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filterPrivacy="1"/>
  <xr:revisionPtr revIDLastSave="0" documentId="13_ncr:1_{64B2C892-FED6-544F-9EE1-C7A75B27C344}" xr6:coauthVersionLast="47" xr6:coauthVersionMax="47" xr10:uidLastSave="{00000000-0000-0000-0000-000000000000}"/>
  <bookViews>
    <workbookView xWindow="0" yWindow="0" windowWidth="28800" windowHeight="18000" firstSheet="1" activeTab="6" xr2:uid="{00000000-000D-0000-FFFF-FFFF00000000}"/>
  </bookViews>
  <sheets>
    <sheet name="Customer Names" sheetId="3" r:id="rId1"/>
    <sheet name="Medical Examinations" sheetId="2" r:id="rId2"/>
    <sheet name="Hospitalisation Details" sheetId="1" r:id="rId3"/>
    <sheet name="Healthcare Analysis and Insight" sheetId="4" r:id="rId4"/>
    <sheet name="sheet 2" sheetId="6" r:id="rId5"/>
    <sheet name="Pivot Table" sheetId="8" r:id="rId6"/>
    <sheet name="Healthcare Dashboard" sheetId="10" r:id="rId7"/>
  </sheets>
  <definedNames>
    <definedName name="_xlnm._FilterDatabase" localSheetId="3" hidden="1">'Healthcare Analysis and Insight'!$A$1:$AB$2345</definedName>
    <definedName name="_xlnm._FilterDatabase" localSheetId="2" hidden="1">'Hospitalisation Details'!$A$1:$K$2345</definedName>
    <definedName name="_xlnm._FilterDatabase" localSheetId="1" hidden="1">'Medical Examinations'!$A$1:$H$2336</definedName>
    <definedName name="_xlnm._FilterDatabase" localSheetId="4" hidden="1">'sheet 2'!$A$2:$A$2336</definedName>
    <definedName name="Slicer_DIABETES_STATUS">#N/A</definedName>
    <definedName name="Slicer_WEIGHT_STATUS">#N/A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4" i="4" l="1"/>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Y3" i="4"/>
  <c r="Y4" i="4"/>
  <c r="Y5" i="4"/>
  <c r="Y6" i="4"/>
  <c r="Y7" i="4"/>
  <c r="Y8" i="4"/>
  <c r="Y9" i="4"/>
  <c r="Y10" i="4"/>
  <c r="Y11" i="4"/>
  <c r="Y12" i="4"/>
  <c r="Y13" i="4"/>
  <c r="Y14" i="4"/>
  <c r="Y15" i="4"/>
  <c r="Y16" i="4"/>
  <c r="Y17" i="4"/>
  <c r="Y18" i="4"/>
  <c r="Y19" i="4"/>
  <c r="Y20" i="4"/>
  <c r="Y21" i="4"/>
  <c r="Y22" i="4"/>
  <c r="W3" i="4"/>
  <c r="W4" i="4"/>
  <c r="W5" i="4"/>
  <c r="W6" i="4"/>
  <c r="W7" i="4"/>
  <c r="W8" i="4"/>
  <c r="W9" i="4"/>
  <c r="W10" i="4"/>
  <c r="W11" i="4"/>
  <c r="W12" i="4"/>
  <c r="W13" i="4"/>
  <c r="W14" i="4"/>
  <c r="W15" i="4"/>
  <c r="W16" i="4"/>
  <c r="W17" i="4"/>
  <c r="W18" i="4"/>
  <c r="W19" i="4"/>
  <c r="C797" i="4"/>
  <c r="C950" i="4"/>
  <c r="C1041" i="4"/>
  <c r="C1139" i="4"/>
  <c r="C1281" i="4"/>
  <c r="C1342" i="4"/>
  <c r="C1383" i="4"/>
  <c r="C1418" i="4"/>
  <c r="C1454" i="4"/>
  <c r="C1489" i="4"/>
  <c r="C1515" i="4"/>
  <c r="C1565" i="4"/>
  <c r="C1590" i="4"/>
  <c r="C1617" i="4"/>
  <c r="C1643" i="4"/>
  <c r="C1693" i="4"/>
  <c r="C1718" i="4"/>
  <c r="C1742" i="4"/>
  <c r="C1781" i="4"/>
  <c r="C1797" i="4"/>
  <c r="C1813" i="4"/>
  <c r="C1829" i="4"/>
  <c r="C1845" i="4"/>
  <c r="C1861" i="4"/>
  <c r="C1877" i="4"/>
  <c r="C1893" i="4"/>
  <c r="C1909" i="4"/>
  <c r="C1925" i="4"/>
  <c r="C1941" i="4"/>
  <c r="C1957" i="4"/>
  <c r="C1973" i="4"/>
  <c r="C1989" i="4"/>
  <c r="C2005" i="4"/>
  <c r="C2031" i="4"/>
  <c r="C2041" i="4"/>
  <c r="C2063" i="4"/>
  <c r="C2073" i="4"/>
  <c r="C2095" i="4"/>
  <c r="C2105" i="4"/>
  <c r="C2127" i="4"/>
  <c r="C2137" i="4"/>
  <c r="C2159" i="4"/>
  <c r="C2167" i="4"/>
  <c r="C2175" i="4"/>
  <c r="C2183" i="4"/>
  <c r="C2191" i="4"/>
  <c r="C2199" i="4"/>
  <c r="C2207" i="4"/>
  <c r="C2215" i="4"/>
  <c r="C2223" i="4"/>
  <c r="C2231" i="4"/>
  <c r="C2239" i="4"/>
  <c r="C2247" i="4"/>
  <c r="C2255" i="4"/>
  <c r="C2263" i="4"/>
  <c r="C2271" i="4"/>
  <c r="C2279" i="4"/>
  <c r="C2287" i="4"/>
  <c r="C2295" i="4"/>
  <c r="C2303" i="4"/>
  <c r="C2311" i="4"/>
  <c r="C2319" i="4"/>
  <c r="C2327" i="4"/>
  <c r="C2335" i="4"/>
  <c r="C2343"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3"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2"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3" i="4"/>
  <c r="G4" i="4"/>
  <c r="G5" i="4"/>
  <c r="G6" i="4"/>
  <c r="G7" i="4"/>
  <c r="G8" i="4"/>
  <c r="G9" i="4"/>
  <c r="G10" i="4"/>
  <c r="G11" i="4"/>
  <c r="G12" i="4"/>
  <c r="G13" i="4"/>
  <c r="G14" i="4"/>
  <c r="G15" i="4"/>
  <c r="G16" i="4"/>
  <c r="G17" i="4"/>
  <c r="G2" i="4"/>
  <c r="C2" i="1"/>
  <c r="N8" i="1"/>
  <c r="B102" i="4"/>
  <c r="C102" i="4" s="1"/>
  <c r="B103" i="4"/>
  <c r="C103" i="4" s="1"/>
  <c r="B104" i="4"/>
  <c r="C104" i="4" s="1"/>
  <c r="B105" i="4"/>
  <c r="C105" i="4" s="1"/>
  <c r="B106" i="4"/>
  <c r="C106" i="4" s="1"/>
  <c r="B107" i="4"/>
  <c r="C107" i="4" s="1"/>
  <c r="B108" i="4"/>
  <c r="C108" i="4" s="1"/>
  <c r="B109" i="4"/>
  <c r="C109" i="4" s="1"/>
  <c r="B110" i="4"/>
  <c r="C110" i="4" s="1"/>
  <c r="B111" i="4"/>
  <c r="C111" i="4" s="1"/>
  <c r="B112" i="4"/>
  <c r="C112" i="4" s="1"/>
  <c r="B113" i="4"/>
  <c r="C113" i="4" s="1"/>
  <c r="B114" i="4"/>
  <c r="C114" i="4" s="1"/>
  <c r="B115" i="4"/>
  <c r="C115" i="4" s="1"/>
  <c r="B116" i="4"/>
  <c r="C116" i="4" s="1"/>
  <c r="B117" i="4"/>
  <c r="C117" i="4" s="1"/>
  <c r="B118" i="4"/>
  <c r="C118" i="4" s="1"/>
  <c r="B119" i="4"/>
  <c r="C119" i="4" s="1"/>
  <c r="B120" i="4"/>
  <c r="C120" i="4" s="1"/>
  <c r="B121" i="4"/>
  <c r="C121" i="4" s="1"/>
  <c r="B122" i="4"/>
  <c r="C122" i="4" s="1"/>
  <c r="B123" i="4"/>
  <c r="C123" i="4" s="1"/>
  <c r="B124" i="4"/>
  <c r="C124" i="4" s="1"/>
  <c r="B125" i="4"/>
  <c r="C125" i="4" s="1"/>
  <c r="B126" i="4"/>
  <c r="C126" i="4" s="1"/>
  <c r="B127" i="4"/>
  <c r="C127" i="4" s="1"/>
  <c r="B128" i="4"/>
  <c r="C128" i="4" s="1"/>
  <c r="B129" i="4"/>
  <c r="C129" i="4" s="1"/>
  <c r="B130" i="4"/>
  <c r="C130" i="4" s="1"/>
  <c r="B131" i="4"/>
  <c r="C131" i="4" s="1"/>
  <c r="B132" i="4"/>
  <c r="C132" i="4" s="1"/>
  <c r="B133" i="4"/>
  <c r="C133" i="4" s="1"/>
  <c r="B134" i="4"/>
  <c r="C134" i="4" s="1"/>
  <c r="B135" i="4"/>
  <c r="C135" i="4" s="1"/>
  <c r="B136" i="4"/>
  <c r="C136" i="4" s="1"/>
  <c r="B137" i="4"/>
  <c r="C137" i="4" s="1"/>
  <c r="B138" i="4"/>
  <c r="C138" i="4" s="1"/>
  <c r="B139" i="4"/>
  <c r="C139" i="4" s="1"/>
  <c r="B140" i="4"/>
  <c r="C140" i="4" s="1"/>
  <c r="B141" i="4"/>
  <c r="C141" i="4" s="1"/>
  <c r="B142" i="4"/>
  <c r="C142" i="4" s="1"/>
  <c r="B143" i="4"/>
  <c r="C143" i="4" s="1"/>
  <c r="B144" i="4"/>
  <c r="C144" i="4" s="1"/>
  <c r="B145" i="4"/>
  <c r="C145" i="4" s="1"/>
  <c r="B146" i="4"/>
  <c r="C146" i="4" s="1"/>
  <c r="B147" i="4"/>
  <c r="C147" i="4" s="1"/>
  <c r="B148" i="4"/>
  <c r="C148" i="4" s="1"/>
  <c r="B149" i="4"/>
  <c r="C149" i="4" s="1"/>
  <c r="B150" i="4"/>
  <c r="C150" i="4" s="1"/>
  <c r="B151" i="4"/>
  <c r="C151" i="4" s="1"/>
  <c r="B152" i="4"/>
  <c r="C152" i="4" s="1"/>
  <c r="B153" i="4"/>
  <c r="C153" i="4" s="1"/>
  <c r="B154" i="4"/>
  <c r="C154" i="4" s="1"/>
  <c r="B155" i="4"/>
  <c r="C155" i="4" s="1"/>
  <c r="B156" i="4"/>
  <c r="C156" i="4" s="1"/>
  <c r="B157" i="4"/>
  <c r="C157" i="4" s="1"/>
  <c r="B158" i="4"/>
  <c r="C158" i="4" s="1"/>
  <c r="B159" i="4"/>
  <c r="C159" i="4" s="1"/>
  <c r="B160" i="4"/>
  <c r="C160" i="4" s="1"/>
  <c r="B161" i="4"/>
  <c r="C161" i="4" s="1"/>
  <c r="B162" i="4"/>
  <c r="C162" i="4" s="1"/>
  <c r="B163" i="4"/>
  <c r="C163" i="4" s="1"/>
  <c r="B164" i="4"/>
  <c r="C164" i="4" s="1"/>
  <c r="B165" i="4"/>
  <c r="C165" i="4" s="1"/>
  <c r="B166" i="4"/>
  <c r="C166" i="4" s="1"/>
  <c r="B167" i="4"/>
  <c r="C167" i="4" s="1"/>
  <c r="B168" i="4"/>
  <c r="C168" i="4" s="1"/>
  <c r="B169" i="4"/>
  <c r="C169" i="4" s="1"/>
  <c r="B170" i="4"/>
  <c r="C170" i="4" s="1"/>
  <c r="B171" i="4"/>
  <c r="C171" i="4" s="1"/>
  <c r="B172" i="4"/>
  <c r="C172" i="4" s="1"/>
  <c r="B173" i="4"/>
  <c r="C173" i="4" s="1"/>
  <c r="B174" i="4"/>
  <c r="C174" i="4" s="1"/>
  <c r="B175" i="4"/>
  <c r="C175" i="4" s="1"/>
  <c r="B176" i="4"/>
  <c r="C176" i="4" s="1"/>
  <c r="B177" i="4"/>
  <c r="C177" i="4" s="1"/>
  <c r="B178" i="4"/>
  <c r="C178" i="4" s="1"/>
  <c r="B179" i="4"/>
  <c r="C179" i="4" s="1"/>
  <c r="B180" i="4"/>
  <c r="C180" i="4" s="1"/>
  <c r="B181" i="4"/>
  <c r="C181" i="4" s="1"/>
  <c r="B182" i="4"/>
  <c r="C182" i="4" s="1"/>
  <c r="B183" i="4"/>
  <c r="C183" i="4" s="1"/>
  <c r="B184" i="4"/>
  <c r="C184" i="4" s="1"/>
  <c r="B185" i="4"/>
  <c r="C185" i="4" s="1"/>
  <c r="B186" i="4"/>
  <c r="C186" i="4" s="1"/>
  <c r="B187" i="4"/>
  <c r="C187" i="4" s="1"/>
  <c r="B188" i="4"/>
  <c r="C188" i="4" s="1"/>
  <c r="B189" i="4"/>
  <c r="C189" i="4" s="1"/>
  <c r="B190" i="4"/>
  <c r="C190" i="4" s="1"/>
  <c r="B191" i="4"/>
  <c r="C191" i="4" s="1"/>
  <c r="B192" i="4"/>
  <c r="C192" i="4" s="1"/>
  <c r="B193" i="4"/>
  <c r="C193" i="4" s="1"/>
  <c r="B194" i="4"/>
  <c r="C194" i="4" s="1"/>
  <c r="B195" i="4"/>
  <c r="C195" i="4" s="1"/>
  <c r="B196" i="4"/>
  <c r="C196" i="4" s="1"/>
  <c r="B197" i="4"/>
  <c r="C197" i="4" s="1"/>
  <c r="B198" i="4"/>
  <c r="C198" i="4" s="1"/>
  <c r="B199" i="4"/>
  <c r="C199" i="4" s="1"/>
  <c r="B200" i="4"/>
  <c r="C200" i="4" s="1"/>
  <c r="B201" i="4"/>
  <c r="C201" i="4" s="1"/>
  <c r="B202" i="4"/>
  <c r="C202" i="4" s="1"/>
  <c r="B203" i="4"/>
  <c r="C203" i="4" s="1"/>
  <c r="B204" i="4"/>
  <c r="C204" i="4" s="1"/>
  <c r="B205" i="4"/>
  <c r="C205" i="4" s="1"/>
  <c r="B206" i="4"/>
  <c r="C206" i="4" s="1"/>
  <c r="B207" i="4"/>
  <c r="C207" i="4" s="1"/>
  <c r="B208" i="4"/>
  <c r="C208" i="4" s="1"/>
  <c r="B209" i="4"/>
  <c r="C209" i="4" s="1"/>
  <c r="B210" i="4"/>
  <c r="C210" i="4" s="1"/>
  <c r="B211" i="4"/>
  <c r="C211" i="4" s="1"/>
  <c r="B212" i="4"/>
  <c r="C212" i="4" s="1"/>
  <c r="B213" i="4"/>
  <c r="C213" i="4" s="1"/>
  <c r="B214" i="4"/>
  <c r="C214" i="4" s="1"/>
  <c r="B215" i="4"/>
  <c r="C215" i="4" s="1"/>
  <c r="B216" i="4"/>
  <c r="C216" i="4" s="1"/>
  <c r="B217" i="4"/>
  <c r="C217" i="4" s="1"/>
  <c r="B218" i="4"/>
  <c r="C218" i="4" s="1"/>
  <c r="B219" i="4"/>
  <c r="C219" i="4" s="1"/>
  <c r="B220" i="4"/>
  <c r="C220" i="4" s="1"/>
  <c r="B221" i="4"/>
  <c r="C221" i="4" s="1"/>
  <c r="B222" i="4"/>
  <c r="C222" i="4" s="1"/>
  <c r="B223" i="4"/>
  <c r="C223" i="4" s="1"/>
  <c r="B224" i="4"/>
  <c r="C224" i="4" s="1"/>
  <c r="B225" i="4"/>
  <c r="C225" i="4" s="1"/>
  <c r="B226" i="4"/>
  <c r="C226" i="4" s="1"/>
  <c r="B227" i="4"/>
  <c r="C227" i="4" s="1"/>
  <c r="B228" i="4"/>
  <c r="C228" i="4" s="1"/>
  <c r="B229" i="4"/>
  <c r="C229" i="4" s="1"/>
  <c r="B230" i="4"/>
  <c r="C230" i="4" s="1"/>
  <c r="B231" i="4"/>
  <c r="C231" i="4" s="1"/>
  <c r="B232" i="4"/>
  <c r="C232" i="4" s="1"/>
  <c r="B233" i="4"/>
  <c r="C233" i="4" s="1"/>
  <c r="B234" i="4"/>
  <c r="C234" i="4" s="1"/>
  <c r="B235" i="4"/>
  <c r="C235" i="4" s="1"/>
  <c r="B236" i="4"/>
  <c r="C236" i="4" s="1"/>
  <c r="B237" i="4"/>
  <c r="C237" i="4" s="1"/>
  <c r="B238" i="4"/>
  <c r="C238" i="4" s="1"/>
  <c r="B239" i="4"/>
  <c r="C239" i="4" s="1"/>
  <c r="B240" i="4"/>
  <c r="C240" i="4" s="1"/>
  <c r="B241" i="4"/>
  <c r="C241" i="4" s="1"/>
  <c r="B242" i="4"/>
  <c r="C242" i="4" s="1"/>
  <c r="B243" i="4"/>
  <c r="C243" i="4" s="1"/>
  <c r="B244" i="4"/>
  <c r="C244" i="4" s="1"/>
  <c r="B245" i="4"/>
  <c r="C245" i="4" s="1"/>
  <c r="B246" i="4"/>
  <c r="C246" i="4" s="1"/>
  <c r="B247" i="4"/>
  <c r="C247" i="4" s="1"/>
  <c r="B248" i="4"/>
  <c r="C248" i="4" s="1"/>
  <c r="B249" i="4"/>
  <c r="C249" i="4" s="1"/>
  <c r="B250" i="4"/>
  <c r="C250" i="4" s="1"/>
  <c r="B251" i="4"/>
  <c r="C251" i="4" s="1"/>
  <c r="B252" i="4"/>
  <c r="C252" i="4" s="1"/>
  <c r="B253" i="4"/>
  <c r="C253" i="4" s="1"/>
  <c r="B254" i="4"/>
  <c r="C254" i="4" s="1"/>
  <c r="B255" i="4"/>
  <c r="C255" i="4" s="1"/>
  <c r="B256" i="4"/>
  <c r="C256" i="4" s="1"/>
  <c r="B257" i="4"/>
  <c r="C257" i="4" s="1"/>
  <c r="B258" i="4"/>
  <c r="C258" i="4" s="1"/>
  <c r="B259" i="4"/>
  <c r="C259" i="4" s="1"/>
  <c r="B260" i="4"/>
  <c r="C260" i="4" s="1"/>
  <c r="B261" i="4"/>
  <c r="C261" i="4" s="1"/>
  <c r="B262" i="4"/>
  <c r="C262" i="4" s="1"/>
  <c r="B263" i="4"/>
  <c r="C263" i="4" s="1"/>
  <c r="B264" i="4"/>
  <c r="C264" i="4" s="1"/>
  <c r="B265" i="4"/>
  <c r="C265" i="4" s="1"/>
  <c r="B266" i="4"/>
  <c r="C266" i="4" s="1"/>
  <c r="B267" i="4"/>
  <c r="C267" i="4" s="1"/>
  <c r="B268" i="4"/>
  <c r="C268" i="4" s="1"/>
  <c r="B269" i="4"/>
  <c r="C269" i="4" s="1"/>
  <c r="B270" i="4"/>
  <c r="C270" i="4" s="1"/>
  <c r="B271" i="4"/>
  <c r="C271" i="4" s="1"/>
  <c r="B272" i="4"/>
  <c r="C272" i="4" s="1"/>
  <c r="B273" i="4"/>
  <c r="C273" i="4" s="1"/>
  <c r="B274" i="4"/>
  <c r="C274" i="4" s="1"/>
  <c r="B275" i="4"/>
  <c r="C275" i="4" s="1"/>
  <c r="B276" i="4"/>
  <c r="C276" i="4" s="1"/>
  <c r="B277" i="4"/>
  <c r="C277" i="4" s="1"/>
  <c r="B278" i="4"/>
  <c r="C278" i="4" s="1"/>
  <c r="B279" i="4"/>
  <c r="C279" i="4" s="1"/>
  <c r="B280" i="4"/>
  <c r="C280" i="4" s="1"/>
  <c r="B281" i="4"/>
  <c r="C281" i="4" s="1"/>
  <c r="B282" i="4"/>
  <c r="C282" i="4" s="1"/>
  <c r="B283" i="4"/>
  <c r="C283" i="4" s="1"/>
  <c r="B284" i="4"/>
  <c r="C284" i="4" s="1"/>
  <c r="B285" i="4"/>
  <c r="C285" i="4" s="1"/>
  <c r="B286" i="4"/>
  <c r="C286" i="4" s="1"/>
  <c r="B287" i="4"/>
  <c r="C287" i="4" s="1"/>
  <c r="B288" i="4"/>
  <c r="C288" i="4" s="1"/>
  <c r="B289" i="4"/>
  <c r="C289" i="4" s="1"/>
  <c r="B290" i="4"/>
  <c r="C290" i="4" s="1"/>
  <c r="B291" i="4"/>
  <c r="C291" i="4" s="1"/>
  <c r="B292" i="4"/>
  <c r="C292" i="4" s="1"/>
  <c r="B293" i="4"/>
  <c r="C293" i="4" s="1"/>
  <c r="B294" i="4"/>
  <c r="C294" i="4" s="1"/>
  <c r="B295" i="4"/>
  <c r="C295" i="4" s="1"/>
  <c r="B296" i="4"/>
  <c r="C296" i="4" s="1"/>
  <c r="B297" i="4"/>
  <c r="C297" i="4" s="1"/>
  <c r="B298" i="4"/>
  <c r="C298" i="4" s="1"/>
  <c r="B299" i="4"/>
  <c r="C299" i="4" s="1"/>
  <c r="B300" i="4"/>
  <c r="C300" i="4" s="1"/>
  <c r="B301" i="4"/>
  <c r="C301" i="4" s="1"/>
  <c r="B302" i="4"/>
  <c r="C302" i="4" s="1"/>
  <c r="B303" i="4"/>
  <c r="C303" i="4" s="1"/>
  <c r="B304" i="4"/>
  <c r="C304" i="4" s="1"/>
  <c r="B305" i="4"/>
  <c r="C305" i="4" s="1"/>
  <c r="B306" i="4"/>
  <c r="C306" i="4" s="1"/>
  <c r="B307" i="4"/>
  <c r="C307" i="4" s="1"/>
  <c r="B308" i="4"/>
  <c r="C308" i="4" s="1"/>
  <c r="B309" i="4"/>
  <c r="C309" i="4" s="1"/>
  <c r="B310" i="4"/>
  <c r="C310" i="4" s="1"/>
  <c r="B311" i="4"/>
  <c r="C311" i="4" s="1"/>
  <c r="B312" i="4"/>
  <c r="C312" i="4" s="1"/>
  <c r="B313" i="4"/>
  <c r="C313" i="4" s="1"/>
  <c r="B314" i="4"/>
  <c r="C314" i="4" s="1"/>
  <c r="B315" i="4"/>
  <c r="C315" i="4" s="1"/>
  <c r="B316" i="4"/>
  <c r="C316" i="4" s="1"/>
  <c r="B317" i="4"/>
  <c r="C317" i="4" s="1"/>
  <c r="B318" i="4"/>
  <c r="C318" i="4" s="1"/>
  <c r="B319" i="4"/>
  <c r="C319" i="4" s="1"/>
  <c r="B320" i="4"/>
  <c r="C320" i="4" s="1"/>
  <c r="B321" i="4"/>
  <c r="C321" i="4" s="1"/>
  <c r="B322" i="4"/>
  <c r="C322" i="4" s="1"/>
  <c r="B323" i="4"/>
  <c r="C323" i="4" s="1"/>
  <c r="B324" i="4"/>
  <c r="C324" i="4" s="1"/>
  <c r="B325" i="4"/>
  <c r="C325" i="4" s="1"/>
  <c r="B326" i="4"/>
  <c r="C326" i="4" s="1"/>
  <c r="B327" i="4"/>
  <c r="C327" i="4" s="1"/>
  <c r="B328" i="4"/>
  <c r="C328" i="4" s="1"/>
  <c r="B329" i="4"/>
  <c r="C329" i="4" s="1"/>
  <c r="B330" i="4"/>
  <c r="C330" i="4" s="1"/>
  <c r="B331" i="4"/>
  <c r="C331" i="4" s="1"/>
  <c r="B332" i="4"/>
  <c r="C332" i="4" s="1"/>
  <c r="B333" i="4"/>
  <c r="C333" i="4" s="1"/>
  <c r="B334" i="4"/>
  <c r="C334" i="4" s="1"/>
  <c r="B335" i="4"/>
  <c r="C335" i="4" s="1"/>
  <c r="B336" i="4"/>
  <c r="C336" i="4" s="1"/>
  <c r="B337" i="4"/>
  <c r="C337" i="4" s="1"/>
  <c r="B338" i="4"/>
  <c r="C338" i="4" s="1"/>
  <c r="B339" i="4"/>
  <c r="C339" i="4" s="1"/>
  <c r="B340" i="4"/>
  <c r="C340" i="4" s="1"/>
  <c r="B341" i="4"/>
  <c r="C341" i="4" s="1"/>
  <c r="B342" i="4"/>
  <c r="C342" i="4" s="1"/>
  <c r="B343" i="4"/>
  <c r="C343" i="4" s="1"/>
  <c r="B344" i="4"/>
  <c r="C344" i="4" s="1"/>
  <c r="B345" i="4"/>
  <c r="C345" i="4" s="1"/>
  <c r="B346" i="4"/>
  <c r="C346" i="4" s="1"/>
  <c r="B347" i="4"/>
  <c r="C347" i="4" s="1"/>
  <c r="B348" i="4"/>
  <c r="C348" i="4" s="1"/>
  <c r="B349" i="4"/>
  <c r="C349" i="4" s="1"/>
  <c r="B350" i="4"/>
  <c r="C350" i="4" s="1"/>
  <c r="B351" i="4"/>
  <c r="C351" i="4" s="1"/>
  <c r="B352" i="4"/>
  <c r="C352" i="4" s="1"/>
  <c r="B353" i="4"/>
  <c r="C353" i="4" s="1"/>
  <c r="B354" i="4"/>
  <c r="C354" i="4" s="1"/>
  <c r="B355" i="4"/>
  <c r="C355" i="4" s="1"/>
  <c r="B356" i="4"/>
  <c r="C356" i="4" s="1"/>
  <c r="B357" i="4"/>
  <c r="C357" i="4" s="1"/>
  <c r="B358" i="4"/>
  <c r="C358" i="4" s="1"/>
  <c r="B359" i="4"/>
  <c r="C359" i="4" s="1"/>
  <c r="B360" i="4"/>
  <c r="C360" i="4" s="1"/>
  <c r="B361" i="4"/>
  <c r="C361" i="4" s="1"/>
  <c r="B362" i="4"/>
  <c r="C362" i="4" s="1"/>
  <c r="B363" i="4"/>
  <c r="C363" i="4" s="1"/>
  <c r="B364" i="4"/>
  <c r="C364" i="4" s="1"/>
  <c r="B365" i="4"/>
  <c r="C365" i="4" s="1"/>
  <c r="B366" i="4"/>
  <c r="C366" i="4" s="1"/>
  <c r="B367" i="4"/>
  <c r="C367" i="4" s="1"/>
  <c r="B368" i="4"/>
  <c r="C368" i="4" s="1"/>
  <c r="B369" i="4"/>
  <c r="C369" i="4" s="1"/>
  <c r="B370" i="4"/>
  <c r="C370" i="4" s="1"/>
  <c r="B371" i="4"/>
  <c r="C371" i="4" s="1"/>
  <c r="B372" i="4"/>
  <c r="C372" i="4" s="1"/>
  <c r="B373" i="4"/>
  <c r="C373" i="4" s="1"/>
  <c r="B374" i="4"/>
  <c r="C374" i="4" s="1"/>
  <c r="B375" i="4"/>
  <c r="C375" i="4" s="1"/>
  <c r="B376" i="4"/>
  <c r="C376" i="4" s="1"/>
  <c r="B377" i="4"/>
  <c r="C377" i="4" s="1"/>
  <c r="B378" i="4"/>
  <c r="C378" i="4" s="1"/>
  <c r="B379" i="4"/>
  <c r="C379" i="4" s="1"/>
  <c r="B380" i="4"/>
  <c r="C380" i="4" s="1"/>
  <c r="B381" i="4"/>
  <c r="C381" i="4" s="1"/>
  <c r="B382" i="4"/>
  <c r="C382" i="4" s="1"/>
  <c r="B383" i="4"/>
  <c r="C383" i="4" s="1"/>
  <c r="B384" i="4"/>
  <c r="C384" i="4" s="1"/>
  <c r="B385" i="4"/>
  <c r="C385" i="4" s="1"/>
  <c r="B386" i="4"/>
  <c r="C386" i="4" s="1"/>
  <c r="B387" i="4"/>
  <c r="C387" i="4" s="1"/>
  <c r="B388" i="4"/>
  <c r="C388" i="4" s="1"/>
  <c r="B389" i="4"/>
  <c r="C389" i="4" s="1"/>
  <c r="B390" i="4"/>
  <c r="C390" i="4" s="1"/>
  <c r="B391" i="4"/>
  <c r="C391" i="4" s="1"/>
  <c r="B392" i="4"/>
  <c r="C392" i="4" s="1"/>
  <c r="B393" i="4"/>
  <c r="C393" i="4" s="1"/>
  <c r="B394" i="4"/>
  <c r="C394" i="4" s="1"/>
  <c r="B395" i="4"/>
  <c r="C395" i="4" s="1"/>
  <c r="B396" i="4"/>
  <c r="C396" i="4" s="1"/>
  <c r="B397" i="4"/>
  <c r="C397" i="4" s="1"/>
  <c r="B398" i="4"/>
  <c r="C398" i="4" s="1"/>
  <c r="B399" i="4"/>
  <c r="C399" i="4" s="1"/>
  <c r="B400" i="4"/>
  <c r="C400" i="4" s="1"/>
  <c r="B401" i="4"/>
  <c r="C401" i="4" s="1"/>
  <c r="B402" i="4"/>
  <c r="C402" i="4" s="1"/>
  <c r="B403" i="4"/>
  <c r="C403" i="4" s="1"/>
  <c r="B404" i="4"/>
  <c r="C404" i="4" s="1"/>
  <c r="B405" i="4"/>
  <c r="C405" i="4" s="1"/>
  <c r="B406" i="4"/>
  <c r="C406" i="4" s="1"/>
  <c r="B407" i="4"/>
  <c r="C407" i="4" s="1"/>
  <c r="B408" i="4"/>
  <c r="C408" i="4" s="1"/>
  <c r="B409" i="4"/>
  <c r="C409" i="4" s="1"/>
  <c r="B410" i="4"/>
  <c r="C410" i="4" s="1"/>
  <c r="B411" i="4"/>
  <c r="C411" i="4" s="1"/>
  <c r="B412" i="4"/>
  <c r="C412" i="4" s="1"/>
  <c r="B413" i="4"/>
  <c r="C413" i="4" s="1"/>
  <c r="B414" i="4"/>
  <c r="C414" i="4" s="1"/>
  <c r="B415" i="4"/>
  <c r="C415" i="4" s="1"/>
  <c r="B416" i="4"/>
  <c r="C416" i="4" s="1"/>
  <c r="B417" i="4"/>
  <c r="C417" i="4" s="1"/>
  <c r="B418" i="4"/>
  <c r="C418" i="4" s="1"/>
  <c r="B419" i="4"/>
  <c r="C419" i="4" s="1"/>
  <c r="B420" i="4"/>
  <c r="C420" i="4" s="1"/>
  <c r="B421" i="4"/>
  <c r="C421" i="4" s="1"/>
  <c r="B422" i="4"/>
  <c r="C422" i="4" s="1"/>
  <c r="B423" i="4"/>
  <c r="C423" i="4" s="1"/>
  <c r="B424" i="4"/>
  <c r="C424" i="4" s="1"/>
  <c r="B425" i="4"/>
  <c r="C425" i="4" s="1"/>
  <c r="B426" i="4"/>
  <c r="C426" i="4" s="1"/>
  <c r="B427" i="4"/>
  <c r="C427" i="4" s="1"/>
  <c r="B428" i="4"/>
  <c r="C428" i="4" s="1"/>
  <c r="B429" i="4"/>
  <c r="C429" i="4" s="1"/>
  <c r="B430" i="4"/>
  <c r="C430" i="4" s="1"/>
  <c r="B431" i="4"/>
  <c r="C431" i="4" s="1"/>
  <c r="B432" i="4"/>
  <c r="C432" i="4" s="1"/>
  <c r="B433" i="4"/>
  <c r="C433" i="4" s="1"/>
  <c r="B434" i="4"/>
  <c r="C434" i="4" s="1"/>
  <c r="B435" i="4"/>
  <c r="C435" i="4" s="1"/>
  <c r="B436" i="4"/>
  <c r="C436" i="4" s="1"/>
  <c r="B437" i="4"/>
  <c r="C437" i="4" s="1"/>
  <c r="B438" i="4"/>
  <c r="C438" i="4" s="1"/>
  <c r="B439" i="4"/>
  <c r="C439" i="4" s="1"/>
  <c r="B440" i="4"/>
  <c r="C440" i="4" s="1"/>
  <c r="B441" i="4"/>
  <c r="C441" i="4" s="1"/>
  <c r="B442" i="4"/>
  <c r="C442" i="4" s="1"/>
  <c r="B443" i="4"/>
  <c r="C443" i="4" s="1"/>
  <c r="B444" i="4"/>
  <c r="C444" i="4" s="1"/>
  <c r="B445" i="4"/>
  <c r="C445" i="4" s="1"/>
  <c r="B446" i="4"/>
  <c r="C446" i="4" s="1"/>
  <c r="B447" i="4"/>
  <c r="C447" i="4" s="1"/>
  <c r="B448" i="4"/>
  <c r="C448" i="4" s="1"/>
  <c r="B449" i="4"/>
  <c r="C449" i="4" s="1"/>
  <c r="B450" i="4"/>
  <c r="C450" i="4" s="1"/>
  <c r="B451" i="4"/>
  <c r="C451" i="4" s="1"/>
  <c r="B452" i="4"/>
  <c r="C452" i="4" s="1"/>
  <c r="B453" i="4"/>
  <c r="C453" i="4" s="1"/>
  <c r="B454" i="4"/>
  <c r="C454" i="4" s="1"/>
  <c r="B455" i="4"/>
  <c r="C455" i="4" s="1"/>
  <c r="B456" i="4"/>
  <c r="C456" i="4" s="1"/>
  <c r="B457" i="4"/>
  <c r="C457" i="4" s="1"/>
  <c r="B458" i="4"/>
  <c r="C458" i="4" s="1"/>
  <c r="B459" i="4"/>
  <c r="C459" i="4" s="1"/>
  <c r="B460" i="4"/>
  <c r="C460" i="4" s="1"/>
  <c r="B461" i="4"/>
  <c r="C461" i="4" s="1"/>
  <c r="B462" i="4"/>
  <c r="C462" i="4" s="1"/>
  <c r="B463" i="4"/>
  <c r="C463" i="4" s="1"/>
  <c r="B464" i="4"/>
  <c r="C464" i="4" s="1"/>
  <c r="B465" i="4"/>
  <c r="C465" i="4" s="1"/>
  <c r="B466" i="4"/>
  <c r="C466" i="4" s="1"/>
  <c r="B467" i="4"/>
  <c r="C467" i="4" s="1"/>
  <c r="B468" i="4"/>
  <c r="C468" i="4" s="1"/>
  <c r="B469" i="4"/>
  <c r="C469" i="4" s="1"/>
  <c r="B470" i="4"/>
  <c r="C470" i="4" s="1"/>
  <c r="B471" i="4"/>
  <c r="C471" i="4" s="1"/>
  <c r="B472" i="4"/>
  <c r="C472" i="4" s="1"/>
  <c r="B473" i="4"/>
  <c r="C473" i="4" s="1"/>
  <c r="B474" i="4"/>
  <c r="C474" i="4" s="1"/>
  <c r="B475" i="4"/>
  <c r="C475" i="4" s="1"/>
  <c r="B476" i="4"/>
  <c r="C476" i="4" s="1"/>
  <c r="B477" i="4"/>
  <c r="C477" i="4" s="1"/>
  <c r="B478" i="4"/>
  <c r="C478" i="4" s="1"/>
  <c r="B479" i="4"/>
  <c r="C479" i="4" s="1"/>
  <c r="B480" i="4"/>
  <c r="C480" i="4" s="1"/>
  <c r="B481" i="4"/>
  <c r="C481" i="4" s="1"/>
  <c r="B482" i="4"/>
  <c r="C482" i="4" s="1"/>
  <c r="B483" i="4"/>
  <c r="C483" i="4" s="1"/>
  <c r="B484" i="4"/>
  <c r="C484" i="4" s="1"/>
  <c r="B485" i="4"/>
  <c r="C485" i="4" s="1"/>
  <c r="B486" i="4"/>
  <c r="C486" i="4" s="1"/>
  <c r="B487" i="4"/>
  <c r="C487" i="4" s="1"/>
  <c r="B488" i="4"/>
  <c r="C488" i="4" s="1"/>
  <c r="B489" i="4"/>
  <c r="C489" i="4" s="1"/>
  <c r="B490" i="4"/>
  <c r="C490" i="4" s="1"/>
  <c r="B491" i="4"/>
  <c r="C491" i="4" s="1"/>
  <c r="B492" i="4"/>
  <c r="C492" i="4" s="1"/>
  <c r="B493" i="4"/>
  <c r="C493" i="4" s="1"/>
  <c r="B494" i="4"/>
  <c r="C494" i="4" s="1"/>
  <c r="B495" i="4"/>
  <c r="C495" i="4" s="1"/>
  <c r="B496" i="4"/>
  <c r="C496" i="4" s="1"/>
  <c r="B497" i="4"/>
  <c r="C497" i="4" s="1"/>
  <c r="B498" i="4"/>
  <c r="C498" i="4" s="1"/>
  <c r="B499" i="4"/>
  <c r="C499" i="4" s="1"/>
  <c r="B500" i="4"/>
  <c r="C500" i="4" s="1"/>
  <c r="B501" i="4"/>
  <c r="C501" i="4" s="1"/>
  <c r="B502" i="4"/>
  <c r="C502" i="4" s="1"/>
  <c r="B503" i="4"/>
  <c r="C503" i="4" s="1"/>
  <c r="B504" i="4"/>
  <c r="C504" i="4" s="1"/>
  <c r="B505" i="4"/>
  <c r="C505" i="4" s="1"/>
  <c r="B506" i="4"/>
  <c r="C506" i="4" s="1"/>
  <c r="B507" i="4"/>
  <c r="C507" i="4" s="1"/>
  <c r="B508" i="4"/>
  <c r="C508" i="4" s="1"/>
  <c r="B509" i="4"/>
  <c r="C509" i="4" s="1"/>
  <c r="B510" i="4"/>
  <c r="C510" i="4" s="1"/>
  <c r="B511" i="4"/>
  <c r="C511" i="4" s="1"/>
  <c r="B512" i="4"/>
  <c r="C512" i="4" s="1"/>
  <c r="B513" i="4"/>
  <c r="C513" i="4" s="1"/>
  <c r="B514" i="4"/>
  <c r="C514" i="4" s="1"/>
  <c r="B515" i="4"/>
  <c r="C515" i="4" s="1"/>
  <c r="B516" i="4"/>
  <c r="C516" i="4" s="1"/>
  <c r="B517" i="4"/>
  <c r="C517" i="4" s="1"/>
  <c r="B518" i="4"/>
  <c r="C518" i="4" s="1"/>
  <c r="B519" i="4"/>
  <c r="C519" i="4" s="1"/>
  <c r="B520" i="4"/>
  <c r="C520" i="4" s="1"/>
  <c r="B521" i="4"/>
  <c r="C521" i="4" s="1"/>
  <c r="B522" i="4"/>
  <c r="C522" i="4" s="1"/>
  <c r="B523" i="4"/>
  <c r="C523" i="4" s="1"/>
  <c r="B524" i="4"/>
  <c r="C524" i="4" s="1"/>
  <c r="B525" i="4"/>
  <c r="C525" i="4" s="1"/>
  <c r="B526" i="4"/>
  <c r="C526" i="4" s="1"/>
  <c r="B527" i="4"/>
  <c r="C527" i="4" s="1"/>
  <c r="B528" i="4"/>
  <c r="C528" i="4" s="1"/>
  <c r="B529" i="4"/>
  <c r="C529" i="4" s="1"/>
  <c r="B530" i="4"/>
  <c r="C530" i="4" s="1"/>
  <c r="B531" i="4"/>
  <c r="C531" i="4" s="1"/>
  <c r="B532" i="4"/>
  <c r="C532" i="4" s="1"/>
  <c r="B533" i="4"/>
  <c r="C533" i="4" s="1"/>
  <c r="B534" i="4"/>
  <c r="C534" i="4" s="1"/>
  <c r="B535" i="4"/>
  <c r="C535" i="4" s="1"/>
  <c r="B536" i="4"/>
  <c r="C536" i="4" s="1"/>
  <c r="B537" i="4"/>
  <c r="C537" i="4" s="1"/>
  <c r="B538" i="4"/>
  <c r="C538" i="4" s="1"/>
  <c r="B539" i="4"/>
  <c r="C539" i="4" s="1"/>
  <c r="B540" i="4"/>
  <c r="C540" i="4" s="1"/>
  <c r="B541" i="4"/>
  <c r="C541" i="4" s="1"/>
  <c r="B542" i="4"/>
  <c r="C542" i="4" s="1"/>
  <c r="B543" i="4"/>
  <c r="C543" i="4" s="1"/>
  <c r="B544" i="4"/>
  <c r="C544" i="4" s="1"/>
  <c r="B545" i="4"/>
  <c r="C545" i="4" s="1"/>
  <c r="B546" i="4"/>
  <c r="C546" i="4" s="1"/>
  <c r="B547" i="4"/>
  <c r="C547" i="4" s="1"/>
  <c r="B548" i="4"/>
  <c r="C548" i="4" s="1"/>
  <c r="B549" i="4"/>
  <c r="C549" i="4" s="1"/>
  <c r="B550" i="4"/>
  <c r="C550" i="4" s="1"/>
  <c r="B551" i="4"/>
  <c r="C551" i="4" s="1"/>
  <c r="B552" i="4"/>
  <c r="C552" i="4" s="1"/>
  <c r="B553" i="4"/>
  <c r="C553" i="4" s="1"/>
  <c r="B554" i="4"/>
  <c r="C554" i="4" s="1"/>
  <c r="B555" i="4"/>
  <c r="C555" i="4" s="1"/>
  <c r="B556" i="4"/>
  <c r="C556" i="4" s="1"/>
  <c r="B557" i="4"/>
  <c r="C557" i="4" s="1"/>
  <c r="B558" i="4"/>
  <c r="C558" i="4" s="1"/>
  <c r="B559" i="4"/>
  <c r="C559" i="4" s="1"/>
  <c r="B560" i="4"/>
  <c r="C560" i="4" s="1"/>
  <c r="B561" i="4"/>
  <c r="C561" i="4" s="1"/>
  <c r="B562" i="4"/>
  <c r="C562" i="4" s="1"/>
  <c r="B563" i="4"/>
  <c r="C563" i="4" s="1"/>
  <c r="B564" i="4"/>
  <c r="C564" i="4" s="1"/>
  <c r="B565" i="4"/>
  <c r="C565" i="4" s="1"/>
  <c r="B566" i="4"/>
  <c r="C566" i="4" s="1"/>
  <c r="B567" i="4"/>
  <c r="C567" i="4" s="1"/>
  <c r="B568" i="4"/>
  <c r="C568" i="4" s="1"/>
  <c r="B569" i="4"/>
  <c r="C569" i="4" s="1"/>
  <c r="B570" i="4"/>
  <c r="C570" i="4" s="1"/>
  <c r="B571" i="4"/>
  <c r="C571" i="4" s="1"/>
  <c r="B572" i="4"/>
  <c r="C572" i="4" s="1"/>
  <c r="B573" i="4"/>
  <c r="C573" i="4" s="1"/>
  <c r="B574" i="4"/>
  <c r="C574" i="4" s="1"/>
  <c r="B575" i="4"/>
  <c r="C575" i="4" s="1"/>
  <c r="B576" i="4"/>
  <c r="C576" i="4" s="1"/>
  <c r="B577" i="4"/>
  <c r="C577" i="4" s="1"/>
  <c r="B578" i="4"/>
  <c r="C578" i="4" s="1"/>
  <c r="B579" i="4"/>
  <c r="C579" i="4" s="1"/>
  <c r="B580" i="4"/>
  <c r="C580" i="4" s="1"/>
  <c r="B581" i="4"/>
  <c r="C581" i="4" s="1"/>
  <c r="B582" i="4"/>
  <c r="C582" i="4" s="1"/>
  <c r="B583" i="4"/>
  <c r="C583" i="4" s="1"/>
  <c r="B584" i="4"/>
  <c r="C584" i="4" s="1"/>
  <c r="B585" i="4"/>
  <c r="C585" i="4" s="1"/>
  <c r="B586" i="4"/>
  <c r="C586" i="4" s="1"/>
  <c r="B587" i="4"/>
  <c r="C587" i="4" s="1"/>
  <c r="B588" i="4"/>
  <c r="C588" i="4" s="1"/>
  <c r="B589" i="4"/>
  <c r="C589" i="4" s="1"/>
  <c r="B590" i="4"/>
  <c r="C590" i="4" s="1"/>
  <c r="B591" i="4"/>
  <c r="C591" i="4" s="1"/>
  <c r="B592" i="4"/>
  <c r="C592" i="4" s="1"/>
  <c r="B593" i="4"/>
  <c r="C593" i="4" s="1"/>
  <c r="B594" i="4"/>
  <c r="C594" i="4" s="1"/>
  <c r="B595" i="4"/>
  <c r="C595" i="4" s="1"/>
  <c r="B596" i="4"/>
  <c r="C596" i="4" s="1"/>
  <c r="B597" i="4"/>
  <c r="C597" i="4" s="1"/>
  <c r="B598" i="4"/>
  <c r="C598" i="4" s="1"/>
  <c r="B599" i="4"/>
  <c r="C599" i="4" s="1"/>
  <c r="B600" i="4"/>
  <c r="C600" i="4" s="1"/>
  <c r="B601" i="4"/>
  <c r="C601" i="4" s="1"/>
  <c r="B602" i="4"/>
  <c r="C602" i="4" s="1"/>
  <c r="B603" i="4"/>
  <c r="C603" i="4" s="1"/>
  <c r="B604" i="4"/>
  <c r="C604" i="4" s="1"/>
  <c r="B605" i="4"/>
  <c r="C605" i="4" s="1"/>
  <c r="B606" i="4"/>
  <c r="C606" i="4" s="1"/>
  <c r="B607" i="4"/>
  <c r="C607" i="4" s="1"/>
  <c r="B608" i="4"/>
  <c r="C608" i="4" s="1"/>
  <c r="B609" i="4"/>
  <c r="C609" i="4" s="1"/>
  <c r="B610" i="4"/>
  <c r="C610" i="4" s="1"/>
  <c r="B611" i="4"/>
  <c r="C611" i="4" s="1"/>
  <c r="B612" i="4"/>
  <c r="C612" i="4" s="1"/>
  <c r="B613" i="4"/>
  <c r="C613" i="4" s="1"/>
  <c r="B614" i="4"/>
  <c r="C614" i="4" s="1"/>
  <c r="B615" i="4"/>
  <c r="C615" i="4" s="1"/>
  <c r="B616" i="4"/>
  <c r="C616" i="4" s="1"/>
  <c r="B617" i="4"/>
  <c r="C617" i="4" s="1"/>
  <c r="B618" i="4"/>
  <c r="C618" i="4" s="1"/>
  <c r="B619" i="4"/>
  <c r="C619" i="4" s="1"/>
  <c r="B620" i="4"/>
  <c r="C620" i="4" s="1"/>
  <c r="B621" i="4"/>
  <c r="C621" i="4" s="1"/>
  <c r="B622" i="4"/>
  <c r="C622" i="4" s="1"/>
  <c r="B623" i="4"/>
  <c r="C623" i="4" s="1"/>
  <c r="B624" i="4"/>
  <c r="C624" i="4" s="1"/>
  <c r="B625" i="4"/>
  <c r="C625" i="4" s="1"/>
  <c r="B626" i="4"/>
  <c r="C626" i="4" s="1"/>
  <c r="B627" i="4"/>
  <c r="C627" i="4" s="1"/>
  <c r="B628" i="4"/>
  <c r="C628" i="4" s="1"/>
  <c r="B629" i="4"/>
  <c r="C629" i="4" s="1"/>
  <c r="B630" i="4"/>
  <c r="C630" i="4" s="1"/>
  <c r="B631" i="4"/>
  <c r="C631" i="4" s="1"/>
  <c r="B632" i="4"/>
  <c r="C632" i="4" s="1"/>
  <c r="B633" i="4"/>
  <c r="C633" i="4" s="1"/>
  <c r="B634" i="4"/>
  <c r="C634" i="4" s="1"/>
  <c r="B635" i="4"/>
  <c r="C635" i="4" s="1"/>
  <c r="B636" i="4"/>
  <c r="C636" i="4" s="1"/>
  <c r="B637" i="4"/>
  <c r="C637" i="4" s="1"/>
  <c r="B638" i="4"/>
  <c r="C638" i="4" s="1"/>
  <c r="B639" i="4"/>
  <c r="C639" i="4" s="1"/>
  <c r="B640" i="4"/>
  <c r="C640" i="4" s="1"/>
  <c r="B641" i="4"/>
  <c r="C641" i="4" s="1"/>
  <c r="B642" i="4"/>
  <c r="C642" i="4" s="1"/>
  <c r="B643" i="4"/>
  <c r="C643" i="4" s="1"/>
  <c r="B644" i="4"/>
  <c r="C644" i="4" s="1"/>
  <c r="B645" i="4"/>
  <c r="C645" i="4" s="1"/>
  <c r="B646" i="4"/>
  <c r="C646" i="4" s="1"/>
  <c r="B647" i="4"/>
  <c r="C647" i="4" s="1"/>
  <c r="B648" i="4"/>
  <c r="C648" i="4" s="1"/>
  <c r="B649" i="4"/>
  <c r="C649" i="4" s="1"/>
  <c r="B650" i="4"/>
  <c r="C650" i="4" s="1"/>
  <c r="B651" i="4"/>
  <c r="C651" i="4" s="1"/>
  <c r="B652" i="4"/>
  <c r="C652" i="4" s="1"/>
  <c r="B653" i="4"/>
  <c r="C653" i="4" s="1"/>
  <c r="B654" i="4"/>
  <c r="C654" i="4" s="1"/>
  <c r="B655" i="4"/>
  <c r="C655" i="4" s="1"/>
  <c r="B656" i="4"/>
  <c r="C656" i="4" s="1"/>
  <c r="B657" i="4"/>
  <c r="C657" i="4" s="1"/>
  <c r="B658" i="4"/>
  <c r="C658" i="4" s="1"/>
  <c r="B659" i="4"/>
  <c r="C659" i="4" s="1"/>
  <c r="B660" i="4"/>
  <c r="C660" i="4" s="1"/>
  <c r="B661" i="4"/>
  <c r="C661" i="4" s="1"/>
  <c r="B662" i="4"/>
  <c r="C662" i="4" s="1"/>
  <c r="B663" i="4"/>
  <c r="C663" i="4" s="1"/>
  <c r="B664" i="4"/>
  <c r="C664" i="4" s="1"/>
  <c r="B665" i="4"/>
  <c r="C665" i="4" s="1"/>
  <c r="B666" i="4"/>
  <c r="C666" i="4" s="1"/>
  <c r="B667" i="4"/>
  <c r="C667" i="4" s="1"/>
  <c r="B668" i="4"/>
  <c r="C668" i="4" s="1"/>
  <c r="B669" i="4"/>
  <c r="C669" i="4" s="1"/>
  <c r="B670" i="4"/>
  <c r="C670" i="4" s="1"/>
  <c r="B671" i="4"/>
  <c r="C671" i="4" s="1"/>
  <c r="B672" i="4"/>
  <c r="C672" i="4" s="1"/>
  <c r="B673" i="4"/>
  <c r="C673" i="4" s="1"/>
  <c r="B674" i="4"/>
  <c r="C674" i="4" s="1"/>
  <c r="B675" i="4"/>
  <c r="C675" i="4" s="1"/>
  <c r="B676" i="4"/>
  <c r="C676" i="4" s="1"/>
  <c r="B677" i="4"/>
  <c r="C677" i="4" s="1"/>
  <c r="B678" i="4"/>
  <c r="C678" i="4" s="1"/>
  <c r="B679" i="4"/>
  <c r="C679" i="4" s="1"/>
  <c r="B680" i="4"/>
  <c r="C680" i="4" s="1"/>
  <c r="B681" i="4"/>
  <c r="C681" i="4" s="1"/>
  <c r="B682" i="4"/>
  <c r="C682" i="4" s="1"/>
  <c r="B683" i="4"/>
  <c r="C683" i="4" s="1"/>
  <c r="B684" i="4"/>
  <c r="C684" i="4" s="1"/>
  <c r="B685" i="4"/>
  <c r="C685" i="4" s="1"/>
  <c r="B686" i="4"/>
  <c r="C686" i="4" s="1"/>
  <c r="B687" i="4"/>
  <c r="C687" i="4" s="1"/>
  <c r="B688" i="4"/>
  <c r="C688" i="4" s="1"/>
  <c r="B689" i="4"/>
  <c r="C689" i="4" s="1"/>
  <c r="B690" i="4"/>
  <c r="C690" i="4" s="1"/>
  <c r="B691" i="4"/>
  <c r="C691" i="4" s="1"/>
  <c r="B692" i="4"/>
  <c r="C692" i="4" s="1"/>
  <c r="B693" i="4"/>
  <c r="C693" i="4" s="1"/>
  <c r="B694" i="4"/>
  <c r="C694" i="4" s="1"/>
  <c r="B695" i="4"/>
  <c r="C695" i="4" s="1"/>
  <c r="B696" i="4"/>
  <c r="C696" i="4" s="1"/>
  <c r="B697" i="4"/>
  <c r="C697" i="4" s="1"/>
  <c r="B698" i="4"/>
  <c r="C698" i="4" s="1"/>
  <c r="B699" i="4"/>
  <c r="C699" i="4" s="1"/>
  <c r="B700" i="4"/>
  <c r="C700" i="4" s="1"/>
  <c r="B701" i="4"/>
  <c r="C701" i="4" s="1"/>
  <c r="B702" i="4"/>
  <c r="C702" i="4" s="1"/>
  <c r="B703" i="4"/>
  <c r="C703" i="4" s="1"/>
  <c r="B704" i="4"/>
  <c r="C704" i="4" s="1"/>
  <c r="B705" i="4"/>
  <c r="C705" i="4" s="1"/>
  <c r="B706" i="4"/>
  <c r="C706" i="4" s="1"/>
  <c r="B707" i="4"/>
  <c r="C707" i="4" s="1"/>
  <c r="B708" i="4"/>
  <c r="C708" i="4" s="1"/>
  <c r="B709" i="4"/>
  <c r="C709" i="4" s="1"/>
  <c r="B710" i="4"/>
  <c r="C710" i="4" s="1"/>
  <c r="B711" i="4"/>
  <c r="C711" i="4" s="1"/>
  <c r="B712" i="4"/>
  <c r="C712" i="4" s="1"/>
  <c r="B713" i="4"/>
  <c r="C713" i="4" s="1"/>
  <c r="B714" i="4"/>
  <c r="C714" i="4" s="1"/>
  <c r="B715" i="4"/>
  <c r="C715" i="4" s="1"/>
  <c r="B716" i="4"/>
  <c r="C716" i="4" s="1"/>
  <c r="B717" i="4"/>
  <c r="C717" i="4" s="1"/>
  <c r="B718" i="4"/>
  <c r="C718" i="4" s="1"/>
  <c r="B719" i="4"/>
  <c r="C719" i="4" s="1"/>
  <c r="B720" i="4"/>
  <c r="C720" i="4" s="1"/>
  <c r="B721" i="4"/>
  <c r="C721" i="4" s="1"/>
  <c r="B722" i="4"/>
  <c r="C722" i="4" s="1"/>
  <c r="B723" i="4"/>
  <c r="C723" i="4" s="1"/>
  <c r="B724" i="4"/>
  <c r="C724" i="4" s="1"/>
  <c r="B725" i="4"/>
  <c r="C725" i="4" s="1"/>
  <c r="B726" i="4"/>
  <c r="C726" i="4" s="1"/>
  <c r="B727" i="4"/>
  <c r="C727" i="4" s="1"/>
  <c r="B728" i="4"/>
  <c r="C728" i="4" s="1"/>
  <c r="B729" i="4"/>
  <c r="C729" i="4" s="1"/>
  <c r="B730" i="4"/>
  <c r="C730" i="4" s="1"/>
  <c r="B731" i="4"/>
  <c r="C731" i="4" s="1"/>
  <c r="B732" i="4"/>
  <c r="C732" i="4" s="1"/>
  <c r="B733" i="4"/>
  <c r="C733" i="4" s="1"/>
  <c r="B734" i="4"/>
  <c r="C734" i="4" s="1"/>
  <c r="B735" i="4"/>
  <c r="C735" i="4" s="1"/>
  <c r="B736" i="4"/>
  <c r="C736" i="4" s="1"/>
  <c r="B737" i="4"/>
  <c r="C737" i="4" s="1"/>
  <c r="B738" i="4"/>
  <c r="C738" i="4" s="1"/>
  <c r="B739" i="4"/>
  <c r="C739" i="4" s="1"/>
  <c r="B740" i="4"/>
  <c r="C740" i="4" s="1"/>
  <c r="B741" i="4"/>
  <c r="C741" i="4" s="1"/>
  <c r="B742" i="4"/>
  <c r="C742" i="4" s="1"/>
  <c r="B743" i="4"/>
  <c r="C743" i="4" s="1"/>
  <c r="B744" i="4"/>
  <c r="C744" i="4" s="1"/>
  <c r="B745" i="4"/>
  <c r="C745" i="4" s="1"/>
  <c r="B746" i="4"/>
  <c r="C746" i="4" s="1"/>
  <c r="B747" i="4"/>
  <c r="C747" i="4" s="1"/>
  <c r="B748" i="4"/>
  <c r="C748" i="4" s="1"/>
  <c r="B749" i="4"/>
  <c r="C749" i="4" s="1"/>
  <c r="B750" i="4"/>
  <c r="C750" i="4" s="1"/>
  <c r="B751" i="4"/>
  <c r="C751" i="4" s="1"/>
  <c r="B752" i="4"/>
  <c r="C752" i="4" s="1"/>
  <c r="B753" i="4"/>
  <c r="C753" i="4" s="1"/>
  <c r="B754" i="4"/>
  <c r="C754" i="4" s="1"/>
  <c r="B755" i="4"/>
  <c r="C755" i="4" s="1"/>
  <c r="B756" i="4"/>
  <c r="C756" i="4" s="1"/>
  <c r="B757" i="4"/>
  <c r="C757" i="4" s="1"/>
  <c r="B758" i="4"/>
  <c r="C758" i="4" s="1"/>
  <c r="B759" i="4"/>
  <c r="C759" i="4" s="1"/>
  <c r="B760" i="4"/>
  <c r="C760" i="4" s="1"/>
  <c r="B761" i="4"/>
  <c r="C761" i="4" s="1"/>
  <c r="B762" i="4"/>
  <c r="C762" i="4" s="1"/>
  <c r="B763" i="4"/>
  <c r="C763" i="4" s="1"/>
  <c r="B764" i="4"/>
  <c r="C764" i="4" s="1"/>
  <c r="B765" i="4"/>
  <c r="C765" i="4" s="1"/>
  <c r="B766" i="4"/>
  <c r="C766" i="4" s="1"/>
  <c r="B767" i="4"/>
  <c r="C767" i="4" s="1"/>
  <c r="B768" i="4"/>
  <c r="C768" i="4" s="1"/>
  <c r="B769" i="4"/>
  <c r="C769" i="4" s="1"/>
  <c r="B770" i="4"/>
  <c r="C770" i="4" s="1"/>
  <c r="B771" i="4"/>
  <c r="C771" i="4" s="1"/>
  <c r="B772" i="4"/>
  <c r="C772" i="4" s="1"/>
  <c r="B773" i="4"/>
  <c r="C773" i="4" s="1"/>
  <c r="B774" i="4"/>
  <c r="C774" i="4" s="1"/>
  <c r="B775" i="4"/>
  <c r="C775" i="4" s="1"/>
  <c r="B776" i="4"/>
  <c r="C776" i="4" s="1"/>
  <c r="B777" i="4"/>
  <c r="C777" i="4" s="1"/>
  <c r="B778" i="4"/>
  <c r="C778" i="4" s="1"/>
  <c r="B779" i="4"/>
  <c r="C779" i="4" s="1"/>
  <c r="B780" i="4"/>
  <c r="C780" i="4" s="1"/>
  <c r="B781" i="4"/>
  <c r="C781" i="4" s="1"/>
  <c r="B782" i="4"/>
  <c r="C782" i="4" s="1"/>
  <c r="B783" i="4"/>
  <c r="C783" i="4" s="1"/>
  <c r="B784" i="4"/>
  <c r="C784" i="4" s="1"/>
  <c r="B785" i="4"/>
  <c r="C785" i="4" s="1"/>
  <c r="B786" i="4"/>
  <c r="C786" i="4" s="1"/>
  <c r="B787" i="4"/>
  <c r="C787" i="4" s="1"/>
  <c r="B788" i="4"/>
  <c r="C788" i="4" s="1"/>
  <c r="B789" i="4"/>
  <c r="C789" i="4" s="1"/>
  <c r="B790" i="4"/>
  <c r="C790" i="4" s="1"/>
  <c r="B791" i="4"/>
  <c r="C791" i="4" s="1"/>
  <c r="B792" i="4"/>
  <c r="C792" i="4" s="1"/>
  <c r="B793" i="4"/>
  <c r="C793" i="4" s="1"/>
  <c r="B794" i="4"/>
  <c r="C794" i="4" s="1"/>
  <c r="B795" i="4"/>
  <c r="C795" i="4" s="1"/>
  <c r="B796" i="4"/>
  <c r="C796" i="4" s="1"/>
  <c r="B797" i="4"/>
  <c r="B798" i="4"/>
  <c r="C798" i="4" s="1"/>
  <c r="B799" i="4"/>
  <c r="C799" i="4" s="1"/>
  <c r="B800" i="4"/>
  <c r="C800" i="4" s="1"/>
  <c r="B801" i="4"/>
  <c r="C801" i="4" s="1"/>
  <c r="B802" i="4"/>
  <c r="C802" i="4" s="1"/>
  <c r="B803" i="4"/>
  <c r="C803" i="4" s="1"/>
  <c r="B804" i="4"/>
  <c r="C804" i="4" s="1"/>
  <c r="B805" i="4"/>
  <c r="C805" i="4" s="1"/>
  <c r="B806" i="4"/>
  <c r="C806" i="4" s="1"/>
  <c r="B807" i="4"/>
  <c r="C807" i="4" s="1"/>
  <c r="B808" i="4"/>
  <c r="C808" i="4" s="1"/>
  <c r="B809" i="4"/>
  <c r="C809" i="4" s="1"/>
  <c r="B810" i="4"/>
  <c r="C810" i="4" s="1"/>
  <c r="B811" i="4"/>
  <c r="C811" i="4" s="1"/>
  <c r="B812" i="4"/>
  <c r="C812" i="4" s="1"/>
  <c r="B813" i="4"/>
  <c r="C813" i="4" s="1"/>
  <c r="B814" i="4"/>
  <c r="C814" i="4" s="1"/>
  <c r="B815" i="4"/>
  <c r="C815" i="4" s="1"/>
  <c r="B816" i="4"/>
  <c r="C816" i="4" s="1"/>
  <c r="B817" i="4"/>
  <c r="C817" i="4" s="1"/>
  <c r="B818" i="4"/>
  <c r="C818" i="4" s="1"/>
  <c r="B819" i="4"/>
  <c r="C819" i="4" s="1"/>
  <c r="B820" i="4"/>
  <c r="C820" i="4" s="1"/>
  <c r="B821" i="4"/>
  <c r="C821" i="4" s="1"/>
  <c r="B822" i="4"/>
  <c r="C822" i="4" s="1"/>
  <c r="B823" i="4"/>
  <c r="C823" i="4" s="1"/>
  <c r="B824" i="4"/>
  <c r="C824" i="4" s="1"/>
  <c r="B825" i="4"/>
  <c r="C825" i="4" s="1"/>
  <c r="B826" i="4"/>
  <c r="C826" i="4" s="1"/>
  <c r="B827" i="4"/>
  <c r="C827" i="4" s="1"/>
  <c r="B828" i="4"/>
  <c r="C828" i="4" s="1"/>
  <c r="B829" i="4"/>
  <c r="C829" i="4" s="1"/>
  <c r="B830" i="4"/>
  <c r="C830" i="4" s="1"/>
  <c r="B831" i="4"/>
  <c r="C831" i="4" s="1"/>
  <c r="B832" i="4"/>
  <c r="C832" i="4" s="1"/>
  <c r="B833" i="4"/>
  <c r="C833" i="4" s="1"/>
  <c r="B834" i="4"/>
  <c r="C834" i="4" s="1"/>
  <c r="B835" i="4"/>
  <c r="C835" i="4" s="1"/>
  <c r="B836" i="4"/>
  <c r="C836" i="4" s="1"/>
  <c r="B837" i="4"/>
  <c r="C837" i="4" s="1"/>
  <c r="B838" i="4"/>
  <c r="C838" i="4" s="1"/>
  <c r="B839" i="4"/>
  <c r="C839" i="4" s="1"/>
  <c r="B840" i="4"/>
  <c r="C840" i="4" s="1"/>
  <c r="B841" i="4"/>
  <c r="C841" i="4" s="1"/>
  <c r="B842" i="4"/>
  <c r="C842" i="4" s="1"/>
  <c r="B843" i="4"/>
  <c r="C843" i="4" s="1"/>
  <c r="B844" i="4"/>
  <c r="C844" i="4" s="1"/>
  <c r="B845" i="4"/>
  <c r="C845" i="4" s="1"/>
  <c r="B846" i="4"/>
  <c r="C846" i="4" s="1"/>
  <c r="B847" i="4"/>
  <c r="C847" i="4" s="1"/>
  <c r="B848" i="4"/>
  <c r="C848" i="4" s="1"/>
  <c r="B849" i="4"/>
  <c r="C849" i="4" s="1"/>
  <c r="B850" i="4"/>
  <c r="C850" i="4" s="1"/>
  <c r="B851" i="4"/>
  <c r="C851" i="4" s="1"/>
  <c r="B852" i="4"/>
  <c r="C852" i="4" s="1"/>
  <c r="B853" i="4"/>
  <c r="C853" i="4" s="1"/>
  <c r="B854" i="4"/>
  <c r="C854" i="4" s="1"/>
  <c r="B855" i="4"/>
  <c r="C855" i="4" s="1"/>
  <c r="B856" i="4"/>
  <c r="C856" i="4" s="1"/>
  <c r="B857" i="4"/>
  <c r="C857" i="4" s="1"/>
  <c r="B858" i="4"/>
  <c r="C858" i="4" s="1"/>
  <c r="B859" i="4"/>
  <c r="C859" i="4" s="1"/>
  <c r="B860" i="4"/>
  <c r="C860" i="4" s="1"/>
  <c r="B861" i="4"/>
  <c r="C861" i="4" s="1"/>
  <c r="B862" i="4"/>
  <c r="C862" i="4" s="1"/>
  <c r="B863" i="4"/>
  <c r="C863" i="4" s="1"/>
  <c r="B864" i="4"/>
  <c r="C864" i="4" s="1"/>
  <c r="B865" i="4"/>
  <c r="C865" i="4" s="1"/>
  <c r="B866" i="4"/>
  <c r="C866" i="4" s="1"/>
  <c r="B867" i="4"/>
  <c r="C867" i="4" s="1"/>
  <c r="B868" i="4"/>
  <c r="C868" i="4" s="1"/>
  <c r="B869" i="4"/>
  <c r="C869" i="4" s="1"/>
  <c r="B870" i="4"/>
  <c r="C870" i="4" s="1"/>
  <c r="B871" i="4"/>
  <c r="C871" i="4" s="1"/>
  <c r="B872" i="4"/>
  <c r="C872" i="4" s="1"/>
  <c r="B873" i="4"/>
  <c r="C873" i="4" s="1"/>
  <c r="B874" i="4"/>
  <c r="C874" i="4" s="1"/>
  <c r="B875" i="4"/>
  <c r="C875" i="4" s="1"/>
  <c r="B876" i="4"/>
  <c r="C876" i="4" s="1"/>
  <c r="B877" i="4"/>
  <c r="C877" i="4" s="1"/>
  <c r="B878" i="4"/>
  <c r="C878" i="4" s="1"/>
  <c r="B879" i="4"/>
  <c r="C879" i="4" s="1"/>
  <c r="B880" i="4"/>
  <c r="C880" i="4" s="1"/>
  <c r="B881" i="4"/>
  <c r="C881" i="4" s="1"/>
  <c r="B882" i="4"/>
  <c r="C882" i="4" s="1"/>
  <c r="B883" i="4"/>
  <c r="C883" i="4" s="1"/>
  <c r="B884" i="4"/>
  <c r="C884" i="4" s="1"/>
  <c r="B885" i="4"/>
  <c r="C885" i="4" s="1"/>
  <c r="B886" i="4"/>
  <c r="C886" i="4" s="1"/>
  <c r="B887" i="4"/>
  <c r="C887" i="4" s="1"/>
  <c r="B888" i="4"/>
  <c r="C888" i="4" s="1"/>
  <c r="B889" i="4"/>
  <c r="C889" i="4" s="1"/>
  <c r="B890" i="4"/>
  <c r="C890" i="4" s="1"/>
  <c r="B891" i="4"/>
  <c r="C891" i="4" s="1"/>
  <c r="B892" i="4"/>
  <c r="C892" i="4" s="1"/>
  <c r="B893" i="4"/>
  <c r="C893" i="4" s="1"/>
  <c r="B894" i="4"/>
  <c r="C894" i="4" s="1"/>
  <c r="B895" i="4"/>
  <c r="C895" i="4" s="1"/>
  <c r="B896" i="4"/>
  <c r="C896" i="4" s="1"/>
  <c r="B897" i="4"/>
  <c r="C897" i="4" s="1"/>
  <c r="B898" i="4"/>
  <c r="C898" i="4" s="1"/>
  <c r="B899" i="4"/>
  <c r="C899" i="4" s="1"/>
  <c r="B900" i="4"/>
  <c r="C900" i="4" s="1"/>
  <c r="B901" i="4"/>
  <c r="C901" i="4" s="1"/>
  <c r="B902" i="4"/>
  <c r="C902" i="4" s="1"/>
  <c r="B903" i="4"/>
  <c r="C903" i="4" s="1"/>
  <c r="B904" i="4"/>
  <c r="C904" i="4" s="1"/>
  <c r="B905" i="4"/>
  <c r="C905" i="4" s="1"/>
  <c r="B906" i="4"/>
  <c r="C906" i="4" s="1"/>
  <c r="B907" i="4"/>
  <c r="C907" i="4" s="1"/>
  <c r="B908" i="4"/>
  <c r="C908" i="4" s="1"/>
  <c r="B909" i="4"/>
  <c r="C909" i="4" s="1"/>
  <c r="B910" i="4"/>
  <c r="C910" i="4" s="1"/>
  <c r="B911" i="4"/>
  <c r="C911" i="4" s="1"/>
  <c r="B912" i="4"/>
  <c r="C912" i="4" s="1"/>
  <c r="B913" i="4"/>
  <c r="C913" i="4" s="1"/>
  <c r="B914" i="4"/>
  <c r="C914" i="4" s="1"/>
  <c r="B915" i="4"/>
  <c r="C915" i="4" s="1"/>
  <c r="B916" i="4"/>
  <c r="C916" i="4" s="1"/>
  <c r="B917" i="4"/>
  <c r="C917" i="4" s="1"/>
  <c r="B918" i="4"/>
  <c r="C918" i="4" s="1"/>
  <c r="B919" i="4"/>
  <c r="C919" i="4" s="1"/>
  <c r="B920" i="4"/>
  <c r="C920" i="4" s="1"/>
  <c r="B921" i="4"/>
  <c r="C921" i="4" s="1"/>
  <c r="B922" i="4"/>
  <c r="C922" i="4" s="1"/>
  <c r="B923" i="4"/>
  <c r="C923" i="4" s="1"/>
  <c r="B924" i="4"/>
  <c r="C924" i="4" s="1"/>
  <c r="B925" i="4"/>
  <c r="C925" i="4" s="1"/>
  <c r="B926" i="4"/>
  <c r="C926" i="4" s="1"/>
  <c r="B927" i="4"/>
  <c r="C927" i="4" s="1"/>
  <c r="B928" i="4"/>
  <c r="C928" i="4" s="1"/>
  <c r="B929" i="4"/>
  <c r="C929" i="4" s="1"/>
  <c r="B930" i="4"/>
  <c r="C930" i="4" s="1"/>
  <c r="B931" i="4"/>
  <c r="C931" i="4" s="1"/>
  <c r="B932" i="4"/>
  <c r="C932" i="4" s="1"/>
  <c r="B933" i="4"/>
  <c r="C933" i="4" s="1"/>
  <c r="B934" i="4"/>
  <c r="C934" i="4" s="1"/>
  <c r="B935" i="4"/>
  <c r="C935" i="4" s="1"/>
  <c r="B936" i="4"/>
  <c r="C936" i="4" s="1"/>
  <c r="B937" i="4"/>
  <c r="C937" i="4" s="1"/>
  <c r="B938" i="4"/>
  <c r="C938" i="4" s="1"/>
  <c r="B939" i="4"/>
  <c r="C939" i="4" s="1"/>
  <c r="B940" i="4"/>
  <c r="C940" i="4" s="1"/>
  <c r="B941" i="4"/>
  <c r="C941" i="4" s="1"/>
  <c r="B942" i="4"/>
  <c r="C942" i="4" s="1"/>
  <c r="B943" i="4"/>
  <c r="C943" i="4" s="1"/>
  <c r="B944" i="4"/>
  <c r="C944" i="4" s="1"/>
  <c r="B945" i="4"/>
  <c r="C945" i="4" s="1"/>
  <c r="B946" i="4"/>
  <c r="C946" i="4" s="1"/>
  <c r="B947" i="4"/>
  <c r="C947" i="4" s="1"/>
  <c r="B948" i="4"/>
  <c r="C948" i="4" s="1"/>
  <c r="B949" i="4"/>
  <c r="C949" i="4" s="1"/>
  <c r="B950" i="4"/>
  <c r="B951" i="4"/>
  <c r="C951" i="4" s="1"/>
  <c r="B952" i="4"/>
  <c r="C952" i="4" s="1"/>
  <c r="B953" i="4"/>
  <c r="C953" i="4" s="1"/>
  <c r="B954" i="4"/>
  <c r="C954" i="4" s="1"/>
  <c r="B955" i="4"/>
  <c r="C955" i="4" s="1"/>
  <c r="B956" i="4"/>
  <c r="C956" i="4" s="1"/>
  <c r="B957" i="4"/>
  <c r="C957" i="4" s="1"/>
  <c r="B958" i="4"/>
  <c r="C958" i="4" s="1"/>
  <c r="B959" i="4"/>
  <c r="C959" i="4" s="1"/>
  <c r="B960" i="4"/>
  <c r="C960" i="4" s="1"/>
  <c r="B961" i="4"/>
  <c r="C961" i="4" s="1"/>
  <c r="B962" i="4"/>
  <c r="C962" i="4" s="1"/>
  <c r="B963" i="4"/>
  <c r="C963" i="4" s="1"/>
  <c r="B964" i="4"/>
  <c r="C964" i="4" s="1"/>
  <c r="B965" i="4"/>
  <c r="C965" i="4" s="1"/>
  <c r="B966" i="4"/>
  <c r="C966" i="4" s="1"/>
  <c r="B967" i="4"/>
  <c r="C967" i="4" s="1"/>
  <c r="B968" i="4"/>
  <c r="C968" i="4" s="1"/>
  <c r="B969" i="4"/>
  <c r="C969" i="4" s="1"/>
  <c r="B970" i="4"/>
  <c r="C970" i="4" s="1"/>
  <c r="B971" i="4"/>
  <c r="C971" i="4" s="1"/>
  <c r="B972" i="4"/>
  <c r="C972" i="4" s="1"/>
  <c r="B973" i="4"/>
  <c r="C973" i="4" s="1"/>
  <c r="B974" i="4"/>
  <c r="C974" i="4" s="1"/>
  <c r="B975" i="4"/>
  <c r="C975" i="4" s="1"/>
  <c r="B976" i="4"/>
  <c r="C976" i="4" s="1"/>
  <c r="B977" i="4"/>
  <c r="C977" i="4" s="1"/>
  <c r="B978" i="4"/>
  <c r="C978" i="4" s="1"/>
  <c r="B979" i="4"/>
  <c r="C979" i="4" s="1"/>
  <c r="B980" i="4"/>
  <c r="C980" i="4" s="1"/>
  <c r="B981" i="4"/>
  <c r="C981" i="4" s="1"/>
  <c r="B982" i="4"/>
  <c r="C982" i="4" s="1"/>
  <c r="B983" i="4"/>
  <c r="C983" i="4" s="1"/>
  <c r="B984" i="4"/>
  <c r="C984" i="4" s="1"/>
  <c r="B985" i="4"/>
  <c r="C985" i="4" s="1"/>
  <c r="B986" i="4"/>
  <c r="C986" i="4" s="1"/>
  <c r="B987" i="4"/>
  <c r="C987" i="4" s="1"/>
  <c r="B988" i="4"/>
  <c r="C988" i="4" s="1"/>
  <c r="B989" i="4"/>
  <c r="C989" i="4" s="1"/>
  <c r="B990" i="4"/>
  <c r="C990" i="4" s="1"/>
  <c r="B991" i="4"/>
  <c r="C991" i="4" s="1"/>
  <c r="B992" i="4"/>
  <c r="C992" i="4" s="1"/>
  <c r="B993" i="4"/>
  <c r="C993" i="4" s="1"/>
  <c r="B994" i="4"/>
  <c r="C994" i="4" s="1"/>
  <c r="B995" i="4"/>
  <c r="C995" i="4" s="1"/>
  <c r="B996" i="4"/>
  <c r="C996" i="4" s="1"/>
  <c r="B997" i="4"/>
  <c r="C997" i="4" s="1"/>
  <c r="B998" i="4"/>
  <c r="C998" i="4" s="1"/>
  <c r="B999" i="4"/>
  <c r="C999" i="4" s="1"/>
  <c r="B1000" i="4"/>
  <c r="C1000" i="4" s="1"/>
  <c r="B1001" i="4"/>
  <c r="C1001" i="4" s="1"/>
  <c r="B1002" i="4"/>
  <c r="C1002" i="4" s="1"/>
  <c r="B1003" i="4"/>
  <c r="C1003" i="4" s="1"/>
  <c r="B1004" i="4"/>
  <c r="C1004" i="4" s="1"/>
  <c r="B1005" i="4"/>
  <c r="C1005" i="4" s="1"/>
  <c r="B1006" i="4"/>
  <c r="C1006" i="4" s="1"/>
  <c r="B1007" i="4"/>
  <c r="C1007" i="4" s="1"/>
  <c r="B1008" i="4"/>
  <c r="C1008" i="4" s="1"/>
  <c r="B1009" i="4"/>
  <c r="C1009" i="4" s="1"/>
  <c r="B1010" i="4"/>
  <c r="C1010" i="4" s="1"/>
  <c r="B1011" i="4"/>
  <c r="C1011" i="4" s="1"/>
  <c r="B1012" i="4"/>
  <c r="C1012" i="4" s="1"/>
  <c r="B1013" i="4"/>
  <c r="C1013" i="4" s="1"/>
  <c r="B1014" i="4"/>
  <c r="C1014" i="4" s="1"/>
  <c r="B1015" i="4"/>
  <c r="C1015" i="4" s="1"/>
  <c r="B1016" i="4"/>
  <c r="C1016" i="4" s="1"/>
  <c r="B1017" i="4"/>
  <c r="C1017" i="4" s="1"/>
  <c r="B1018" i="4"/>
  <c r="C1018" i="4" s="1"/>
  <c r="B1019" i="4"/>
  <c r="C1019" i="4" s="1"/>
  <c r="B1020" i="4"/>
  <c r="C1020" i="4" s="1"/>
  <c r="B1021" i="4"/>
  <c r="C1021" i="4" s="1"/>
  <c r="B1022" i="4"/>
  <c r="C1022" i="4" s="1"/>
  <c r="B1023" i="4"/>
  <c r="C1023" i="4" s="1"/>
  <c r="B1024" i="4"/>
  <c r="C1024" i="4" s="1"/>
  <c r="B1025" i="4"/>
  <c r="C1025" i="4" s="1"/>
  <c r="B1026" i="4"/>
  <c r="C1026" i="4" s="1"/>
  <c r="B1027" i="4"/>
  <c r="C1027" i="4" s="1"/>
  <c r="B1028" i="4"/>
  <c r="C1028" i="4" s="1"/>
  <c r="B1029" i="4"/>
  <c r="C1029" i="4" s="1"/>
  <c r="B1030" i="4"/>
  <c r="C1030" i="4" s="1"/>
  <c r="B1031" i="4"/>
  <c r="C1031" i="4" s="1"/>
  <c r="B1032" i="4"/>
  <c r="C1032" i="4" s="1"/>
  <c r="B1033" i="4"/>
  <c r="C1033" i="4" s="1"/>
  <c r="B1034" i="4"/>
  <c r="C1034" i="4" s="1"/>
  <c r="B1035" i="4"/>
  <c r="C1035" i="4" s="1"/>
  <c r="B1036" i="4"/>
  <c r="C1036" i="4" s="1"/>
  <c r="B1037" i="4"/>
  <c r="C1037" i="4" s="1"/>
  <c r="B1038" i="4"/>
  <c r="C1038" i="4" s="1"/>
  <c r="B1039" i="4"/>
  <c r="C1039" i="4" s="1"/>
  <c r="B1040" i="4"/>
  <c r="C1040" i="4" s="1"/>
  <c r="B1041" i="4"/>
  <c r="B1042" i="4"/>
  <c r="C1042" i="4" s="1"/>
  <c r="B1043" i="4"/>
  <c r="C1043" i="4" s="1"/>
  <c r="B1044" i="4"/>
  <c r="C1044" i="4" s="1"/>
  <c r="B1045" i="4"/>
  <c r="C1045" i="4" s="1"/>
  <c r="B1046" i="4"/>
  <c r="C1046" i="4" s="1"/>
  <c r="B1047" i="4"/>
  <c r="C1047" i="4" s="1"/>
  <c r="B1048" i="4"/>
  <c r="C1048" i="4" s="1"/>
  <c r="B1049" i="4"/>
  <c r="C1049" i="4" s="1"/>
  <c r="B1050" i="4"/>
  <c r="C1050" i="4" s="1"/>
  <c r="B1051" i="4"/>
  <c r="C1051" i="4" s="1"/>
  <c r="B1052" i="4"/>
  <c r="C1052" i="4" s="1"/>
  <c r="B1053" i="4"/>
  <c r="C1053" i="4" s="1"/>
  <c r="B1054" i="4"/>
  <c r="C1054" i="4" s="1"/>
  <c r="B1055" i="4"/>
  <c r="C1055" i="4" s="1"/>
  <c r="B1056" i="4"/>
  <c r="C1056" i="4" s="1"/>
  <c r="B1057" i="4"/>
  <c r="C1057" i="4" s="1"/>
  <c r="B1058" i="4"/>
  <c r="C1058" i="4" s="1"/>
  <c r="B1059" i="4"/>
  <c r="C1059" i="4" s="1"/>
  <c r="B1060" i="4"/>
  <c r="C1060" i="4" s="1"/>
  <c r="B1061" i="4"/>
  <c r="C1061" i="4" s="1"/>
  <c r="B1062" i="4"/>
  <c r="C1062" i="4" s="1"/>
  <c r="B1063" i="4"/>
  <c r="C1063" i="4" s="1"/>
  <c r="B1064" i="4"/>
  <c r="C1064" i="4" s="1"/>
  <c r="B1065" i="4"/>
  <c r="C1065" i="4" s="1"/>
  <c r="B1066" i="4"/>
  <c r="C1066" i="4" s="1"/>
  <c r="B1067" i="4"/>
  <c r="C1067" i="4" s="1"/>
  <c r="B1068" i="4"/>
  <c r="C1068" i="4" s="1"/>
  <c r="B1069" i="4"/>
  <c r="C1069" i="4" s="1"/>
  <c r="B1070" i="4"/>
  <c r="C1070" i="4" s="1"/>
  <c r="B1071" i="4"/>
  <c r="C1071" i="4" s="1"/>
  <c r="B1072" i="4"/>
  <c r="C1072" i="4" s="1"/>
  <c r="B1073" i="4"/>
  <c r="C1073" i="4" s="1"/>
  <c r="B1074" i="4"/>
  <c r="C1074" i="4" s="1"/>
  <c r="B1075" i="4"/>
  <c r="C1075" i="4" s="1"/>
  <c r="B1076" i="4"/>
  <c r="C1076" i="4" s="1"/>
  <c r="B1077" i="4"/>
  <c r="C1077" i="4" s="1"/>
  <c r="B1078" i="4"/>
  <c r="C1078" i="4" s="1"/>
  <c r="B1079" i="4"/>
  <c r="C1079" i="4" s="1"/>
  <c r="B1080" i="4"/>
  <c r="C1080" i="4" s="1"/>
  <c r="B1081" i="4"/>
  <c r="C1081" i="4" s="1"/>
  <c r="B1082" i="4"/>
  <c r="C1082" i="4" s="1"/>
  <c r="B1083" i="4"/>
  <c r="C1083" i="4" s="1"/>
  <c r="B1084" i="4"/>
  <c r="C1084" i="4" s="1"/>
  <c r="B1085" i="4"/>
  <c r="C1085" i="4" s="1"/>
  <c r="B1086" i="4"/>
  <c r="C1086" i="4" s="1"/>
  <c r="B1087" i="4"/>
  <c r="C1087" i="4" s="1"/>
  <c r="B1088" i="4"/>
  <c r="C1088" i="4" s="1"/>
  <c r="B1089" i="4"/>
  <c r="C1089" i="4" s="1"/>
  <c r="B1090" i="4"/>
  <c r="C1090" i="4" s="1"/>
  <c r="B1091" i="4"/>
  <c r="C1091" i="4" s="1"/>
  <c r="B1092" i="4"/>
  <c r="C1092" i="4" s="1"/>
  <c r="B1093" i="4"/>
  <c r="C1093" i="4" s="1"/>
  <c r="B1094" i="4"/>
  <c r="C1094" i="4" s="1"/>
  <c r="B1095" i="4"/>
  <c r="C1095" i="4" s="1"/>
  <c r="B1096" i="4"/>
  <c r="C1096" i="4" s="1"/>
  <c r="B1097" i="4"/>
  <c r="C1097" i="4" s="1"/>
  <c r="B1098" i="4"/>
  <c r="C1098" i="4" s="1"/>
  <c r="B1099" i="4"/>
  <c r="C1099" i="4" s="1"/>
  <c r="B1100" i="4"/>
  <c r="C1100" i="4" s="1"/>
  <c r="B1101" i="4"/>
  <c r="C1101" i="4" s="1"/>
  <c r="B1102" i="4"/>
  <c r="C1102" i="4" s="1"/>
  <c r="B1103" i="4"/>
  <c r="C1103" i="4" s="1"/>
  <c r="B1104" i="4"/>
  <c r="C1104" i="4" s="1"/>
  <c r="B1105" i="4"/>
  <c r="C1105" i="4" s="1"/>
  <c r="B1106" i="4"/>
  <c r="C1106" i="4" s="1"/>
  <c r="B1107" i="4"/>
  <c r="C1107" i="4" s="1"/>
  <c r="B1108" i="4"/>
  <c r="C1108" i="4" s="1"/>
  <c r="B1109" i="4"/>
  <c r="C1109" i="4" s="1"/>
  <c r="B1110" i="4"/>
  <c r="C1110" i="4" s="1"/>
  <c r="B1111" i="4"/>
  <c r="C1111" i="4" s="1"/>
  <c r="B1112" i="4"/>
  <c r="C1112" i="4" s="1"/>
  <c r="B1113" i="4"/>
  <c r="C1113" i="4" s="1"/>
  <c r="B1114" i="4"/>
  <c r="C1114" i="4" s="1"/>
  <c r="B1115" i="4"/>
  <c r="C1115" i="4" s="1"/>
  <c r="B1116" i="4"/>
  <c r="C1116" i="4" s="1"/>
  <c r="B1117" i="4"/>
  <c r="C1117" i="4" s="1"/>
  <c r="B1118" i="4"/>
  <c r="C1118" i="4" s="1"/>
  <c r="B1119" i="4"/>
  <c r="C1119" i="4" s="1"/>
  <c r="B1120" i="4"/>
  <c r="C1120" i="4" s="1"/>
  <c r="B1121" i="4"/>
  <c r="C1121" i="4" s="1"/>
  <c r="B1122" i="4"/>
  <c r="C1122" i="4" s="1"/>
  <c r="B1123" i="4"/>
  <c r="C1123" i="4" s="1"/>
  <c r="B1124" i="4"/>
  <c r="C1124" i="4" s="1"/>
  <c r="B1125" i="4"/>
  <c r="C1125" i="4" s="1"/>
  <c r="B1126" i="4"/>
  <c r="C1126" i="4" s="1"/>
  <c r="B1127" i="4"/>
  <c r="C1127" i="4" s="1"/>
  <c r="B1128" i="4"/>
  <c r="C1128" i="4" s="1"/>
  <c r="B1129" i="4"/>
  <c r="C1129" i="4" s="1"/>
  <c r="B1130" i="4"/>
  <c r="C1130" i="4" s="1"/>
  <c r="B1131" i="4"/>
  <c r="C1131" i="4" s="1"/>
  <c r="B1132" i="4"/>
  <c r="C1132" i="4" s="1"/>
  <c r="B1133" i="4"/>
  <c r="C1133" i="4" s="1"/>
  <c r="B1134" i="4"/>
  <c r="C1134" i="4" s="1"/>
  <c r="B1135" i="4"/>
  <c r="C1135" i="4" s="1"/>
  <c r="B1136" i="4"/>
  <c r="C1136" i="4" s="1"/>
  <c r="B1137" i="4"/>
  <c r="C1137" i="4" s="1"/>
  <c r="B1138" i="4"/>
  <c r="C1138" i="4" s="1"/>
  <c r="B1139" i="4"/>
  <c r="B1140" i="4"/>
  <c r="C1140" i="4" s="1"/>
  <c r="B1141" i="4"/>
  <c r="C1141" i="4" s="1"/>
  <c r="B1142" i="4"/>
  <c r="C1142" i="4" s="1"/>
  <c r="B1143" i="4"/>
  <c r="C1143" i="4" s="1"/>
  <c r="B1144" i="4"/>
  <c r="C1144" i="4" s="1"/>
  <c r="B1145" i="4"/>
  <c r="C1145" i="4" s="1"/>
  <c r="B1146" i="4"/>
  <c r="C1146" i="4" s="1"/>
  <c r="B1147" i="4"/>
  <c r="C1147" i="4" s="1"/>
  <c r="B1148" i="4"/>
  <c r="C1148" i="4" s="1"/>
  <c r="B1149" i="4"/>
  <c r="C1149" i="4" s="1"/>
  <c r="B1150" i="4"/>
  <c r="C1150" i="4" s="1"/>
  <c r="B1151" i="4"/>
  <c r="C1151" i="4" s="1"/>
  <c r="B1152" i="4"/>
  <c r="C1152" i="4" s="1"/>
  <c r="B1153" i="4"/>
  <c r="C1153" i="4" s="1"/>
  <c r="B1154" i="4"/>
  <c r="C1154" i="4" s="1"/>
  <c r="B1155" i="4"/>
  <c r="C1155" i="4" s="1"/>
  <c r="B1156" i="4"/>
  <c r="C1156" i="4" s="1"/>
  <c r="B1157" i="4"/>
  <c r="C1157" i="4" s="1"/>
  <c r="B1158" i="4"/>
  <c r="C1158" i="4" s="1"/>
  <c r="B1159" i="4"/>
  <c r="C1159" i="4" s="1"/>
  <c r="B1160" i="4"/>
  <c r="C1160" i="4" s="1"/>
  <c r="B1161" i="4"/>
  <c r="C1161" i="4" s="1"/>
  <c r="B1162" i="4"/>
  <c r="C1162" i="4" s="1"/>
  <c r="B1163" i="4"/>
  <c r="C1163" i="4" s="1"/>
  <c r="B1164" i="4"/>
  <c r="C1164" i="4" s="1"/>
  <c r="B1165" i="4"/>
  <c r="C1165" i="4" s="1"/>
  <c r="B1166" i="4"/>
  <c r="C1166" i="4" s="1"/>
  <c r="B1167" i="4"/>
  <c r="C1167" i="4" s="1"/>
  <c r="B1168" i="4"/>
  <c r="C1168" i="4" s="1"/>
  <c r="B1169" i="4"/>
  <c r="C1169" i="4" s="1"/>
  <c r="B1170" i="4"/>
  <c r="C1170" i="4" s="1"/>
  <c r="B1171" i="4"/>
  <c r="C1171" i="4" s="1"/>
  <c r="B1172" i="4"/>
  <c r="C1172" i="4" s="1"/>
  <c r="B1173" i="4"/>
  <c r="C1173" i="4" s="1"/>
  <c r="B1174" i="4"/>
  <c r="C1174" i="4" s="1"/>
  <c r="B1175" i="4"/>
  <c r="C1175" i="4" s="1"/>
  <c r="B1176" i="4"/>
  <c r="C1176" i="4" s="1"/>
  <c r="B1177" i="4"/>
  <c r="C1177" i="4" s="1"/>
  <c r="B1178" i="4"/>
  <c r="C1178" i="4" s="1"/>
  <c r="B1179" i="4"/>
  <c r="C1179" i="4" s="1"/>
  <c r="B1180" i="4"/>
  <c r="C1180" i="4" s="1"/>
  <c r="B1181" i="4"/>
  <c r="C1181" i="4" s="1"/>
  <c r="B1182" i="4"/>
  <c r="C1182" i="4" s="1"/>
  <c r="B1183" i="4"/>
  <c r="C1183" i="4" s="1"/>
  <c r="B1184" i="4"/>
  <c r="C1184" i="4" s="1"/>
  <c r="B1185" i="4"/>
  <c r="C1185" i="4" s="1"/>
  <c r="B1186" i="4"/>
  <c r="C1186" i="4" s="1"/>
  <c r="B1187" i="4"/>
  <c r="C1187" i="4" s="1"/>
  <c r="B1188" i="4"/>
  <c r="C1188" i="4" s="1"/>
  <c r="B1189" i="4"/>
  <c r="C1189" i="4" s="1"/>
  <c r="B1190" i="4"/>
  <c r="C1190" i="4" s="1"/>
  <c r="B1191" i="4"/>
  <c r="C1191" i="4" s="1"/>
  <c r="B1192" i="4"/>
  <c r="C1192" i="4" s="1"/>
  <c r="B1193" i="4"/>
  <c r="C1193" i="4" s="1"/>
  <c r="B1194" i="4"/>
  <c r="C1194" i="4" s="1"/>
  <c r="B1195" i="4"/>
  <c r="C1195" i="4" s="1"/>
  <c r="B1196" i="4"/>
  <c r="C1196" i="4" s="1"/>
  <c r="B1197" i="4"/>
  <c r="C1197" i="4" s="1"/>
  <c r="B1198" i="4"/>
  <c r="C1198" i="4" s="1"/>
  <c r="B1199" i="4"/>
  <c r="C1199" i="4" s="1"/>
  <c r="B1200" i="4"/>
  <c r="C1200" i="4" s="1"/>
  <c r="B1201" i="4"/>
  <c r="C1201" i="4" s="1"/>
  <c r="B1202" i="4"/>
  <c r="C1202" i="4" s="1"/>
  <c r="B1203" i="4"/>
  <c r="C1203" i="4" s="1"/>
  <c r="B1204" i="4"/>
  <c r="C1204" i="4" s="1"/>
  <c r="B1205" i="4"/>
  <c r="C1205" i="4" s="1"/>
  <c r="B1206" i="4"/>
  <c r="C1206" i="4" s="1"/>
  <c r="B1207" i="4"/>
  <c r="C1207" i="4" s="1"/>
  <c r="B1208" i="4"/>
  <c r="C1208" i="4" s="1"/>
  <c r="B1209" i="4"/>
  <c r="C1209" i="4" s="1"/>
  <c r="B1210" i="4"/>
  <c r="C1210" i="4" s="1"/>
  <c r="B1211" i="4"/>
  <c r="C1211" i="4" s="1"/>
  <c r="B1212" i="4"/>
  <c r="C1212" i="4" s="1"/>
  <c r="B1213" i="4"/>
  <c r="C1213" i="4" s="1"/>
  <c r="B1214" i="4"/>
  <c r="C1214" i="4" s="1"/>
  <c r="B1215" i="4"/>
  <c r="C1215" i="4" s="1"/>
  <c r="B1216" i="4"/>
  <c r="C1216" i="4" s="1"/>
  <c r="B1217" i="4"/>
  <c r="C1217" i="4" s="1"/>
  <c r="B1218" i="4"/>
  <c r="C1218" i="4" s="1"/>
  <c r="B1219" i="4"/>
  <c r="C1219" i="4" s="1"/>
  <c r="B1220" i="4"/>
  <c r="C1220" i="4" s="1"/>
  <c r="B1221" i="4"/>
  <c r="C1221" i="4" s="1"/>
  <c r="B1222" i="4"/>
  <c r="C1222" i="4" s="1"/>
  <c r="B1223" i="4"/>
  <c r="C1223" i="4" s="1"/>
  <c r="B1224" i="4"/>
  <c r="C1224" i="4" s="1"/>
  <c r="B1225" i="4"/>
  <c r="C1225" i="4" s="1"/>
  <c r="B1226" i="4"/>
  <c r="C1226" i="4" s="1"/>
  <c r="B1227" i="4"/>
  <c r="C1227" i="4" s="1"/>
  <c r="B1228" i="4"/>
  <c r="C1228" i="4" s="1"/>
  <c r="B1229" i="4"/>
  <c r="C1229" i="4" s="1"/>
  <c r="B1230" i="4"/>
  <c r="C1230" i="4" s="1"/>
  <c r="B1231" i="4"/>
  <c r="C1231" i="4" s="1"/>
  <c r="B1232" i="4"/>
  <c r="C1232" i="4" s="1"/>
  <c r="B1233" i="4"/>
  <c r="C1233" i="4" s="1"/>
  <c r="B1234" i="4"/>
  <c r="C1234" i="4" s="1"/>
  <c r="B1235" i="4"/>
  <c r="C1235" i="4" s="1"/>
  <c r="B1236" i="4"/>
  <c r="C1236" i="4" s="1"/>
  <c r="B1237" i="4"/>
  <c r="C1237" i="4" s="1"/>
  <c r="B1238" i="4"/>
  <c r="C1238" i="4" s="1"/>
  <c r="B1239" i="4"/>
  <c r="C1239" i="4" s="1"/>
  <c r="B1240" i="4"/>
  <c r="C1240" i="4" s="1"/>
  <c r="B1241" i="4"/>
  <c r="C1241" i="4" s="1"/>
  <c r="B1242" i="4"/>
  <c r="C1242" i="4" s="1"/>
  <c r="B1243" i="4"/>
  <c r="C1243" i="4" s="1"/>
  <c r="B1244" i="4"/>
  <c r="C1244" i="4" s="1"/>
  <c r="B1245" i="4"/>
  <c r="C1245" i="4" s="1"/>
  <c r="B1246" i="4"/>
  <c r="C1246" i="4" s="1"/>
  <c r="B1247" i="4"/>
  <c r="C1247" i="4" s="1"/>
  <c r="B1248" i="4"/>
  <c r="C1248" i="4" s="1"/>
  <c r="B1249" i="4"/>
  <c r="C1249" i="4" s="1"/>
  <c r="B1250" i="4"/>
  <c r="C1250" i="4" s="1"/>
  <c r="B1251" i="4"/>
  <c r="C1251" i="4" s="1"/>
  <c r="B1252" i="4"/>
  <c r="C1252" i="4" s="1"/>
  <c r="B1253" i="4"/>
  <c r="C1253" i="4" s="1"/>
  <c r="B1254" i="4"/>
  <c r="C1254" i="4" s="1"/>
  <c r="B1255" i="4"/>
  <c r="C1255" i="4" s="1"/>
  <c r="B1256" i="4"/>
  <c r="C1256" i="4" s="1"/>
  <c r="B1257" i="4"/>
  <c r="C1257" i="4" s="1"/>
  <c r="B1258" i="4"/>
  <c r="C1258" i="4" s="1"/>
  <c r="B1259" i="4"/>
  <c r="C1259" i="4" s="1"/>
  <c r="B1260" i="4"/>
  <c r="C1260" i="4" s="1"/>
  <c r="B1261" i="4"/>
  <c r="C1261" i="4" s="1"/>
  <c r="B1262" i="4"/>
  <c r="C1262" i="4" s="1"/>
  <c r="B1263" i="4"/>
  <c r="C1263" i="4" s="1"/>
  <c r="B1264" i="4"/>
  <c r="C1264" i="4" s="1"/>
  <c r="B1265" i="4"/>
  <c r="C1265" i="4" s="1"/>
  <c r="B1266" i="4"/>
  <c r="C1266" i="4" s="1"/>
  <c r="B1267" i="4"/>
  <c r="C1267" i="4" s="1"/>
  <c r="B1268" i="4"/>
  <c r="C1268" i="4" s="1"/>
  <c r="B1269" i="4"/>
  <c r="C1269" i="4" s="1"/>
  <c r="B1270" i="4"/>
  <c r="C1270" i="4" s="1"/>
  <c r="B1271" i="4"/>
  <c r="C1271" i="4" s="1"/>
  <c r="B1272" i="4"/>
  <c r="C1272" i="4" s="1"/>
  <c r="B1273" i="4"/>
  <c r="C1273" i="4" s="1"/>
  <c r="B1274" i="4"/>
  <c r="C1274" i="4" s="1"/>
  <c r="B1275" i="4"/>
  <c r="C1275" i="4" s="1"/>
  <c r="B1276" i="4"/>
  <c r="C1276" i="4" s="1"/>
  <c r="B1277" i="4"/>
  <c r="C1277" i="4" s="1"/>
  <c r="B1278" i="4"/>
  <c r="C1278" i="4" s="1"/>
  <c r="B1279" i="4"/>
  <c r="C1279" i="4" s="1"/>
  <c r="B1280" i="4"/>
  <c r="C1280" i="4" s="1"/>
  <c r="B1281" i="4"/>
  <c r="B1282" i="4"/>
  <c r="C1282" i="4" s="1"/>
  <c r="B1283" i="4"/>
  <c r="C1283" i="4" s="1"/>
  <c r="B1284" i="4"/>
  <c r="C1284" i="4" s="1"/>
  <c r="B1285" i="4"/>
  <c r="C1285" i="4" s="1"/>
  <c r="B1286" i="4"/>
  <c r="C1286" i="4" s="1"/>
  <c r="B1287" i="4"/>
  <c r="C1287" i="4" s="1"/>
  <c r="B1288" i="4"/>
  <c r="C1288" i="4" s="1"/>
  <c r="B1289" i="4"/>
  <c r="C1289" i="4" s="1"/>
  <c r="B1290" i="4"/>
  <c r="C1290" i="4" s="1"/>
  <c r="B1291" i="4"/>
  <c r="C1291" i="4" s="1"/>
  <c r="B1292" i="4"/>
  <c r="C1292" i="4" s="1"/>
  <c r="B1293" i="4"/>
  <c r="C1293" i="4" s="1"/>
  <c r="B1294" i="4"/>
  <c r="C1294" i="4" s="1"/>
  <c r="B1295" i="4"/>
  <c r="C1295" i="4" s="1"/>
  <c r="B1296" i="4"/>
  <c r="C1296" i="4" s="1"/>
  <c r="B1297" i="4"/>
  <c r="C1297" i="4" s="1"/>
  <c r="B1298" i="4"/>
  <c r="C1298" i="4" s="1"/>
  <c r="B1299" i="4"/>
  <c r="C1299" i="4" s="1"/>
  <c r="B1300" i="4"/>
  <c r="C1300" i="4" s="1"/>
  <c r="B1301" i="4"/>
  <c r="C1301" i="4" s="1"/>
  <c r="B1302" i="4"/>
  <c r="C1302" i="4" s="1"/>
  <c r="B1303" i="4"/>
  <c r="C1303" i="4" s="1"/>
  <c r="B1304" i="4"/>
  <c r="C1304" i="4" s="1"/>
  <c r="B1305" i="4"/>
  <c r="C1305" i="4" s="1"/>
  <c r="B1306" i="4"/>
  <c r="C1306" i="4" s="1"/>
  <c r="B1307" i="4"/>
  <c r="C1307" i="4" s="1"/>
  <c r="B1308" i="4"/>
  <c r="C1308" i="4" s="1"/>
  <c r="B1309" i="4"/>
  <c r="C1309" i="4" s="1"/>
  <c r="B1310" i="4"/>
  <c r="C1310" i="4" s="1"/>
  <c r="B1311" i="4"/>
  <c r="C1311" i="4" s="1"/>
  <c r="B1312" i="4"/>
  <c r="C1312" i="4" s="1"/>
  <c r="B1313" i="4"/>
  <c r="C1313" i="4" s="1"/>
  <c r="B1314" i="4"/>
  <c r="C1314" i="4" s="1"/>
  <c r="B1315" i="4"/>
  <c r="C1315" i="4" s="1"/>
  <c r="B1316" i="4"/>
  <c r="C1316" i="4" s="1"/>
  <c r="B1317" i="4"/>
  <c r="C1317" i="4" s="1"/>
  <c r="B1318" i="4"/>
  <c r="C1318" i="4" s="1"/>
  <c r="B1319" i="4"/>
  <c r="C1319" i="4" s="1"/>
  <c r="B1320" i="4"/>
  <c r="C1320" i="4" s="1"/>
  <c r="B1321" i="4"/>
  <c r="C1321" i="4" s="1"/>
  <c r="B1322" i="4"/>
  <c r="C1322" i="4" s="1"/>
  <c r="B1323" i="4"/>
  <c r="C1323" i="4" s="1"/>
  <c r="B1324" i="4"/>
  <c r="C1324" i="4" s="1"/>
  <c r="B1325" i="4"/>
  <c r="C1325" i="4" s="1"/>
  <c r="B1326" i="4"/>
  <c r="C1326" i="4" s="1"/>
  <c r="B1327" i="4"/>
  <c r="C1327" i="4" s="1"/>
  <c r="B1328" i="4"/>
  <c r="C1328" i="4" s="1"/>
  <c r="B1329" i="4"/>
  <c r="C1329" i="4" s="1"/>
  <c r="B1330" i="4"/>
  <c r="C1330" i="4" s="1"/>
  <c r="B1331" i="4"/>
  <c r="C1331" i="4" s="1"/>
  <c r="B1332" i="4"/>
  <c r="C1332" i="4" s="1"/>
  <c r="B1333" i="4"/>
  <c r="C1333" i="4" s="1"/>
  <c r="B1334" i="4"/>
  <c r="C1334" i="4" s="1"/>
  <c r="B1335" i="4"/>
  <c r="C1335" i="4" s="1"/>
  <c r="B1336" i="4"/>
  <c r="C1336" i="4" s="1"/>
  <c r="B1337" i="4"/>
  <c r="C1337" i="4" s="1"/>
  <c r="B1338" i="4"/>
  <c r="C1338" i="4" s="1"/>
  <c r="B1339" i="4"/>
  <c r="C1339" i="4" s="1"/>
  <c r="B1340" i="4"/>
  <c r="C1340" i="4" s="1"/>
  <c r="B1341" i="4"/>
  <c r="C1341" i="4" s="1"/>
  <c r="B1342" i="4"/>
  <c r="B1343" i="4"/>
  <c r="C1343" i="4" s="1"/>
  <c r="B1344" i="4"/>
  <c r="C1344" i="4" s="1"/>
  <c r="B1345" i="4"/>
  <c r="C1345" i="4" s="1"/>
  <c r="B1346" i="4"/>
  <c r="C1346" i="4" s="1"/>
  <c r="B1347" i="4"/>
  <c r="C1347" i="4" s="1"/>
  <c r="B1348" i="4"/>
  <c r="C1348" i="4" s="1"/>
  <c r="B1349" i="4"/>
  <c r="C1349" i="4" s="1"/>
  <c r="B1350" i="4"/>
  <c r="C1350" i="4" s="1"/>
  <c r="B1351" i="4"/>
  <c r="C1351" i="4" s="1"/>
  <c r="B1352" i="4"/>
  <c r="C1352" i="4" s="1"/>
  <c r="B1353" i="4"/>
  <c r="C1353" i="4" s="1"/>
  <c r="B1354" i="4"/>
  <c r="C1354" i="4" s="1"/>
  <c r="B1355" i="4"/>
  <c r="C1355" i="4" s="1"/>
  <c r="B1356" i="4"/>
  <c r="C1356" i="4" s="1"/>
  <c r="B1357" i="4"/>
  <c r="C1357" i="4" s="1"/>
  <c r="B1358" i="4"/>
  <c r="C1358" i="4" s="1"/>
  <c r="B1359" i="4"/>
  <c r="C1359" i="4" s="1"/>
  <c r="B1360" i="4"/>
  <c r="C1360" i="4" s="1"/>
  <c r="B1361" i="4"/>
  <c r="C1361" i="4" s="1"/>
  <c r="B1362" i="4"/>
  <c r="C1362" i="4" s="1"/>
  <c r="B1363" i="4"/>
  <c r="C1363" i="4" s="1"/>
  <c r="B1364" i="4"/>
  <c r="C1364" i="4" s="1"/>
  <c r="B1365" i="4"/>
  <c r="C1365" i="4" s="1"/>
  <c r="B1366" i="4"/>
  <c r="C1366" i="4" s="1"/>
  <c r="B1367" i="4"/>
  <c r="C1367" i="4" s="1"/>
  <c r="B1368" i="4"/>
  <c r="C1368" i="4" s="1"/>
  <c r="B1369" i="4"/>
  <c r="C1369" i="4" s="1"/>
  <c r="B1370" i="4"/>
  <c r="C1370" i="4" s="1"/>
  <c r="B1371" i="4"/>
  <c r="C1371" i="4" s="1"/>
  <c r="B1372" i="4"/>
  <c r="C1372" i="4" s="1"/>
  <c r="B1373" i="4"/>
  <c r="C1373" i="4" s="1"/>
  <c r="B1374" i="4"/>
  <c r="C1374" i="4" s="1"/>
  <c r="B1375" i="4"/>
  <c r="C1375" i="4" s="1"/>
  <c r="B1376" i="4"/>
  <c r="C1376" i="4" s="1"/>
  <c r="B1377" i="4"/>
  <c r="C1377" i="4" s="1"/>
  <c r="B1378" i="4"/>
  <c r="C1378" i="4" s="1"/>
  <c r="B1379" i="4"/>
  <c r="C1379" i="4" s="1"/>
  <c r="B1380" i="4"/>
  <c r="C1380" i="4" s="1"/>
  <c r="B1381" i="4"/>
  <c r="C1381" i="4" s="1"/>
  <c r="B1382" i="4"/>
  <c r="C1382" i="4" s="1"/>
  <c r="B1383" i="4"/>
  <c r="B1384" i="4"/>
  <c r="C1384" i="4" s="1"/>
  <c r="B1385" i="4"/>
  <c r="C1385" i="4" s="1"/>
  <c r="B1386" i="4"/>
  <c r="C1386" i="4" s="1"/>
  <c r="B1387" i="4"/>
  <c r="C1387" i="4" s="1"/>
  <c r="B1388" i="4"/>
  <c r="C1388" i="4" s="1"/>
  <c r="B1389" i="4"/>
  <c r="C1389" i="4" s="1"/>
  <c r="B1390" i="4"/>
  <c r="C1390" i="4" s="1"/>
  <c r="B1391" i="4"/>
  <c r="C1391" i="4" s="1"/>
  <c r="B1392" i="4"/>
  <c r="C1392" i="4" s="1"/>
  <c r="B1393" i="4"/>
  <c r="C1393" i="4" s="1"/>
  <c r="B1394" i="4"/>
  <c r="C1394" i="4" s="1"/>
  <c r="B1395" i="4"/>
  <c r="C1395" i="4" s="1"/>
  <c r="B1396" i="4"/>
  <c r="C1396" i="4" s="1"/>
  <c r="B1397" i="4"/>
  <c r="C1397" i="4" s="1"/>
  <c r="B1398" i="4"/>
  <c r="C1398" i="4" s="1"/>
  <c r="B1399" i="4"/>
  <c r="C1399" i="4" s="1"/>
  <c r="B1400" i="4"/>
  <c r="C1400" i="4" s="1"/>
  <c r="B1401" i="4"/>
  <c r="C1401" i="4" s="1"/>
  <c r="B1402" i="4"/>
  <c r="C1402" i="4" s="1"/>
  <c r="B1403" i="4"/>
  <c r="C1403" i="4" s="1"/>
  <c r="B1404" i="4"/>
  <c r="C1404" i="4" s="1"/>
  <c r="B1405" i="4"/>
  <c r="C1405" i="4" s="1"/>
  <c r="B1406" i="4"/>
  <c r="C1406" i="4" s="1"/>
  <c r="B1407" i="4"/>
  <c r="C1407" i="4" s="1"/>
  <c r="B1408" i="4"/>
  <c r="C1408" i="4" s="1"/>
  <c r="B1409" i="4"/>
  <c r="C1409" i="4" s="1"/>
  <c r="B1410" i="4"/>
  <c r="C1410" i="4" s="1"/>
  <c r="B1411" i="4"/>
  <c r="C1411" i="4" s="1"/>
  <c r="B1412" i="4"/>
  <c r="C1412" i="4" s="1"/>
  <c r="B1413" i="4"/>
  <c r="C1413" i="4" s="1"/>
  <c r="B1414" i="4"/>
  <c r="C1414" i="4" s="1"/>
  <c r="B1415" i="4"/>
  <c r="C1415" i="4" s="1"/>
  <c r="B1416" i="4"/>
  <c r="C1416" i="4" s="1"/>
  <c r="B1417" i="4"/>
  <c r="C1417" i="4" s="1"/>
  <c r="B1418" i="4"/>
  <c r="B1419" i="4"/>
  <c r="C1419" i="4" s="1"/>
  <c r="B1420" i="4"/>
  <c r="C1420" i="4" s="1"/>
  <c r="B1421" i="4"/>
  <c r="C1421" i="4" s="1"/>
  <c r="B1422" i="4"/>
  <c r="C1422" i="4" s="1"/>
  <c r="B1423" i="4"/>
  <c r="C1423" i="4" s="1"/>
  <c r="B1424" i="4"/>
  <c r="C1424" i="4" s="1"/>
  <c r="B1425" i="4"/>
  <c r="C1425" i="4" s="1"/>
  <c r="B1426" i="4"/>
  <c r="C1426" i="4" s="1"/>
  <c r="B1427" i="4"/>
  <c r="C1427" i="4" s="1"/>
  <c r="B1428" i="4"/>
  <c r="C1428" i="4" s="1"/>
  <c r="B1429" i="4"/>
  <c r="C1429" i="4" s="1"/>
  <c r="B1430" i="4"/>
  <c r="C1430" i="4" s="1"/>
  <c r="B1431" i="4"/>
  <c r="C1431" i="4" s="1"/>
  <c r="B1432" i="4"/>
  <c r="C1432" i="4" s="1"/>
  <c r="B1433" i="4"/>
  <c r="C1433" i="4" s="1"/>
  <c r="B1434" i="4"/>
  <c r="C1434" i="4" s="1"/>
  <c r="B1435" i="4"/>
  <c r="C1435" i="4" s="1"/>
  <c r="B1436" i="4"/>
  <c r="C1436" i="4" s="1"/>
  <c r="B1437" i="4"/>
  <c r="C1437" i="4" s="1"/>
  <c r="B1438" i="4"/>
  <c r="C1438" i="4" s="1"/>
  <c r="B1439" i="4"/>
  <c r="C1439" i="4" s="1"/>
  <c r="B1440" i="4"/>
  <c r="C1440" i="4" s="1"/>
  <c r="B1441" i="4"/>
  <c r="C1441" i="4" s="1"/>
  <c r="B1442" i="4"/>
  <c r="C1442" i="4" s="1"/>
  <c r="B1443" i="4"/>
  <c r="C1443" i="4" s="1"/>
  <c r="B1444" i="4"/>
  <c r="C1444" i="4" s="1"/>
  <c r="B1445" i="4"/>
  <c r="C1445" i="4" s="1"/>
  <c r="B1446" i="4"/>
  <c r="C1446" i="4" s="1"/>
  <c r="B1447" i="4"/>
  <c r="C1447" i="4" s="1"/>
  <c r="B1448" i="4"/>
  <c r="C1448" i="4" s="1"/>
  <c r="B1449" i="4"/>
  <c r="C1449" i="4" s="1"/>
  <c r="B1450" i="4"/>
  <c r="C1450" i="4" s="1"/>
  <c r="B1451" i="4"/>
  <c r="C1451" i="4" s="1"/>
  <c r="B1452" i="4"/>
  <c r="C1452" i="4" s="1"/>
  <c r="B1453" i="4"/>
  <c r="C1453" i="4" s="1"/>
  <c r="B1454" i="4"/>
  <c r="B1455" i="4"/>
  <c r="C1455" i="4" s="1"/>
  <c r="B1456" i="4"/>
  <c r="C1456" i="4" s="1"/>
  <c r="B1457" i="4"/>
  <c r="C1457" i="4" s="1"/>
  <c r="B1458" i="4"/>
  <c r="C1458" i="4" s="1"/>
  <c r="B1459" i="4"/>
  <c r="C1459" i="4" s="1"/>
  <c r="B1460" i="4"/>
  <c r="C1460" i="4" s="1"/>
  <c r="B1461" i="4"/>
  <c r="C1461" i="4" s="1"/>
  <c r="B1462" i="4"/>
  <c r="C1462" i="4" s="1"/>
  <c r="B1463" i="4"/>
  <c r="C1463" i="4" s="1"/>
  <c r="B1464" i="4"/>
  <c r="C1464" i="4" s="1"/>
  <c r="B1465" i="4"/>
  <c r="C1465" i="4" s="1"/>
  <c r="B1466" i="4"/>
  <c r="C1466" i="4" s="1"/>
  <c r="B1467" i="4"/>
  <c r="C1467" i="4" s="1"/>
  <c r="B1468" i="4"/>
  <c r="C1468" i="4" s="1"/>
  <c r="B1469" i="4"/>
  <c r="C1469" i="4" s="1"/>
  <c r="B1470" i="4"/>
  <c r="C1470" i="4" s="1"/>
  <c r="B1471" i="4"/>
  <c r="C1471" i="4" s="1"/>
  <c r="B1472" i="4"/>
  <c r="C1472" i="4" s="1"/>
  <c r="B1473" i="4"/>
  <c r="C1473" i="4" s="1"/>
  <c r="B1474" i="4"/>
  <c r="C1474" i="4" s="1"/>
  <c r="B1475" i="4"/>
  <c r="C1475" i="4" s="1"/>
  <c r="B1476" i="4"/>
  <c r="C1476" i="4" s="1"/>
  <c r="B1477" i="4"/>
  <c r="C1477" i="4" s="1"/>
  <c r="B1478" i="4"/>
  <c r="C1478" i="4" s="1"/>
  <c r="B1479" i="4"/>
  <c r="C1479" i="4" s="1"/>
  <c r="B1480" i="4"/>
  <c r="C1480" i="4" s="1"/>
  <c r="B1481" i="4"/>
  <c r="C1481" i="4" s="1"/>
  <c r="B1482" i="4"/>
  <c r="C1482" i="4" s="1"/>
  <c r="B1483" i="4"/>
  <c r="C1483" i="4" s="1"/>
  <c r="B1484" i="4"/>
  <c r="C1484" i="4" s="1"/>
  <c r="B1485" i="4"/>
  <c r="C1485" i="4" s="1"/>
  <c r="B1486" i="4"/>
  <c r="C1486" i="4" s="1"/>
  <c r="B1487" i="4"/>
  <c r="C1487" i="4" s="1"/>
  <c r="B1488" i="4"/>
  <c r="C1488" i="4" s="1"/>
  <c r="B1489" i="4"/>
  <c r="B1490" i="4"/>
  <c r="C1490" i="4" s="1"/>
  <c r="B1491" i="4"/>
  <c r="C1491" i="4" s="1"/>
  <c r="B1492" i="4"/>
  <c r="C1492" i="4" s="1"/>
  <c r="B1493" i="4"/>
  <c r="C1493" i="4" s="1"/>
  <c r="B1494" i="4"/>
  <c r="C1494" i="4" s="1"/>
  <c r="B1495" i="4"/>
  <c r="C1495" i="4" s="1"/>
  <c r="B1496" i="4"/>
  <c r="C1496" i="4" s="1"/>
  <c r="B1497" i="4"/>
  <c r="C1497" i="4" s="1"/>
  <c r="B1498" i="4"/>
  <c r="C1498" i="4" s="1"/>
  <c r="B1499" i="4"/>
  <c r="C1499" i="4" s="1"/>
  <c r="B1500" i="4"/>
  <c r="C1500" i="4" s="1"/>
  <c r="B1501" i="4"/>
  <c r="C1501" i="4" s="1"/>
  <c r="B1502" i="4"/>
  <c r="C1502" i="4" s="1"/>
  <c r="B1503" i="4"/>
  <c r="C1503" i="4" s="1"/>
  <c r="B1504" i="4"/>
  <c r="C1504" i="4" s="1"/>
  <c r="B1505" i="4"/>
  <c r="C1505" i="4" s="1"/>
  <c r="B1506" i="4"/>
  <c r="C1506" i="4" s="1"/>
  <c r="B1507" i="4"/>
  <c r="C1507" i="4" s="1"/>
  <c r="B1508" i="4"/>
  <c r="C1508" i="4" s="1"/>
  <c r="B1509" i="4"/>
  <c r="C1509" i="4" s="1"/>
  <c r="B1510" i="4"/>
  <c r="C1510" i="4" s="1"/>
  <c r="B1511" i="4"/>
  <c r="C1511" i="4" s="1"/>
  <c r="B1512" i="4"/>
  <c r="C1512" i="4" s="1"/>
  <c r="B1513" i="4"/>
  <c r="C1513" i="4" s="1"/>
  <c r="B1514" i="4"/>
  <c r="C1514" i="4" s="1"/>
  <c r="B1515" i="4"/>
  <c r="B1516" i="4"/>
  <c r="C1516" i="4" s="1"/>
  <c r="B1517" i="4"/>
  <c r="C1517" i="4" s="1"/>
  <c r="B1518" i="4"/>
  <c r="C1518" i="4" s="1"/>
  <c r="B1519" i="4"/>
  <c r="C1519" i="4" s="1"/>
  <c r="B1520" i="4"/>
  <c r="C1520" i="4" s="1"/>
  <c r="B1521" i="4"/>
  <c r="C1521" i="4" s="1"/>
  <c r="B1522" i="4"/>
  <c r="C1522" i="4" s="1"/>
  <c r="B1523" i="4"/>
  <c r="C1523" i="4" s="1"/>
  <c r="B1524" i="4"/>
  <c r="C1524" i="4" s="1"/>
  <c r="B1525" i="4"/>
  <c r="C1525" i="4" s="1"/>
  <c r="B1526" i="4"/>
  <c r="C1526" i="4" s="1"/>
  <c r="B1527" i="4"/>
  <c r="C1527" i="4" s="1"/>
  <c r="B1528" i="4"/>
  <c r="C1528" i="4" s="1"/>
  <c r="B1529" i="4"/>
  <c r="C1529" i="4" s="1"/>
  <c r="B1530" i="4"/>
  <c r="C1530" i="4" s="1"/>
  <c r="B1531" i="4"/>
  <c r="C1531" i="4" s="1"/>
  <c r="B1532" i="4"/>
  <c r="C1532" i="4" s="1"/>
  <c r="B1533" i="4"/>
  <c r="C1533" i="4" s="1"/>
  <c r="B1534" i="4"/>
  <c r="C1534" i="4" s="1"/>
  <c r="B1535" i="4"/>
  <c r="C1535" i="4" s="1"/>
  <c r="B1536" i="4"/>
  <c r="C1536" i="4" s="1"/>
  <c r="B1537" i="4"/>
  <c r="C1537" i="4" s="1"/>
  <c r="B1538" i="4"/>
  <c r="C1538" i="4" s="1"/>
  <c r="B1539" i="4"/>
  <c r="C1539" i="4" s="1"/>
  <c r="B1540" i="4"/>
  <c r="C1540" i="4" s="1"/>
  <c r="B1541" i="4"/>
  <c r="C1541" i="4" s="1"/>
  <c r="B1542" i="4"/>
  <c r="C1542" i="4" s="1"/>
  <c r="B1543" i="4"/>
  <c r="C1543" i="4" s="1"/>
  <c r="B1544" i="4"/>
  <c r="C1544" i="4" s="1"/>
  <c r="B1545" i="4"/>
  <c r="C1545" i="4" s="1"/>
  <c r="B1546" i="4"/>
  <c r="C1546" i="4" s="1"/>
  <c r="B1547" i="4"/>
  <c r="C1547" i="4" s="1"/>
  <c r="B1548" i="4"/>
  <c r="C1548" i="4" s="1"/>
  <c r="B1549" i="4"/>
  <c r="C1549" i="4" s="1"/>
  <c r="B1550" i="4"/>
  <c r="C1550" i="4" s="1"/>
  <c r="B1551" i="4"/>
  <c r="C1551" i="4" s="1"/>
  <c r="B1552" i="4"/>
  <c r="C1552" i="4" s="1"/>
  <c r="B1553" i="4"/>
  <c r="C1553" i="4" s="1"/>
  <c r="B1554" i="4"/>
  <c r="C1554" i="4" s="1"/>
  <c r="B1555" i="4"/>
  <c r="C1555" i="4" s="1"/>
  <c r="B1556" i="4"/>
  <c r="C1556" i="4" s="1"/>
  <c r="B1557" i="4"/>
  <c r="C1557" i="4" s="1"/>
  <c r="B1558" i="4"/>
  <c r="C1558" i="4" s="1"/>
  <c r="B1559" i="4"/>
  <c r="C1559" i="4" s="1"/>
  <c r="B1560" i="4"/>
  <c r="C1560" i="4" s="1"/>
  <c r="B1561" i="4"/>
  <c r="C1561" i="4" s="1"/>
  <c r="B1562" i="4"/>
  <c r="C1562" i="4" s="1"/>
  <c r="B1563" i="4"/>
  <c r="C1563" i="4" s="1"/>
  <c r="B1564" i="4"/>
  <c r="C1564" i="4" s="1"/>
  <c r="B1565" i="4"/>
  <c r="B1566" i="4"/>
  <c r="C1566" i="4" s="1"/>
  <c r="B1567" i="4"/>
  <c r="C1567" i="4" s="1"/>
  <c r="B1568" i="4"/>
  <c r="C1568" i="4" s="1"/>
  <c r="B1569" i="4"/>
  <c r="C1569" i="4" s="1"/>
  <c r="B1570" i="4"/>
  <c r="C1570" i="4" s="1"/>
  <c r="B1571" i="4"/>
  <c r="C1571" i="4" s="1"/>
  <c r="B1572" i="4"/>
  <c r="C1572" i="4" s="1"/>
  <c r="B1573" i="4"/>
  <c r="C1573" i="4" s="1"/>
  <c r="B1574" i="4"/>
  <c r="C1574" i="4" s="1"/>
  <c r="B1575" i="4"/>
  <c r="C1575" i="4" s="1"/>
  <c r="B1576" i="4"/>
  <c r="C1576" i="4" s="1"/>
  <c r="B1577" i="4"/>
  <c r="C1577" i="4" s="1"/>
  <c r="B1578" i="4"/>
  <c r="C1578" i="4" s="1"/>
  <c r="B1579" i="4"/>
  <c r="C1579" i="4" s="1"/>
  <c r="B1580" i="4"/>
  <c r="C1580" i="4" s="1"/>
  <c r="B1581" i="4"/>
  <c r="C1581" i="4" s="1"/>
  <c r="B1582" i="4"/>
  <c r="C1582" i="4" s="1"/>
  <c r="B1583" i="4"/>
  <c r="C1583" i="4" s="1"/>
  <c r="B1584" i="4"/>
  <c r="C1584" i="4" s="1"/>
  <c r="B1585" i="4"/>
  <c r="C1585" i="4" s="1"/>
  <c r="B1586" i="4"/>
  <c r="C1586" i="4" s="1"/>
  <c r="B1587" i="4"/>
  <c r="C1587" i="4" s="1"/>
  <c r="B1588" i="4"/>
  <c r="C1588" i="4" s="1"/>
  <c r="B1589" i="4"/>
  <c r="C1589" i="4" s="1"/>
  <c r="B1590" i="4"/>
  <c r="B1591" i="4"/>
  <c r="C1591" i="4" s="1"/>
  <c r="B1592" i="4"/>
  <c r="C1592" i="4" s="1"/>
  <c r="B1593" i="4"/>
  <c r="C1593" i="4" s="1"/>
  <c r="B1594" i="4"/>
  <c r="C1594" i="4" s="1"/>
  <c r="B1595" i="4"/>
  <c r="C1595" i="4" s="1"/>
  <c r="B1596" i="4"/>
  <c r="C1596" i="4" s="1"/>
  <c r="B1597" i="4"/>
  <c r="C1597" i="4" s="1"/>
  <c r="B1598" i="4"/>
  <c r="C1598" i="4" s="1"/>
  <c r="B1599" i="4"/>
  <c r="C1599" i="4" s="1"/>
  <c r="B1600" i="4"/>
  <c r="C1600" i="4" s="1"/>
  <c r="B1601" i="4"/>
  <c r="C1601" i="4" s="1"/>
  <c r="B1602" i="4"/>
  <c r="C1602" i="4" s="1"/>
  <c r="B1603" i="4"/>
  <c r="C1603" i="4" s="1"/>
  <c r="B1604" i="4"/>
  <c r="C1604" i="4" s="1"/>
  <c r="B1605" i="4"/>
  <c r="C1605" i="4" s="1"/>
  <c r="B1606" i="4"/>
  <c r="C1606" i="4" s="1"/>
  <c r="B1607" i="4"/>
  <c r="C1607" i="4" s="1"/>
  <c r="B1608" i="4"/>
  <c r="C1608" i="4" s="1"/>
  <c r="B1609" i="4"/>
  <c r="C1609" i="4" s="1"/>
  <c r="B1610" i="4"/>
  <c r="C1610" i="4" s="1"/>
  <c r="B1611" i="4"/>
  <c r="C1611" i="4" s="1"/>
  <c r="B1612" i="4"/>
  <c r="C1612" i="4" s="1"/>
  <c r="B1613" i="4"/>
  <c r="C1613" i="4" s="1"/>
  <c r="B1614" i="4"/>
  <c r="C1614" i="4" s="1"/>
  <c r="B1615" i="4"/>
  <c r="C1615" i="4" s="1"/>
  <c r="B1616" i="4"/>
  <c r="C1616" i="4" s="1"/>
  <c r="B1617" i="4"/>
  <c r="B1618" i="4"/>
  <c r="C1618" i="4" s="1"/>
  <c r="B1619" i="4"/>
  <c r="C1619" i="4" s="1"/>
  <c r="B1620" i="4"/>
  <c r="C1620" i="4" s="1"/>
  <c r="B1621" i="4"/>
  <c r="C1621" i="4" s="1"/>
  <c r="B1622" i="4"/>
  <c r="C1622" i="4" s="1"/>
  <c r="B1623" i="4"/>
  <c r="C1623" i="4" s="1"/>
  <c r="B1624" i="4"/>
  <c r="C1624" i="4" s="1"/>
  <c r="B1625" i="4"/>
  <c r="C1625" i="4" s="1"/>
  <c r="B1626" i="4"/>
  <c r="C1626" i="4" s="1"/>
  <c r="B1627" i="4"/>
  <c r="C1627" i="4" s="1"/>
  <c r="B1628" i="4"/>
  <c r="C1628" i="4" s="1"/>
  <c r="B1629" i="4"/>
  <c r="C1629" i="4" s="1"/>
  <c r="B1630" i="4"/>
  <c r="C1630" i="4" s="1"/>
  <c r="B1631" i="4"/>
  <c r="C1631" i="4" s="1"/>
  <c r="B1632" i="4"/>
  <c r="C1632" i="4" s="1"/>
  <c r="B1633" i="4"/>
  <c r="C1633" i="4" s="1"/>
  <c r="B1634" i="4"/>
  <c r="C1634" i="4" s="1"/>
  <c r="B1635" i="4"/>
  <c r="C1635" i="4" s="1"/>
  <c r="B1636" i="4"/>
  <c r="C1636" i="4" s="1"/>
  <c r="B1637" i="4"/>
  <c r="C1637" i="4" s="1"/>
  <c r="B1638" i="4"/>
  <c r="C1638" i="4" s="1"/>
  <c r="B1639" i="4"/>
  <c r="C1639" i="4" s="1"/>
  <c r="B1640" i="4"/>
  <c r="C1640" i="4" s="1"/>
  <c r="B1641" i="4"/>
  <c r="C1641" i="4" s="1"/>
  <c r="B1642" i="4"/>
  <c r="C1642" i="4" s="1"/>
  <c r="B1643" i="4"/>
  <c r="B1644" i="4"/>
  <c r="C1644" i="4" s="1"/>
  <c r="B1645" i="4"/>
  <c r="C1645" i="4" s="1"/>
  <c r="B1646" i="4"/>
  <c r="C1646" i="4" s="1"/>
  <c r="B1647" i="4"/>
  <c r="C1647" i="4" s="1"/>
  <c r="B1648" i="4"/>
  <c r="C1648" i="4" s="1"/>
  <c r="B1649" i="4"/>
  <c r="C1649" i="4" s="1"/>
  <c r="B1650" i="4"/>
  <c r="C1650" i="4" s="1"/>
  <c r="B1651" i="4"/>
  <c r="C1651" i="4" s="1"/>
  <c r="B1652" i="4"/>
  <c r="C1652" i="4" s="1"/>
  <c r="B1653" i="4"/>
  <c r="C1653" i="4" s="1"/>
  <c r="B1654" i="4"/>
  <c r="C1654" i="4" s="1"/>
  <c r="B1655" i="4"/>
  <c r="C1655" i="4" s="1"/>
  <c r="B1656" i="4"/>
  <c r="C1656" i="4" s="1"/>
  <c r="B1657" i="4"/>
  <c r="C1657" i="4" s="1"/>
  <c r="B1658" i="4"/>
  <c r="C1658" i="4" s="1"/>
  <c r="B1659" i="4"/>
  <c r="C1659" i="4" s="1"/>
  <c r="B1660" i="4"/>
  <c r="C1660" i="4" s="1"/>
  <c r="B1661" i="4"/>
  <c r="C1661" i="4" s="1"/>
  <c r="B1662" i="4"/>
  <c r="C1662" i="4" s="1"/>
  <c r="B1663" i="4"/>
  <c r="C1663" i="4" s="1"/>
  <c r="B1664" i="4"/>
  <c r="C1664" i="4" s="1"/>
  <c r="B1665" i="4"/>
  <c r="C1665" i="4" s="1"/>
  <c r="B1666" i="4"/>
  <c r="C1666" i="4" s="1"/>
  <c r="B1667" i="4"/>
  <c r="C1667" i="4" s="1"/>
  <c r="B1668" i="4"/>
  <c r="C1668" i="4" s="1"/>
  <c r="B1669" i="4"/>
  <c r="C1669" i="4" s="1"/>
  <c r="B1670" i="4"/>
  <c r="C1670" i="4" s="1"/>
  <c r="B1671" i="4"/>
  <c r="C1671" i="4" s="1"/>
  <c r="B1672" i="4"/>
  <c r="C1672" i="4" s="1"/>
  <c r="B1673" i="4"/>
  <c r="C1673" i="4" s="1"/>
  <c r="B1674" i="4"/>
  <c r="C1674" i="4" s="1"/>
  <c r="B1675" i="4"/>
  <c r="C1675" i="4" s="1"/>
  <c r="B1676" i="4"/>
  <c r="C1676" i="4" s="1"/>
  <c r="B1677" i="4"/>
  <c r="C1677" i="4" s="1"/>
  <c r="B1678" i="4"/>
  <c r="C1678" i="4" s="1"/>
  <c r="B1679" i="4"/>
  <c r="C1679" i="4" s="1"/>
  <c r="B1680" i="4"/>
  <c r="C1680" i="4" s="1"/>
  <c r="B1681" i="4"/>
  <c r="C1681" i="4" s="1"/>
  <c r="B1682" i="4"/>
  <c r="C1682" i="4" s="1"/>
  <c r="B1683" i="4"/>
  <c r="C1683" i="4" s="1"/>
  <c r="B1684" i="4"/>
  <c r="C1684" i="4" s="1"/>
  <c r="B1685" i="4"/>
  <c r="C1685" i="4" s="1"/>
  <c r="B1686" i="4"/>
  <c r="C1686" i="4" s="1"/>
  <c r="B1687" i="4"/>
  <c r="C1687" i="4" s="1"/>
  <c r="B1688" i="4"/>
  <c r="C1688" i="4" s="1"/>
  <c r="B1689" i="4"/>
  <c r="C1689" i="4" s="1"/>
  <c r="B1690" i="4"/>
  <c r="C1690" i="4" s="1"/>
  <c r="B1691" i="4"/>
  <c r="C1691" i="4" s="1"/>
  <c r="B1692" i="4"/>
  <c r="C1692" i="4" s="1"/>
  <c r="B1693" i="4"/>
  <c r="B1694" i="4"/>
  <c r="C1694" i="4" s="1"/>
  <c r="B1695" i="4"/>
  <c r="C1695" i="4" s="1"/>
  <c r="B1696" i="4"/>
  <c r="C1696" i="4" s="1"/>
  <c r="B1697" i="4"/>
  <c r="C1697" i="4" s="1"/>
  <c r="B1698" i="4"/>
  <c r="C1698" i="4" s="1"/>
  <c r="B1699" i="4"/>
  <c r="C1699" i="4" s="1"/>
  <c r="B1700" i="4"/>
  <c r="C1700" i="4" s="1"/>
  <c r="B1701" i="4"/>
  <c r="C1701" i="4" s="1"/>
  <c r="B1702" i="4"/>
  <c r="C1702" i="4" s="1"/>
  <c r="B1703" i="4"/>
  <c r="C1703" i="4" s="1"/>
  <c r="B1704" i="4"/>
  <c r="C1704" i="4" s="1"/>
  <c r="B1705" i="4"/>
  <c r="C1705" i="4" s="1"/>
  <c r="B1706" i="4"/>
  <c r="C1706" i="4" s="1"/>
  <c r="B1707" i="4"/>
  <c r="C1707" i="4" s="1"/>
  <c r="B1708" i="4"/>
  <c r="C1708" i="4" s="1"/>
  <c r="B1709" i="4"/>
  <c r="C1709" i="4" s="1"/>
  <c r="B1710" i="4"/>
  <c r="C1710" i="4" s="1"/>
  <c r="B1711" i="4"/>
  <c r="C1711" i="4" s="1"/>
  <c r="B1712" i="4"/>
  <c r="C1712" i="4" s="1"/>
  <c r="B1713" i="4"/>
  <c r="C1713" i="4" s="1"/>
  <c r="B1714" i="4"/>
  <c r="C1714" i="4" s="1"/>
  <c r="B1715" i="4"/>
  <c r="C1715" i="4" s="1"/>
  <c r="B1716" i="4"/>
  <c r="C1716" i="4" s="1"/>
  <c r="B1717" i="4"/>
  <c r="C1717" i="4" s="1"/>
  <c r="B1718" i="4"/>
  <c r="B1719" i="4"/>
  <c r="C1719" i="4" s="1"/>
  <c r="B1720" i="4"/>
  <c r="C1720" i="4" s="1"/>
  <c r="B1721" i="4"/>
  <c r="C1721" i="4" s="1"/>
  <c r="B1722" i="4"/>
  <c r="C1722" i="4" s="1"/>
  <c r="B1723" i="4"/>
  <c r="C1723" i="4" s="1"/>
  <c r="B1724" i="4"/>
  <c r="C1724" i="4" s="1"/>
  <c r="B1725" i="4"/>
  <c r="C1725" i="4" s="1"/>
  <c r="B1726" i="4"/>
  <c r="C1726" i="4" s="1"/>
  <c r="B1727" i="4"/>
  <c r="C1727" i="4" s="1"/>
  <c r="B1728" i="4"/>
  <c r="C1728" i="4" s="1"/>
  <c r="B1729" i="4"/>
  <c r="C1729" i="4" s="1"/>
  <c r="B1730" i="4"/>
  <c r="C1730" i="4" s="1"/>
  <c r="B1731" i="4"/>
  <c r="C1731" i="4" s="1"/>
  <c r="B1732" i="4"/>
  <c r="C1732" i="4" s="1"/>
  <c r="B1733" i="4"/>
  <c r="C1733" i="4" s="1"/>
  <c r="B1734" i="4"/>
  <c r="C1734" i="4" s="1"/>
  <c r="B1735" i="4"/>
  <c r="C1735" i="4" s="1"/>
  <c r="B1736" i="4"/>
  <c r="C1736" i="4" s="1"/>
  <c r="B1737" i="4"/>
  <c r="C1737" i="4" s="1"/>
  <c r="B1738" i="4"/>
  <c r="C1738" i="4" s="1"/>
  <c r="B1739" i="4"/>
  <c r="C1739" i="4" s="1"/>
  <c r="B1740" i="4"/>
  <c r="C1740" i="4" s="1"/>
  <c r="B1741" i="4"/>
  <c r="C1741" i="4" s="1"/>
  <c r="B1742" i="4"/>
  <c r="B1743" i="4"/>
  <c r="C1743" i="4" s="1"/>
  <c r="B1744" i="4"/>
  <c r="C1744" i="4" s="1"/>
  <c r="B1745" i="4"/>
  <c r="C1745" i="4" s="1"/>
  <c r="B1746" i="4"/>
  <c r="C1746" i="4" s="1"/>
  <c r="B1747" i="4"/>
  <c r="C1747" i="4" s="1"/>
  <c r="B1748" i="4"/>
  <c r="C1748" i="4" s="1"/>
  <c r="B1749" i="4"/>
  <c r="C1749" i="4" s="1"/>
  <c r="B1750" i="4"/>
  <c r="C1750" i="4" s="1"/>
  <c r="B1751" i="4"/>
  <c r="C1751" i="4" s="1"/>
  <c r="B1752" i="4"/>
  <c r="C1752" i="4" s="1"/>
  <c r="B1753" i="4"/>
  <c r="C1753" i="4" s="1"/>
  <c r="B1754" i="4"/>
  <c r="C1754" i="4" s="1"/>
  <c r="B1755" i="4"/>
  <c r="C1755" i="4" s="1"/>
  <c r="B1756" i="4"/>
  <c r="C1756" i="4" s="1"/>
  <c r="B1757" i="4"/>
  <c r="C1757" i="4" s="1"/>
  <c r="B1758" i="4"/>
  <c r="C1758" i="4" s="1"/>
  <c r="B1759" i="4"/>
  <c r="C1759" i="4" s="1"/>
  <c r="B1760" i="4"/>
  <c r="C1760" i="4" s="1"/>
  <c r="B1761" i="4"/>
  <c r="C1761" i="4" s="1"/>
  <c r="B1762" i="4"/>
  <c r="C1762" i="4" s="1"/>
  <c r="B1763" i="4"/>
  <c r="C1763" i="4" s="1"/>
  <c r="B1764" i="4"/>
  <c r="C1764" i="4" s="1"/>
  <c r="B1765" i="4"/>
  <c r="C1765" i="4" s="1"/>
  <c r="B1766" i="4"/>
  <c r="C1766" i="4" s="1"/>
  <c r="B1767" i="4"/>
  <c r="C1767" i="4" s="1"/>
  <c r="B1768" i="4"/>
  <c r="C1768" i="4" s="1"/>
  <c r="B1769" i="4"/>
  <c r="C1769" i="4" s="1"/>
  <c r="B1770" i="4"/>
  <c r="C1770" i="4" s="1"/>
  <c r="B1771" i="4"/>
  <c r="C1771" i="4" s="1"/>
  <c r="B1772" i="4"/>
  <c r="C1772" i="4" s="1"/>
  <c r="B1773" i="4"/>
  <c r="C1773" i="4" s="1"/>
  <c r="B1774" i="4"/>
  <c r="C1774" i="4" s="1"/>
  <c r="B1775" i="4"/>
  <c r="C1775" i="4" s="1"/>
  <c r="B1776" i="4"/>
  <c r="C1776" i="4" s="1"/>
  <c r="B1777" i="4"/>
  <c r="C1777" i="4" s="1"/>
  <c r="B1778" i="4"/>
  <c r="C1778" i="4" s="1"/>
  <c r="B1779" i="4"/>
  <c r="C1779" i="4" s="1"/>
  <c r="B1780" i="4"/>
  <c r="C1780" i="4" s="1"/>
  <c r="B1781" i="4"/>
  <c r="B1782" i="4"/>
  <c r="C1782" i="4" s="1"/>
  <c r="B1783" i="4"/>
  <c r="C1783" i="4" s="1"/>
  <c r="B1784" i="4"/>
  <c r="C1784" i="4" s="1"/>
  <c r="B1785" i="4"/>
  <c r="C1785" i="4" s="1"/>
  <c r="B1786" i="4"/>
  <c r="C1786" i="4" s="1"/>
  <c r="B1787" i="4"/>
  <c r="C1787" i="4" s="1"/>
  <c r="B1788" i="4"/>
  <c r="C1788" i="4" s="1"/>
  <c r="B1789" i="4"/>
  <c r="C1789" i="4" s="1"/>
  <c r="B1790" i="4"/>
  <c r="C1790" i="4" s="1"/>
  <c r="B1791" i="4"/>
  <c r="C1791" i="4" s="1"/>
  <c r="B1792" i="4"/>
  <c r="C1792" i="4" s="1"/>
  <c r="B1793" i="4"/>
  <c r="C1793" i="4" s="1"/>
  <c r="B1794" i="4"/>
  <c r="C1794" i="4" s="1"/>
  <c r="B1795" i="4"/>
  <c r="C1795" i="4" s="1"/>
  <c r="B1796" i="4"/>
  <c r="C1796" i="4" s="1"/>
  <c r="B1797" i="4"/>
  <c r="B1798" i="4"/>
  <c r="C1798" i="4" s="1"/>
  <c r="B1799" i="4"/>
  <c r="C1799" i="4" s="1"/>
  <c r="B1800" i="4"/>
  <c r="C1800" i="4" s="1"/>
  <c r="B1801" i="4"/>
  <c r="C1801" i="4" s="1"/>
  <c r="B1802" i="4"/>
  <c r="C1802" i="4" s="1"/>
  <c r="B1803" i="4"/>
  <c r="C1803" i="4" s="1"/>
  <c r="B1804" i="4"/>
  <c r="C1804" i="4" s="1"/>
  <c r="B1805" i="4"/>
  <c r="C1805" i="4" s="1"/>
  <c r="B1806" i="4"/>
  <c r="C1806" i="4" s="1"/>
  <c r="B1807" i="4"/>
  <c r="C1807" i="4" s="1"/>
  <c r="B1808" i="4"/>
  <c r="C1808" i="4" s="1"/>
  <c r="B1809" i="4"/>
  <c r="C1809" i="4" s="1"/>
  <c r="B1810" i="4"/>
  <c r="C1810" i="4" s="1"/>
  <c r="B1811" i="4"/>
  <c r="C1811" i="4" s="1"/>
  <c r="B1812" i="4"/>
  <c r="C1812" i="4" s="1"/>
  <c r="B1813" i="4"/>
  <c r="B1814" i="4"/>
  <c r="C1814" i="4" s="1"/>
  <c r="B1815" i="4"/>
  <c r="C1815" i="4" s="1"/>
  <c r="B1816" i="4"/>
  <c r="C1816" i="4" s="1"/>
  <c r="B1817" i="4"/>
  <c r="C1817" i="4" s="1"/>
  <c r="B1818" i="4"/>
  <c r="C1818" i="4" s="1"/>
  <c r="B1819" i="4"/>
  <c r="C1819" i="4" s="1"/>
  <c r="B1820" i="4"/>
  <c r="C1820" i="4" s="1"/>
  <c r="B1821" i="4"/>
  <c r="C1821" i="4" s="1"/>
  <c r="B1822" i="4"/>
  <c r="C1822" i="4" s="1"/>
  <c r="B1823" i="4"/>
  <c r="C1823" i="4" s="1"/>
  <c r="B1824" i="4"/>
  <c r="C1824" i="4" s="1"/>
  <c r="B1825" i="4"/>
  <c r="C1825" i="4" s="1"/>
  <c r="B1826" i="4"/>
  <c r="C1826" i="4" s="1"/>
  <c r="B1827" i="4"/>
  <c r="C1827" i="4" s="1"/>
  <c r="B1828" i="4"/>
  <c r="C1828" i="4" s="1"/>
  <c r="B1829" i="4"/>
  <c r="B1830" i="4"/>
  <c r="C1830" i="4" s="1"/>
  <c r="B1831" i="4"/>
  <c r="C1831" i="4" s="1"/>
  <c r="B1832" i="4"/>
  <c r="C1832" i="4" s="1"/>
  <c r="B1833" i="4"/>
  <c r="C1833" i="4" s="1"/>
  <c r="B1834" i="4"/>
  <c r="C1834" i="4" s="1"/>
  <c r="B1835" i="4"/>
  <c r="C1835" i="4" s="1"/>
  <c r="B1836" i="4"/>
  <c r="C1836" i="4" s="1"/>
  <c r="B1837" i="4"/>
  <c r="C1837" i="4" s="1"/>
  <c r="B1838" i="4"/>
  <c r="C1838" i="4" s="1"/>
  <c r="B1839" i="4"/>
  <c r="C1839" i="4" s="1"/>
  <c r="B1840" i="4"/>
  <c r="C1840" i="4" s="1"/>
  <c r="B1841" i="4"/>
  <c r="C1841" i="4" s="1"/>
  <c r="B1842" i="4"/>
  <c r="C1842" i="4" s="1"/>
  <c r="B1843" i="4"/>
  <c r="C1843" i="4" s="1"/>
  <c r="B1844" i="4"/>
  <c r="C1844" i="4" s="1"/>
  <c r="B1845" i="4"/>
  <c r="B1846" i="4"/>
  <c r="C1846" i="4" s="1"/>
  <c r="B1847" i="4"/>
  <c r="C1847" i="4" s="1"/>
  <c r="B1848" i="4"/>
  <c r="C1848" i="4" s="1"/>
  <c r="B1849" i="4"/>
  <c r="C1849" i="4" s="1"/>
  <c r="B1850" i="4"/>
  <c r="C1850" i="4" s="1"/>
  <c r="B1851" i="4"/>
  <c r="C1851" i="4" s="1"/>
  <c r="B1852" i="4"/>
  <c r="C1852" i="4" s="1"/>
  <c r="B1853" i="4"/>
  <c r="C1853" i="4" s="1"/>
  <c r="B1854" i="4"/>
  <c r="C1854" i="4" s="1"/>
  <c r="B1855" i="4"/>
  <c r="C1855" i="4" s="1"/>
  <c r="B1856" i="4"/>
  <c r="C1856" i="4" s="1"/>
  <c r="B1857" i="4"/>
  <c r="C1857" i="4" s="1"/>
  <c r="B1858" i="4"/>
  <c r="C1858" i="4" s="1"/>
  <c r="B1859" i="4"/>
  <c r="C1859" i="4" s="1"/>
  <c r="B1860" i="4"/>
  <c r="C1860" i="4" s="1"/>
  <c r="B1861" i="4"/>
  <c r="B1862" i="4"/>
  <c r="C1862" i="4" s="1"/>
  <c r="B1863" i="4"/>
  <c r="C1863" i="4" s="1"/>
  <c r="B1864" i="4"/>
  <c r="C1864" i="4" s="1"/>
  <c r="B1865" i="4"/>
  <c r="C1865" i="4" s="1"/>
  <c r="B1866" i="4"/>
  <c r="C1866" i="4" s="1"/>
  <c r="B1867" i="4"/>
  <c r="C1867" i="4" s="1"/>
  <c r="B1868" i="4"/>
  <c r="C1868" i="4" s="1"/>
  <c r="B1869" i="4"/>
  <c r="C1869" i="4" s="1"/>
  <c r="B1870" i="4"/>
  <c r="C1870" i="4" s="1"/>
  <c r="B1871" i="4"/>
  <c r="C1871" i="4" s="1"/>
  <c r="B1872" i="4"/>
  <c r="C1872" i="4" s="1"/>
  <c r="B1873" i="4"/>
  <c r="C1873" i="4" s="1"/>
  <c r="B1874" i="4"/>
  <c r="C1874" i="4" s="1"/>
  <c r="B1875" i="4"/>
  <c r="C1875" i="4" s="1"/>
  <c r="B1876" i="4"/>
  <c r="C1876" i="4" s="1"/>
  <c r="B1877" i="4"/>
  <c r="B1878" i="4"/>
  <c r="C1878" i="4" s="1"/>
  <c r="B1879" i="4"/>
  <c r="C1879" i="4" s="1"/>
  <c r="B1880" i="4"/>
  <c r="C1880" i="4" s="1"/>
  <c r="B1881" i="4"/>
  <c r="C1881" i="4" s="1"/>
  <c r="B1882" i="4"/>
  <c r="C1882" i="4" s="1"/>
  <c r="B1883" i="4"/>
  <c r="C1883" i="4" s="1"/>
  <c r="B1884" i="4"/>
  <c r="C1884" i="4" s="1"/>
  <c r="B1885" i="4"/>
  <c r="C1885" i="4" s="1"/>
  <c r="B1886" i="4"/>
  <c r="C1886" i="4" s="1"/>
  <c r="B1887" i="4"/>
  <c r="C1887" i="4" s="1"/>
  <c r="B1888" i="4"/>
  <c r="C1888" i="4" s="1"/>
  <c r="B1889" i="4"/>
  <c r="C1889" i="4" s="1"/>
  <c r="B1890" i="4"/>
  <c r="C1890" i="4" s="1"/>
  <c r="B1891" i="4"/>
  <c r="C1891" i="4" s="1"/>
  <c r="B1892" i="4"/>
  <c r="C1892" i="4" s="1"/>
  <c r="B1893" i="4"/>
  <c r="B1894" i="4"/>
  <c r="C1894" i="4" s="1"/>
  <c r="B1895" i="4"/>
  <c r="C1895" i="4" s="1"/>
  <c r="B1896" i="4"/>
  <c r="C1896" i="4" s="1"/>
  <c r="B1897" i="4"/>
  <c r="C1897" i="4" s="1"/>
  <c r="B1898" i="4"/>
  <c r="C1898" i="4" s="1"/>
  <c r="B1899" i="4"/>
  <c r="C1899" i="4" s="1"/>
  <c r="B1900" i="4"/>
  <c r="C1900" i="4" s="1"/>
  <c r="B1901" i="4"/>
  <c r="C1901" i="4" s="1"/>
  <c r="B1902" i="4"/>
  <c r="C1902" i="4" s="1"/>
  <c r="B1903" i="4"/>
  <c r="C1903" i="4" s="1"/>
  <c r="B1904" i="4"/>
  <c r="C1904" i="4" s="1"/>
  <c r="B1905" i="4"/>
  <c r="C1905" i="4" s="1"/>
  <c r="B1906" i="4"/>
  <c r="C1906" i="4" s="1"/>
  <c r="B1907" i="4"/>
  <c r="C1907" i="4" s="1"/>
  <c r="B1908" i="4"/>
  <c r="C1908" i="4" s="1"/>
  <c r="B1909" i="4"/>
  <c r="B1910" i="4"/>
  <c r="C1910" i="4" s="1"/>
  <c r="B1911" i="4"/>
  <c r="C1911" i="4" s="1"/>
  <c r="B1912" i="4"/>
  <c r="C1912" i="4" s="1"/>
  <c r="B1913" i="4"/>
  <c r="C1913" i="4" s="1"/>
  <c r="B1914" i="4"/>
  <c r="C1914" i="4" s="1"/>
  <c r="B1915" i="4"/>
  <c r="C1915" i="4" s="1"/>
  <c r="B1916" i="4"/>
  <c r="C1916" i="4" s="1"/>
  <c r="B1917" i="4"/>
  <c r="C1917" i="4" s="1"/>
  <c r="B1918" i="4"/>
  <c r="C1918" i="4" s="1"/>
  <c r="B1919" i="4"/>
  <c r="C1919" i="4" s="1"/>
  <c r="B1920" i="4"/>
  <c r="C1920" i="4" s="1"/>
  <c r="B1921" i="4"/>
  <c r="C1921" i="4" s="1"/>
  <c r="B1922" i="4"/>
  <c r="C1922" i="4" s="1"/>
  <c r="B1923" i="4"/>
  <c r="C1923" i="4" s="1"/>
  <c r="B1924" i="4"/>
  <c r="C1924" i="4" s="1"/>
  <c r="B1925" i="4"/>
  <c r="B1926" i="4"/>
  <c r="C1926" i="4" s="1"/>
  <c r="B1927" i="4"/>
  <c r="C1927" i="4" s="1"/>
  <c r="B1928" i="4"/>
  <c r="C1928" i="4" s="1"/>
  <c r="B1929" i="4"/>
  <c r="C1929" i="4" s="1"/>
  <c r="B1930" i="4"/>
  <c r="C1930" i="4" s="1"/>
  <c r="B1931" i="4"/>
  <c r="C1931" i="4" s="1"/>
  <c r="B1932" i="4"/>
  <c r="C1932" i="4" s="1"/>
  <c r="B1933" i="4"/>
  <c r="C1933" i="4" s="1"/>
  <c r="B1934" i="4"/>
  <c r="C1934" i="4" s="1"/>
  <c r="B1935" i="4"/>
  <c r="C1935" i="4" s="1"/>
  <c r="B1936" i="4"/>
  <c r="C1936" i="4" s="1"/>
  <c r="B1937" i="4"/>
  <c r="C1937" i="4" s="1"/>
  <c r="B1938" i="4"/>
  <c r="C1938" i="4" s="1"/>
  <c r="B1939" i="4"/>
  <c r="C1939" i="4" s="1"/>
  <c r="B1940" i="4"/>
  <c r="C1940" i="4" s="1"/>
  <c r="B1941" i="4"/>
  <c r="B1942" i="4"/>
  <c r="C1942" i="4" s="1"/>
  <c r="B1943" i="4"/>
  <c r="C1943" i="4" s="1"/>
  <c r="B1944" i="4"/>
  <c r="C1944" i="4" s="1"/>
  <c r="B1945" i="4"/>
  <c r="C1945" i="4" s="1"/>
  <c r="B1946" i="4"/>
  <c r="C1946" i="4" s="1"/>
  <c r="B1947" i="4"/>
  <c r="C1947" i="4" s="1"/>
  <c r="B1948" i="4"/>
  <c r="C1948" i="4" s="1"/>
  <c r="B1949" i="4"/>
  <c r="C1949" i="4" s="1"/>
  <c r="B1950" i="4"/>
  <c r="C1950" i="4" s="1"/>
  <c r="B1951" i="4"/>
  <c r="C1951" i="4" s="1"/>
  <c r="B1952" i="4"/>
  <c r="C1952" i="4" s="1"/>
  <c r="B1953" i="4"/>
  <c r="C1953" i="4" s="1"/>
  <c r="B1954" i="4"/>
  <c r="C1954" i="4" s="1"/>
  <c r="B1955" i="4"/>
  <c r="C1955" i="4" s="1"/>
  <c r="B1956" i="4"/>
  <c r="C1956" i="4" s="1"/>
  <c r="B1957" i="4"/>
  <c r="B1958" i="4"/>
  <c r="C1958" i="4" s="1"/>
  <c r="B1959" i="4"/>
  <c r="C1959" i="4" s="1"/>
  <c r="B1960" i="4"/>
  <c r="C1960" i="4" s="1"/>
  <c r="B1961" i="4"/>
  <c r="C1961" i="4" s="1"/>
  <c r="B1962" i="4"/>
  <c r="C1962" i="4" s="1"/>
  <c r="B1963" i="4"/>
  <c r="C1963" i="4" s="1"/>
  <c r="B1964" i="4"/>
  <c r="C1964" i="4" s="1"/>
  <c r="B1965" i="4"/>
  <c r="C1965" i="4" s="1"/>
  <c r="B1966" i="4"/>
  <c r="C1966" i="4" s="1"/>
  <c r="B1967" i="4"/>
  <c r="C1967" i="4" s="1"/>
  <c r="B1968" i="4"/>
  <c r="C1968" i="4" s="1"/>
  <c r="B1969" i="4"/>
  <c r="C1969" i="4" s="1"/>
  <c r="B1970" i="4"/>
  <c r="C1970" i="4" s="1"/>
  <c r="B1971" i="4"/>
  <c r="C1971" i="4" s="1"/>
  <c r="B1972" i="4"/>
  <c r="C1972" i="4" s="1"/>
  <c r="B1973" i="4"/>
  <c r="B1974" i="4"/>
  <c r="C1974" i="4" s="1"/>
  <c r="B1975" i="4"/>
  <c r="C1975" i="4" s="1"/>
  <c r="B1976" i="4"/>
  <c r="C1976" i="4" s="1"/>
  <c r="B1977" i="4"/>
  <c r="C1977" i="4" s="1"/>
  <c r="B1978" i="4"/>
  <c r="C1978" i="4" s="1"/>
  <c r="B1979" i="4"/>
  <c r="C1979" i="4" s="1"/>
  <c r="B1980" i="4"/>
  <c r="C1980" i="4" s="1"/>
  <c r="B1981" i="4"/>
  <c r="C1981" i="4" s="1"/>
  <c r="B1982" i="4"/>
  <c r="C1982" i="4" s="1"/>
  <c r="B1983" i="4"/>
  <c r="C1983" i="4" s="1"/>
  <c r="B1984" i="4"/>
  <c r="C1984" i="4" s="1"/>
  <c r="B1985" i="4"/>
  <c r="C1985" i="4" s="1"/>
  <c r="B1986" i="4"/>
  <c r="C1986" i="4" s="1"/>
  <c r="B1987" i="4"/>
  <c r="C1987" i="4" s="1"/>
  <c r="B1988" i="4"/>
  <c r="C1988" i="4" s="1"/>
  <c r="B1989" i="4"/>
  <c r="B1990" i="4"/>
  <c r="C1990" i="4" s="1"/>
  <c r="B1991" i="4"/>
  <c r="C1991" i="4" s="1"/>
  <c r="B1992" i="4"/>
  <c r="C1992" i="4" s="1"/>
  <c r="B1993" i="4"/>
  <c r="C1993" i="4" s="1"/>
  <c r="B1994" i="4"/>
  <c r="C1994" i="4" s="1"/>
  <c r="B1995" i="4"/>
  <c r="C1995" i="4" s="1"/>
  <c r="B1996" i="4"/>
  <c r="C1996" i="4" s="1"/>
  <c r="B1997" i="4"/>
  <c r="C1997" i="4" s="1"/>
  <c r="B1998" i="4"/>
  <c r="C1998" i="4" s="1"/>
  <c r="B1999" i="4"/>
  <c r="C1999" i="4" s="1"/>
  <c r="B2000" i="4"/>
  <c r="C2000" i="4" s="1"/>
  <c r="B2001" i="4"/>
  <c r="C2001" i="4" s="1"/>
  <c r="B2002" i="4"/>
  <c r="C2002" i="4" s="1"/>
  <c r="B2003" i="4"/>
  <c r="C2003" i="4" s="1"/>
  <c r="B2004" i="4"/>
  <c r="C2004" i="4" s="1"/>
  <c r="B2005" i="4"/>
  <c r="B2006" i="4"/>
  <c r="C2006" i="4" s="1"/>
  <c r="B2007" i="4"/>
  <c r="C2007" i="4" s="1"/>
  <c r="B2008" i="4"/>
  <c r="C2008" i="4" s="1"/>
  <c r="B2009" i="4"/>
  <c r="C2009" i="4" s="1"/>
  <c r="B2010" i="4"/>
  <c r="C2010" i="4" s="1"/>
  <c r="B2011" i="4"/>
  <c r="C2011" i="4" s="1"/>
  <c r="B2012" i="4"/>
  <c r="C2012" i="4" s="1"/>
  <c r="B2013" i="4"/>
  <c r="C2013" i="4" s="1"/>
  <c r="B2014" i="4"/>
  <c r="C2014" i="4" s="1"/>
  <c r="B2015" i="4"/>
  <c r="C2015" i="4" s="1"/>
  <c r="B2016" i="4"/>
  <c r="C2016" i="4" s="1"/>
  <c r="B2017" i="4"/>
  <c r="C2017" i="4" s="1"/>
  <c r="B2018" i="4"/>
  <c r="C2018" i="4" s="1"/>
  <c r="B2019" i="4"/>
  <c r="C2019" i="4" s="1"/>
  <c r="B2020" i="4"/>
  <c r="C2020" i="4" s="1"/>
  <c r="B2021" i="4"/>
  <c r="C2021" i="4" s="1"/>
  <c r="B2022" i="4"/>
  <c r="C2022" i="4" s="1"/>
  <c r="B2023" i="4"/>
  <c r="C2023" i="4" s="1"/>
  <c r="B2024" i="4"/>
  <c r="C2024" i="4" s="1"/>
  <c r="B2025" i="4"/>
  <c r="C2025" i="4" s="1"/>
  <c r="B2026" i="4"/>
  <c r="C2026" i="4" s="1"/>
  <c r="B2027" i="4"/>
  <c r="C2027" i="4" s="1"/>
  <c r="B2028" i="4"/>
  <c r="C2028" i="4" s="1"/>
  <c r="B2029" i="4"/>
  <c r="C2029" i="4" s="1"/>
  <c r="B2030" i="4"/>
  <c r="C2030" i="4" s="1"/>
  <c r="B2031" i="4"/>
  <c r="B2032" i="4"/>
  <c r="C2032" i="4" s="1"/>
  <c r="B2033" i="4"/>
  <c r="C2033" i="4" s="1"/>
  <c r="B2034" i="4"/>
  <c r="C2034" i="4" s="1"/>
  <c r="B2035" i="4"/>
  <c r="C2035" i="4" s="1"/>
  <c r="B2036" i="4"/>
  <c r="C2036" i="4" s="1"/>
  <c r="B2037" i="4"/>
  <c r="C2037" i="4" s="1"/>
  <c r="B2038" i="4"/>
  <c r="C2038" i="4" s="1"/>
  <c r="B2039" i="4"/>
  <c r="C2039" i="4" s="1"/>
  <c r="B2040" i="4"/>
  <c r="C2040" i="4" s="1"/>
  <c r="B2041" i="4"/>
  <c r="B2042" i="4"/>
  <c r="C2042" i="4" s="1"/>
  <c r="B2043" i="4"/>
  <c r="C2043" i="4" s="1"/>
  <c r="B2044" i="4"/>
  <c r="C2044" i="4" s="1"/>
  <c r="B2045" i="4"/>
  <c r="C2045" i="4" s="1"/>
  <c r="B2046" i="4"/>
  <c r="C2046" i="4" s="1"/>
  <c r="B2047" i="4"/>
  <c r="C2047" i="4" s="1"/>
  <c r="B2048" i="4"/>
  <c r="C2048" i="4" s="1"/>
  <c r="B2049" i="4"/>
  <c r="C2049" i="4" s="1"/>
  <c r="B2050" i="4"/>
  <c r="C2050" i="4" s="1"/>
  <c r="B2051" i="4"/>
  <c r="C2051" i="4" s="1"/>
  <c r="B2052" i="4"/>
  <c r="C2052" i="4" s="1"/>
  <c r="B2053" i="4"/>
  <c r="C2053" i="4" s="1"/>
  <c r="B2054" i="4"/>
  <c r="C2054" i="4" s="1"/>
  <c r="B2055" i="4"/>
  <c r="C2055" i="4" s="1"/>
  <c r="B2056" i="4"/>
  <c r="C2056" i="4" s="1"/>
  <c r="B2057" i="4"/>
  <c r="C2057" i="4" s="1"/>
  <c r="B2058" i="4"/>
  <c r="C2058" i="4" s="1"/>
  <c r="B2059" i="4"/>
  <c r="C2059" i="4" s="1"/>
  <c r="B2060" i="4"/>
  <c r="C2060" i="4" s="1"/>
  <c r="B2061" i="4"/>
  <c r="C2061" i="4" s="1"/>
  <c r="B2062" i="4"/>
  <c r="C2062" i="4" s="1"/>
  <c r="B2063" i="4"/>
  <c r="B2064" i="4"/>
  <c r="C2064" i="4" s="1"/>
  <c r="B2065" i="4"/>
  <c r="C2065" i="4" s="1"/>
  <c r="B2066" i="4"/>
  <c r="C2066" i="4" s="1"/>
  <c r="B2067" i="4"/>
  <c r="C2067" i="4" s="1"/>
  <c r="B2068" i="4"/>
  <c r="C2068" i="4" s="1"/>
  <c r="B2069" i="4"/>
  <c r="C2069" i="4" s="1"/>
  <c r="B2070" i="4"/>
  <c r="C2070" i="4" s="1"/>
  <c r="B2071" i="4"/>
  <c r="C2071" i="4" s="1"/>
  <c r="B2072" i="4"/>
  <c r="C2072" i="4" s="1"/>
  <c r="B2073" i="4"/>
  <c r="B2074" i="4"/>
  <c r="C2074" i="4" s="1"/>
  <c r="B2075" i="4"/>
  <c r="C2075" i="4" s="1"/>
  <c r="B2076" i="4"/>
  <c r="C2076" i="4" s="1"/>
  <c r="B2077" i="4"/>
  <c r="C2077" i="4" s="1"/>
  <c r="B2078" i="4"/>
  <c r="C2078" i="4" s="1"/>
  <c r="B2079" i="4"/>
  <c r="C2079" i="4" s="1"/>
  <c r="B2080" i="4"/>
  <c r="C2080" i="4" s="1"/>
  <c r="B2081" i="4"/>
  <c r="C2081" i="4" s="1"/>
  <c r="B2082" i="4"/>
  <c r="C2082" i="4" s="1"/>
  <c r="B2083" i="4"/>
  <c r="C2083" i="4" s="1"/>
  <c r="B2084" i="4"/>
  <c r="C2084" i="4" s="1"/>
  <c r="B2085" i="4"/>
  <c r="C2085" i="4" s="1"/>
  <c r="B2086" i="4"/>
  <c r="C2086" i="4" s="1"/>
  <c r="B2087" i="4"/>
  <c r="C2087" i="4" s="1"/>
  <c r="B2088" i="4"/>
  <c r="C2088" i="4" s="1"/>
  <c r="B2089" i="4"/>
  <c r="C2089" i="4" s="1"/>
  <c r="B2090" i="4"/>
  <c r="C2090" i="4" s="1"/>
  <c r="B2091" i="4"/>
  <c r="C2091" i="4" s="1"/>
  <c r="B2092" i="4"/>
  <c r="C2092" i="4" s="1"/>
  <c r="B2093" i="4"/>
  <c r="C2093" i="4" s="1"/>
  <c r="B2094" i="4"/>
  <c r="C2094" i="4" s="1"/>
  <c r="B2095" i="4"/>
  <c r="B2096" i="4"/>
  <c r="C2096" i="4" s="1"/>
  <c r="B2097" i="4"/>
  <c r="C2097" i="4" s="1"/>
  <c r="B2098" i="4"/>
  <c r="C2098" i="4" s="1"/>
  <c r="B2099" i="4"/>
  <c r="C2099" i="4" s="1"/>
  <c r="B2100" i="4"/>
  <c r="C2100" i="4" s="1"/>
  <c r="B2101" i="4"/>
  <c r="C2101" i="4" s="1"/>
  <c r="B2102" i="4"/>
  <c r="C2102" i="4" s="1"/>
  <c r="B2103" i="4"/>
  <c r="C2103" i="4" s="1"/>
  <c r="B2104" i="4"/>
  <c r="C2104" i="4" s="1"/>
  <c r="B2105" i="4"/>
  <c r="B2106" i="4"/>
  <c r="C2106" i="4" s="1"/>
  <c r="B2107" i="4"/>
  <c r="C2107" i="4" s="1"/>
  <c r="B2108" i="4"/>
  <c r="C2108" i="4" s="1"/>
  <c r="B2109" i="4"/>
  <c r="C2109" i="4" s="1"/>
  <c r="B2110" i="4"/>
  <c r="C2110" i="4" s="1"/>
  <c r="B2111" i="4"/>
  <c r="C2111" i="4" s="1"/>
  <c r="B2112" i="4"/>
  <c r="C2112" i="4" s="1"/>
  <c r="B2113" i="4"/>
  <c r="C2113" i="4" s="1"/>
  <c r="B2114" i="4"/>
  <c r="C2114" i="4" s="1"/>
  <c r="B2115" i="4"/>
  <c r="C2115" i="4" s="1"/>
  <c r="B2116" i="4"/>
  <c r="C2116" i="4" s="1"/>
  <c r="B2117" i="4"/>
  <c r="C2117" i="4" s="1"/>
  <c r="B2118" i="4"/>
  <c r="C2118" i="4" s="1"/>
  <c r="B2119" i="4"/>
  <c r="C2119" i="4" s="1"/>
  <c r="B2120" i="4"/>
  <c r="C2120" i="4" s="1"/>
  <c r="B2121" i="4"/>
  <c r="C2121" i="4" s="1"/>
  <c r="B2122" i="4"/>
  <c r="C2122" i="4" s="1"/>
  <c r="B2123" i="4"/>
  <c r="C2123" i="4" s="1"/>
  <c r="B2124" i="4"/>
  <c r="C2124" i="4" s="1"/>
  <c r="B2125" i="4"/>
  <c r="C2125" i="4" s="1"/>
  <c r="B2126" i="4"/>
  <c r="C2126" i="4" s="1"/>
  <c r="B2127" i="4"/>
  <c r="B2128" i="4"/>
  <c r="C2128" i="4" s="1"/>
  <c r="B2129" i="4"/>
  <c r="C2129" i="4" s="1"/>
  <c r="B2130" i="4"/>
  <c r="C2130" i="4" s="1"/>
  <c r="B2131" i="4"/>
  <c r="C2131" i="4" s="1"/>
  <c r="B2132" i="4"/>
  <c r="C2132" i="4" s="1"/>
  <c r="B2133" i="4"/>
  <c r="C2133" i="4" s="1"/>
  <c r="B2134" i="4"/>
  <c r="C2134" i="4" s="1"/>
  <c r="B2135" i="4"/>
  <c r="C2135" i="4" s="1"/>
  <c r="B2136" i="4"/>
  <c r="C2136" i="4" s="1"/>
  <c r="B2137" i="4"/>
  <c r="B2138" i="4"/>
  <c r="C2138" i="4" s="1"/>
  <c r="B2139" i="4"/>
  <c r="C2139" i="4" s="1"/>
  <c r="B2140" i="4"/>
  <c r="C2140" i="4" s="1"/>
  <c r="B2141" i="4"/>
  <c r="C2141" i="4" s="1"/>
  <c r="B2142" i="4"/>
  <c r="C2142" i="4" s="1"/>
  <c r="B2143" i="4"/>
  <c r="C2143" i="4" s="1"/>
  <c r="B2144" i="4"/>
  <c r="C2144" i="4" s="1"/>
  <c r="B2145" i="4"/>
  <c r="C2145" i="4" s="1"/>
  <c r="B2146" i="4"/>
  <c r="C2146" i="4" s="1"/>
  <c r="B2147" i="4"/>
  <c r="C2147" i="4" s="1"/>
  <c r="B2148" i="4"/>
  <c r="C2148" i="4" s="1"/>
  <c r="B2149" i="4"/>
  <c r="C2149" i="4" s="1"/>
  <c r="B2150" i="4"/>
  <c r="C2150" i="4" s="1"/>
  <c r="B2151" i="4"/>
  <c r="C2151" i="4" s="1"/>
  <c r="B2152" i="4"/>
  <c r="C2152" i="4" s="1"/>
  <c r="B2153" i="4"/>
  <c r="C2153" i="4" s="1"/>
  <c r="B2154" i="4"/>
  <c r="C2154" i="4" s="1"/>
  <c r="B2155" i="4"/>
  <c r="C2155" i="4" s="1"/>
  <c r="B2156" i="4"/>
  <c r="C2156" i="4" s="1"/>
  <c r="B2157" i="4"/>
  <c r="C2157" i="4" s="1"/>
  <c r="B2158" i="4"/>
  <c r="C2158" i="4" s="1"/>
  <c r="B2159" i="4"/>
  <c r="B2160" i="4"/>
  <c r="C2160" i="4" s="1"/>
  <c r="B2161" i="4"/>
  <c r="C2161" i="4" s="1"/>
  <c r="B2162" i="4"/>
  <c r="C2162" i="4" s="1"/>
  <c r="B2163" i="4"/>
  <c r="C2163" i="4" s="1"/>
  <c r="B2164" i="4"/>
  <c r="C2164" i="4" s="1"/>
  <c r="B2165" i="4"/>
  <c r="C2165" i="4" s="1"/>
  <c r="B2166" i="4"/>
  <c r="C2166" i="4" s="1"/>
  <c r="B2167" i="4"/>
  <c r="B2168" i="4"/>
  <c r="C2168" i="4" s="1"/>
  <c r="B2169" i="4"/>
  <c r="C2169" i="4" s="1"/>
  <c r="B2170" i="4"/>
  <c r="C2170" i="4" s="1"/>
  <c r="B2171" i="4"/>
  <c r="C2171" i="4" s="1"/>
  <c r="B2172" i="4"/>
  <c r="C2172" i="4" s="1"/>
  <c r="B2173" i="4"/>
  <c r="C2173" i="4" s="1"/>
  <c r="B2174" i="4"/>
  <c r="C2174" i="4" s="1"/>
  <c r="B2175" i="4"/>
  <c r="B2176" i="4"/>
  <c r="C2176" i="4" s="1"/>
  <c r="B2177" i="4"/>
  <c r="C2177" i="4" s="1"/>
  <c r="B2178" i="4"/>
  <c r="C2178" i="4" s="1"/>
  <c r="B2179" i="4"/>
  <c r="C2179" i="4" s="1"/>
  <c r="B2180" i="4"/>
  <c r="C2180" i="4" s="1"/>
  <c r="B2181" i="4"/>
  <c r="C2181" i="4" s="1"/>
  <c r="B2182" i="4"/>
  <c r="C2182" i="4" s="1"/>
  <c r="B2183" i="4"/>
  <c r="B2184" i="4"/>
  <c r="C2184" i="4" s="1"/>
  <c r="B2185" i="4"/>
  <c r="C2185" i="4" s="1"/>
  <c r="B2186" i="4"/>
  <c r="C2186" i="4" s="1"/>
  <c r="B2187" i="4"/>
  <c r="C2187" i="4" s="1"/>
  <c r="B2188" i="4"/>
  <c r="C2188" i="4" s="1"/>
  <c r="B2189" i="4"/>
  <c r="C2189" i="4" s="1"/>
  <c r="B2190" i="4"/>
  <c r="C2190" i="4" s="1"/>
  <c r="B2191" i="4"/>
  <c r="B2192" i="4"/>
  <c r="C2192" i="4" s="1"/>
  <c r="B2193" i="4"/>
  <c r="C2193" i="4" s="1"/>
  <c r="B2194" i="4"/>
  <c r="C2194" i="4" s="1"/>
  <c r="B2195" i="4"/>
  <c r="C2195" i="4" s="1"/>
  <c r="B2196" i="4"/>
  <c r="C2196" i="4" s="1"/>
  <c r="B2197" i="4"/>
  <c r="C2197" i="4" s="1"/>
  <c r="B2198" i="4"/>
  <c r="C2198" i="4" s="1"/>
  <c r="B2199" i="4"/>
  <c r="B2200" i="4"/>
  <c r="C2200" i="4" s="1"/>
  <c r="B2201" i="4"/>
  <c r="C2201" i="4" s="1"/>
  <c r="B2202" i="4"/>
  <c r="C2202" i="4" s="1"/>
  <c r="B2203" i="4"/>
  <c r="C2203" i="4" s="1"/>
  <c r="B2204" i="4"/>
  <c r="C2204" i="4" s="1"/>
  <c r="B2205" i="4"/>
  <c r="C2205" i="4" s="1"/>
  <c r="B2206" i="4"/>
  <c r="C2206" i="4" s="1"/>
  <c r="B2207" i="4"/>
  <c r="B2208" i="4"/>
  <c r="C2208" i="4" s="1"/>
  <c r="B2209" i="4"/>
  <c r="C2209" i="4" s="1"/>
  <c r="B2210" i="4"/>
  <c r="C2210" i="4" s="1"/>
  <c r="B2211" i="4"/>
  <c r="C2211" i="4" s="1"/>
  <c r="B2212" i="4"/>
  <c r="C2212" i="4" s="1"/>
  <c r="B2213" i="4"/>
  <c r="C2213" i="4" s="1"/>
  <c r="B2214" i="4"/>
  <c r="C2214" i="4" s="1"/>
  <c r="B2215" i="4"/>
  <c r="B2216" i="4"/>
  <c r="C2216" i="4" s="1"/>
  <c r="B2217" i="4"/>
  <c r="C2217" i="4" s="1"/>
  <c r="B2218" i="4"/>
  <c r="C2218" i="4" s="1"/>
  <c r="B2219" i="4"/>
  <c r="C2219" i="4" s="1"/>
  <c r="B2220" i="4"/>
  <c r="C2220" i="4" s="1"/>
  <c r="B2221" i="4"/>
  <c r="C2221" i="4" s="1"/>
  <c r="B2222" i="4"/>
  <c r="C2222" i="4" s="1"/>
  <c r="B2223" i="4"/>
  <c r="B2224" i="4"/>
  <c r="C2224" i="4" s="1"/>
  <c r="B2225" i="4"/>
  <c r="C2225" i="4" s="1"/>
  <c r="B2226" i="4"/>
  <c r="C2226" i="4" s="1"/>
  <c r="B2227" i="4"/>
  <c r="C2227" i="4" s="1"/>
  <c r="B2228" i="4"/>
  <c r="C2228" i="4" s="1"/>
  <c r="B2229" i="4"/>
  <c r="C2229" i="4" s="1"/>
  <c r="B2230" i="4"/>
  <c r="C2230" i="4" s="1"/>
  <c r="B2231" i="4"/>
  <c r="B2232" i="4"/>
  <c r="C2232" i="4" s="1"/>
  <c r="B2233" i="4"/>
  <c r="C2233" i="4" s="1"/>
  <c r="B2234" i="4"/>
  <c r="C2234" i="4" s="1"/>
  <c r="B2235" i="4"/>
  <c r="C2235" i="4" s="1"/>
  <c r="B2236" i="4"/>
  <c r="C2236" i="4" s="1"/>
  <c r="B2237" i="4"/>
  <c r="C2237" i="4" s="1"/>
  <c r="B2238" i="4"/>
  <c r="C2238" i="4" s="1"/>
  <c r="B2239" i="4"/>
  <c r="B2240" i="4"/>
  <c r="C2240" i="4" s="1"/>
  <c r="B2241" i="4"/>
  <c r="C2241" i="4" s="1"/>
  <c r="B2242" i="4"/>
  <c r="C2242" i="4" s="1"/>
  <c r="B2243" i="4"/>
  <c r="C2243" i="4" s="1"/>
  <c r="B2244" i="4"/>
  <c r="C2244" i="4" s="1"/>
  <c r="B2245" i="4"/>
  <c r="C2245" i="4" s="1"/>
  <c r="B2246" i="4"/>
  <c r="C2246" i="4" s="1"/>
  <c r="B2247" i="4"/>
  <c r="B2248" i="4"/>
  <c r="C2248" i="4" s="1"/>
  <c r="B2249" i="4"/>
  <c r="C2249" i="4" s="1"/>
  <c r="B2250" i="4"/>
  <c r="C2250" i="4" s="1"/>
  <c r="B2251" i="4"/>
  <c r="C2251" i="4" s="1"/>
  <c r="B2252" i="4"/>
  <c r="C2252" i="4" s="1"/>
  <c r="B2253" i="4"/>
  <c r="C2253" i="4" s="1"/>
  <c r="B2254" i="4"/>
  <c r="C2254" i="4" s="1"/>
  <c r="B2255" i="4"/>
  <c r="B2256" i="4"/>
  <c r="C2256" i="4" s="1"/>
  <c r="B2257" i="4"/>
  <c r="C2257" i="4" s="1"/>
  <c r="B2258" i="4"/>
  <c r="C2258" i="4" s="1"/>
  <c r="B2259" i="4"/>
  <c r="C2259" i="4" s="1"/>
  <c r="B2260" i="4"/>
  <c r="C2260" i="4" s="1"/>
  <c r="B2261" i="4"/>
  <c r="C2261" i="4" s="1"/>
  <c r="B2262" i="4"/>
  <c r="C2262" i="4" s="1"/>
  <c r="B2263" i="4"/>
  <c r="B2264" i="4"/>
  <c r="C2264" i="4" s="1"/>
  <c r="B2265" i="4"/>
  <c r="C2265" i="4" s="1"/>
  <c r="B2266" i="4"/>
  <c r="C2266" i="4" s="1"/>
  <c r="B2267" i="4"/>
  <c r="C2267" i="4" s="1"/>
  <c r="B2268" i="4"/>
  <c r="C2268" i="4" s="1"/>
  <c r="B2269" i="4"/>
  <c r="C2269" i="4" s="1"/>
  <c r="B2270" i="4"/>
  <c r="C2270" i="4" s="1"/>
  <c r="B2271" i="4"/>
  <c r="B2272" i="4"/>
  <c r="C2272" i="4" s="1"/>
  <c r="B2273" i="4"/>
  <c r="C2273" i="4" s="1"/>
  <c r="B2274" i="4"/>
  <c r="C2274" i="4" s="1"/>
  <c r="B2275" i="4"/>
  <c r="C2275" i="4" s="1"/>
  <c r="B2276" i="4"/>
  <c r="C2276" i="4" s="1"/>
  <c r="B2277" i="4"/>
  <c r="C2277" i="4" s="1"/>
  <c r="B2278" i="4"/>
  <c r="C2278" i="4" s="1"/>
  <c r="B2279" i="4"/>
  <c r="B2280" i="4"/>
  <c r="C2280" i="4" s="1"/>
  <c r="B2281" i="4"/>
  <c r="C2281" i="4" s="1"/>
  <c r="B2282" i="4"/>
  <c r="C2282" i="4" s="1"/>
  <c r="B2283" i="4"/>
  <c r="C2283" i="4" s="1"/>
  <c r="B2284" i="4"/>
  <c r="C2284" i="4" s="1"/>
  <c r="B2285" i="4"/>
  <c r="C2285" i="4" s="1"/>
  <c r="B2286" i="4"/>
  <c r="C2286" i="4" s="1"/>
  <c r="B2287" i="4"/>
  <c r="B2288" i="4"/>
  <c r="C2288" i="4" s="1"/>
  <c r="B2289" i="4"/>
  <c r="C2289" i="4" s="1"/>
  <c r="B2290" i="4"/>
  <c r="C2290" i="4" s="1"/>
  <c r="B2291" i="4"/>
  <c r="C2291" i="4" s="1"/>
  <c r="B2292" i="4"/>
  <c r="C2292" i="4" s="1"/>
  <c r="B2293" i="4"/>
  <c r="C2293" i="4" s="1"/>
  <c r="B2294" i="4"/>
  <c r="C2294" i="4" s="1"/>
  <c r="B2295" i="4"/>
  <c r="B2296" i="4"/>
  <c r="C2296" i="4" s="1"/>
  <c r="B2297" i="4"/>
  <c r="C2297" i="4" s="1"/>
  <c r="B2298" i="4"/>
  <c r="C2298" i="4" s="1"/>
  <c r="B2299" i="4"/>
  <c r="C2299" i="4" s="1"/>
  <c r="B2300" i="4"/>
  <c r="C2300" i="4" s="1"/>
  <c r="B2301" i="4"/>
  <c r="C2301" i="4" s="1"/>
  <c r="B2302" i="4"/>
  <c r="C2302" i="4" s="1"/>
  <c r="B2303" i="4"/>
  <c r="B2304" i="4"/>
  <c r="C2304" i="4" s="1"/>
  <c r="B2305" i="4"/>
  <c r="C2305" i="4" s="1"/>
  <c r="B2306" i="4"/>
  <c r="C2306" i="4" s="1"/>
  <c r="B2307" i="4"/>
  <c r="C2307" i="4" s="1"/>
  <c r="B2308" i="4"/>
  <c r="C2308" i="4" s="1"/>
  <c r="B2309" i="4"/>
  <c r="C2309" i="4" s="1"/>
  <c r="B2310" i="4"/>
  <c r="C2310" i="4" s="1"/>
  <c r="B2311" i="4"/>
  <c r="B2312" i="4"/>
  <c r="C2312" i="4" s="1"/>
  <c r="B2313" i="4"/>
  <c r="C2313" i="4" s="1"/>
  <c r="B2314" i="4"/>
  <c r="C2314" i="4" s="1"/>
  <c r="B2315" i="4"/>
  <c r="C2315" i="4" s="1"/>
  <c r="B2316" i="4"/>
  <c r="C2316" i="4" s="1"/>
  <c r="B2317" i="4"/>
  <c r="C2317" i="4" s="1"/>
  <c r="B2318" i="4"/>
  <c r="C2318" i="4" s="1"/>
  <c r="B2319" i="4"/>
  <c r="B2320" i="4"/>
  <c r="C2320" i="4" s="1"/>
  <c r="B2321" i="4"/>
  <c r="C2321" i="4" s="1"/>
  <c r="B2322" i="4"/>
  <c r="C2322" i="4" s="1"/>
  <c r="B2323" i="4"/>
  <c r="C2323" i="4" s="1"/>
  <c r="B2324" i="4"/>
  <c r="C2324" i="4" s="1"/>
  <c r="B2325" i="4"/>
  <c r="C2325" i="4" s="1"/>
  <c r="B2326" i="4"/>
  <c r="C2326" i="4" s="1"/>
  <c r="B2327" i="4"/>
  <c r="B2328" i="4"/>
  <c r="C2328" i="4" s="1"/>
  <c r="B2329" i="4"/>
  <c r="C2329" i="4" s="1"/>
  <c r="B2330" i="4"/>
  <c r="C2330" i="4" s="1"/>
  <c r="B2331" i="4"/>
  <c r="C2331" i="4" s="1"/>
  <c r="B2332" i="4"/>
  <c r="C2332" i="4" s="1"/>
  <c r="B2333" i="4"/>
  <c r="C2333" i="4" s="1"/>
  <c r="B2334" i="4"/>
  <c r="C2334" i="4" s="1"/>
  <c r="B2335" i="4"/>
  <c r="B2336" i="4"/>
  <c r="C2336" i="4" s="1"/>
  <c r="B2337" i="4"/>
  <c r="C2337" i="4" s="1"/>
  <c r="B2338" i="4"/>
  <c r="C2338" i="4" s="1"/>
  <c r="B2339" i="4"/>
  <c r="C2339" i="4" s="1"/>
  <c r="B2340" i="4"/>
  <c r="C2340" i="4" s="1"/>
  <c r="B2341" i="4"/>
  <c r="C2341" i="4" s="1"/>
  <c r="B2342" i="4"/>
  <c r="C2342" i="4" s="1"/>
  <c r="B2343" i="4"/>
  <c r="B2344" i="4"/>
  <c r="C2344" i="4" s="1"/>
  <c r="B8" i="4"/>
  <c r="C8" i="4" s="1"/>
  <c r="B9" i="4"/>
  <c r="C9" i="4" s="1"/>
  <c r="B10" i="4"/>
  <c r="C10" i="4" s="1"/>
  <c r="B11" i="4"/>
  <c r="C11" i="4" s="1"/>
  <c r="B12" i="4"/>
  <c r="C12" i="4" s="1"/>
  <c r="B13" i="4"/>
  <c r="C13" i="4" s="1"/>
  <c r="B14" i="4"/>
  <c r="C14" i="4" s="1"/>
  <c r="B15" i="4"/>
  <c r="C15" i="4" s="1"/>
  <c r="B16" i="4"/>
  <c r="C16" i="4" s="1"/>
  <c r="B17" i="4"/>
  <c r="C17" i="4" s="1"/>
  <c r="B18" i="4"/>
  <c r="C18" i="4" s="1"/>
  <c r="B19" i="4"/>
  <c r="C19" i="4" s="1"/>
  <c r="B20" i="4"/>
  <c r="C20" i="4" s="1"/>
  <c r="B21" i="4"/>
  <c r="C21" i="4" s="1"/>
  <c r="B22" i="4"/>
  <c r="C22" i="4" s="1"/>
  <c r="B23" i="4"/>
  <c r="C23" i="4" s="1"/>
  <c r="B24" i="4"/>
  <c r="C24" i="4" s="1"/>
  <c r="B25" i="4"/>
  <c r="C25" i="4" s="1"/>
  <c r="B26" i="4"/>
  <c r="C26" i="4" s="1"/>
  <c r="B27" i="4"/>
  <c r="C27" i="4" s="1"/>
  <c r="B28" i="4"/>
  <c r="C28" i="4" s="1"/>
  <c r="B29" i="4"/>
  <c r="C29" i="4" s="1"/>
  <c r="B30" i="4"/>
  <c r="C30" i="4" s="1"/>
  <c r="B31" i="4"/>
  <c r="C31" i="4" s="1"/>
  <c r="B32" i="4"/>
  <c r="C32" i="4" s="1"/>
  <c r="B33" i="4"/>
  <c r="C33" i="4" s="1"/>
  <c r="B34" i="4"/>
  <c r="C34" i="4" s="1"/>
  <c r="B35" i="4"/>
  <c r="C35" i="4" s="1"/>
  <c r="B36" i="4"/>
  <c r="C36" i="4" s="1"/>
  <c r="B37" i="4"/>
  <c r="C37" i="4" s="1"/>
  <c r="B38" i="4"/>
  <c r="C38" i="4" s="1"/>
  <c r="B39" i="4"/>
  <c r="C39" i="4" s="1"/>
  <c r="B40" i="4"/>
  <c r="C40" i="4" s="1"/>
  <c r="B41" i="4"/>
  <c r="C41" i="4" s="1"/>
  <c r="B42" i="4"/>
  <c r="C42" i="4" s="1"/>
  <c r="B43" i="4"/>
  <c r="C43" i="4" s="1"/>
  <c r="B44" i="4"/>
  <c r="C44" i="4" s="1"/>
  <c r="B45" i="4"/>
  <c r="C45" i="4" s="1"/>
  <c r="B46" i="4"/>
  <c r="C46" i="4" s="1"/>
  <c r="B47" i="4"/>
  <c r="C47" i="4" s="1"/>
  <c r="B48" i="4"/>
  <c r="C48" i="4" s="1"/>
  <c r="B49" i="4"/>
  <c r="C49" i="4" s="1"/>
  <c r="B50" i="4"/>
  <c r="C50" i="4" s="1"/>
  <c r="B51" i="4"/>
  <c r="C51" i="4" s="1"/>
  <c r="B52" i="4"/>
  <c r="C52" i="4" s="1"/>
  <c r="B53" i="4"/>
  <c r="C53" i="4" s="1"/>
  <c r="B54" i="4"/>
  <c r="C54" i="4" s="1"/>
  <c r="B55" i="4"/>
  <c r="C55" i="4" s="1"/>
  <c r="B56" i="4"/>
  <c r="C56" i="4" s="1"/>
  <c r="B57" i="4"/>
  <c r="C57" i="4" s="1"/>
  <c r="B58" i="4"/>
  <c r="C58" i="4" s="1"/>
  <c r="B59" i="4"/>
  <c r="C59" i="4" s="1"/>
  <c r="B60" i="4"/>
  <c r="C60" i="4" s="1"/>
  <c r="B61" i="4"/>
  <c r="C61" i="4" s="1"/>
  <c r="B62" i="4"/>
  <c r="C62" i="4" s="1"/>
  <c r="B63" i="4"/>
  <c r="C63" i="4" s="1"/>
  <c r="B64" i="4"/>
  <c r="C64" i="4" s="1"/>
  <c r="B65" i="4"/>
  <c r="C65" i="4" s="1"/>
  <c r="B66" i="4"/>
  <c r="C66" i="4" s="1"/>
  <c r="B67" i="4"/>
  <c r="C67" i="4" s="1"/>
  <c r="B68" i="4"/>
  <c r="C68" i="4" s="1"/>
  <c r="B69" i="4"/>
  <c r="C69" i="4" s="1"/>
  <c r="B70" i="4"/>
  <c r="C70" i="4" s="1"/>
  <c r="B71" i="4"/>
  <c r="C71" i="4" s="1"/>
  <c r="B72" i="4"/>
  <c r="C72" i="4" s="1"/>
  <c r="B73" i="4"/>
  <c r="C73" i="4" s="1"/>
  <c r="B74" i="4"/>
  <c r="C74" i="4" s="1"/>
  <c r="B75" i="4"/>
  <c r="C75" i="4" s="1"/>
  <c r="B76" i="4"/>
  <c r="C76" i="4" s="1"/>
  <c r="B77" i="4"/>
  <c r="C77" i="4" s="1"/>
  <c r="B78" i="4"/>
  <c r="C78" i="4" s="1"/>
  <c r="B79" i="4"/>
  <c r="C79" i="4" s="1"/>
  <c r="B80" i="4"/>
  <c r="C80" i="4" s="1"/>
  <c r="B81" i="4"/>
  <c r="C81" i="4" s="1"/>
  <c r="B82" i="4"/>
  <c r="C82" i="4" s="1"/>
  <c r="B83" i="4"/>
  <c r="C83" i="4" s="1"/>
  <c r="B84" i="4"/>
  <c r="C84" i="4" s="1"/>
  <c r="B85" i="4"/>
  <c r="C85" i="4" s="1"/>
  <c r="B86" i="4"/>
  <c r="C86" i="4" s="1"/>
  <c r="B87" i="4"/>
  <c r="C87" i="4" s="1"/>
  <c r="B88" i="4"/>
  <c r="C88" i="4" s="1"/>
  <c r="B89" i="4"/>
  <c r="C89" i="4" s="1"/>
  <c r="B90" i="4"/>
  <c r="C90" i="4" s="1"/>
  <c r="B91" i="4"/>
  <c r="C91" i="4" s="1"/>
  <c r="B92" i="4"/>
  <c r="C92" i="4" s="1"/>
  <c r="B93" i="4"/>
  <c r="C93" i="4" s="1"/>
  <c r="B94" i="4"/>
  <c r="C94" i="4" s="1"/>
  <c r="B95" i="4"/>
  <c r="C95" i="4" s="1"/>
  <c r="B96" i="4"/>
  <c r="C96" i="4" s="1"/>
  <c r="B97" i="4"/>
  <c r="C97" i="4" s="1"/>
  <c r="B98" i="4"/>
  <c r="C98" i="4" s="1"/>
  <c r="B99" i="4"/>
  <c r="C99" i="4" s="1"/>
  <c r="B100" i="4"/>
  <c r="C100" i="4" s="1"/>
  <c r="B101" i="4"/>
  <c r="C101" i="4" s="1"/>
  <c r="B3" i="4"/>
  <c r="C3" i="4" s="1"/>
  <c r="B4" i="4"/>
  <c r="C4" i="4" s="1"/>
  <c r="B5" i="4"/>
  <c r="C5" i="4" s="1"/>
  <c r="B6" i="4"/>
  <c r="C6" i="4" s="1"/>
  <c r="B7" i="4"/>
  <c r="C7" i="4" s="1"/>
  <c r="B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Y145" i="4"/>
  <c r="Y146" i="4"/>
  <c r="Y147" i="4"/>
  <c r="Y148" i="4"/>
  <c r="Y149" i="4"/>
  <c r="Y150" i="4"/>
  <c r="Y151" i="4"/>
  <c r="Y152" i="4"/>
  <c r="Y153" i="4"/>
  <c r="Y154" i="4"/>
  <c r="Y155" i="4"/>
  <c r="Y156" i="4"/>
  <c r="Y157" i="4"/>
  <c r="Y158" i="4"/>
  <c r="Y159" i="4"/>
  <c r="Y160" i="4"/>
  <c r="Y161" i="4"/>
  <c r="Y162" i="4"/>
  <c r="Y163" i="4"/>
  <c r="Y164" i="4"/>
  <c r="Y165" i="4"/>
  <c r="Y166" i="4"/>
  <c r="Y167" i="4"/>
  <c r="Y168" i="4"/>
  <c r="Y169" i="4"/>
  <c r="Y170" i="4"/>
  <c r="Y171" i="4"/>
  <c r="Y172" i="4"/>
  <c r="Y173" i="4"/>
  <c r="Y174" i="4"/>
  <c r="Y175" i="4"/>
  <c r="Y176" i="4"/>
  <c r="Y177" i="4"/>
  <c r="Y178" i="4"/>
  <c r="Y179" i="4"/>
  <c r="Y180" i="4"/>
  <c r="Y181" i="4"/>
  <c r="Y182" i="4"/>
  <c r="Y183" i="4"/>
  <c r="Y184" i="4"/>
  <c r="Y185" i="4"/>
  <c r="Y186" i="4"/>
  <c r="Y187" i="4"/>
  <c r="Y188" i="4"/>
  <c r="Y189" i="4"/>
  <c r="Y190" i="4"/>
  <c r="Y191" i="4"/>
  <c r="Y192" i="4"/>
  <c r="Y193" i="4"/>
  <c r="Y194" i="4"/>
  <c r="Y195" i="4"/>
  <c r="Y196" i="4"/>
  <c r="Y197" i="4"/>
  <c r="Y198" i="4"/>
  <c r="Y199" i="4"/>
  <c r="Y200" i="4"/>
  <c r="Y201" i="4"/>
  <c r="Y202" i="4"/>
  <c r="Y203" i="4"/>
  <c r="Y204" i="4"/>
  <c r="Y205" i="4"/>
  <c r="Y206" i="4"/>
  <c r="Y207" i="4"/>
  <c r="Y208" i="4"/>
  <c r="Y209" i="4"/>
  <c r="Y210" i="4"/>
  <c r="Y211" i="4"/>
  <c r="Y212" i="4"/>
  <c r="Y213" i="4"/>
  <c r="Y214" i="4"/>
  <c r="Y215" i="4"/>
  <c r="Y216" i="4"/>
  <c r="Y217" i="4"/>
  <c r="Y218" i="4"/>
  <c r="Y219" i="4"/>
  <c r="Y220" i="4"/>
  <c r="Y221" i="4"/>
  <c r="Y222" i="4"/>
  <c r="Y223" i="4"/>
  <c r="Y224" i="4"/>
  <c r="Y225" i="4"/>
  <c r="Y226" i="4"/>
  <c r="Y227" i="4"/>
  <c r="Y228" i="4"/>
  <c r="Y229" i="4"/>
  <c r="Y230" i="4"/>
  <c r="Y231" i="4"/>
  <c r="Y232" i="4"/>
  <c r="Y233" i="4"/>
  <c r="Y234" i="4"/>
  <c r="Y235" i="4"/>
  <c r="Y236" i="4"/>
  <c r="Y237" i="4"/>
  <c r="Y238" i="4"/>
  <c r="Y239" i="4"/>
  <c r="Y240" i="4"/>
  <c r="Y241" i="4"/>
  <c r="Y242" i="4"/>
  <c r="Y243" i="4"/>
  <c r="Y244" i="4"/>
  <c r="Y245" i="4"/>
  <c r="Y246" i="4"/>
  <c r="Y247" i="4"/>
  <c r="Y248" i="4"/>
  <c r="Y249" i="4"/>
  <c r="Y250" i="4"/>
  <c r="Y251" i="4"/>
  <c r="Y252" i="4"/>
  <c r="Y253" i="4"/>
  <c r="Y254" i="4"/>
  <c r="Y255" i="4"/>
  <c r="Y256" i="4"/>
  <c r="Y257" i="4"/>
  <c r="Y258" i="4"/>
  <c r="Y259" i="4"/>
  <c r="Y260" i="4"/>
  <c r="Y261" i="4"/>
  <c r="Y262" i="4"/>
  <c r="Y263" i="4"/>
  <c r="Y264" i="4"/>
  <c r="Y265" i="4"/>
  <c r="Y266" i="4"/>
  <c r="Y267" i="4"/>
  <c r="Y268" i="4"/>
  <c r="Y269" i="4"/>
  <c r="Y270" i="4"/>
  <c r="Y271" i="4"/>
  <c r="Y272" i="4"/>
  <c r="Y273" i="4"/>
  <c r="Y274" i="4"/>
  <c r="Y275" i="4"/>
  <c r="Y276" i="4"/>
  <c r="Y277" i="4"/>
  <c r="Y278" i="4"/>
  <c r="Y279" i="4"/>
  <c r="Y280" i="4"/>
  <c r="Y281" i="4"/>
  <c r="Y282" i="4"/>
  <c r="Y283" i="4"/>
  <c r="Y284" i="4"/>
  <c r="Y285" i="4"/>
  <c r="Y286" i="4"/>
  <c r="Y287" i="4"/>
  <c r="Y288" i="4"/>
  <c r="Y289" i="4"/>
  <c r="Y290" i="4"/>
  <c r="Y291" i="4"/>
  <c r="Y292" i="4"/>
  <c r="Y293" i="4"/>
  <c r="Y294" i="4"/>
  <c r="Y295" i="4"/>
  <c r="Y296" i="4"/>
  <c r="Y297" i="4"/>
  <c r="Y298" i="4"/>
  <c r="Y299" i="4"/>
  <c r="Y300" i="4"/>
  <c r="Y301" i="4"/>
  <c r="Y302" i="4"/>
  <c r="Y303" i="4"/>
  <c r="Y304" i="4"/>
  <c r="Y305" i="4"/>
  <c r="Y306" i="4"/>
  <c r="Y307" i="4"/>
  <c r="Y308" i="4"/>
  <c r="Y309" i="4"/>
  <c r="Y310" i="4"/>
  <c r="Y311" i="4"/>
  <c r="Y312" i="4"/>
  <c r="Y313" i="4"/>
  <c r="Y314" i="4"/>
  <c r="Y315" i="4"/>
  <c r="Y316" i="4"/>
  <c r="Y317" i="4"/>
  <c r="Y318" i="4"/>
  <c r="Y319" i="4"/>
  <c r="Y320" i="4"/>
  <c r="Y321" i="4"/>
  <c r="Y322" i="4"/>
  <c r="Y323" i="4"/>
  <c r="Y324" i="4"/>
  <c r="Y325" i="4"/>
  <c r="Y326" i="4"/>
  <c r="Y327" i="4"/>
  <c r="Y328" i="4"/>
  <c r="Y329" i="4"/>
  <c r="Y330" i="4"/>
  <c r="Y331" i="4"/>
  <c r="Y332" i="4"/>
  <c r="Y333" i="4"/>
  <c r="Y334" i="4"/>
  <c r="Y335" i="4"/>
  <c r="Y336" i="4"/>
  <c r="Y337" i="4"/>
  <c r="Y338" i="4"/>
  <c r="Y339" i="4"/>
  <c r="Y340" i="4"/>
  <c r="Y341" i="4"/>
  <c r="Y342" i="4"/>
  <c r="Y343" i="4"/>
  <c r="Y344" i="4"/>
  <c r="Y345" i="4"/>
  <c r="Y346" i="4"/>
  <c r="Y347" i="4"/>
  <c r="Y348" i="4"/>
  <c r="Y349" i="4"/>
  <c r="Y350" i="4"/>
  <c r="Y351" i="4"/>
  <c r="Y352" i="4"/>
  <c r="Y353" i="4"/>
  <c r="Y354" i="4"/>
  <c r="Y355" i="4"/>
  <c r="Y356" i="4"/>
  <c r="Y357" i="4"/>
  <c r="Y358" i="4"/>
  <c r="Y359" i="4"/>
  <c r="Y360" i="4"/>
  <c r="Y361" i="4"/>
  <c r="Y362" i="4"/>
  <c r="Y363" i="4"/>
  <c r="Y364" i="4"/>
  <c r="Y365" i="4"/>
  <c r="Y366" i="4"/>
  <c r="Y367" i="4"/>
  <c r="Y368" i="4"/>
  <c r="Y369" i="4"/>
  <c r="Y370" i="4"/>
  <c r="Y371" i="4"/>
  <c r="Y372" i="4"/>
  <c r="Y373" i="4"/>
  <c r="Y374" i="4"/>
  <c r="Y375" i="4"/>
  <c r="Y376" i="4"/>
  <c r="Y377" i="4"/>
  <c r="Y378" i="4"/>
  <c r="Y379" i="4"/>
  <c r="Y380" i="4"/>
  <c r="Y381" i="4"/>
  <c r="Y382" i="4"/>
  <c r="Y383" i="4"/>
  <c r="Y384" i="4"/>
  <c r="Y385" i="4"/>
  <c r="Y386" i="4"/>
  <c r="Y387" i="4"/>
  <c r="Y388" i="4"/>
  <c r="Y389" i="4"/>
  <c r="Y390" i="4"/>
  <c r="Y391" i="4"/>
  <c r="Y392" i="4"/>
  <c r="Y393" i="4"/>
  <c r="Y394" i="4"/>
  <c r="Y395" i="4"/>
  <c r="Y396" i="4"/>
  <c r="Y397" i="4"/>
  <c r="Y398" i="4"/>
  <c r="Y399" i="4"/>
  <c r="Y400" i="4"/>
  <c r="Y401" i="4"/>
  <c r="Y402" i="4"/>
  <c r="Y403" i="4"/>
  <c r="Y404" i="4"/>
  <c r="Y405" i="4"/>
  <c r="Y406" i="4"/>
  <c r="Y407" i="4"/>
  <c r="Y408" i="4"/>
  <c r="Y409" i="4"/>
  <c r="Y410" i="4"/>
  <c r="Y411" i="4"/>
  <c r="Y412" i="4"/>
  <c r="Y413" i="4"/>
  <c r="Y414" i="4"/>
  <c r="Y415" i="4"/>
  <c r="Y416" i="4"/>
  <c r="Y417" i="4"/>
  <c r="Y418" i="4"/>
  <c r="Y419" i="4"/>
  <c r="Y420" i="4"/>
  <c r="Y421" i="4"/>
  <c r="Y422" i="4"/>
  <c r="Y423" i="4"/>
  <c r="Y424" i="4"/>
  <c r="Y425" i="4"/>
  <c r="Y426" i="4"/>
  <c r="Y427" i="4"/>
  <c r="Y428" i="4"/>
  <c r="Y429" i="4"/>
  <c r="Y430" i="4"/>
  <c r="Y431" i="4"/>
  <c r="Y432" i="4"/>
  <c r="Y433" i="4"/>
  <c r="Y434" i="4"/>
  <c r="Y435" i="4"/>
  <c r="Y436" i="4"/>
  <c r="Y437" i="4"/>
  <c r="Y438" i="4"/>
  <c r="Y439" i="4"/>
  <c r="Y440" i="4"/>
  <c r="Y441" i="4"/>
  <c r="Y442" i="4"/>
  <c r="Y443" i="4"/>
  <c r="Y444" i="4"/>
  <c r="Y445" i="4"/>
  <c r="Y446" i="4"/>
  <c r="Y447" i="4"/>
  <c r="Y448" i="4"/>
  <c r="Y449" i="4"/>
  <c r="Y450" i="4"/>
  <c r="Y451" i="4"/>
  <c r="Y452" i="4"/>
  <c r="Y453" i="4"/>
  <c r="Y454" i="4"/>
  <c r="Y455" i="4"/>
  <c r="Y456" i="4"/>
  <c r="Y457" i="4"/>
  <c r="Y458" i="4"/>
  <c r="Y459" i="4"/>
  <c r="Y460" i="4"/>
  <c r="Y461" i="4"/>
  <c r="Y462" i="4"/>
  <c r="Y463" i="4"/>
  <c r="Y464" i="4"/>
  <c r="Y465" i="4"/>
  <c r="Y466" i="4"/>
  <c r="Y467" i="4"/>
  <c r="Y468" i="4"/>
  <c r="Y469" i="4"/>
  <c r="Y470" i="4"/>
  <c r="Y471" i="4"/>
  <c r="Y472" i="4"/>
  <c r="Y473" i="4"/>
  <c r="Y474" i="4"/>
  <c r="Y475" i="4"/>
  <c r="Y476" i="4"/>
  <c r="Y477" i="4"/>
  <c r="Y478" i="4"/>
  <c r="Y479" i="4"/>
  <c r="Y480" i="4"/>
  <c r="Y481" i="4"/>
  <c r="Y482" i="4"/>
  <c r="Y483" i="4"/>
  <c r="Y484" i="4"/>
  <c r="Y485" i="4"/>
  <c r="Y486" i="4"/>
  <c r="Y487" i="4"/>
  <c r="Y488" i="4"/>
  <c r="Y489" i="4"/>
  <c r="Y490" i="4"/>
  <c r="Y491" i="4"/>
  <c r="Y492" i="4"/>
  <c r="Y493" i="4"/>
  <c r="Y494" i="4"/>
  <c r="Y495" i="4"/>
  <c r="Y496" i="4"/>
  <c r="Y497" i="4"/>
  <c r="Y498" i="4"/>
  <c r="Y499" i="4"/>
  <c r="Y500" i="4"/>
  <c r="Y501" i="4"/>
  <c r="Y502" i="4"/>
  <c r="Y503" i="4"/>
  <c r="Y504" i="4"/>
  <c r="Y505" i="4"/>
  <c r="Y506" i="4"/>
  <c r="Y507" i="4"/>
  <c r="Y508" i="4"/>
  <c r="Y509" i="4"/>
  <c r="Y510" i="4"/>
  <c r="Y511" i="4"/>
  <c r="Y512" i="4"/>
  <c r="Y513" i="4"/>
  <c r="Y514" i="4"/>
  <c r="Y515" i="4"/>
  <c r="Y516" i="4"/>
  <c r="Y517" i="4"/>
  <c r="Y518" i="4"/>
  <c r="Y519" i="4"/>
  <c r="Y520" i="4"/>
  <c r="Y521" i="4"/>
  <c r="Y522" i="4"/>
  <c r="Y523" i="4"/>
  <c r="Y524" i="4"/>
  <c r="Y525" i="4"/>
  <c r="Y526" i="4"/>
  <c r="Y527" i="4"/>
  <c r="Y528" i="4"/>
  <c r="Y529" i="4"/>
  <c r="Y530" i="4"/>
  <c r="Y531" i="4"/>
  <c r="Y532" i="4"/>
  <c r="Y533" i="4"/>
  <c r="Y534" i="4"/>
  <c r="Y535" i="4"/>
  <c r="Y536" i="4"/>
  <c r="Y537" i="4"/>
  <c r="Y538" i="4"/>
  <c r="Y539" i="4"/>
  <c r="Y540" i="4"/>
  <c r="Y541" i="4"/>
  <c r="Y542" i="4"/>
  <c r="Y543" i="4"/>
  <c r="Y544" i="4"/>
  <c r="Y545" i="4"/>
  <c r="Y546" i="4"/>
  <c r="Y547" i="4"/>
  <c r="Y548" i="4"/>
  <c r="Y549" i="4"/>
  <c r="Y550" i="4"/>
  <c r="Y551" i="4"/>
  <c r="Y552" i="4"/>
  <c r="Y553" i="4"/>
  <c r="Y554" i="4"/>
  <c r="Y555" i="4"/>
  <c r="Y556" i="4"/>
  <c r="Y557" i="4"/>
  <c r="Y558" i="4"/>
  <c r="Y559" i="4"/>
  <c r="Y560" i="4"/>
  <c r="Y561" i="4"/>
  <c r="Y562" i="4"/>
  <c r="Y563" i="4"/>
  <c r="Y564" i="4"/>
  <c r="Y565" i="4"/>
  <c r="Y566" i="4"/>
  <c r="Y567" i="4"/>
  <c r="Y568" i="4"/>
  <c r="Y569" i="4"/>
  <c r="Y570" i="4"/>
  <c r="Y571" i="4"/>
  <c r="Y572" i="4"/>
  <c r="Y573" i="4"/>
  <c r="Y574" i="4"/>
  <c r="Y575" i="4"/>
  <c r="Y576" i="4"/>
  <c r="Y577" i="4"/>
  <c r="Y578" i="4"/>
  <c r="Y579" i="4"/>
  <c r="Y580" i="4"/>
  <c r="Y581" i="4"/>
  <c r="Y582" i="4"/>
  <c r="Y583" i="4"/>
  <c r="Y584" i="4"/>
  <c r="Y585" i="4"/>
  <c r="Y586" i="4"/>
  <c r="Y587" i="4"/>
  <c r="Y588" i="4"/>
  <c r="Y589" i="4"/>
  <c r="Y590" i="4"/>
  <c r="Y591" i="4"/>
  <c r="Y592" i="4"/>
  <c r="Y593" i="4"/>
  <c r="Y594" i="4"/>
  <c r="Y595" i="4"/>
  <c r="Y596" i="4"/>
  <c r="Y597" i="4"/>
  <c r="Y598" i="4"/>
  <c r="Y599" i="4"/>
  <c r="Y600" i="4"/>
  <c r="Y601" i="4"/>
  <c r="Y602" i="4"/>
  <c r="Y603" i="4"/>
  <c r="Y604" i="4"/>
  <c r="Y605" i="4"/>
  <c r="Y606" i="4"/>
  <c r="Y607" i="4"/>
  <c r="Y608" i="4"/>
  <c r="Y609" i="4"/>
  <c r="Y610" i="4"/>
  <c r="Y611" i="4"/>
  <c r="Y612" i="4"/>
  <c r="Y613" i="4"/>
  <c r="Y614" i="4"/>
  <c r="Y615" i="4"/>
  <c r="Y616" i="4"/>
  <c r="Y617" i="4"/>
  <c r="Y618" i="4"/>
  <c r="Y619" i="4"/>
  <c r="Y620" i="4"/>
  <c r="Y621" i="4"/>
  <c r="Y622" i="4"/>
  <c r="Y623" i="4"/>
  <c r="Y624" i="4"/>
  <c r="Y625" i="4"/>
  <c r="Y626" i="4"/>
  <c r="Y627" i="4"/>
  <c r="Y628" i="4"/>
  <c r="Y629" i="4"/>
  <c r="Y630" i="4"/>
  <c r="Y631" i="4"/>
  <c r="Y632" i="4"/>
  <c r="Y633" i="4"/>
  <c r="Y634" i="4"/>
  <c r="Y635" i="4"/>
  <c r="Y636" i="4"/>
  <c r="Y637" i="4"/>
  <c r="Y638" i="4"/>
  <c r="Y639" i="4"/>
  <c r="Y640" i="4"/>
  <c r="Y641" i="4"/>
  <c r="Y642" i="4"/>
  <c r="Y643" i="4"/>
  <c r="Y644" i="4"/>
  <c r="Y645" i="4"/>
  <c r="Y646" i="4"/>
  <c r="Y647" i="4"/>
  <c r="Y648" i="4"/>
  <c r="Y649" i="4"/>
  <c r="Y650" i="4"/>
  <c r="Y651" i="4"/>
  <c r="Y652" i="4"/>
  <c r="Y653" i="4"/>
  <c r="Y654" i="4"/>
  <c r="Y655" i="4"/>
  <c r="Y656" i="4"/>
  <c r="Y657" i="4"/>
  <c r="Y658" i="4"/>
  <c r="Y659" i="4"/>
  <c r="Y660" i="4"/>
  <c r="Y661" i="4"/>
  <c r="Y662" i="4"/>
  <c r="Y663" i="4"/>
  <c r="Y664" i="4"/>
  <c r="Y665" i="4"/>
  <c r="Y666" i="4"/>
  <c r="Y667" i="4"/>
  <c r="Y668" i="4"/>
  <c r="Y669" i="4"/>
  <c r="Y670" i="4"/>
  <c r="Y671" i="4"/>
  <c r="Y672" i="4"/>
  <c r="Y673" i="4"/>
  <c r="Y674" i="4"/>
  <c r="Y675" i="4"/>
  <c r="Y676" i="4"/>
  <c r="Y677" i="4"/>
  <c r="Y678" i="4"/>
  <c r="Y679" i="4"/>
  <c r="Y680" i="4"/>
  <c r="Y681" i="4"/>
  <c r="Y682" i="4"/>
  <c r="Y683" i="4"/>
  <c r="Y684" i="4"/>
  <c r="Y685" i="4"/>
  <c r="Y686" i="4"/>
  <c r="Y687" i="4"/>
  <c r="Y688" i="4"/>
  <c r="Y689" i="4"/>
  <c r="Y690" i="4"/>
  <c r="Y691" i="4"/>
  <c r="Y692" i="4"/>
  <c r="Y693" i="4"/>
  <c r="Y694" i="4"/>
  <c r="Y695" i="4"/>
  <c r="Y696" i="4"/>
  <c r="Y697" i="4"/>
  <c r="Y698" i="4"/>
  <c r="Y699" i="4"/>
  <c r="Y700" i="4"/>
  <c r="Y701" i="4"/>
  <c r="Y702" i="4"/>
  <c r="Y703" i="4"/>
  <c r="Y704" i="4"/>
  <c r="Y705" i="4"/>
  <c r="Y706" i="4"/>
  <c r="Y707" i="4"/>
  <c r="Y708" i="4"/>
  <c r="Y709" i="4"/>
  <c r="Y710" i="4"/>
  <c r="Y711" i="4"/>
  <c r="Y712" i="4"/>
  <c r="Y713" i="4"/>
  <c r="Y714" i="4"/>
  <c r="Y715" i="4"/>
  <c r="Y716" i="4"/>
  <c r="Y717" i="4"/>
  <c r="Y718" i="4"/>
  <c r="Y719" i="4"/>
  <c r="Y720" i="4"/>
  <c r="Y721" i="4"/>
  <c r="Y722" i="4"/>
  <c r="Y723" i="4"/>
  <c r="Y724" i="4"/>
  <c r="Y725" i="4"/>
  <c r="Y726" i="4"/>
  <c r="Y727" i="4"/>
  <c r="Y728" i="4"/>
  <c r="Y729" i="4"/>
  <c r="Y730" i="4"/>
  <c r="Y731" i="4"/>
  <c r="Y732" i="4"/>
  <c r="Y733" i="4"/>
  <c r="Y734" i="4"/>
  <c r="Y735" i="4"/>
  <c r="Y736" i="4"/>
  <c r="Y737" i="4"/>
  <c r="Y738" i="4"/>
  <c r="Y739" i="4"/>
  <c r="Y740" i="4"/>
  <c r="Y741" i="4"/>
  <c r="Y742" i="4"/>
  <c r="Y743" i="4"/>
  <c r="Y744" i="4"/>
  <c r="Y745" i="4"/>
  <c r="Y746" i="4"/>
  <c r="Y747" i="4"/>
  <c r="Y748" i="4"/>
  <c r="Y749" i="4"/>
  <c r="Y750" i="4"/>
  <c r="Y751" i="4"/>
  <c r="Y752" i="4"/>
  <c r="Y753" i="4"/>
  <c r="Y754" i="4"/>
  <c r="Y755" i="4"/>
  <c r="Y756" i="4"/>
  <c r="Y757" i="4"/>
  <c r="Y758" i="4"/>
  <c r="Y759" i="4"/>
  <c r="Y760" i="4"/>
  <c r="Y761" i="4"/>
  <c r="Y762" i="4"/>
  <c r="Y763" i="4"/>
  <c r="Y764" i="4"/>
  <c r="Y765" i="4"/>
  <c r="Y766" i="4"/>
  <c r="Y767" i="4"/>
  <c r="Y768" i="4"/>
  <c r="Y769" i="4"/>
  <c r="Y770" i="4"/>
  <c r="Y771" i="4"/>
  <c r="Y772" i="4"/>
  <c r="Y773" i="4"/>
  <c r="Y774" i="4"/>
  <c r="Y775" i="4"/>
  <c r="Y776" i="4"/>
  <c r="Y777" i="4"/>
  <c r="Y778" i="4"/>
  <c r="Y779" i="4"/>
  <c r="Y780" i="4"/>
  <c r="Y781" i="4"/>
  <c r="Y782" i="4"/>
  <c r="Y783" i="4"/>
  <c r="Y784" i="4"/>
  <c r="Y785" i="4"/>
  <c r="Y786" i="4"/>
  <c r="Y787" i="4"/>
  <c r="Y788" i="4"/>
  <c r="Y789" i="4"/>
  <c r="Y790" i="4"/>
  <c r="Y791" i="4"/>
  <c r="Y792" i="4"/>
  <c r="Y793" i="4"/>
  <c r="Y794" i="4"/>
  <c r="Y795" i="4"/>
  <c r="Y796" i="4"/>
  <c r="Y797" i="4"/>
  <c r="Y798" i="4"/>
  <c r="Y799" i="4"/>
  <c r="Y800" i="4"/>
  <c r="Y801" i="4"/>
  <c r="Y802" i="4"/>
  <c r="Y803" i="4"/>
  <c r="Y804" i="4"/>
  <c r="Y805" i="4"/>
  <c r="Y806" i="4"/>
  <c r="Y807" i="4"/>
  <c r="Y808" i="4"/>
  <c r="Y809" i="4"/>
  <c r="Y810" i="4"/>
  <c r="Y811" i="4"/>
  <c r="Y812" i="4"/>
  <c r="Y813" i="4"/>
  <c r="Y814" i="4"/>
  <c r="Y815" i="4"/>
  <c r="Y816" i="4"/>
  <c r="Y817" i="4"/>
  <c r="Y818" i="4"/>
  <c r="Y819" i="4"/>
  <c r="Y820" i="4"/>
  <c r="Y821" i="4"/>
  <c r="Y822" i="4"/>
  <c r="Y823" i="4"/>
  <c r="Y824" i="4"/>
  <c r="Y825" i="4"/>
  <c r="Y826" i="4"/>
  <c r="Y827" i="4"/>
  <c r="Y828" i="4"/>
  <c r="Y829" i="4"/>
  <c r="Y830" i="4"/>
  <c r="Y831" i="4"/>
  <c r="Y832" i="4"/>
  <c r="Y833" i="4"/>
  <c r="Y834" i="4"/>
  <c r="Y835" i="4"/>
  <c r="Y836" i="4"/>
  <c r="Y837" i="4"/>
  <c r="Y838" i="4"/>
  <c r="Y839" i="4"/>
  <c r="Y840" i="4"/>
  <c r="Y841" i="4"/>
  <c r="Y842" i="4"/>
  <c r="Y843" i="4"/>
  <c r="Y844" i="4"/>
  <c r="Y845" i="4"/>
  <c r="Y846" i="4"/>
  <c r="Y847" i="4"/>
  <c r="Y848" i="4"/>
  <c r="Y849" i="4"/>
  <c r="Y850" i="4"/>
  <c r="Y851" i="4"/>
  <c r="Y852" i="4"/>
  <c r="Y853" i="4"/>
  <c r="Y854" i="4"/>
  <c r="Y855" i="4"/>
  <c r="Y856" i="4"/>
  <c r="Y857" i="4"/>
  <c r="Y858" i="4"/>
  <c r="Y859" i="4"/>
  <c r="Y860" i="4"/>
  <c r="Y861" i="4"/>
  <c r="Y862" i="4"/>
  <c r="Y863" i="4"/>
  <c r="Y864" i="4"/>
  <c r="Y865" i="4"/>
  <c r="Y866" i="4"/>
  <c r="Y867" i="4"/>
  <c r="Y868" i="4"/>
  <c r="Y869" i="4"/>
  <c r="Y870" i="4"/>
  <c r="Y871" i="4"/>
  <c r="Y872" i="4"/>
  <c r="Y873" i="4"/>
  <c r="Y874" i="4"/>
  <c r="Y875" i="4"/>
  <c r="Y876" i="4"/>
  <c r="Y877" i="4"/>
  <c r="Y878" i="4"/>
  <c r="Y879" i="4"/>
  <c r="Y880" i="4"/>
  <c r="Y881" i="4"/>
  <c r="Y882" i="4"/>
  <c r="Y883" i="4"/>
  <c r="Y884" i="4"/>
  <c r="Y885" i="4"/>
  <c r="Y886" i="4"/>
  <c r="Y887" i="4"/>
  <c r="Y888" i="4"/>
  <c r="Y889" i="4"/>
  <c r="Y890" i="4"/>
  <c r="Y891" i="4"/>
  <c r="Y892" i="4"/>
  <c r="Y893" i="4"/>
  <c r="Y894" i="4"/>
  <c r="Y895" i="4"/>
  <c r="Y896" i="4"/>
  <c r="Y897" i="4"/>
  <c r="Y898" i="4"/>
  <c r="Y899" i="4"/>
  <c r="Y900" i="4"/>
  <c r="Y901" i="4"/>
  <c r="Y902" i="4"/>
  <c r="Y903" i="4"/>
  <c r="Y904" i="4"/>
  <c r="Y905" i="4"/>
  <c r="Y906" i="4"/>
  <c r="Y907" i="4"/>
  <c r="Y908" i="4"/>
  <c r="Y909" i="4"/>
  <c r="Y910" i="4"/>
  <c r="Y911" i="4"/>
  <c r="Y912" i="4"/>
  <c r="Y913" i="4"/>
  <c r="Y914" i="4"/>
  <c r="Y915" i="4"/>
  <c r="Y916" i="4"/>
  <c r="Y917" i="4"/>
  <c r="Y918" i="4"/>
  <c r="Y919" i="4"/>
  <c r="Y920" i="4"/>
  <c r="Y921" i="4"/>
  <c r="Y922" i="4"/>
  <c r="Y923" i="4"/>
  <c r="Y924" i="4"/>
  <c r="Y925" i="4"/>
  <c r="Y926" i="4"/>
  <c r="Y927" i="4"/>
  <c r="Y928" i="4"/>
  <c r="Y929" i="4"/>
  <c r="Y930" i="4"/>
  <c r="Y931" i="4"/>
  <c r="Y932" i="4"/>
  <c r="Y933" i="4"/>
  <c r="Y934" i="4"/>
  <c r="Y935" i="4"/>
  <c r="Y936" i="4"/>
  <c r="Y937" i="4"/>
  <c r="Y938" i="4"/>
  <c r="Y939" i="4"/>
  <c r="Y940" i="4"/>
  <c r="Y941" i="4"/>
  <c r="Y942" i="4"/>
  <c r="Y943" i="4"/>
  <c r="Y944" i="4"/>
  <c r="Y945" i="4"/>
  <c r="Y946" i="4"/>
  <c r="Y947" i="4"/>
  <c r="Y948" i="4"/>
  <c r="Y949" i="4"/>
  <c r="Y950" i="4"/>
  <c r="Y951" i="4"/>
  <c r="Y952" i="4"/>
  <c r="Y953" i="4"/>
  <c r="Y954" i="4"/>
  <c r="Y955" i="4"/>
  <c r="Y956" i="4"/>
  <c r="Y957" i="4"/>
  <c r="Y958" i="4"/>
  <c r="Y959" i="4"/>
  <c r="Y960" i="4"/>
  <c r="Y961" i="4"/>
  <c r="Y962" i="4"/>
  <c r="Y963" i="4"/>
  <c r="Y964" i="4"/>
  <c r="Y965" i="4"/>
  <c r="Y966" i="4"/>
  <c r="Y967" i="4"/>
  <c r="Y968" i="4"/>
  <c r="Y969" i="4"/>
  <c r="Y970" i="4"/>
  <c r="Y971" i="4"/>
  <c r="Y972" i="4"/>
  <c r="Y973" i="4"/>
  <c r="Y974" i="4"/>
  <c r="Y975" i="4"/>
  <c r="Y976" i="4"/>
  <c r="Y977" i="4"/>
  <c r="Y978" i="4"/>
  <c r="Y979" i="4"/>
  <c r="Y980" i="4"/>
  <c r="Y981" i="4"/>
  <c r="Y982" i="4"/>
  <c r="Y983" i="4"/>
  <c r="Y984" i="4"/>
  <c r="Y985" i="4"/>
  <c r="Y986" i="4"/>
  <c r="Y987" i="4"/>
  <c r="Y988" i="4"/>
  <c r="Y989" i="4"/>
  <c r="Y990" i="4"/>
  <c r="Y991" i="4"/>
  <c r="Y992" i="4"/>
  <c r="Y993" i="4"/>
  <c r="Y994" i="4"/>
  <c r="Y995" i="4"/>
  <c r="Y996" i="4"/>
  <c r="Y997" i="4"/>
  <c r="Y998" i="4"/>
  <c r="Y999" i="4"/>
  <c r="Y1000" i="4"/>
  <c r="Y1001" i="4"/>
  <c r="Y1002" i="4"/>
  <c r="Y1003" i="4"/>
  <c r="Y1004" i="4"/>
  <c r="Y1005" i="4"/>
  <c r="Y1006" i="4"/>
  <c r="Y1007" i="4"/>
  <c r="Y1008" i="4"/>
  <c r="Y1009" i="4"/>
  <c r="Y1010" i="4"/>
  <c r="Y1011" i="4"/>
  <c r="Y1012" i="4"/>
  <c r="Y1013" i="4"/>
  <c r="Y1014" i="4"/>
  <c r="Y1015" i="4"/>
  <c r="Y1016" i="4"/>
  <c r="Y1017" i="4"/>
  <c r="Y1018" i="4"/>
  <c r="Y1019" i="4"/>
  <c r="Y1020" i="4"/>
  <c r="Y1021" i="4"/>
  <c r="Y1022" i="4"/>
  <c r="Y1023" i="4"/>
  <c r="Y1024" i="4"/>
  <c r="Y1025" i="4"/>
  <c r="Y1026" i="4"/>
  <c r="Y1027" i="4"/>
  <c r="Y1028" i="4"/>
  <c r="Y1029" i="4"/>
  <c r="Y1030" i="4"/>
  <c r="Y1031" i="4"/>
  <c r="Y1032" i="4"/>
  <c r="Y1033" i="4"/>
  <c r="Y1034" i="4"/>
  <c r="Y1035" i="4"/>
  <c r="Y1036" i="4"/>
  <c r="Y1037" i="4"/>
  <c r="Y1038" i="4"/>
  <c r="Y1039" i="4"/>
  <c r="Y1040" i="4"/>
  <c r="Y1041" i="4"/>
  <c r="Y1042" i="4"/>
  <c r="Y1043" i="4"/>
  <c r="Y1044" i="4"/>
  <c r="Y1045" i="4"/>
  <c r="Y1046" i="4"/>
  <c r="Y1047" i="4"/>
  <c r="Y1048" i="4"/>
  <c r="Y1049" i="4"/>
  <c r="Y1050" i="4"/>
  <c r="Y1051" i="4"/>
  <c r="Y1052" i="4"/>
  <c r="Y1053" i="4"/>
  <c r="Y1054" i="4"/>
  <c r="Y1055" i="4"/>
  <c r="Y1056" i="4"/>
  <c r="Y1057" i="4"/>
  <c r="Y1058" i="4"/>
  <c r="Y1059" i="4"/>
  <c r="Y1060" i="4"/>
  <c r="Y1061" i="4"/>
  <c r="Y1062" i="4"/>
  <c r="Y1063" i="4"/>
  <c r="Y1064" i="4"/>
  <c r="Y1065" i="4"/>
  <c r="Y1066" i="4"/>
  <c r="Y1067" i="4"/>
  <c r="Y1068" i="4"/>
  <c r="Y1069" i="4"/>
  <c r="Y1070" i="4"/>
  <c r="Y1071" i="4"/>
  <c r="Y1072" i="4"/>
  <c r="Y1073" i="4"/>
  <c r="Y1074" i="4"/>
  <c r="Y1075" i="4"/>
  <c r="Y1076" i="4"/>
  <c r="Y1077" i="4"/>
  <c r="Y1078" i="4"/>
  <c r="Y1079" i="4"/>
  <c r="Y1080" i="4"/>
  <c r="Y1081" i="4"/>
  <c r="Y1082" i="4"/>
  <c r="Y1083" i="4"/>
  <c r="Y1084" i="4"/>
  <c r="Y1085" i="4"/>
  <c r="Y1086" i="4"/>
  <c r="Y1087" i="4"/>
  <c r="Y1088" i="4"/>
  <c r="Y1089" i="4"/>
  <c r="Y1090" i="4"/>
  <c r="Y1091" i="4"/>
  <c r="Y1092" i="4"/>
  <c r="Y1093" i="4"/>
  <c r="Y1094" i="4"/>
  <c r="Y1095" i="4"/>
  <c r="Y1096" i="4"/>
  <c r="Y1097" i="4"/>
  <c r="Y1098" i="4"/>
  <c r="Y1099" i="4"/>
  <c r="Y1100" i="4"/>
  <c r="Y1101" i="4"/>
  <c r="Y1102" i="4"/>
  <c r="Y1103" i="4"/>
  <c r="Y1104" i="4"/>
  <c r="Y1105" i="4"/>
  <c r="Y1106" i="4"/>
  <c r="Y1107" i="4"/>
  <c r="Y1108" i="4"/>
  <c r="Y1109" i="4"/>
  <c r="Y1110" i="4"/>
  <c r="Y1111" i="4"/>
  <c r="Y1112" i="4"/>
  <c r="Y1113" i="4"/>
  <c r="Y1114" i="4"/>
  <c r="Y1115" i="4"/>
  <c r="Y1116" i="4"/>
  <c r="Y1117" i="4"/>
  <c r="Y1118" i="4"/>
  <c r="Y1119" i="4"/>
  <c r="Y1120" i="4"/>
  <c r="Y1121" i="4"/>
  <c r="Y1122" i="4"/>
  <c r="Y1123" i="4"/>
  <c r="Y1124" i="4"/>
  <c r="Y1125" i="4"/>
  <c r="Y1126" i="4"/>
  <c r="Y1127" i="4"/>
  <c r="Y1128" i="4"/>
  <c r="Y1129" i="4"/>
  <c r="Y1130" i="4"/>
  <c r="Y1131" i="4"/>
  <c r="Y1132" i="4"/>
  <c r="Y1133" i="4"/>
  <c r="Y1134" i="4"/>
  <c r="Y1135" i="4"/>
  <c r="Y1136" i="4"/>
  <c r="Y1137" i="4"/>
  <c r="Y1138" i="4"/>
  <c r="Y1139" i="4"/>
  <c r="Y1140" i="4"/>
  <c r="Y1141" i="4"/>
  <c r="Y1142" i="4"/>
  <c r="Y1143" i="4"/>
  <c r="Y1144" i="4"/>
  <c r="Y1145" i="4"/>
  <c r="Y1146" i="4"/>
  <c r="Y1147" i="4"/>
  <c r="Y1148" i="4"/>
  <c r="Y1149" i="4"/>
  <c r="Y1150" i="4"/>
  <c r="Y1151" i="4"/>
  <c r="Y1152" i="4"/>
  <c r="Y1153" i="4"/>
  <c r="Y1154" i="4"/>
  <c r="Y1155" i="4"/>
  <c r="Y1156" i="4"/>
  <c r="Y1157" i="4"/>
  <c r="Y1158" i="4"/>
  <c r="Y1159" i="4"/>
  <c r="Y1160" i="4"/>
  <c r="Y1161" i="4"/>
  <c r="Y1162" i="4"/>
  <c r="Y1163" i="4"/>
  <c r="Y1164" i="4"/>
  <c r="Y1165" i="4"/>
  <c r="Y1166" i="4"/>
  <c r="Y1167" i="4"/>
  <c r="Y1168" i="4"/>
  <c r="Y1169" i="4"/>
  <c r="Y1170" i="4"/>
  <c r="Y1171" i="4"/>
  <c r="Y1172" i="4"/>
  <c r="Y1173" i="4"/>
  <c r="Y1174" i="4"/>
  <c r="Y1175" i="4"/>
  <c r="Y1176" i="4"/>
  <c r="Y1177" i="4"/>
  <c r="Y1178" i="4"/>
  <c r="Y1179" i="4"/>
  <c r="Y1180" i="4"/>
  <c r="Y1181" i="4"/>
  <c r="Y1182" i="4"/>
  <c r="Y1183" i="4"/>
  <c r="Y1184" i="4"/>
  <c r="Y1185" i="4"/>
  <c r="Y1186" i="4"/>
  <c r="Y1187" i="4"/>
  <c r="Y1188" i="4"/>
  <c r="Y1189" i="4"/>
  <c r="Y1190" i="4"/>
  <c r="Y1191" i="4"/>
  <c r="Y1192" i="4"/>
  <c r="Y1193" i="4"/>
  <c r="Y1194" i="4"/>
  <c r="Y1195" i="4"/>
  <c r="Y1196" i="4"/>
  <c r="Y1197" i="4"/>
  <c r="Y1198" i="4"/>
  <c r="Y1199" i="4"/>
  <c r="Y1200" i="4"/>
  <c r="Y1201" i="4"/>
  <c r="Y1202" i="4"/>
  <c r="Y1203" i="4"/>
  <c r="Y1204" i="4"/>
  <c r="Y1205" i="4"/>
  <c r="Y1206" i="4"/>
  <c r="Y1207" i="4"/>
  <c r="Y1208" i="4"/>
  <c r="Y1209" i="4"/>
  <c r="Y1210" i="4"/>
  <c r="Y1211" i="4"/>
  <c r="Y1212" i="4"/>
  <c r="Y1213" i="4"/>
  <c r="Y1214" i="4"/>
  <c r="Y1215" i="4"/>
  <c r="Y1216" i="4"/>
  <c r="Y1217" i="4"/>
  <c r="Y1218" i="4"/>
  <c r="Y1219" i="4"/>
  <c r="Y1220" i="4"/>
  <c r="Y1221" i="4"/>
  <c r="Y1222" i="4"/>
  <c r="Y1223" i="4"/>
  <c r="Y1224" i="4"/>
  <c r="Y1225" i="4"/>
  <c r="Y1226" i="4"/>
  <c r="Y1227" i="4"/>
  <c r="Y1228" i="4"/>
  <c r="Y1229" i="4"/>
  <c r="Y1230" i="4"/>
  <c r="Y1231" i="4"/>
  <c r="Y1232" i="4"/>
  <c r="Y1233" i="4"/>
  <c r="Y1234" i="4"/>
  <c r="Y1235" i="4"/>
  <c r="Y1236" i="4"/>
  <c r="Y1237" i="4"/>
  <c r="Y1238" i="4"/>
  <c r="Y1239" i="4"/>
  <c r="Y1240" i="4"/>
  <c r="Y1241" i="4"/>
  <c r="Y1242" i="4"/>
  <c r="Y1243" i="4"/>
  <c r="Y1244" i="4"/>
  <c r="Y1245" i="4"/>
  <c r="Y1246" i="4"/>
  <c r="Y1247" i="4"/>
  <c r="Y1248" i="4"/>
  <c r="Y1249" i="4"/>
  <c r="Y1250" i="4"/>
  <c r="Y1251" i="4"/>
  <c r="Y1252" i="4"/>
  <c r="Y1253" i="4"/>
  <c r="Y1254" i="4"/>
  <c r="Y1255" i="4"/>
  <c r="Y1256" i="4"/>
  <c r="Y1257" i="4"/>
  <c r="Y1258" i="4"/>
  <c r="Y1259" i="4"/>
  <c r="Y1260" i="4"/>
  <c r="Y1261" i="4"/>
  <c r="Y1262" i="4"/>
  <c r="Y1263" i="4"/>
  <c r="Y1264" i="4"/>
  <c r="Y1265" i="4"/>
  <c r="Y1266" i="4"/>
  <c r="Y1267" i="4"/>
  <c r="Y1268" i="4"/>
  <c r="Y1269" i="4"/>
  <c r="Y1270" i="4"/>
  <c r="Y1271" i="4"/>
  <c r="Y1272" i="4"/>
  <c r="Y1273" i="4"/>
  <c r="Y1274" i="4"/>
  <c r="Y1275" i="4"/>
  <c r="Y1276" i="4"/>
  <c r="Y1277" i="4"/>
  <c r="Y1278" i="4"/>
  <c r="Y1279" i="4"/>
  <c r="Y1280" i="4"/>
  <c r="Y1281" i="4"/>
  <c r="Y1282" i="4"/>
  <c r="Y1283" i="4"/>
  <c r="Y1284" i="4"/>
  <c r="Y1285" i="4"/>
  <c r="Y1286" i="4"/>
  <c r="Y1287" i="4"/>
  <c r="Y1288" i="4"/>
  <c r="Y1289" i="4"/>
  <c r="Y1290" i="4"/>
  <c r="Y1291" i="4"/>
  <c r="Y1292" i="4"/>
  <c r="Y1293" i="4"/>
  <c r="Y1294" i="4"/>
  <c r="Y1295" i="4"/>
  <c r="Y1296" i="4"/>
  <c r="Y1297" i="4"/>
  <c r="Y1298" i="4"/>
  <c r="Y1299" i="4"/>
  <c r="Y1300" i="4"/>
  <c r="Y1301" i="4"/>
  <c r="Y1302" i="4"/>
  <c r="Y1303" i="4"/>
  <c r="Y1304" i="4"/>
  <c r="Y1305" i="4"/>
  <c r="Y1306" i="4"/>
  <c r="Y1307" i="4"/>
  <c r="Y1308" i="4"/>
  <c r="Y1309" i="4"/>
  <c r="Y1310" i="4"/>
  <c r="Y1311" i="4"/>
  <c r="Y1312" i="4"/>
  <c r="Y1313" i="4"/>
  <c r="Y1314" i="4"/>
  <c r="Y1315" i="4"/>
  <c r="Y1316" i="4"/>
  <c r="Y1317" i="4"/>
  <c r="Y1318" i="4"/>
  <c r="Y1319" i="4"/>
  <c r="Y1320" i="4"/>
  <c r="Y1321" i="4"/>
  <c r="Y1322" i="4"/>
  <c r="Y1323" i="4"/>
  <c r="Y1324" i="4"/>
  <c r="Y1325" i="4"/>
  <c r="Y1326" i="4"/>
  <c r="Y1327" i="4"/>
  <c r="Y1328" i="4"/>
  <c r="Y1329" i="4"/>
  <c r="Y1330" i="4"/>
  <c r="Y1331" i="4"/>
  <c r="Y1332" i="4"/>
  <c r="Y1333" i="4"/>
  <c r="Y1334" i="4"/>
  <c r="Y1335" i="4"/>
  <c r="Y1336" i="4"/>
  <c r="Y1337" i="4"/>
  <c r="Y1338" i="4"/>
  <c r="Y1339" i="4"/>
  <c r="Y1340" i="4"/>
  <c r="Y1341" i="4"/>
  <c r="Y1342" i="4"/>
  <c r="Y1343" i="4"/>
  <c r="Y1344" i="4"/>
  <c r="Y1345" i="4"/>
  <c r="Y1346" i="4"/>
  <c r="Y1347" i="4"/>
  <c r="Y1348" i="4"/>
  <c r="Y1349" i="4"/>
  <c r="Y1350" i="4"/>
  <c r="Y1351" i="4"/>
  <c r="Y1352" i="4"/>
  <c r="Y1353" i="4"/>
  <c r="Y1354" i="4"/>
  <c r="Y1355" i="4"/>
  <c r="Y1356" i="4"/>
  <c r="Y1357" i="4"/>
  <c r="Y1358" i="4"/>
  <c r="Y1359" i="4"/>
  <c r="Y1360" i="4"/>
  <c r="Y1361" i="4"/>
  <c r="Y1362" i="4"/>
  <c r="Y1363" i="4"/>
  <c r="Y1364" i="4"/>
  <c r="Y1365" i="4"/>
  <c r="Y1366" i="4"/>
  <c r="Y1367" i="4"/>
  <c r="Y1368" i="4"/>
  <c r="Y1369" i="4"/>
  <c r="Y1370" i="4"/>
  <c r="Y1371" i="4"/>
  <c r="Y1372" i="4"/>
  <c r="Y1373" i="4"/>
  <c r="Y1374" i="4"/>
  <c r="Y1375" i="4"/>
  <c r="Y1376" i="4"/>
  <c r="Y1377" i="4"/>
  <c r="Y1378" i="4"/>
  <c r="Y1379" i="4"/>
  <c r="Y1380" i="4"/>
  <c r="Y1381" i="4"/>
  <c r="Y1382" i="4"/>
  <c r="Y1383" i="4"/>
  <c r="Y1384" i="4"/>
  <c r="Y1385" i="4"/>
  <c r="Y1386" i="4"/>
  <c r="Y1387" i="4"/>
  <c r="Y1388" i="4"/>
  <c r="Y1389" i="4"/>
  <c r="Y1390" i="4"/>
  <c r="Y1391" i="4"/>
  <c r="Y1392" i="4"/>
  <c r="Y1393" i="4"/>
  <c r="Y1394" i="4"/>
  <c r="Y1395" i="4"/>
  <c r="Y1396" i="4"/>
  <c r="Y1397" i="4"/>
  <c r="Y1398" i="4"/>
  <c r="Y1399" i="4"/>
  <c r="Y1400" i="4"/>
  <c r="Y1401" i="4"/>
  <c r="Y1402" i="4"/>
  <c r="Y1403" i="4"/>
  <c r="Y1404" i="4"/>
  <c r="Y1405" i="4"/>
  <c r="Y1406" i="4"/>
  <c r="Y1407" i="4"/>
  <c r="Y1408" i="4"/>
  <c r="Y1409" i="4"/>
  <c r="Y1410" i="4"/>
  <c r="Y1411" i="4"/>
  <c r="Y1412" i="4"/>
  <c r="Y1413" i="4"/>
  <c r="Y1414" i="4"/>
  <c r="Y1415" i="4"/>
  <c r="Y1416" i="4"/>
  <c r="Y1417" i="4"/>
  <c r="Y1418" i="4"/>
  <c r="Y1419" i="4"/>
  <c r="Y1420" i="4"/>
  <c r="Y1421" i="4"/>
  <c r="Y1422" i="4"/>
  <c r="Y1423" i="4"/>
  <c r="Y1424" i="4"/>
  <c r="Y1425" i="4"/>
  <c r="Y1426" i="4"/>
  <c r="Y1427" i="4"/>
  <c r="Y1428" i="4"/>
  <c r="Y1429" i="4"/>
  <c r="Y1430" i="4"/>
  <c r="Y1431" i="4"/>
  <c r="Y1432" i="4"/>
  <c r="Y1433" i="4"/>
  <c r="Y1434" i="4"/>
  <c r="Y1435" i="4"/>
  <c r="Y1436" i="4"/>
  <c r="Y1437" i="4"/>
  <c r="Y1438" i="4"/>
  <c r="Y1439" i="4"/>
  <c r="Y1440" i="4"/>
  <c r="Y1441" i="4"/>
  <c r="Y1442" i="4"/>
  <c r="Y1443" i="4"/>
  <c r="Y1444" i="4"/>
  <c r="Y1445" i="4"/>
  <c r="Y1446" i="4"/>
  <c r="Y1447" i="4"/>
  <c r="Y1448" i="4"/>
  <c r="Y1449" i="4"/>
  <c r="Y1450" i="4"/>
  <c r="Y1451" i="4"/>
  <c r="Y1452" i="4"/>
  <c r="Y1453" i="4"/>
  <c r="Y1454" i="4"/>
  <c r="Y1455" i="4"/>
  <c r="Y1456" i="4"/>
  <c r="Y1457" i="4"/>
  <c r="Y1458" i="4"/>
  <c r="Y1459" i="4"/>
  <c r="Y1460" i="4"/>
  <c r="Y1461" i="4"/>
  <c r="Y1462" i="4"/>
  <c r="Y1463" i="4"/>
  <c r="Y1464" i="4"/>
  <c r="Y1465" i="4"/>
  <c r="Y1466" i="4"/>
  <c r="Y1467" i="4"/>
  <c r="Y1468" i="4"/>
  <c r="Y1469" i="4"/>
  <c r="Y1470" i="4"/>
  <c r="Y1471" i="4"/>
  <c r="Y1472" i="4"/>
  <c r="Y1473" i="4"/>
  <c r="Y1474" i="4"/>
  <c r="Y1475" i="4"/>
  <c r="Y1476" i="4"/>
  <c r="Y1477" i="4"/>
  <c r="Y1478" i="4"/>
  <c r="Y1479" i="4"/>
  <c r="Y1480" i="4"/>
  <c r="Y1481" i="4"/>
  <c r="Y1482" i="4"/>
  <c r="Y1483" i="4"/>
  <c r="Y1484" i="4"/>
  <c r="Y1485" i="4"/>
  <c r="Y1486" i="4"/>
  <c r="Y1487" i="4"/>
  <c r="Y1488" i="4"/>
  <c r="Y1489" i="4"/>
  <c r="Y1490" i="4"/>
  <c r="Y1491" i="4"/>
  <c r="Y1492" i="4"/>
  <c r="Y1493" i="4"/>
  <c r="Y1494" i="4"/>
  <c r="Y1495" i="4"/>
  <c r="Y1496" i="4"/>
  <c r="Y1497" i="4"/>
  <c r="Y1498" i="4"/>
  <c r="Y1499" i="4"/>
  <c r="Y1500" i="4"/>
  <c r="Y1501" i="4"/>
  <c r="Y1502" i="4"/>
  <c r="Y1503" i="4"/>
  <c r="Y1504" i="4"/>
  <c r="Y1505" i="4"/>
  <c r="Y1506" i="4"/>
  <c r="Y1507" i="4"/>
  <c r="Y1508" i="4"/>
  <c r="Y1509" i="4"/>
  <c r="Y1510" i="4"/>
  <c r="Y1511" i="4"/>
  <c r="Y1512" i="4"/>
  <c r="Y1513" i="4"/>
  <c r="Y1514" i="4"/>
  <c r="Y1515" i="4"/>
  <c r="Y1516" i="4"/>
  <c r="Y1517" i="4"/>
  <c r="Y1518" i="4"/>
  <c r="Y1519" i="4"/>
  <c r="Y1520" i="4"/>
  <c r="Y1521" i="4"/>
  <c r="Y1522" i="4"/>
  <c r="Y1523" i="4"/>
  <c r="Y1524" i="4"/>
  <c r="Y1525" i="4"/>
  <c r="Y1526" i="4"/>
  <c r="Y1527" i="4"/>
  <c r="Y1528" i="4"/>
  <c r="Y1529" i="4"/>
  <c r="Y1530" i="4"/>
  <c r="Y1531" i="4"/>
  <c r="Y1532" i="4"/>
  <c r="Y1533" i="4"/>
  <c r="Y1534" i="4"/>
  <c r="Y1535" i="4"/>
  <c r="Y1536" i="4"/>
  <c r="Y1537" i="4"/>
  <c r="Y1538" i="4"/>
  <c r="Y1539" i="4"/>
  <c r="Y1540" i="4"/>
  <c r="Y1541" i="4"/>
  <c r="Y1542" i="4"/>
  <c r="Y1543" i="4"/>
  <c r="Y1544" i="4"/>
  <c r="Y1545" i="4"/>
  <c r="Y1546" i="4"/>
  <c r="Y1547" i="4"/>
  <c r="Y1548" i="4"/>
  <c r="Y1549" i="4"/>
  <c r="Y1550" i="4"/>
  <c r="Y1551" i="4"/>
  <c r="Y1552" i="4"/>
  <c r="Y1553" i="4"/>
  <c r="Y1554" i="4"/>
  <c r="Y1555" i="4"/>
  <c r="Y1556" i="4"/>
  <c r="Y1557" i="4"/>
  <c r="Y1558" i="4"/>
  <c r="Y1559" i="4"/>
  <c r="Y1560" i="4"/>
  <c r="Y1561" i="4"/>
  <c r="Y1562" i="4"/>
  <c r="Y1563" i="4"/>
  <c r="Y1564" i="4"/>
  <c r="Y1565" i="4"/>
  <c r="Y1566" i="4"/>
  <c r="Y1567" i="4"/>
  <c r="Y1568" i="4"/>
  <c r="Y1569" i="4"/>
  <c r="Y1570" i="4"/>
  <c r="Y1571" i="4"/>
  <c r="Y1572" i="4"/>
  <c r="Y1573" i="4"/>
  <c r="Y1574" i="4"/>
  <c r="Y1575" i="4"/>
  <c r="Y1576" i="4"/>
  <c r="Y1577" i="4"/>
  <c r="Y1578" i="4"/>
  <c r="Y1579" i="4"/>
  <c r="Y1580" i="4"/>
  <c r="Y1581" i="4"/>
  <c r="Y1582" i="4"/>
  <c r="Y1583" i="4"/>
  <c r="Y1584" i="4"/>
  <c r="Y1585" i="4"/>
  <c r="Y1586" i="4"/>
  <c r="Y1587" i="4"/>
  <c r="Y1588" i="4"/>
  <c r="Y1589" i="4"/>
  <c r="Y1590" i="4"/>
  <c r="Y1591" i="4"/>
  <c r="Y1592" i="4"/>
  <c r="Y1593" i="4"/>
  <c r="Y1594" i="4"/>
  <c r="Y1595" i="4"/>
  <c r="Y1596" i="4"/>
  <c r="Y1597" i="4"/>
  <c r="Y1598" i="4"/>
  <c r="Y1599" i="4"/>
  <c r="Y1600" i="4"/>
  <c r="Y1601" i="4"/>
  <c r="Y1602" i="4"/>
  <c r="Y1603" i="4"/>
  <c r="Y1604" i="4"/>
  <c r="Y1605" i="4"/>
  <c r="Y1606" i="4"/>
  <c r="Y1607" i="4"/>
  <c r="Y1608" i="4"/>
  <c r="Y1609" i="4"/>
  <c r="Y1610" i="4"/>
  <c r="Y1611" i="4"/>
  <c r="Y1612" i="4"/>
  <c r="Y1613" i="4"/>
  <c r="Y1614" i="4"/>
  <c r="Y1615" i="4"/>
  <c r="Y1616" i="4"/>
  <c r="Y1617" i="4"/>
  <c r="Y1618" i="4"/>
  <c r="Y1619" i="4"/>
  <c r="Y1620" i="4"/>
  <c r="Y1621" i="4"/>
  <c r="Y1622" i="4"/>
  <c r="Y1623" i="4"/>
  <c r="Y1624" i="4"/>
  <c r="Y1625" i="4"/>
  <c r="Y1626" i="4"/>
  <c r="Y1627" i="4"/>
  <c r="Y1628" i="4"/>
  <c r="Y1629" i="4"/>
  <c r="Y1630" i="4"/>
  <c r="Y1631" i="4"/>
  <c r="Y1632" i="4"/>
  <c r="Y1633" i="4"/>
  <c r="Y1634" i="4"/>
  <c r="Y1635" i="4"/>
  <c r="Y1636" i="4"/>
  <c r="Y1637" i="4"/>
  <c r="Y1638" i="4"/>
  <c r="Y1639" i="4"/>
  <c r="Y1640" i="4"/>
  <c r="Y1641" i="4"/>
  <c r="Y1642" i="4"/>
  <c r="Y1643" i="4"/>
  <c r="Y1644" i="4"/>
  <c r="Y1645" i="4"/>
  <c r="Y1646" i="4"/>
  <c r="Y1647" i="4"/>
  <c r="Y1648" i="4"/>
  <c r="Y1649" i="4"/>
  <c r="Y1650" i="4"/>
  <c r="Y1651" i="4"/>
  <c r="Y1652" i="4"/>
  <c r="Y1653" i="4"/>
  <c r="Y1654" i="4"/>
  <c r="Y1655" i="4"/>
  <c r="Y1656" i="4"/>
  <c r="Y1657" i="4"/>
  <c r="Y1658" i="4"/>
  <c r="Y1659" i="4"/>
  <c r="Y1660" i="4"/>
  <c r="Y1661" i="4"/>
  <c r="Y1662" i="4"/>
  <c r="Y1663" i="4"/>
  <c r="Y1664" i="4"/>
  <c r="Y1665" i="4"/>
  <c r="Y1666" i="4"/>
  <c r="Y1667" i="4"/>
  <c r="Y1668" i="4"/>
  <c r="Y1669" i="4"/>
  <c r="Y1670" i="4"/>
  <c r="Y1671" i="4"/>
  <c r="Y1672" i="4"/>
  <c r="Y1673" i="4"/>
  <c r="Y1674" i="4"/>
  <c r="Y1675" i="4"/>
  <c r="Y1676" i="4"/>
  <c r="Y1677" i="4"/>
  <c r="Y1678" i="4"/>
  <c r="Y1679" i="4"/>
  <c r="Y1680" i="4"/>
  <c r="Y1681" i="4"/>
  <c r="Y1682" i="4"/>
  <c r="Y1683" i="4"/>
  <c r="Y1684" i="4"/>
  <c r="Y1685" i="4"/>
  <c r="Y1686" i="4"/>
  <c r="Y1687" i="4"/>
  <c r="Y1688" i="4"/>
  <c r="Y1689" i="4"/>
  <c r="Y1690" i="4"/>
  <c r="Y1691" i="4"/>
  <c r="Y1692" i="4"/>
  <c r="Y1693" i="4"/>
  <c r="Y1694" i="4"/>
  <c r="Y1695" i="4"/>
  <c r="Y1696" i="4"/>
  <c r="Y1697" i="4"/>
  <c r="Y1698" i="4"/>
  <c r="Y1699" i="4"/>
  <c r="Y1700" i="4"/>
  <c r="Y1701" i="4"/>
  <c r="Y1702" i="4"/>
  <c r="Y1703" i="4"/>
  <c r="Y1704" i="4"/>
  <c r="Y1705" i="4"/>
  <c r="Y1706" i="4"/>
  <c r="Y1707" i="4"/>
  <c r="Y1708" i="4"/>
  <c r="Y1709" i="4"/>
  <c r="Y1710" i="4"/>
  <c r="Y1711" i="4"/>
  <c r="Y1712" i="4"/>
  <c r="Y1713" i="4"/>
  <c r="Y1714" i="4"/>
  <c r="Y1715" i="4"/>
  <c r="Y1716" i="4"/>
  <c r="Y1717" i="4"/>
  <c r="Y1718" i="4"/>
  <c r="Y1719" i="4"/>
  <c r="Y1720" i="4"/>
  <c r="Y1721" i="4"/>
  <c r="Y1722" i="4"/>
  <c r="Y1723" i="4"/>
  <c r="Y1724" i="4"/>
  <c r="Y1725" i="4"/>
  <c r="Y1726" i="4"/>
  <c r="Y1727" i="4"/>
  <c r="Y1728" i="4"/>
  <c r="Y1729" i="4"/>
  <c r="Y1730" i="4"/>
  <c r="Y1731" i="4"/>
  <c r="Y1732" i="4"/>
  <c r="Y1733" i="4"/>
  <c r="Y1734" i="4"/>
  <c r="Y1735" i="4"/>
  <c r="Y1736" i="4"/>
  <c r="Y1737" i="4"/>
  <c r="Y1738" i="4"/>
  <c r="Y1739" i="4"/>
  <c r="Y1740" i="4"/>
  <c r="Y1741" i="4"/>
  <c r="Y1742" i="4"/>
  <c r="Y1743" i="4"/>
  <c r="Y1744" i="4"/>
  <c r="Y1745" i="4"/>
  <c r="Y1746" i="4"/>
  <c r="Y1747" i="4"/>
  <c r="Y1748" i="4"/>
  <c r="Y1749" i="4"/>
  <c r="Y1750" i="4"/>
  <c r="Y1751" i="4"/>
  <c r="Y1752" i="4"/>
  <c r="Y1753" i="4"/>
  <c r="Y1754" i="4"/>
  <c r="Y1755" i="4"/>
  <c r="Y1756" i="4"/>
  <c r="Y1757" i="4"/>
  <c r="Y1758" i="4"/>
  <c r="Y1759" i="4"/>
  <c r="Y1760" i="4"/>
  <c r="Y1761" i="4"/>
  <c r="Y1762" i="4"/>
  <c r="Y1763" i="4"/>
  <c r="Y1764" i="4"/>
  <c r="Y1765" i="4"/>
  <c r="Y1766" i="4"/>
  <c r="Y1767" i="4"/>
  <c r="Y1768" i="4"/>
  <c r="Y1769" i="4"/>
  <c r="Y1770" i="4"/>
  <c r="Y1771" i="4"/>
  <c r="Y1772" i="4"/>
  <c r="Y1773" i="4"/>
  <c r="Y1774" i="4"/>
  <c r="Y1775" i="4"/>
  <c r="Y1776" i="4"/>
  <c r="Y1777" i="4"/>
  <c r="Y1778" i="4"/>
  <c r="Y1779" i="4"/>
  <c r="Y1780" i="4"/>
  <c r="Y1781" i="4"/>
  <c r="Y1782" i="4"/>
  <c r="Y1783" i="4"/>
  <c r="Y1784" i="4"/>
  <c r="Y1785" i="4"/>
  <c r="Y1786" i="4"/>
  <c r="Y1787" i="4"/>
  <c r="Y1788" i="4"/>
  <c r="Y1789" i="4"/>
  <c r="Y1790" i="4"/>
  <c r="Y1791" i="4"/>
  <c r="Y1792" i="4"/>
  <c r="Y1793" i="4"/>
  <c r="Y1794" i="4"/>
  <c r="Y1795" i="4"/>
  <c r="Y1796" i="4"/>
  <c r="Y1797" i="4"/>
  <c r="Y1798" i="4"/>
  <c r="Y1799" i="4"/>
  <c r="Y1800" i="4"/>
  <c r="Y1801" i="4"/>
  <c r="Y1802" i="4"/>
  <c r="Y1803" i="4"/>
  <c r="Y1804" i="4"/>
  <c r="Y1805" i="4"/>
  <c r="Y1806" i="4"/>
  <c r="Y1807" i="4"/>
  <c r="Y1808" i="4"/>
  <c r="Y1809" i="4"/>
  <c r="Y1810" i="4"/>
  <c r="Y1811" i="4"/>
  <c r="Y1812" i="4"/>
  <c r="Y1813" i="4"/>
  <c r="Y1814" i="4"/>
  <c r="Y1815" i="4"/>
  <c r="Y1816" i="4"/>
  <c r="Y1817" i="4"/>
  <c r="Y1818" i="4"/>
  <c r="Y1819" i="4"/>
  <c r="Y1820" i="4"/>
  <c r="Y1821" i="4"/>
  <c r="Y1822" i="4"/>
  <c r="Y1823" i="4"/>
  <c r="Y1824" i="4"/>
  <c r="Y1825" i="4"/>
  <c r="Y1826" i="4"/>
  <c r="Y1827" i="4"/>
  <c r="Y1828" i="4"/>
  <c r="Y1829" i="4"/>
  <c r="Y1830" i="4"/>
  <c r="Y1831" i="4"/>
  <c r="Y1832" i="4"/>
  <c r="Y1833" i="4"/>
  <c r="Y1834" i="4"/>
  <c r="Y1835" i="4"/>
  <c r="Y1836" i="4"/>
  <c r="Y1837" i="4"/>
  <c r="Y1838" i="4"/>
  <c r="Y1839" i="4"/>
  <c r="Y1840" i="4"/>
  <c r="Y1841" i="4"/>
  <c r="Y1842" i="4"/>
  <c r="Y1843" i="4"/>
  <c r="Y1844" i="4"/>
  <c r="Y1845" i="4"/>
  <c r="Y1846" i="4"/>
  <c r="Y1847" i="4"/>
  <c r="Y1848" i="4"/>
  <c r="Y1849" i="4"/>
  <c r="Y1850" i="4"/>
  <c r="Y1851" i="4"/>
  <c r="Y1852" i="4"/>
  <c r="Y1853" i="4"/>
  <c r="Y1854" i="4"/>
  <c r="Y1855" i="4"/>
  <c r="Y1856" i="4"/>
  <c r="Y1857" i="4"/>
  <c r="Y1858" i="4"/>
  <c r="Y1859" i="4"/>
  <c r="Y1860" i="4"/>
  <c r="Y1861" i="4"/>
  <c r="Y1862" i="4"/>
  <c r="Y1863" i="4"/>
  <c r="Y1864" i="4"/>
  <c r="Y1865" i="4"/>
  <c r="Y1866" i="4"/>
  <c r="Y1867" i="4"/>
  <c r="Y1868" i="4"/>
  <c r="Y1869" i="4"/>
  <c r="Y1870" i="4"/>
  <c r="Y1871" i="4"/>
  <c r="Y1872" i="4"/>
  <c r="Y1873" i="4"/>
  <c r="Y1874" i="4"/>
  <c r="Y1875" i="4"/>
  <c r="Y1876" i="4"/>
  <c r="Y1877" i="4"/>
  <c r="Y1878" i="4"/>
  <c r="Y1879" i="4"/>
  <c r="Y1880" i="4"/>
  <c r="Y1881" i="4"/>
  <c r="Y1882" i="4"/>
  <c r="Y1883" i="4"/>
  <c r="Y1884" i="4"/>
  <c r="Y1885" i="4"/>
  <c r="Y1886" i="4"/>
  <c r="Y1887" i="4"/>
  <c r="Y1888" i="4"/>
  <c r="Y1889" i="4"/>
  <c r="Y1890" i="4"/>
  <c r="Y1891" i="4"/>
  <c r="Y1892" i="4"/>
  <c r="Y1893" i="4"/>
  <c r="Y1894" i="4"/>
  <c r="Y1895" i="4"/>
  <c r="Y1896" i="4"/>
  <c r="Y1897" i="4"/>
  <c r="Y1898" i="4"/>
  <c r="Y1899" i="4"/>
  <c r="Y1900" i="4"/>
  <c r="Y1901" i="4"/>
  <c r="Y1902" i="4"/>
  <c r="Y1903" i="4"/>
  <c r="Y1904" i="4"/>
  <c r="Y1905" i="4"/>
  <c r="Y1906" i="4"/>
  <c r="Y1907" i="4"/>
  <c r="Y1908" i="4"/>
  <c r="Y1909" i="4"/>
  <c r="Y1910" i="4"/>
  <c r="Y1911" i="4"/>
  <c r="Y1912" i="4"/>
  <c r="Y1913" i="4"/>
  <c r="Y1914" i="4"/>
  <c r="Y1915" i="4"/>
  <c r="Y1916" i="4"/>
  <c r="Y1917" i="4"/>
  <c r="Y1918" i="4"/>
  <c r="Y1919" i="4"/>
  <c r="Y1920" i="4"/>
  <c r="Y1921" i="4"/>
  <c r="Y1922" i="4"/>
  <c r="Y1923" i="4"/>
  <c r="Y1924" i="4"/>
  <c r="Y1925" i="4"/>
  <c r="Y1926" i="4"/>
  <c r="Y1927" i="4"/>
  <c r="Y1928" i="4"/>
  <c r="Y1929" i="4"/>
  <c r="Y1930" i="4"/>
  <c r="Y1931" i="4"/>
  <c r="Y1932" i="4"/>
  <c r="Y1933" i="4"/>
  <c r="Y1934" i="4"/>
  <c r="Y1935" i="4"/>
  <c r="Y1936" i="4"/>
  <c r="Y1937" i="4"/>
  <c r="Y1938" i="4"/>
  <c r="Y1939" i="4"/>
  <c r="Y1940" i="4"/>
  <c r="Y1941" i="4"/>
  <c r="Y1942" i="4"/>
  <c r="Y1943" i="4"/>
  <c r="Y1944" i="4"/>
  <c r="Y1945" i="4"/>
  <c r="Y1946" i="4"/>
  <c r="Y1947" i="4"/>
  <c r="Y1948" i="4"/>
  <c r="Y1949" i="4"/>
  <c r="Y1950" i="4"/>
  <c r="Y1951" i="4"/>
  <c r="Y1952" i="4"/>
  <c r="Y1953" i="4"/>
  <c r="Y1954" i="4"/>
  <c r="Y1955" i="4"/>
  <c r="Y1956" i="4"/>
  <c r="Y1957" i="4"/>
  <c r="Y1958" i="4"/>
  <c r="Y1959" i="4"/>
  <c r="Y1960" i="4"/>
  <c r="Y1961" i="4"/>
  <c r="Y1962" i="4"/>
  <c r="Y1963" i="4"/>
  <c r="Y1964" i="4"/>
  <c r="Y1965" i="4"/>
  <c r="Y1966" i="4"/>
  <c r="Y1967" i="4"/>
  <c r="Y1968" i="4"/>
  <c r="Y1969" i="4"/>
  <c r="Y1970" i="4"/>
  <c r="Y1971" i="4"/>
  <c r="Y1972" i="4"/>
  <c r="Y1973" i="4"/>
  <c r="Y1974" i="4"/>
  <c r="Y1975" i="4"/>
  <c r="Y1976" i="4"/>
  <c r="Y1977" i="4"/>
  <c r="Y1978" i="4"/>
  <c r="Y1979" i="4"/>
  <c r="Y1980" i="4"/>
  <c r="Y1981" i="4"/>
  <c r="Y1982" i="4"/>
  <c r="Y1983" i="4"/>
  <c r="Y1984" i="4"/>
  <c r="Y1985" i="4"/>
  <c r="Y1986" i="4"/>
  <c r="Y1987" i="4"/>
  <c r="Y1988" i="4"/>
  <c r="Y1989" i="4"/>
  <c r="Y1990" i="4"/>
  <c r="Y1991" i="4"/>
  <c r="Y1992" i="4"/>
  <c r="Y1993" i="4"/>
  <c r="Y1994" i="4"/>
  <c r="Y1995" i="4"/>
  <c r="Y1996" i="4"/>
  <c r="Y1997" i="4"/>
  <c r="Y1998" i="4"/>
  <c r="Y1999" i="4"/>
  <c r="Y2000" i="4"/>
  <c r="Y2001" i="4"/>
  <c r="Y2002" i="4"/>
  <c r="Y2003" i="4"/>
  <c r="Y2004" i="4"/>
  <c r="Y2005" i="4"/>
  <c r="Y2006" i="4"/>
  <c r="Y2007" i="4"/>
  <c r="Y2008" i="4"/>
  <c r="Y2009" i="4"/>
  <c r="Y2010" i="4"/>
  <c r="Y2011" i="4"/>
  <c r="Y2012" i="4"/>
  <c r="Y2013" i="4"/>
  <c r="Y2014" i="4"/>
  <c r="Y2015" i="4"/>
  <c r="Y2016" i="4"/>
  <c r="Y2017" i="4"/>
  <c r="Y2018" i="4"/>
  <c r="Y2019" i="4"/>
  <c r="Y2020" i="4"/>
  <c r="Y2021" i="4"/>
  <c r="Y2022" i="4"/>
  <c r="Y2023" i="4"/>
  <c r="Y2024" i="4"/>
  <c r="Y2025" i="4"/>
  <c r="Y2026" i="4"/>
  <c r="Y2027" i="4"/>
  <c r="Y2028" i="4"/>
  <c r="Y2029" i="4"/>
  <c r="Y2030" i="4"/>
  <c r="Y2031" i="4"/>
  <c r="Y2032" i="4"/>
  <c r="Y2033" i="4"/>
  <c r="Y2034" i="4"/>
  <c r="Y2035" i="4"/>
  <c r="Y2036" i="4"/>
  <c r="Y2037" i="4"/>
  <c r="Y2038" i="4"/>
  <c r="Y2039" i="4"/>
  <c r="Y2040" i="4"/>
  <c r="Y2041" i="4"/>
  <c r="Y2042" i="4"/>
  <c r="Y2043" i="4"/>
  <c r="Y2044" i="4"/>
  <c r="Y2045" i="4"/>
  <c r="Y2046" i="4"/>
  <c r="Y2047" i="4"/>
  <c r="Y2048" i="4"/>
  <c r="Y2049" i="4"/>
  <c r="Y2050" i="4"/>
  <c r="Y2051" i="4"/>
  <c r="Y2052" i="4"/>
  <c r="Y2053" i="4"/>
  <c r="Y2054" i="4"/>
  <c r="Y2055" i="4"/>
  <c r="Y2056" i="4"/>
  <c r="Y2057" i="4"/>
  <c r="Y2058" i="4"/>
  <c r="Y2059" i="4"/>
  <c r="Y2060" i="4"/>
  <c r="Y2061" i="4"/>
  <c r="Y2062" i="4"/>
  <c r="Y2063" i="4"/>
  <c r="Y2064" i="4"/>
  <c r="Y2065" i="4"/>
  <c r="Y2066" i="4"/>
  <c r="Y2067" i="4"/>
  <c r="Y2068" i="4"/>
  <c r="Y2069" i="4"/>
  <c r="Y2070" i="4"/>
  <c r="Y2071" i="4"/>
  <c r="Y2072" i="4"/>
  <c r="Y2073" i="4"/>
  <c r="Y2074" i="4"/>
  <c r="Y2075" i="4"/>
  <c r="Y2076" i="4"/>
  <c r="Y2077" i="4"/>
  <c r="Y2078" i="4"/>
  <c r="Y2079" i="4"/>
  <c r="Y2080" i="4"/>
  <c r="Y2081" i="4"/>
  <c r="Y2082" i="4"/>
  <c r="Y2083" i="4"/>
  <c r="Y2084" i="4"/>
  <c r="Y2085" i="4"/>
  <c r="Y2086" i="4"/>
  <c r="Y2087" i="4"/>
  <c r="Y2088" i="4"/>
  <c r="Y2089" i="4"/>
  <c r="Y2090" i="4"/>
  <c r="Y2091" i="4"/>
  <c r="Y2092" i="4"/>
  <c r="Y2093" i="4"/>
  <c r="Y2094" i="4"/>
  <c r="Y2095" i="4"/>
  <c r="Y2096" i="4"/>
  <c r="Y2097" i="4"/>
  <c r="Y2098" i="4"/>
  <c r="Y2099" i="4"/>
  <c r="Y2100" i="4"/>
  <c r="Y2101" i="4"/>
  <c r="Y2102" i="4"/>
  <c r="Y2103" i="4"/>
  <c r="Y2104" i="4"/>
  <c r="Y2105" i="4"/>
  <c r="Y2106" i="4"/>
  <c r="Y2107" i="4"/>
  <c r="Y2108" i="4"/>
  <c r="Y2109" i="4"/>
  <c r="Y2110" i="4"/>
  <c r="Y2111" i="4"/>
  <c r="Y2112" i="4"/>
  <c r="Y2113" i="4"/>
  <c r="Y2114" i="4"/>
  <c r="Y2115" i="4"/>
  <c r="Y2116" i="4"/>
  <c r="Y2117" i="4"/>
  <c r="Y2118" i="4"/>
  <c r="Y2119" i="4"/>
  <c r="Y2120" i="4"/>
  <c r="Y2121" i="4"/>
  <c r="Y2122" i="4"/>
  <c r="Y2123" i="4"/>
  <c r="Y2124" i="4"/>
  <c r="Y2125" i="4"/>
  <c r="Y2126" i="4"/>
  <c r="Y2127" i="4"/>
  <c r="Y2128" i="4"/>
  <c r="Y2129" i="4"/>
  <c r="Y2130" i="4"/>
  <c r="Y2131" i="4"/>
  <c r="Y2132" i="4"/>
  <c r="Y2133" i="4"/>
  <c r="Y2134" i="4"/>
  <c r="Y2135" i="4"/>
  <c r="Y2136" i="4"/>
  <c r="Y2137" i="4"/>
  <c r="Y2138" i="4"/>
  <c r="Y2139" i="4"/>
  <c r="Y2140" i="4"/>
  <c r="Y2141" i="4"/>
  <c r="Y2142" i="4"/>
  <c r="Y2143" i="4"/>
  <c r="Y2144" i="4"/>
  <c r="Y2145" i="4"/>
  <c r="Y2146" i="4"/>
  <c r="Y2147" i="4"/>
  <c r="Y2148" i="4"/>
  <c r="Y2149" i="4"/>
  <c r="Y2150" i="4"/>
  <c r="Y2151" i="4"/>
  <c r="Y2152" i="4"/>
  <c r="Y2153" i="4"/>
  <c r="Y2154" i="4"/>
  <c r="Y2155" i="4"/>
  <c r="Y2156" i="4"/>
  <c r="Y2157" i="4"/>
  <c r="Y2158" i="4"/>
  <c r="Y2159" i="4"/>
  <c r="Y2160" i="4"/>
  <c r="Y2161" i="4"/>
  <c r="Y2162" i="4"/>
  <c r="Y2163" i="4"/>
  <c r="Y2164" i="4"/>
  <c r="Y2165" i="4"/>
  <c r="Y2166" i="4"/>
  <c r="Y2167" i="4"/>
  <c r="Y2168" i="4"/>
  <c r="Y2169" i="4"/>
  <c r="Y2170" i="4"/>
  <c r="Y2171" i="4"/>
  <c r="Y2172" i="4"/>
  <c r="Y2173" i="4"/>
  <c r="Y2174" i="4"/>
  <c r="Y2175" i="4"/>
  <c r="Y2176" i="4"/>
  <c r="Y2177" i="4"/>
  <c r="Y2178" i="4"/>
  <c r="Y2179" i="4"/>
  <c r="Y2180" i="4"/>
  <c r="Y2181" i="4"/>
  <c r="Y2182" i="4"/>
  <c r="Y2183" i="4"/>
  <c r="Y2184" i="4"/>
  <c r="Y2185" i="4"/>
  <c r="Y2186" i="4"/>
  <c r="Y2187" i="4"/>
  <c r="Y2188" i="4"/>
  <c r="Y2189" i="4"/>
  <c r="Y2190" i="4"/>
  <c r="Y2191" i="4"/>
  <c r="Y2192" i="4"/>
  <c r="Y2193" i="4"/>
  <c r="Y2194" i="4"/>
  <c r="Y2195" i="4"/>
  <c r="Y2196" i="4"/>
  <c r="Y2197" i="4"/>
  <c r="Y2198" i="4"/>
  <c r="Y2199" i="4"/>
  <c r="Y2200" i="4"/>
  <c r="Y2201" i="4"/>
  <c r="Y2202" i="4"/>
  <c r="Y2203" i="4"/>
  <c r="Y2204" i="4"/>
  <c r="Y2205" i="4"/>
  <c r="Y2206" i="4"/>
  <c r="Y2207" i="4"/>
  <c r="Y2208" i="4"/>
  <c r="Y2209" i="4"/>
  <c r="Y2210" i="4"/>
  <c r="Y2211" i="4"/>
  <c r="Y2212" i="4"/>
  <c r="Y2213" i="4"/>
  <c r="Y2214" i="4"/>
  <c r="Y2215" i="4"/>
  <c r="Y2216" i="4"/>
  <c r="Y2217" i="4"/>
  <c r="Y2218" i="4"/>
  <c r="Y2219" i="4"/>
  <c r="Y2220" i="4"/>
  <c r="Y2221" i="4"/>
  <c r="Y2222" i="4"/>
  <c r="Y2223" i="4"/>
  <c r="Y2224" i="4"/>
  <c r="Y2225" i="4"/>
  <c r="Y2226" i="4"/>
  <c r="Y2227" i="4"/>
  <c r="Y2228" i="4"/>
  <c r="Y2229" i="4"/>
  <c r="Y2230" i="4"/>
  <c r="Y2231" i="4"/>
  <c r="Y2232" i="4"/>
  <c r="Y2233" i="4"/>
  <c r="Y2234" i="4"/>
  <c r="Y2235" i="4"/>
  <c r="Y2236" i="4"/>
  <c r="Y2237" i="4"/>
  <c r="Y2238" i="4"/>
  <c r="Y2239" i="4"/>
  <c r="Y2240" i="4"/>
  <c r="Y2241" i="4"/>
  <c r="Y2242" i="4"/>
  <c r="Y2243" i="4"/>
  <c r="Y2244" i="4"/>
  <c r="Y2245" i="4"/>
  <c r="Y2246" i="4"/>
  <c r="Y2247" i="4"/>
  <c r="Y2248" i="4"/>
  <c r="Y2249" i="4"/>
  <c r="Y2250" i="4"/>
  <c r="Y2251" i="4"/>
  <c r="Y2252" i="4"/>
  <c r="Y2253" i="4"/>
  <c r="Y2254" i="4"/>
  <c r="Y2255" i="4"/>
  <c r="Y2256" i="4"/>
  <c r="Y2257" i="4"/>
  <c r="Y2258" i="4"/>
  <c r="Y2259" i="4"/>
  <c r="Y2260" i="4"/>
  <c r="Y2261" i="4"/>
  <c r="Y2262" i="4"/>
  <c r="Y2263" i="4"/>
  <c r="Y2264" i="4"/>
  <c r="Y2265" i="4"/>
  <c r="Y2266" i="4"/>
  <c r="Y2267" i="4"/>
  <c r="Y2268" i="4"/>
  <c r="Y2269" i="4"/>
  <c r="Y2270" i="4"/>
  <c r="Y2271" i="4"/>
  <c r="Y2272" i="4"/>
  <c r="Y2273" i="4"/>
  <c r="Y2274" i="4"/>
  <c r="Y2275" i="4"/>
  <c r="Y2276" i="4"/>
  <c r="Y2277" i="4"/>
  <c r="Y2278" i="4"/>
  <c r="Y2279" i="4"/>
  <c r="Y2280" i="4"/>
  <c r="Y2281" i="4"/>
  <c r="Y2282" i="4"/>
  <c r="Y2283" i="4"/>
  <c r="Y2284" i="4"/>
  <c r="Y2285" i="4"/>
  <c r="Y2286" i="4"/>
  <c r="Y2287" i="4"/>
  <c r="Y2288" i="4"/>
  <c r="Y2289" i="4"/>
  <c r="Y2290" i="4"/>
  <c r="Y2291" i="4"/>
  <c r="Y2292" i="4"/>
  <c r="Y2293" i="4"/>
  <c r="Y2294" i="4"/>
  <c r="Y2295" i="4"/>
  <c r="Y2296" i="4"/>
  <c r="Y2297" i="4"/>
  <c r="Y2298" i="4"/>
  <c r="Y2299" i="4"/>
  <c r="Y2300" i="4"/>
  <c r="Y2301" i="4"/>
  <c r="Y2302" i="4"/>
  <c r="Y2303" i="4"/>
  <c r="Y2304" i="4"/>
  <c r="Y2305" i="4"/>
  <c r="Y2306" i="4"/>
  <c r="Y2307" i="4"/>
  <c r="Y2308" i="4"/>
  <c r="Y2309" i="4"/>
  <c r="Y2310" i="4"/>
  <c r="Y2311" i="4"/>
  <c r="Y2312" i="4"/>
  <c r="Y2313" i="4"/>
  <c r="Y2314" i="4"/>
  <c r="Y2315" i="4"/>
  <c r="Y2316" i="4"/>
  <c r="Y2317" i="4"/>
  <c r="Y2318" i="4"/>
  <c r="Y2319" i="4"/>
  <c r="Y2320" i="4"/>
  <c r="Y2321" i="4"/>
  <c r="Y2322" i="4"/>
  <c r="Y2323" i="4"/>
  <c r="Y2324" i="4"/>
  <c r="Y2325" i="4"/>
  <c r="Y2326" i="4"/>
  <c r="Y2327" i="4"/>
  <c r="Y2328" i="4"/>
  <c r="Y2329" i="4"/>
  <c r="Y2330" i="4"/>
  <c r="Y2331" i="4"/>
  <c r="Y2332" i="4"/>
  <c r="Y2333" i="4"/>
  <c r="Y2334" i="4"/>
  <c r="Y2335" i="4"/>
  <c r="Y2336" i="4"/>
  <c r="Y2337" i="4"/>
  <c r="Y2338" i="4"/>
  <c r="Y2339" i="4"/>
  <c r="Y2340" i="4"/>
  <c r="Y2341" i="4"/>
  <c r="Y2342" i="4"/>
  <c r="Y2343" i="4"/>
  <c r="Y2344" i="4"/>
  <c r="Y2"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1054" i="4"/>
  <c r="W1055" i="4"/>
  <c r="W1056" i="4"/>
  <c r="W1057" i="4"/>
  <c r="W1058" i="4"/>
  <c r="W1059" i="4"/>
  <c r="W1060" i="4"/>
  <c r="W1061" i="4"/>
  <c r="W1062" i="4"/>
  <c r="W1063" i="4"/>
  <c r="W1064" i="4"/>
  <c r="W1065" i="4"/>
  <c r="W1066" i="4"/>
  <c r="W1067" i="4"/>
  <c r="W1068" i="4"/>
  <c r="W1069" i="4"/>
  <c r="W1070" i="4"/>
  <c r="W1071" i="4"/>
  <c r="W1072" i="4"/>
  <c r="W1073" i="4"/>
  <c r="W1074" i="4"/>
  <c r="W1075" i="4"/>
  <c r="W1076" i="4"/>
  <c r="W1077" i="4"/>
  <c r="W1078" i="4"/>
  <c r="W1079" i="4"/>
  <c r="W1080" i="4"/>
  <c r="W1081" i="4"/>
  <c r="W1082" i="4"/>
  <c r="W1083" i="4"/>
  <c r="W1084" i="4"/>
  <c r="W1085" i="4"/>
  <c r="W1086" i="4"/>
  <c r="W1087" i="4"/>
  <c r="W1088" i="4"/>
  <c r="W1089" i="4"/>
  <c r="W1090" i="4"/>
  <c r="W1091" i="4"/>
  <c r="W1092" i="4"/>
  <c r="W1093" i="4"/>
  <c r="W1094" i="4"/>
  <c r="W1095" i="4"/>
  <c r="W1096" i="4"/>
  <c r="W1097" i="4"/>
  <c r="W1098" i="4"/>
  <c r="W1099" i="4"/>
  <c r="W1100" i="4"/>
  <c r="W1101" i="4"/>
  <c r="W1102" i="4"/>
  <c r="W1103" i="4"/>
  <c r="W1104" i="4"/>
  <c r="W1105" i="4"/>
  <c r="W1106" i="4"/>
  <c r="W1107" i="4"/>
  <c r="W1108" i="4"/>
  <c r="W1109" i="4"/>
  <c r="W1110" i="4"/>
  <c r="W1111" i="4"/>
  <c r="W1112" i="4"/>
  <c r="W1113" i="4"/>
  <c r="W1114" i="4"/>
  <c r="W1115" i="4"/>
  <c r="W1116" i="4"/>
  <c r="W1117" i="4"/>
  <c r="W1118" i="4"/>
  <c r="W1119" i="4"/>
  <c r="W1120" i="4"/>
  <c r="W1121" i="4"/>
  <c r="W1122" i="4"/>
  <c r="W1123" i="4"/>
  <c r="W1124" i="4"/>
  <c r="W1125" i="4"/>
  <c r="W1126" i="4"/>
  <c r="W1127" i="4"/>
  <c r="W1128" i="4"/>
  <c r="W1129" i="4"/>
  <c r="W1130" i="4"/>
  <c r="W1131" i="4"/>
  <c r="W1132" i="4"/>
  <c r="W1133" i="4"/>
  <c r="W1134" i="4"/>
  <c r="W1135" i="4"/>
  <c r="W1136" i="4"/>
  <c r="W1137" i="4"/>
  <c r="W1138" i="4"/>
  <c r="W1139" i="4"/>
  <c r="W1140" i="4"/>
  <c r="W1141" i="4"/>
  <c r="W1142" i="4"/>
  <c r="W1143" i="4"/>
  <c r="W1144" i="4"/>
  <c r="W1145" i="4"/>
  <c r="W1146" i="4"/>
  <c r="W1147" i="4"/>
  <c r="W1148" i="4"/>
  <c r="W1149" i="4"/>
  <c r="W1150" i="4"/>
  <c r="W1151" i="4"/>
  <c r="W1152" i="4"/>
  <c r="W1153" i="4"/>
  <c r="W1154" i="4"/>
  <c r="W1155" i="4"/>
  <c r="W1156" i="4"/>
  <c r="W1157" i="4"/>
  <c r="W1158" i="4"/>
  <c r="W1159" i="4"/>
  <c r="W1160" i="4"/>
  <c r="W1161" i="4"/>
  <c r="W1162" i="4"/>
  <c r="W1163" i="4"/>
  <c r="W1164" i="4"/>
  <c r="W1165" i="4"/>
  <c r="W1166" i="4"/>
  <c r="W1167" i="4"/>
  <c r="W1168" i="4"/>
  <c r="W1169" i="4"/>
  <c r="W1170" i="4"/>
  <c r="W1171" i="4"/>
  <c r="W1172" i="4"/>
  <c r="W1173" i="4"/>
  <c r="W1174" i="4"/>
  <c r="W1175" i="4"/>
  <c r="W1176" i="4"/>
  <c r="W1177" i="4"/>
  <c r="W1178" i="4"/>
  <c r="W1179" i="4"/>
  <c r="W1180" i="4"/>
  <c r="W1181" i="4"/>
  <c r="W1182" i="4"/>
  <c r="W1183" i="4"/>
  <c r="W1184" i="4"/>
  <c r="W1185" i="4"/>
  <c r="W1186" i="4"/>
  <c r="W1187" i="4"/>
  <c r="W1188" i="4"/>
  <c r="W1189" i="4"/>
  <c r="W1190" i="4"/>
  <c r="W1191" i="4"/>
  <c r="W1192" i="4"/>
  <c r="W1193" i="4"/>
  <c r="W1194" i="4"/>
  <c r="W1195" i="4"/>
  <c r="W1196" i="4"/>
  <c r="W1197" i="4"/>
  <c r="W1198" i="4"/>
  <c r="W1199" i="4"/>
  <c r="W1200" i="4"/>
  <c r="W1201" i="4"/>
  <c r="W1202" i="4"/>
  <c r="W1203" i="4"/>
  <c r="W1204" i="4"/>
  <c r="W1205" i="4"/>
  <c r="W1206" i="4"/>
  <c r="W1207" i="4"/>
  <c r="W1208" i="4"/>
  <c r="W1209" i="4"/>
  <c r="W1210" i="4"/>
  <c r="W1211" i="4"/>
  <c r="W1212" i="4"/>
  <c r="W1213" i="4"/>
  <c r="W1214" i="4"/>
  <c r="W1215" i="4"/>
  <c r="W1216" i="4"/>
  <c r="W1217" i="4"/>
  <c r="W1218" i="4"/>
  <c r="W1219" i="4"/>
  <c r="W1220" i="4"/>
  <c r="W1221" i="4"/>
  <c r="W1222" i="4"/>
  <c r="W1223" i="4"/>
  <c r="W1224" i="4"/>
  <c r="W1225" i="4"/>
  <c r="W1226" i="4"/>
  <c r="W1227" i="4"/>
  <c r="W1228" i="4"/>
  <c r="W1229" i="4"/>
  <c r="W1230" i="4"/>
  <c r="W1231" i="4"/>
  <c r="W1232" i="4"/>
  <c r="W1233" i="4"/>
  <c r="W1234" i="4"/>
  <c r="W1235" i="4"/>
  <c r="W1236" i="4"/>
  <c r="W1237" i="4"/>
  <c r="W1238" i="4"/>
  <c r="W1239" i="4"/>
  <c r="W1240" i="4"/>
  <c r="W1241" i="4"/>
  <c r="W1242" i="4"/>
  <c r="W1243" i="4"/>
  <c r="W1244" i="4"/>
  <c r="W1245" i="4"/>
  <c r="W1246" i="4"/>
  <c r="W1247" i="4"/>
  <c r="W1248" i="4"/>
  <c r="W1249" i="4"/>
  <c r="W1250" i="4"/>
  <c r="W1251" i="4"/>
  <c r="W1252" i="4"/>
  <c r="W1253" i="4"/>
  <c r="W1254" i="4"/>
  <c r="W1255" i="4"/>
  <c r="W1256" i="4"/>
  <c r="W1257" i="4"/>
  <c r="W1258" i="4"/>
  <c r="W1259" i="4"/>
  <c r="W1260" i="4"/>
  <c r="W1261" i="4"/>
  <c r="W1262" i="4"/>
  <c r="W1263" i="4"/>
  <c r="W1264" i="4"/>
  <c r="W1265" i="4"/>
  <c r="W1266" i="4"/>
  <c r="W1267" i="4"/>
  <c r="W1268" i="4"/>
  <c r="W1269" i="4"/>
  <c r="W1270" i="4"/>
  <c r="W1271" i="4"/>
  <c r="W1272" i="4"/>
  <c r="W1273" i="4"/>
  <c r="W1274" i="4"/>
  <c r="W1275" i="4"/>
  <c r="W1276" i="4"/>
  <c r="W1277" i="4"/>
  <c r="W1278" i="4"/>
  <c r="W1279" i="4"/>
  <c r="W1280" i="4"/>
  <c r="W1281" i="4"/>
  <c r="W1282" i="4"/>
  <c r="W1283" i="4"/>
  <c r="W1284" i="4"/>
  <c r="W1285" i="4"/>
  <c r="W1286" i="4"/>
  <c r="W1287" i="4"/>
  <c r="W1288" i="4"/>
  <c r="W1289" i="4"/>
  <c r="W1290" i="4"/>
  <c r="W1291" i="4"/>
  <c r="W1292" i="4"/>
  <c r="W1293" i="4"/>
  <c r="W1294" i="4"/>
  <c r="W1295" i="4"/>
  <c r="W1296" i="4"/>
  <c r="W1297" i="4"/>
  <c r="W1298" i="4"/>
  <c r="W1299" i="4"/>
  <c r="W1300" i="4"/>
  <c r="W1301" i="4"/>
  <c r="W1302" i="4"/>
  <c r="W1303" i="4"/>
  <c r="W1304" i="4"/>
  <c r="W1305" i="4"/>
  <c r="W1306" i="4"/>
  <c r="W1307" i="4"/>
  <c r="W1308" i="4"/>
  <c r="W1309" i="4"/>
  <c r="W1310" i="4"/>
  <c r="W1311" i="4"/>
  <c r="W1312" i="4"/>
  <c r="W1313" i="4"/>
  <c r="W1314" i="4"/>
  <c r="W1315" i="4"/>
  <c r="W1316" i="4"/>
  <c r="W1317" i="4"/>
  <c r="W1318" i="4"/>
  <c r="W1319" i="4"/>
  <c r="W1320" i="4"/>
  <c r="W1321" i="4"/>
  <c r="W1322" i="4"/>
  <c r="W1323" i="4"/>
  <c r="W1324" i="4"/>
  <c r="W1325" i="4"/>
  <c r="W1326" i="4"/>
  <c r="W1327" i="4"/>
  <c r="W1328" i="4"/>
  <c r="W1329" i="4"/>
  <c r="W1330" i="4"/>
  <c r="W1331" i="4"/>
  <c r="W1332" i="4"/>
  <c r="W1333" i="4"/>
  <c r="W1334" i="4"/>
  <c r="W1335" i="4"/>
  <c r="W1336" i="4"/>
  <c r="W1337" i="4"/>
  <c r="W1338" i="4"/>
  <c r="W1339" i="4"/>
  <c r="W1340" i="4"/>
  <c r="W1341" i="4"/>
  <c r="W1342" i="4"/>
  <c r="W1343" i="4"/>
  <c r="W1344" i="4"/>
  <c r="W1345" i="4"/>
  <c r="W1346" i="4"/>
  <c r="W1347" i="4"/>
  <c r="W1348" i="4"/>
  <c r="W1349" i="4"/>
  <c r="W1350" i="4"/>
  <c r="W1351" i="4"/>
  <c r="W1352" i="4"/>
  <c r="W1353" i="4"/>
  <c r="W1354" i="4"/>
  <c r="W1355" i="4"/>
  <c r="W1356" i="4"/>
  <c r="W1357" i="4"/>
  <c r="W1358" i="4"/>
  <c r="W1359" i="4"/>
  <c r="W1360" i="4"/>
  <c r="W1361" i="4"/>
  <c r="W1362" i="4"/>
  <c r="W1363" i="4"/>
  <c r="W1364" i="4"/>
  <c r="W1365" i="4"/>
  <c r="W1366" i="4"/>
  <c r="W1367" i="4"/>
  <c r="W1368" i="4"/>
  <c r="W1369" i="4"/>
  <c r="W1370" i="4"/>
  <c r="W1371" i="4"/>
  <c r="W1372" i="4"/>
  <c r="W1373" i="4"/>
  <c r="W1374" i="4"/>
  <c r="W1375" i="4"/>
  <c r="W1376" i="4"/>
  <c r="W1377" i="4"/>
  <c r="W1378" i="4"/>
  <c r="W1379" i="4"/>
  <c r="W1380" i="4"/>
  <c r="W1381" i="4"/>
  <c r="W1382" i="4"/>
  <c r="W1383" i="4"/>
  <c r="W1384" i="4"/>
  <c r="W1385" i="4"/>
  <c r="W1386" i="4"/>
  <c r="W1387" i="4"/>
  <c r="W1388" i="4"/>
  <c r="W1389" i="4"/>
  <c r="W1390" i="4"/>
  <c r="W1391" i="4"/>
  <c r="W1392" i="4"/>
  <c r="W1393" i="4"/>
  <c r="W1394" i="4"/>
  <c r="W1395" i="4"/>
  <c r="W1396" i="4"/>
  <c r="W1397" i="4"/>
  <c r="W1398" i="4"/>
  <c r="W1399" i="4"/>
  <c r="W1400" i="4"/>
  <c r="W1401" i="4"/>
  <c r="W1402" i="4"/>
  <c r="W1403" i="4"/>
  <c r="W1404" i="4"/>
  <c r="W1405" i="4"/>
  <c r="W1406" i="4"/>
  <c r="W1407" i="4"/>
  <c r="W1408" i="4"/>
  <c r="W1409" i="4"/>
  <c r="W1410" i="4"/>
  <c r="W1411" i="4"/>
  <c r="W1412" i="4"/>
  <c r="W1413" i="4"/>
  <c r="W1414" i="4"/>
  <c r="W1415" i="4"/>
  <c r="W1416" i="4"/>
  <c r="W1417" i="4"/>
  <c r="W1418" i="4"/>
  <c r="W1419" i="4"/>
  <c r="W1420" i="4"/>
  <c r="W1421" i="4"/>
  <c r="W1422" i="4"/>
  <c r="W1423" i="4"/>
  <c r="W1424" i="4"/>
  <c r="W1425" i="4"/>
  <c r="W1426" i="4"/>
  <c r="W1427" i="4"/>
  <c r="W1428" i="4"/>
  <c r="W1429" i="4"/>
  <c r="W1430" i="4"/>
  <c r="W1431" i="4"/>
  <c r="W1432" i="4"/>
  <c r="W1433" i="4"/>
  <c r="W1434" i="4"/>
  <c r="W1435" i="4"/>
  <c r="W1436" i="4"/>
  <c r="W1437" i="4"/>
  <c r="W1438" i="4"/>
  <c r="W1439" i="4"/>
  <c r="W1440" i="4"/>
  <c r="W1441" i="4"/>
  <c r="W1442" i="4"/>
  <c r="W1443" i="4"/>
  <c r="W1444" i="4"/>
  <c r="W1445" i="4"/>
  <c r="W1446" i="4"/>
  <c r="W1447" i="4"/>
  <c r="W1448" i="4"/>
  <c r="W1449" i="4"/>
  <c r="W1450" i="4"/>
  <c r="W1451" i="4"/>
  <c r="W1452" i="4"/>
  <c r="W1453" i="4"/>
  <c r="W1454" i="4"/>
  <c r="W1455" i="4"/>
  <c r="W1456" i="4"/>
  <c r="W1457" i="4"/>
  <c r="W1458" i="4"/>
  <c r="W1459" i="4"/>
  <c r="W1460" i="4"/>
  <c r="W1461" i="4"/>
  <c r="W1462" i="4"/>
  <c r="W1463" i="4"/>
  <c r="W1464" i="4"/>
  <c r="W1465" i="4"/>
  <c r="W1466" i="4"/>
  <c r="W1467" i="4"/>
  <c r="W1468" i="4"/>
  <c r="W1469" i="4"/>
  <c r="W1470" i="4"/>
  <c r="W1471" i="4"/>
  <c r="W1472" i="4"/>
  <c r="W1473" i="4"/>
  <c r="W1474" i="4"/>
  <c r="W1475" i="4"/>
  <c r="W1476" i="4"/>
  <c r="W1477" i="4"/>
  <c r="W1478" i="4"/>
  <c r="W1479" i="4"/>
  <c r="W1480" i="4"/>
  <c r="W1481" i="4"/>
  <c r="W1482" i="4"/>
  <c r="W1483" i="4"/>
  <c r="W1484" i="4"/>
  <c r="W1485" i="4"/>
  <c r="W1486" i="4"/>
  <c r="W1487" i="4"/>
  <c r="W1488" i="4"/>
  <c r="W1489" i="4"/>
  <c r="W1490" i="4"/>
  <c r="W1491" i="4"/>
  <c r="W1492" i="4"/>
  <c r="W1493" i="4"/>
  <c r="W1494" i="4"/>
  <c r="W1495" i="4"/>
  <c r="W1496" i="4"/>
  <c r="W1497" i="4"/>
  <c r="W1498" i="4"/>
  <c r="W1499" i="4"/>
  <c r="W1500" i="4"/>
  <c r="W1501" i="4"/>
  <c r="W1502" i="4"/>
  <c r="W1503" i="4"/>
  <c r="W1504" i="4"/>
  <c r="W1505" i="4"/>
  <c r="W1506" i="4"/>
  <c r="W1507" i="4"/>
  <c r="W1508" i="4"/>
  <c r="W1509" i="4"/>
  <c r="W1510" i="4"/>
  <c r="W1511" i="4"/>
  <c r="W1512" i="4"/>
  <c r="W1513" i="4"/>
  <c r="W1514" i="4"/>
  <c r="W1515" i="4"/>
  <c r="W1516" i="4"/>
  <c r="W1517" i="4"/>
  <c r="W1518" i="4"/>
  <c r="W1519" i="4"/>
  <c r="W1520" i="4"/>
  <c r="W1521" i="4"/>
  <c r="W1522" i="4"/>
  <c r="W1523" i="4"/>
  <c r="W1524" i="4"/>
  <c r="W1525" i="4"/>
  <c r="W1526" i="4"/>
  <c r="W1527" i="4"/>
  <c r="W1528" i="4"/>
  <c r="W1529" i="4"/>
  <c r="W1530" i="4"/>
  <c r="W1531" i="4"/>
  <c r="W1532" i="4"/>
  <c r="W1533" i="4"/>
  <c r="W1534" i="4"/>
  <c r="W1535" i="4"/>
  <c r="W1536" i="4"/>
  <c r="W1537" i="4"/>
  <c r="W1538" i="4"/>
  <c r="W1539" i="4"/>
  <c r="W1540" i="4"/>
  <c r="W1541" i="4"/>
  <c r="W1542" i="4"/>
  <c r="W1543" i="4"/>
  <c r="W1544" i="4"/>
  <c r="W1545" i="4"/>
  <c r="W1546" i="4"/>
  <c r="W1547" i="4"/>
  <c r="W1548" i="4"/>
  <c r="W1549" i="4"/>
  <c r="W1550" i="4"/>
  <c r="W1551" i="4"/>
  <c r="W1552" i="4"/>
  <c r="W1553" i="4"/>
  <c r="W1554" i="4"/>
  <c r="W1555" i="4"/>
  <c r="W1556" i="4"/>
  <c r="W1557" i="4"/>
  <c r="W1558" i="4"/>
  <c r="W1559" i="4"/>
  <c r="W1560" i="4"/>
  <c r="W1561" i="4"/>
  <c r="W1562" i="4"/>
  <c r="W1563" i="4"/>
  <c r="W1564" i="4"/>
  <c r="W1565" i="4"/>
  <c r="W1566" i="4"/>
  <c r="W1567" i="4"/>
  <c r="W1568" i="4"/>
  <c r="W1569" i="4"/>
  <c r="W1570" i="4"/>
  <c r="W1571" i="4"/>
  <c r="W1572" i="4"/>
  <c r="W1573" i="4"/>
  <c r="W1574" i="4"/>
  <c r="W1575" i="4"/>
  <c r="W1576" i="4"/>
  <c r="W1577" i="4"/>
  <c r="W1578" i="4"/>
  <c r="W1579" i="4"/>
  <c r="W1580" i="4"/>
  <c r="W1581" i="4"/>
  <c r="W1582" i="4"/>
  <c r="W1583" i="4"/>
  <c r="W1584" i="4"/>
  <c r="W1585" i="4"/>
  <c r="W1586" i="4"/>
  <c r="W1587" i="4"/>
  <c r="W1588" i="4"/>
  <c r="W1589" i="4"/>
  <c r="W1590" i="4"/>
  <c r="W1591" i="4"/>
  <c r="W1592" i="4"/>
  <c r="W1593" i="4"/>
  <c r="W1594" i="4"/>
  <c r="W1595" i="4"/>
  <c r="W1596" i="4"/>
  <c r="W1597" i="4"/>
  <c r="W1598" i="4"/>
  <c r="W1599" i="4"/>
  <c r="W1600" i="4"/>
  <c r="W1601" i="4"/>
  <c r="W1602" i="4"/>
  <c r="W1603" i="4"/>
  <c r="W1604" i="4"/>
  <c r="W1605" i="4"/>
  <c r="W1606" i="4"/>
  <c r="W1607" i="4"/>
  <c r="W1608" i="4"/>
  <c r="W1609" i="4"/>
  <c r="W1610" i="4"/>
  <c r="W1611" i="4"/>
  <c r="W1612" i="4"/>
  <c r="W1613" i="4"/>
  <c r="W1614" i="4"/>
  <c r="W1615" i="4"/>
  <c r="W1616" i="4"/>
  <c r="W1617" i="4"/>
  <c r="W1618" i="4"/>
  <c r="W1619" i="4"/>
  <c r="W1620" i="4"/>
  <c r="W1621" i="4"/>
  <c r="W1622" i="4"/>
  <c r="W1623" i="4"/>
  <c r="W1624" i="4"/>
  <c r="W1625" i="4"/>
  <c r="W1626" i="4"/>
  <c r="W1627" i="4"/>
  <c r="W1628" i="4"/>
  <c r="W1629" i="4"/>
  <c r="W1630" i="4"/>
  <c r="W1631" i="4"/>
  <c r="W1632" i="4"/>
  <c r="W1633" i="4"/>
  <c r="W1634" i="4"/>
  <c r="W1635" i="4"/>
  <c r="W1636" i="4"/>
  <c r="W1637" i="4"/>
  <c r="W1638" i="4"/>
  <c r="W1639" i="4"/>
  <c r="W1640" i="4"/>
  <c r="W1641" i="4"/>
  <c r="W1642" i="4"/>
  <c r="W1643" i="4"/>
  <c r="W1644" i="4"/>
  <c r="W1645" i="4"/>
  <c r="W1646" i="4"/>
  <c r="W1647" i="4"/>
  <c r="W1648" i="4"/>
  <c r="W1649" i="4"/>
  <c r="W1650" i="4"/>
  <c r="W1651" i="4"/>
  <c r="W1652" i="4"/>
  <c r="W1653" i="4"/>
  <c r="W1654" i="4"/>
  <c r="W1655" i="4"/>
  <c r="W1656" i="4"/>
  <c r="W1657" i="4"/>
  <c r="W1658" i="4"/>
  <c r="W1659" i="4"/>
  <c r="W1660" i="4"/>
  <c r="W1661" i="4"/>
  <c r="W1662" i="4"/>
  <c r="W1663" i="4"/>
  <c r="W1664" i="4"/>
  <c r="W1665" i="4"/>
  <c r="W1666" i="4"/>
  <c r="W1667" i="4"/>
  <c r="W1668" i="4"/>
  <c r="W1669" i="4"/>
  <c r="W1670" i="4"/>
  <c r="W1671" i="4"/>
  <c r="W1672" i="4"/>
  <c r="W1673" i="4"/>
  <c r="W1674" i="4"/>
  <c r="W1675" i="4"/>
  <c r="W1676" i="4"/>
  <c r="W1677" i="4"/>
  <c r="W1678" i="4"/>
  <c r="W1679" i="4"/>
  <c r="W1680" i="4"/>
  <c r="W1681" i="4"/>
  <c r="W1682" i="4"/>
  <c r="W1683" i="4"/>
  <c r="W1684" i="4"/>
  <c r="W1685" i="4"/>
  <c r="W1686" i="4"/>
  <c r="W1687" i="4"/>
  <c r="W1688" i="4"/>
  <c r="W1689" i="4"/>
  <c r="W1690" i="4"/>
  <c r="W1691" i="4"/>
  <c r="W1692" i="4"/>
  <c r="W1693" i="4"/>
  <c r="W1694" i="4"/>
  <c r="W1695" i="4"/>
  <c r="W1696" i="4"/>
  <c r="W1697" i="4"/>
  <c r="W1698" i="4"/>
  <c r="W1699" i="4"/>
  <c r="W1700" i="4"/>
  <c r="W1701" i="4"/>
  <c r="W1702" i="4"/>
  <c r="W1703" i="4"/>
  <c r="W1704" i="4"/>
  <c r="W1705" i="4"/>
  <c r="W1706" i="4"/>
  <c r="W1707" i="4"/>
  <c r="W1708" i="4"/>
  <c r="W1709" i="4"/>
  <c r="W1710" i="4"/>
  <c r="W1711" i="4"/>
  <c r="W1712" i="4"/>
  <c r="W1713" i="4"/>
  <c r="W1714" i="4"/>
  <c r="W1715" i="4"/>
  <c r="W1716" i="4"/>
  <c r="W1717" i="4"/>
  <c r="W1718" i="4"/>
  <c r="W1719" i="4"/>
  <c r="W1720" i="4"/>
  <c r="W1721" i="4"/>
  <c r="W1722" i="4"/>
  <c r="W1723" i="4"/>
  <c r="W1724" i="4"/>
  <c r="W1725" i="4"/>
  <c r="W1726" i="4"/>
  <c r="W1727" i="4"/>
  <c r="W1728" i="4"/>
  <c r="W1729" i="4"/>
  <c r="W1730" i="4"/>
  <c r="W1731" i="4"/>
  <c r="W1732" i="4"/>
  <c r="W1733" i="4"/>
  <c r="W1734" i="4"/>
  <c r="W1735" i="4"/>
  <c r="W1736" i="4"/>
  <c r="W1737" i="4"/>
  <c r="W1738" i="4"/>
  <c r="W1739" i="4"/>
  <c r="W1740" i="4"/>
  <c r="W1741" i="4"/>
  <c r="W1742" i="4"/>
  <c r="W1743" i="4"/>
  <c r="W1744" i="4"/>
  <c r="W1745" i="4"/>
  <c r="W1746" i="4"/>
  <c r="W1747" i="4"/>
  <c r="W1748" i="4"/>
  <c r="W1749" i="4"/>
  <c r="W1750" i="4"/>
  <c r="W1751" i="4"/>
  <c r="W1752" i="4"/>
  <c r="W1753" i="4"/>
  <c r="W1754" i="4"/>
  <c r="W1755" i="4"/>
  <c r="W1756" i="4"/>
  <c r="W1757" i="4"/>
  <c r="W1758" i="4"/>
  <c r="W1759" i="4"/>
  <c r="W1760" i="4"/>
  <c r="W1761" i="4"/>
  <c r="W1762" i="4"/>
  <c r="W1763" i="4"/>
  <c r="W1764" i="4"/>
  <c r="W1765" i="4"/>
  <c r="W1766" i="4"/>
  <c r="W1767" i="4"/>
  <c r="W1768" i="4"/>
  <c r="W1769" i="4"/>
  <c r="W1770" i="4"/>
  <c r="W1771" i="4"/>
  <c r="W1772" i="4"/>
  <c r="W1773" i="4"/>
  <c r="W1774" i="4"/>
  <c r="W1775" i="4"/>
  <c r="W1776" i="4"/>
  <c r="W1777" i="4"/>
  <c r="W1778" i="4"/>
  <c r="W1779" i="4"/>
  <c r="W1780" i="4"/>
  <c r="W1781" i="4"/>
  <c r="W1782" i="4"/>
  <c r="W1783" i="4"/>
  <c r="W1784" i="4"/>
  <c r="W1785" i="4"/>
  <c r="W1786" i="4"/>
  <c r="W1787" i="4"/>
  <c r="W1788" i="4"/>
  <c r="W1789" i="4"/>
  <c r="W1790" i="4"/>
  <c r="W1791" i="4"/>
  <c r="W1792" i="4"/>
  <c r="W1793" i="4"/>
  <c r="W1794" i="4"/>
  <c r="W1795" i="4"/>
  <c r="W1796" i="4"/>
  <c r="W1797" i="4"/>
  <c r="W1798" i="4"/>
  <c r="W1799" i="4"/>
  <c r="W1800" i="4"/>
  <c r="W1801" i="4"/>
  <c r="W1802" i="4"/>
  <c r="W1803" i="4"/>
  <c r="W1804" i="4"/>
  <c r="W1805" i="4"/>
  <c r="W1806" i="4"/>
  <c r="W1807" i="4"/>
  <c r="W1808" i="4"/>
  <c r="W1809" i="4"/>
  <c r="W1810" i="4"/>
  <c r="W1811" i="4"/>
  <c r="W1812" i="4"/>
  <c r="W1813" i="4"/>
  <c r="W1814" i="4"/>
  <c r="W1815" i="4"/>
  <c r="W1816" i="4"/>
  <c r="W1817" i="4"/>
  <c r="W1818" i="4"/>
  <c r="W1819" i="4"/>
  <c r="W1820" i="4"/>
  <c r="W1821" i="4"/>
  <c r="W1822" i="4"/>
  <c r="W1823" i="4"/>
  <c r="W1824" i="4"/>
  <c r="W1825" i="4"/>
  <c r="W1826" i="4"/>
  <c r="W1827" i="4"/>
  <c r="W1828" i="4"/>
  <c r="W1829" i="4"/>
  <c r="W1830" i="4"/>
  <c r="W1831" i="4"/>
  <c r="W1832" i="4"/>
  <c r="W1833" i="4"/>
  <c r="W1834" i="4"/>
  <c r="W1835" i="4"/>
  <c r="W1836" i="4"/>
  <c r="W1837" i="4"/>
  <c r="W1838" i="4"/>
  <c r="W1839" i="4"/>
  <c r="W1840" i="4"/>
  <c r="W1841" i="4"/>
  <c r="W1842" i="4"/>
  <c r="W1843" i="4"/>
  <c r="W1844" i="4"/>
  <c r="W1845" i="4"/>
  <c r="W1846" i="4"/>
  <c r="W1847" i="4"/>
  <c r="W1848" i="4"/>
  <c r="W1849" i="4"/>
  <c r="W1850" i="4"/>
  <c r="W1851" i="4"/>
  <c r="W1852" i="4"/>
  <c r="W1853" i="4"/>
  <c r="W1854" i="4"/>
  <c r="W1855" i="4"/>
  <c r="W1856" i="4"/>
  <c r="W1857" i="4"/>
  <c r="W1858" i="4"/>
  <c r="W1859" i="4"/>
  <c r="W1860" i="4"/>
  <c r="W1861" i="4"/>
  <c r="W1862" i="4"/>
  <c r="W1863" i="4"/>
  <c r="W1864" i="4"/>
  <c r="W1865" i="4"/>
  <c r="W1866" i="4"/>
  <c r="W1867" i="4"/>
  <c r="W1868" i="4"/>
  <c r="W1869" i="4"/>
  <c r="W1870" i="4"/>
  <c r="W1871" i="4"/>
  <c r="W1872" i="4"/>
  <c r="W1873" i="4"/>
  <c r="W1874" i="4"/>
  <c r="W1875" i="4"/>
  <c r="W1876" i="4"/>
  <c r="W1877" i="4"/>
  <c r="W1878" i="4"/>
  <c r="W1879" i="4"/>
  <c r="W1880" i="4"/>
  <c r="W1881" i="4"/>
  <c r="W1882" i="4"/>
  <c r="W1883" i="4"/>
  <c r="W1884" i="4"/>
  <c r="W1885" i="4"/>
  <c r="W1886" i="4"/>
  <c r="W1887" i="4"/>
  <c r="W1888" i="4"/>
  <c r="W1889" i="4"/>
  <c r="W1890" i="4"/>
  <c r="W1891" i="4"/>
  <c r="W1892" i="4"/>
  <c r="W1893" i="4"/>
  <c r="W1894" i="4"/>
  <c r="W1895" i="4"/>
  <c r="W1896" i="4"/>
  <c r="W1897" i="4"/>
  <c r="W1898" i="4"/>
  <c r="W1899" i="4"/>
  <c r="W1900" i="4"/>
  <c r="W1901" i="4"/>
  <c r="W1902" i="4"/>
  <c r="W1903" i="4"/>
  <c r="W1904" i="4"/>
  <c r="W1905" i="4"/>
  <c r="W1906" i="4"/>
  <c r="W1907" i="4"/>
  <c r="W1908" i="4"/>
  <c r="W1909" i="4"/>
  <c r="W1910" i="4"/>
  <c r="W1911" i="4"/>
  <c r="W1912" i="4"/>
  <c r="W1913" i="4"/>
  <c r="W1914" i="4"/>
  <c r="W1915" i="4"/>
  <c r="W1916" i="4"/>
  <c r="W1917" i="4"/>
  <c r="W1918" i="4"/>
  <c r="W1919" i="4"/>
  <c r="W1920" i="4"/>
  <c r="W1921" i="4"/>
  <c r="W1922" i="4"/>
  <c r="W1923" i="4"/>
  <c r="W1924" i="4"/>
  <c r="W1925" i="4"/>
  <c r="W1926" i="4"/>
  <c r="W1927" i="4"/>
  <c r="W1928" i="4"/>
  <c r="W1929" i="4"/>
  <c r="W1930" i="4"/>
  <c r="W1931" i="4"/>
  <c r="W1932" i="4"/>
  <c r="W1933" i="4"/>
  <c r="W1934" i="4"/>
  <c r="W1935" i="4"/>
  <c r="W1936" i="4"/>
  <c r="W1937" i="4"/>
  <c r="W1938" i="4"/>
  <c r="W1939" i="4"/>
  <c r="W1940" i="4"/>
  <c r="W1941" i="4"/>
  <c r="W1942" i="4"/>
  <c r="W1943" i="4"/>
  <c r="W1944" i="4"/>
  <c r="W1945" i="4"/>
  <c r="W1946" i="4"/>
  <c r="W1947" i="4"/>
  <c r="W1948" i="4"/>
  <c r="W1949" i="4"/>
  <c r="W1950" i="4"/>
  <c r="W1951" i="4"/>
  <c r="W1952" i="4"/>
  <c r="W1953" i="4"/>
  <c r="W1954" i="4"/>
  <c r="W1955" i="4"/>
  <c r="W1956" i="4"/>
  <c r="W1957" i="4"/>
  <c r="W1958" i="4"/>
  <c r="W1959" i="4"/>
  <c r="W1960" i="4"/>
  <c r="W1961" i="4"/>
  <c r="W1962" i="4"/>
  <c r="W1963" i="4"/>
  <c r="W1964" i="4"/>
  <c r="W1965" i="4"/>
  <c r="W1966" i="4"/>
  <c r="W1967" i="4"/>
  <c r="W1968" i="4"/>
  <c r="W1969" i="4"/>
  <c r="W1970" i="4"/>
  <c r="W1971" i="4"/>
  <c r="W1972" i="4"/>
  <c r="W1973" i="4"/>
  <c r="W1974" i="4"/>
  <c r="W1975" i="4"/>
  <c r="W1976" i="4"/>
  <c r="W1977" i="4"/>
  <c r="W1978" i="4"/>
  <c r="W1979" i="4"/>
  <c r="W1980" i="4"/>
  <c r="W1981" i="4"/>
  <c r="W1982" i="4"/>
  <c r="W1983" i="4"/>
  <c r="W1984" i="4"/>
  <c r="W1985" i="4"/>
  <c r="W1986" i="4"/>
  <c r="W1987" i="4"/>
  <c r="W1988" i="4"/>
  <c r="W1989" i="4"/>
  <c r="W1990" i="4"/>
  <c r="W1991" i="4"/>
  <c r="W1992" i="4"/>
  <c r="W1993" i="4"/>
  <c r="W1994" i="4"/>
  <c r="W1995" i="4"/>
  <c r="W1996" i="4"/>
  <c r="W1997" i="4"/>
  <c r="W1998" i="4"/>
  <c r="W1999" i="4"/>
  <c r="W2000" i="4"/>
  <c r="W2001" i="4"/>
  <c r="W2002" i="4"/>
  <c r="W2003" i="4"/>
  <c r="W2004" i="4"/>
  <c r="W2005" i="4"/>
  <c r="W2006" i="4"/>
  <c r="W2007" i="4"/>
  <c r="W2008" i="4"/>
  <c r="W2009" i="4"/>
  <c r="W2010" i="4"/>
  <c r="W2011" i="4"/>
  <c r="W2012" i="4"/>
  <c r="W2013" i="4"/>
  <c r="W2014" i="4"/>
  <c r="W2015" i="4"/>
  <c r="W2016" i="4"/>
  <c r="W2017" i="4"/>
  <c r="W2018" i="4"/>
  <c r="W2019" i="4"/>
  <c r="W2020" i="4"/>
  <c r="W2021" i="4"/>
  <c r="W2022" i="4"/>
  <c r="W2023" i="4"/>
  <c r="W2024" i="4"/>
  <c r="W2025" i="4"/>
  <c r="W2026" i="4"/>
  <c r="W2027" i="4"/>
  <c r="W2028" i="4"/>
  <c r="W2029" i="4"/>
  <c r="W2030" i="4"/>
  <c r="W2031" i="4"/>
  <c r="W2032" i="4"/>
  <c r="W2033" i="4"/>
  <c r="W2034" i="4"/>
  <c r="W2035" i="4"/>
  <c r="W2036" i="4"/>
  <c r="W2037" i="4"/>
  <c r="W2038" i="4"/>
  <c r="W2039" i="4"/>
  <c r="W2040" i="4"/>
  <c r="W2041" i="4"/>
  <c r="W2042" i="4"/>
  <c r="W2043" i="4"/>
  <c r="W2044" i="4"/>
  <c r="W2045" i="4"/>
  <c r="W2046" i="4"/>
  <c r="W2047" i="4"/>
  <c r="W2048" i="4"/>
  <c r="W2049" i="4"/>
  <c r="W2050" i="4"/>
  <c r="W2051" i="4"/>
  <c r="W2052" i="4"/>
  <c r="W2053" i="4"/>
  <c r="W2054" i="4"/>
  <c r="W2055" i="4"/>
  <c r="W2056" i="4"/>
  <c r="W2057" i="4"/>
  <c r="W2058" i="4"/>
  <c r="W2059" i="4"/>
  <c r="W2060" i="4"/>
  <c r="W2061" i="4"/>
  <c r="W2062" i="4"/>
  <c r="W2063" i="4"/>
  <c r="W2064" i="4"/>
  <c r="W2065" i="4"/>
  <c r="W2066" i="4"/>
  <c r="W2067" i="4"/>
  <c r="W2068" i="4"/>
  <c r="W2069" i="4"/>
  <c r="W2070" i="4"/>
  <c r="W2071" i="4"/>
  <c r="W2072" i="4"/>
  <c r="W2073" i="4"/>
  <c r="W2074" i="4"/>
  <c r="W2075" i="4"/>
  <c r="W2076" i="4"/>
  <c r="W2077" i="4"/>
  <c r="W2078" i="4"/>
  <c r="W2079" i="4"/>
  <c r="W2080" i="4"/>
  <c r="W2081" i="4"/>
  <c r="W2082" i="4"/>
  <c r="W2083" i="4"/>
  <c r="W2084" i="4"/>
  <c r="W2085" i="4"/>
  <c r="W2086" i="4"/>
  <c r="W2087" i="4"/>
  <c r="W2088" i="4"/>
  <c r="W2089" i="4"/>
  <c r="W2090" i="4"/>
  <c r="W2091" i="4"/>
  <c r="W2092" i="4"/>
  <c r="W2093" i="4"/>
  <c r="W2094" i="4"/>
  <c r="W2095" i="4"/>
  <c r="W2096" i="4"/>
  <c r="W2097" i="4"/>
  <c r="W2098" i="4"/>
  <c r="W2099" i="4"/>
  <c r="W2100" i="4"/>
  <c r="W2101" i="4"/>
  <c r="W2102" i="4"/>
  <c r="W2103" i="4"/>
  <c r="W2104" i="4"/>
  <c r="W2105" i="4"/>
  <c r="W2106" i="4"/>
  <c r="W2107" i="4"/>
  <c r="W2108" i="4"/>
  <c r="W2109" i="4"/>
  <c r="W2110" i="4"/>
  <c r="W2111" i="4"/>
  <c r="W2112" i="4"/>
  <c r="W2113" i="4"/>
  <c r="W2114" i="4"/>
  <c r="W2115" i="4"/>
  <c r="W2116" i="4"/>
  <c r="W2117" i="4"/>
  <c r="W2118" i="4"/>
  <c r="W2119" i="4"/>
  <c r="W2120" i="4"/>
  <c r="W2121" i="4"/>
  <c r="W2122" i="4"/>
  <c r="W2123" i="4"/>
  <c r="W2124" i="4"/>
  <c r="W2125" i="4"/>
  <c r="W2126" i="4"/>
  <c r="W2127" i="4"/>
  <c r="W2128" i="4"/>
  <c r="W2129" i="4"/>
  <c r="W2130" i="4"/>
  <c r="W2131" i="4"/>
  <c r="W2132" i="4"/>
  <c r="W2133" i="4"/>
  <c r="W2134" i="4"/>
  <c r="W2135" i="4"/>
  <c r="W2136" i="4"/>
  <c r="W2137" i="4"/>
  <c r="W2138" i="4"/>
  <c r="W2139" i="4"/>
  <c r="W2140" i="4"/>
  <c r="W2141" i="4"/>
  <c r="W2142" i="4"/>
  <c r="W2143" i="4"/>
  <c r="W2144" i="4"/>
  <c r="W2145" i="4"/>
  <c r="W2146" i="4"/>
  <c r="W2147" i="4"/>
  <c r="W2148" i="4"/>
  <c r="W2149" i="4"/>
  <c r="W2150" i="4"/>
  <c r="W2151" i="4"/>
  <c r="W2152" i="4"/>
  <c r="W2153" i="4"/>
  <c r="W2154" i="4"/>
  <c r="W2155" i="4"/>
  <c r="W2156" i="4"/>
  <c r="W2157" i="4"/>
  <c r="W2158" i="4"/>
  <c r="W2159" i="4"/>
  <c r="W2160" i="4"/>
  <c r="W2161" i="4"/>
  <c r="W2162" i="4"/>
  <c r="W2163" i="4"/>
  <c r="W2164" i="4"/>
  <c r="W2165" i="4"/>
  <c r="W2166" i="4"/>
  <c r="W2167" i="4"/>
  <c r="W2168" i="4"/>
  <c r="W2169" i="4"/>
  <c r="W2170" i="4"/>
  <c r="W2171" i="4"/>
  <c r="W2172" i="4"/>
  <c r="W2173" i="4"/>
  <c r="W2174" i="4"/>
  <c r="W2175" i="4"/>
  <c r="W2176" i="4"/>
  <c r="W2177" i="4"/>
  <c r="W2178" i="4"/>
  <c r="W2179" i="4"/>
  <c r="W2180" i="4"/>
  <c r="W2181" i="4"/>
  <c r="W2182" i="4"/>
  <c r="W2183" i="4"/>
  <c r="W2184" i="4"/>
  <c r="W2185" i="4"/>
  <c r="W2186" i="4"/>
  <c r="W2187" i="4"/>
  <c r="W2188" i="4"/>
  <c r="W2189" i="4"/>
  <c r="W2190" i="4"/>
  <c r="W2191" i="4"/>
  <c r="W2192" i="4"/>
  <c r="W2193" i="4"/>
  <c r="W2194" i="4"/>
  <c r="W2195" i="4"/>
  <c r="W2196" i="4"/>
  <c r="W2197" i="4"/>
  <c r="W2198" i="4"/>
  <c r="W2199" i="4"/>
  <c r="W2200" i="4"/>
  <c r="W2201" i="4"/>
  <c r="W2202" i="4"/>
  <c r="W2203" i="4"/>
  <c r="W2204" i="4"/>
  <c r="W2205" i="4"/>
  <c r="W2206" i="4"/>
  <c r="W2207" i="4"/>
  <c r="W2208" i="4"/>
  <c r="W2209" i="4"/>
  <c r="W2210" i="4"/>
  <c r="W2211" i="4"/>
  <c r="W2212" i="4"/>
  <c r="W2213" i="4"/>
  <c r="W2214" i="4"/>
  <c r="W2215" i="4"/>
  <c r="W2216" i="4"/>
  <c r="W2217" i="4"/>
  <c r="W2218" i="4"/>
  <c r="W2219" i="4"/>
  <c r="W2220" i="4"/>
  <c r="W2221" i="4"/>
  <c r="W2222" i="4"/>
  <c r="W2223" i="4"/>
  <c r="W2224" i="4"/>
  <c r="W2225" i="4"/>
  <c r="W2226" i="4"/>
  <c r="W2227" i="4"/>
  <c r="W2228" i="4"/>
  <c r="W2229" i="4"/>
  <c r="W2230" i="4"/>
  <c r="W2231" i="4"/>
  <c r="W2232" i="4"/>
  <c r="W2233" i="4"/>
  <c r="W2234" i="4"/>
  <c r="W2235" i="4"/>
  <c r="W2236" i="4"/>
  <c r="W2237" i="4"/>
  <c r="W2238" i="4"/>
  <c r="W2239" i="4"/>
  <c r="W2240" i="4"/>
  <c r="W2241" i="4"/>
  <c r="W2242" i="4"/>
  <c r="W2243" i="4"/>
  <c r="W2244" i="4"/>
  <c r="W2245" i="4"/>
  <c r="W2246" i="4"/>
  <c r="W2247" i="4"/>
  <c r="W2248" i="4"/>
  <c r="W2249" i="4"/>
  <c r="W2250" i="4"/>
  <c r="W2251" i="4"/>
  <c r="W2252" i="4"/>
  <c r="W2253" i="4"/>
  <c r="W2254" i="4"/>
  <c r="W2255" i="4"/>
  <c r="W2256" i="4"/>
  <c r="W2257" i="4"/>
  <c r="W2258" i="4"/>
  <c r="W2259" i="4"/>
  <c r="W2260" i="4"/>
  <c r="W2261" i="4"/>
  <c r="W2262" i="4"/>
  <c r="W2263" i="4"/>
  <c r="W2264" i="4"/>
  <c r="W2265" i="4"/>
  <c r="W2266" i="4"/>
  <c r="W2267" i="4"/>
  <c r="W2268" i="4"/>
  <c r="W2269" i="4"/>
  <c r="W2270" i="4"/>
  <c r="W2271" i="4"/>
  <c r="W2272" i="4"/>
  <c r="W2273" i="4"/>
  <c r="W2274" i="4"/>
  <c r="W2275" i="4"/>
  <c r="W2276" i="4"/>
  <c r="W2277" i="4"/>
  <c r="W2278" i="4"/>
  <c r="W2279" i="4"/>
  <c r="W2280" i="4"/>
  <c r="W2281" i="4"/>
  <c r="W2282" i="4"/>
  <c r="W2283" i="4"/>
  <c r="W2284" i="4"/>
  <c r="W2285" i="4"/>
  <c r="W2286" i="4"/>
  <c r="W2287" i="4"/>
  <c r="W2288" i="4"/>
  <c r="W2289" i="4"/>
  <c r="W2290" i="4"/>
  <c r="W2291" i="4"/>
  <c r="W2292" i="4"/>
  <c r="W2293" i="4"/>
  <c r="W2294" i="4"/>
  <c r="W2295" i="4"/>
  <c r="W2296" i="4"/>
  <c r="W2297" i="4"/>
  <c r="W2298" i="4"/>
  <c r="W2299" i="4"/>
  <c r="W2300" i="4"/>
  <c r="W2301" i="4"/>
  <c r="W2302" i="4"/>
  <c r="W2303" i="4"/>
  <c r="W2304" i="4"/>
  <c r="W2305" i="4"/>
  <c r="W2306" i="4"/>
  <c r="W2307" i="4"/>
  <c r="W2308" i="4"/>
  <c r="W2309" i="4"/>
  <c r="W2310" i="4"/>
  <c r="W2311" i="4"/>
  <c r="W2312" i="4"/>
  <c r="W2313" i="4"/>
  <c r="W2314" i="4"/>
  <c r="W2315" i="4"/>
  <c r="W2316" i="4"/>
  <c r="W2317" i="4"/>
  <c r="W2318" i="4"/>
  <c r="W2319" i="4"/>
  <c r="W2320" i="4"/>
  <c r="W2321" i="4"/>
  <c r="W2322" i="4"/>
  <c r="W2323" i="4"/>
  <c r="W2324" i="4"/>
  <c r="W2325" i="4"/>
  <c r="W2326" i="4"/>
  <c r="W2327" i="4"/>
  <c r="W2328" i="4"/>
  <c r="W2329" i="4"/>
  <c r="W2330" i="4"/>
  <c r="W2331" i="4"/>
  <c r="W2332" i="4"/>
  <c r="W2333" i="4"/>
  <c r="W2334" i="4"/>
  <c r="W2335" i="4"/>
  <c r="W2336" i="4"/>
  <c r="W2337" i="4"/>
  <c r="W2338" i="4"/>
  <c r="W2339" i="4"/>
  <c r="W2340" i="4"/>
  <c r="W2341" i="4"/>
  <c r="W2342" i="4"/>
  <c r="W2343" i="4"/>
  <c r="W2344" i="4"/>
  <c r="W2" i="4"/>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7" i="1"/>
  <c r="C8" i="1"/>
  <c r="C9" i="1"/>
  <c r="C10" i="1"/>
  <c r="C11" i="1"/>
  <c r="C12" i="1"/>
  <c r="C13" i="1"/>
  <c r="C14" i="1"/>
  <c r="C15" i="1"/>
  <c r="C16" i="1"/>
  <c r="C17" i="1"/>
  <c r="C18" i="1"/>
  <c r="C19" i="1"/>
  <c r="C5" i="1"/>
  <c r="C6" i="1"/>
  <c r="C3" i="1"/>
  <c r="C4" i="1"/>
  <c r="N13" i="1"/>
  <c r="N12" i="1"/>
  <c r="N11" i="1"/>
  <c r="N10" i="1"/>
  <c r="N9" i="1"/>
  <c r="N7" i="1"/>
  <c r="N6" i="1"/>
  <c r="N5" i="1"/>
  <c r="J8" i="2"/>
  <c r="J14" i="2"/>
  <c r="J13" i="2"/>
  <c r="J12" i="2"/>
  <c r="J11" i="2"/>
  <c r="J10" i="2"/>
  <c r="J9" i="2"/>
  <c r="J7" i="2"/>
  <c r="K4" i="2"/>
  <c r="U2" i="4"/>
  <c r="U50" i="4"/>
  <c r="U51" i="4"/>
  <c r="U52" i="4"/>
  <c r="U53" i="4"/>
  <c r="U54" i="4"/>
  <c r="U55" i="4"/>
  <c r="U56" i="4"/>
  <c r="U57" i="4"/>
  <c r="U58" i="4"/>
  <c r="U59" i="4"/>
  <c r="U60" i="4"/>
  <c r="U61" i="4"/>
  <c r="U62" i="4"/>
  <c r="U63" i="4"/>
  <c r="U64" i="4"/>
  <c r="U65" i="4"/>
  <c r="U66" i="4"/>
  <c r="U67" i="4"/>
  <c r="U68" i="4"/>
  <c r="U69" i="4"/>
  <c r="U70" i="4"/>
  <c r="U71" i="4"/>
  <c r="U72" i="4"/>
  <c r="U73" i="4"/>
  <c r="U74" i="4"/>
  <c r="U75" i="4"/>
  <c r="U76" i="4"/>
  <c r="U77" i="4"/>
  <c r="U78" i="4"/>
  <c r="U79" i="4"/>
  <c r="U80" i="4"/>
  <c r="U81" i="4"/>
  <c r="U82" i="4"/>
  <c r="U83" i="4"/>
  <c r="U84" i="4"/>
  <c r="U85" i="4"/>
  <c r="U86" i="4"/>
  <c r="U87" i="4"/>
  <c r="U88" i="4"/>
  <c r="U89" i="4"/>
  <c r="U90" i="4"/>
  <c r="U91" i="4"/>
  <c r="U92" i="4"/>
  <c r="U93" i="4"/>
  <c r="U94" i="4"/>
  <c r="U95" i="4"/>
  <c r="U96" i="4"/>
  <c r="U97" i="4"/>
  <c r="U98" i="4"/>
  <c r="U99" i="4"/>
  <c r="U100" i="4"/>
  <c r="U101" i="4"/>
  <c r="U102" i="4"/>
  <c r="U103" i="4"/>
  <c r="U104" i="4"/>
  <c r="U105" i="4"/>
  <c r="U106" i="4"/>
  <c r="U107" i="4"/>
  <c r="U108" i="4"/>
  <c r="U109" i="4"/>
  <c r="U110" i="4"/>
  <c r="U111" i="4"/>
  <c r="U112" i="4"/>
  <c r="U113" i="4"/>
  <c r="U114" i="4"/>
  <c r="U115" i="4"/>
  <c r="U116" i="4"/>
  <c r="U117" i="4"/>
  <c r="U118" i="4"/>
  <c r="U119" i="4"/>
  <c r="U120" i="4"/>
  <c r="U121" i="4"/>
  <c r="U122" i="4"/>
  <c r="U123" i="4"/>
  <c r="U124" i="4"/>
  <c r="U125" i="4"/>
  <c r="U126" i="4"/>
  <c r="U127" i="4"/>
  <c r="U128" i="4"/>
  <c r="U129" i="4"/>
  <c r="U130" i="4"/>
  <c r="U131" i="4"/>
  <c r="U132" i="4"/>
  <c r="U133" i="4"/>
  <c r="U134" i="4"/>
  <c r="U135" i="4"/>
  <c r="U136" i="4"/>
  <c r="U137" i="4"/>
  <c r="U138" i="4"/>
  <c r="U139" i="4"/>
  <c r="U140" i="4"/>
  <c r="U141" i="4"/>
  <c r="U142" i="4"/>
  <c r="U143" i="4"/>
  <c r="U144" i="4"/>
  <c r="U145" i="4"/>
  <c r="U146" i="4"/>
  <c r="U147" i="4"/>
  <c r="U148" i="4"/>
  <c r="U149" i="4"/>
  <c r="U150" i="4"/>
  <c r="U151" i="4"/>
  <c r="U152" i="4"/>
  <c r="U153" i="4"/>
  <c r="U154" i="4"/>
  <c r="U155" i="4"/>
  <c r="U156" i="4"/>
  <c r="U157" i="4"/>
  <c r="U158" i="4"/>
  <c r="U159" i="4"/>
  <c r="U160" i="4"/>
  <c r="U161" i="4"/>
  <c r="U162" i="4"/>
  <c r="U163" i="4"/>
  <c r="U164" i="4"/>
  <c r="U165" i="4"/>
  <c r="U166" i="4"/>
  <c r="U167" i="4"/>
  <c r="U168" i="4"/>
  <c r="U169" i="4"/>
  <c r="U170" i="4"/>
  <c r="U171" i="4"/>
  <c r="U172" i="4"/>
  <c r="U173" i="4"/>
  <c r="U174" i="4"/>
  <c r="U175" i="4"/>
  <c r="U176" i="4"/>
  <c r="U177" i="4"/>
  <c r="U178" i="4"/>
  <c r="U179" i="4"/>
  <c r="U180" i="4"/>
  <c r="U181" i="4"/>
  <c r="U182" i="4"/>
  <c r="U183" i="4"/>
  <c r="U184" i="4"/>
  <c r="U185" i="4"/>
  <c r="U186" i="4"/>
  <c r="U187" i="4"/>
  <c r="U188" i="4"/>
  <c r="U189" i="4"/>
  <c r="U190" i="4"/>
  <c r="U191" i="4"/>
  <c r="U192" i="4"/>
  <c r="U193" i="4"/>
  <c r="U194" i="4"/>
  <c r="U195" i="4"/>
  <c r="U196" i="4"/>
  <c r="U197" i="4"/>
  <c r="U198" i="4"/>
  <c r="U199" i="4"/>
  <c r="U200" i="4"/>
  <c r="U201" i="4"/>
  <c r="U202" i="4"/>
  <c r="U203" i="4"/>
  <c r="U204" i="4"/>
  <c r="U205" i="4"/>
  <c r="U206" i="4"/>
  <c r="U207" i="4"/>
  <c r="U208" i="4"/>
  <c r="U209" i="4"/>
  <c r="U210" i="4"/>
  <c r="U211" i="4"/>
  <c r="U212" i="4"/>
  <c r="U213" i="4"/>
  <c r="U214" i="4"/>
  <c r="U215" i="4"/>
  <c r="U216" i="4"/>
  <c r="U217" i="4"/>
  <c r="U218" i="4"/>
  <c r="U219" i="4"/>
  <c r="U220" i="4"/>
  <c r="U221" i="4"/>
  <c r="U222" i="4"/>
  <c r="U223" i="4"/>
  <c r="U224" i="4"/>
  <c r="U225" i="4"/>
  <c r="U226" i="4"/>
  <c r="U227" i="4"/>
  <c r="U228" i="4"/>
  <c r="U229" i="4"/>
  <c r="U230" i="4"/>
  <c r="U231" i="4"/>
  <c r="U232" i="4"/>
  <c r="U233" i="4"/>
  <c r="U234" i="4"/>
  <c r="U235" i="4"/>
  <c r="U236" i="4"/>
  <c r="U237" i="4"/>
  <c r="U238" i="4"/>
  <c r="U239" i="4"/>
  <c r="U240" i="4"/>
  <c r="U241" i="4"/>
  <c r="U242" i="4"/>
  <c r="U243" i="4"/>
  <c r="U244" i="4"/>
  <c r="U245" i="4"/>
  <c r="U246" i="4"/>
  <c r="U247" i="4"/>
  <c r="U248" i="4"/>
  <c r="U249" i="4"/>
  <c r="U250" i="4"/>
  <c r="U251" i="4"/>
  <c r="U252" i="4"/>
  <c r="U253" i="4"/>
  <c r="U254" i="4"/>
  <c r="U255" i="4"/>
  <c r="U256" i="4"/>
  <c r="U257" i="4"/>
  <c r="U258" i="4"/>
  <c r="U259" i="4"/>
  <c r="U260" i="4"/>
  <c r="U261" i="4"/>
  <c r="U262" i="4"/>
  <c r="U263" i="4"/>
  <c r="U264" i="4"/>
  <c r="U265" i="4"/>
  <c r="U266" i="4"/>
  <c r="U267" i="4"/>
  <c r="U268" i="4"/>
  <c r="U269" i="4"/>
  <c r="U270" i="4"/>
  <c r="U271" i="4"/>
  <c r="U272" i="4"/>
  <c r="U273" i="4"/>
  <c r="U274" i="4"/>
  <c r="U275" i="4"/>
  <c r="U276" i="4"/>
  <c r="U277" i="4"/>
  <c r="U278" i="4"/>
  <c r="U279" i="4"/>
  <c r="U280" i="4"/>
  <c r="U281" i="4"/>
  <c r="U282" i="4"/>
  <c r="U283" i="4"/>
  <c r="U284" i="4"/>
  <c r="U285" i="4"/>
  <c r="U286" i="4"/>
  <c r="U287" i="4"/>
  <c r="U288" i="4"/>
  <c r="U289" i="4"/>
  <c r="U290" i="4"/>
  <c r="U291" i="4"/>
  <c r="U292" i="4"/>
  <c r="U293" i="4"/>
  <c r="U294" i="4"/>
  <c r="U295" i="4"/>
  <c r="U296" i="4"/>
  <c r="U297" i="4"/>
  <c r="U298" i="4"/>
  <c r="U299" i="4"/>
  <c r="U300" i="4"/>
  <c r="U301" i="4"/>
  <c r="U302" i="4"/>
  <c r="U303" i="4"/>
  <c r="U304" i="4"/>
  <c r="U305" i="4"/>
  <c r="U306" i="4"/>
  <c r="U307" i="4"/>
  <c r="U308" i="4"/>
  <c r="U309" i="4"/>
  <c r="U310" i="4"/>
  <c r="U311" i="4"/>
  <c r="U312" i="4"/>
  <c r="U313" i="4"/>
  <c r="U314" i="4"/>
  <c r="U315" i="4"/>
  <c r="U316" i="4"/>
  <c r="U317" i="4"/>
  <c r="U318" i="4"/>
  <c r="U319" i="4"/>
  <c r="U320" i="4"/>
  <c r="U321" i="4"/>
  <c r="U322" i="4"/>
  <c r="U323" i="4"/>
  <c r="U324" i="4"/>
  <c r="U325" i="4"/>
  <c r="U326" i="4"/>
  <c r="U327" i="4"/>
  <c r="U328" i="4"/>
  <c r="U329" i="4"/>
  <c r="U330" i="4"/>
  <c r="U331" i="4"/>
  <c r="U332" i="4"/>
  <c r="U333" i="4"/>
  <c r="U334" i="4"/>
  <c r="U335" i="4"/>
  <c r="U336" i="4"/>
  <c r="U337" i="4"/>
  <c r="U338" i="4"/>
  <c r="U339" i="4"/>
  <c r="U340" i="4"/>
  <c r="U341" i="4"/>
  <c r="U342" i="4"/>
  <c r="U343" i="4"/>
  <c r="U344" i="4"/>
  <c r="U345" i="4"/>
  <c r="U346" i="4"/>
  <c r="U347" i="4"/>
  <c r="U348" i="4"/>
  <c r="U349" i="4"/>
  <c r="U350" i="4"/>
  <c r="U351" i="4"/>
  <c r="U352" i="4"/>
  <c r="U353" i="4"/>
  <c r="U354" i="4"/>
  <c r="U355" i="4"/>
  <c r="U356" i="4"/>
  <c r="U357" i="4"/>
  <c r="U358" i="4"/>
  <c r="U359" i="4"/>
  <c r="U360" i="4"/>
  <c r="U361" i="4"/>
  <c r="U362" i="4"/>
  <c r="U363" i="4"/>
  <c r="U364" i="4"/>
  <c r="U365" i="4"/>
  <c r="U366" i="4"/>
  <c r="U367" i="4"/>
  <c r="U368" i="4"/>
  <c r="U369" i="4"/>
  <c r="U370" i="4"/>
  <c r="U371" i="4"/>
  <c r="U372" i="4"/>
  <c r="U373" i="4"/>
  <c r="U374" i="4"/>
  <c r="U375" i="4"/>
  <c r="U376" i="4"/>
  <c r="U377" i="4"/>
  <c r="U378" i="4"/>
  <c r="U379" i="4"/>
  <c r="U380" i="4"/>
  <c r="U381" i="4"/>
  <c r="U382" i="4"/>
  <c r="U383" i="4"/>
  <c r="U384" i="4"/>
  <c r="U385" i="4"/>
  <c r="U386" i="4"/>
  <c r="U387" i="4"/>
  <c r="U388" i="4"/>
  <c r="U389" i="4"/>
  <c r="U390" i="4"/>
  <c r="U391" i="4"/>
  <c r="U392" i="4"/>
  <c r="U393" i="4"/>
  <c r="U394" i="4"/>
  <c r="U395" i="4"/>
  <c r="U396" i="4"/>
  <c r="U397" i="4"/>
  <c r="U398" i="4"/>
  <c r="U399" i="4"/>
  <c r="U400" i="4"/>
  <c r="U401" i="4"/>
  <c r="U402" i="4"/>
  <c r="U403" i="4"/>
  <c r="U404" i="4"/>
  <c r="U405" i="4"/>
  <c r="U406" i="4"/>
  <c r="U407" i="4"/>
  <c r="U408" i="4"/>
  <c r="U409" i="4"/>
  <c r="U410" i="4"/>
  <c r="U411" i="4"/>
  <c r="U412" i="4"/>
  <c r="U413" i="4"/>
  <c r="U414" i="4"/>
  <c r="U415" i="4"/>
  <c r="U416" i="4"/>
  <c r="U417" i="4"/>
  <c r="U418" i="4"/>
  <c r="U419" i="4"/>
  <c r="U420" i="4"/>
  <c r="U421" i="4"/>
  <c r="U422" i="4"/>
  <c r="U423" i="4"/>
  <c r="U424" i="4"/>
  <c r="U425" i="4"/>
  <c r="U426" i="4"/>
  <c r="U427" i="4"/>
  <c r="U428" i="4"/>
  <c r="U429" i="4"/>
  <c r="U430" i="4"/>
  <c r="U431" i="4"/>
  <c r="U432" i="4"/>
  <c r="U433" i="4"/>
  <c r="U434" i="4"/>
  <c r="U435" i="4"/>
  <c r="U436" i="4"/>
  <c r="U437" i="4"/>
  <c r="U438" i="4"/>
  <c r="U439" i="4"/>
  <c r="U440" i="4"/>
  <c r="U441" i="4"/>
  <c r="U442" i="4"/>
  <c r="U443" i="4"/>
  <c r="U444" i="4"/>
  <c r="U445" i="4"/>
  <c r="U446" i="4"/>
  <c r="U447" i="4"/>
  <c r="U448" i="4"/>
  <c r="U449" i="4"/>
  <c r="U450" i="4"/>
  <c r="U451" i="4"/>
  <c r="U452" i="4"/>
  <c r="U453" i="4"/>
  <c r="U454" i="4"/>
  <c r="U455" i="4"/>
  <c r="U456" i="4"/>
  <c r="U457" i="4"/>
  <c r="U458" i="4"/>
  <c r="U459" i="4"/>
  <c r="U460" i="4"/>
  <c r="U461" i="4"/>
  <c r="U462" i="4"/>
  <c r="U463" i="4"/>
  <c r="U464" i="4"/>
  <c r="U465" i="4"/>
  <c r="U466" i="4"/>
  <c r="U467" i="4"/>
  <c r="U468" i="4"/>
  <c r="U469" i="4"/>
  <c r="U470" i="4"/>
  <c r="U471" i="4"/>
  <c r="U472" i="4"/>
  <c r="U473" i="4"/>
  <c r="U474" i="4"/>
  <c r="U475" i="4"/>
  <c r="U476" i="4"/>
  <c r="U477" i="4"/>
  <c r="U478" i="4"/>
  <c r="U479" i="4"/>
  <c r="U480" i="4"/>
  <c r="U481" i="4"/>
  <c r="U482" i="4"/>
  <c r="U483" i="4"/>
  <c r="U484" i="4"/>
  <c r="U485" i="4"/>
  <c r="U486" i="4"/>
  <c r="U487" i="4"/>
  <c r="U488" i="4"/>
  <c r="U489" i="4"/>
  <c r="U490" i="4"/>
  <c r="U491" i="4"/>
  <c r="U492" i="4"/>
  <c r="U493" i="4"/>
  <c r="U494" i="4"/>
  <c r="U495" i="4"/>
  <c r="U496" i="4"/>
  <c r="U497" i="4"/>
  <c r="U498" i="4"/>
  <c r="U499" i="4"/>
  <c r="U500" i="4"/>
  <c r="U501" i="4"/>
  <c r="U502" i="4"/>
  <c r="U503" i="4"/>
  <c r="U504" i="4"/>
  <c r="U505" i="4"/>
  <c r="U506" i="4"/>
  <c r="U507" i="4"/>
  <c r="U508" i="4"/>
  <c r="U509" i="4"/>
  <c r="U510" i="4"/>
  <c r="U511" i="4"/>
  <c r="U512" i="4"/>
  <c r="U513" i="4"/>
  <c r="U514" i="4"/>
  <c r="U515" i="4"/>
  <c r="U516" i="4"/>
  <c r="U517" i="4"/>
  <c r="U518" i="4"/>
  <c r="U519" i="4"/>
  <c r="U520" i="4"/>
  <c r="U521" i="4"/>
  <c r="U522" i="4"/>
  <c r="U523" i="4"/>
  <c r="U524" i="4"/>
  <c r="U525" i="4"/>
  <c r="U526" i="4"/>
  <c r="U527" i="4"/>
  <c r="U528" i="4"/>
  <c r="U529" i="4"/>
  <c r="U530" i="4"/>
  <c r="U531" i="4"/>
  <c r="U532" i="4"/>
  <c r="U533" i="4"/>
  <c r="U534" i="4"/>
  <c r="U535" i="4"/>
  <c r="U536" i="4"/>
  <c r="U537" i="4"/>
  <c r="U538" i="4"/>
  <c r="U539" i="4"/>
  <c r="U540" i="4"/>
  <c r="U541" i="4"/>
  <c r="U542" i="4"/>
  <c r="U543" i="4"/>
  <c r="U544" i="4"/>
  <c r="U545" i="4"/>
  <c r="U546" i="4"/>
  <c r="U547" i="4"/>
  <c r="U548" i="4"/>
  <c r="U549" i="4"/>
  <c r="U550" i="4"/>
  <c r="U551" i="4"/>
  <c r="U552" i="4"/>
  <c r="U553" i="4"/>
  <c r="U554" i="4"/>
  <c r="U555" i="4"/>
  <c r="U556" i="4"/>
  <c r="U557" i="4"/>
  <c r="U558" i="4"/>
  <c r="U559" i="4"/>
  <c r="U560" i="4"/>
  <c r="U561" i="4"/>
  <c r="U562" i="4"/>
  <c r="U563" i="4"/>
  <c r="U564" i="4"/>
  <c r="U565" i="4"/>
  <c r="U566" i="4"/>
  <c r="U567" i="4"/>
  <c r="U568" i="4"/>
  <c r="U569" i="4"/>
  <c r="U570" i="4"/>
  <c r="U571" i="4"/>
  <c r="U572" i="4"/>
  <c r="U573" i="4"/>
  <c r="U574" i="4"/>
  <c r="U575" i="4"/>
  <c r="U576" i="4"/>
  <c r="U577" i="4"/>
  <c r="U578" i="4"/>
  <c r="U579" i="4"/>
  <c r="U580" i="4"/>
  <c r="U581" i="4"/>
  <c r="U582" i="4"/>
  <c r="U583" i="4"/>
  <c r="U584" i="4"/>
  <c r="U585" i="4"/>
  <c r="U586" i="4"/>
  <c r="U587" i="4"/>
  <c r="U588" i="4"/>
  <c r="U589" i="4"/>
  <c r="U590" i="4"/>
  <c r="U591" i="4"/>
  <c r="U592" i="4"/>
  <c r="U593" i="4"/>
  <c r="U594" i="4"/>
  <c r="U595" i="4"/>
  <c r="U596" i="4"/>
  <c r="U597" i="4"/>
  <c r="U598" i="4"/>
  <c r="U599" i="4"/>
  <c r="U600" i="4"/>
  <c r="U601" i="4"/>
  <c r="U602" i="4"/>
  <c r="U603" i="4"/>
  <c r="U604" i="4"/>
  <c r="U605" i="4"/>
  <c r="U606" i="4"/>
  <c r="U607" i="4"/>
  <c r="U608" i="4"/>
  <c r="U609" i="4"/>
  <c r="U610" i="4"/>
  <c r="U611" i="4"/>
  <c r="U612" i="4"/>
  <c r="U613" i="4"/>
  <c r="U614" i="4"/>
  <c r="U615" i="4"/>
  <c r="U616" i="4"/>
  <c r="U617" i="4"/>
  <c r="U618" i="4"/>
  <c r="U619" i="4"/>
  <c r="U620" i="4"/>
  <c r="U621" i="4"/>
  <c r="U622" i="4"/>
  <c r="U623" i="4"/>
  <c r="U624" i="4"/>
  <c r="U625" i="4"/>
  <c r="U626" i="4"/>
  <c r="U627" i="4"/>
  <c r="U628" i="4"/>
  <c r="U629" i="4"/>
  <c r="U630" i="4"/>
  <c r="U631" i="4"/>
  <c r="U632" i="4"/>
  <c r="U633" i="4"/>
  <c r="U634" i="4"/>
  <c r="U635" i="4"/>
  <c r="U636" i="4"/>
  <c r="U637" i="4"/>
  <c r="U638" i="4"/>
  <c r="U639" i="4"/>
  <c r="U640" i="4"/>
  <c r="U641" i="4"/>
  <c r="U642" i="4"/>
  <c r="U643" i="4"/>
  <c r="U644" i="4"/>
  <c r="U645" i="4"/>
  <c r="U646" i="4"/>
  <c r="U647" i="4"/>
  <c r="U648" i="4"/>
  <c r="U649" i="4"/>
  <c r="U650" i="4"/>
  <c r="U651" i="4"/>
  <c r="U652" i="4"/>
  <c r="U653" i="4"/>
  <c r="U654" i="4"/>
  <c r="U655" i="4"/>
  <c r="U656" i="4"/>
  <c r="U657" i="4"/>
  <c r="U658" i="4"/>
  <c r="U659" i="4"/>
  <c r="U660" i="4"/>
  <c r="U661" i="4"/>
  <c r="U662" i="4"/>
  <c r="U663" i="4"/>
  <c r="U664" i="4"/>
  <c r="U665" i="4"/>
  <c r="U666" i="4"/>
  <c r="U667" i="4"/>
  <c r="U668" i="4"/>
  <c r="U669" i="4"/>
  <c r="U670" i="4"/>
  <c r="U671" i="4"/>
  <c r="U672" i="4"/>
  <c r="U673" i="4"/>
  <c r="U674" i="4"/>
  <c r="U675" i="4"/>
  <c r="U676" i="4"/>
  <c r="U677" i="4"/>
  <c r="U678" i="4"/>
  <c r="U679" i="4"/>
  <c r="U680" i="4"/>
  <c r="U681" i="4"/>
  <c r="U682" i="4"/>
  <c r="U683" i="4"/>
  <c r="U684" i="4"/>
  <c r="U685" i="4"/>
  <c r="U686" i="4"/>
  <c r="U687" i="4"/>
  <c r="U688" i="4"/>
  <c r="U689" i="4"/>
  <c r="U690" i="4"/>
  <c r="U691" i="4"/>
  <c r="U692" i="4"/>
  <c r="U693" i="4"/>
  <c r="U694" i="4"/>
  <c r="U695" i="4"/>
  <c r="U696" i="4"/>
  <c r="U697" i="4"/>
  <c r="U698" i="4"/>
  <c r="U699" i="4"/>
  <c r="U700" i="4"/>
  <c r="U701" i="4"/>
  <c r="U702" i="4"/>
  <c r="U703" i="4"/>
  <c r="U704" i="4"/>
  <c r="U705" i="4"/>
  <c r="U706" i="4"/>
  <c r="U707" i="4"/>
  <c r="U708" i="4"/>
  <c r="U709" i="4"/>
  <c r="U710" i="4"/>
  <c r="U711" i="4"/>
  <c r="U712" i="4"/>
  <c r="U713" i="4"/>
  <c r="U714" i="4"/>
  <c r="U715" i="4"/>
  <c r="U716" i="4"/>
  <c r="U717" i="4"/>
  <c r="U718" i="4"/>
  <c r="U719" i="4"/>
  <c r="U720" i="4"/>
  <c r="U721" i="4"/>
  <c r="U722" i="4"/>
  <c r="U723" i="4"/>
  <c r="U724" i="4"/>
  <c r="U725" i="4"/>
  <c r="U726" i="4"/>
  <c r="U727" i="4"/>
  <c r="U728" i="4"/>
  <c r="U729" i="4"/>
  <c r="U730" i="4"/>
  <c r="U731" i="4"/>
  <c r="U732" i="4"/>
  <c r="U733" i="4"/>
  <c r="U734" i="4"/>
  <c r="U735" i="4"/>
  <c r="U736" i="4"/>
  <c r="U737" i="4"/>
  <c r="U738" i="4"/>
  <c r="U739" i="4"/>
  <c r="U740" i="4"/>
  <c r="U741" i="4"/>
  <c r="U742" i="4"/>
  <c r="U743" i="4"/>
  <c r="U744" i="4"/>
  <c r="U745" i="4"/>
  <c r="U746" i="4"/>
  <c r="U747" i="4"/>
  <c r="U748" i="4"/>
  <c r="U749" i="4"/>
  <c r="U750" i="4"/>
  <c r="U751" i="4"/>
  <c r="U752" i="4"/>
  <c r="U753" i="4"/>
  <c r="U754" i="4"/>
  <c r="U755" i="4"/>
  <c r="U756" i="4"/>
  <c r="U757" i="4"/>
  <c r="U758" i="4"/>
  <c r="U759" i="4"/>
  <c r="U760" i="4"/>
  <c r="U761" i="4"/>
  <c r="U762" i="4"/>
  <c r="U763" i="4"/>
  <c r="U764" i="4"/>
  <c r="U765" i="4"/>
  <c r="U766" i="4"/>
  <c r="U767" i="4"/>
  <c r="U768" i="4"/>
  <c r="U769" i="4"/>
  <c r="U770" i="4"/>
  <c r="U771" i="4"/>
  <c r="U772" i="4"/>
  <c r="U773" i="4"/>
  <c r="U774" i="4"/>
  <c r="U775" i="4"/>
  <c r="U776" i="4"/>
  <c r="U777" i="4"/>
  <c r="U778" i="4"/>
  <c r="U779" i="4"/>
  <c r="U780" i="4"/>
  <c r="U781" i="4"/>
  <c r="U782" i="4"/>
  <c r="U783" i="4"/>
  <c r="U784" i="4"/>
  <c r="U785" i="4"/>
  <c r="U786" i="4"/>
  <c r="U787" i="4"/>
  <c r="U788" i="4"/>
  <c r="U789" i="4"/>
  <c r="U790" i="4"/>
  <c r="U791" i="4"/>
  <c r="U792" i="4"/>
  <c r="U793" i="4"/>
  <c r="U794" i="4"/>
  <c r="U795" i="4"/>
  <c r="U796" i="4"/>
  <c r="U797" i="4"/>
  <c r="U798" i="4"/>
  <c r="U799" i="4"/>
  <c r="U800" i="4"/>
  <c r="U801" i="4"/>
  <c r="U802" i="4"/>
  <c r="U803" i="4"/>
  <c r="U804" i="4"/>
  <c r="U805" i="4"/>
  <c r="U806" i="4"/>
  <c r="U807" i="4"/>
  <c r="U808" i="4"/>
  <c r="U809" i="4"/>
  <c r="U810" i="4"/>
  <c r="U811" i="4"/>
  <c r="U812" i="4"/>
  <c r="U813" i="4"/>
  <c r="U814" i="4"/>
  <c r="U815" i="4"/>
  <c r="U816" i="4"/>
  <c r="U817" i="4"/>
  <c r="U818" i="4"/>
  <c r="U819" i="4"/>
  <c r="U820" i="4"/>
  <c r="U821" i="4"/>
  <c r="U822" i="4"/>
  <c r="U823" i="4"/>
  <c r="U824" i="4"/>
  <c r="U825" i="4"/>
  <c r="U826" i="4"/>
  <c r="U827" i="4"/>
  <c r="U828" i="4"/>
  <c r="U829" i="4"/>
  <c r="U830" i="4"/>
  <c r="U831" i="4"/>
  <c r="U832" i="4"/>
  <c r="U833" i="4"/>
  <c r="U834" i="4"/>
  <c r="U835" i="4"/>
  <c r="U836" i="4"/>
  <c r="U837" i="4"/>
  <c r="U838" i="4"/>
  <c r="U839" i="4"/>
  <c r="U840" i="4"/>
  <c r="U841" i="4"/>
  <c r="U842" i="4"/>
  <c r="U843" i="4"/>
  <c r="U844" i="4"/>
  <c r="U845" i="4"/>
  <c r="U846" i="4"/>
  <c r="U847" i="4"/>
  <c r="U848" i="4"/>
  <c r="U849" i="4"/>
  <c r="U850" i="4"/>
  <c r="U851" i="4"/>
  <c r="U852" i="4"/>
  <c r="U853" i="4"/>
  <c r="U854" i="4"/>
  <c r="U855" i="4"/>
  <c r="U856" i="4"/>
  <c r="U857" i="4"/>
  <c r="U858" i="4"/>
  <c r="U859" i="4"/>
  <c r="U860" i="4"/>
  <c r="U861" i="4"/>
  <c r="U862" i="4"/>
  <c r="U863" i="4"/>
  <c r="U864" i="4"/>
  <c r="U865" i="4"/>
  <c r="U866" i="4"/>
  <c r="U867" i="4"/>
  <c r="U868" i="4"/>
  <c r="U869" i="4"/>
  <c r="U870" i="4"/>
  <c r="U871" i="4"/>
  <c r="U872" i="4"/>
  <c r="U873" i="4"/>
  <c r="U874" i="4"/>
  <c r="U875" i="4"/>
  <c r="U876" i="4"/>
  <c r="U877" i="4"/>
  <c r="U878" i="4"/>
  <c r="U879" i="4"/>
  <c r="U880" i="4"/>
  <c r="U881" i="4"/>
  <c r="U882" i="4"/>
  <c r="U883" i="4"/>
  <c r="U884" i="4"/>
  <c r="U885" i="4"/>
  <c r="U886" i="4"/>
  <c r="U887" i="4"/>
  <c r="U888" i="4"/>
  <c r="U889" i="4"/>
  <c r="U890" i="4"/>
  <c r="U891" i="4"/>
  <c r="U892" i="4"/>
  <c r="U893" i="4"/>
  <c r="U894" i="4"/>
  <c r="U895" i="4"/>
  <c r="U896" i="4"/>
  <c r="U897" i="4"/>
  <c r="U898" i="4"/>
  <c r="U899" i="4"/>
  <c r="U900" i="4"/>
  <c r="U901" i="4"/>
  <c r="U902" i="4"/>
  <c r="U903" i="4"/>
  <c r="U904" i="4"/>
  <c r="U905" i="4"/>
  <c r="U906" i="4"/>
  <c r="U907" i="4"/>
  <c r="U908" i="4"/>
  <c r="U909" i="4"/>
  <c r="U910" i="4"/>
  <c r="U911" i="4"/>
  <c r="U912" i="4"/>
  <c r="U913" i="4"/>
  <c r="U914" i="4"/>
  <c r="U915" i="4"/>
  <c r="U916" i="4"/>
  <c r="U917" i="4"/>
  <c r="U918" i="4"/>
  <c r="U919" i="4"/>
  <c r="U920" i="4"/>
  <c r="U921" i="4"/>
  <c r="U922" i="4"/>
  <c r="U923" i="4"/>
  <c r="U924" i="4"/>
  <c r="U925" i="4"/>
  <c r="U926" i="4"/>
  <c r="U927" i="4"/>
  <c r="U928" i="4"/>
  <c r="U929" i="4"/>
  <c r="U930" i="4"/>
  <c r="U931" i="4"/>
  <c r="U932" i="4"/>
  <c r="U933" i="4"/>
  <c r="U934" i="4"/>
  <c r="U935" i="4"/>
  <c r="U936" i="4"/>
  <c r="U937" i="4"/>
  <c r="U938" i="4"/>
  <c r="U939" i="4"/>
  <c r="U940" i="4"/>
  <c r="U941" i="4"/>
  <c r="U942" i="4"/>
  <c r="U943" i="4"/>
  <c r="U944" i="4"/>
  <c r="U945" i="4"/>
  <c r="U946" i="4"/>
  <c r="U947" i="4"/>
  <c r="U948" i="4"/>
  <c r="U949" i="4"/>
  <c r="U950" i="4"/>
  <c r="U951" i="4"/>
  <c r="U952" i="4"/>
  <c r="U953" i="4"/>
  <c r="U954" i="4"/>
  <c r="U955" i="4"/>
  <c r="U956" i="4"/>
  <c r="U957" i="4"/>
  <c r="U958" i="4"/>
  <c r="U959" i="4"/>
  <c r="U960" i="4"/>
  <c r="U961" i="4"/>
  <c r="U962" i="4"/>
  <c r="U963" i="4"/>
  <c r="U964" i="4"/>
  <c r="U965" i="4"/>
  <c r="U966" i="4"/>
  <c r="U967" i="4"/>
  <c r="U968" i="4"/>
  <c r="U969" i="4"/>
  <c r="U970" i="4"/>
  <c r="U971" i="4"/>
  <c r="U972" i="4"/>
  <c r="U973" i="4"/>
  <c r="U974" i="4"/>
  <c r="U975" i="4"/>
  <c r="U976" i="4"/>
  <c r="U977" i="4"/>
  <c r="U978" i="4"/>
  <c r="U979" i="4"/>
  <c r="U980" i="4"/>
  <c r="U981" i="4"/>
  <c r="U982" i="4"/>
  <c r="U983" i="4"/>
  <c r="U984" i="4"/>
  <c r="U985" i="4"/>
  <c r="U986" i="4"/>
  <c r="U987" i="4"/>
  <c r="U988" i="4"/>
  <c r="U989" i="4"/>
  <c r="U990" i="4"/>
  <c r="U991" i="4"/>
  <c r="U992" i="4"/>
  <c r="U993" i="4"/>
  <c r="U994" i="4"/>
  <c r="U995" i="4"/>
  <c r="U996" i="4"/>
  <c r="U997" i="4"/>
  <c r="U998" i="4"/>
  <c r="U999" i="4"/>
  <c r="U1000" i="4"/>
  <c r="U1001" i="4"/>
  <c r="U1002" i="4"/>
  <c r="U1003" i="4"/>
  <c r="U1004" i="4"/>
  <c r="U1005" i="4"/>
  <c r="U1006" i="4"/>
  <c r="U1007" i="4"/>
  <c r="U1008" i="4"/>
  <c r="U1009" i="4"/>
  <c r="U1010" i="4"/>
  <c r="U1011" i="4"/>
  <c r="U1012" i="4"/>
  <c r="U1013" i="4"/>
  <c r="U1014" i="4"/>
  <c r="U1015" i="4"/>
  <c r="U1016" i="4"/>
  <c r="U1017" i="4"/>
  <c r="U1018" i="4"/>
  <c r="U1019" i="4"/>
  <c r="U1020" i="4"/>
  <c r="U1021" i="4"/>
  <c r="U1022" i="4"/>
  <c r="U1023" i="4"/>
  <c r="U1024" i="4"/>
  <c r="U1025" i="4"/>
  <c r="U1026" i="4"/>
  <c r="U1027" i="4"/>
  <c r="U1028" i="4"/>
  <c r="U1029" i="4"/>
  <c r="U1030" i="4"/>
  <c r="U1031" i="4"/>
  <c r="U1032" i="4"/>
  <c r="U1033" i="4"/>
  <c r="U1034" i="4"/>
  <c r="U1035" i="4"/>
  <c r="U1036" i="4"/>
  <c r="U1037" i="4"/>
  <c r="U1038" i="4"/>
  <c r="U1039" i="4"/>
  <c r="U1040" i="4"/>
  <c r="U1041" i="4"/>
  <c r="U1042" i="4"/>
  <c r="U1043" i="4"/>
  <c r="U1044" i="4"/>
  <c r="U1045" i="4"/>
  <c r="U1046" i="4"/>
  <c r="U1047" i="4"/>
  <c r="U1048" i="4"/>
  <c r="U1049" i="4"/>
  <c r="U1050" i="4"/>
  <c r="U1051" i="4"/>
  <c r="U1052" i="4"/>
  <c r="U1053" i="4"/>
  <c r="U1054" i="4"/>
  <c r="U1055" i="4"/>
  <c r="U1056" i="4"/>
  <c r="U1057" i="4"/>
  <c r="U1058" i="4"/>
  <c r="U1059" i="4"/>
  <c r="U1060" i="4"/>
  <c r="U1061" i="4"/>
  <c r="U1062" i="4"/>
  <c r="U1063" i="4"/>
  <c r="U1064" i="4"/>
  <c r="U1065" i="4"/>
  <c r="U1066" i="4"/>
  <c r="U1067" i="4"/>
  <c r="U1068" i="4"/>
  <c r="U1069" i="4"/>
  <c r="U1070" i="4"/>
  <c r="U1071" i="4"/>
  <c r="U1072" i="4"/>
  <c r="U1073" i="4"/>
  <c r="U1074" i="4"/>
  <c r="U1075" i="4"/>
  <c r="U1076" i="4"/>
  <c r="U1077" i="4"/>
  <c r="U1078" i="4"/>
  <c r="U1079" i="4"/>
  <c r="U1080" i="4"/>
  <c r="U1081" i="4"/>
  <c r="U1082" i="4"/>
  <c r="U1083" i="4"/>
  <c r="U1084" i="4"/>
  <c r="U1085" i="4"/>
  <c r="U1086" i="4"/>
  <c r="U1087" i="4"/>
  <c r="U1088" i="4"/>
  <c r="U1089" i="4"/>
  <c r="U1090" i="4"/>
  <c r="U1091" i="4"/>
  <c r="U1092" i="4"/>
  <c r="U1093" i="4"/>
  <c r="U1094" i="4"/>
  <c r="U1095" i="4"/>
  <c r="U1096" i="4"/>
  <c r="U1097" i="4"/>
  <c r="U1098" i="4"/>
  <c r="U1099" i="4"/>
  <c r="U1100" i="4"/>
  <c r="U1101" i="4"/>
  <c r="U1102" i="4"/>
  <c r="U1103" i="4"/>
  <c r="U1104" i="4"/>
  <c r="U1105" i="4"/>
  <c r="U1106" i="4"/>
  <c r="U1107" i="4"/>
  <c r="U1108" i="4"/>
  <c r="U1109" i="4"/>
  <c r="U1110" i="4"/>
  <c r="U1111" i="4"/>
  <c r="U1112" i="4"/>
  <c r="U1113" i="4"/>
  <c r="U1114" i="4"/>
  <c r="U1115" i="4"/>
  <c r="U1116" i="4"/>
  <c r="U1117" i="4"/>
  <c r="U1118" i="4"/>
  <c r="U1119" i="4"/>
  <c r="U1120" i="4"/>
  <c r="U1121" i="4"/>
  <c r="U1122" i="4"/>
  <c r="U1123" i="4"/>
  <c r="U1124" i="4"/>
  <c r="U1125" i="4"/>
  <c r="U1126" i="4"/>
  <c r="U1127" i="4"/>
  <c r="U1128" i="4"/>
  <c r="U1129" i="4"/>
  <c r="U1130" i="4"/>
  <c r="U1131" i="4"/>
  <c r="U1132" i="4"/>
  <c r="U1133" i="4"/>
  <c r="U1134" i="4"/>
  <c r="U1135" i="4"/>
  <c r="U1136" i="4"/>
  <c r="U1137" i="4"/>
  <c r="U1138" i="4"/>
  <c r="U1139" i="4"/>
  <c r="U1140" i="4"/>
  <c r="U1141" i="4"/>
  <c r="U1142" i="4"/>
  <c r="U1143" i="4"/>
  <c r="U1144" i="4"/>
  <c r="U1145" i="4"/>
  <c r="U1146" i="4"/>
  <c r="U1147" i="4"/>
  <c r="U1148" i="4"/>
  <c r="U1149" i="4"/>
  <c r="U1150" i="4"/>
  <c r="U1151" i="4"/>
  <c r="U1152" i="4"/>
  <c r="U1153" i="4"/>
  <c r="U1154" i="4"/>
  <c r="U1155" i="4"/>
  <c r="U1156" i="4"/>
  <c r="U1157" i="4"/>
  <c r="U1158" i="4"/>
  <c r="U1159" i="4"/>
  <c r="U1160" i="4"/>
  <c r="U1161" i="4"/>
  <c r="U1162" i="4"/>
  <c r="U1163" i="4"/>
  <c r="U1164" i="4"/>
  <c r="U1165" i="4"/>
  <c r="U1166" i="4"/>
  <c r="U1167" i="4"/>
  <c r="U1168" i="4"/>
  <c r="U1169" i="4"/>
  <c r="U1170" i="4"/>
  <c r="U1171" i="4"/>
  <c r="U1172" i="4"/>
  <c r="U1173" i="4"/>
  <c r="U1174" i="4"/>
  <c r="U1175" i="4"/>
  <c r="U1176" i="4"/>
  <c r="U1177" i="4"/>
  <c r="U1178" i="4"/>
  <c r="U1179" i="4"/>
  <c r="U1180" i="4"/>
  <c r="U1181" i="4"/>
  <c r="U1182" i="4"/>
  <c r="U1183" i="4"/>
  <c r="U1184" i="4"/>
  <c r="U1185" i="4"/>
  <c r="U1186" i="4"/>
  <c r="U1187" i="4"/>
  <c r="U1188" i="4"/>
  <c r="U1189" i="4"/>
  <c r="U1190" i="4"/>
  <c r="U1191" i="4"/>
  <c r="U1192" i="4"/>
  <c r="U1193" i="4"/>
  <c r="U1194" i="4"/>
  <c r="U1195" i="4"/>
  <c r="U1196" i="4"/>
  <c r="U1197" i="4"/>
  <c r="U1198" i="4"/>
  <c r="U1199" i="4"/>
  <c r="U1200" i="4"/>
  <c r="U1201" i="4"/>
  <c r="U1202" i="4"/>
  <c r="U1203" i="4"/>
  <c r="U1204" i="4"/>
  <c r="U1205" i="4"/>
  <c r="U1206" i="4"/>
  <c r="U1207" i="4"/>
  <c r="U1208" i="4"/>
  <c r="U1209" i="4"/>
  <c r="U1210" i="4"/>
  <c r="U1211" i="4"/>
  <c r="U1212" i="4"/>
  <c r="U1213" i="4"/>
  <c r="U1214" i="4"/>
  <c r="U1215" i="4"/>
  <c r="U1216" i="4"/>
  <c r="U1217" i="4"/>
  <c r="U1218" i="4"/>
  <c r="U1219" i="4"/>
  <c r="U1220" i="4"/>
  <c r="U1221" i="4"/>
  <c r="U1222" i="4"/>
  <c r="U1223" i="4"/>
  <c r="U1224" i="4"/>
  <c r="U1225" i="4"/>
  <c r="U1226" i="4"/>
  <c r="U1227" i="4"/>
  <c r="U1228" i="4"/>
  <c r="U1229" i="4"/>
  <c r="U1230" i="4"/>
  <c r="U1231" i="4"/>
  <c r="U1232" i="4"/>
  <c r="U1233" i="4"/>
  <c r="U1234" i="4"/>
  <c r="U1235" i="4"/>
  <c r="U1236" i="4"/>
  <c r="U1237" i="4"/>
  <c r="U1238" i="4"/>
  <c r="U1239" i="4"/>
  <c r="U1240" i="4"/>
  <c r="U1241" i="4"/>
  <c r="U1242" i="4"/>
  <c r="U1243" i="4"/>
  <c r="U1244" i="4"/>
  <c r="U1245" i="4"/>
  <c r="U1246" i="4"/>
  <c r="U1247" i="4"/>
  <c r="U1248" i="4"/>
  <c r="U1249" i="4"/>
  <c r="U1250" i="4"/>
  <c r="U1251" i="4"/>
  <c r="U1252" i="4"/>
  <c r="U1253" i="4"/>
  <c r="U1254" i="4"/>
  <c r="U1255" i="4"/>
  <c r="U1256" i="4"/>
  <c r="U1257" i="4"/>
  <c r="U1258" i="4"/>
  <c r="U1259" i="4"/>
  <c r="U1260" i="4"/>
  <c r="U1261" i="4"/>
  <c r="U1262" i="4"/>
  <c r="U1263" i="4"/>
  <c r="U1264" i="4"/>
  <c r="U1265" i="4"/>
  <c r="U1266" i="4"/>
  <c r="U1267" i="4"/>
  <c r="U1268" i="4"/>
  <c r="U1269" i="4"/>
  <c r="U1270" i="4"/>
  <c r="U1271" i="4"/>
  <c r="U1272" i="4"/>
  <c r="U1273" i="4"/>
  <c r="U1274" i="4"/>
  <c r="U1275" i="4"/>
  <c r="U1276" i="4"/>
  <c r="U1277" i="4"/>
  <c r="U1278" i="4"/>
  <c r="U1279" i="4"/>
  <c r="U1280" i="4"/>
  <c r="U1281" i="4"/>
  <c r="U1282" i="4"/>
  <c r="U1283" i="4"/>
  <c r="U1284" i="4"/>
  <c r="U1285" i="4"/>
  <c r="U1286" i="4"/>
  <c r="U1287" i="4"/>
  <c r="U1288" i="4"/>
  <c r="U1289" i="4"/>
  <c r="U1290" i="4"/>
  <c r="U1291" i="4"/>
  <c r="U1292" i="4"/>
  <c r="U1293" i="4"/>
  <c r="U1294" i="4"/>
  <c r="U1295" i="4"/>
  <c r="U1296" i="4"/>
  <c r="U1297" i="4"/>
  <c r="U1298" i="4"/>
  <c r="U1299" i="4"/>
  <c r="U1300" i="4"/>
  <c r="U1301" i="4"/>
  <c r="U1302" i="4"/>
  <c r="U1303" i="4"/>
  <c r="U1304" i="4"/>
  <c r="U1305" i="4"/>
  <c r="U1306" i="4"/>
  <c r="U1307" i="4"/>
  <c r="U1308" i="4"/>
  <c r="U1309" i="4"/>
  <c r="U1310" i="4"/>
  <c r="U1311" i="4"/>
  <c r="U1312" i="4"/>
  <c r="U1313" i="4"/>
  <c r="U1314" i="4"/>
  <c r="U1315" i="4"/>
  <c r="U1316" i="4"/>
  <c r="U1317" i="4"/>
  <c r="U1318" i="4"/>
  <c r="U1319" i="4"/>
  <c r="U1320" i="4"/>
  <c r="U1321" i="4"/>
  <c r="U1322" i="4"/>
  <c r="U1323" i="4"/>
  <c r="U1324" i="4"/>
  <c r="U1325" i="4"/>
  <c r="U1326" i="4"/>
  <c r="U1327" i="4"/>
  <c r="U1328" i="4"/>
  <c r="U1329" i="4"/>
  <c r="U1330" i="4"/>
  <c r="U1331" i="4"/>
  <c r="U1332" i="4"/>
  <c r="U1333" i="4"/>
  <c r="U1334" i="4"/>
  <c r="U1335" i="4"/>
  <c r="U1336" i="4"/>
  <c r="U1337" i="4"/>
  <c r="U1338" i="4"/>
  <c r="U1339" i="4"/>
  <c r="U1340" i="4"/>
  <c r="U1341" i="4"/>
  <c r="U1342" i="4"/>
  <c r="U1343" i="4"/>
  <c r="U1344" i="4"/>
  <c r="U1345" i="4"/>
  <c r="U1346" i="4"/>
  <c r="U1347" i="4"/>
  <c r="U1348" i="4"/>
  <c r="U1349" i="4"/>
  <c r="U1350" i="4"/>
  <c r="U1351" i="4"/>
  <c r="U1352" i="4"/>
  <c r="U1353" i="4"/>
  <c r="U1354" i="4"/>
  <c r="U1355" i="4"/>
  <c r="U1356" i="4"/>
  <c r="U1357" i="4"/>
  <c r="U1358" i="4"/>
  <c r="U1359" i="4"/>
  <c r="U1360" i="4"/>
  <c r="U1361" i="4"/>
  <c r="U1362" i="4"/>
  <c r="U1363" i="4"/>
  <c r="U1364" i="4"/>
  <c r="U1365" i="4"/>
  <c r="U1366" i="4"/>
  <c r="U1367" i="4"/>
  <c r="U1368" i="4"/>
  <c r="U1369" i="4"/>
  <c r="U1370" i="4"/>
  <c r="U1371" i="4"/>
  <c r="U1372" i="4"/>
  <c r="U1373" i="4"/>
  <c r="U1374" i="4"/>
  <c r="U1375" i="4"/>
  <c r="U1376" i="4"/>
  <c r="U1377" i="4"/>
  <c r="U1378" i="4"/>
  <c r="U1379" i="4"/>
  <c r="U1380" i="4"/>
  <c r="U1381" i="4"/>
  <c r="U1382" i="4"/>
  <c r="U1383" i="4"/>
  <c r="U1384" i="4"/>
  <c r="U1385" i="4"/>
  <c r="U1386" i="4"/>
  <c r="U1387" i="4"/>
  <c r="U1388" i="4"/>
  <c r="U1389" i="4"/>
  <c r="U1390" i="4"/>
  <c r="U1391" i="4"/>
  <c r="U1392" i="4"/>
  <c r="U1393" i="4"/>
  <c r="U1394" i="4"/>
  <c r="U1395" i="4"/>
  <c r="U1396" i="4"/>
  <c r="U1397" i="4"/>
  <c r="U1398" i="4"/>
  <c r="U1399" i="4"/>
  <c r="U1400" i="4"/>
  <c r="U1401" i="4"/>
  <c r="U1402" i="4"/>
  <c r="U1403" i="4"/>
  <c r="U1404" i="4"/>
  <c r="U1405" i="4"/>
  <c r="U1406" i="4"/>
  <c r="U1407" i="4"/>
  <c r="U1408" i="4"/>
  <c r="U1409" i="4"/>
  <c r="U1410" i="4"/>
  <c r="U1411" i="4"/>
  <c r="U1412" i="4"/>
  <c r="U1413" i="4"/>
  <c r="U1414" i="4"/>
  <c r="U1415" i="4"/>
  <c r="U1416" i="4"/>
  <c r="U1417" i="4"/>
  <c r="U1418" i="4"/>
  <c r="U1419" i="4"/>
  <c r="U1420" i="4"/>
  <c r="U1421" i="4"/>
  <c r="U1422" i="4"/>
  <c r="U1423" i="4"/>
  <c r="U1424" i="4"/>
  <c r="U1425" i="4"/>
  <c r="U1426" i="4"/>
  <c r="U1427" i="4"/>
  <c r="U1428" i="4"/>
  <c r="U1429" i="4"/>
  <c r="U1430" i="4"/>
  <c r="U1431" i="4"/>
  <c r="U1432" i="4"/>
  <c r="U1433" i="4"/>
  <c r="U1434" i="4"/>
  <c r="U1435" i="4"/>
  <c r="U1436" i="4"/>
  <c r="U1437" i="4"/>
  <c r="U1438" i="4"/>
  <c r="U1439" i="4"/>
  <c r="U1440" i="4"/>
  <c r="U1441" i="4"/>
  <c r="U1442" i="4"/>
  <c r="U1443" i="4"/>
  <c r="U1444" i="4"/>
  <c r="U1445" i="4"/>
  <c r="U1446" i="4"/>
  <c r="U1447" i="4"/>
  <c r="U1448" i="4"/>
  <c r="U1449" i="4"/>
  <c r="U1450" i="4"/>
  <c r="U1451" i="4"/>
  <c r="U1452" i="4"/>
  <c r="U1453" i="4"/>
  <c r="U1454" i="4"/>
  <c r="U1455" i="4"/>
  <c r="U1456" i="4"/>
  <c r="U1457" i="4"/>
  <c r="U1458" i="4"/>
  <c r="U1459" i="4"/>
  <c r="U1460" i="4"/>
  <c r="U1461" i="4"/>
  <c r="U1462" i="4"/>
  <c r="U1463" i="4"/>
  <c r="U1464" i="4"/>
  <c r="U1465" i="4"/>
  <c r="U1466" i="4"/>
  <c r="U1467" i="4"/>
  <c r="U1468" i="4"/>
  <c r="U1469" i="4"/>
  <c r="U1470" i="4"/>
  <c r="U1471" i="4"/>
  <c r="U1472" i="4"/>
  <c r="U1473" i="4"/>
  <c r="U1474" i="4"/>
  <c r="U1475" i="4"/>
  <c r="U1476" i="4"/>
  <c r="U1477" i="4"/>
  <c r="U1478" i="4"/>
  <c r="U1479" i="4"/>
  <c r="U1480" i="4"/>
  <c r="U1481" i="4"/>
  <c r="U1482" i="4"/>
  <c r="U1483" i="4"/>
  <c r="U1484" i="4"/>
  <c r="U1485" i="4"/>
  <c r="U1486" i="4"/>
  <c r="U1487" i="4"/>
  <c r="U1488" i="4"/>
  <c r="U1489" i="4"/>
  <c r="U1490" i="4"/>
  <c r="U1491" i="4"/>
  <c r="U1492" i="4"/>
  <c r="U1493" i="4"/>
  <c r="U1494" i="4"/>
  <c r="U1495" i="4"/>
  <c r="U1496" i="4"/>
  <c r="U1497" i="4"/>
  <c r="U1498" i="4"/>
  <c r="U1499" i="4"/>
  <c r="U1500" i="4"/>
  <c r="U1501" i="4"/>
  <c r="U1502" i="4"/>
  <c r="U1503" i="4"/>
  <c r="U1504" i="4"/>
  <c r="U1505" i="4"/>
  <c r="U1506" i="4"/>
  <c r="U1507" i="4"/>
  <c r="U1508" i="4"/>
  <c r="U1509" i="4"/>
  <c r="U1510" i="4"/>
  <c r="U1511" i="4"/>
  <c r="U1512" i="4"/>
  <c r="U1513" i="4"/>
  <c r="U1514" i="4"/>
  <c r="U1515" i="4"/>
  <c r="U1516" i="4"/>
  <c r="U1517" i="4"/>
  <c r="U1518" i="4"/>
  <c r="U1519" i="4"/>
  <c r="U1520" i="4"/>
  <c r="U1521" i="4"/>
  <c r="U1522" i="4"/>
  <c r="U1523" i="4"/>
  <c r="U1524" i="4"/>
  <c r="U1525" i="4"/>
  <c r="U1526" i="4"/>
  <c r="U1527" i="4"/>
  <c r="U1528" i="4"/>
  <c r="U1529" i="4"/>
  <c r="U1530" i="4"/>
  <c r="U1531" i="4"/>
  <c r="U1532" i="4"/>
  <c r="U1533" i="4"/>
  <c r="U1534" i="4"/>
  <c r="U1535" i="4"/>
  <c r="U1536" i="4"/>
  <c r="U1537" i="4"/>
  <c r="U1538" i="4"/>
  <c r="U1539" i="4"/>
  <c r="U1540" i="4"/>
  <c r="U1541" i="4"/>
  <c r="U1542" i="4"/>
  <c r="U1543" i="4"/>
  <c r="U1544" i="4"/>
  <c r="U1545" i="4"/>
  <c r="U1546" i="4"/>
  <c r="U1547" i="4"/>
  <c r="U1548" i="4"/>
  <c r="U1549" i="4"/>
  <c r="U1550" i="4"/>
  <c r="U1551" i="4"/>
  <c r="U1552" i="4"/>
  <c r="U1553" i="4"/>
  <c r="U1554" i="4"/>
  <c r="U1555" i="4"/>
  <c r="U1556" i="4"/>
  <c r="U1557" i="4"/>
  <c r="U1558" i="4"/>
  <c r="U1559" i="4"/>
  <c r="U1560" i="4"/>
  <c r="U1561" i="4"/>
  <c r="U1562" i="4"/>
  <c r="U1563" i="4"/>
  <c r="U1564" i="4"/>
  <c r="U1565" i="4"/>
  <c r="U1566" i="4"/>
  <c r="U1567" i="4"/>
  <c r="U1568" i="4"/>
  <c r="U1569" i="4"/>
  <c r="U1570" i="4"/>
  <c r="U1571" i="4"/>
  <c r="U1572" i="4"/>
  <c r="U1573" i="4"/>
  <c r="U1574" i="4"/>
  <c r="U1575" i="4"/>
  <c r="U1576" i="4"/>
  <c r="U1577" i="4"/>
  <c r="U1578" i="4"/>
  <c r="U1579" i="4"/>
  <c r="U1580" i="4"/>
  <c r="U1581" i="4"/>
  <c r="U1582" i="4"/>
  <c r="U1583" i="4"/>
  <c r="U1584" i="4"/>
  <c r="U1585" i="4"/>
  <c r="U1586" i="4"/>
  <c r="U1587" i="4"/>
  <c r="U1588" i="4"/>
  <c r="U1589" i="4"/>
  <c r="U1590" i="4"/>
  <c r="U1591" i="4"/>
  <c r="U1592" i="4"/>
  <c r="U1593" i="4"/>
  <c r="U1594" i="4"/>
  <c r="U1595" i="4"/>
  <c r="U1596" i="4"/>
  <c r="U1597" i="4"/>
  <c r="U1598" i="4"/>
  <c r="U1599" i="4"/>
  <c r="U1600" i="4"/>
  <c r="U1601" i="4"/>
  <c r="U1602" i="4"/>
  <c r="U1603" i="4"/>
  <c r="U1604" i="4"/>
  <c r="U1605" i="4"/>
  <c r="U1606" i="4"/>
  <c r="U1607" i="4"/>
  <c r="U1608" i="4"/>
  <c r="U1609" i="4"/>
  <c r="U1610" i="4"/>
  <c r="U1611" i="4"/>
  <c r="U1612" i="4"/>
  <c r="U1613" i="4"/>
  <c r="U1614" i="4"/>
  <c r="U1615" i="4"/>
  <c r="U1616" i="4"/>
  <c r="U1617" i="4"/>
  <c r="U1618" i="4"/>
  <c r="U1619" i="4"/>
  <c r="U1620" i="4"/>
  <c r="U1621" i="4"/>
  <c r="U1622" i="4"/>
  <c r="U1623" i="4"/>
  <c r="U1624" i="4"/>
  <c r="U1625" i="4"/>
  <c r="U1626" i="4"/>
  <c r="U1627" i="4"/>
  <c r="U1628" i="4"/>
  <c r="U1629" i="4"/>
  <c r="U1630" i="4"/>
  <c r="U1631" i="4"/>
  <c r="U1632" i="4"/>
  <c r="U1633" i="4"/>
  <c r="U1634" i="4"/>
  <c r="U1635" i="4"/>
  <c r="U1636" i="4"/>
  <c r="U1637" i="4"/>
  <c r="U1638" i="4"/>
  <c r="U1639" i="4"/>
  <c r="U1640" i="4"/>
  <c r="U1641" i="4"/>
  <c r="U1642" i="4"/>
  <c r="U1643" i="4"/>
  <c r="U1644" i="4"/>
  <c r="U1645" i="4"/>
  <c r="U1646" i="4"/>
  <c r="U1647" i="4"/>
  <c r="U1648" i="4"/>
  <c r="U1649" i="4"/>
  <c r="U1650" i="4"/>
  <c r="U1651" i="4"/>
  <c r="U1652" i="4"/>
  <c r="U1653" i="4"/>
  <c r="U1654" i="4"/>
  <c r="U1655" i="4"/>
  <c r="U1656" i="4"/>
  <c r="U1657" i="4"/>
  <c r="U1658" i="4"/>
  <c r="U1659" i="4"/>
  <c r="U1660" i="4"/>
  <c r="U1661" i="4"/>
  <c r="U1662" i="4"/>
  <c r="U1663" i="4"/>
  <c r="U1664" i="4"/>
  <c r="U1665" i="4"/>
  <c r="U1666" i="4"/>
  <c r="U1667" i="4"/>
  <c r="U1668" i="4"/>
  <c r="U1669" i="4"/>
  <c r="U1670" i="4"/>
  <c r="U1671" i="4"/>
  <c r="U1672" i="4"/>
  <c r="U1673" i="4"/>
  <c r="U1674" i="4"/>
  <c r="U1675" i="4"/>
  <c r="U1676" i="4"/>
  <c r="U1677" i="4"/>
  <c r="U1678" i="4"/>
  <c r="U1679" i="4"/>
  <c r="U1680" i="4"/>
  <c r="U1681" i="4"/>
  <c r="U1682" i="4"/>
  <c r="U1683" i="4"/>
  <c r="U1684" i="4"/>
  <c r="U1685" i="4"/>
  <c r="U1686" i="4"/>
  <c r="U1687" i="4"/>
  <c r="U1688" i="4"/>
  <c r="U1689" i="4"/>
  <c r="U1690" i="4"/>
  <c r="U1691" i="4"/>
  <c r="U1692" i="4"/>
  <c r="U1693" i="4"/>
  <c r="U1694" i="4"/>
  <c r="U1695" i="4"/>
  <c r="U1696" i="4"/>
  <c r="U1697" i="4"/>
  <c r="U1698" i="4"/>
  <c r="U1699" i="4"/>
  <c r="U1700" i="4"/>
  <c r="U1701" i="4"/>
  <c r="U1702" i="4"/>
  <c r="U1703" i="4"/>
  <c r="U1704" i="4"/>
  <c r="U1705" i="4"/>
  <c r="U1706" i="4"/>
  <c r="U1707" i="4"/>
  <c r="U1708" i="4"/>
  <c r="U1709" i="4"/>
  <c r="U1710" i="4"/>
  <c r="U1711" i="4"/>
  <c r="U1712" i="4"/>
  <c r="U1713" i="4"/>
  <c r="U1714" i="4"/>
  <c r="U1715" i="4"/>
  <c r="U1716" i="4"/>
  <c r="U1717" i="4"/>
  <c r="U1718" i="4"/>
  <c r="U1719" i="4"/>
  <c r="U1720" i="4"/>
  <c r="U1721" i="4"/>
  <c r="U1722" i="4"/>
  <c r="U1723" i="4"/>
  <c r="U1724" i="4"/>
  <c r="U1725" i="4"/>
  <c r="U1726" i="4"/>
  <c r="U1727" i="4"/>
  <c r="U1728" i="4"/>
  <c r="U1729" i="4"/>
  <c r="U1730" i="4"/>
  <c r="U1731" i="4"/>
  <c r="U1732" i="4"/>
  <c r="U1733" i="4"/>
  <c r="U1734" i="4"/>
  <c r="U1735" i="4"/>
  <c r="U1736" i="4"/>
  <c r="U1737" i="4"/>
  <c r="U1738" i="4"/>
  <c r="U1739" i="4"/>
  <c r="U1740" i="4"/>
  <c r="U1741" i="4"/>
  <c r="U1742" i="4"/>
  <c r="U1743" i="4"/>
  <c r="U1744" i="4"/>
  <c r="U1745" i="4"/>
  <c r="U1746" i="4"/>
  <c r="U1747" i="4"/>
  <c r="U1748" i="4"/>
  <c r="U1749" i="4"/>
  <c r="U1750" i="4"/>
  <c r="U1751" i="4"/>
  <c r="U1752" i="4"/>
  <c r="U1753" i="4"/>
  <c r="U1754" i="4"/>
  <c r="U1755" i="4"/>
  <c r="U1756" i="4"/>
  <c r="U1757" i="4"/>
  <c r="U1758" i="4"/>
  <c r="U1759" i="4"/>
  <c r="U1760" i="4"/>
  <c r="U1761" i="4"/>
  <c r="U1762" i="4"/>
  <c r="U1763" i="4"/>
  <c r="U1764" i="4"/>
  <c r="U1765" i="4"/>
  <c r="U1766" i="4"/>
  <c r="U1767" i="4"/>
  <c r="U1768" i="4"/>
  <c r="U1769" i="4"/>
  <c r="U1770" i="4"/>
  <c r="U1771" i="4"/>
  <c r="U1772" i="4"/>
  <c r="U1773" i="4"/>
  <c r="U1774" i="4"/>
  <c r="U1775" i="4"/>
  <c r="U1776" i="4"/>
  <c r="U1777" i="4"/>
  <c r="U1778" i="4"/>
  <c r="U1779" i="4"/>
  <c r="U1780" i="4"/>
  <c r="U1781" i="4"/>
  <c r="U1782" i="4"/>
  <c r="U1783" i="4"/>
  <c r="U1784" i="4"/>
  <c r="U1785" i="4"/>
  <c r="U1786" i="4"/>
  <c r="U1787" i="4"/>
  <c r="U1788" i="4"/>
  <c r="U1789" i="4"/>
  <c r="U1790" i="4"/>
  <c r="U1791" i="4"/>
  <c r="U1792" i="4"/>
  <c r="U1793" i="4"/>
  <c r="U1794" i="4"/>
  <c r="U1795" i="4"/>
  <c r="U1796" i="4"/>
  <c r="U1797" i="4"/>
  <c r="U1798" i="4"/>
  <c r="U1799" i="4"/>
  <c r="U1800" i="4"/>
  <c r="U1801" i="4"/>
  <c r="U1802" i="4"/>
  <c r="U1803" i="4"/>
  <c r="U1804" i="4"/>
  <c r="U1805" i="4"/>
  <c r="U1806" i="4"/>
  <c r="U1807" i="4"/>
  <c r="U1808" i="4"/>
  <c r="U1809" i="4"/>
  <c r="U1810" i="4"/>
  <c r="U1811" i="4"/>
  <c r="U1812" i="4"/>
  <c r="U1813" i="4"/>
  <c r="U1814" i="4"/>
  <c r="U1815" i="4"/>
  <c r="U1816" i="4"/>
  <c r="U1817" i="4"/>
  <c r="U1818" i="4"/>
  <c r="U1819" i="4"/>
  <c r="U1820" i="4"/>
  <c r="U1821" i="4"/>
  <c r="U1822" i="4"/>
  <c r="U1823" i="4"/>
  <c r="U1824" i="4"/>
  <c r="U1825" i="4"/>
  <c r="U1826" i="4"/>
  <c r="U1827" i="4"/>
  <c r="U1828" i="4"/>
  <c r="U1829" i="4"/>
  <c r="U1830" i="4"/>
  <c r="U1831" i="4"/>
  <c r="U1832" i="4"/>
  <c r="U1833" i="4"/>
  <c r="U1834" i="4"/>
  <c r="U1835" i="4"/>
  <c r="U1836" i="4"/>
  <c r="U1837" i="4"/>
  <c r="U1838" i="4"/>
  <c r="U1839" i="4"/>
  <c r="U1840" i="4"/>
  <c r="U1841" i="4"/>
  <c r="U1842" i="4"/>
  <c r="U1843" i="4"/>
  <c r="U1844" i="4"/>
  <c r="U1845" i="4"/>
  <c r="U1846" i="4"/>
  <c r="U1847" i="4"/>
  <c r="U1848" i="4"/>
  <c r="U1849" i="4"/>
  <c r="U1850" i="4"/>
  <c r="U1851" i="4"/>
  <c r="U1852" i="4"/>
  <c r="U1853" i="4"/>
  <c r="U1854" i="4"/>
  <c r="U1855" i="4"/>
  <c r="U1856" i="4"/>
  <c r="U1857" i="4"/>
  <c r="U1858" i="4"/>
  <c r="U1859" i="4"/>
  <c r="U1860" i="4"/>
  <c r="U1861" i="4"/>
  <c r="U1862" i="4"/>
  <c r="U1863" i="4"/>
  <c r="U1864" i="4"/>
  <c r="U1865" i="4"/>
  <c r="U1866" i="4"/>
  <c r="U1867" i="4"/>
  <c r="U1868" i="4"/>
  <c r="U1869" i="4"/>
  <c r="U1870" i="4"/>
  <c r="U1871" i="4"/>
  <c r="U1872" i="4"/>
  <c r="U1873" i="4"/>
  <c r="U1874" i="4"/>
  <c r="U1875" i="4"/>
  <c r="U1876" i="4"/>
  <c r="U1877" i="4"/>
  <c r="U1878" i="4"/>
  <c r="U1879" i="4"/>
  <c r="U1880" i="4"/>
  <c r="U1881" i="4"/>
  <c r="U1882" i="4"/>
  <c r="U1883" i="4"/>
  <c r="U1884" i="4"/>
  <c r="U1885" i="4"/>
  <c r="U1886" i="4"/>
  <c r="U1887" i="4"/>
  <c r="U1888" i="4"/>
  <c r="U1889" i="4"/>
  <c r="U1890" i="4"/>
  <c r="U1891" i="4"/>
  <c r="U1892" i="4"/>
  <c r="U1893" i="4"/>
  <c r="U1894" i="4"/>
  <c r="U1895" i="4"/>
  <c r="U1896" i="4"/>
  <c r="U1897" i="4"/>
  <c r="U1898" i="4"/>
  <c r="U1899" i="4"/>
  <c r="U1900" i="4"/>
  <c r="U1901" i="4"/>
  <c r="U1902" i="4"/>
  <c r="U1903" i="4"/>
  <c r="U1904" i="4"/>
  <c r="U1905" i="4"/>
  <c r="U1906" i="4"/>
  <c r="U1907" i="4"/>
  <c r="U1908" i="4"/>
  <c r="U1909" i="4"/>
  <c r="U1910" i="4"/>
  <c r="U1911" i="4"/>
  <c r="U1912" i="4"/>
  <c r="U1913" i="4"/>
  <c r="U1914" i="4"/>
  <c r="U1915" i="4"/>
  <c r="U1916" i="4"/>
  <c r="U1917" i="4"/>
  <c r="U1918" i="4"/>
  <c r="U1919" i="4"/>
  <c r="U1920" i="4"/>
  <c r="U1921" i="4"/>
  <c r="U1922" i="4"/>
  <c r="U1923" i="4"/>
  <c r="U1924" i="4"/>
  <c r="U1925" i="4"/>
  <c r="U1926" i="4"/>
  <c r="U1927" i="4"/>
  <c r="U1928" i="4"/>
  <c r="U1929" i="4"/>
  <c r="U1930" i="4"/>
  <c r="U1931" i="4"/>
  <c r="U1932" i="4"/>
  <c r="U1933" i="4"/>
  <c r="U1934" i="4"/>
  <c r="U1935" i="4"/>
  <c r="U1936" i="4"/>
  <c r="U1937" i="4"/>
  <c r="U1938" i="4"/>
  <c r="U1939" i="4"/>
  <c r="U1940" i="4"/>
  <c r="U1941" i="4"/>
  <c r="U1942" i="4"/>
  <c r="U1943" i="4"/>
  <c r="U1944" i="4"/>
  <c r="U1945" i="4"/>
  <c r="U1946" i="4"/>
  <c r="U1947" i="4"/>
  <c r="U1948" i="4"/>
  <c r="U1949" i="4"/>
  <c r="U1950" i="4"/>
  <c r="U1951" i="4"/>
  <c r="U1952" i="4"/>
  <c r="U1953" i="4"/>
  <c r="U1954" i="4"/>
  <c r="U1955" i="4"/>
  <c r="U1956" i="4"/>
  <c r="U1957" i="4"/>
  <c r="U1958" i="4"/>
  <c r="U1959" i="4"/>
  <c r="U1960" i="4"/>
  <c r="U1961" i="4"/>
  <c r="U1962" i="4"/>
  <c r="U1963" i="4"/>
  <c r="U1964" i="4"/>
  <c r="U1965" i="4"/>
  <c r="U1966" i="4"/>
  <c r="U1967" i="4"/>
  <c r="U1968" i="4"/>
  <c r="U1969" i="4"/>
  <c r="U1970" i="4"/>
  <c r="U1971" i="4"/>
  <c r="U1972" i="4"/>
  <c r="U1973" i="4"/>
  <c r="U1974" i="4"/>
  <c r="U1975" i="4"/>
  <c r="U1976" i="4"/>
  <c r="U1977" i="4"/>
  <c r="U1978" i="4"/>
  <c r="U1979" i="4"/>
  <c r="U1980" i="4"/>
  <c r="U1981" i="4"/>
  <c r="U1982" i="4"/>
  <c r="U1983" i="4"/>
  <c r="U1984" i="4"/>
  <c r="U1985" i="4"/>
  <c r="U1986" i="4"/>
  <c r="U1987" i="4"/>
  <c r="U1988" i="4"/>
  <c r="U1989" i="4"/>
  <c r="U1990" i="4"/>
  <c r="U1991" i="4"/>
  <c r="U1992" i="4"/>
  <c r="U1993" i="4"/>
  <c r="U1994" i="4"/>
  <c r="U1995" i="4"/>
  <c r="U1996" i="4"/>
  <c r="U1997" i="4"/>
  <c r="U1998" i="4"/>
  <c r="U1999" i="4"/>
  <c r="U2000" i="4"/>
  <c r="U2001" i="4"/>
  <c r="U2002" i="4"/>
  <c r="U2003" i="4"/>
  <c r="U2004" i="4"/>
  <c r="U2005" i="4"/>
  <c r="U2006" i="4"/>
  <c r="U2007" i="4"/>
  <c r="U2008" i="4"/>
  <c r="U2009" i="4"/>
  <c r="U2010" i="4"/>
  <c r="U2011" i="4"/>
  <c r="U2012" i="4"/>
  <c r="U2013" i="4"/>
  <c r="U2014" i="4"/>
  <c r="U2015" i="4"/>
  <c r="U2016" i="4"/>
  <c r="U2017" i="4"/>
  <c r="U2018" i="4"/>
  <c r="U2019" i="4"/>
  <c r="U2020" i="4"/>
  <c r="U2021" i="4"/>
  <c r="U2022" i="4"/>
  <c r="U2023" i="4"/>
  <c r="U2024" i="4"/>
  <c r="U2025" i="4"/>
  <c r="U2026" i="4"/>
  <c r="U2027" i="4"/>
  <c r="U2028" i="4"/>
  <c r="U2029" i="4"/>
  <c r="U2030" i="4"/>
  <c r="U2031" i="4"/>
  <c r="U2032" i="4"/>
  <c r="U2033" i="4"/>
  <c r="U2034" i="4"/>
  <c r="U2035" i="4"/>
  <c r="U2036" i="4"/>
  <c r="U2037" i="4"/>
  <c r="U2038" i="4"/>
  <c r="U2039" i="4"/>
  <c r="U2040" i="4"/>
  <c r="U2041" i="4"/>
  <c r="U2042" i="4"/>
  <c r="U2043" i="4"/>
  <c r="U2044" i="4"/>
  <c r="U2045" i="4"/>
  <c r="U2046" i="4"/>
  <c r="U2047" i="4"/>
  <c r="U2048" i="4"/>
  <c r="U2049" i="4"/>
  <c r="U2050" i="4"/>
  <c r="U2051" i="4"/>
  <c r="U2052" i="4"/>
  <c r="U2053" i="4"/>
  <c r="U2054" i="4"/>
  <c r="U2055" i="4"/>
  <c r="U2056" i="4"/>
  <c r="U2057" i="4"/>
  <c r="U2058" i="4"/>
  <c r="U2059" i="4"/>
  <c r="U2060" i="4"/>
  <c r="U2061" i="4"/>
  <c r="U2062" i="4"/>
  <c r="U2063" i="4"/>
  <c r="U2064" i="4"/>
  <c r="U2065" i="4"/>
  <c r="U2066" i="4"/>
  <c r="U2067" i="4"/>
  <c r="U2068" i="4"/>
  <c r="U2069" i="4"/>
  <c r="U2070" i="4"/>
  <c r="U2071" i="4"/>
  <c r="U2072" i="4"/>
  <c r="U2073" i="4"/>
  <c r="U2074" i="4"/>
  <c r="U2075" i="4"/>
  <c r="U2076" i="4"/>
  <c r="U2077" i="4"/>
  <c r="U2078" i="4"/>
  <c r="U2079" i="4"/>
  <c r="U2080" i="4"/>
  <c r="U2081" i="4"/>
  <c r="U2082" i="4"/>
  <c r="U2083" i="4"/>
  <c r="U2084" i="4"/>
  <c r="U2085" i="4"/>
  <c r="U2086" i="4"/>
  <c r="U2087" i="4"/>
  <c r="U2088" i="4"/>
  <c r="U2089" i="4"/>
  <c r="U2090" i="4"/>
  <c r="U2091" i="4"/>
  <c r="U2092" i="4"/>
  <c r="U2093" i="4"/>
  <c r="U2094" i="4"/>
  <c r="U2095" i="4"/>
  <c r="U2096" i="4"/>
  <c r="U2097" i="4"/>
  <c r="U2098" i="4"/>
  <c r="U2099" i="4"/>
  <c r="U2100" i="4"/>
  <c r="U2101" i="4"/>
  <c r="U2102" i="4"/>
  <c r="U2103" i="4"/>
  <c r="U2104" i="4"/>
  <c r="U2105" i="4"/>
  <c r="U2106" i="4"/>
  <c r="U2107" i="4"/>
  <c r="U2108" i="4"/>
  <c r="U2109" i="4"/>
  <c r="U2110" i="4"/>
  <c r="U2111" i="4"/>
  <c r="U2112" i="4"/>
  <c r="U2113" i="4"/>
  <c r="U2114" i="4"/>
  <c r="U2115" i="4"/>
  <c r="U2116" i="4"/>
  <c r="U2117" i="4"/>
  <c r="U2118" i="4"/>
  <c r="U2119" i="4"/>
  <c r="U2120" i="4"/>
  <c r="U2121" i="4"/>
  <c r="U2122" i="4"/>
  <c r="U2123" i="4"/>
  <c r="U2124" i="4"/>
  <c r="U2125" i="4"/>
  <c r="U2126" i="4"/>
  <c r="U2127" i="4"/>
  <c r="U2128" i="4"/>
  <c r="U2129" i="4"/>
  <c r="U2130" i="4"/>
  <c r="U2131" i="4"/>
  <c r="U2132" i="4"/>
  <c r="U2133" i="4"/>
  <c r="U2134" i="4"/>
  <c r="U2135" i="4"/>
  <c r="U2136" i="4"/>
  <c r="U2137" i="4"/>
  <c r="U2138" i="4"/>
  <c r="U2139" i="4"/>
  <c r="U2140" i="4"/>
  <c r="U2141" i="4"/>
  <c r="U2142" i="4"/>
  <c r="U2143" i="4"/>
  <c r="U2144" i="4"/>
  <c r="U2145" i="4"/>
  <c r="U2146" i="4"/>
  <c r="U2147" i="4"/>
  <c r="U2148" i="4"/>
  <c r="U2149" i="4"/>
  <c r="U2150" i="4"/>
  <c r="U2151" i="4"/>
  <c r="U2152" i="4"/>
  <c r="U2153" i="4"/>
  <c r="U2154" i="4"/>
  <c r="U2155" i="4"/>
  <c r="U2156" i="4"/>
  <c r="U2157" i="4"/>
  <c r="U2158" i="4"/>
  <c r="U2159" i="4"/>
  <c r="U2160" i="4"/>
  <c r="U2161" i="4"/>
  <c r="U2162" i="4"/>
  <c r="U2163" i="4"/>
  <c r="U2164" i="4"/>
  <c r="U2165" i="4"/>
  <c r="U2166" i="4"/>
  <c r="U2167" i="4"/>
  <c r="U2168" i="4"/>
  <c r="U2169" i="4"/>
  <c r="U2170" i="4"/>
  <c r="U2171" i="4"/>
  <c r="U2172" i="4"/>
  <c r="U2173" i="4"/>
  <c r="U2174" i="4"/>
  <c r="U2175" i="4"/>
  <c r="U2176" i="4"/>
  <c r="U2177" i="4"/>
  <c r="U2178" i="4"/>
  <c r="U2179" i="4"/>
  <c r="U2180" i="4"/>
  <c r="U2181" i="4"/>
  <c r="U2182" i="4"/>
  <c r="U2183" i="4"/>
  <c r="U2184" i="4"/>
  <c r="U2185" i="4"/>
  <c r="U2186" i="4"/>
  <c r="U2187" i="4"/>
  <c r="U2188" i="4"/>
  <c r="U2189" i="4"/>
  <c r="U2190" i="4"/>
  <c r="U2191" i="4"/>
  <c r="U2192" i="4"/>
  <c r="U2193" i="4"/>
  <c r="U2194" i="4"/>
  <c r="U2195" i="4"/>
  <c r="U2196" i="4"/>
  <c r="U2197" i="4"/>
  <c r="U2198" i="4"/>
  <c r="U2199" i="4"/>
  <c r="U2200" i="4"/>
  <c r="U2201" i="4"/>
  <c r="U2202" i="4"/>
  <c r="U2203" i="4"/>
  <c r="U2204" i="4"/>
  <c r="U2205" i="4"/>
  <c r="U2206" i="4"/>
  <c r="U2207" i="4"/>
  <c r="U2208" i="4"/>
  <c r="U2209" i="4"/>
  <c r="U2210" i="4"/>
  <c r="U2211" i="4"/>
  <c r="U2212" i="4"/>
  <c r="U2213" i="4"/>
  <c r="U2214" i="4"/>
  <c r="U2215" i="4"/>
  <c r="U2216" i="4"/>
  <c r="U2217" i="4"/>
  <c r="U2218" i="4"/>
  <c r="U2219" i="4"/>
  <c r="U2220" i="4"/>
  <c r="U2221" i="4"/>
  <c r="U2222" i="4"/>
  <c r="U2223" i="4"/>
  <c r="U2224" i="4"/>
  <c r="U2225" i="4"/>
  <c r="U2226" i="4"/>
  <c r="U2227" i="4"/>
  <c r="U2228" i="4"/>
  <c r="U2229" i="4"/>
  <c r="U2230" i="4"/>
  <c r="U2231" i="4"/>
  <c r="U2232" i="4"/>
  <c r="U2233" i="4"/>
  <c r="U2234" i="4"/>
  <c r="U2235" i="4"/>
  <c r="U2236" i="4"/>
  <c r="U2237" i="4"/>
  <c r="U2238" i="4"/>
  <c r="U2239" i="4"/>
  <c r="U2240" i="4"/>
  <c r="U2241" i="4"/>
  <c r="U2242" i="4"/>
  <c r="U2243" i="4"/>
  <c r="U2244" i="4"/>
  <c r="U2245" i="4"/>
  <c r="U2246" i="4"/>
  <c r="U2247" i="4"/>
  <c r="U2248" i="4"/>
  <c r="U2249" i="4"/>
  <c r="U2250" i="4"/>
  <c r="U2251" i="4"/>
  <c r="U2252" i="4"/>
  <c r="U2253" i="4"/>
  <c r="U2254" i="4"/>
  <c r="U2255" i="4"/>
  <c r="U2256" i="4"/>
  <c r="U2257" i="4"/>
  <c r="U2258" i="4"/>
  <c r="U2259" i="4"/>
  <c r="U2260" i="4"/>
  <c r="U2261" i="4"/>
  <c r="U2262" i="4"/>
  <c r="U2263" i="4"/>
  <c r="U2264" i="4"/>
  <c r="U2265" i="4"/>
  <c r="U2266" i="4"/>
  <c r="U2267" i="4"/>
  <c r="U2268" i="4"/>
  <c r="U2269" i="4"/>
  <c r="U2270" i="4"/>
  <c r="U2271" i="4"/>
  <c r="U2272" i="4"/>
  <c r="U2273" i="4"/>
  <c r="U2274" i="4"/>
  <c r="U2275" i="4"/>
  <c r="U2276" i="4"/>
  <c r="U2277" i="4"/>
  <c r="U2278" i="4"/>
  <c r="U2279" i="4"/>
  <c r="U2280" i="4"/>
  <c r="U2281" i="4"/>
  <c r="U2282" i="4"/>
  <c r="U2283" i="4"/>
  <c r="U2284" i="4"/>
  <c r="U2285" i="4"/>
  <c r="U2286" i="4"/>
  <c r="U2287" i="4"/>
  <c r="U2288" i="4"/>
  <c r="U2289" i="4"/>
  <c r="U2290" i="4"/>
  <c r="U2291" i="4"/>
  <c r="U2292" i="4"/>
  <c r="U2293" i="4"/>
  <c r="U2294" i="4"/>
  <c r="U2295" i="4"/>
  <c r="U2296" i="4"/>
  <c r="U2297" i="4"/>
  <c r="U2298" i="4"/>
  <c r="U2299" i="4"/>
  <c r="U2300" i="4"/>
  <c r="U2301" i="4"/>
  <c r="U2302" i="4"/>
  <c r="U2303" i="4"/>
  <c r="U2304" i="4"/>
  <c r="U2305" i="4"/>
  <c r="U2306" i="4"/>
  <c r="U2307" i="4"/>
  <c r="U2308" i="4"/>
  <c r="U2309" i="4"/>
  <c r="U2310" i="4"/>
  <c r="U2311" i="4"/>
  <c r="U2312" i="4"/>
  <c r="U2313" i="4"/>
  <c r="U2314" i="4"/>
  <c r="U2315" i="4"/>
  <c r="U2316" i="4"/>
  <c r="U2317" i="4"/>
  <c r="U2318" i="4"/>
  <c r="U2319" i="4"/>
  <c r="U2320" i="4"/>
  <c r="U2321" i="4"/>
  <c r="U2322" i="4"/>
  <c r="U2323" i="4"/>
  <c r="U2324" i="4"/>
  <c r="U2325" i="4"/>
  <c r="U2326" i="4"/>
  <c r="U2327" i="4"/>
  <c r="U2328" i="4"/>
  <c r="U2329" i="4"/>
  <c r="U2330" i="4"/>
  <c r="U2331" i="4"/>
  <c r="U2332" i="4"/>
  <c r="U2333" i="4"/>
  <c r="U2334" i="4"/>
  <c r="U2335" i="4"/>
  <c r="U2336" i="4"/>
  <c r="U8" i="4"/>
  <c r="U9" i="4"/>
  <c r="U10" i="4"/>
  <c r="U11" i="4"/>
  <c r="U12" i="4"/>
  <c r="U13" i="4"/>
  <c r="U14" i="4"/>
  <c r="U15" i="4"/>
  <c r="U16" i="4"/>
  <c r="U17" i="4"/>
  <c r="U18" i="4"/>
  <c r="U19" i="4"/>
  <c r="U20" i="4"/>
  <c r="U21" i="4"/>
  <c r="U22" i="4"/>
  <c r="U23" i="4"/>
  <c r="U24" i="4"/>
  <c r="U25" i="4"/>
  <c r="U26" i="4"/>
  <c r="U27" i="4"/>
  <c r="U28" i="4"/>
  <c r="U29" i="4"/>
  <c r="U30" i="4"/>
  <c r="U31" i="4"/>
  <c r="U32" i="4"/>
  <c r="U33" i="4"/>
  <c r="U34" i="4"/>
  <c r="U35" i="4"/>
  <c r="U36" i="4"/>
  <c r="U37" i="4"/>
  <c r="U38" i="4"/>
  <c r="U39" i="4"/>
  <c r="U40" i="4"/>
  <c r="U41" i="4"/>
  <c r="U42" i="4"/>
  <c r="U43" i="4"/>
  <c r="U44" i="4"/>
  <c r="U45" i="4"/>
  <c r="U46" i="4"/>
  <c r="U47" i="4"/>
  <c r="U48" i="4"/>
  <c r="U49" i="4"/>
  <c r="U3" i="4"/>
  <c r="U4" i="4"/>
  <c r="U5" i="4"/>
  <c r="U6" i="4"/>
  <c r="U7" i="4"/>
  <c r="A2" i="6" a="1"/>
  <c r="A2" i="6" s="1"/>
  <c r="N2" i="4"/>
  <c r="O2" i="4"/>
  <c r="N3" i="4"/>
  <c r="O3" i="4"/>
  <c r="N4" i="4"/>
  <c r="O4" i="4"/>
  <c r="N5" i="4"/>
  <c r="O5" i="4"/>
  <c r="N6" i="4"/>
  <c r="O6" i="4"/>
  <c r="N7" i="4"/>
  <c r="O7" i="4"/>
  <c r="N8" i="4"/>
  <c r="O8" i="4"/>
  <c r="N9" i="4"/>
  <c r="O9" i="4"/>
  <c r="N10" i="4"/>
  <c r="O10" i="4"/>
  <c r="N11" i="4"/>
  <c r="O11" i="4"/>
  <c r="N12" i="4"/>
  <c r="O12" i="4"/>
  <c r="N13" i="4"/>
  <c r="O13" i="4"/>
  <c r="N14" i="4"/>
  <c r="O14" i="4"/>
  <c r="N15" i="4"/>
  <c r="O15" i="4"/>
  <c r="N16" i="4"/>
  <c r="O16" i="4"/>
  <c r="N17" i="4"/>
  <c r="O17" i="4"/>
  <c r="N18" i="4"/>
  <c r="O18" i="4"/>
  <c r="N19" i="4"/>
  <c r="O19" i="4"/>
  <c r="N20" i="4"/>
  <c r="O20" i="4"/>
  <c r="N21" i="4"/>
  <c r="O21" i="4"/>
  <c r="N22" i="4"/>
  <c r="O22" i="4"/>
  <c r="N23" i="4"/>
  <c r="O23" i="4"/>
  <c r="N24" i="4"/>
  <c r="O24" i="4"/>
  <c r="N25" i="4"/>
  <c r="O25" i="4"/>
  <c r="N26" i="4"/>
  <c r="O26" i="4"/>
  <c r="N27" i="4"/>
  <c r="O27" i="4"/>
  <c r="N28" i="4"/>
  <c r="O28" i="4"/>
  <c r="N29" i="4"/>
  <c r="O29" i="4"/>
  <c r="N30" i="4"/>
  <c r="O30" i="4"/>
  <c r="N31" i="4"/>
  <c r="O31" i="4"/>
  <c r="N32" i="4"/>
  <c r="O32" i="4"/>
  <c r="N33" i="4"/>
  <c r="O33" i="4"/>
  <c r="N34" i="4"/>
  <c r="O34" i="4"/>
  <c r="N35" i="4"/>
  <c r="O35" i="4"/>
  <c r="N36" i="4"/>
  <c r="O36" i="4"/>
  <c r="N37" i="4"/>
  <c r="O37" i="4"/>
  <c r="N38" i="4"/>
  <c r="O38" i="4"/>
  <c r="N39" i="4"/>
  <c r="O39" i="4"/>
  <c r="N40" i="4"/>
  <c r="O40" i="4"/>
  <c r="N41" i="4"/>
  <c r="O41" i="4"/>
  <c r="N42" i="4"/>
  <c r="O42" i="4"/>
  <c r="N43" i="4"/>
  <c r="O43" i="4"/>
  <c r="N44" i="4"/>
  <c r="O44" i="4"/>
  <c r="N45" i="4"/>
  <c r="O45" i="4"/>
  <c r="N46" i="4"/>
  <c r="O46" i="4"/>
  <c r="N47" i="4"/>
  <c r="O47" i="4"/>
  <c r="N48" i="4"/>
  <c r="O48" i="4"/>
  <c r="N49" i="4"/>
  <c r="O49" i="4"/>
  <c r="N50" i="4"/>
  <c r="O50" i="4"/>
  <c r="N51" i="4"/>
  <c r="O51" i="4"/>
  <c r="N52" i="4"/>
  <c r="O52" i="4"/>
  <c r="N53" i="4"/>
  <c r="O53" i="4"/>
  <c r="N54" i="4"/>
  <c r="O54" i="4"/>
  <c r="N55" i="4"/>
  <c r="O55" i="4"/>
  <c r="N56" i="4"/>
  <c r="O56" i="4"/>
  <c r="N57" i="4"/>
  <c r="O57" i="4"/>
  <c r="N58" i="4"/>
  <c r="O58" i="4"/>
  <c r="N59" i="4"/>
  <c r="O59" i="4"/>
  <c r="N60" i="4"/>
  <c r="O60" i="4"/>
  <c r="N61" i="4"/>
  <c r="O61" i="4"/>
  <c r="N62" i="4"/>
  <c r="O62" i="4"/>
  <c r="N63" i="4"/>
  <c r="O63" i="4"/>
  <c r="N64" i="4"/>
  <c r="O64" i="4"/>
  <c r="N65" i="4"/>
  <c r="O65" i="4"/>
  <c r="N66" i="4"/>
  <c r="O66" i="4"/>
  <c r="N67" i="4"/>
  <c r="O67" i="4"/>
  <c r="N68" i="4"/>
  <c r="O68" i="4"/>
  <c r="N69" i="4"/>
  <c r="O69" i="4"/>
  <c r="N70" i="4"/>
  <c r="O70" i="4"/>
  <c r="N71" i="4"/>
  <c r="O71" i="4"/>
  <c r="N72" i="4"/>
  <c r="O72" i="4"/>
  <c r="N73" i="4"/>
  <c r="O73" i="4"/>
  <c r="N74" i="4"/>
  <c r="O74" i="4"/>
  <c r="N75" i="4"/>
  <c r="O75" i="4"/>
  <c r="N76" i="4"/>
  <c r="O76" i="4"/>
  <c r="N77" i="4"/>
  <c r="O77" i="4"/>
  <c r="N78" i="4"/>
  <c r="O78" i="4"/>
  <c r="N79" i="4"/>
  <c r="O79" i="4"/>
  <c r="N80" i="4"/>
  <c r="O80" i="4"/>
  <c r="N81" i="4"/>
  <c r="O81" i="4"/>
  <c r="N82" i="4"/>
  <c r="O82" i="4"/>
  <c r="N83" i="4"/>
  <c r="O83" i="4"/>
  <c r="N84" i="4"/>
  <c r="O84" i="4"/>
  <c r="N85" i="4"/>
  <c r="O85" i="4"/>
  <c r="N86" i="4"/>
  <c r="O86" i="4"/>
  <c r="N87" i="4"/>
  <c r="O87" i="4"/>
  <c r="N88" i="4"/>
  <c r="O88" i="4"/>
  <c r="N89" i="4"/>
  <c r="O89" i="4"/>
  <c r="N90" i="4"/>
  <c r="O90" i="4"/>
  <c r="N91" i="4"/>
  <c r="O91" i="4"/>
  <c r="N92" i="4"/>
  <c r="O92" i="4"/>
  <c r="N93" i="4"/>
  <c r="O93" i="4"/>
  <c r="N94" i="4"/>
  <c r="O94" i="4"/>
  <c r="N95" i="4"/>
  <c r="O95" i="4"/>
  <c r="N96" i="4"/>
  <c r="O96" i="4"/>
  <c r="N97" i="4"/>
  <c r="O97" i="4"/>
  <c r="N98" i="4"/>
  <c r="O98" i="4"/>
  <c r="N99" i="4"/>
  <c r="O99" i="4"/>
  <c r="N100" i="4"/>
  <c r="O100" i="4"/>
  <c r="N101" i="4"/>
  <c r="O101" i="4"/>
  <c r="N102" i="4"/>
  <c r="O102" i="4"/>
  <c r="N103" i="4"/>
  <c r="O103" i="4"/>
  <c r="N104" i="4"/>
  <c r="O104" i="4"/>
  <c r="N105" i="4"/>
  <c r="O105" i="4"/>
  <c r="N106" i="4"/>
  <c r="O106" i="4"/>
  <c r="N107" i="4"/>
  <c r="O107" i="4"/>
  <c r="N108" i="4"/>
  <c r="O108" i="4"/>
  <c r="N109" i="4"/>
  <c r="O109" i="4"/>
  <c r="N110" i="4"/>
  <c r="O110" i="4"/>
  <c r="N111" i="4"/>
  <c r="O111" i="4"/>
  <c r="N112" i="4"/>
  <c r="O112" i="4"/>
  <c r="N113" i="4"/>
  <c r="O113" i="4"/>
  <c r="N114" i="4"/>
  <c r="O114" i="4"/>
  <c r="N115" i="4"/>
  <c r="O115" i="4"/>
  <c r="N116" i="4"/>
  <c r="O116" i="4"/>
  <c r="N117" i="4"/>
  <c r="O117" i="4"/>
  <c r="N118" i="4"/>
  <c r="O118" i="4"/>
  <c r="N119" i="4"/>
  <c r="O119" i="4"/>
  <c r="N120" i="4"/>
  <c r="O120" i="4"/>
  <c r="N121" i="4"/>
  <c r="O121" i="4"/>
  <c r="N122" i="4"/>
  <c r="O122" i="4"/>
  <c r="N123" i="4"/>
  <c r="O123" i="4"/>
  <c r="N124" i="4"/>
  <c r="O124" i="4"/>
  <c r="N125" i="4"/>
  <c r="O125" i="4"/>
  <c r="N126" i="4"/>
  <c r="O126" i="4"/>
  <c r="N127" i="4"/>
  <c r="O127" i="4"/>
  <c r="N128" i="4"/>
  <c r="O128" i="4"/>
  <c r="N129" i="4"/>
  <c r="O129" i="4"/>
  <c r="N130" i="4"/>
  <c r="O130" i="4"/>
  <c r="N131" i="4"/>
  <c r="O131" i="4"/>
  <c r="N132" i="4"/>
  <c r="O132" i="4"/>
  <c r="N133" i="4"/>
  <c r="O133" i="4"/>
  <c r="N134" i="4"/>
  <c r="O134" i="4"/>
  <c r="N135" i="4"/>
  <c r="O135" i="4"/>
  <c r="N136" i="4"/>
  <c r="O136" i="4"/>
  <c r="N137" i="4"/>
  <c r="O137" i="4"/>
  <c r="N138" i="4"/>
  <c r="O138" i="4"/>
  <c r="N139" i="4"/>
  <c r="O139" i="4"/>
  <c r="N140" i="4"/>
  <c r="O140" i="4"/>
  <c r="N141" i="4"/>
  <c r="O141" i="4"/>
  <c r="N142" i="4"/>
  <c r="O142" i="4"/>
  <c r="N143" i="4"/>
  <c r="O143" i="4"/>
  <c r="N144" i="4"/>
  <c r="O144" i="4"/>
  <c r="N145" i="4"/>
  <c r="O145" i="4"/>
  <c r="N146" i="4"/>
  <c r="O146" i="4"/>
  <c r="N147" i="4"/>
  <c r="O147" i="4"/>
  <c r="N148" i="4"/>
  <c r="O148" i="4"/>
  <c r="N149" i="4"/>
  <c r="O149" i="4"/>
  <c r="N150" i="4"/>
  <c r="O150" i="4"/>
  <c r="N151" i="4"/>
  <c r="O151" i="4"/>
  <c r="N152" i="4"/>
  <c r="O152" i="4"/>
  <c r="N153" i="4"/>
  <c r="O153" i="4"/>
  <c r="N154" i="4"/>
  <c r="O154" i="4"/>
  <c r="N155" i="4"/>
  <c r="O155" i="4"/>
  <c r="N156" i="4"/>
  <c r="O156" i="4"/>
  <c r="N157" i="4"/>
  <c r="O157" i="4"/>
  <c r="N158" i="4"/>
  <c r="O158" i="4"/>
  <c r="N159" i="4"/>
  <c r="O159" i="4"/>
  <c r="N160" i="4"/>
  <c r="O160" i="4"/>
  <c r="N161" i="4"/>
  <c r="O161" i="4"/>
  <c r="N162" i="4"/>
  <c r="O162" i="4"/>
  <c r="N163" i="4"/>
  <c r="O163" i="4"/>
  <c r="N164" i="4"/>
  <c r="O164" i="4"/>
  <c r="N165" i="4"/>
  <c r="O165" i="4"/>
  <c r="N166" i="4"/>
  <c r="O166" i="4"/>
  <c r="N167" i="4"/>
  <c r="O167" i="4"/>
  <c r="N168" i="4"/>
  <c r="O168" i="4"/>
  <c r="N169" i="4"/>
  <c r="O169" i="4"/>
  <c r="N170" i="4"/>
  <c r="O170" i="4"/>
  <c r="N171" i="4"/>
  <c r="O171" i="4"/>
  <c r="N172" i="4"/>
  <c r="O172" i="4"/>
  <c r="N173" i="4"/>
  <c r="O173" i="4"/>
  <c r="N174" i="4"/>
  <c r="O174" i="4"/>
  <c r="N175" i="4"/>
  <c r="O175" i="4"/>
  <c r="N176" i="4"/>
  <c r="O176" i="4"/>
  <c r="N177" i="4"/>
  <c r="O177" i="4"/>
  <c r="N178" i="4"/>
  <c r="O178" i="4"/>
  <c r="N179" i="4"/>
  <c r="O179" i="4"/>
  <c r="N180" i="4"/>
  <c r="O180" i="4"/>
  <c r="N181" i="4"/>
  <c r="O181" i="4"/>
  <c r="N182" i="4"/>
  <c r="O182" i="4"/>
  <c r="N183" i="4"/>
  <c r="O183" i="4"/>
  <c r="N184" i="4"/>
  <c r="O184" i="4"/>
  <c r="N185" i="4"/>
  <c r="O185" i="4"/>
  <c r="N186" i="4"/>
  <c r="O186" i="4"/>
  <c r="N187" i="4"/>
  <c r="O187" i="4"/>
  <c r="N188" i="4"/>
  <c r="O188" i="4"/>
  <c r="N189" i="4"/>
  <c r="O189" i="4"/>
  <c r="N190" i="4"/>
  <c r="O190" i="4"/>
  <c r="N191" i="4"/>
  <c r="O191" i="4"/>
  <c r="N192" i="4"/>
  <c r="O192" i="4"/>
  <c r="N193" i="4"/>
  <c r="O193" i="4"/>
  <c r="N194" i="4"/>
  <c r="O194" i="4"/>
  <c r="N195" i="4"/>
  <c r="O195" i="4"/>
  <c r="N196" i="4"/>
  <c r="O196" i="4"/>
  <c r="N197" i="4"/>
  <c r="O197" i="4"/>
  <c r="N198" i="4"/>
  <c r="O198" i="4"/>
  <c r="N199" i="4"/>
  <c r="O199" i="4"/>
  <c r="N200" i="4"/>
  <c r="O200" i="4"/>
  <c r="N201" i="4"/>
  <c r="O201" i="4"/>
  <c r="N202" i="4"/>
  <c r="O202" i="4"/>
  <c r="N203" i="4"/>
  <c r="O203" i="4"/>
  <c r="N204" i="4"/>
  <c r="O204" i="4"/>
  <c r="N205" i="4"/>
  <c r="O205" i="4"/>
  <c r="N206" i="4"/>
  <c r="O206" i="4"/>
  <c r="N207" i="4"/>
  <c r="O207" i="4"/>
  <c r="N208" i="4"/>
  <c r="O208" i="4"/>
  <c r="N209" i="4"/>
  <c r="O209" i="4"/>
  <c r="N210" i="4"/>
  <c r="O210" i="4"/>
  <c r="N211" i="4"/>
  <c r="O211" i="4"/>
  <c r="N212" i="4"/>
  <c r="O212" i="4"/>
  <c r="N213" i="4"/>
  <c r="O213" i="4"/>
  <c r="N214" i="4"/>
  <c r="O214" i="4"/>
  <c r="N215" i="4"/>
  <c r="O215" i="4"/>
  <c r="N216" i="4"/>
  <c r="O216" i="4"/>
  <c r="N217" i="4"/>
  <c r="O217" i="4"/>
  <c r="N218" i="4"/>
  <c r="O218" i="4"/>
  <c r="N219" i="4"/>
  <c r="O219" i="4"/>
  <c r="N220" i="4"/>
  <c r="O220" i="4"/>
  <c r="N221" i="4"/>
  <c r="O221" i="4"/>
  <c r="N222" i="4"/>
  <c r="O222" i="4"/>
  <c r="N223" i="4"/>
  <c r="O223" i="4"/>
  <c r="N224" i="4"/>
  <c r="O224" i="4"/>
  <c r="N225" i="4"/>
  <c r="O225" i="4"/>
  <c r="N226" i="4"/>
  <c r="O226" i="4"/>
  <c r="N227" i="4"/>
  <c r="O227" i="4"/>
  <c r="N228" i="4"/>
  <c r="O228" i="4"/>
  <c r="N229" i="4"/>
  <c r="O229" i="4"/>
  <c r="N230" i="4"/>
  <c r="O230" i="4"/>
  <c r="N231" i="4"/>
  <c r="O231" i="4"/>
  <c r="N232" i="4"/>
  <c r="O232" i="4"/>
  <c r="N233" i="4"/>
  <c r="O233" i="4"/>
  <c r="N234" i="4"/>
  <c r="O234" i="4"/>
  <c r="N235" i="4"/>
  <c r="O235" i="4"/>
  <c r="N236" i="4"/>
  <c r="O236" i="4"/>
  <c r="N237" i="4"/>
  <c r="O237" i="4"/>
  <c r="N238" i="4"/>
  <c r="O238" i="4"/>
  <c r="N239" i="4"/>
  <c r="O239" i="4"/>
  <c r="N240" i="4"/>
  <c r="O240" i="4"/>
  <c r="N241" i="4"/>
  <c r="O241" i="4"/>
  <c r="N242" i="4"/>
  <c r="O242" i="4"/>
  <c r="N243" i="4"/>
  <c r="O243" i="4"/>
  <c r="N244" i="4"/>
  <c r="O244" i="4"/>
  <c r="N245" i="4"/>
  <c r="O245" i="4"/>
  <c r="N246" i="4"/>
  <c r="O246" i="4"/>
  <c r="N247" i="4"/>
  <c r="O247" i="4"/>
  <c r="N248" i="4"/>
  <c r="O248" i="4"/>
  <c r="N249" i="4"/>
  <c r="O249" i="4"/>
  <c r="N250" i="4"/>
  <c r="O250" i="4"/>
  <c r="N251" i="4"/>
  <c r="O251" i="4"/>
  <c r="N252" i="4"/>
  <c r="O252" i="4"/>
  <c r="N253" i="4"/>
  <c r="O253" i="4"/>
  <c r="N254" i="4"/>
  <c r="O254" i="4"/>
  <c r="N255" i="4"/>
  <c r="O255" i="4"/>
  <c r="N256" i="4"/>
  <c r="O256" i="4"/>
  <c r="N257" i="4"/>
  <c r="O257" i="4"/>
  <c r="N258" i="4"/>
  <c r="O258" i="4"/>
  <c r="N259" i="4"/>
  <c r="O259" i="4"/>
  <c r="N260" i="4"/>
  <c r="O260" i="4"/>
  <c r="N261" i="4"/>
  <c r="O261" i="4"/>
  <c r="N262" i="4"/>
  <c r="O262" i="4"/>
  <c r="N263" i="4"/>
  <c r="O263" i="4"/>
  <c r="N264" i="4"/>
  <c r="O264" i="4"/>
  <c r="N265" i="4"/>
  <c r="O265" i="4"/>
  <c r="N266" i="4"/>
  <c r="O266" i="4"/>
  <c r="N267" i="4"/>
  <c r="O267" i="4"/>
  <c r="N268" i="4"/>
  <c r="O268" i="4"/>
  <c r="N269" i="4"/>
  <c r="O269" i="4"/>
  <c r="N270" i="4"/>
  <c r="O270" i="4"/>
  <c r="N271" i="4"/>
  <c r="O271" i="4"/>
  <c r="N272" i="4"/>
  <c r="O272" i="4"/>
  <c r="N273" i="4"/>
  <c r="O273" i="4"/>
  <c r="N274" i="4"/>
  <c r="O274" i="4"/>
  <c r="N275" i="4"/>
  <c r="O275" i="4"/>
  <c r="N276" i="4"/>
  <c r="O276" i="4"/>
  <c r="N277" i="4"/>
  <c r="O277" i="4"/>
  <c r="N278" i="4"/>
  <c r="O278" i="4"/>
  <c r="N279" i="4"/>
  <c r="O279" i="4"/>
  <c r="N280" i="4"/>
  <c r="O280" i="4"/>
  <c r="N281" i="4"/>
  <c r="O281" i="4"/>
  <c r="N282" i="4"/>
  <c r="O282" i="4"/>
  <c r="N283" i="4"/>
  <c r="O283" i="4"/>
  <c r="N284" i="4"/>
  <c r="O284" i="4"/>
  <c r="N285" i="4"/>
  <c r="O285" i="4"/>
  <c r="N286" i="4"/>
  <c r="O286" i="4"/>
  <c r="N287" i="4"/>
  <c r="O287" i="4"/>
  <c r="N288" i="4"/>
  <c r="O288" i="4"/>
  <c r="N289" i="4"/>
  <c r="O289" i="4"/>
  <c r="N290" i="4"/>
  <c r="O290" i="4"/>
  <c r="N291" i="4"/>
  <c r="O291" i="4"/>
  <c r="N292" i="4"/>
  <c r="O292" i="4"/>
  <c r="N293" i="4"/>
  <c r="O293" i="4"/>
  <c r="N294" i="4"/>
  <c r="O294" i="4"/>
  <c r="N295" i="4"/>
  <c r="O295" i="4"/>
  <c r="N296" i="4"/>
  <c r="O296" i="4"/>
  <c r="N297" i="4"/>
  <c r="O297" i="4"/>
  <c r="N298" i="4"/>
  <c r="O298" i="4"/>
  <c r="N299" i="4"/>
  <c r="O299" i="4"/>
  <c r="N300" i="4"/>
  <c r="O300" i="4"/>
  <c r="N301" i="4"/>
  <c r="O301" i="4"/>
  <c r="N302" i="4"/>
  <c r="O302" i="4"/>
  <c r="N303" i="4"/>
  <c r="O303" i="4"/>
  <c r="N304" i="4"/>
  <c r="O304" i="4"/>
  <c r="N305" i="4"/>
  <c r="O305" i="4"/>
  <c r="N306" i="4"/>
  <c r="O306" i="4"/>
  <c r="N307" i="4"/>
  <c r="O307" i="4"/>
  <c r="N308" i="4"/>
  <c r="O308" i="4"/>
  <c r="N309" i="4"/>
  <c r="O309" i="4"/>
  <c r="N310" i="4"/>
  <c r="O310" i="4"/>
  <c r="N311" i="4"/>
  <c r="O311" i="4"/>
  <c r="N312" i="4"/>
  <c r="O312" i="4"/>
  <c r="N313" i="4"/>
  <c r="O313" i="4"/>
  <c r="N314" i="4"/>
  <c r="O314" i="4"/>
  <c r="N315" i="4"/>
  <c r="O315" i="4"/>
  <c r="N316" i="4"/>
  <c r="O316" i="4"/>
  <c r="N317" i="4"/>
  <c r="O317" i="4"/>
  <c r="N318" i="4"/>
  <c r="O318" i="4"/>
  <c r="N319" i="4"/>
  <c r="O319" i="4"/>
  <c r="N320" i="4"/>
  <c r="O320" i="4"/>
  <c r="N321" i="4"/>
  <c r="O321" i="4"/>
  <c r="N322" i="4"/>
  <c r="O322" i="4"/>
  <c r="N323" i="4"/>
  <c r="O323" i="4"/>
  <c r="N324" i="4"/>
  <c r="O324" i="4"/>
  <c r="N325" i="4"/>
  <c r="O325" i="4"/>
  <c r="N326" i="4"/>
  <c r="O326" i="4"/>
  <c r="N327" i="4"/>
  <c r="O327" i="4"/>
  <c r="N328" i="4"/>
  <c r="O328" i="4"/>
  <c r="N329" i="4"/>
  <c r="O329" i="4"/>
  <c r="N330" i="4"/>
  <c r="O330" i="4"/>
  <c r="N331" i="4"/>
  <c r="O331" i="4"/>
  <c r="N332" i="4"/>
  <c r="O332" i="4"/>
  <c r="N333" i="4"/>
  <c r="O333" i="4"/>
  <c r="N334" i="4"/>
  <c r="O334" i="4"/>
  <c r="N335" i="4"/>
  <c r="O335" i="4"/>
  <c r="N336" i="4"/>
  <c r="O336" i="4"/>
  <c r="N337" i="4"/>
  <c r="O337" i="4"/>
  <c r="N338" i="4"/>
  <c r="O338" i="4"/>
  <c r="N339" i="4"/>
  <c r="O339" i="4"/>
  <c r="N340" i="4"/>
  <c r="O340" i="4"/>
  <c r="N341" i="4"/>
  <c r="O341" i="4"/>
  <c r="N342" i="4"/>
  <c r="O342" i="4"/>
  <c r="N343" i="4"/>
  <c r="O343" i="4"/>
  <c r="N344" i="4"/>
  <c r="O344" i="4"/>
  <c r="N345" i="4"/>
  <c r="O345" i="4"/>
  <c r="N346" i="4"/>
  <c r="O346" i="4"/>
  <c r="N347" i="4"/>
  <c r="O347" i="4"/>
  <c r="N348" i="4"/>
  <c r="O348" i="4"/>
  <c r="N349" i="4"/>
  <c r="O349" i="4"/>
  <c r="N350" i="4"/>
  <c r="O350" i="4"/>
  <c r="N351" i="4"/>
  <c r="O351" i="4"/>
  <c r="N352" i="4"/>
  <c r="O352" i="4"/>
  <c r="N353" i="4"/>
  <c r="O353" i="4"/>
  <c r="N354" i="4"/>
  <c r="O354" i="4"/>
  <c r="N355" i="4"/>
  <c r="O355" i="4"/>
  <c r="N356" i="4"/>
  <c r="O356" i="4"/>
  <c r="N357" i="4"/>
  <c r="O357" i="4"/>
  <c r="N358" i="4"/>
  <c r="O358" i="4"/>
  <c r="N359" i="4"/>
  <c r="O359" i="4"/>
  <c r="N360" i="4"/>
  <c r="O360" i="4"/>
  <c r="N361" i="4"/>
  <c r="O361" i="4"/>
  <c r="N362" i="4"/>
  <c r="O362" i="4"/>
  <c r="N363" i="4"/>
  <c r="O363" i="4"/>
  <c r="N364" i="4"/>
  <c r="O364" i="4"/>
  <c r="N365" i="4"/>
  <c r="O365" i="4"/>
  <c r="N366" i="4"/>
  <c r="O366" i="4"/>
  <c r="N367" i="4"/>
  <c r="O367" i="4"/>
  <c r="N368" i="4"/>
  <c r="O368" i="4"/>
  <c r="N369" i="4"/>
  <c r="O369" i="4"/>
  <c r="N370" i="4"/>
  <c r="O370" i="4"/>
  <c r="N371" i="4"/>
  <c r="O371" i="4"/>
  <c r="N372" i="4"/>
  <c r="O372" i="4"/>
  <c r="N373" i="4"/>
  <c r="O373" i="4"/>
  <c r="N374" i="4"/>
  <c r="O374" i="4"/>
  <c r="N375" i="4"/>
  <c r="O375" i="4"/>
  <c r="N376" i="4"/>
  <c r="O376" i="4"/>
  <c r="N377" i="4"/>
  <c r="O377" i="4"/>
  <c r="N378" i="4"/>
  <c r="O378" i="4"/>
  <c r="N379" i="4"/>
  <c r="O379" i="4"/>
  <c r="N380" i="4"/>
  <c r="O380" i="4"/>
  <c r="N381" i="4"/>
  <c r="O381" i="4"/>
  <c r="N382" i="4"/>
  <c r="O382" i="4"/>
  <c r="N383" i="4"/>
  <c r="O383" i="4"/>
  <c r="N384" i="4"/>
  <c r="O384" i="4"/>
  <c r="N385" i="4"/>
  <c r="O385" i="4"/>
  <c r="N386" i="4"/>
  <c r="O386" i="4"/>
  <c r="N387" i="4"/>
  <c r="O387" i="4"/>
  <c r="N388" i="4"/>
  <c r="O388" i="4"/>
  <c r="N389" i="4"/>
  <c r="O389" i="4"/>
  <c r="N390" i="4"/>
  <c r="O390" i="4"/>
  <c r="N391" i="4"/>
  <c r="O391" i="4"/>
  <c r="N392" i="4"/>
  <c r="O392" i="4"/>
  <c r="N393" i="4"/>
  <c r="O393" i="4"/>
  <c r="N394" i="4"/>
  <c r="O394" i="4"/>
  <c r="N395" i="4"/>
  <c r="O395" i="4"/>
  <c r="N396" i="4"/>
  <c r="O396" i="4"/>
  <c r="N397" i="4"/>
  <c r="O397" i="4"/>
  <c r="N398" i="4"/>
  <c r="O398" i="4"/>
  <c r="N399" i="4"/>
  <c r="O399" i="4"/>
  <c r="N400" i="4"/>
  <c r="O400" i="4"/>
  <c r="N401" i="4"/>
  <c r="O401" i="4"/>
  <c r="N402" i="4"/>
  <c r="O402" i="4"/>
  <c r="N403" i="4"/>
  <c r="O403" i="4"/>
  <c r="N404" i="4"/>
  <c r="O404" i="4"/>
  <c r="N405" i="4"/>
  <c r="O405" i="4"/>
  <c r="N406" i="4"/>
  <c r="O406" i="4"/>
  <c r="N407" i="4"/>
  <c r="O407" i="4"/>
  <c r="N408" i="4"/>
  <c r="O408" i="4"/>
  <c r="N409" i="4"/>
  <c r="O409" i="4"/>
  <c r="N410" i="4"/>
  <c r="O410" i="4"/>
  <c r="N411" i="4"/>
  <c r="O411" i="4"/>
  <c r="N412" i="4"/>
  <c r="O412" i="4"/>
  <c r="N413" i="4"/>
  <c r="O413" i="4"/>
  <c r="N414" i="4"/>
  <c r="O414" i="4"/>
  <c r="N415" i="4"/>
  <c r="O415" i="4"/>
  <c r="N416" i="4"/>
  <c r="O416" i="4"/>
  <c r="N417" i="4"/>
  <c r="O417" i="4"/>
  <c r="N418" i="4"/>
  <c r="O418" i="4"/>
  <c r="N419" i="4"/>
  <c r="O419" i="4"/>
  <c r="N420" i="4"/>
  <c r="O420" i="4"/>
  <c r="N421" i="4"/>
  <c r="O421" i="4"/>
  <c r="N422" i="4"/>
  <c r="O422" i="4"/>
  <c r="N423" i="4"/>
  <c r="O423" i="4"/>
  <c r="N424" i="4"/>
  <c r="O424" i="4"/>
  <c r="N425" i="4"/>
  <c r="O425" i="4"/>
  <c r="N426" i="4"/>
  <c r="O426" i="4"/>
  <c r="N427" i="4"/>
  <c r="O427" i="4"/>
  <c r="N428" i="4"/>
  <c r="O428" i="4"/>
  <c r="N429" i="4"/>
  <c r="O429" i="4"/>
  <c r="N430" i="4"/>
  <c r="O430" i="4"/>
  <c r="N431" i="4"/>
  <c r="O431" i="4"/>
  <c r="N432" i="4"/>
  <c r="O432" i="4"/>
  <c r="N433" i="4"/>
  <c r="O433" i="4"/>
  <c r="N434" i="4"/>
  <c r="O434" i="4"/>
  <c r="N435" i="4"/>
  <c r="O435" i="4"/>
  <c r="N436" i="4"/>
  <c r="O436" i="4"/>
  <c r="N437" i="4"/>
  <c r="O437" i="4"/>
  <c r="N438" i="4"/>
  <c r="O438" i="4"/>
  <c r="N439" i="4"/>
  <c r="O439" i="4"/>
  <c r="N440" i="4"/>
  <c r="O440" i="4"/>
  <c r="N441" i="4"/>
  <c r="O441" i="4"/>
  <c r="N442" i="4"/>
  <c r="O442" i="4"/>
  <c r="N443" i="4"/>
  <c r="O443" i="4"/>
  <c r="N444" i="4"/>
  <c r="O444" i="4"/>
  <c r="N445" i="4"/>
  <c r="O445" i="4"/>
  <c r="N446" i="4"/>
  <c r="O446" i="4"/>
  <c r="N447" i="4"/>
  <c r="O447" i="4"/>
  <c r="N448" i="4"/>
  <c r="O448" i="4"/>
  <c r="N449" i="4"/>
  <c r="O449" i="4"/>
  <c r="N450" i="4"/>
  <c r="O450" i="4"/>
  <c r="N451" i="4"/>
  <c r="O451" i="4"/>
  <c r="N452" i="4"/>
  <c r="O452" i="4"/>
  <c r="N453" i="4"/>
  <c r="O453" i="4"/>
  <c r="N454" i="4"/>
  <c r="O454" i="4"/>
  <c r="N455" i="4"/>
  <c r="O455" i="4"/>
  <c r="N456" i="4"/>
  <c r="O456" i="4"/>
  <c r="N457" i="4"/>
  <c r="O457" i="4"/>
  <c r="N458" i="4"/>
  <c r="O458" i="4"/>
  <c r="N459" i="4"/>
  <c r="O459" i="4"/>
  <c r="N460" i="4"/>
  <c r="O460" i="4"/>
  <c r="N461" i="4"/>
  <c r="O461" i="4"/>
  <c r="N462" i="4"/>
  <c r="O462" i="4"/>
  <c r="N463" i="4"/>
  <c r="O463" i="4"/>
  <c r="N464" i="4"/>
  <c r="O464" i="4"/>
  <c r="N465" i="4"/>
  <c r="O465" i="4"/>
  <c r="N466" i="4"/>
  <c r="O466" i="4"/>
  <c r="N467" i="4"/>
  <c r="O467" i="4"/>
  <c r="N468" i="4"/>
  <c r="O468" i="4"/>
  <c r="N469" i="4"/>
  <c r="O469" i="4"/>
  <c r="N470" i="4"/>
  <c r="O470" i="4"/>
  <c r="N471" i="4"/>
  <c r="O471" i="4"/>
  <c r="N472" i="4"/>
  <c r="O472" i="4"/>
  <c r="N473" i="4"/>
  <c r="O473" i="4"/>
  <c r="N474" i="4"/>
  <c r="O474" i="4"/>
  <c r="N475" i="4"/>
  <c r="O475" i="4"/>
  <c r="N476" i="4"/>
  <c r="O476" i="4"/>
  <c r="N477" i="4"/>
  <c r="O477" i="4"/>
  <c r="N478" i="4"/>
  <c r="O478" i="4"/>
  <c r="N479" i="4"/>
  <c r="O479" i="4"/>
  <c r="N480" i="4"/>
  <c r="O480" i="4"/>
  <c r="N481" i="4"/>
  <c r="O481" i="4"/>
  <c r="N482" i="4"/>
  <c r="O482" i="4"/>
  <c r="N483" i="4"/>
  <c r="O483" i="4"/>
  <c r="N484" i="4"/>
  <c r="O484" i="4"/>
  <c r="N485" i="4"/>
  <c r="O485" i="4"/>
  <c r="N486" i="4"/>
  <c r="O486" i="4"/>
  <c r="N487" i="4"/>
  <c r="O487" i="4"/>
  <c r="N488" i="4"/>
  <c r="O488" i="4"/>
  <c r="N489" i="4"/>
  <c r="O489" i="4"/>
  <c r="N490" i="4"/>
  <c r="O490" i="4"/>
  <c r="N491" i="4"/>
  <c r="O491" i="4"/>
  <c r="N492" i="4"/>
  <c r="O492" i="4"/>
  <c r="N493" i="4"/>
  <c r="O493" i="4"/>
  <c r="N494" i="4"/>
  <c r="O494" i="4"/>
  <c r="N495" i="4"/>
  <c r="O495" i="4"/>
  <c r="N496" i="4"/>
  <c r="O496" i="4"/>
  <c r="N497" i="4"/>
  <c r="O497" i="4"/>
  <c r="N498" i="4"/>
  <c r="O498" i="4"/>
  <c r="N499" i="4"/>
  <c r="O499" i="4"/>
  <c r="N500" i="4"/>
  <c r="O500" i="4"/>
  <c r="N501" i="4"/>
  <c r="O501" i="4"/>
  <c r="N502" i="4"/>
  <c r="O502" i="4"/>
  <c r="N503" i="4"/>
  <c r="O503" i="4"/>
  <c r="N504" i="4"/>
  <c r="O504" i="4"/>
  <c r="N505" i="4"/>
  <c r="O505" i="4"/>
  <c r="N506" i="4"/>
  <c r="O506" i="4"/>
  <c r="N507" i="4"/>
  <c r="O507" i="4"/>
  <c r="N508" i="4"/>
  <c r="O508" i="4"/>
  <c r="N509" i="4"/>
  <c r="O509" i="4"/>
  <c r="N510" i="4"/>
  <c r="O510" i="4"/>
  <c r="N511" i="4"/>
  <c r="O511" i="4"/>
  <c r="N512" i="4"/>
  <c r="O512" i="4"/>
  <c r="N513" i="4"/>
  <c r="O513" i="4"/>
  <c r="N514" i="4"/>
  <c r="O514" i="4"/>
  <c r="N515" i="4"/>
  <c r="O515" i="4"/>
  <c r="N516" i="4"/>
  <c r="O516" i="4"/>
  <c r="N517" i="4"/>
  <c r="O517" i="4"/>
  <c r="N518" i="4"/>
  <c r="O518" i="4"/>
  <c r="N519" i="4"/>
  <c r="O519" i="4"/>
  <c r="N520" i="4"/>
  <c r="O520" i="4"/>
  <c r="N521" i="4"/>
  <c r="O521" i="4"/>
  <c r="N522" i="4"/>
  <c r="O522" i="4"/>
  <c r="N523" i="4"/>
  <c r="O523" i="4"/>
  <c r="N524" i="4"/>
  <c r="O524" i="4"/>
  <c r="N525" i="4"/>
  <c r="O525" i="4"/>
  <c r="N526" i="4"/>
  <c r="O526" i="4"/>
  <c r="N527" i="4"/>
  <c r="O527" i="4"/>
  <c r="N528" i="4"/>
  <c r="O528" i="4"/>
  <c r="N529" i="4"/>
  <c r="O529" i="4"/>
  <c r="N530" i="4"/>
  <c r="O530" i="4"/>
  <c r="N531" i="4"/>
  <c r="O531" i="4"/>
  <c r="N532" i="4"/>
  <c r="O532" i="4"/>
  <c r="N533" i="4"/>
  <c r="O533" i="4"/>
  <c r="N534" i="4"/>
  <c r="O534" i="4"/>
  <c r="N535" i="4"/>
  <c r="O535" i="4"/>
  <c r="N536" i="4"/>
  <c r="O536" i="4"/>
  <c r="N537" i="4"/>
  <c r="O537" i="4"/>
  <c r="N538" i="4"/>
  <c r="O538" i="4"/>
  <c r="N539" i="4"/>
  <c r="O539" i="4"/>
  <c r="N540" i="4"/>
  <c r="O540" i="4"/>
  <c r="N541" i="4"/>
  <c r="O541" i="4"/>
  <c r="N542" i="4"/>
  <c r="O542" i="4"/>
  <c r="N543" i="4"/>
  <c r="O543" i="4"/>
  <c r="N544" i="4"/>
  <c r="O544" i="4"/>
  <c r="N545" i="4"/>
  <c r="O545" i="4"/>
  <c r="N546" i="4"/>
  <c r="O546" i="4"/>
  <c r="N547" i="4"/>
  <c r="O547" i="4"/>
  <c r="N548" i="4"/>
  <c r="O548" i="4"/>
  <c r="N549" i="4"/>
  <c r="O549" i="4"/>
  <c r="N550" i="4"/>
  <c r="O550" i="4"/>
  <c r="N551" i="4"/>
  <c r="O551" i="4"/>
  <c r="N552" i="4"/>
  <c r="O552" i="4"/>
  <c r="N553" i="4"/>
  <c r="O553" i="4"/>
  <c r="N554" i="4"/>
  <c r="O554" i="4"/>
  <c r="N555" i="4"/>
  <c r="O555" i="4"/>
  <c r="N556" i="4"/>
  <c r="O556" i="4"/>
  <c r="N557" i="4"/>
  <c r="O557" i="4"/>
  <c r="N558" i="4"/>
  <c r="O558" i="4"/>
  <c r="N559" i="4"/>
  <c r="O559" i="4"/>
  <c r="N560" i="4"/>
  <c r="O560" i="4"/>
  <c r="N561" i="4"/>
  <c r="O561" i="4"/>
  <c r="N562" i="4"/>
  <c r="O562" i="4"/>
  <c r="N563" i="4"/>
  <c r="O563" i="4"/>
  <c r="N564" i="4"/>
  <c r="O564" i="4"/>
  <c r="N565" i="4"/>
  <c r="O565" i="4"/>
  <c r="N566" i="4"/>
  <c r="O566" i="4"/>
  <c r="N567" i="4"/>
  <c r="O567" i="4"/>
  <c r="N568" i="4"/>
  <c r="O568" i="4"/>
  <c r="N569" i="4"/>
  <c r="O569" i="4"/>
  <c r="N570" i="4"/>
  <c r="O570" i="4"/>
  <c r="N571" i="4"/>
  <c r="O571" i="4"/>
  <c r="N572" i="4"/>
  <c r="O572" i="4"/>
  <c r="N573" i="4"/>
  <c r="O573" i="4"/>
  <c r="N574" i="4"/>
  <c r="O574" i="4"/>
  <c r="N575" i="4"/>
  <c r="O575" i="4"/>
  <c r="N576" i="4"/>
  <c r="O576" i="4"/>
  <c r="N577" i="4"/>
  <c r="O577" i="4"/>
  <c r="N578" i="4"/>
  <c r="O578" i="4"/>
  <c r="N579" i="4"/>
  <c r="O579" i="4"/>
  <c r="N580" i="4"/>
  <c r="O580" i="4"/>
  <c r="N581" i="4"/>
  <c r="O581" i="4"/>
  <c r="N582" i="4"/>
  <c r="O582" i="4"/>
  <c r="N583" i="4"/>
  <c r="O583" i="4"/>
  <c r="N584" i="4"/>
  <c r="O584" i="4"/>
  <c r="N585" i="4"/>
  <c r="O585" i="4"/>
  <c r="N586" i="4"/>
  <c r="O586" i="4"/>
  <c r="N587" i="4"/>
  <c r="O587" i="4"/>
  <c r="N588" i="4"/>
  <c r="O588" i="4"/>
  <c r="N589" i="4"/>
  <c r="O589" i="4"/>
  <c r="N590" i="4"/>
  <c r="O590" i="4"/>
  <c r="N591" i="4"/>
  <c r="O591" i="4"/>
  <c r="N592" i="4"/>
  <c r="O592" i="4"/>
  <c r="N593" i="4"/>
  <c r="O593" i="4"/>
  <c r="N594" i="4"/>
  <c r="O594" i="4"/>
  <c r="N595" i="4"/>
  <c r="O595" i="4"/>
  <c r="N596" i="4"/>
  <c r="O596" i="4"/>
  <c r="N597" i="4"/>
  <c r="O597" i="4"/>
  <c r="N598" i="4"/>
  <c r="O598" i="4"/>
  <c r="N599" i="4"/>
  <c r="O599" i="4"/>
  <c r="N600" i="4"/>
  <c r="O600" i="4"/>
  <c r="N601" i="4"/>
  <c r="O601" i="4"/>
  <c r="N602" i="4"/>
  <c r="O602" i="4"/>
  <c r="N603" i="4"/>
  <c r="O603" i="4"/>
  <c r="N604" i="4"/>
  <c r="O604" i="4"/>
  <c r="N605" i="4"/>
  <c r="O605" i="4"/>
  <c r="N606" i="4"/>
  <c r="O606" i="4"/>
  <c r="N607" i="4"/>
  <c r="O607" i="4"/>
  <c r="N608" i="4"/>
  <c r="O608" i="4"/>
  <c r="N609" i="4"/>
  <c r="O609" i="4"/>
  <c r="N610" i="4"/>
  <c r="O610" i="4"/>
  <c r="N611" i="4"/>
  <c r="O611" i="4"/>
  <c r="N612" i="4"/>
  <c r="O612" i="4"/>
  <c r="N613" i="4"/>
  <c r="O613" i="4"/>
  <c r="N614" i="4"/>
  <c r="O614" i="4"/>
  <c r="N615" i="4"/>
  <c r="O615" i="4"/>
  <c r="N616" i="4"/>
  <c r="O616" i="4"/>
  <c r="N617" i="4"/>
  <c r="O617" i="4"/>
  <c r="N618" i="4"/>
  <c r="O618" i="4"/>
  <c r="N619" i="4"/>
  <c r="O619" i="4"/>
  <c r="N620" i="4"/>
  <c r="O620" i="4"/>
  <c r="N621" i="4"/>
  <c r="O621" i="4"/>
  <c r="N622" i="4"/>
  <c r="O622" i="4"/>
  <c r="N623" i="4"/>
  <c r="O623" i="4"/>
  <c r="N624" i="4"/>
  <c r="O624" i="4"/>
  <c r="N625" i="4"/>
  <c r="O625" i="4"/>
  <c r="N626" i="4"/>
  <c r="O626" i="4"/>
  <c r="N627" i="4"/>
  <c r="O627" i="4"/>
  <c r="N628" i="4"/>
  <c r="O628" i="4"/>
  <c r="N629" i="4"/>
  <c r="O629" i="4"/>
  <c r="N630" i="4"/>
  <c r="O630" i="4"/>
  <c r="N631" i="4"/>
  <c r="O631" i="4"/>
  <c r="N632" i="4"/>
  <c r="O632" i="4"/>
  <c r="N633" i="4"/>
  <c r="O633" i="4"/>
  <c r="N634" i="4"/>
  <c r="O634" i="4"/>
  <c r="N635" i="4"/>
  <c r="O635" i="4"/>
  <c r="N636" i="4"/>
  <c r="O636" i="4"/>
  <c r="N637" i="4"/>
  <c r="O637" i="4"/>
  <c r="N638" i="4"/>
  <c r="O638" i="4"/>
  <c r="N639" i="4"/>
  <c r="O639" i="4"/>
  <c r="N640" i="4"/>
  <c r="O640" i="4"/>
  <c r="N641" i="4"/>
  <c r="O641" i="4"/>
  <c r="N642" i="4"/>
  <c r="O642" i="4"/>
  <c r="N643" i="4"/>
  <c r="O643" i="4"/>
  <c r="N644" i="4"/>
  <c r="O644" i="4"/>
  <c r="N645" i="4"/>
  <c r="O645" i="4"/>
  <c r="N646" i="4"/>
  <c r="O646" i="4"/>
  <c r="N647" i="4"/>
  <c r="O647" i="4"/>
  <c r="N648" i="4"/>
  <c r="O648" i="4"/>
  <c r="N649" i="4"/>
  <c r="O649" i="4"/>
  <c r="N650" i="4"/>
  <c r="O650" i="4"/>
  <c r="N651" i="4"/>
  <c r="O651" i="4"/>
  <c r="N652" i="4"/>
  <c r="O652" i="4"/>
  <c r="N653" i="4"/>
  <c r="O653" i="4"/>
  <c r="N654" i="4"/>
  <c r="O654" i="4"/>
  <c r="N655" i="4"/>
  <c r="O655" i="4"/>
  <c r="N656" i="4"/>
  <c r="O656" i="4"/>
  <c r="N657" i="4"/>
  <c r="O657" i="4"/>
  <c r="N658" i="4"/>
  <c r="O658" i="4"/>
  <c r="N659" i="4"/>
  <c r="O659" i="4"/>
  <c r="N660" i="4"/>
  <c r="O660" i="4"/>
  <c r="N661" i="4"/>
  <c r="O661" i="4"/>
  <c r="N662" i="4"/>
  <c r="O662" i="4"/>
  <c r="N663" i="4"/>
  <c r="O663" i="4"/>
  <c r="N664" i="4"/>
  <c r="O664" i="4"/>
  <c r="N665" i="4"/>
  <c r="O665" i="4"/>
  <c r="N666" i="4"/>
  <c r="O666" i="4"/>
  <c r="N667" i="4"/>
  <c r="O667" i="4"/>
  <c r="N668" i="4"/>
  <c r="O668" i="4"/>
  <c r="N669" i="4"/>
  <c r="O669" i="4"/>
  <c r="N670" i="4"/>
  <c r="O670" i="4"/>
  <c r="N671" i="4"/>
  <c r="O671" i="4"/>
  <c r="N672" i="4"/>
  <c r="O672" i="4"/>
  <c r="N673" i="4"/>
  <c r="O673" i="4"/>
  <c r="N674" i="4"/>
  <c r="O674" i="4"/>
  <c r="N675" i="4"/>
  <c r="O675" i="4"/>
  <c r="N676" i="4"/>
  <c r="O676" i="4"/>
  <c r="N677" i="4"/>
  <c r="O677" i="4"/>
  <c r="N678" i="4"/>
  <c r="O678" i="4"/>
  <c r="N679" i="4"/>
  <c r="O679" i="4"/>
  <c r="N680" i="4"/>
  <c r="O680" i="4"/>
  <c r="N681" i="4"/>
  <c r="O681" i="4"/>
  <c r="N682" i="4"/>
  <c r="O682" i="4"/>
  <c r="N683" i="4"/>
  <c r="O683" i="4"/>
  <c r="N684" i="4"/>
  <c r="O684" i="4"/>
  <c r="N685" i="4"/>
  <c r="O685" i="4"/>
  <c r="N686" i="4"/>
  <c r="O686" i="4"/>
  <c r="N687" i="4"/>
  <c r="O687" i="4"/>
  <c r="N688" i="4"/>
  <c r="O688" i="4"/>
  <c r="N689" i="4"/>
  <c r="O689" i="4"/>
  <c r="N690" i="4"/>
  <c r="O690" i="4"/>
  <c r="N691" i="4"/>
  <c r="O691" i="4"/>
  <c r="N692" i="4"/>
  <c r="O692" i="4"/>
  <c r="N693" i="4"/>
  <c r="O693" i="4"/>
  <c r="N694" i="4"/>
  <c r="O694" i="4"/>
  <c r="N695" i="4"/>
  <c r="O695" i="4"/>
  <c r="N696" i="4"/>
  <c r="O696" i="4"/>
  <c r="N697" i="4"/>
  <c r="O697" i="4"/>
  <c r="N698" i="4"/>
  <c r="O698" i="4"/>
  <c r="N699" i="4"/>
  <c r="O699" i="4"/>
  <c r="N700" i="4"/>
  <c r="O700" i="4"/>
  <c r="N701" i="4"/>
  <c r="O701" i="4"/>
  <c r="N702" i="4"/>
  <c r="O702" i="4"/>
  <c r="N703" i="4"/>
  <c r="O703" i="4"/>
  <c r="N704" i="4"/>
  <c r="O704" i="4"/>
  <c r="N705" i="4"/>
  <c r="O705" i="4"/>
  <c r="N706" i="4"/>
  <c r="O706" i="4"/>
  <c r="N707" i="4"/>
  <c r="O707" i="4"/>
  <c r="N708" i="4"/>
  <c r="O708" i="4"/>
  <c r="N709" i="4"/>
  <c r="O709" i="4"/>
  <c r="N710" i="4"/>
  <c r="O710" i="4"/>
  <c r="N711" i="4"/>
  <c r="O711" i="4"/>
  <c r="N712" i="4"/>
  <c r="O712" i="4"/>
  <c r="N713" i="4"/>
  <c r="O713" i="4"/>
  <c r="N714" i="4"/>
  <c r="O714" i="4"/>
  <c r="N715" i="4"/>
  <c r="O715" i="4"/>
  <c r="N716" i="4"/>
  <c r="O716" i="4"/>
  <c r="N717" i="4"/>
  <c r="O717" i="4"/>
  <c r="N718" i="4"/>
  <c r="O718" i="4"/>
  <c r="N719" i="4"/>
  <c r="O719" i="4"/>
  <c r="N720" i="4"/>
  <c r="O720" i="4"/>
  <c r="N721" i="4"/>
  <c r="O721" i="4"/>
  <c r="N722" i="4"/>
  <c r="O722" i="4"/>
  <c r="N723" i="4"/>
  <c r="O723" i="4"/>
  <c r="N724" i="4"/>
  <c r="O724" i="4"/>
  <c r="N725" i="4"/>
  <c r="O725" i="4"/>
  <c r="N726" i="4"/>
  <c r="O726" i="4"/>
  <c r="N727" i="4"/>
  <c r="O727" i="4"/>
  <c r="N728" i="4"/>
  <c r="O728" i="4"/>
  <c r="N729" i="4"/>
  <c r="O729" i="4"/>
  <c r="N730" i="4"/>
  <c r="O730" i="4"/>
  <c r="N731" i="4"/>
  <c r="O731" i="4"/>
  <c r="N732" i="4"/>
  <c r="O732" i="4"/>
  <c r="N733" i="4"/>
  <c r="O733" i="4"/>
  <c r="N734" i="4"/>
  <c r="O734" i="4"/>
  <c r="N735" i="4"/>
  <c r="O735" i="4"/>
  <c r="N736" i="4"/>
  <c r="O736" i="4"/>
  <c r="N737" i="4"/>
  <c r="O737" i="4"/>
  <c r="N738" i="4"/>
  <c r="O738" i="4"/>
  <c r="N739" i="4"/>
  <c r="O739" i="4"/>
  <c r="N740" i="4"/>
  <c r="O740" i="4"/>
  <c r="N741" i="4"/>
  <c r="O741" i="4"/>
  <c r="N742" i="4"/>
  <c r="O742" i="4"/>
  <c r="N743" i="4"/>
  <c r="O743" i="4"/>
  <c r="N744" i="4"/>
  <c r="O744" i="4"/>
  <c r="N745" i="4"/>
  <c r="O745" i="4"/>
  <c r="N746" i="4"/>
  <c r="O746" i="4"/>
  <c r="N747" i="4"/>
  <c r="O747" i="4"/>
  <c r="N748" i="4"/>
  <c r="O748" i="4"/>
  <c r="N749" i="4"/>
  <c r="O749" i="4"/>
  <c r="N750" i="4"/>
  <c r="O750" i="4"/>
  <c r="N751" i="4"/>
  <c r="O751" i="4"/>
  <c r="N752" i="4"/>
  <c r="O752" i="4"/>
  <c r="N753" i="4"/>
  <c r="O753" i="4"/>
  <c r="N754" i="4"/>
  <c r="O754" i="4"/>
  <c r="N755" i="4"/>
  <c r="O755" i="4"/>
  <c r="N756" i="4"/>
  <c r="O756" i="4"/>
  <c r="N757" i="4"/>
  <c r="O757" i="4"/>
  <c r="N758" i="4"/>
  <c r="O758" i="4"/>
  <c r="N759" i="4"/>
  <c r="O759" i="4"/>
  <c r="N760" i="4"/>
  <c r="O760" i="4"/>
  <c r="N761" i="4"/>
  <c r="O761" i="4"/>
  <c r="N762" i="4"/>
  <c r="O762" i="4"/>
  <c r="N763" i="4"/>
  <c r="O763" i="4"/>
  <c r="N764" i="4"/>
  <c r="O764" i="4"/>
  <c r="N765" i="4"/>
  <c r="O765" i="4"/>
  <c r="N766" i="4"/>
  <c r="O766" i="4"/>
  <c r="N767" i="4"/>
  <c r="O767" i="4"/>
  <c r="N768" i="4"/>
  <c r="O768" i="4"/>
  <c r="N769" i="4"/>
  <c r="O769" i="4"/>
  <c r="N770" i="4"/>
  <c r="O770" i="4"/>
  <c r="N771" i="4"/>
  <c r="O771" i="4"/>
  <c r="N772" i="4"/>
  <c r="O772" i="4"/>
  <c r="N773" i="4"/>
  <c r="O773" i="4"/>
  <c r="N774" i="4"/>
  <c r="O774" i="4"/>
  <c r="N775" i="4"/>
  <c r="O775" i="4"/>
  <c r="N776" i="4"/>
  <c r="O776" i="4"/>
  <c r="N777" i="4"/>
  <c r="O777" i="4"/>
  <c r="N778" i="4"/>
  <c r="O778" i="4"/>
  <c r="N779" i="4"/>
  <c r="O779" i="4"/>
  <c r="N780" i="4"/>
  <c r="O780" i="4"/>
  <c r="N781" i="4"/>
  <c r="O781" i="4"/>
  <c r="N782" i="4"/>
  <c r="O782" i="4"/>
  <c r="N783" i="4"/>
  <c r="O783" i="4"/>
  <c r="N784" i="4"/>
  <c r="O784" i="4"/>
  <c r="N785" i="4"/>
  <c r="O785" i="4"/>
  <c r="N786" i="4"/>
  <c r="O786" i="4"/>
  <c r="N787" i="4"/>
  <c r="O787" i="4"/>
  <c r="N788" i="4"/>
  <c r="O788" i="4"/>
  <c r="N789" i="4"/>
  <c r="O789" i="4"/>
  <c r="N790" i="4"/>
  <c r="O790" i="4"/>
  <c r="N791" i="4"/>
  <c r="O791" i="4"/>
  <c r="N792" i="4"/>
  <c r="O792" i="4"/>
  <c r="N793" i="4"/>
  <c r="O793" i="4"/>
  <c r="N794" i="4"/>
  <c r="O794" i="4"/>
  <c r="N795" i="4"/>
  <c r="O795" i="4"/>
  <c r="N796" i="4"/>
  <c r="O796" i="4"/>
  <c r="N797" i="4"/>
  <c r="O797" i="4"/>
  <c r="N798" i="4"/>
  <c r="O798" i="4"/>
  <c r="N799" i="4"/>
  <c r="O799" i="4"/>
  <c r="N800" i="4"/>
  <c r="O800" i="4"/>
  <c r="N801" i="4"/>
  <c r="O801" i="4"/>
  <c r="N802" i="4"/>
  <c r="O802" i="4"/>
  <c r="N803" i="4"/>
  <c r="O803" i="4"/>
  <c r="N804" i="4"/>
  <c r="O804" i="4"/>
  <c r="N805" i="4"/>
  <c r="O805" i="4"/>
  <c r="N806" i="4"/>
  <c r="O806" i="4"/>
  <c r="N807" i="4"/>
  <c r="O807" i="4"/>
  <c r="N808" i="4"/>
  <c r="O808" i="4"/>
  <c r="N809" i="4"/>
  <c r="O809" i="4"/>
  <c r="N810" i="4"/>
  <c r="O810" i="4"/>
  <c r="N811" i="4"/>
  <c r="O811" i="4"/>
  <c r="N812" i="4"/>
  <c r="O812" i="4"/>
  <c r="N813" i="4"/>
  <c r="O813" i="4"/>
  <c r="N814" i="4"/>
  <c r="O814" i="4"/>
  <c r="N815" i="4"/>
  <c r="O815" i="4"/>
  <c r="N816" i="4"/>
  <c r="O816" i="4"/>
  <c r="N817" i="4"/>
  <c r="O817" i="4"/>
  <c r="N818" i="4"/>
  <c r="O818" i="4"/>
  <c r="N819" i="4"/>
  <c r="O819" i="4"/>
  <c r="N820" i="4"/>
  <c r="O820" i="4"/>
  <c r="N821" i="4"/>
  <c r="O821" i="4"/>
  <c r="N822" i="4"/>
  <c r="O822" i="4"/>
  <c r="N823" i="4"/>
  <c r="O823" i="4"/>
  <c r="N824" i="4"/>
  <c r="O824" i="4"/>
  <c r="N825" i="4"/>
  <c r="O825" i="4"/>
  <c r="N826" i="4"/>
  <c r="O826" i="4"/>
  <c r="N827" i="4"/>
  <c r="O827" i="4"/>
  <c r="N828" i="4"/>
  <c r="O828" i="4"/>
  <c r="N829" i="4"/>
  <c r="O829" i="4"/>
  <c r="N830" i="4"/>
  <c r="O830" i="4"/>
  <c r="N831" i="4"/>
  <c r="O831" i="4"/>
  <c r="N832" i="4"/>
  <c r="O832" i="4"/>
  <c r="N833" i="4"/>
  <c r="O833" i="4"/>
  <c r="N834" i="4"/>
  <c r="O834" i="4"/>
  <c r="N835" i="4"/>
  <c r="O835" i="4"/>
  <c r="N836" i="4"/>
  <c r="O836" i="4"/>
  <c r="N837" i="4"/>
  <c r="O837" i="4"/>
  <c r="N838" i="4"/>
  <c r="O838" i="4"/>
  <c r="N839" i="4"/>
  <c r="O839" i="4"/>
  <c r="N840" i="4"/>
  <c r="O840" i="4"/>
  <c r="N841" i="4"/>
  <c r="O841" i="4"/>
  <c r="N842" i="4"/>
  <c r="O842" i="4"/>
  <c r="N843" i="4"/>
  <c r="O843" i="4"/>
  <c r="N844" i="4"/>
  <c r="O844" i="4"/>
  <c r="N845" i="4"/>
  <c r="O845" i="4"/>
  <c r="N846" i="4"/>
  <c r="O846" i="4"/>
  <c r="N847" i="4"/>
  <c r="O847" i="4"/>
  <c r="N848" i="4"/>
  <c r="O848" i="4"/>
  <c r="N849" i="4"/>
  <c r="O849" i="4"/>
  <c r="N850" i="4"/>
  <c r="O850" i="4"/>
  <c r="N851" i="4"/>
  <c r="O851" i="4"/>
  <c r="N852" i="4"/>
  <c r="O852" i="4"/>
  <c r="N853" i="4"/>
  <c r="O853" i="4"/>
  <c r="N854" i="4"/>
  <c r="O854" i="4"/>
  <c r="N855" i="4"/>
  <c r="O855" i="4"/>
  <c r="N856" i="4"/>
  <c r="O856" i="4"/>
  <c r="N857" i="4"/>
  <c r="O857" i="4"/>
  <c r="N858" i="4"/>
  <c r="O858" i="4"/>
  <c r="N859" i="4"/>
  <c r="O859" i="4"/>
  <c r="N860" i="4"/>
  <c r="O860" i="4"/>
  <c r="N861" i="4"/>
  <c r="O861" i="4"/>
  <c r="N862" i="4"/>
  <c r="O862" i="4"/>
  <c r="N863" i="4"/>
  <c r="O863" i="4"/>
  <c r="N864" i="4"/>
  <c r="O864" i="4"/>
  <c r="N865" i="4"/>
  <c r="O865" i="4"/>
  <c r="N866" i="4"/>
  <c r="O866" i="4"/>
  <c r="N867" i="4"/>
  <c r="O867" i="4"/>
  <c r="N868" i="4"/>
  <c r="O868" i="4"/>
  <c r="N869" i="4"/>
  <c r="O869" i="4"/>
  <c r="N870" i="4"/>
  <c r="O870" i="4"/>
  <c r="N871" i="4"/>
  <c r="O871" i="4"/>
  <c r="N872" i="4"/>
  <c r="O872" i="4"/>
  <c r="N873" i="4"/>
  <c r="O873" i="4"/>
  <c r="N874" i="4"/>
  <c r="O874" i="4"/>
  <c r="N875" i="4"/>
  <c r="O875" i="4"/>
  <c r="N876" i="4"/>
  <c r="O876" i="4"/>
  <c r="N877" i="4"/>
  <c r="O877" i="4"/>
  <c r="N878" i="4"/>
  <c r="O878" i="4"/>
  <c r="N879" i="4"/>
  <c r="O879" i="4"/>
  <c r="N880" i="4"/>
  <c r="O880" i="4"/>
  <c r="N881" i="4"/>
  <c r="O881" i="4"/>
  <c r="N882" i="4"/>
  <c r="O882" i="4"/>
  <c r="N883" i="4"/>
  <c r="O883" i="4"/>
  <c r="N884" i="4"/>
  <c r="O884" i="4"/>
  <c r="N885" i="4"/>
  <c r="O885" i="4"/>
  <c r="N886" i="4"/>
  <c r="O886" i="4"/>
  <c r="N887" i="4"/>
  <c r="O887" i="4"/>
  <c r="N888" i="4"/>
  <c r="O888" i="4"/>
  <c r="N889" i="4"/>
  <c r="O889" i="4"/>
  <c r="N890" i="4"/>
  <c r="O890" i="4"/>
  <c r="N891" i="4"/>
  <c r="O891" i="4"/>
  <c r="N892" i="4"/>
  <c r="O892" i="4"/>
  <c r="N893" i="4"/>
  <c r="O893" i="4"/>
  <c r="N894" i="4"/>
  <c r="O894" i="4"/>
  <c r="N895" i="4"/>
  <c r="O895" i="4"/>
  <c r="N896" i="4"/>
  <c r="O896" i="4"/>
  <c r="N897" i="4"/>
  <c r="O897" i="4"/>
  <c r="N898" i="4"/>
  <c r="O898" i="4"/>
  <c r="N899" i="4"/>
  <c r="O899" i="4"/>
  <c r="N900" i="4"/>
  <c r="O900" i="4"/>
  <c r="N901" i="4"/>
  <c r="O901" i="4"/>
  <c r="N902" i="4"/>
  <c r="O902" i="4"/>
  <c r="N903" i="4"/>
  <c r="O903" i="4"/>
  <c r="N904" i="4"/>
  <c r="O904" i="4"/>
  <c r="N905" i="4"/>
  <c r="O905" i="4"/>
  <c r="N906" i="4"/>
  <c r="O906" i="4"/>
  <c r="N907" i="4"/>
  <c r="O907" i="4"/>
  <c r="N908" i="4"/>
  <c r="O908" i="4"/>
  <c r="N909" i="4"/>
  <c r="O909" i="4"/>
  <c r="N910" i="4"/>
  <c r="O910" i="4"/>
  <c r="N911" i="4"/>
  <c r="O911" i="4"/>
  <c r="N912" i="4"/>
  <c r="O912" i="4"/>
  <c r="N913" i="4"/>
  <c r="O913" i="4"/>
  <c r="N914" i="4"/>
  <c r="O914" i="4"/>
  <c r="N915" i="4"/>
  <c r="O915" i="4"/>
  <c r="N916" i="4"/>
  <c r="O916" i="4"/>
  <c r="N917" i="4"/>
  <c r="O917" i="4"/>
  <c r="N918" i="4"/>
  <c r="O918" i="4"/>
  <c r="N919" i="4"/>
  <c r="O919" i="4"/>
  <c r="N920" i="4"/>
  <c r="O920" i="4"/>
  <c r="N921" i="4"/>
  <c r="O921" i="4"/>
  <c r="N922" i="4"/>
  <c r="O922" i="4"/>
  <c r="N923" i="4"/>
  <c r="O923" i="4"/>
  <c r="N924" i="4"/>
  <c r="O924" i="4"/>
  <c r="N925" i="4"/>
  <c r="O925" i="4"/>
  <c r="N926" i="4"/>
  <c r="O926" i="4"/>
  <c r="N927" i="4"/>
  <c r="O927" i="4"/>
  <c r="N928" i="4"/>
  <c r="O928" i="4"/>
  <c r="N929" i="4"/>
  <c r="O929" i="4"/>
  <c r="N930" i="4"/>
  <c r="O930" i="4"/>
  <c r="N931" i="4"/>
  <c r="O931" i="4"/>
  <c r="N932" i="4"/>
  <c r="O932" i="4"/>
  <c r="N933" i="4"/>
  <c r="O933" i="4"/>
  <c r="N934" i="4"/>
  <c r="O934" i="4"/>
  <c r="N935" i="4"/>
  <c r="O935" i="4"/>
  <c r="N936" i="4"/>
  <c r="O936" i="4"/>
  <c r="N937" i="4"/>
  <c r="O937" i="4"/>
  <c r="N938" i="4"/>
  <c r="O938" i="4"/>
  <c r="N939" i="4"/>
  <c r="O939" i="4"/>
  <c r="N940" i="4"/>
  <c r="O940" i="4"/>
  <c r="N941" i="4"/>
  <c r="O941" i="4"/>
  <c r="N942" i="4"/>
  <c r="O942" i="4"/>
  <c r="N943" i="4"/>
  <c r="O943" i="4"/>
  <c r="N944" i="4"/>
  <c r="O944" i="4"/>
  <c r="N945" i="4"/>
  <c r="O945" i="4"/>
  <c r="N946" i="4"/>
  <c r="O946" i="4"/>
  <c r="N947" i="4"/>
  <c r="O947" i="4"/>
  <c r="N948" i="4"/>
  <c r="O948" i="4"/>
  <c r="N949" i="4"/>
  <c r="O949" i="4"/>
  <c r="N950" i="4"/>
  <c r="O950" i="4"/>
  <c r="N951" i="4"/>
  <c r="O951" i="4"/>
  <c r="N952" i="4"/>
  <c r="O952" i="4"/>
  <c r="N953" i="4"/>
  <c r="O953" i="4"/>
  <c r="N954" i="4"/>
  <c r="O954" i="4"/>
  <c r="N955" i="4"/>
  <c r="O955" i="4"/>
  <c r="N956" i="4"/>
  <c r="O956" i="4"/>
  <c r="N957" i="4"/>
  <c r="O957" i="4"/>
  <c r="N958" i="4"/>
  <c r="O958" i="4"/>
  <c r="N959" i="4"/>
  <c r="O959" i="4"/>
  <c r="N960" i="4"/>
  <c r="O960" i="4"/>
  <c r="N961" i="4"/>
  <c r="O961" i="4"/>
  <c r="N962" i="4"/>
  <c r="O962" i="4"/>
  <c r="N963" i="4"/>
  <c r="O963" i="4"/>
  <c r="N964" i="4"/>
  <c r="O964" i="4"/>
  <c r="N965" i="4"/>
  <c r="O965" i="4"/>
  <c r="N966" i="4"/>
  <c r="O966" i="4"/>
  <c r="N967" i="4"/>
  <c r="O967" i="4"/>
  <c r="N968" i="4"/>
  <c r="O968" i="4"/>
  <c r="N969" i="4"/>
  <c r="O969" i="4"/>
  <c r="N970" i="4"/>
  <c r="O970" i="4"/>
  <c r="N971" i="4"/>
  <c r="O971" i="4"/>
  <c r="N972" i="4"/>
  <c r="O972" i="4"/>
  <c r="N973" i="4"/>
  <c r="O973" i="4"/>
  <c r="N974" i="4"/>
  <c r="O974" i="4"/>
  <c r="N975" i="4"/>
  <c r="O975" i="4"/>
  <c r="N976" i="4"/>
  <c r="O976" i="4"/>
  <c r="N977" i="4"/>
  <c r="O977" i="4"/>
  <c r="N978" i="4"/>
  <c r="O978" i="4"/>
  <c r="N979" i="4"/>
  <c r="O979" i="4"/>
  <c r="N980" i="4"/>
  <c r="O980" i="4"/>
  <c r="N981" i="4"/>
  <c r="O981" i="4"/>
  <c r="N982" i="4"/>
  <c r="O982" i="4"/>
  <c r="N983" i="4"/>
  <c r="O983" i="4"/>
  <c r="N984" i="4"/>
  <c r="O984" i="4"/>
  <c r="N985" i="4"/>
  <c r="O985" i="4"/>
  <c r="N986" i="4"/>
  <c r="O986" i="4"/>
  <c r="N987" i="4"/>
  <c r="O987" i="4"/>
  <c r="N988" i="4"/>
  <c r="O988" i="4"/>
  <c r="N989" i="4"/>
  <c r="O989" i="4"/>
  <c r="N990" i="4"/>
  <c r="O990" i="4"/>
  <c r="N991" i="4"/>
  <c r="O991" i="4"/>
  <c r="N992" i="4"/>
  <c r="O992" i="4"/>
  <c r="N993" i="4"/>
  <c r="O993" i="4"/>
  <c r="N994" i="4"/>
  <c r="O994" i="4"/>
  <c r="N995" i="4"/>
  <c r="O995" i="4"/>
  <c r="N996" i="4"/>
  <c r="O996" i="4"/>
  <c r="N997" i="4"/>
  <c r="O997" i="4"/>
  <c r="N998" i="4"/>
  <c r="O998" i="4"/>
  <c r="N999" i="4"/>
  <c r="O999" i="4"/>
  <c r="N1000" i="4"/>
  <c r="O1000" i="4"/>
  <c r="N1001" i="4"/>
  <c r="O1001" i="4"/>
  <c r="N1002" i="4"/>
  <c r="O1002" i="4"/>
  <c r="N1003" i="4"/>
  <c r="O1003" i="4"/>
  <c r="N1004" i="4"/>
  <c r="O1004" i="4"/>
  <c r="N1005" i="4"/>
  <c r="O1005" i="4"/>
  <c r="N1006" i="4"/>
  <c r="O1006" i="4"/>
  <c r="N1007" i="4"/>
  <c r="O1007" i="4"/>
  <c r="N1008" i="4"/>
  <c r="O1008" i="4"/>
  <c r="N1009" i="4"/>
  <c r="O1009" i="4"/>
  <c r="N1010" i="4"/>
  <c r="O1010" i="4"/>
  <c r="N1011" i="4"/>
  <c r="O1011" i="4"/>
  <c r="N1012" i="4"/>
  <c r="O1012" i="4"/>
  <c r="N1013" i="4"/>
  <c r="O1013" i="4"/>
  <c r="N1014" i="4"/>
  <c r="O1014" i="4"/>
  <c r="N1015" i="4"/>
  <c r="O1015" i="4"/>
  <c r="N1016" i="4"/>
  <c r="O1016" i="4"/>
  <c r="N1017" i="4"/>
  <c r="O1017" i="4"/>
  <c r="N1018" i="4"/>
  <c r="O1018" i="4"/>
  <c r="N1019" i="4"/>
  <c r="O1019" i="4"/>
  <c r="N1020" i="4"/>
  <c r="O1020" i="4"/>
  <c r="N1021" i="4"/>
  <c r="O1021" i="4"/>
  <c r="N1022" i="4"/>
  <c r="O1022" i="4"/>
  <c r="N1023" i="4"/>
  <c r="O1023" i="4"/>
  <c r="N1024" i="4"/>
  <c r="O1024" i="4"/>
  <c r="N1025" i="4"/>
  <c r="O1025" i="4"/>
  <c r="N1026" i="4"/>
  <c r="O1026" i="4"/>
  <c r="N1027" i="4"/>
  <c r="O1027" i="4"/>
  <c r="N1028" i="4"/>
  <c r="O1028" i="4"/>
  <c r="N1029" i="4"/>
  <c r="O1029" i="4"/>
  <c r="N1030" i="4"/>
  <c r="O1030" i="4"/>
  <c r="N1031" i="4"/>
  <c r="O1031" i="4"/>
  <c r="N1032" i="4"/>
  <c r="O1032" i="4"/>
  <c r="N1033" i="4"/>
  <c r="O1033" i="4"/>
  <c r="N1034" i="4"/>
  <c r="O1034" i="4"/>
  <c r="N1035" i="4"/>
  <c r="O1035" i="4"/>
  <c r="N1036" i="4"/>
  <c r="O1036" i="4"/>
  <c r="N1037" i="4"/>
  <c r="O1037" i="4"/>
  <c r="N1038" i="4"/>
  <c r="O1038" i="4"/>
  <c r="N1039" i="4"/>
  <c r="O1039" i="4"/>
  <c r="N1040" i="4"/>
  <c r="O1040" i="4"/>
  <c r="N1041" i="4"/>
  <c r="O1041" i="4"/>
  <c r="N1042" i="4"/>
  <c r="O1042" i="4"/>
  <c r="N1043" i="4"/>
  <c r="O1043" i="4"/>
  <c r="N1044" i="4"/>
  <c r="O1044" i="4"/>
  <c r="N1045" i="4"/>
  <c r="O1045" i="4"/>
  <c r="N1046" i="4"/>
  <c r="O1046" i="4"/>
  <c r="N1047" i="4"/>
  <c r="O1047" i="4"/>
  <c r="N1048" i="4"/>
  <c r="O1048" i="4"/>
  <c r="N1049" i="4"/>
  <c r="O1049" i="4"/>
  <c r="N1050" i="4"/>
  <c r="O1050" i="4"/>
  <c r="N1051" i="4"/>
  <c r="O1051" i="4"/>
  <c r="N1052" i="4"/>
  <c r="O1052" i="4"/>
  <c r="N1053" i="4"/>
  <c r="O1053" i="4"/>
  <c r="N1054" i="4"/>
  <c r="O1054" i="4"/>
  <c r="N1055" i="4"/>
  <c r="O1055" i="4"/>
  <c r="N1056" i="4"/>
  <c r="O1056" i="4"/>
  <c r="N1057" i="4"/>
  <c r="O1057" i="4"/>
  <c r="N1058" i="4"/>
  <c r="O1058" i="4"/>
  <c r="N1059" i="4"/>
  <c r="O1059" i="4"/>
  <c r="N1060" i="4"/>
  <c r="O1060" i="4"/>
  <c r="N1061" i="4"/>
  <c r="O1061" i="4"/>
  <c r="N1062" i="4"/>
  <c r="O1062" i="4"/>
  <c r="N1063" i="4"/>
  <c r="O1063" i="4"/>
  <c r="N1064" i="4"/>
  <c r="O1064" i="4"/>
  <c r="N1065" i="4"/>
  <c r="O1065" i="4"/>
  <c r="N1066" i="4"/>
  <c r="O1066" i="4"/>
  <c r="N1067" i="4"/>
  <c r="O1067" i="4"/>
  <c r="N1068" i="4"/>
  <c r="O1068" i="4"/>
  <c r="N1069" i="4"/>
  <c r="O1069" i="4"/>
  <c r="N1070" i="4"/>
  <c r="O1070" i="4"/>
  <c r="N1071" i="4"/>
  <c r="O1071" i="4"/>
  <c r="N1072" i="4"/>
  <c r="O1072" i="4"/>
  <c r="N1073" i="4"/>
  <c r="O1073" i="4"/>
  <c r="N1074" i="4"/>
  <c r="O1074" i="4"/>
  <c r="N1075" i="4"/>
  <c r="O1075" i="4"/>
  <c r="N1076" i="4"/>
  <c r="O1076" i="4"/>
  <c r="N1077" i="4"/>
  <c r="O1077" i="4"/>
  <c r="N1078" i="4"/>
  <c r="O1078" i="4"/>
  <c r="N1079" i="4"/>
  <c r="O1079" i="4"/>
  <c r="N1080" i="4"/>
  <c r="O1080" i="4"/>
  <c r="N1081" i="4"/>
  <c r="O1081" i="4"/>
  <c r="N1082" i="4"/>
  <c r="O1082" i="4"/>
  <c r="N1083" i="4"/>
  <c r="O1083" i="4"/>
  <c r="N1084" i="4"/>
  <c r="O1084" i="4"/>
  <c r="N1085" i="4"/>
  <c r="O1085" i="4"/>
  <c r="N1086" i="4"/>
  <c r="O1086" i="4"/>
  <c r="N1087" i="4"/>
  <c r="O1087" i="4"/>
  <c r="N1088" i="4"/>
  <c r="O1088" i="4"/>
  <c r="N1089" i="4"/>
  <c r="O1089" i="4"/>
  <c r="N1090" i="4"/>
  <c r="O1090" i="4"/>
  <c r="N1091" i="4"/>
  <c r="O1091" i="4"/>
  <c r="N1092" i="4"/>
  <c r="O1092" i="4"/>
  <c r="N1093" i="4"/>
  <c r="O1093" i="4"/>
  <c r="N1094" i="4"/>
  <c r="O1094" i="4"/>
  <c r="N1095" i="4"/>
  <c r="O1095" i="4"/>
  <c r="N1096" i="4"/>
  <c r="O1096" i="4"/>
  <c r="N1097" i="4"/>
  <c r="O1097" i="4"/>
  <c r="N1098" i="4"/>
  <c r="O1098" i="4"/>
  <c r="N1099" i="4"/>
  <c r="O1099" i="4"/>
  <c r="N1100" i="4"/>
  <c r="O1100" i="4"/>
  <c r="N1101" i="4"/>
  <c r="O1101" i="4"/>
  <c r="N1102" i="4"/>
  <c r="O1102" i="4"/>
  <c r="N1103" i="4"/>
  <c r="O1103" i="4"/>
  <c r="N1104" i="4"/>
  <c r="O1104" i="4"/>
  <c r="N1105" i="4"/>
  <c r="O1105" i="4"/>
  <c r="N1106" i="4"/>
  <c r="O1106" i="4"/>
  <c r="N1107" i="4"/>
  <c r="O1107" i="4"/>
  <c r="N1108" i="4"/>
  <c r="O1108" i="4"/>
  <c r="N1109" i="4"/>
  <c r="O1109" i="4"/>
  <c r="N1110" i="4"/>
  <c r="O1110" i="4"/>
  <c r="N1111" i="4"/>
  <c r="O1111" i="4"/>
  <c r="N1112" i="4"/>
  <c r="O1112" i="4"/>
  <c r="N1113" i="4"/>
  <c r="O1113" i="4"/>
  <c r="N1114" i="4"/>
  <c r="O1114" i="4"/>
  <c r="N1115" i="4"/>
  <c r="O1115" i="4"/>
  <c r="N1116" i="4"/>
  <c r="O1116" i="4"/>
  <c r="N1117" i="4"/>
  <c r="O1117" i="4"/>
  <c r="N1118" i="4"/>
  <c r="O1118" i="4"/>
  <c r="N1119" i="4"/>
  <c r="O1119" i="4"/>
  <c r="N1120" i="4"/>
  <c r="O1120" i="4"/>
  <c r="N1121" i="4"/>
  <c r="O1121" i="4"/>
  <c r="N1122" i="4"/>
  <c r="O1122" i="4"/>
  <c r="N1123" i="4"/>
  <c r="O1123" i="4"/>
  <c r="N1124" i="4"/>
  <c r="O1124" i="4"/>
  <c r="N1125" i="4"/>
  <c r="O1125" i="4"/>
  <c r="N1126" i="4"/>
  <c r="O1126" i="4"/>
  <c r="N1127" i="4"/>
  <c r="O1127" i="4"/>
  <c r="N1128" i="4"/>
  <c r="O1128" i="4"/>
  <c r="N1129" i="4"/>
  <c r="O1129" i="4"/>
  <c r="N1130" i="4"/>
  <c r="O1130" i="4"/>
  <c r="N1131" i="4"/>
  <c r="O1131" i="4"/>
  <c r="N1132" i="4"/>
  <c r="O1132" i="4"/>
  <c r="N1133" i="4"/>
  <c r="O1133" i="4"/>
  <c r="N1134" i="4"/>
  <c r="O1134" i="4"/>
  <c r="N1135" i="4"/>
  <c r="O1135" i="4"/>
  <c r="N1136" i="4"/>
  <c r="O1136" i="4"/>
  <c r="N1137" i="4"/>
  <c r="O1137" i="4"/>
  <c r="N1138" i="4"/>
  <c r="O1138" i="4"/>
  <c r="N1139" i="4"/>
  <c r="O1139" i="4"/>
  <c r="N1140" i="4"/>
  <c r="O1140" i="4"/>
  <c r="N1141" i="4"/>
  <c r="O1141" i="4"/>
  <c r="N1142" i="4"/>
  <c r="O1142" i="4"/>
  <c r="N1143" i="4"/>
  <c r="O1143" i="4"/>
  <c r="N1144" i="4"/>
  <c r="O1144" i="4"/>
  <c r="N1145" i="4"/>
  <c r="O1145" i="4"/>
  <c r="N1146" i="4"/>
  <c r="O1146" i="4"/>
  <c r="N1147" i="4"/>
  <c r="O1147" i="4"/>
  <c r="N1148" i="4"/>
  <c r="O1148" i="4"/>
  <c r="N1149" i="4"/>
  <c r="O1149" i="4"/>
  <c r="N1150" i="4"/>
  <c r="O1150" i="4"/>
  <c r="N1151" i="4"/>
  <c r="O1151" i="4"/>
  <c r="N1152" i="4"/>
  <c r="O1152" i="4"/>
  <c r="N1153" i="4"/>
  <c r="O1153" i="4"/>
  <c r="N1154" i="4"/>
  <c r="O1154" i="4"/>
  <c r="N1155" i="4"/>
  <c r="O1155" i="4"/>
  <c r="N1156" i="4"/>
  <c r="O1156" i="4"/>
  <c r="N1157" i="4"/>
  <c r="O1157" i="4"/>
  <c r="N1158" i="4"/>
  <c r="O1158" i="4"/>
  <c r="N1159" i="4"/>
  <c r="O1159" i="4"/>
  <c r="N1160" i="4"/>
  <c r="O1160" i="4"/>
  <c r="N1161" i="4"/>
  <c r="O1161" i="4"/>
  <c r="N1162" i="4"/>
  <c r="O1162" i="4"/>
  <c r="N1163" i="4"/>
  <c r="O1163" i="4"/>
  <c r="N1164" i="4"/>
  <c r="O1164" i="4"/>
  <c r="N1165" i="4"/>
  <c r="O1165" i="4"/>
  <c r="N1166" i="4"/>
  <c r="O1166" i="4"/>
  <c r="N1167" i="4"/>
  <c r="O1167" i="4"/>
  <c r="N1168" i="4"/>
  <c r="O1168" i="4"/>
  <c r="N1169" i="4"/>
  <c r="O1169" i="4"/>
  <c r="N1170" i="4"/>
  <c r="O1170" i="4"/>
  <c r="N1171" i="4"/>
  <c r="O1171" i="4"/>
  <c r="N1172" i="4"/>
  <c r="O1172" i="4"/>
  <c r="N1173" i="4"/>
  <c r="O1173" i="4"/>
  <c r="N1174" i="4"/>
  <c r="O1174" i="4"/>
  <c r="N1175" i="4"/>
  <c r="O1175" i="4"/>
  <c r="N1176" i="4"/>
  <c r="O1176" i="4"/>
  <c r="N1177" i="4"/>
  <c r="O1177" i="4"/>
  <c r="N1178" i="4"/>
  <c r="O1178" i="4"/>
  <c r="N1179" i="4"/>
  <c r="O1179" i="4"/>
  <c r="N1180" i="4"/>
  <c r="O1180" i="4"/>
  <c r="N1181" i="4"/>
  <c r="O1181" i="4"/>
  <c r="N1182" i="4"/>
  <c r="O1182" i="4"/>
  <c r="N1183" i="4"/>
  <c r="O1183" i="4"/>
  <c r="N1184" i="4"/>
  <c r="O1184" i="4"/>
  <c r="N1185" i="4"/>
  <c r="O1185" i="4"/>
  <c r="N1186" i="4"/>
  <c r="O1186" i="4"/>
  <c r="N1187" i="4"/>
  <c r="O1187" i="4"/>
  <c r="N1188" i="4"/>
  <c r="O1188" i="4"/>
  <c r="N1189" i="4"/>
  <c r="O1189" i="4"/>
  <c r="N1190" i="4"/>
  <c r="O1190" i="4"/>
  <c r="N1191" i="4"/>
  <c r="O1191" i="4"/>
  <c r="N1192" i="4"/>
  <c r="O1192" i="4"/>
  <c r="N1193" i="4"/>
  <c r="O1193" i="4"/>
  <c r="N1194" i="4"/>
  <c r="O1194" i="4"/>
  <c r="N1195" i="4"/>
  <c r="O1195" i="4"/>
  <c r="N1196" i="4"/>
  <c r="O1196" i="4"/>
  <c r="N1197" i="4"/>
  <c r="O1197" i="4"/>
  <c r="N1198" i="4"/>
  <c r="O1198" i="4"/>
  <c r="N1199" i="4"/>
  <c r="O1199" i="4"/>
  <c r="N1200" i="4"/>
  <c r="O1200" i="4"/>
  <c r="N1201" i="4"/>
  <c r="O1201" i="4"/>
  <c r="N1202" i="4"/>
  <c r="O1202" i="4"/>
  <c r="N1203" i="4"/>
  <c r="O1203" i="4"/>
  <c r="N1204" i="4"/>
  <c r="O1204" i="4"/>
  <c r="N1205" i="4"/>
  <c r="O1205" i="4"/>
  <c r="N1206" i="4"/>
  <c r="O1206" i="4"/>
  <c r="N1207" i="4"/>
  <c r="O1207" i="4"/>
  <c r="N1208" i="4"/>
  <c r="O1208" i="4"/>
  <c r="N1209" i="4"/>
  <c r="O1209" i="4"/>
  <c r="N1210" i="4"/>
  <c r="O1210" i="4"/>
  <c r="N1211" i="4"/>
  <c r="O1211" i="4"/>
  <c r="N1212" i="4"/>
  <c r="O1212" i="4"/>
  <c r="N1213" i="4"/>
  <c r="O1213" i="4"/>
  <c r="N1214" i="4"/>
  <c r="O1214" i="4"/>
  <c r="N1215" i="4"/>
  <c r="O1215" i="4"/>
  <c r="N1216" i="4"/>
  <c r="O1216" i="4"/>
  <c r="N1217" i="4"/>
  <c r="O1217" i="4"/>
  <c r="N1218" i="4"/>
  <c r="O1218" i="4"/>
  <c r="N1219" i="4"/>
  <c r="O1219" i="4"/>
  <c r="N1220" i="4"/>
  <c r="O1220" i="4"/>
  <c r="N1221" i="4"/>
  <c r="O1221" i="4"/>
  <c r="N1222" i="4"/>
  <c r="O1222" i="4"/>
  <c r="N1223" i="4"/>
  <c r="O1223" i="4"/>
  <c r="N1224" i="4"/>
  <c r="O1224" i="4"/>
  <c r="N1225" i="4"/>
  <c r="O1225" i="4"/>
  <c r="N1226" i="4"/>
  <c r="O1226" i="4"/>
  <c r="N1227" i="4"/>
  <c r="O1227" i="4"/>
  <c r="N1228" i="4"/>
  <c r="O1228" i="4"/>
  <c r="N1229" i="4"/>
  <c r="O1229" i="4"/>
  <c r="N1230" i="4"/>
  <c r="O1230" i="4"/>
  <c r="N1231" i="4"/>
  <c r="O1231" i="4"/>
  <c r="N1232" i="4"/>
  <c r="O1232" i="4"/>
  <c r="N1233" i="4"/>
  <c r="O1233" i="4"/>
  <c r="N1234" i="4"/>
  <c r="O1234" i="4"/>
  <c r="N1235" i="4"/>
  <c r="O1235" i="4"/>
  <c r="N1236" i="4"/>
  <c r="O1236" i="4"/>
  <c r="N1237" i="4"/>
  <c r="O1237" i="4"/>
  <c r="N1238" i="4"/>
  <c r="O1238" i="4"/>
  <c r="N1239" i="4"/>
  <c r="O1239" i="4"/>
  <c r="N1240" i="4"/>
  <c r="O1240" i="4"/>
  <c r="N1241" i="4"/>
  <c r="O1241" i="4"/>
  <c r="N1242" i="4"/>
  <c r="O1242" i="4"/>
  <c r="N1243" i="4"/>
  <c r="O1243" i="4"/>
  <c r="N1244" i="4"/>
  <c r="O1244" i="4"/>
  <c r="N1245" i="4"/>
  <c r="O1245" i="4"/>
  <c r="N1246" i="4"/>
  <c r="O1246" i="4"/>
  <c r="N1247" i="4"/>
  <c r="O1247" i="4"/>
  <c r="N1248" i="4"/>
  <c r="O1248" i="4"/>
  <c r="N1249" i="4"/>
  <c r="O1249" i="4"/>
  <c r="N1250" i="4"/>
  <c r="O1250" i="4"/>
  <c r="N1251" i="4"/>
  <c r="O1251" i="4"/>
  <c r="N1252" i="4"/>
  <c r="O1252" i="4"/>
  <c r="N1253" i="4"/>
  <c r="O1253" i="4"/>
  <c r="N1254" i="4"/>
  <c r="O1254" i="4"/>
  <c r="N1255" i="4"/>
  <c r="O1255" i="4"/>
  <c r="N1256" i="4"/>
  <c r="O1256" i="4"/>
  <c r="N1257" i="4"/>
  <c r="O1257" i="4"/>
  <c r="N1258" i="4"/>
  <c r="O1258" i="4"/>
  <c r="N1259" i="4"/>
  <c r="O1259" i="4"/>
  <c r="N1260" i="4"/>
  <c r="O1260" i="4"/>
  <c r="N1261" i="4"/>
  <c r="O1261" i="4"/>
  <c r="N1262" i="4"/>
  <c r="O1262" i="4"/>
  <c r="N1263" i="4"/>
  <c r="O1263" i="4"/>
  <c r="N1264" i="4"/>
  <c r="O1264" i="4"/>
  <c r="N1265" i="4"/>
  <c r="O1265" i="4"/>
  <c r="N1266" i="4"/>
  <c r="O1266" i="4"/>
  <c r="N1267" i="4"/>
  <c r="O1267" i="4"/>
  <c r="N1268" i="4"/>
  <c r="O1268" i="4"/>
  <c r="N1269" i="4"/>
  <c r="O1269" i="4"/>
  <c r="N1270" i="4"/>
  <c r="O1270" i="4"/>
  <c r="N1271" i="4"/>
  <c r="O1271" i="4"/>
  <c r="N1272" i="4"/>
  <c r="O1272" i="4"/>
  <c r="N1273" i="4"/>
  <c r="O1273" i="4"/>
  <c r="N1274" i="4"/>
  <c r="O1274" i="4"/>
  <c r="N1275" i="4"/>
  <c r="O1275" i="4"/>
  <c r="N1276" i="4"/>
  <c r="O1276" i="4"/>
  <c r="N1277" i="4"/>
  <c r="O1277" i="4"/>
  <c r="N1278" i="4"/>
  <c r="O1278" i="4"/>
  <c r="N1279" i="4"/>
  <c r="O1279" i="4"/>
  <c r="N1280" i="4"/>
  <c r="O1280" i="4"/>
  <c r="N1281" i="4"/>
  <c r="O1281" i="4"/>
  <c r="N1282" i="4"/>
  <c r="O1282" i="4"/>
  <c r="N1283" i="4"/>
  <c r="O1283" i="4"/>
  <c r="N1284" i="4"/>
  <c r="O1284" i="4"/>
  <c r="N1285" i="4"/>
  <c r="O1285" i="4"/>
  <c r="N1286" i="4"/>
  <c r="O1286" i="4"/>
  <c r="N1287" i="4"/>
  <c r="O1287" i="4"/>
  <c r="N1288" i="4"/>
  <c r="O1288" i="4"/>
  <c r="N1289" i="4"/>
  <c r="O1289" i="4"/>
  <c r="N1290" i="4"/>
  <c r="O1290" i="4"/>
  <c r="N1291" i="4"/>
  <c r="O1291" i="4"/>
  <c r="N1292" i="4"/>
  <c r="O1292" i="4"/>
  <c r="N1293" i="4"/>
  <c r="O1293" i="4"/>
  <c r="N1294" i="4"/>
  <c r="O1294" i="4"/>
  <c r="N1295" i="4"/>
  <c r="O1295" i="4"/>
  <c r="N1296" i="4"/>
  <c r="O1296" i="4"/>
  <c r="N1297" i="4"/>
  <c r="O1297" i="4"/>
  <c r="N1298" i="4"/>
  <c r="O1298" i="4"/>
  <c r="N1299" i="4"/>
  <c r="O1299" i="4"/>
  <c r="N1300" i="4"/>
  <c r="O1300" i="4"/>
  <c r="N1301" i="4"/>
  <c r="O1301" i="4"/>
  <c r="N1302" i="4"/>
  <c r="O1302" i="4"/>
  <c r="N1303" i="4"/>
  <c r="O1303" i="4"/>
  <c r="N1304" i="4"/>
  <c r="O1304" i="4"/>
  <c r="N1305" i="4"/>
  <c r="O1305" i="4"/>
  <c r="N1306" i="4"/>
  <c r="O1306" i="4"/>
  <c r="N1307" i="4"/>
  <c r="O1307" i="4"/>
  <c r="N1308" i="4"/>
  <c r="O1308" i="4"/>
  <c r="N1309" i="4"/>
  <c r="O1309" i="4"/>
  <c r="N1310" i="4"/>
  <c r="O1310" i="4"/>
  <c r="N1311" i="4"/>
  <c r="O1311" i="4"/>
  <c r="N1312" i="4"/>
  <c r="O1312" i="4"/>
  <c r="N1313" i="4"/>
  <c r="O1313" i="4"/>
  <c r="N1314" i="4"/>
  <c r="O1314" i="4"/>
  <c r="N1315" i="4"/>
  <c r="O1315" i="4"/>
  <c r="N1316" i="4"/>
  <c r="O1316" i="4"/>
  <c r="N1317" i="4"/>
  <c r="O1317" i="4"/>
  <c r="N1318" i="4"/>
  <c r="O1318" i="4"/>
  <c r="N1319" i="4"/>
  <c r="O1319" i="4"/>
  <c r="N1320" i="4"/>
  <c r="O1320" i="4"/>
  <c r="N1321" i="4"/>
  <c r="O1321" i="4"/>
  <c r="N1322" i="4"/>
  <c r="O1322" i="4"/>
  <c r="N1323" i="4"/>
  <c r="O1323" i="4"/>
  <c r="N1324" i="4"/>
  <c r="O1324" i="4"/>
  <c r="N1325" i="4"/>
  <c r="O1325" i="4"/>
  <c r="N1326" i="4"/>
  <c r="O1326" i="4"/>
  <c r="N1327" i="4"/>
  <c r="O1327" i="4"/>
  <c r="N1328" i="4"/>
  <c r="O1328" i="4"/>
  <c r="N1329" i="4"/>
  <c r="O1329" i="4"/>
  <c r="N1330" i="4"/>
  <c r="O1330" i="4"/>
  <c r="N1331" i="4"/>
  <c r="O1331" i="4"/>
  <c r="N1332" i="4"/>
  <c r="O1332" i="4"/>
  <c r="N1333" i="4"/>
  <c r="O1333" i="4"/>
  <c r="N1334" i="4"/>
  <c r="O1334" i="4"/>
  <c r="N1335" i="4"/>
  <c r="O1335" i="4"/>
  <c r="N1336" i="4"/>
  <c r="O1336" i="4"/>
  <c r="N1337" i="4"/>
  <c r="O1337" i="4"/>
  <c r="N1338" i="4"/>
  <c r="O1338" i="4"/>
  <c r="N1339" i="4"/>
  <c r="O1339" i="4"/>
  <c r="N1340" i="4"/>
  <c r="O1340" i="4"/>
  <c r="N1341" i="4"/>
  <c r="O1341" i="4"/>
  <c r="N1342" i="4"/>
  <c r="O1342" i="4"/>
  <c r="N1343" i="4"/>
  <c r="O1343" i="4"/>
  <c r="N1344" i="4"/>
  <c r="O1344" i="4"/>
  <c r="N1345" i="4"/>
  <c r="O1345" i="4"/>
  <c r="N1346" i="4"/>
  <c r="O1346" i="4"/>
  <c r="N1347" i="4"/>
  <c r="O1347" i="4"/>
  <c r="N1348" i="4"/>
  <c r="O1348" i="4"/>
  <c r="N1349" i="4"/>
  <c r="O1349" i="4"/>
  <c r="N1350" i="4"/>
  <c r="O1350" i="4"/>
  <c r="N1351" i="4"/>
  <c r="O1351" i="4"/>
  <c r="N1352" i="4"/>
  <c r="O1352" i="4"/>
  <c r="N1353" i="4"/>
  <c r="O1353" i="4"/>
  <c r="N1354" i="4"/>
  <c r="O1354" i="4"/>
  <c r="N1355" i="4"/>
  <c r="O1355" i="4"/>
  <c r="N1356" i="4"/>
  <c r="O1356" i="4"/>
  <c r="N1357" i="4"/>
  <c r="O1357" i="4"/>
  <c r="N1358" i="4"/>
  <c r="O1358" i="4"/>
  <c r="N1359" i="4"/>
  <c r="O1359" i="4"/>
  <c r="N1360" i="4"/>
  <c r="O1360" i="4"/>
  <c r="N1361" i="4"/>
  <c r="O1361" i="4"/>
  <c r="N1362" i="4"/>
  <c r="O1362" i="4"/>
  <c r="N1363" i="4"/>
  <c r="O1363" i="4"/>
  <c r="N1364" i="4"/>
  <c r="O1364" i="4"/>
  <c r="N1365" i="4"/>
  <c r="O1365" i="4"/>
  <c r="N1366" i="4"/>
  <c r="O1366" i="4"/>
  <c r="N1367" i="4"/>
  <c r="O1367" i="4"/>
  <c r="N1368" i="4"/>
  <c r="O1368" i="4"/>
  <c r="N1369" i="4"/>
  <c r="O1369" i="4"/>
  <c r="N1370" i="4"/>
  <c r="O1370" i="4"/>
  <c r="N1371" i="4"/>
  <c r="O1371" i="4"/>
  <c r="N1372" i="4"/>
  <c r="O1372" i="4"/>
  <c r="N1373" i="4"/>
  <c r="O1373" i="4"/>
  <c r="N1374" i="4"/>
  <c r="O1374" i="4"/>
  <c r="N1375" i="4"/>
  <c r="O1375" i="4"/>
  <c r="N1376" i="4"/>
  <c r="O1376" i="4"/>
  <c r="N1377" i="4"/>
  <c r="O1377" i="4"/>
  <c r="N1378" i="4"/>
  <c r="O1378" i="4"/>
  <c r="N1379" i="4"/>
  <c r="O1379" i="4"/>
  <c r="N1380" i="4"/>
  <c r="O1380" i="4"/>
  <c r="N1381" i="4"/>
  <c r="O1381" i="4"/>
  <c r="N1382" i="4"/>
  <c r="O1382" i="4"/>
  <c r="N1383" i="4"/>
  <c r="O1383" i="4"/>
  <c r="N1384" i="4"/>
  <c r="O1384" i="4"/>
  <c r="N1385" i="4"/>
  <c r="O1385" i="4"/>
  <c r="N1386" i="4"/>
  <c r="O1386" i="4"/>
  <c r="N1387" i="4"/>
  <c r="O1387" i="4"/>
  <c r="N1388" i="4"/>
  <c r="O1388" i="4"/>
  <c r="N1389" i="4"/>
  <c r="O1389" i="4"/>
  <c r="N1390" i="4"/>
  <c r="O1390" i="4"/>
  <c r="N1391" i="4"/>
  <c r="O1391" i="4"/>
  <c r="N1392" i="4"/>
  <c r="O1392" i="4"/>
  <c r="N1393" i="4"/>
  <c r="O1393" i="4"/>
  <c r="N1394" i="4"/>
  <c r="O1394" i="4"/>
  <c r="N1395" i="4"/>
  <c r="O1395" i="4"/>
  <c r="N1396" i="4"/>
  <c r="O1396" i="4"/>
  <c r="N1397" i="4"/>
  <c r="O1397" i="4"/>
  <c r="N1398" i="4"/>
  <c r="O1398" i="4"/>
  <c r="N1399" i="4"/>
  <c r="O1399" i="4"/>
  <c r="N1400" i="4"/>
  <c r="O1400" i="4"/>
  <c r="N1401" i="4"/>
  <c r="O1401" i="4"/>
  <c r="N1402" i="4"/>
  <c r="O1402" i="4"/>
  <c r="N1403" i="4"/>
  <c r="O1403" i="4"/>
  <c r="N1404" i="4"/>
  <c r="O1404" i="4"/>
  <c r="N1405" i="4"/>
  <c r="O1405" i="4"/>
  <c r="N1406" i="4"/>
  <c r="O1406" i="4"/>
  <c r="N1407" i="4"/>
  <c r="O1407" i="4"/>
  <c r="N1408" i="4"/>
  <c r="O1408" i="4"/>
  <c r="N1409" i="4"/>
  <c r="O1409" i="4"/>
  <c r="N1410" i="4"/>
  <c r="O1410" i="4"/>
  <c r="N1411" i="4"/>
  <c r="O1411" i="4"/>
  <c r="N1412" i="4"/>
  <c r="O1412" i="4"/>
  <c r="N1413" i="4"/>
  <c r="O1413" i="4"/>
  <c r="N1414" i="4"/>
  <c r="O1414" i="4"/>
  <c r="N1415" i="4"/>
  <c r="O1415" i="4"/>
  <c r="N1416" i="4"/>
  <c r="O1416" i="4"/>
  <c r="N1417" i="4"/>
  <c r="O1417" i="4"/>
  <c r="N1418" i="4"/>
  <c r="O1418" i="4"/>
  <c r="N1419" i="4"/>
  <c r="O1419" i="4"/>
  <c r="N1420" i="4"/>
  <c r="O1420" i="4"/>
  <c r="N1421" i="4"/>
  <c r="O1421" i="4"/>
  <c r="N1422" i="4"/>
  <c r="O1422" i="4"/>
  <c r="N1423" i="4"/>
  <c r="O1423" i="4"/>
  <c r="N1424" i="4"/>
  <c r="O1424" i="4"/>
  <c r="N1425" i="4"/>
  <c r="O1425" i="4"/>
  <c r="N1426" i="4"/>
  <c r="O1426" i="4"/>
  <c r="N1427" i="4"/>
  <c r="O1427" i="4"/>
  <c r="N1428" i="4"/>
  <c r="O1428" i="4"/>
  <c r="N1429" i="4"/>
  <c r="O1429" i="4"/>
  <c r="N1430" i="4"/>
  <c r="O1430" i="4"/>
  <c r="N1431" i="4"/>
  <c r="O1431" i="4"/>
  <c r="N1432" i="4"/>
  <c r="O1432" i="4"/>
  <c r="N1433" i="4"/>
  <c r="O1433" i="4"/>
  <c r="N1434" i="4"/>
  <c r="O1434" i="4"/>
  <c r="N1435" i="4"/>
  <c r="O1435" i="4"/>
  <c r="N1436" i="4"/>
  <c r="O1436" i="4"/>
  <c r="N1437" i="4"/>
  <c r="O1437" i="4"/>
  <c r="N1438" i="4"/>
  <c r="O1438" i="4"/>
  <c r="N1439" i="4"/>
  <c r="O1439" i="4"/>
  <c r="N1440" i="4"/>
  <c r="O1440" i="4"/>
  <c r="N1441" i="4"/>
  <c r="O1441" i="4"/>
  <c r="N1442" i="4"/>
  <c r="O1442" i="4"/>
  <c r="N1443" i="4"/>
  <c r="O1443" i="4"/>
  <c r="N1444" i="4"/>
  <c r="O1444" i="4"/>
  <c r="N1445" i="4"/>
  <c r="O1445" i="4"/>
  <c r="N1446" i="4"/>
  <c r="O1446" i="4"/>
  <c r="N1447" i="4"/>
  <c r="O1447" i="4"/>
  <c r="N1448" i="4"/>
  <c r="O1448" i="4"/>
  <c r="N1449" i="4"/>
  <c r="O1449" i="4"/>
  <c r="N1450" i="4"/>
  <c r="O1450" i="4"/>
  <c r="N1451" i="4"/>
  <c r="O1451" i="4"/>
  <c r="N1452" i="4"/>
  <c r="O1452" i="4"/>
  <c r="N1453" i="4"/>
  <c r="O1453" i="4"/>
  <c r="N1454" i="4"/>
  <c r="O1454" i="4"/>
  <c r="N1455" i="4"/>
  <c r="O1455" i="4"/>
  <c r="N1456" i="4"/>
  <c r="O1456" i="4"/>
  <c r="N1457" i="4"/>
  <c r="O1457" i="4"/>
  <c r="N1458" i="4"/>
  <c r="O1458" i="4"/>
  <c r="N1459" i="4"/>
  <c r="O1459" i="4"/>
  <c r="N1460" i="4"/>
  <c r="O1460" i="4"/>
  <c r="N1461" i="4"/>
  <c r="O1461" i="4"/>
  <c r="N1462" i="4"/>
  <c r="O1462" i="4"/>
  <c r="N1463" i="4"/>
  <c r="O1463" i="4"/>
  <c r="N1464" i="4"/>
  <c r="O1464" i="4"/>
  <c r="N1465" i="4"/>
  <c r="O1465" i="4"/>
  <c r="N1466" i="4"/>
  <c r="O1466" i="4"/>
  <c r="N1467" i="4"/>
  <c r="O1467" i="4"/>
  <c r="N1468" i="4"/>
  <c r="O1468" i="4"/>
  <c r="N1469" i="4"/>
  <c r="O1469" i="4"/>
  <c r="N1470" i="4"/>
  <c r="O1470" i="4"/>
  <c r="N1471" i="4"/>
  <c r="O1471" i="4"/>
  <c r="N1472" i="4"/>
  <c r="O1472" i="4"/>
  <c r="N1473" i="4"/>
  <c r="O1473" i="4"/>
  <c r="N1474" i="4"/>
  <c r="O1474" i="4"/>
  <c r="N1475" i="4"/>
  <c r="O1475" i="4"/>
  <c r="N1476" i="4"/>
  <c r="O1476" i="4"/>
  <c r="N1477" i="4"/>
  <c r="O1477" i="4"/>
  <c r="N1478" i="4"/>
  <c r="O1478" i="4"/>
  <c r="N1479" i="4"/>
  <c r="O1479" i="4"/>
  <c r="N1480" i="4"/>
  <c r="O1480" i="4"/>
  <c r="N1481" i="4"/>
  <c r="O1481" i="4"/>
  <c r="N1482" i="4"/>
  <c r="O1482" i="4"/>
  <c r="N1483" i="4"/>
  <c r="O1483" i="4"/>
  <c r="N1484" i="4"/>
  <c r="O1484" i="4"/>
  <c r="N1485" i="4"/>
  <c r="O1485" i="4"/>
  <c r="N1486" i="4"/>
  <c r="O1486" i="4"/>
  <c r="N1487" i="4"/>
  <c r="O1487" i="4"/>
  <c r="N1488" i="4"/>
  <c r="O1488" i="4"/>
  <c r="N1489" i="4"/>
  <c r="O1489" i="4"/>
  <c r="N1490" i="4"/>
  <c r="O1490" i="4"/>
  <c r="N1491" i="4"/>
  <c r="O1491" i="4"/>
  <c r="N1492" i="4"/>
  <c r="O1492" i="4"/>
  <c r="N1493" i="4"/>
  <c r="O1493" i="4"/>
  <c r="N1494" i="4"/>
  <c r="O1494" i="4"/>
  <c r="N1495" i="4"/>
  <c r="O1495" i="4"/>
  <c r="N1496" i="4"/>
  <c r="O1496" i="4"/>
  <c r="N1497" i="4"/>
  <c r="O1497" i="4"/>
  <c r="N1498" i="4"/>
  <c r="O1498" i="4"/>
  <c r="N1499" i="4"/>
  <c r="O1499" i="4"/>
  <c r="N1500" i="4"/>
  <c r="O1500" i="4"/>
  <c r="N1501" i="4"/>
  <c r="O1501" i="4"/>
  <c r="N1502" i="4"/>
  <c r="O1502" i="4"/>
  <c r="N1503" i="4"/>
  <c r="O1503" i="4"/>
  <c r="N1504" i="4"/>
  <c r="O1504" i="4"/>
  <c r="N1505" i="4"/>
  <c r="O1505" i="4"/>
  <c r="N1506" i="4"/>
  <c r="O1506" i="4"/>
  <c r="N1507" i="4"/>
  <c r="O1507" i="4"/>
  <c r="N1508" i="4"/>
  <c r="O1508" i="4"/>
  <c r="N1509" i="4"/>
  <c r="O1509" i="4"/>
  <c r="N1510" i="4"/>
  <c r="O1510" i="4"/>
  <c r="N1511" i="4"/>
  <c r="O1511" i="4"/>
  <c r="N1512" i="4"/>
  <c r="O1512" i="4"/>
  <c r="N1513" i="4"/>
  <c r="O1513" i="4"/>
  <c r="N1514" i="4"/>
  <c r="O1514" i="4"/>
  <c r="N1515" i="4"/>
  <c r="O1515" i="4"/>
  <c r="N1516" i="4"/>
  <c r="O1516" i="4"/>
  <c r="N1517" i="4"/>
  <c r="O1517" i="4"/>
  <c r="N1518" i="4"/>
  <c r="O1518" i="4"/>
  <c r="N1519" i="4"/>
  <c r="O1519" i="4"/>
  <c r="N1520" i="4"/>
  <c r="O1520" i="4"/>
  <c r="N1521" i="4"/>
  <c r="O1521" i="4"/>
  <c r="N1522" i="4"/>
  <c r="O1522" i="4"/>
  <c r="N1523" i="4"/>
  <c r="O1523" i="4"/>
  <c r="N1524" i="4"/>
  <c r="O1524" i="4"/>
  <c r="N1525" i="4"/>
  <c r="O1525" i="4"/>
  <c r="N1526" i="4"/>
  <c r="O1526" i="4"/>
  <c r="N1527" i="4"/>
  <c r="O1527" i="4"/>
  <c r="N1528" i="4"/>
  <c r="O1528" i="4"/>
  <c r="N1529" i="4"/>
  <c r="O1529" i="4"/>
  <c r="N1530" i="4"/>
  <c r="O1530" i="4"/>
  <c r="N1531" i="4"/>
  <c r="O1531" i="4"/>
  <c r="N1532" i="4"/>
  <c r="O1532" i="4"/>
  <c r="N1533" i="4"/>
  <c r="O1533" i="4"/>
  <c r="N1534" i="4"/>
  <c r="O1534" i="4"/>
  <c r="N1535" i="4"/>
  <c r="O1535" i="4"/>
  <c r="N1536" i="4"/>
  <c r="O1536" i="4"/>
  <c r="N1537" i="4"/>
  <c r="O1537" i="4"/>
  <c r="N1538" i="4"/>
  <c r="O1538" i="4"/>
  <c r="N1539" i="4"/>
  <c r="O1539" i="4"/>
  <c r="N1540" i="4"/>
  <c r="O1540" i="4"/>
  <c r="N1541" i="4"/>
  <c r="O1541" i="4"/>
  <c r="N1542" i="4"/>
  <c r="O1542" i="4"/>
  <c r="N1543" i="4"/>
  <c r="O1543" i="4"/>
  <c r="N1544" i="4"/>
  <c r="O1544" i="4"/>
  <c r="N1545" i="4"/>
  <c r="O1545" i="4"/>
  <c r="N1546" i="4"/>
  <c r="O1546" i="4"/>
  <c r="N1547" i="4"/>
  <c r="O1547" i="4"/>
  <c r="N1548" i="4"/>
  <c r="O1548" i="4"/>
  <c r="N1549" i="4"/>
  <c r="O1549" i="4"/>
  <c r="N1550" i="4"/>
  <c r="O1550" i="4"/>
  <c r="N1551" i="4"/>
  <c r="O1551" i="4"/>
  <c r="N1552" i="4"/>
  <c r="O1552" i="4"/>
  <c r="N1553" i="4"/>
  <c r="O1553" i="4"/>
  <c r="N1554" i="4"/>
  <c r="O1554" i="4"/>
  <c r="N1555" i="4"/>
  <c r="O1555" i="4"/>
  <c r="N1556" i="4"/>
  <c r="O1556" i="4"/>
  <c r="N1557" i="4"/>
  <c r="O1557" i="4"/>
  <c r="N1558" i="4"/>
  <c r="O1558" i="4"/>
  <c r="N1559" i="4"/>
  <c r="O1559" i="4"/>
  <c r="N1560" i="4"/>
  <c r="O1560" i="4"/>
  <c r="N1561" i="4"/>
  <c r="O1561" i="4"/>
  <c r="N1562" i="4"/>
  <c r="O1562" i="4"/>
  <c r="N1563" i="4"/>
  <c r="O1563" i="4"/>
  <c r="N1564" i="4"/>
  <c r="O1564" i="4"/>
  <c r="N1565" i="4"/>
  <c r="O1565" i="4"/>
  <c r="N1566" i="4"/>
  <c r="O1566" i="4"/>
  <c r="N1567" i="4"/>
  <c r="O1567" i="4"/>
  <c r="N1568" i="4"/>
  <c r="O1568" i="4"/>
  <c r="N1569" i="4"/>
  <c r="O1569" i="4"/>
  <c r="N1570" i="4"/>
  <c r="O1570" i="4"/>
  <c r="N1571" i="4"/>
  <c r="O1571" i="4"/>
  <c r="N1572" i="4"/>
  <c r="O1572" i="4"/>
  <c r="N1573" i="4"/>
  <c r="O1573" i="4"/>
  <c r="N1574" i="4"/>
  <c r="O1574" i="4"/>
  <c r="N1575" i="4"/>
  <c r="O1575" i="4"/>
  <c r="N1576" i="4"/>
  <c r="O1576" i="4"/>
  <c r="N1577" i="4"/>
  <c r="O1577" i="4"/>
  <c r="N1578" i="4"/>
  <c r="O1578" i="4"/>
  <c r="N1579" i="4"/>
  <c r="O1579" i="4"/>
  <c r="N1580" i="4"/>
  <c r="O1580" i="4"/>
  <c r="N1581" i="4"/>
  <c r="O1581" i="4"/>
  <c r="N1582" i="4"/>
  <c r="O1582" i="4"/>
  <c r="N1583" i="4"/>
  <c r="O1583" i="4"/>
  <c r="N1584" i="4"/>
  <c r="O1584" i="4"/>
  <c r="N1585" i="4"/>
  <c r="O1585" i="4"/>
  <c r="N1586" i="4"/>
  <c r="O1586" i="4"/>
  <c r="N1587" i="4"/>
  <c r="O1587" i="4"/>
  <c r="N1588" i="4"/>
  <c r="O1588" i="4"/>
  <c r="N1589" i="4"/>
  <c r="O1589" i="4"/>
  <c r="N1590" i="4"/>
  <c r="O1590" i="4"/>
  <c r="N1591" i="4"/>
  <c r="O1591" i="4"/>
  <c r="N1592" i="4"/>
  <c r="O1592" i="4"/>
  <c r="N1593" i="4"/>
  <c r="O1593" i="4"/>
  <c r="N1594" i="4"/>
  <c r="O1594" i="4"/>
  <c r="N1595" i="4"/>
  <c r="O1595" i="4"/>
  <c r="N1596" i="4"/>
  <c r="O1596" i="4"/>
  <c r="N1597" i="4"/>
  <c r="O1597" i="4"/>
  <c r="N1598" i="4"/>
  <c r="O1598" i="4"/>
  <c r="N1599" i="4"/>
  <c r="O1599" i="4"/>
  <c r="N1600" i="4"/>
  <c r="O1600" i="4"/>
  <c r="N1601" i="4"/>
  <c r="O1601" i="4"/>
  <c r="N1602" i="4"/>
  <c r="O1602" i="4"/>
  <c r="N1603" i="4"/>
  <c r="O1603" i="4"/>
  <c r="N1604" i="4"/>
  <c r="O1604" i="4"/>
  <c r="N1605" i="4"/>
  <c r="O1605" i="4"/>
  <c r="N1606" i="4"/>
  <c r="O1606" i="4"/>
  <c r="N1607" i="4"/>
  <c r="O1607" i="4"/>
  <c r="N1608" i="4"/>
  <c r="O1608" i="4"/>
  <c r="N1609" i="4"/>
  <c r="O1609" i="4"/>
  <c r="N1610" i="4"/>
  <c r="O1610" i="4"/>
  <c r="N1611" i="4"/>
  <c r="O1611" i="4"/>
  <c r="N1612" i="4"/>
  <c r="O1612" i="4"/>
  <c r="N1613" i="4"/>
  <c r="O1613" i="4"/>
  <c r="N1614" i="4"/>
  <c r="O1614" i="4"/>
  <c r="N1615" i="4"/>
  <c r="O1615" i="4"/>
  <c r="N1616" i="4"/>
  <c r="O1616" i="4"/>
  <c r="N1617" i="4"/>
  <c r="O1617" i="4"/>
  <c r="N1618" i="4"/>
  <c r="O1618" i="4"/>
  <c r="N1619" i="4"/>
  <c r="O1619" i="4"/>
  <c r="N1620" i="4"/>
  <c r="O1620" i="4"/>
  <c r="N1621" i="4"/>
  <c r="O1621" i="4"/>
  <c r="N1622" i="4"/>
  <c r="O1622" i="4"/>
  <c r="N1623" i="4"/>
  <c r="O1623" i="4"/>
  <c r="N1624" i="4"/>
  <c r="O1624" i="4"/>
  <c r="N1625" i="4"/>
  <c r="O1625" i="4"/>
  <c r="N1626" i="4"/>
  <c r="O1626" i="4"/>
  <c r="N1627" i="4"/>
  <c r="O1627" i="4"/>
  <c r="N1628" i="4"/>
  <c r="O1628" i="4"/>
  <c r="N1629" i="4"/>
  <c r="O1629" i="4"/>
  <c r="N1630" i="4"/>
  <c r="O1630" i="4"/>
  <c r="N1631" i="4"/>
  <c r="O1631" i="4"/>
  <c r="N1632" i="4"/>
  <c r="O1632" i="4"/>
  <c r="N1633" i="4"/>
  <c r="O1633" i="4"/>
  <c r="N1634" i="4"/>
  <c r="O1634" i="4"/>
  <c r="N1635" i="4"/>
  <c r="O1635" i="4"/>
  <c r="N1636" i="4"/>
  <c r="O1636" i="4"/>
  <c r="N1637" i="4"/>
  <c r="O1637" i="4"/>
  <c r="N1638" i="4"/>
  <c r="O1638" i="4"/>
  <c r="N1639" i="4"/>
  <c r="O1639" i="4"/>
  <c r="N1640" i="4"/>
  <c r="O1640" i="4"/>
  <c r="N1641" i="4"/>
  <c r="O1641" i="4"/>
  <c r="N1642" i="4"/>
  <c r="O1642" i="4"/>
  <c r="N1643" i="4"/>
  <c r="O1643" i="4"/>
  <c r="N1644" i="4"/>
  <c r="O1644" i="4"/>
  <c r="N1645" i="4"/>
  <c r="O1645" i="4"/>
  <c r="N1646" i="4"/>
  <c r="O1646" i="4"/>
  <c r="N1647" i="4"/>
  <c r="O1647" i="4"/>
  <c r="N1648" i="4"/>
  <c r="O1648" i="4"/>
  <c r="N1649" i="4"/>
  <c r="O1649" i="4"/>
  <c r="N1650" i="4"/>
  <c r="O1650" i="4"/>
  <c r="N1651" i="4"/>
  <c r="O1651" i="4"/>
  <c r="N1652" i="4"/>
  <c r="O1652" i="4"/>
  <c r="N1653" i="4"/>
  <c r="O1653" i="4"/>
  <c r="N1654" i="4"/>
  <c r="O1654" i="4"/>
  <c r="N1655" i="4"/>
  <c r="O1655" i="4"/>
  <c r="N1656" i="4"/>
  <c r="O1656" i="4"/>
  <c r="N1657" i="4"/>
  <c r="O1657" i="4"/>
  <c r="N1658" i="4"/>
  <c r="O1658" i="4"/>
  <c r="N1659" i="4"/>
  <c r="O1659" i="4"/>
  <c r="N1660" i="4"/>
  <c r="O1660" i="4"/>
  <c r="N1661" i="4"/>
  <c r="O1661" i="4"/>
  <c r="N1662" i="4"/>
  <c r="O1662" i="4"/>
  <c r="N1663" i="4"/>
  <c r="O1663" i="4"/>
  <c r="N1664" i="4"/>
  <c r="O1664" i="4"/>
  <c r="N1665" i="4"/>
  <c r="O1665" i="4"/>
  <c r="N1666" i="4"/>
  <c r="O1666" i="4"/>
  <c r="N1667" i="4"/>
  <c r="O1667" i="4"/>
  <c r="N1668" i="4"/>
  <c r="O1668" i="4"/>
  <c r="N1669" i="4"/>
  <c r="O1669" i="4"/>
  <c r="N1670" i="4"/>
  <c r="O1670" i="4"/>
  <c r="N1671" i="4"/>
  <c r="O1671" i="4"/>
  <c r="N1672" i="4"/>
  <c r="O1672" i="4"/>
  <c r="N1673" i="4"/>
  <c r="O1673" i="4"/>
  <c r="N1674" i="4"/>
  <c r="O1674" i="4"/>
  <c r="N1675" i="4"/>
  <c r="O1675" i="4"/>
  <c r="N1676" i="4"/>
  <c r="O1676" i="4"/>
  <c r="N1677" i="4"/>
  <c r="O1677" i="4"/>
  <c r="N1678" i="4"/>
  <c r="O1678" i="4"/>
  <c r="N1679" i="4"/>
  <c r="O1679" i="4"/>
  <c r="N1680" i="4"/>
  <c r="O1680" i="4"/>
  <c r="N1681" i="4"/>
  <c r="O1681" i="4"/>
  <c r="N1682" i="4"/>
  <c r="O1682" i="4"/>
  <c r="N1683" i="4"/>
  <c r="O1683" i="4"/>
  <c r="N1684" i="4"/>
  <c r="O1684" i="4"/>
  <c r="N1685" i="4"/>
  <c r="O1685" i="4"/>
  <c r="N1686" i="4"/>
  <c r="O1686" i="4"/>
  <c r="N1687" i="4"/>
  <c r="O1687" i="4"/>
  <c r="N1688" i="4"/>
  <c r="O1688" i="4"/>
  <c r="N1689" i="4"/>
  <c r="O1689" i="4"/>
  <c r="N1690" i="4"/>
  <c r="O1690" i="4"/>
  <c r="N1691" i="4"/>
  <c r="O1691" i="4"/>
  <c r="N1692" i="4"/>
  <c r="O1692" i="4"/>
  <c r="N1693" i="4"/>
  <c r="O1693" i="4"/>
  <c r="N1694" i="4"/>
  <c r="O1694" i="4"/>
  <c r="N1695" i="4"/>
  <c r="O1695" i="4"/>
  <c r="N1696" i="4"/>
  <c r="O1696" i="4"/>
  <c r="N1697" i="4"/>
  <c r="O1697" i="4"/>
  <c r="N1698" i="4"/>
  <c r="O1698" i="4"/>
  <c r="N1699" i="4"/>
  <c r="O1699" i="4"/>
  <c r="N1700" i="4"/>
  <c r="O1700" i="4"/>
  <c r="N1701" i="4"/>
  <c r="O1701" i="4"/>
  <c r="N1702" i="4"/>
  <c r="O1702" i="4"/>
  <c r="N1703" i="4"/>
  <c r="O1703" i="4"/>
  <c r="N1704" i="4"/>
  <c r="O1704" i="4"/>
  <c r="N1705" i="4"/>
  <c r="O1705" i="4"/>
  <c r="N1706" i="4"/>
  <c r="O1706" i="4"/>
  <c r="N1707" i="4"/>
  <c r="O1707" i="4"/>
  <c r="N1708" i="4"/>
  <c r="O1708" i="4"/>
  <c r="N1709" i="4"/>
  <c r="O1709" i="4"/>
  <c r="N1710" i="4"/>
  <c r="O1710" i="4"/>
  <c r="N1711" i="4"/>
  <c r="O1711" i="4"/>
  <c r="N1712" i="4"/>
  <c r="O1712" i="4"/>
  <c r="N1713" i="4"/>
  <c r="O1713" i="4"/>
  <c r="N1714" i="4"/>
  <c r="O1714" i="4"/>
  <c r="N1715" i="4"/>
  <c r="O1715" i="4"/>
  <c r="N1716" i="4"/>
  <c r="O1716" i="4"/>
  <c r="N1717" i="4"/>
  <c r="O1717" i="4"/>
  <c r="N1718" i="4"/>
  <c r="O1718" i="4"/>
  <c r="N1719" i="4"/>
  <c r="O1719" i="4"/>
  <c r="N1720" i="4"/>
  <c r="O1720" i="4"/>
  <c r="N1721" i="4"/>
  <c r="O1721" i="4"/>
  <c r="N1722" i="4"/>
  <c r="O1722" i="4"/>
  <c r="N1723" i="4"/>
  <c r="O1723" i="4"/>
  <c r="N1724" i="4"/>
  <c r="O1724" i="4"/>
  <c r="N1725" i="4"/>
  <c r="O1725" i="4"/>
  <c r="N1726" i="4"/>
  <c r="O1726" i="4"/>
  <c r="N1727" i="4"/>
  <c r="O1727" i="4"/>
  <c r="N1728" i="4"/>
  <c r="O1728" i="4"/>
  <c r="N1729" i="4"/>
  <c r="O1729" i="4"/>
  <c r="N1730" i="4"/>
  <c r="O1730" i="4"/>
  <c r="N1731" i="4"/>
  <c r="O1731" i="4"/>
  <c r="N1732" i="4"/>
  <c r="O1732" i="4"/>
  <c r="N1733" i="4"/>
  <c r="O1733" i="4"/>
  <c r="N1734" i="4"/>
  <c r="O1734" i="4"/>
  <c r="N1735" i="4"/>
  <c r="O1735" i="4"/>
  <c r="N1736" i="4"/>
  <c r="O1736" i="4"/>
  <c r="N1737" i="4"/>
  <c r="O1737" i="4"/>
  <c r="N1738" i="4"/>
  <c r="O1738" i="4"/>
  <c r="N1739" i="4"/>
  <c r="O1739" i="4"/>
  <c r="N1740" i="4"/>
  <c r="O1740" i="4"/>
  <c r="N1741" i="4"/>
  <c r="O1741" i="4"/>
  <c r="N1742" i="4"/>
  <c r="O1742" i="4"/>
  <c r="N1743" i="4"/>
  <c r="O1743" i="4"/>
  <c r="N1744" i="4"/>
  <c r="O1744" i="4"/>
  <c r="N1745" i="4"/>
  <c r="O1745" i="4"/>
  <c r="N1746" i="4"/>
  <c r="O1746" i="4"/>
  <c r="N1747" i="4"/>
  <c r="O1747" i="4"/>
  <c r="N1748" i="4"/>
  <c r="O1748" i="4"/>
  <c r="N1749" i="4"/>
  <c r="O1749" i="4"/>
  <c r="N1750" i="4"/>
  <c r="O1750" i="4"/>
  <c r="N1751" i="4"/>
  <c r="O1751" i="4"/>
  <c r="N1752" i="4"/>
  <c r="O1752" i="4"/>
  <c r="N1753" i="4"/>
  <c r="O1753" i="4"/>
  <c r="N1754" i="4"/>
  <c r="O1754" i="4"/>
  <c r="N1755" i="4"/>
  <c r="O1755" i="4"/>
  <c r="N1756" i="4"/>
  <c r="O1756" i="4"/>
  <c r="N1757" i="4"/>
  <c r="O1757" i="4"/>
  <c r="N1758" i="4"/>
  <c r="O1758" i="4"/>
  <c r="N1759" i="4"/>
  <c r="O1759" i="4"/>
  <c r="N1760" i="4"/>
  <c r="O1760" i="4"/>
  <c r="N1761" i="4"/>
  <c r="O1761" i="4"/>
  <c r="N1762" i="4"/>
  <c r="O1762" i="4"/>
  <c r="N1763" i="4"/>
  <c r="O1763" i="4"/>
  <c r="N1764" i="4"/>
  <c r="O1764" i="4"/>
  <c r="N1765" i="4"/>
  <c r="O1765" i="4"/>
  <c r="N1766" i="4"/>
  <c r="O1766" i="4"/>
  <c r="N1767" i="4"/>
  <c r="O1767" i="4"/>
  <c r="N1768" i="4"/>
  <c r="O1768" i="4"/>
  <c r="N1769" i="4"/>
  <c r="O1769" i="4"/>
  <c r="N1770" i="4"/>
  <c r="O1770" i="4"/>
  <c r="N1771" i="4"/>
  <c r="O1771" i="4"/>
  <c r="N1772" i="4"/>
  <c r="O1772" i="4"/>
  <c r="N1773" i="4"/>
  <c r="O1773" i="4"/>
  <c r="N1774" i="4"/>
  <c r="O1774" i="4"/>
  <c r="N1775" i="4"/>
  <c r="O1775" i="4"/>
  <c r="N1776" i="4"/>
  <c r="O1776" i="4"/>
  <c r="N1777" i="4"/>
  <c r="O1777" i="4"/>
  <c r="N1778" i="4"/>
  <c r="O1778" i="4"/>
  <c r="N1779" i="4"/>
  <c r="O1779" i="4"/>
  <c r="N1780" i="4"/>
  <c r="O1780" i="4"/>
  <c r="N1781" i="4"/>
  <c r="O1781" i="4"/>
  <c r="N1782" i="4"/>
  <c r="O1782" i="4"/>
  <c r="N1783" i="4"/>
  <c r="O1783" i="4"/>
  <c r="N1784" i="4"/>
  <c r="O1784" i="4"/>
  <c r="N1785" i="4"/>
  <c r="O1785" i="4"/>
  <c r="N1786" i="4"/>
  <c r="O1786" i="4"/>
  <c r="N1787" i="4"/>
  <c r="O1787" i="4"/>
  <c r="N1788" i="4"/>
  <c r="O1788" i="4"/>
  <c r="N1789" i="4"/>
  <c r="O1789" i="4"/>
  <c r="N1790" i="4"/>
  <c r="O1790" i="4"/>
  <c r="N1791" i="4"/>
  <c r="O1791" i="4"/>
  <c r="N1792" i="4"/>
  <c r="O1792" i="4"/>
  <c r="N1793" i="4"/>
  <c r="O1793" i="4"/>
  <c r="N1794" i="4"/>
  <c r="O1794" i="4"/>
  <c r="N1795" i="4"/>
  <c r="O1795" i="4"/>
  <c r="N1796" i="4"/>
  <c r="O1796" i="4"/>
  <c r="N1797" i="4"/>
  <c r="O1797" i="4"/>
  <c r="N1798" i="4"/>
  <c r="O1798" i="4"/>
  <c r="N1799" i="4"/>
  <c r="O1799" i="4"/>
  <c r="N1800" i="4"/>
  <c r="O1800" i="4"/>
  <c r="N1801" i="4"/>
  <c r="O1801" i="4"/>
  <c r="N1802" i="4"/>
  <c r="O1802" i="4"/>
  <c r="N1803" i="4"/>
  <c r="O1803" i="4"/>
  <c r="N1804" i="4"/>
  <c r="O1804" i="4"/>
  <c r="N1805" i="4"/>
  <c r="O1805" i="4"/>
  <c r="N1806" i="4"/>
  <c r="O1806" i="4"/>
  <c r="N1807" i="4"/>
  <c r="O1807" i="4"/>
  <c r="N1808" i="4"/>
  <c r="O1808" i="4"/>
  <c r="N1809" i="4"/>
  <c r="O1809" i="4"/>
  <c r="N1810" i="4"/>
  <c r="O1810" i="4"/>
  <c r="N1811" i="4"/>
  <c r="O1811" i="4"/>
  <c r="N1812" i="4"/>
  <c r="O1812" i="4"/>
  <c r="N1813" i="4"/>
  <c r="O1813" i="4"/>
  <c r="N1814" i="4"/>
  <c r="O1814" i="4"/>
  <c r="N1815" i="4"/>
  <c r="O1815" i="4"/>
  <c r="N1816" i="4"/>
  <c r="O1816" i="4"/>
  <c r="N1817" i="4"/>
  <c r="O1817" i="4"/>
  <c r="N1818" i="4"/>
  <c r="O1818" i="4"/>
  <c r="N1819" i="4"/>
  <c r="O1819" i="4"/>
  <c r="N1820" i="4"/>
  <c r="O1820" i="4"/>
  <c r="N1821" i="4"/>
  <c r="O1821" i="4"/>
  <c r="N1822" i="4"/>
  <c r="O1822" i="4"/>
  <c r="N1823" i="4"/>
  <c r="O1823" i="4"/>
  <c r="N1824" i="4"/>
  <c r="O1824" i="4"/>
  <c r="N1825" i="4"/>
  <c r="O1825" i="4"/>
  <c r="N1826" i="4"/>
  <c r="O1826" i="4"/>
  <c r="N1827" i="4"/>
  <c r="O1827" i="4"/>
  <c r="N1828" i="4"/>
  <c r="O1828" i="4"/>
  <c r="N1829" i="4"/>
  <c r="O1829" i="4"/>
  <c r="N1830" i="4"/>
  <c r="O1830" i="4"/>
  <c r="N1831" i="4"/>
  <c r="O1831" i="4"/>
  <c r="N1832" i="4"/>
  <c r="O1832" i="4"/>
  <c r="N1833" i="4"/>
  <c r="O1833" i="4"/>
  <c r="N1834" i="4"/>
  <c r="O1834" i="4"/>
  <c r="N1835" i="4"/>
  <c r="O1835" i="4"/>
  <c r="N1836" i="4"/>
  <c r="O1836" i="4"/>
  <c r="N1837" i="4"/>
  <c r="O1837" i="4"/>
  <c r="N1838" i="4"/>
  <c r="O1838" i="4"/>
  <c r="N1839" i="4"/>
  <c r="O1839" i="4"/>
  <c r="N1840" i="4"/>
  <c r="O1840" i="4"/>
  <c r="N1841" i="4"/>
  <c r="O1841" i="4"/>
  <c r="N1842" i="4"/>
  <c r="O1842" i="4"/>
  <c r="N1843" i="4"/>
  <c r="O1843" i="4"/>
  <c r="N1844" i="4"/>
  <c r="O1844" i="4"/>
  <c r="N1845" i="4"/>
  <c r="O1845" i="4"/>
  <c r="N1846" i="4"/>
  <c r="O1846" i="4"/>
  <c r="N1847" i="4"/>
  <c r="O1847" i="4"/>
  <c r="N1848" i="4"/>
  <c r="O1848" i="4"/>
  <c r="N1849" i="4"/>
  <c r="O1849" i="4"/>
  <c r="N1850" i="4"/>
  <c r="O1850" i="4"/>
  <c r="N1851" i="4"/>
  <c r="O1851" i="4"/>
  <c r="N1852" i="4"/>
  <c r="O1852" i="4"/>
  <c r="N1853" i="4"/>
  <c r="O1853" i="4"/>
  <c r="N1854" i="4"/>
  <c r="O1854" i="4"/>
  <c r="N1855" i="4"/>
  <c r="O1855" i="4"/>
  <c r="N1856" i="4"/>
  <c r="O1856" i="4"/>
  <c r="N1857" i="4"/>
  <c r="O1857" i="4"/>
  <c r="N1858" i="4"/>
  <c r="O1858" i="4"/>
  <c r="N1859" i="4"/>
  <c r="O1859" i="4"/>
  <c r="N1860" i="4"/>
  <c r="O1860" i="4"/>
  <c r="N1861" i="4"/>
  <c r="O1861" i="4"/>
  <c r="N1862" i="4"/>
  <c r="O1862" i="4"/>
  <c r="N1863" i="4"/>
  <c r="O1863" i="4"/>
  <c r="N1864" i="4"/>
  <c r="O1864" i="4"/>
  <c r="N1865" i="4"/>
  <c r="O1865" i="4"/>
  <c r="N1866" i="4"/>
  <c r="O1866" i="4"/>
  <c r="N1867" i="4"/>
  <c r="O1867" i="4"/>
  <c r="N1868" i="4"/>
  <c r="O1868" i="4"/>
  <c r="N1869" i="4"/>
  <c r="O1869" i="4"/>
  <c r="N1870" i="4"/>
  <c r="O1870" i="4"/>
  <c r="N1871" i="4"/>
  <c r="O1871" i="4"/>
  <c r="N1872" i="4"/>
  <c r="O1872" i="4"/>
  <c r="N1873" i="4"/>
  <c r="O1873" i="4"/>
  <c r="N1874" i="4"/>
  <c r="O1874" i="4"/>
  <c r="N1875" i="4"/>
  <c r="O1875" i="4"/>
  <c r="N1876" i="4"/>
  <c r="O1876" i="4"/>
  <c r="N1877" i="4"/>
  <c r="O1877" i="4"/>
  <c r="N1878" i="4"/>
  <c r="O1878" i="4"/>
  <c r="N1879" i="4"/>
  <c r="O1879" i="4"/>
  <c r="N1880" i="4"/>
  <c r="O1880" i="4"/>
  <c r="N1881" i="4"/>
  <c r="O1881" i="4"/>
  <c r="N1882" i="4"/>
  <c r="O1882" i="4"/>
  <c r="N1883" i="4"/>
  <c r="O1883" i="4"/>
  <c r="N1884" i="4"/>
  <c r="O1884" i="4"/>
  <c r="N1885" i="4"/>
  <c r="O1885" i="4"/>
  <c r="N1886" i="4"/>
  <c r="O1886" i="4"/>
  <c r="N1887" i="4"/>
  <c r="O1887" i="4"/>
  <c r="N1888" i="4"/>
  <c r="O1888" i="4"/>
  <c r="N1889" i="4"/>
  <c r="O1889" i="4"/>
  <c r="N1890" i="4"/>
  <c r="O1890" i="4"/>
  <c r="N1891" i="4"/>
  <c r="O1891" i="4"/>
  <c r="N1892" i="4"/>
  <c r="O1892" i="4"/>
  <c r="N1893" i="4"/>
  <c r="O1893" i="4"/>
  <c r="N1894" i="4"/>
  <c r="O1894" i="4"/>
  <c r="N1895" i="4"/>
  <c r="O1895" i="4"/>
  <c r="N1896" i="4"/>
  <c r="O1896" i="4"/>
  <c r="N1897" i="4"/>
  <c r="O1897" i="4"/>
  <c r="N1898" i="4"/>
  <c r="O1898" i="4"/>
  <c r="N1899" i="4"/>
  <c r="O1899" i="4"/>
  <c r="N1900" i="4"/>
  <c r="O1900" i="4"/>
  <c r="N1901" i="4"/>
  <c r="O1901" i="4"/>
  <c r="N1902" i="4"/>
  <c r="O1902" i="4"/>
  <c r="N1903" i="4"/>
  <c r="O1903" i="4"/>
  <c r="N1904" i="4"/>
  <c r="O1904" i="4"/>
  <c r="N1905" i="4"/>
  <c r="O1905" i="4"/>
  <c r="N1906" i="4"/>
  <c r="O1906" i="4"/>
  <c r="N1907" i="4"/>
  <c r="O1907" i="4"/>
  <c r="N1908" i="4"/>
  <c r="O1908" i="4"/>
  <c r="N1909" i="4"/>
  <c r="O1909" i="4"/>
  <c r="N1910" i="4"/>
  <c r="O1910" i="4"/>
  <c r="N1911" i="4"/>
  <c r="O1911" i="4"/>
  <c r="N1912" i="4"/>
  <c r="O1912" i="4"/>
  <c r="N1913" i="4"/>
  <c r="O1913" i="4"/>
  <c r="N1914" i="4"/>
  <c r="O1914" i="4"/>
  <c r="N1915" i="4"/>
  <c r="O1915" i="4"/>
  <c r="N1916" i="4"/>
  <c r="O1916" i="4"/>
  <c r="N1917" i="4"/>
  <c r="O1917" i="4"/>
  <c r="N1918" i="4"/>
  <c r="O1918" i="4"/>
  <c r="N1919" i="4"/>
  <c r="O1919" i="4"/>
  <c r="N1920" i="4"/>
  <c r="O1920" i="4"/>
  <c r="N1921" i="4"/>
  <c r="O1921" i="4"/>
  <c r="N1922" i="4"/>
  <c r="O1922" i="4"/>
  <c r="N1923" i="4"/>
  <c r="O1923" i="4"/>
  <c r="N1924" i="4"/>
  <c r="O1924" i="4"/>
  <c r="N1925" i="4"/>
  <c r="O1925" i="4"/>
  <c r="N1926" i="4"/>
  <c r="O1926" i="4"/>
  <c r="N1927" i="4"/>
  <c r="O1927" i="4"/>
  <c r="N1928" i="4"/>
  <c r="O1928" i="4"/>
  <c r="N1929" i="4"/>
  <c r="O1929" i="4"/>
  <c r="N1930" i="4"/>
  <c r="O1930" i="4"/>
  <c r="N1931" i="4"/>
  <c r="O1931" i="4"/>
  <c r="N1932" i="4"/>
  <c r="O1932" i="4"/>
  <c r="N1933" i="4"/>
  <c r="O1933" i="4"/>
  <c r="N1934" i="4"/>
  <c r="O1934" i="4"/>
  <c r="N1935" i="4"/>
  <c r="O1935" i="4"/>
  <c r="N1936" i="4"/>
  <c r="O1936" i="4"/>
  <c r="N1937" i="4"/>
  <c r="O1937" i="4"/>
  <c r="N1938" i="4"/>
  <c r="O1938" i="4"/>
  <c r="N1939" i="4"/>
  <c r="O1939" i="4"/>
  <c r="N1940" i="4"/>
  <c r="O1940" i="4"/>
  <c r="N1941" i="4"/>
  <c r="O1941" i="4"/>
  <c r="N1942" i="4"/>
  <c r="O1942" i="4"/>
  <c r="N1943" i="4"/>
  <c r="O1943" i="4"/>
  <c r="N1944" i="4"/>
  <c r="O1944" i="4"/>
  <c r="N1945" i="4"/>
  <c r="O1945" i="4"/>
  <c r="N1946" i="4"/>
  <c r="O1946" i="4"/>
  <c r="N1947" i="4"/>
  <c r="O1947" i="4"/>
  <c r="N1948" i="4"/>
  <c r="O1948" i="4"/>
  <c r="N1949" i="4"/>
  <c r="O1949" i="4"/>
  <c r="N1950" i="4"/>
  <c r="O1950" i="4"/>
  <c r="N1951" i="4"/>
  <c r="O1951" i="4"/>
  <c r="N1952" i="4"/>
  <c r="O1952" i="4"/>
  <c r="N1953" i="4"/>
  <c r="O1953" i="4"/>
  <c r="N1954" i="4"/>
  <c r="O1954" i="4"/>
  <c r="N1955" i="4"/>
  <c r="O1955" i="4"/>
  <c r="N1956" i="4"/>
  <c r="O1956" i="4"/>
  <c r="N1957" i="4"/>
  <c r="O1957" i="4"/>
  <c r="N1958" i="4"/>
  <c r="O1958" i="4"/>
  <c r="N1959" i="4"/>
  <c r="O1959" i="4"/>
  <c r="N1960" i="4"/>
  <c r="O1960" i="4"/>
  <c r="N1961" i="4"/>
  <c r="O1961" i="4"/>
  <c r="N1962" i="4"/>
  <c r="O1962" i="4"/>
  <c r="N1963" i="4"/>
  <c r="O1963" i="4"/>
  <c r="N1964" i="4"/>
  <c r="O1964" i="4"/>
  <c r="N1965" i="4"/>
  <c r="O1965" i="4"/>
  <c r="N1966" i="4"/>
  <c r="O1966" i="4"/>
  <c r="N1967" i="4"/>
  <c r="O1967" i="4"/>
  <c r="N1968" i="4"/>
  <c r="O1968" i="4"/>
  <c r="N1969" i="4"/>
  <c r="O1969" i="4"/>
  <c r="N1970" i="4"/>
  <c r="O1970" i="4"/>
  <c r="N1971" i="4"/>
  <c r="O1971" i="4"/>
  <c r="N1972" i="4"/>
  <c r="O1972" i="4"/>
  <c r="N1973" i="4"/>
  <c r="O1973" i="4"/>
  <c r="N1974" i="4"/>
  <c r="O1974" i="4"/>
  <c r="N1975" i="4"/>
  <c r="O1975" i="4"/>
  <c r="N1976" i="4"/>
  <c r="O1976" i="4"/>
  <c r="N1977" i="4"/>
  <c r="O1977" i="4"/>
  <c r="N1978" i="4"/>
  <c r="O1978" i="4"/>
  <c r="N1979" i="4"/>
  <c r="O1979" i="4"/>
  <c r="N1980" i="4"/>
  <c r="O1980" i="4"/>
  <c r="N1981" i="4"/>
  <c r="O1981" i="4"/>
  <c r="N1982" i="4"/>
  <c r="O1982" i="4"/>
  <c r="N1983" i="4"/>
  <c r="O1983" i="4"/>
  <c r="N1984" i="4"/>
  <c r="O1984" i="4"/>
  <c r="N1985" i="4"/>
  <c r="O1985" i="4"/>
  <c r="N1986" i="4"/>
  <c r="O1986" i="4"/>
  <c r="N1987" i="4"/>
  <c r="O1987" i="4"/>
  <c r="N1988" i="4"/>
  <c r="O1988" i="4"/>
  <c r="N1989" i="4"/>
  <c r="O1989" i="4"/>
  <c r="N1990" i="4"/>
  <c r="O1990" i="4"/>
  <c r="N1991" i="4"/>
  <c r="O1991" i="4"/>
  <c r="N1992" i="4"/>
  <c r="O1992" i="4"/>
  <c r="N1993" i="4"/>
  <c r="O1993" i="4"/>
  <c r="N1994" i="4"/>
  <c r="O1994" i="4"/>
  <c r="N1995" i="4"/>
  <c r="O1995" i="4"/>
  <c r="N1996" i="4"/>
  <c r="O1996" i="4"/>
  <c r="N1997" i="4"/>
  <c r="O1997" i="4"/>
  <c r="N1998" i="4"/>
  <c r="O1998" i="4"/>
  <c r="N1999" i="4"/>
  <c r="O1999" i="4"/>
  <c r="N2000" i="4"/>
  <c r="O2000" i="4"/>
  <c r="N2001" i="4"/>
  <c r="O2001" i="4"/>
  <c r="N2002" i="4"/>
  <c r="O2002" i="4"/>
  <c r="N2003" i="4"/>
  <c r="O2003" i="4"/>
  <c r="N2004" i="4"/>
  <c r="O2004" i="4"/>
  <c r="N2005" i="4"/>
  <c r="O2005" i="4"/>
  <c r="N2006" i="4"/>
  <c r="O2006" i="4"/>
  <c r="N2007" i="4"/>
  <c r="O2007" i="4"/>
  <c r="N2008" i="4"/>
  <c r="O2008" i="4"/>
  <c r="N2009" i="4"/>
  <c r="O2009" i="4"/>
  <c r="N2010" i="4"/>
  <c r="O2010" i="4"/>
  <c r="N2011" i="4"/>
  <c r="O2011" i="4"/>
  <c r="N2012" i="4"/>
  <c r="O2012" i="4"/>
  <c r="N2013" i="4"/>
  <c r="O2013" i="4"/>
  <c r="N2014" i="4"/>
  <c r="O2014" i="4"/>
  <c r="N2015" i="4"/>
  <c r="O2015" i="4"/>
  <c r="N2016" i="4"/>
  <c r="O2016" i="4"/>
  <c r="N2017" i="4"/>
  <c r="O2017" i="4"/>
  <c r="N2018" i="4"/>
  <c r="O2018" i="4"/>
  <c r="N2019" i="4"/>
  <c r="O2019" i="4"/>
  <c r="N2020" i="4"/>
  <c r="O2020" i="4"/>
  <c r="N2021" i="4"/>
  <c r="O2021" i="4"/>
  <c r="N2022" i="4"/>
  <c r="O2022" i="4"/>
  <c r="N2023" i="4"/>
  <c r="O2023" i="4"/>
  <c r="N2024" i="4"/>
  <c r="O2024" i="4"/>
  <c r="N2025" i="4"/>
  <c r="O2025" i="4"/>
  <c r="N2026" i="4"/>
  <c r="O2026" i="4"/>
  <c r="N2027" i="4"/>
  <c r="O2027" i="4"/>
  <c r="N2028" i="4"/>
  <c r="O2028" i="4"/>
  <c r="N2029" i="4"/>
  <c r="O2029" i="4"/>
  <c r="N2030" i="4"/>
  <c r="O2030" i="4"/>
  <c r="N2031" i="4"/>
  <c r="O2031" i="4"/>
  <c r="N2032" i="4"/>
  <c r="O2032" i="4"/>
  <c r="N2033" i="4"/>
  <c r="O2033" i="4"/>
  <c r="N2034" i="4"/>
  <c r="O2034" i="4"/>
  <c r="N2035" i="4"/>
  <c r="O2035" i="4"/>
  <c r="N2036" i="4"/>
  <c r="O2036" i="4"/>
  <c r="N2037" i="4"/>
  <c r="O2037" i="4"/>
  <c r="N2038" i="4"/>
  <c r="O2038" i="4"/>
  <c r="N2039" i="4"/>
  <c r="O2039" i="4"/>
  <c r="N2040" i="4"/>
  <c r="O2040" i="4"/>
  <c r="N2041" i="4"/>
  <c r="O2041" i="4"/>
  <c r="N2042" i="4"/>
  <c r="O2042" i="4"/>
  <c r="N2043" i="4"/>
  <c r="O2043" i="4"/>
  <c r="N2044" i="4"/>
  <c r="O2044" i="4"/>
  <c r="N2045" i="4"/>
  <c r="O2045" i="4"/>
  <c r="N2046" i="4"/>
  <c r="O2046" i="4"/>
  <c r="N2047" i="4"/>
  <c r="O2047" i="4"/>
  <c r="N2048" i="4"/>
  <c r="O2048" i="4"/>
  <c r="N2049" i="4"/>
  <c r="O2049" i="4"/>
  <c r="N2050" i="4"/>
  <c r="O2050" i="4"/>
  <c r="N2051" i="4"/>
  <c r="O2051" i="4"/>
  <c r="N2052" i="4"/>
  <c r="O2052" i="4"/>
  <c r="N2053" i="4"/>
  <c r="O2053" i="4"/>
  <c r="N2054" i="4"/>
  <c r="O2054" i="4"/>
  <c r="N2055" i="4"/>
  <c r="O2055" i="4"/>
  <c r="N2056" i="4"/>
  <c r="O2056" i="4"/>
  <c r="N2057" i="4"/>
  <c r="O2057" i="4"/>
  <c r="N2058" i="4"/>
  <c r="O2058" i="4"/>
  <c r="N2059" i="4"/>
  <c r="O2059" i="4"/>
  <c r="N2060" i="4"/>
  <c r="O2060" i="4"/>
  <c r="N2061" i="4"/>
  <c r="O2061" i="4"/>
  <c r="N2062" i="4"/>
  <c r="O2062" i="4"/>
  <c r="N2063" i="4"/>
  <c r="O2063" i="4"/>
  <c r="N2064" i="4"/>
  <c r="O2064" i="4"/>
  <c r="N2065" i="4"/>
  <c r="O2065" i="4"/>
  <c r="N2066" i="4"/>
  <c r="O2066" i="4"/>
  <c r="N2067" i="4"/>
  <c r="O2067" i="4"/>
  <c r="N2068" i="4"/>
  <c r="O2068" i="4"/>
  <c r="N2069" i="4"/>
  <c r="O2069" i="4"/>
  <c r="N2070" i="4"/>
  <c r="O2070" i="4"/>
  <c r="N2071" i="4"/>
  <c r="O2071" i="4"/>
  <c r="N2072" i="4"/>
  <c r="O2072" i="4"/>
  <c r="N2073" i="4"/>
  <c r="O2073" i="4"/>
  <c r="N2074" i="4"/>
  <c r="O2074" i="4"/>
  <c r="N2075" i="4"/>
  <c r="O2075" i="4"/>
  <c r="N2076" i="4"/>
  <c r="O2076" i="4"/>
  <c r="N2077" i="4"/>
  <c r="O2077" i="4"/>
  <c r="N2078" i="4"/>
  <c r="O2078" i="4"/>
  <c r="N2079" i="4"/>
  <c r="O2079" i="4"/>
  <c r="N2080" i="4"/>
  <c r="O2080" i="4"/>
  <c r="N2081" i="4"/>
  <c r="O2081" i="4"/>
  <c r="N2082" i="4"/>
  <c r="O2082" i="4"/>
  <c r="N2083" i="4"/>
  <c r="O2083" i="4"/>
  <c r="N2084" i="4"/>
  <c r="O2084" i="4"/>
  <c r="N2085" i="4"/>
  <c r="O2085" i="4"/>
  <c r="N2086" i="4"/>
  <c r="O2086" i="4"/>
  <c r="N2087" i="4"/>
  <c r="O2087" i="4"/>
  <c r="N2088" i="4"/>
  <c r="O2088" i="4"/>
  <c r="N2089" i="4"/>
  <c r="O2089" i="4"/>
  <c r="N2090" i="4"/>
  <c r="O2090" i="4"/>
  <c r="N2091" i="4"/>
  <c r="O2091" i="4"/>
  <c r="N2092" i="4"/>
  <c r="O2092" i="4"/>
  <c r="N2093" i="4"/>
  <c r="O2093" i="4"/>
  <c r="N2094" i="4"/>
  <c r="O2094" i="4"/>
  <c r="N2095" i="4"/>
  <c r="O2095" i="4"/>
  <c r="N2096" i="4"/>
  <c r="O2096" i="4"/>
  <c r="N2097" i="4"/>
  <c r="O2097" i="4"/>
  <c r="N2098" i="4"/>
  <c r="O2098" i="4"/>
  <c r="N2099" i="4"/>
  <c r="O2099" i="4"/>
  <c r="N2100" i="4"/>
  <c r="O2100" i="4"/>
  <c r="N2101" i="4"/>
  <c r="O2101" i="4"/>
  <c r="N2102" i="4"/>
  <c r="O2102" i="4"/>
  <c r="N2103" i="4"/>
  <c r="O2103" i="4"/>
  <c r="N2104" i="4"/>
  <c r="O2104" i="4"/>
  <c r="N2105" i="4"/>
  <c r="O2105" i="4"/>
  <c r="N2106" i="4"/>
  <c r="O2106" i="4"/>
  <c r="N2107" i="4"/>
  <c r="O2107" i="4"/>
  <c r="N2108" i="4"/>
  <c r="O2108" i="4"/>
  <c r="N2109" i="4"/>
  <c r="O2109" i="4"/>
  <c r="N2110" i="4"/>
  <c r="O2110" i="4"/>
  <c r="N2111" i="4"/>
  <c r="O2111" i="4"/>
  <c r="N2112" i="4"/>
  <c r="O2112" i="4"/>
  <c r="N2113" i="4"/>
  <c r="O2113" i="4"/>
  <c r="N2114" i="4"/>
  <c r="O2114" i="4"/>
  <c r="N2115" i="4"/>
  <c r="O2115" i="4"/>
  <c r="N2116" i="4"/>
  <c r="O2116" i="4"/>
  <c r="N2117" i="4"/>
  <c r="O2117" i="4"/>
  <c r="N2118" i="4"/>
  <c r="O2118" i="4"/>
  <c r="N2119" i="4"/>
  <c r="O2119" i="4"/>
  <c r="N2120" i="4"/>
  <c r="O2120" i="4"/>
  <c r="N2121" i="4"/>
  <c r="O2121" i="4"/>
  <c r="N2122" i="4"/>
  <c r="O2122" i="4"/>
  <c r="N2123" i="4"/>
  <c r="O2123" i="4"/>
  <c r="N2124" i="4"/>
  <c r="O2124" i="4"/>
  <c r="N2125" i="4"/>
  <c r="O2125" i="4"/>
  <c r="N2126" i="4"/>
  <c r="O2126" i="4"/>
  <c r="N2127" i="4"/>
  <c r="O2127" i="4"/>
  <c r="N2128" i="4"/>
  <c r="O2128" i="4"/>
  <c r="N2129" i="4"/>
  <c r="O2129" i="4"/>
  <c r="N2130" i="4"/>
  <c r="O2130" i="4"/>
  <c r="N2131" i="4"/>
  <c r="O2131" i="4"/>
  <c r="N2132" i="4"/>
  <c r="O2132" i="4"/>
  <c r="N2133" i="4"/>
  <c r="O2133" i="4"/>
  <c r="N2134" i="4"/>
  <c r="O2134" i="4"/>
  <c r="N2135" i="4"/>
  <c r="O2135" i="4"/>
  <c r="N2136" i="4"/>
  <c r="O2136" i="4"/>
  <c r="N2137" i="4"/>
  <c r="O2137" i="4"/>
  <c r="N2138" i="4"/>
  <c r="O2138" i="4"/>
  <c r="N2139" i="4"/>
  <c r="O2139" i="4"/>
  <c r="N2140" i="4"/>
  <c r="O2140" i="4"/>
  <c r="N2141" i="4"/>
  <c r="O2141" i="4"/>
  <c r="N2142" i="4"/>
  <c r="O2142" i="4"/>
  <c r="N2143" i="4"/>
  <c r="O2143" i="4"/>
  <c r="N2144" i="4"/>
  <c r="O2144" i="4"/>
  <c r="N2145" i="4"/>
  <c r="O2145" i="4"/>
  <c r="N2146" i="4"/>
  <c r="O2146" i="4"/>
  <c r="N2147" i="4"/>
  <c r="O2147" i="4"/>
  <c r="N2148" i="4"/>
  <c r="O2148" i="4"/>
  <c r="N2149" i="4"/>
  <c r="O2149" i="4"/>
  <c r="N2150" i="4"/>
  <c r="O2150" i="4"/>
  <c r="N2151" i="4"/>
  <c r="O2151" i="4"/>
  <c r="N2152" i="4"/>
  <c r="O2152" i="4"/>
  <c r="N2153" i="4"/>
  <c r="O2153" i="4"/>
  <c r="N2154" i="4"/>
  <c r="O2154" i="4"/>
  <c r="N2155" i="4"/>
  <c r="O2155" i="4"/>
  <c r="N2156" i="4"/>
  <c r="O2156" i="4"/>
  <c r="N2157" i="4"/>
  <c r="O2157" i="4"/>
  <c r="N2158" i="4"/>
  <c r="O2158" i="4"/>
  <c r="N2159" i="4"/>
  <c r="O2159" i="4"/>
  <c r="N2160" i="4"/>
  <c r="O2160" i="4"/>
  <c r="N2161" i="4"/>
  <c r="O2161" i="4"/>
  <c r="N2162" i="4"/>
  <c r="O2162" i="4"/>
  <c r="N2163" i="4"/>
  <c r="O2163" i="4"/>
  <c r="N2164" i="4"/>
  <c r="O2164" i="4"/>
  <c r="N2165" i="4"/>
  <c r="O2165" i="4"/>
  <c r="N2166" i="4"/>
  <c r="O2166" i="4"/>
  <c r="N2167" i="4"/>
  <c r="O2167" i="4"/>
  <c r="N2168" i="4"/>
  <c r="O2168" i="4"/>
  <c r="N2169" i="4"/>
  <c r="O2169" i="4"/>
  <c r="N2170" i="4"/>
  <c r="O2170" i="4"/>
  <c r="N2171" i="4"/>
  <c r="O2171" i="4"/>
  <c r="N2172" i="4"/>
  <c r="O2172" i="4"/>
  <c r="N2173" i="4"/>
  <c r="O2173" i="4"/>
  <c r="N2174" i="4"/>
  <c r="O2174" i="4"/>
  <c r="N2175" i="4"/>
  <c r="O2175" i="4"/>
  <c r="N2176" i="4"/>
  <c r="O2176" i="4"/>
  <c r="N2177" i="4"/>
  <c r="O2177" i="4"/>
  <c r="N2178" i="4"/>
  <c r="O2178" i="4"/>
  <c r="N2179" i="4"/>
  <c r="O2179" i="4"/>
  <c r="N2180" i="4"/>
  <c r="O2180" i="4"/>
  <c r="N2181" i="4"/>
  <c r="O2181" i="4"/>
  <c r="N2182" i="4"/>
  <c r="O2182" i="4"/>
  <c r="N2183" i="4"/>
  <c r="O2183" i="4"/>
  <c r="N2184" i="4"/>
  <c r="O2184" i="4"/>
  <c r="N2185" i="4"/>
  <c r="O2185" i="4"/>
  <c r="N2186" i="4"/>
  <c r="O2186" i="4"/>
  <c r="N2187" i="4"/>
  <c r="O2187" i="4"/>
  <c r="N2188" i="4"/>
  <c r="O2188" i="4"/>
  <c r="N2189" i="4"/>
  <c r="O2189" i="4"/>
  <c r="N2190" i="4"/>
  <c r="O2190" i="4"/>
  <c r="N2191" i="4"/>
  <c r="O2191" i="4"/>
  <c r="N2192" i="4"/>
  <c r="O2192" i="4"/>
  <c r="N2193" i="4"/>
  <c r="O2193" i="4"/>
  <c r="N2194" i="4"/>
  <c r="O2194" i="4"/>
  <c r="N2195" i="4"/>
  <c r="O2195" i="4"/>
  <c r="N2196" i="4"/>
  <c r="O2196" i="4"/>
  <c r="N2197" i="4"/>
  <c r="O2197" i="4"/>
  <c r="N2198" i="4"/>
  <c r="O2198" i="4"/>
  <c r="N2199" i="4"/>
  <c r="O2199" i="4"/>
  <c r="N2200" i="4"/>
  <c r="O2200" i="4"/>
  <c r="N2201" i="4"/>
  <c r="O2201" i="4"/>
  <c r="N2202" i="4"/>
  <c r="O2202" i="4"/>
  <c r="N2203" i="4"/>
  <c r="O2203" i="4"/>
  <c r="N2204" i="4"/>
  <c r="O2204" i="4"/>
  <c r="N2205" i="4"/>
  <c r="O2205" i="4"/>
  <c r="N2206" i="4"/>
  <c r="O2206" i="4"/>
  <c r="N2207" i="4"/>
  <c r="O2207" i="4"/>
  <c r="N2208" i="4"/>
  <c r="O2208" i="4"/>
  <c r="N2209" i="4"/>
  <c r="O2209" i="4"/>
  <c r="N2210" i="4"/>
  <c r="O2210" i="4"/>
  <c r="N2211" i="4"/>
  <c r="O2211" i="4"/>
  <c r="N2212" i="4"/>
  <c r="O2212" i="4"/>
  <c r="N2213" i="4"/>
  <c r="O2213" i="4"/>
  <c r="N2214" i="4"/>
  <c r="O2214" i="4"/>
  <c r="N2215" i="4"/>
  <c r="O2215" i="4"/>
  <c r="N2216" i="4"/>
  <c r="O2216" i="4"/>
  <c r="N2217" i="4"/>
  <c r="O2217" i="4"/>
  <c r="N2218" i="4"/>
  <c r="O2218" i="4"/>
  <c r="N2219" i="4"/>
  <c r="O2219" i="4"/>
  <c r="N2220" i="4"/>
  <c r="O2220" i="4"/>
  <c r="N2221" i="4"/>
  <c r="O2221" i="4"/>
  <c r="N2222" i="4"/>
  <c r="O2222" i="4"/>
  <c r="N2223" i="4"/>
  <c r="O2223" i="4"/>
  <c r="N2224" i="4"/>
  <c r="O2224" i="4"/>
  <c r="N2225" i="4"/>
  <c r="O2225" i="4"/>
  <c r="N2226" i="4"/>
  <c r="O2226" i="4"/>
  <c r="N2227" i="4"/>
  <c r="O2227" i="4"/>
  <c r="N2228" i="4"/>
  <c r="O2228" i="4"/>
  <c r="N2229" i="4"/>
  <c r="O2229" i="4"/>
  <c r="N2230" i="4"/>
  <c r="O2230" i="4"/>
  <c r="N2231" i="4"/>
  <c r="O2231" i="4"/>
  <c r="N2232" i="4"/>
  <c r="O2232" i="4"/>
  <c r="N2233" i="4"/>
  <c r="O2233" i="4"/>
  <c r="N2234" i="4"/>
  <c r="O2234" i="4"/>
  <c r="N2235" i="4"/>
  <c r="O2235" i="4"/>
  <c r="N2236" i="4"/>
  <c r="O2236" i="4"/>
  <c r="N2237" i="4"/>
  <c r="O2237" i="4"/>
  <c r="N2238" i="4"/>
  <c r="O2238" i="4"/>
  <c r="N2239" i="4"/>
  <c r="O2239" i="4"/>
  <c r="N2240" i="4"/>
  <c r="O2240" i="4"/>
  <c r="N2241" i="4"/>
  <c r="O2241" i="4"/>
  <c r="N2242" i="4"/>
  <c r="O2242" i="4"/>
  <c r="N2243" i="4"/>
  <c r="O2243" i="4"/>
  <c r="N2244" i="4"/>
  <c r="O2244" i="4"/>
  <c r="N2245" i="4"/>
  <c r="O2245" i="4"/>
  <c r="N2246" i="4"/>
  <c r="O2246" i="4"/>
  <c r="N2247" i="4"/>
  <c r="O2247" i="4"/>
  <c r="N2248" i="4"/>
  <c r="O2248" i="4"/>
  <c r="N2249" i="4"/>
  <c r="O2249" i="4"/>
  <c r="N2250" i="4"/>
  <c r="O2250" i="4"/>
  <c r="N2251" i="4"/>
  <c r="O2251" i="4"/>
  <c r="N2252" i="4"/>
  <c r="O2252" i="4"/>
  <c r="N2253" i="4"/>
  <c r="O2253" i="4"/>
  <c r="N2254" i="4"/>
  <c r="O2254" i="4"/>
  <c r="N2255" i="4"/>
  <c r="O2255" i="4"/>
  <c r="N2256" i="4"/>
  <c r="O2256" i="4"/>
  <c r="N2257" i="4"/>
  <c r="O2257" i="4"/>
  <c r="N2258" i="4"/>
  <c r="O2258" i="4"/>
  <c r="N2259" i="4"/>
  <c r="O2259" i="4"/>
  <c r="N2260" i="4"/>
  <c r="O2260" i="4"/>
  <c r="N2261" i="4"/>
  <c r="O2261" i="4"/>
  <c r="N2262" i="4"/>
  <c r="O2262" i="4"/>
  <c r="N2263" i="4"/>
  <c r="O2263" i="4"/>
  <c r="N2264" i="4"/>
  <c r="O2264" i="4"/>
  <c r="N2265" i="4"/>
  <c r="O2265" i="4"/>
  <c r="N2266" i="4"/>
  <c r="O2266" i="4"/>
  <c r="N2267" i="4"/>
  <c r="O2267" i="4"/>
  <c r="N2268" i="4"/>
  <c r="O2268" i="4"/>
  <c r="N2269" i="4"/>
  <c r="O2269" i="4"/>
  <c r="N2270" i="4"/>
  <c r="O2270" i="4"/>
  <c r="N2271" i="4"/>
  <c r="O2271" i="4"/>
  <c r="N2272" i="4"/>
  <c r="O2272" i="4"/>
  <c r="N2273" i="4"/>
  <c r="O2273" i="4"/>
  <c r="N2274" i="4"/>
  <c r="O2274" i="4"/>
  <c r="N2275" i="4"/>
  <c r="O2275" i="4"/>
  <c r="N2276" i="4"/>
  <c r="O2276" i="4"/>
  <c r="N2277" i="4"/>
  <c r="O2277" i="4"/>
  <c r="N2278" i="4"/>
  <c r="O2278" i="4"/>
  <c r="N2279" i="4"/>
  <c r="O2279" i="4"/>
  <c r="N2280" i="4"/>
  <c r="O2280" i="4"/>
  <c r="N2281" i="4"/>
  <c r="O2281" i="4"/>
  <c r="N2282" i="4"/>
  <c r="O2282" i="4"/>
  <c r="N2283" i="4"/>
  <c r="O2283" i="4"/>
  <c r="N2284" i="4"/>
  <c r="O2284" i="4"/>
  <c r="N2285" i="4"/>
  <c r="O2285" i="4"/>
  <c r="N2286" i="4"/>
  <c r="O2286" i="4"/>
  <c r="N2287" i="4"/>
  <c r="O2287" i="4"/>
  <c r="N2288" i="4"/>
  <c r="O2288" i="4"/>
  <c r="N2289" i="4"/>
  <c r="O2289" i="4"/>
  <c r="N2290" i="4"/>
  <c r="O2290" i="4"/>
  <c r="N2291" i="4"/>
  <c r="O2291" i="4"/>
  <c r="N2292" i="4"/>
  <c r="O2292" i="4"/>
  <c r="N2293" i="4"/>
  <c r="O2293" i="4"/>
  <c r="N2294" i="4"/>
  <c r="O2294" i="4"/>
  <c r="N2295" i="4"/>
  <c r="O2295" i="4"/>
  <c r="N2296" i="4"/>
  <c r="O2296" i="4"/>
  <c r="N2297" i="4"/>
  <c r="O2297" i="4"/>
  <c r="N2298" i="4"/>
  <c r="O2298" i="4"/>
  <c r="N2299" i="4"/>
  <c r="O2299" i="4"/>
  <c r="N2300" i="4"/>
  <c r="O2300" i="4"/>
  <c r="N2301" i="4"/>
  <c r="O2301" i="4"/>
  <c r="N2302" i="4"/>
  <c r="O2302" i="4"/>
  <c r="N2303" i="4"/>
  <c r="O2303" i="4"/>
  <c r="N2304" i="4"/>
  <c r="O2304" i="4"/>
  <c r="N2305" i="4"/>
  <c r="O2305" i="4"/>
  <c r="N2306" i="4"/>
  <c r="O2306" i="4"/>
  <c r="N2307" i="4"/>
  <c r="O2307" i="4"/>
  <c r="N2308" i="4"/>
  <c r="O2308" i="4"/>
  <c r="N2309" i="4"/>
  <c r="O2309" i="4"/>
  <c r="N2310" i="4"/>
  <c r="O2310" i="4"/>
  <c r="N2311" i="4"/>
  <c r="O2311" i="4"/>
  <c r="N2312" i="4"/>
  <c r="O2312" i="4"/>
  <c r="N2313" i="4"/>
  <c r="O2313" i="4"/>
  <c r="N2314" i="4"/>
  <c r="O2314" i="4"/>
  <c r="N2315" i="4"/>
  <c r="O2315" i="4"/>
  <c r="N2316" i="4"/>
  <c r="O2316" i="4"/>
  <c r="N2317" i="4"/>
  <c r="O2317" i="4"/>
  <c r="N2318" i="4"/>
  <c r="O2318" i="4"/>
  <c r="N2319" i="4"/>
  <c r="O2319" i="4"/>
  <c r="N2320" i="4"/>
  <c r="O2320" i="4"/>
  <c r="N2321" i="4"/>
  <c r="O2321" i="4"/>
  <c r="N2322" i="4"/>
  <c r="O2322" i="4"/>
  <c r="N2323" i="4"/>
  <c r="O2323" i="4"/>
  <c r="N2324" i="4"/>
  <c r="O2324" i="4"/>
  <c r="N2325" i="4"/>
  <c r="O2325" i="4"/>
  <c r="N2326" i="4"/>
  <c r="O2326" i="4"/>
  <c r="N2327" i="4"/>
  <c r="O2327" i="4"/>
  <c r="N2328" i="4"/>
  <c r="O2328" i="4"/>
  <c r="N2329" i="4"/>
  <c r="O2329" i="4"/>
  <c r="N2330" i="4"/>
  <c r="O2330" i="4"/>
  <c r="N2331" i="4"/>
  <c r="O2331" i="4"/>
  <c r="N2332" i="4"/>
  <c r="O2332" i="4"/>
  <c r="N2333" i="4"/>
  <c r="O2333" i="4"/>
  <c r="N2334" i="4"/>
  <c r="O2334" i="4"/>
  <c r="N2335" i="4"/>
  <c r="O2335" i="4"/>
  <c r="N2336" i="4"/>
  <c r="O2336" i="4"/>
  <c r="AB2" i="4" a="1"/>
  <c r="AB2" i="4" s="1"/>
  <c r="C2" i="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<sst xmlns="http://schemas.openxmlformats.org/spreadsheetml/2006/main" count="64283" uniqueCount="8371">
  <si>
    <t>Customer ID</t>
  </si>
  <si>
    <t>year</t>
  </si>
  <si>
    <t>month</t>
  </si>
  <si>
    <t>children</t>
  </si>
  <si>
    <t>charges</t>
  </si>
  <si>
    <t>Hospital tier</t>
  </si>
  <si>
    <t>City tier</t>
  </si>
  <si>
    <t>State ID</t>
  </si>
  <si>
    <t>Id2335</t>
  </si>
  <si>
    <t>Jul</t>
  </si>
  <si>
    <t>tier - 2</t>
  </si>
  <si>
    <t>tier - 3</t>
  </si>
  <si>
    <t>R1013</t>
  </si>
  <si>
    <t>Id2334</t>
  </si>
  <si>
    <t>Nov</t>
  </si>
  <si>
    <t>tier - 1</t>
  </si>
  <si>
    <t>Id2333</t>
  </si>
  <si>
    <t>Jun</t>
  </si>
  <si>
    <t>Id2332</t>
  </si>
  <si>
    <t>Sep</t>
  </si>
  <si>
    <t>Id2331</t>
  </si>
  <si>
    <t>Id2330</t>
  </si>
  <si>
    <t>R1012</t>
  </si>
  <si>
    <t>Id2329</t>
  </si>
  <si>
    <t>Id2328</t>
  </si>
  <si>
    <t>Id2327</t>
  </si>
  <si>
    <t>Id2326</t>
  </si>
  <si>
    <t>Id2325</t>
  </si>
  <si>
    <t>Id2324</t>
  </si>
  <si>
    <t>Dec</t>
  </si>
  <si>
    <t>?</t>
  </si>
  <si>
    <t>Id2323</t>
  </si>
  <si>
    <t>Id2322</t>
  </si>
  <si>
    <t>Id2321</t>
  </si>
  <si>
    <t>Aug</t>
  </si>
  <si>
    <t>Id2320</t>
  </si>
  <si>
    <t>Oct</t>
  </si>
  <si>
    <t>Id2319</t>
  </si>
  <si>
    <t>Id2318</t>
  </si>
  <si>
    <t>Id2317</t>
  </si>
  <si>
    <t>Id2316</t>
  </si>
  <si>
    <t>R1011</t>
  </si>
  <si>
    <t>Id2315</t>
  </si>
  <si>
    <t>Id2314</t>
  </si>
  <si>
    <t>Id2313</t>
  </si>
  <si>
    <t>Id2312</t>
  </si>
  <si>
    <t>Id2311</t>
  </si>
  <si>
    <t>Id2310</t>
  </si>
  <si>
    <t>Id2309</t>
  </si>
  <si>
    <t>Id2308</t>
  </si>
  <si>
    <t>Id2307</t>
  </si>
  <si>
    <t>Id2306</t>
  </si>
  <si>
    <t>Id2305</t>
  </si>
  <si>
    <t>Id2304</t>
  </si>
  <si>
    <t>Id2303</t>
  </si>
  <si>
    <t>Id2302</t>
  </si>
  <si>
    <t>Id2301</t>
  </si>
  <si>
    <t>Id2300</t>
  </si>
  <si>
    <t>Id2299</t>
  </si>
  <si>
    <t>Id2298</t>
  </si>
  <si>
    <t>Id2297</t>
  </si>
  <si>
    <t>Id2296</t>
  </si>
  <si>
    <t>Id2295</t>
  </si>
  <si>
    <t>Id2294</t>
  </si>
  <si>
    <t>Id2293</t>
  </si>
  <si>
    <t>Id2292</t>
  </si>
  <si>
    <t>Id2291</t>
  </si>
  <si>
    <t>Id2290</t>
  </si>
  <si>
    <t>Id2289</t>
  </si>
  <si>
    <t>Id2288</t>
  </si>
  <si>
    <t>Id2287</t>
  </si>
  <si>
    <t>Id2286</t>
  </si>
  <si>
    <t>Id2285</t>
  </si>
  <si>
    <t>Id2284</t>
  </si>
  <si>
    <t>Id2283</t>
  </si>
  <si>
    <t>Id2282</t>
  </si>
  <si>
    <t>Id2281</t>
  </si>
  <si>
    <t>Id2280</t>
  </si>
  <si>
    <t>Id2279</t>
  </si>
  <si>
    <t>Id2278</t>
  </si>
  <si>
    <t>Id2277</t>
  </si>
  <si>
    <t>Id2276</t>
  </si>
  <si>
    <t>Id2275</t>
  </si>
  <si>
    <t>Id2274</t>
  </si>
  <si>
    <t>Id2273</t>
  </si>
  <si>
    <t>Id2272</t>
  </si>
  <si>
    <t>Id2271</t>
  </si>
  <si>
    <t>Id2270</t>
  </si>
  <si>
    <t>Id2269</t>
  </si>
  <si>
    <t>Id2268</t>
  </si>
  <si>
    <t>Id2267</t>
  </si>
  <si>
    <t>Id2266</t>
  </si>
  <si>
    <t>Id2265</t>
  </si>
  <si>
    <t>Id2264</t>
  </si>
  <si>
    <t>Id2263</t>
  </si>
  <si>
    <t>Id2262</t>
  </si>
  <si>
    <t>Id2261</t>
  </si>
  <si>
    <t>Id2260</t>
  </si>
  <si>
    <t>Id2259</t>
  </si>
  <si>
    <t>Id2258</t>
  </si>
  <si>
    <t>Id2257</t>
  </si>
  <si>
    <t>Id2256</t>
  </si>
  <si>
    <t>Id2255</t>
  </si>
  <si>
    <t>Id2254</t>
  </si>
  <si>
    <t>Id2253</t>
  </si>
  <si>
    <t>Id2252</t>
  </si>
  <si>
    <t>Id2251</t>
  </si>
  <si>
    <t>Id2250</t>
  </si>
  <si>
    <t>Id2249</t>
  </si>
  <si>
    <t>Id2248</t>
  </si>
  <si>
    <t>Id2247</t>
  </si>
  <si>
    <t>Id2246</t>
  </si>
  <si>
    <t>Id2245</t>
  </si>
  <si>
    <t>Id2244</t>
  </si>
  <si>
    <t>Id2243</t>
  </si>
  <si>
    <t>Id2242</t>
  </si>
  <si>
    <t>Id2241</t>
  </si>
  <si>
    <t>Id2240</t>
  </si>
  <si>
    <t>Id2239</t>
  </si>
  <si>
    <t>Id2238</t>
  </si>
  <si>
    <t>Id2237</t>
  </si>
  <si>
    <t>Id2236</t>
  </si>
  <si>
    <t>Id2235</t>
  </si>
  <si>
    <t>Id2234</t>
  </si>
  <si>
    <t>Id2233</t>
  </si>
  <si>
    <t>Id2232</t>
  </si>
  <si>
    <t>Id2231</t>
  </si>
  <si>
    <t>Id2230</t>
  </si>
  <si>
    <t>Id2229</t>
  </si>
  <si>
    <t>Id2228</t>
  </si>
  <si>
    <t>Id2227</t>
  </si>
  <si>
    <t>Id2226</t>
  </si>
  <si>
    <t>Id2225</t>
  </si>
  <si>
    <t>Id2224</t>
  </si>
  <si>
    <t>Id2223</t>
  </si>
  <si>
    <t>Id2222</t>
  </si>
  <si>
    <t>Id2221</t>
  </si>
  <si>
    <t>Id2220</t>
  </si>
  <si>
    <t>Id2219</t>
  </si>
  <si>
    <t>Id2218</t>
  </si>
  <si>
    <t>Id2217</t>
  </si>
  <si>
    <t>Id2216</t>
  </si>
  <si>
    <t>Id2215</t>
  </si>
  <si>
    <t>Id2214</t>
  </si>
  <si>
    <t>Id2213</t>
  </si>
  <si>
    <t>Id2212</t>
  </si>
  <si>
    <t>Id2211</t>
  </si>
  <si>
    <t>Id2210</t>
  </si>
  <si>
    <t>Id2209</t>
  </si>
  <si>
    <t>Id2208</t>
  </si>
  <si>
    <t>Id2207</t>
  </si>
  <si>
    <t>Id2206</t>
  </si>
  <si>
    <t>Id2205</t>
  </si>
  <si>
    <t>Id2204</t>
  </si>
  <si>
    <t>Id2203</t>
  </si>
  <si>
    <t>Id2202</t>
  </si>
  <si>
    <t>Id2201</t>
  </si>
  <si>
    <t>Id2200</t>
  </si>
  <si>
    <t>Id2199</t>
  </si>
  <si>
    <t>Id2198</t>
  </si>
  <si>
    <t>Id2197</t>
  </si>
  <si>
    <t>Id2196</t>
  </si>
  <si>
    <t>Id2195</t>
  </si>
  <si>
    <t>R1015</t>
  </si>
  <si>
    <t>Id2194</t>
  </si>
  <si>
    <t>R1019</t>
  </si>
  <si>
    <t>Id2193</t>
  </si>
  <si>
    <t>R1016</t>
  </si>
  <si>
    <t>Id2192</t>
  </si>
  <si>
    <t>R1018</t>
  </si>
  <si>
    <t>Id2191</t>
  </si>
  <si>
    <t>Id2190</t>
  </si>
  <si>
    <t>Id2189</t>
  </si>
  <si>
    <t>Id2188</t>
  </si>
  <si>
    <t>Id2187</t>
  </si>
  <si>
    <t>Id2186</t>
  </si>
  <si>
    <t>Id2185</t>
  </si>
  <si>
    <t>Id2184</t>
  </si>
  <si>
    <t>Id2183</t>
  </si>
  <si>
    <t>Id2182</t>
  </si>
  <si>
    <t>Id2181</t>
  </si>
  <si>
    <t>Id2180</t>
  </si>
  <si>
    <t>Id2179</t>
  </si>
  <si>
    <t>Id2178</t>
  </si>
  <si>
    <t>Id2177</t>
  </si>
  <si>
    <t>Id2176</t>
  </si>
  <si>
    <t>Id2175</t>
  </si>
  <si>
    <t>Id2174</t>
  </si>
  <si>
    <t>Id2173</t>
  </si>
  <si>
    <t>Id2172</t>
  </si>
  <si>
    <t>Id2171</t>
  </si>
  <si>
    <t>Id2170</t>
  </si>
  <si>
    <t>Id2169</t>
  </si>
  <si>
    <t>Id2168</t>
  </si>
  <si>
    <t>Id2167</t>
  </si>
  <si>
    <t>Id2166</t>
  </si>
  <si>
    <t>Id2165</t>
  </si>
  <si>
    <t>Id2164</t>
  </si>
  <si>
    <t>Id2163</t>
  </si>
  <si>
    <t>R1025</t>
  </si>
  <si>
    <t>Id2162</t>
  </si>
  <si>
    <t>Id2161</t>
  </si>
  <si>
    <t>Id2160</t>
  </si>
  <si>
    <t>Id2159</t>
  </si>
  <si>
    <t>Id2158</t>
  </si>
  <si>
    <t>Id2157</t>
  </si>
  <si>
    <t>Id2156</t>
  </si>
  <si>
    <t>Id2155</t>
  </si>
  <si>
    <t>Id2154</t>
  </si>
  <si>
    <t>Id2153</t>
  </si>
  <si>
    <t>Id2152</t>
  </si>
  <si>
    <t>Id2151</t>
  </si>
  <si>
    <t>Id2150</t>
  </si>
  <si>
    <t>Id2149</t>
  </si>
  <si>
    <t>Id2148</t>
  </si>
  <si>
    <t>Id2147</t>
  </si>
  <si>
    <t>Id2146</t>
  </si>
  <si>
    <t>Id2145</t>
  </si>
  <si>
    <t>Id2144</t>
  </si>
  <si>
    <t>Id2143</t>
  </si>
  <si>
    <t>Id2142</t>
  </si>
  <si>
    <t>Id2141</t>
  </si>
  <si>
    <t>Id2140</t>
  </si>
  <si>
    <t>Id2139</t>
  </si>
  <si>
    <t>Id2138</t>
  </si>
  <si>
    <t>Id2137</t>
  </si>
  <si>
    <t>Id2136</t>
  </si>
  <si>
    <t>Id2135</t>
  </si>
  <si>
    <t>Id2134</t>
  </si>
  <si>
    <t>Id2133</t>
  </si>
  <si>
    <t>Id2132</t>
  </si>
  <si>
    <t>Id2131</t>
  </si>
  <si>
    <t>Id2130</t>
  </si>
  <si>
    <t>Id2129</t>
  </si>
  <si>
    <t>Id2128</t>
  </si>
  <si>
    <t>Id2127</t>
  </si>
  <si>
    <t>Id2126</t>
  </si>
  <si>
    <t>Id2125</t>
  </si>
  <si>
    <t>Id2124</t>
  </si>
  <si>
    <t>Id2123</t>
  </si>
  <si>
    <t>Id2122</t>
  </si>
  <si>
    <t>Id2121</t>
  </si>
  <si>
    <t>Id2120</t>
  </si>
  <si>
    <t>Id2119</t>
  </si>
  <si>
    <t>Id2118</t>
  </si>
  <si>
    <t>Id2117</t>
  </si>
  <si>
    <t>R1024</t>
  </si>
  <si>
    <t>Id2116</t>
  </si>
  <si>
    <t>R1023</t>
  </si>
  <si>
    <t>Id2115</t>
  </si>
  <si>
    <t>Id2114</t>
  </si>
  <si>
    <t>Id2113</t>
  </si>
  <si>
    <t>Id2112</t>
  </si>
  <si>
    <t>Id2111</t>
  </si>
  <si>
    <t>Id2110</t>
  </si>
  <si>
    <t>Id2109</t>
  </si>
  <si>
    <t>Id2108</t>
  </si>
  <si>
    <t>Id2107</t>
  </si>
  <si>
    <t>Id2106</t>
  </si>
  <si>
    <t>Id2105</t>
  </si>
  <si>
    <t>Id2104</t>
  </si>
  <si>
    <t>Id2103</t>
  </si>
  <si>
    <t>Id2102</t>
  </si>
  <si>
    <t>Id2101</t>
  </si>
  <si>
    <t>Id2100</t>
  </si>
  <si>
    <t>Id2099</t>
  </si>
  <si>
    <t>Id2098</t>
  </si>
  <si>
    <t>Id2097</t>
  </si>
  <si>
    <t>Id2096</t>
  </si>
  <si>
    <t>Id2095</t>
  </si>
  <si>
    <t>Id2094</t>
  </si>
  <si>
    <t>Id2093</t>
  </si>
  <si>
    <t>Id2092</t>
  </si>
  <si>
    <t>Id2091</t>
  </si>
  <si>
    <t>Id2090</t>
  </si>
  <si>
    <t>R1014</t>
  </si>
  <si>
    <t>Id2089</t>
  </si>
  <si>
    <t>Id2088</t>
  </si>
  <si>
    <t>Id2087</t>
  </si>
  <si>
    <t>Id2086</t>
  </si>
  <si>
    <t>Id2085</t>
  </si>
  <si>
    <t>Id2084</t>
  </si>
  <si>
    <t>Id2083</t>
  </si>
  <si>
    <t>Id2082</t>
  </si>
  <si>
    <t>Id2081</t>
  </si>
  <si>
    <t>Id2080</t>
  </si>
  <si>
    <t>Id2079</t>
  </si>
  <si>
    <t>Id2078</t>
  </si>
  <si>
    <t>Id2077</t>
  </si>
  <si>
    <t>Id2076</t>
  </si>
  <si>
    <t>Id2075</t>
  </si>
  <si>
    <t>Id2074</t>
  </si>
  <si>
    <t>Id2073</t>
  </si>
  <si>
    <t>Id2072</t>
  </si>
  <si>
    <t>Id2071</t>
  </si>
  <si>
    <t>Id2070</t>
  </si>
  <si>
    <t>Id2069</t>
  </si>
  <si>
    <t>Id2068</t>
  </si>
  <si>
    <t>Id2067</t>
  </si>
  <si>
    <t>R1021</t>
  </si>
  <si>
    <t>Id2066</t>
  </si>
  <si>
    <t>Id2065</t>
  </si>
  <si>
    <t>Id2064</t>
  </si>
  <si>
    <t>Id2063</t>
  </si>
  <si>
    <t>Id2062</t>
  </si>
  <si>
    <t>Id2061</t>
  </si>
  <si>
    <t>Id2060</t>
  </si>
  <si>
    <t>Id2059</t>
  </si>
  <si>
    <t>Id2058</t>
  </si>
  <si>
    <t>Id2057</t>
  </si>
  <si>
    <t>Id2056</t>
  </si>
  <si>
    <t>Id2055</t>
  </si>
  <si>
    <t>Id2054</t>
  </si>
  <si>
    <t>Id2053</t>
  </si>
  <si>
    <t>Id2052</t>
  </si>
  <si>
    <t>Id2051</t>
  </si>
  <si>
    <t>Id2050</t>
  </si>
  <si>
    <t>Id2049</t>
  </si>
  <si>
    <t>Id2048</t>
  </si>
  <si>
    <t>Id2047</t>
  </si>
  <si>
    <t>Id2046</t>
  </si>
  <si>
    <t>Id2045</t>
  </si>
  <si>
    <t>Id2044</t>
  </si>
  <si>
    <t>Id2043</t>
  </si>
  <si>
    <t>Id2042</t>
  </si>
  <si>
    <t>Id2041</t>
  </si>
  <si>
    <t>Id2040</t>
  </si>
  <si>
    <t>Id2039</t>
  </si>
  <si>
    <t>Id2038</t>
  </si>
  <si>
    <t>Id2037</t>
  </si>
  <si>
    <t>Id2036</t>
  </si>
  <si>
    <t>Id2035</t>
  </si>
  <si>
    <t>Id2034</t>
  </si>
  <si>
    <t>Id2033</t>
  </si>
  <si>
    <t>Id2032</t>
  </si>
  <si>
    <t>Id2031</t>
  </si>
  <si>
    <t>Id2030</t>
  </si>
  <si>
    <t>Id2029</t>
  </si>
  <si>
    <t>Id2028</t>
  </si>
  <si>
    <t>Id2027</t>
  </si>
  <si>
    <t>Id2026</t>
  </si>
  <si>
    <t>Id2025</t>
  </si>
  <si>
    <t>Id2024</t>
  </si>
  <si>
    <t>Id2023</t>
  </si>
  <si>
    <t>Id2022</t>
  </si>
  <si>
    <t>Id2021</t>
  </si>
  <si>
    <t>Id2020</t>
  </si>
  <si>
    <t>Id2019</t>
  </si>
  <si>
    <t>Id2018</t>
  </si>
  <si>
    <t>Id2017</t>
  </si>
  <si>
    <t>Id2016</t>
  </si>
  <si>
    <t>Id2015</t>
  </si>
  <si>
    <t>Id2014</t>
  </si>
  <si>
    <t>Id2013</t>
  </si>
  <si>
    <t>Id2012</t>
  </si>
  <si>
    <t>R1017</t>
  </si>
  <si>
    <t>Id2011</t>
  </si>
  <si>
    <t>Id2010</t>
  </si>
  <si>
    <t>Id2009</t>
  </si>
  <si>
    <t>Id2008</t>
  </si>
  <si>
    <t>Id2007</t>
  </si>
  <si>
    <t>Id2006</t>
  </si>
  <si>
    <t>Id2005</t>
  </si>
  <si>
    <t>Id2004</t>
  </si>
  <si>
    <t>Id2003</t>
  </si>
  <si>
    <t>Id2002</t>
  </si>
  <si>
    <t>Id2001</t>
  </si>
  <si>
    <t>Id2000</t>
  </si>
  <si>
    <t>Id1999</t>
  </si>
  <si>
    <t>Id1998</t>
  </si>
  <si>
    <t>Id1997</t>
  </si>
  <si>
    <t>Id1996</t>
  </si>
  <si>
    <t>Id1995</t>
  </si>
  <si>
    <t>Id1994</t>
  </si>
  <si>
    <t>Id1993</t>
  </si>
  <si>
    <t>Id1992</t>
  </si>
  <si>
    <t>Id1991</t>
  </si>
  <si>
    <t>Id1990</t>
  </si>
  <si>
    <t>Id1989</t>
  </si>
  <si>
    <t>Id1988</t>
  </si>
  <si>
    <t>Id1987</t>
  </si>
  <si>
    <t>Id1986</t>
  </si>
  <si>
    <t>Id1985</t>
  </si>
  <si>
    <t>Id1984</t>
  </si>
  <si>
    <t>Id1983</t>
  </si>
  <si>
    <t>Id1982</t>
  </si>
  <si>
    <t>Id1981</t>
  </si>
  <si>
    <t>Id1980</t>
  </si>
  <si>
    <t>Id1979</t>
  </si>
  <si>
    <t>Id1978</t>
  </si>
  <si>
    <t>Id1977</t>
  </si>
  <si>
    <t>Id1976</t>
  </si>
  <si>
    <t>Id1975</t>
  </si>
  <si>
    <t>Id1974</t>
  </si>
  <si>
    <t>Id1973</t>
  </si>
  <si>
    <t>Id1972</t>
  </si>
  <si>
    <t>Id1971</t>
  </si>
  <si>
    <t>Id1970</t>
  </si>
  <si>
    <t>Id1969</t>
  </si>
  <si>
    <t>Id1968</t>
  </si>
  <si>
    <t>Id1967</t>
  </si>
  <si>
    <t>Id1966</t>
  </si>
  <si>
    <t>Id1965</t>
  </si>
  <si>
    <t>Id1964</t>
  </si>
  <si>
    <t>Id1963</t>
  </si>
  <si>
    <t>Id1962</t>
  </si>
  <si>
    <t>Id1961</t>
  </si>
  <si>
    <t>Id1960</t>
  </si>
  <si>
    <t>Id1959</t>
  </si>
  <si>
    <t>Id1958</t>
  </si>
  <si>
    <t>Id1957</t>
  </si>
  <si>
    <t>Id1956</t>
  </si>
  <si>
    <t>Id1955</t>
  </si>
  <si>
    <t>Id1954</t>
  </si>
  <si>
    <t>Id1953</t>
  </si>
  <si>
    <t>Id1952</t>
  </si>
  <si>
    <t>Id1951</t>
  </si>
  <si>
    <t>Id1950</t>
  </si>
  <si>
    <t>Id1949</t>
  </si>
  <si>
    <t>Id1948</t>
  </si>
  <si>
    <t>Id1947</t>
  </si>
  <si>
    <t>Id1946</t>
  </si>
  <si>
    <t>Id1945</t>
  </si>
  <si>
    <t>Id1944</t>
  </si>
  <si>
    <t>Id1943</t>
  </si>
  <si>
    <t>Id1942</t>
  </si>
  <si>
    <t>Id1941</t>
  </si>
  <si>
    <t>Id1940</t>
  </si>
  <si>
    <t>Id1939</t>
  </si>
  <si>
    <t>Id1938</t>
  </si>
  <si>
    <t>Id1937</t>
  </si>
  <si>
    <t>Id1936</t>
  </si>
  <si>
    <t>Id1935</t>
  </si>
  <si>
    <t>Id1934</t>
  </si>
  <si>
    <t>Id1933</t>
  </si>
  <si>
    <t>Id1932</t>
  </si>
  <si>
    <t>Id1931</t>
  </si>
  <si>
    <t>Id1930</t>
  </si>
  <si>
    <t>Id1929</t>
  </si>
  <si>
    <t>Id1928</t>
  </si>
  <si>
    <t>Id1927</t>
  </si>
  <si>
    <t>Id1926</t>
  </si>
  <si>
    <t>Id1925</t>
  </si>
  <si>
    <t>Id1924</t>
  </si>
  <si>
    <t>Id1923</t>
  </si>
  <si>
    <t>Id1922</t>
  </si>
  <si>
    <t>Id1921</t>
  </si>
  <si>
    <t>Id1920</t>
  </si>
  <si>
    <t>Id1919</t>
  </si>
  <si>
    <t>Id1918</t>
  </si>
  <si>
    <t>Id1917</t>
  </si>
  <si>
    <t>Id1916</t>
  </si>
  <si>
    <t>Id1915</t>
  </si>
  <si>
    <t>Id1914</t>
  </si>
  <si>
    <t>Id1913</t>
  </si>
  <si>
    <t>Id1912</t>
  </si>
  <si>
    <t>Id1911</t>
  </si>
  <si>
    <t>Id1910</t>
  </si>
  <si>
    <t>Id1909</t>
  </si>
  <si>
    <t>Id1908</t>
  </si>
  <si>
    <t>Id1907</t>
  </si>
  <si>
    <t>Id1906</t>
  </si>
  <si>
    <t>Id1905</t>
  </si>
  <si>
    <t>Id1904</t>
  </si>
  <si>
    <t>Id1903</t>
  </si>
  <si>
    <t>Id1902</t>
  </si>
  <si>
    <t>Id1901</t>
  </si>
  <si>
    <t>Id1900</t>
  </si>
  <si>
    <t>Id1899</t>
  </si>
  <si>
    <t>Id1898</t>
  </si>
  <si>
    <t>Id1897</t>
  </si>
  <si>
    <t>Id1896</t>
  </si>
  <si>
    <t>Id1895</t>
  </si>
  <si>
    <t>Id1894</t>
  </si>
  <si>
    <t>Id1893</t>
  </si>
  <si>
    <t>Id1892</t>
  </si>
  <si>
    <t>Id1891</t>
  </si>
  <si>
    <t>Id1890</t>
  </si>
  <si>
    <t>Id1889</t>
  </si>
  <si>
    <t>Id1888</t>
  </si>
  <si>
    <t>Id1887</t>
  </si>
  <si>
    <t>Id1886</t>
  </si>
  <si>
    <t>Id1885</t>
  </si>
  <si>
    <t>Id1884</t>
  </si>
  <si>
    <t>Id1883</t>
  </si>
  <si>
    <t>Id1882</t>
  </si>
  <si>
    <t>Id1881</t>
  </si>
  <si>
    <t>Id1880</t>
  </si>
  <si>
    <t>Id1879</t>
  </si>
  <si>
    <t>Id1878</t>
  </si>
  <si>
    <t>Id1877</t>
  </si>
  <si>
    <t>Id1876</t>
  </si>
  <si>
    <t>Id1875</t>
  </si>
  <si>
    <t>Id1874</t>
  </si>
  <si>
    <t>Id1873</t>
  </si>
  <si>
    <t>Id1872</t>
  </si>
  <si>
    <t>Id1871</t>
  </si>
  <si>
    <t>Id1870</t>
  </si>
  <si>
    <t>Id1869</t>
  </si>
  <si>
    <t>Id1868</t>
  </si>
  <si>
    <t>Id1867</t>
  </si>
  <si>
    <t>Id1866</t>
  </si>
  <si>
    <t>Id1865</t>
  </si>
  <si>
    <t>Id1864</t>
  </si>
  <si>
    <t>Id1863</t>
  </si>
  <si>
    <t>Id1862</t>
  </si>
  <si>
    <t>Id1861</t>
  </si>
  <si>
    <t>Id1860</t>
  </si>
  <si>
    <t>Id1859</t>
  </si>
  <si>
    <t>Id1858</t>
  </si>
  <si>
    <t>Id1857</t>
  </si>
  <si>
    <t>Id1856</t>
  </si>
  <si>
    <t>Id1855</t>
  </si>
  <si>
    <t>Id1854</t>
  </si>
  <si>
    <t>Id1853</t>
  </si>
  <si>
    <t>R1020</t>
  </si>
  <si>
    <t>Id1852</t>
  </si>
  <si>
    <t>Id1851</t>
  </si>
  <si>
    <t>Id1850</t>
  </si>
  <si>
    <t>Id1849</t>
  </si>
  <si>
    <t>Id1848</t>
  </si>
  <si>
    <t>Id1847</t>
  </si>
  <si>
    <t>Id1846</t>
  </si>
  <si>
    <t>Id1845</t>
  </si>
  <si>
    <t>Id1844</t>
  </si>
  <si>
    <t>Id1843</t>
  </si>
  <si>
    <t>Id1842</t>
  </si>
  <si>
    <t>Id1841</t>
  </si>
  <si>
    <t>Id1840</t>
  </si>
  <si>
    <t>Id1839</t>
  </si>
  <si>
    <t>Id1838</t>
  </si>
  <si>
    <t>Id1837</t>
  </si>
  <si>
    <t>Id1836</t>
  </si>
  <si>
    <t>Id1835</t>
  </si>
  <si>
    <t>R1026</t>
  </si>
  <si>
    <t>Id1834</t>
  </si>
  <si>
    <t>Id1833</t>
  </si>
  <si>
    <t>Id1832</t>
  </si>
  <si>
    <t>Id1831</t>
  </si>
  <si>
    <t>Id1830</t>
  </si>
  <si>
    <t>Id1829</t>
  </si>
  <si>
    <t>Id1828</t>
  </si>
  <si>
    <t>Id1827</t>
  </si>
  <si>
    <t>Id1826</t>
  </si>
  <si>
    <t>Id1825</t>
  </si>
  <si>
    <t>Id1824</t>
  </si>
  <si>
    <t>Id1823</t>
  </si>
  <si>
    <t>Id1822</t>
  </si>
  <si>
    <t>Id1821</t>
  </si>
  <si>
    <t>Id1820</t>
  </si>
  <si>
    <t>Id1819</t>
  </si>
  <si>
    <t>Id1818</t>
  </si>
  <si>
    <t>Id1817</t>
  </si>
  <si>
    <t>Id1816</t>
  </si>
  <si>
    <t>Id1815</t>
  </si>
  <si>
    <t>Id1814</t>
  </si>
  <si>
    <t>Id1813</t>
  </si>
  <si>
    <t>Id1812</t>
  </si>
  <si>
    <t>Id1811</t>
  </si>
  <si>
    <t>Id1810</t>
  </si>
  <si>
    <t>Id1809</t>
  </si>
  <si>
    <t>Id1808</t>
  </si>
  <si>
    <t>Id1807</t>
  </si>
  <si>
    <t>Id1806</t>
  </si>
  <si>
    <t>Id1805</t>
  </si>
  <si>
    <t>Id1804</t>
  </si>
  <si>
    <t>Id1803</t>
  </si>
  <si>
    <t>Id1802</t>
  </si>
  <si>
    <t>Id1801</t>
  </si>
  <si>
    <t>Id1800</t>
  </si>
  <si>
    <t>Id1799</t>
  </si>
  <si>
    <t>Id1798</t>
  </si>
  <si>
    <t>Id1797</t>
  </si>
  <si>
    <t>Id1796</t>
  </si>
  <si>
    <t>Id1795</t>
  </si>
  <si>
    <t>Id1794</t>
  </si>
  <si>
    <t>Id1793</t>
  </si>
  <si>
    <t>Id1792</t>
  </si>
  <si>
    <t>Id1791</t>
  </si>
  <si>
    <t>Id1790</t>
  </si>
  <si>
    <t>Id1789</t>
  </si>
  <si>
    <t>Id1788</t>
  </si>
  <si>
    <t>Id1787</t>
  </si>
  <si>
    <t>Id1786</t>
  </si>
  <si>
    <t>Id1785</t>
  </si>
  <si>
    <t>Id1784</t>
  </si>
  <si>
    <t>Id1783</t>
  </si>
  <si>
    <t>Id1782</t>
  </si>
  <si>
    <t>Id1781</t>
  </si>
  <si>
    <t>Id1780</t>
  </si>
  <si>
    <t>Id1779</t>
  </si>
  <si>
    <t>Id1778</t>
  </si>
  <si>
    <t>Id1777</t>
  </si>
  <si>
    <t>Id1776</t>
  </si>
  <si>
    <t>Id1775</t>
  </si>
  <si>
    <t>Id1774</t>
  </si>
  <si>
    <t>Id1773</t>
  </si>
  <si>
    <t>Id1772</t>
  </si>
  <si>
    <t>Id1771</t>
  </si>
  <si>
    <t>Id1770</t>
  </si>
  <si>
    <t>Id1769</t>
  </si>
  <si>
    <t>Id1768</t>
  </si>
  <si>
    <t>Id1767</t>
  </si>
  <si>
    <t>Id1766</t>
  </si>
  <si>
    <t>Id1765</t>
  </si>
  <si>
    <t>Id1764</t>
  </si>
  <si>
    <t>Id1763</t>
  </si>
  <si>
    <t>Id1762</t>
  </si>
  <si>
    <t>Id1761</t>
  </si>
  <si>
    <t>Id1760</t>
  </si>
  <si>
    <t>Id1759</t>
  </si>
  <si>
    <t>Id1758</t>
  </si>
  <si>
    <t>Id1757</t>
  </si>
  <si>
    <t>Id1756</t>
  </si>
  <si>
    <t>Id1755</t>
  </si>
  <si>
    <t>Id1754</t>
  </si>
  <si>
    <t>Id1753</t>
  </si>
  <si>
    <t>Id1752</t>
  </si>
  <si>
    <t>Id1751</t>
  </si>
  <si>
    <t>Id1750</t>
  </si>
  <si>
    <t>Id1749</t>
  </si>
  <si>
    <t>Id1748</t>
  </si>
  <si>
    <t>Id1747</t>
  </si>
  <si>
    <t>Id1746</t>
  </si>
  <si>
    <t>Id1745</t>
  </si>
  <si>
    <t>Id1744</t>
  </si>
  <si>
    <t>Id1743</t>
  </si>
  <si>
    <t>Id1742</t>
  </si>
  <si>
    <t>Id1741</t>
  </si>
  <si>
    <t>Id1740</t>
  </si>
  <si>
    <t>Id1739</t>
  </si>
  <si>
    <t>R1022</t>
  </si>
  <si>
    <t>Id1738</t>
  </si>
  <si>
    <t>Id1737</t>
  </si>
  <si>
    <t>Id1736</t>
  </si>
  <si>
    <t>Id1735</t>
  </si>
  <si>
    <t>Id1734</t>
  </si>
  <si>
    <t>Id1733</t>
  </si>
  <si>
    <t>Id1732</t>
  </si>
  <si>
    <t>Id1731</t>
  </si>
  <si>
    <t>Id1730</t>
  </si>
  <si>
    <t>Id1729</t>
  </si>
  <si>
    <t>Id1728</t>
  </si>
  <si>
    <t>Id1727</t>
  </si>
  <si>
    <t>Id1726</t>
  </si>
  <si>
    <t>Id1725</t>
  </si>
  <si>
    <t>Id1724</t>
  </si>
  <si>
    <t>Id1723</t>
  </si>
  <si>
    <t>Id1722</t>
  </si>
  <si>
    <t>Id1721</t>
  </si>
  <si>
    <t>Id1720</t>
  </si>
  <si>
    <t>Id1719</t>
  </si>
  <si>
    <t>Id1718</t>
  </si>
  <si>
    <t>Id1717</t>
  </si>
  <si>
    <t>Id1716</t>
  </si>
  <si>
    <t>Id1715</t>
  </si>
  <si>
    <t>Id1714</t>
  </si>
  <si>
    <t>Id1713</t>
  </si>
  <si>
    <t>Id1712</t>
  </si>
  <si>
    <t>Id1711</t>
  </si>
  <si>
    <t>Id1710</t>
  </si>
  <si>
    <t>Id1709</t>
  </si>
  <si>
    <t>Id1708</t>
  </si>
  <si>
    <t>Id1707</t>
  </si>
  <si>
    <t>Id1706</t>
  </si>
  <si>
    <t>Id1705</t>
  </si>
  <si>
    <t>Id1704</t>
  </si>
  <si>
    <t>Id1703</t>
  </si>
  <si>
    <t>Id1702</t>
  </si>
  <si>
    <t>Id1701</t>
  </si>
  <si>
    <t>Id1700</t>
  </si>
  <si>
    <t>Id1699</t>
  </si>
  <si>
    <t>Id1698</t>
  </si>
  <si>
    <t>Id1697</t>
  </si>
  <si>
    <t>Id1696</t>
  </si>
  <si>
    <t>Id1695</t>
  </si>
  <si>
    <t>Id1694</t>
  </si>
  <si>
    <t>Id1693</t>
  </si>
  <si>
    <t>Id1692</t>
  </si>
  <si>
    <t>Id1691</t>
  </si>
  <si>
    <t>Id1690</t>
  </si>
  <si>
    <t>Id1689</t>
  </si>
  <si>
    <t>Id1688</t>
  </si>
  <si>
    <t>Id1687</t>
  </si>
  <si>
    <t>Id1686</t>
  </si>
  <si>
    <t>Id1685</t>
  </si>
  <si>
    <t>Id1684</t>
  </si>
  <si>
    <t>Id1683</t>
  </si>
  <si>
    <t>Id1682</t>
  </si>
  <si>
    <t>Id1681</t>
  </si>
  <si>
    <t>Id1680</t>
  </si>
  <si>
    <t>Id1679</t>
  </si>
  <si>
    <t>Id1678</t>
  </si>
  <si>
    <t>Id1677</t>
  </si>
  <si>
    <t>Id1676</t>
  </si>
  <si>
    <t>Id1675</t>
  </si>
  <si>
    <t>Id1674</t>
  </si>
  <si>
    <t>Id1673</t>
  </si>
  <si>
    <t>Id1672</t>
  </si>
  <si>
    <t>Id1671</t>
  </si>
  <si>
    <t>Id1670</t>
  </si>
  <si>
    <t>Id1669</t>
  </si>
  <si>
    <t>Id1668</t>
  </si>
  <si>
    <t>Id1667</t>
  </si>
  <si>
    <t>Id1666</t>
  </si>
  <si>
    <t>Id1665</t>
  </si>
  <si>
    <t>Id1664</t>
  </si>
  <si>
    <t>Id1663</t>
  </si>
  <si>
    <t>Id1662</t>
  </si>
  <si>
    <t>Id1661</t>
  </si>
  <si>
    <t>Id1660</t>
  </si>
  <si>
    <t>Id1659</t>
  </si>
  <si>
    <t>Id1658</t>
  </si>
  <si>
    <t>Id1657</t>
  </si>
  <si>
    <t>Id1656</t>
  </si>
  <si>
    <t>Id1655</t>
  </si>
  <si>
    <t>Id1654</t>
  </si>
  <si>
    <t>Id1653</t>
  </si>
  <si>
    <t>Id1652</t>
  </si>
  <si>
    <t>Id1651</t>
  </si>
  <si>
    <t>Id1650</t>
  </si>
  <si>
    <t>Id1649</t>
  </si>
  <si>
    <t>Id1648</t>
  </si>
  <si>
    <t>Id1647</t>
  </si>
  <si>
    <t>Id1646</t>
  </si>
  <si>
    <t>Id1645</t>
  </si>
  <si>
    <t>Id1644</t>
  </si>
  <si>
    <t>Id1643</t>
  </si>
  <si>
    <t>Id1642</t>
  </si>
  <si>
    <t>Id1641</t>
  </si>
  <si>
    <t>Id1640</t>
  </si>
  <si>
    <t>Id1639</t>
  </si>
  <si>
    <t>Id1638</t>
  </si>
  <si>
    <t>Id1637</t>
  </si>
  <si>
    <t>Id1636</t>
  </si>
  <si>
    <t>Id1635</t>
  </si>
  <si>
    <t>Id1634</t>
  </si>
  <si>
    <t>Id1633</t>
  </si>
  <si>
    <t>Id1632</t>
  </si>
  <si>
    <t>Id1631</t>
  </si>
  <si>
    <t>Id1630</t>
  </si>
  <si>
    <t>Id1629</t>
  </si>
  <si>
    <t>Id1628</t>
  </si>
  <si>
    <t>Id1627</t>
  </si>
  <si>
    <t>Id1626</t>
  </si>
  <si>
    <t>Id1625</t>
  </si>
  <si>
    <t>Id1624</t>
  </si>
  <si>
    <t>Id1623</t>
  </si>
  <si>
    <t>Id1622</t>
  </si>
  <si>
    <t>Id1621</t>
  </si>
  <si>
    <t>Id1620</t>
  </si>
  <si>
    <t>Id1619</t>
  </si>
  <si>
    <t>Id1618</t>
  </si>
  <si>
    <t>Id1617</t>
  </si>
  <si>
    <t>Id1616</t>
  </si>
  <si>
    <t>Id1615</t>
  </si>
  <si>
    <t>Id1614</t>
  </si>
  <si>
    <t>Id1613</t>
  </si>
  <si>
    <t>Id1612</t>
  </si>
  <si>
    <t>Id1611</t>
  </si>
  <si>
    <t>Id1610</t>
  </si>
  <si>
    <t>Id1609</t>
  </si>
  <si>
    <t>Id1608</t>
  </si>
  <si>
    <t>Id1607</t>
  </si>
  <si>
    <t>Id1606</t>
  </si>
  <si>
    <t>Id1605</t>
  </si>
  <si>
    <t>Id1604</t>
  </si>
  <si>
    <t>Id1603</t>
  </si>
  <si>
    <t>Id1602</t>
  </si>
  <si>
    <t>Id1601</t>
  </si>
  <si>
    <t>Id1600</t>
  </si>
  <si>
    <t>Id1599</t>
  </si>
  <si>
    <t>Id1598</t>
  </si>
  <si>
    <t>Id1597</t>
  </si>
  <si>
    <t>Id1596</t>
  </si>
  <si>
    <t>Id1595</t>
  </si>
  <si>
    <t>Id1594</t>
  </si>
  <si>
    <t>Id1593</t>
  </si>
  <si>
    <t>Id1592</t>
  </si>
  <si>
    <t>Id1591</t>
  </si>
  <si>
    <t>Id1590</t>
  </si>
  <si>
    <t>Id1589</t>
  </si>
  <si>
    <t>Id1588</t>
  </si>
  <si>
    <t>Id1587</t>
  </si>
  <si>
    <t>Id1586</t>
  </si>
  <si>
    <t>Id1585</t>
  </si>
  <si>
    <t>Id1584</t>
  </si>
  <si>
    <t>Id1583</t>
  </si>
  <si>
    <t>Id1582</t>
  </si>
  <si>
    <t>Id1581</t>
  </si>
  <si>
    <t>Id1580</t>
  </si>
  <si>
    <t>Id1579</t>
  </si>
  <si>
    <t>Id1578</t>
  </si>
  <si>
    <t>Id1577</t>
  </si>
  <si>
    <t>Id1576</t>
  </si>
  <si>
    <t>Id1575</t>
  </si>
  <si>
    <t>Id1574</t>
  </si>
  <si>
    <t>Id1573</t>
  </si>
  <si>
    <t>Id1572</t>
  </si>
  <si>
    <t>Id1571</t>
  </si>
  <si>
    <t>Id1570</t>
  </si>
  <si>
    <t>Id1569</t>
  </si>
  <si>
    <t>Id1568</t>
  </si>
  <si>
    <t>Id1567</t>
  </si>
  <si>
    <t>Id1566</t>
  </si>
  <si>
    <t>Id1565</t>
  </si>
  <si>
    <t>Id1564</t>
  </si>
  <si>
    <t>Id1563</t>
  </si>
  <si>
    <t>Id1562</t>
  </si>
  <si>
    <t>Id1561</t>
  </si>
  <si>
    <t>Id1560</t>
  </si>
  <si>
    <t>Id1559</t>
  </si>
  <si>
    <t>Id1558</t>
  </si>
  <si>
    <t>Id1557</t>
  </si>
  <si>
    <t>Id1556</t>
  </si>
  <si>
    <t>Id1555</t>
  </si>
  <si>
    <t>Id1554</t>
  </si>
  <si>
    <t>Id1553</t>
  </si>
  <si>
    <t>Id1552</t>
  </si>
  <si>
    <t>Id1551</t>
  </si>
  <si>
    <t>Id1550</t>
  </si>
  <si>
    <t>Id1549</t>
  </si>
  <si>
    <t>Id1548</t>
  </si>
  <si>
    <t>Id1547</t>
  </si>
  <si>
    <t>Id1546</t>
  </si>
  <si>
    <t>Id1545</t>
  </si>
  <si>
    <t>Id1544</t>
  </si>
  <si>
    <t>Id1543</t>
  </si>
  <si>
    <t>Id1542</t>
  </si>
  <si>
    <t>Id1541</t>
  </si>
  <si>
    <t>Id1540</t>
  </si>
  <si>
    <t>Id1539</t>
  </si>
  <si>
    <t>Id1538</t>
  </si>
  <si>
    <t>Id1537</t>
  </si>
  <si>
    <t>Id1536</t>
  </si>
  <si>
    <t>Id1535</t>
  </si>
  <si>
    <t>Id1534</t>
  </si>
  <si>
    <t>Id1533</t>
  </si>
  <si>
    <t>Id1532</t>
  </si>
  <si>
    <t>Id1531</t>
  </si>
  <si>
    <t>Id1530</t>
  </si>
  <si>
    <t>Id1529</t>
  </si>
  <si>
    <t>Id1528</t>
  </si>
  <si>
    <t>Id1527</t>
  </si>
  <si>
    <t>Id1526</t>
  </si>
  <si>
    <t>Id1525</t>
  </si>
  <si>
    <t>Id1524</t>
  </si>
  <si>
    <t>Id1523</t>
  </si>
  <si>
    <t>Id1522</t>
  </si>
  <si>
    <t>Id1521</t>
  </si>
  <si>
    <t>Id1520</t>
  </si>
  <si>
    <t>Id1519</t>
  </si>
  <si>
    <t>Id1518</t>
  </si>
  <si>
    <t>Id1517</t>
  </si>
  <si>
    <t>Id1516</t>
  </si>
  <si>
    <t>Id1515</t>
  </si>
  <si>
    <t>Id1514</t>
  </si>
  <si>
    <t>Id1513</t>
  </si>
  <si>
    <t>Id1512</t>
  </si>
  <si>
    <t>Id1511</t>
  </si>
  <si>
    <t>Id1510</t>
  </si>
  <si>
    <t>Id1509</t>
  </si>
  <si>
    <t>Id1508</t>
  </si>
  <si>
    <t>Id1507</t>
  </si>
  <si>
    <t>Id1506</t>
  </si>
  <si>
    <t>Id1505</t>
  </si>
  <si>
    <t>Id1504</t>
  </si>
  <si>
    <t>Id1503</t>
  </si>
  <si>
    <t>Id1502</t>
  </si>
  <si>
    <t>Id1501</t>
  </si>
  <si>
    <t>Id1500</t>
  </si>
  <si>
    <t>Id1499</t>
  </si>
  <si>
    <t>Id1498</t>
  </si>
  <si>
    <t>Id1497</t>
  </si>
  <si>
    <t>Id1496</t>
  </si>
  <si>
    <t>Id1495</t>
  </si>
  <si>
    <t>Id1494</t>
  </si>
  <si>
    <t>Id1493</t>
  </si>
  <si>
    <t>Id1492</t>
  </si>
  <si>
    <t>Id1491</t>
  </si>
  <si>
    <t>Id1490</t>
  </si>
  <si>
    <t>Id1489</t>
  </si>
  <si>
    <t>Id1488</t>
  </si>
  <si>
    <t>Id1487</t>
  </si>
  <si>
    <t>Id1486</t>
  </si>
  <si>
    <t>Id1485</t>
  </si>
  <si>
    <t>Id1484</t>
  </si>
  <si>
    <t>Id1483</t>
  </si>
  <si>
    <t>Id1482</t>
  </si>
  <si>
    <t>Id1481</t>
  </si>
  <si>
    <t>Id1480</t>
  </si>
  <si>
    <t>Id1479</t>
  </si>
  <si>
    <t>Id1478</t>
  </si>
  <si>
    <t>Id1477</t>
  </si>
  <si>
    <t>Id1476</t>
  </si>
  <si>
    <t>Id1475</t>
  </si>
  <si>
    <t>Id1474</t>
  </si>
  <si>
    <t>Id1473</t>
  </si>
  <si>
    <t>Id1472</t>
  </si>
  <si>
    <t>Id1471</t>
  </si>
  <si>
    <t>Id1470</t>
  </si>
  <si>
    <t>Id1469</t>
  </si>
  <si>
    <t>Id1468</t>
  </si>
  <si>
    <t>Id1467</t>
  </si>
  <si>
    <t>Id1466</t>
  </si>
  <si>
    <t>Id1465</t>
  </si>
  <si>
    <t>Id1464</t>
  </si>
  <si>
    <t>Id1463</t>
  </si>
  <si>
    <t>Id1462</t>
  </si>
  <si>
    <t>Id1461</t>
  </si>
  <si>
    <t>Id1460</t>
  </si>
  <si>
    <t>Id1459</t>
  </si>
  <si>
    <t>Id1458</t>
  </si>
  <si>
    <t>Id1457</t>
  </si>
  <si>
    <t>Id1456</t>
  </si>
  <si>
    <t>Id1455</t>
  </si>
  <si>
    <t>Id1454</t>
  </si>
  <si>
    <t>Id1453</t>
  </si>
  <si>
    <t>Id1452</t>
  </si>
  <si>
    <t>Id1451</t>
  </si>
  <si>
    <t>Id1450</t>
  </si>
  <si>
    <t>Id1449</t>
  </si>
  <si>
    <t>Id1448</t>
  </si>
  <si>
    <t>Id1447</t>
  </si>
  <si>
    <t>Id1446</t>
  </si>
  <si>
    <t>Id1445</t>
  </si>
  <si>
    <t>Id1444</t>
  </si>
  <si>
    <t>Id1443</t>
  </si>
  <si>
    <t>Id1442</t>
  </si>
  <si>
    <t>Id1441</t>
  </si>
  <si>
    <t>Id1440</t>
  </si>
  <si>
    <t>Id1439</t>
  </si>
  <si>
    <t>Id1438</t>
  </si>
  <si>
    <t>Id1437</t>
  </si>
  <si>
    <t>Id1436</t>
  </si>
  <si>
    <t>Id1435</t>
  </si>
  <si>
    <t>Id1434</t>
  </si>
  <si>
    <t>Id1433</t>
  </si>
  <si>
    <t>Id1432</t>
  </si>
  <si>
    <t>Id1431</t>
  </si>
  <si>
    <t>Id1430</t>
  </si>
  <si>
    <t>Id1429</t>
  </si>
  <si>
    <t>Id1428</t>
  </si>
  <si>
    <t>Id1427</t>
  </si>
  <si>
    <t>Id1426</t>
  </si>
  <si>
    <t>Id1425</t>
  </si>
  <si>
    <t>Id1424</t>
  </si>
  <si>
    <t>Id1423</t>
  </si>
  <si>
    <t>Id1422</t>
  </si>
  <si>
    <t>Id1421</t>
  </si>
  <si>
    <t>Id1420</t>
  </si>
  <si>
    <t>Id1419</t>
  </si>
  <si>
    <t>Id1418</t>
  </si>
  <si>
    <t>Id1417</t>
  </si>
  <si>
    <t>Id1416</t>
  </si>
  <si>
    <t>Id1415</t>
  </si>
  <si>
    <t>Id1414</t>
  </si>
  <si>
    <t>Id1413</t>
  </si>
  <si>
    <t>Id1412</t>
  </si>
  <si>
    <t>Id1411</t>
  </si>
  <si>
    <t>Id1410</t>
  </si>
  <si>
    <t>Id1409</t>
  </si>
  <si>
    <t>Id1408</t>
  </si>
  <si>
    <t>Id1407</t>
  </si>
  <si>
    <t>Id1406</t>
  </si>
  <si>
    <t>Id1405</t>
  </si>
  <si>
    <t>Id1404</t>
  </si>
  <si>
    <t>Id1403</t>
  </si>
  <si>
    <t>Id1402</t>
  </si>
  <si>
    <t>Id1401</t>
  </si>
  <si>
    <t>Id1400</t>
  </si>
  <si>
    <t>Id1399</t>
  </si>
  <si>
    <t>Id1398</t>
  </si>
  <si>
    <t>Id1397</t>
  </si>
  <si>
    <t>Id1396</t>
  </si>
  <si>
    <t>Id1395</t>
  </si>
  <si>
    <t>Id1394</t>
  </si>
  <si>
    <t>Id1393</t>
  </si>
  <si>
    <t>Id1392</t>
  </si>
  <si>
    <t>Id1391</t>
  </si>
  <si>
    <t>Id1390</t>
  </si>
  <si>
    <t>Id1389</t>
  </si>
  <si>
    <t>Id1388</t>
  </si>
  <si>
    <t>Id1387</t>
  </si>
  <si>
    <t>Id1386</t>
  </si>
  <si>
    <t>Id1385</t>
  </si>
  <si>
    <t>Id1384</t>
  </si>
  <si>
    <t>Id1383</t>
  </si>
  <si>
    <t>Id1382</t>
  </si>
  <si>
    <t>Id1381</t>
  </si>
  <si>
    <t>Id1380</t>
  </si>
  <si>
    <t>Id1379</t>
  </si>
  <si>
    <t>Id1378</t>
  </si>
  <si>
    <t>Id1377</t>
  </si>
  <si>
    <t>Id1376</t>
  </si>
  <si>
    <t>Id1375</t>
  </si>
  <si>
    <t>Id1374</t>
  </si>
  <si>
    <t>Id1373</t>
  </si>
  <si>
    <t>Id1372</t>
  </si>
  <si>
    <t>Id1371</t>
  </si>
  <si>
    <t>Id1370</t>
  </si>
  <si>
    <t>Id1369</t>
  </si>
  <si>
    <t>Id1368</t>
  </si>
  <si>
    <t>Id1367</t>
  </si>
  <si>
    <t>Id1366</t>
  </si>
  <si>
    <t>Id1365</t>
  </si>
  <si>
    <t>Id1364</t>
  </si>
  <si>
    <t>Id1363</t>
  </si>
  <si>
    <t>Id1362</t>
  </si>
  <si>
    <t>Id1361</t>
  </si>
  <si>
    <t>Id1360</t>
  </si>
  <si>
    <t>Id1359</t>
  </si>
  <si>
    <t>Id1358</t>
  </si>
  <si>
    <t>Id1357</t>
  </si>
  <si>
    <t>Id1356</t>
  </si>
  <si>
    <t>Id1355</t>
  </si>
  <si>
    <t>Id1354</t>
  </si>
  <si>
    <t>Id1353</t>
  </si>
  <si>
    <t>Id1352</t>
  </si>
  <si>
    <t>Id1351</t>
  </si>
  <si>
    <t>Id1350</t>
  </si>
  <si>
    <t>Id1349</t>
  </si>
  <si>
    <t>Id1348</t>
  </si>
  <si>
    <t>Id1347</t>
  </si>
  <si>
    <t>Id1346</t>
  </si>
  <si>
    <t>Id1345</t>
  </si>
  <si>
    <t>Id1344</t>
  </si>
  <si>
    <t>Id1343</t>
  </si>
  <si>
    <t>Id1342</t>
  </si>
  <si>
    <t>Id1341</t>
  </si>
  <si>
    <t>Id1340</t>
  </si>
  <si>
    <t>Id1339</t>
  </si>
  <si>
    <t>Id1338</t>
  </si>
  <si>
    <t>Id1337</t>
  </si>
  <si>
    <t>Id1336</t>
  </si>
  <si>
    <t>Id1335</t>
  </si>
  <si>
    <t>Id1334</t>
  </si>
  <si>
    <t>Id1333</t>
  </si>
  <si>
    <t>Id1332</t>
  </si>
  <si>
    <t>Id1331</t>
  </si>
  <si>
    <t>Id1330</t>
  </si>
  <si>
    <t>Id1329</t>
  </si>
  <si>
    <t>Id1328</t>
  </si>
  <si>
    <t>Id1327</t>
  </si>
  <si>
    <t>Id1326</t>
  </si>
  <si>
    <t>Id1325</t>
  </si>
  <si>
    <t>Id1324</t>
  </si>
  <si>
    <t>Id1323</t>
  </si>
  <si>
    <t>Id1322</t>
  </si>
  <si>
    <t>Id1321</t>
  </si>
  <si>
    <t>Id1320</t>
  </si>
  <si>
    <t>Id1319</t>
  </si>
  <si>
    <t>Id1318</t>
  </si>
  <si>
    <t>Id1317</t>
  </si>
  <si>
    <t>Id1316</t>
  </si>
  <si>
    <t>Id1315</t>
  </si>
  <si>
    <t>Id1314</t>
  </si>
  <si>
    <t>Id1313</t>
  </si>
  <si>
    <t>Id1312</t>
  </si>
  <si>
    <t>Id1311</t>
  </si>
  <si>
    <t>Id1310</t>
  </si>
  <si>
    <t>Id1309</t>
  </si>
  <si>
    <t>Id1308</t>
  </si>
  <si>
    <t>Id1307</t>
  </si>
  <si>
    <t>Id1306</t>
  </si>
  <si>
    <t>Id1305</t>
  </si>
  <si>
    <t>Id1304</t>
  </si>
  <si>
    <t>Id1303</t>
  </si>
  <si>
    <t>Id1302</t>
  </si>
  <si>
    <t>Id1301</t>
  </si>
  <si>
    <t>Id1300</t>
  </si>
  <si>
    <t>Id1299</t>
  </si>
  <si>
    <t>Id1298</t>
  </si>
  <si>
    <t>Id1297</t>
  </si>
  <si>
    <t>Id1296</t>
  </si>
  <si>
    <t>Id1295</t>
  </si>
  <si>
    <t>Id1294</t>
  </si>
  <si>
    <t>Id1293</t>
  </si>
  <si>
    <t>Id1292</t>
  </si>
  <si>
    <t>Id1291</t>
  </si>
  <si>
    <t>Id1290</t>
  </si>
  <si>
    <t>Id1289</t>
  </si>
  <si>
    <t>Id1288</t>
  </si>
  <si>
    <t>Id1287</t>
  </si>
  <si>
    <t>Id1286</t>
  </si>
  <si>
    <t>Id1285</t>
  </si>
  <si>
    <t>Id1284</t>
  </si>
  <si>
    <t>Id1283</t>
  </si>
  <si>
    <t>Id1282</t>
  </si>
  <si>
    <t>Id1281</t>
  </si>
  <si>
    <t>Id1280</t>
  </si>
  <si>
    <t>Id1279</t>
  </si>
  <si>
    <t>Id1278</t>
  </si>
  <si>
    <t>Id1277</t>
  </si>
  <si>
    <t>Id1276</t>
  </si>
  <si>
    <t>Id1275</t>
  </si>
  <si>
    <t>Id1274</t>
  </si>
  <si>
    <t>Id1273</t>
  </si>
  <si>
    <t>Id1272</t>
  </si>
  <si>
    <t>Id1271</t>
  </si>
  <si>
    <t>Id1270</t>
  </si>
  <si>
    <t>Id1269</t>
  </si>
  <si>
    <t>Id1268</t>
  </si>
  <si>
    <t>Id1267</t>
  </si>
  <si>
    <t>Id1266</t>
  </si>
  <si>
    <t>Id1265</t>
  </si>
  <si>
    <t>Id1264</t>
  </si>
  <si>
    <t>Id1263</t>
  </si>
  <si>
    <t>Id1262</t>
  </si>
  <si>
    <t>Id1261</t>
  </si>
  <si>
    <t>Id1260</t>
  </si>
  <si>
    <t>Id1259</t>
  </si>
  <si>
    <t>Id1258</t>
  </si>
  <si>
    <t>Id1257</t>
  </si>
  <si>
    <t>Id1256</t>
  </si>
  <si>
    <t>Id1255</t>
  </si>
  <si>
    <t>Id1254</t>
  </si>
  <si>
    <t>Id1253</t>
  </si>
  <si>
    <t>Id1252</t>
  </si>
  <si>
    <t>Id1251</t>
  </si>
  <si>
    <t>Id1250</t>
  </si>
  <si>
    <t>Id1249</t>
  </si>
  <si>
    <t>Id1248</t>
  </si>
  <si>
    <t>Id1247</t>
  </si>
  <si>
    <t>Id1246</t>
  </si>
  <si>
    <t>Id1245</t>
  </si>
  <si>
    <t>Id1244</t>
  </si>
  <si>
    <t>Id1243</t>
  </si>
  <si>
    <t>Id1242</t>
  </si>
  <si>
    <t>Id1241</t>
  </si>
  <si>
    <t>Id1240</t>
  </si>
  <si>
    <t>Id1239</t>
  </si>
  <si>
    <t>Id1238</t>
  </si>
  <si>
    <t>Id1237</t>
  </si>
  <si>
    <t>Id1236</t>
  </si>
  <si>
    <t>Id1235</t>
  </si>
  <si>
    <t>Id1234</t>
  </si>
  <si>
    <t>Id1233</t>
  </si>
  <si>
    <t>Id1232</t>
  </si>
  <si>
    <t>Id1231</t>
  </si>
  <si>
    <t>Id1230</t>
  </si>
  <si>
    <t>Id1229</t>
  </si>
  <si>
    <t>Id1228</t>
  </si>
  <si>
    <t>Id1227</t>
  </si>
  <si>
    <t>Id1226</t>
  </si>
  <si>
    <t>Id1225</t>
  </si>
  <si>
    <t>Id1224</t>
  </si>
  <si>
    <t>Id1223</t>
  </si>
  <si>
    <t>Id1222</t>
  </si>
  <si>
    <t>Id1221</t>
  </si>
  <si>
    <t>Id1220</t>
  </si>
  <si>
    <t>Id1219</t>
  </si>
  <si>
    <t>Id1218</t>
  </si>
  <si>
    <t>Id1217</t>
  </si>
  <si>
    <t>Id1216</t>
  </si>
  <si>
    <t>Id1215</t>
  </si>
  <si>
    <t>Id1214</t>
  </si>
  <si>
    <t>Id1213</t>
  </si>
  <si>
    <t>Id1212</t>
  </si>
  <si>
    <t>Id1211</t>
  </si>
  <si>
    <t>Id1210</t>
  </si>
  <si>
    <t>Id1209</t>
  </si>
  <si>
    <t>Id1208</t>
  </si>
  <si>
    <t>Id1207</t>
  </si>
  <si>
    <t>Id1206</t>
  </si>
  <si>
    <t>Id1205</t>
  </si>
  <si>
    <t>Id1204</t>
  </si>
  <si>
    <t>Id1203</t>
  </si>
  <si>
    <t>Id1202</t>
  </si>
  <si>
    <t>Id1201</t>
  </si>
  <si>
    <t>Id1200</t>
  </si>
  <si>
    <t>Id1199</t>
  </si>
  <si>
    <t>Id1198</t>
  </si>
  <si>
    <t>Id1197</t>
  </si>
  <si>
    <t>Id1196</t>
  </si>
  <si>
    <t>Id1195</t>
  </si>
  <si>
    <t>Id1194</t>
  </si>
  <si>
    <t>Id1193</t>
  </si>
  <si>
    <t>Id1192</t>
  </si>
  <si>
    <t>Id1191</t>
  </si>
  <si>
    <t>Id1190</t>
  </si>
  <si>
    <t>Id1189</t>
  </si>
  <si>
    <t>Id1188</t>
  </si>
  <si>
    <t>Id1187</t>
  </si>
  <si>
    <t>Id1186</t>
  </si>
  <si>
    <t>Id1185</t>
  </si>
  <si>
    <t>Id1184</t>
  </si>
  <si>
    <t>Id1183</t>
  </si>
  <si>
    <t>Id1182</t>
  </si>
  <si>
    <t>Id1181</t>
  </si>
  <si>
    <t>Id1180</t>
  </si>
  <si>
    <t>Id1179</t>
  </si>
  <si>
    <t>Id1178</t>
  </si>
  <si>
    <t>Id1177</t>
  </si>
  <si>
    <t>Id1176</t>
  </si>
  <si>
    <t>Id1175</t>
  </si>
  <si>
    <t>Id1174</t>
  </si>
  <si>
    <t>Id1173</t>
  </si>
  <si>
    <t>Id1172</t>
  </si>
  <si>
    <t>Id1171</t>
  </si>
  <si>
    <t>Id1170</t>
  </si>
  <si>
    <t>Id1169</t>
  </si>
  <si>
    <t>Id1168</t>
  </si>
  <si>
    <t>Id1167</t>
  </si>
  <si>
    <t>Id1166</t>
  </si>
  <si>
    <t>Id1165</t>
  </si>
  <si>
    <t>Id1164</t>
  </si>
  <si>
    <t>Id1163</t>
  </si>
  <si>
    <t>Id1162</t>
  </si>
  <si>
    <t>Id1161</t>
  </si>
  <si>
    <t>Id1160</t>
  </si>
  <si>
    <t>Id1159</t>
  </si>
  <si>
    <t>Id1158</t>
  </si>
  <si>
    <t>Id1157</t>
  </si>
  <si>
    <t>Id1156</t>
  </si>
  <si>
    <t>Id1155</t>
  </si>
  <si>
    <t>Id1154</t>
  </si>
  <si>
    <t>Id1153</t>
  </si>
  <si>
    <t>Id1152</t>
  </si>
  <si>
    <t>Id1151</t>
  </si>
  <si>
    <t>Id1150</t>
  </si>
  <si>
    <t>Id1149</t>
  </si>
  <si>
    <t>Id1148</t>
  </si>
  <si>
    <t>Id1147</t>
  </si>
  <si>
    <t>Id1146</t>
  </si>
  <si>
    <t>Id1145</t>
  </si>
  <si>
    <t>Id1144</t>
  </si>
  <si>
    <t>Id1143</t>
  </si>
  <si>
    <t>Id1142</t>
  </si>
  <si>
    <t>Id1141</t>
  </si>
  <si>
    <t>Id1140</t>
  </si>
  <si>
    <t>Id1139</t>
  </si>
  <si>
    <t>Id1138</t>
  </si>
  <si>
    <t>Id1137</t>
  </si>
  <si>
    <t>Id1136</t>
  </si>
  <si>
    <t>Id1135</t>
  </si>
  <si>
    <t>Id1134</t>
  </si>
  <si>
    <t>Id1133</t>
  </si>
  <si>
    <t>Id1132</t>
  </si>
  <si>
    <t>Id1131</t>
  </si>
  <si>
    <t>Id1130</t>
  </si>
  <si>
    <t>Id1129</t>
  </si>
  <si>
    <t>Id1128</t>
  </si>
  <si>
    <t>Id1127</t>
  </si>
  <si>
    <t>Id1126</t>
  </si>
  <si>
    <t>Id1125</t>
  </si>
  <si>
    <t>Id1124</t>
  </si>
  <si>
    <t>Id1123</t>
  </si>
  <si>
    <t>Id1122</t>
  </si>
  <si>
    <t>Id1121</t>
  </si>
  <si>
    <t>Id1120</t>
  </si>
  <si>
    <t>Id1119</t>
  </si>
  <si>
    <t>Id1118</t>
  </si>
  <si>
    <t>Id1117</t>
  </si>
  <si>
    <t>Id1116</t>
  </si>
  <si>
    <t>Id1115</t>
  </si>
  <si>
    <t>Id1114</t>
  </si>
  <si>
    <t>Id1113</t>
  </si>
  <si>
    <t>Id1112</t>
  </si>
  <si>
    <t>Id1111</t>
  </si>
  <si>
    <t>Id1110</t>
  </si>
  <si>
    <t>Id1109</t>
  </si>
  <si>
    <t>Id1108</t>
  </si>
  <si>
    <t>Id1107</t>
  </si>
  <si>
    <t>Id1106</t>
  </si>
  <si>
    <t>Id1105</t>
  </si>
  <si>
    <t>Id1104</t>
  </si>
  <si>
    <t>Id1103</t>
  </si>
  <si>
    <t>Id1102</t>
  </si>
  <si>
    <t>Id1101</t>
  </si>
  <si>
    <t>Id1100</t>
  </si>
  <si>
    <t>Id1099</t>
  </si>
  <si>
    <t>Id1098</t>
  </si>
  <si>
    <t>Id1097</t>
  </si>
  <si>
    <t>Id1096</t>
  </si>
  <si>
    <t>Id1095</t>
  </si>
  <si>
    <t>Id1094</t>
  </si>
  <si>
    <t>Id1093</t>
  </si>
  <si>
    <t>Id1092</t>
  </si>
  <si>
    <t>Id1091</t>
  </si>
  <si>
    <t>Id1090</t>
  </si>
  <si>
    <t>Id1089</t>
  </si>
  <si>
    <t>Id1088</t>
  </si>
  <si>
    <t>Id1087</t>
  </si>
  <si>
    <t>Id1086</t>
  </si>
  <si>
    <t>Id1085</t>
  </si>
  <si>
    <t>Id1084</t>
  </si>
  <si>
    <t>Id1083</t>
  </si>
  <si>
    <t>Id1082</t>
  </si>
  <si>
    <t>Id1081</t>
  </si>
  <si>
    <t>Id1080</t>
  </si>
  <si>
    <t>Id1079</t>
  </si>
  <si>
    <t>Id1078</t>
  </si>
  <si>
    <t>Id1077</t>
  </si>
  <si>
    <t>Id1076</t>
  </si>
  <si>
    <t>Id1075</t>
  </si>
  <si>
    <t>Id1074</t>
  </si>
  <si>
    <t>Id1073</t>
  </si>
  <si>
    <t>Id1072</t>
  </si>
  <si>
    <t>Id1071</t>
  </si>
  <si>
    <t>Id1070</t>
  </si>
  <si>
    <t>Id1069</t>
  </si>
  <si>
    <t>Id1068</t>
  </si>
  <si>
    <t>Id1067</t>
  </si>
  <si>
    <t>Id1066</t>
  </si>
  <si>
    <t>Id1065</t>
  </si>
  <si>
    <t>Id1064</t>
  </si>
  <si>
    <t>Id1063</t>
  </si>
  <si>
    <t>Id1062</t>
  </si>
  <si>
    <t>Id1061</t>
  </si>
  <si>
    <t>Id1060</t>
  </si>
  <si>
    <t>Id1059</t>
  </si>
  <si>
    <t>Id1058</t>
  </si>
  <si>
    <t>Id1057</t>
  </si>
  <si>
    <t>Id1056</t>
  </si>
  <si>
    <t>Id1055</t>
  </si>
  <si>
    <t>Id1054</t>
  </si>
  <si>
    <t>Id1053</t>
  </si>
  <si>
    <t>Id1052</t>
  </si>
  <si>
    <t>Id1051</t>
  </si>
  <si>
    <t>Id1050</t>
  </si>
  <si>
    <t>Id1049</t>
  </si>
  <si>
    <t>Id1048</t>
  </si>
  <si>
    <t>Id1047</t>
  </si>
  <si>
    <t>Id1046</t>
  </si>
  <si>
    <t>Id1045</t>
  </si>
  <si>
    <t>Id1044</t>
  </si>
  <si>
    <t>Id1043</t>
  </si>
  <si>
    <t>Id1042</t>
  </si>
  <si>
    <t>Id1041</t>
  </si>
  <si>
    <t>Id1040</t>
  </si>
  <si>
    <t>Id1039</t>
  </si>
  <si>
    <t>Id1038</t>
  </si>
  <si>
    <t>Id1037</t>
  </si>
  <si>
    <t>Id1036</t>
  </si>
  <si>
    <t>Id1035</t>
  </si>
  <si>
    <t>Id1034</t>
  </si>
  <si>
    <t>Id1033</t>
  </si>
  <si>
    <t>Id1032</t>
  </si>
  <si>
    <t>Id1031</t>
  </si>
  <si>
    <t>Id1030</t>
  </si>
  <si>
    <t>Id1029</t>
  </si>
  <si>
    <t>Id1028</t>
  </si>
  <si>
    <t>Id1027</t>
  </si>
  <si>
    <t>Id1026</t>
  </si>
  <si>
    <t>Id1025</t>
  </si>
  <si>
    <t>Id1024</t>
  </si>
  <si>
    <t>Id1023</t>
  </si>
  <si>
    <t>Id1022</t>
  </si>
  <si>
    <t>Id1021</t>
  </si>
  <si>
    <t>Id1020</t>
  </si>
  <si>
    <t>Id1019</t>
  </si>
  <si>
    <t>Id1018</t>
  </si>
  <si>
    <t>Id1017</t>
  </si>
  <si>
    <t>Id1016</t>
  </si>
  <si>
    <t>Id1015</t>
  </si>
  <si>
    <t>Id1014</t>
  </si>
  <si>
    <t>Id1013</t>
  </si>
  <si>
    <t>Id1012</t>
  </si>
  <si>
    <t>Id1011</t>
  </si>
  <si>
    <t>Id1010</t>
  </si>
  <si>
    <t>Id1009</t>
  </si>
  <si>
    <t>Id1008</t>
  </si>
  <si>
    <t>Id1007</t>
  </si>
  <si>
    <t>Id1006</t>
  </si>
  <si>
    <t>Id1005</t>
  </si>
  <si>
    <t>Id1004</t>
  </si>
  <si>
    <t>Id1003</t>
  </si>
  <si>
    <t>Id1002</t>
  </si>
  <si>
    <t>Id1001</t>
  </si>
  <si>
    <t>Id1000</t>
  </si>
  <si>
    <t>Id999</t>
  </si>
  <si>
    <t>Id998</t>
  </si>
  <si>
    <t>Id997</t>
  </si>
  <si>
    <t>Id996</t>
  </si>
  <si>
    <t>Id995</t>
  </si>
  <si>
    <t>Id994</t>
  </si>
  <si>
    <t>Id993</t>
  </si>
  <si>
    <t>Id992</t>
  </si>
  <si>
    <t>Id991</t>
  </si>
  <si>
    <t>Id990</t>
  </si>
  <si>
    <t>Id989</t>
  </si>
  <si>
    <t>Id988</t>
  </si>
  <si>
    <t>Id987</t>
  </si>
  <si>
    <t>Id986</t>
  </si>
  <si>
    <t>Id985</t>
  </si>
  <si>
    <t>Id984</t>
  </si>
  <si>
    <t>Id983</t>
  </si>
  <si>
    <t>Id982</t>
  </si>
  <si>
    <t>Id981</t>
  </si>
  <si>
    <t>Id980</t>
  </si>
  <si>
    <t>Id979</t>
  </si>
  <si>
    <t>Id978</t>
  </si>
  <si>
    <t>Id977</t>
  </si>
  <si>
    <t>Id976</t>
  </si>
  <si>
    <t>Id975</t>
  </si>
  <si>
    <t>Id974</t>
  </si>
  <si>
    <t>Id973</t>
  </si>
  <si>
    <t>Id972</t>
  </si>
  <si>
    <t>Id971</t>
  </si>
  <si>
    <t>Id970</t>
  </si>
  <si>
    <t>Id969</t>
  </si>
  <si>
    <t>Id968</t>
  </si>
  <si>
    <t>Id967</t>
  </si>
  <si>
    <t>Id966</t>
  </si>
  <si>
    <t>Id965</t>
  </si>
  <si>
    <t>Id964</t>
  </si>
  <si>
    <t>Id963</t>
  </si>
  <si>
    <t>Id962</t>
  </si>
  <si>
    <t>Id961</t>
  </si>
  <si>
    <t>Id960</t>
  </si>
  <si>
    <t>Id959</t>
  </si>
  <si>
    <t>Id958</t>
  </si>
  <si>
    <t>Id957</t>
  </si>
  <si>
    <t>Id956</t>
  </si>
  <si>
    <t>Id955</t>
  </si>
  <si>
    <t>Id954</t>
  </si>
  <si>
    <t>Id953</t>
  </si>
  <si>
    <t>Id952</t>
  </si>
  <si>
    <t>Id951</t>
  </si>
  <si>
    <t>Id950</t>
  </si>
  <si>
    <t>Id949</t>
  </si>
  <si>
    <t>Id948</t>
  </si>
  <si>
    <t>Id947</t>
  </si>
  <si>
    <t>Id946</t>
  </si>
  <si>
    <t>Id945</t>
  </si>
  <si>
    <t>Id944</t>
  </si>
  <si>
    <t>Id943</t>
  </si>
  <si>
    <t>Id942</t>
  </si>
  <si>
    <t>Id941</t>
  </si>
  <si>
    <t>Id940</t>
  </si>
  <si>
    <t>Id939</t>
  </si>
  <si>
    <t>Id938</t>
  </si>
  <si>
    <t>Id937</t>
  </si>
  <si>
    <t>Id936</t>
  </si>
  <si>
    <t>Id935</t>
  </si>
  <si>
    <t>Id934</t>
  </si>
  <si>
    <t>Id933</t>
  </si>
  <si>
    <t>Id932</t>
  </si>
  <si>
    <t>Id931</t>
  </si>
  <si>
    <t>Id930</t>
  </si>
  <si>
    <t>Id929</t>
  </si>
  <si>
    <t>Id928</t>
  </si>
  <si>
    <t>Id927</t>
  </si>
  <si>
    <t>Id926</t>
  </si>
  <si>
    <t>Id925</t>
  </si>
  <si>
    <t>Id924</t>
  </si>
  <si>
    <t>Id923</t>
  </si>
  <si>
    <t>Id922</t>
  </si>
  <si>
    <t>Id921</t>
  </si>
  <si>
    <t>Id920</t>
  </si>
  <si>
    <t>Id919</t>
  </si>
  <si>
    <t>Id918</t>
  </si>
  <si>
    <t>Id917</t>
  </si>
  <si>
    <t>Id916</t>
  </si>
  <si>
    <t>Id915</t>
  </si>
  <si>
    <t>Id914</t>
  </si>
  <si>
    <t>Id913</t>
  </si>
  <si>
    <t>Id912</t>
  </si>
  <si>
    <t>Id911</t>
  </si>
  <si>
    <t>Id910</t>
  </si>
  <si>
    <t>Id909</t>
  </si>
  <si>
    <t>Id908</t>
  </si>
  <si>
    <t>Id907</t>
  </si>
  <si>
    <t>Id906</t>
  </si>
  <si>
    <t>Id905</t>
  </si>
  <si>
    <t>Id904</t>
  </si>
  <si>
    <t>Id903</t>
  </si>
  <si>
    <t>Id902</t>
  </si>
  <si>
    <t>Id901</t>
  </si>
  <si>
    <t>Id900</t>
  </si>
  <si>
    <t>Id899</t>
  </si>
  <si>
    <t>Id898</t>
  </si>
  <si>
    <t>Id897</t>
  </si>
  <si>
    <t>Id896</t>
  </si>
  <si>
    <t>Id895</t>
  </si>
  <si>
    <t>Id894</t>
  </si>
  <si>
    <t>Id893</t>
  </si>
  <si>
    <t>Id892</t>
  </si>
  <si>
    <t>Id891</t>
  </si>
  <si>
    <t>Id890</t>
  </si>
  <si>
    <t>Id889</t>
  </si>
  <si>
    <t>Id888</t>
  </si>
  <si>
    <t>Id887</t>
  </si>
  <si>
    <t>Id886</t>
  </si>
  <si>
    <t>Id885</t>
  </si>
  <si>
    <t>Id884</t>
  </si>
  <si>
    <t>Id883</t>
  </si>
  <si>
    <t>Id882</t>
  </si>
  <si>
    <t>Id881</t>
  </si>
  <si>
    <t>Id880</t>
  </si>
  <si>
    <t>Id879</t>
  </si>
  <si>
    <t>Id878</t>
  </si>
  <si>
    <t>Id877</t>
  </si>
  <si>
    <t>Id876</t>
  </si>
  <si>
    <t>Id875</t>
  </si>
  <si>
    <t>Id874</t>
  </si>
  <si>
    <t>Id873</t>
  </si>
  <si>
    <t>Id872</t>
  </si>
  <si>
    <t>Id871</t>
  </si>
  <si>
    <t>Id870</t>
  </si>
  <si>
    <t>Id869</t>
  </si>
  <si>
    <t>Id868</t>
  </si>
  <si>
    <t>Id867</t>
  </si>
  <si>
    <t>Id866</t>
  </si>
  <si>
    <t>Id865</t>
  </si>
  <si>
    <t>Id864</t>
  </si>
  <si>
    <t>Id863</t>
  </si>
  <si>
    <t>Id862</t>
  </si>
  <si>
    <t>Id861</t>
  </si>
  <si>
    <t>Id860</t>
  </si>
  <si>
    <t>Id859</t>
  </si>
  <si>
    <t>Id858</t>
  </si>
  <si>
    <t>Id857</t>
  </si>
  <si>
    <t>Id856</t>
  </si>
  <si>
    <t>Id855</t>
  </si>
  <si>
    <t>Id854</t>
  </si>
  <si>
    <t>Id853</t>
  </si>
  <si>
    <t>Id852</t>
  </si>
  <si>
    <t>Id851</t>
  </si>
  <si>
    <t>Id850</t>
  </si>
  <si>
    <t>Id849</t>
  </si>
  <si>
    <t>Id848</t>
  </si>
  <si>
    <t>Id847</t>
  </si>
  <si>
    <t>Id846</t>
  </si>
  <si>
    <t>Id845</t>
  </si>
  <si>
    <t>Id844</t>
  </si>
  <si>
    <t>Id843</t>
  </si>
  <si>
    <t>Id842</t>
  </si>
  <si>
    <t>Id841</t>
  </si>
  <si>
    <t>Id840</t>
  </si>
  <si>
    <t>Id839</t>
  </si>
  <si>
    <t>Id838</t>
  </si>
  <si>
    <t>Id837</t>
  </si>
  <si>
    <t>Id836</t>
  </si>
  <si>
    <t>Id835</t>
  </si>
  <si>
    <t>Id834</t>
  </si>
  <si>
    <t>Id833</t>
  </si>
  <si>
    <t>Id832</t>
  </si>
  <si>
    <t>Id831</t>
  </si>
  <si>
    <t>Id830</t>
  </si>
  <si>
    <t>Id829</t>
  </si>
  <si>
    <t>Id828</t>
  </si>
  <si>
    <t>Id827</t>
  </si>
  <si>
    <t>Id826</t>
  </si>
  <si>
    <t>Id825</t>
  </si>
  <si>
    <t>Id824</t>
  </si>
  <si>
    <t>Id823</t>
  </si>
  <si>
    <t>Id822</t>
  </si>
  <si>
    <t>Id821</t>
  </si>
  <si>
    <t>Id820</t>
  </si>
  <si>
    <t>Id819</t>
  </si>
  <si>
    <t>Id818</t>
  </si>
  <si>
    <t>Id817</t>
  </si>
  <si>
    <t>Id816</t>
  </si>
  <si>
    <t>Id815</t>
  </si>
  <si>
    <t>Id814</t>
  </si>
  <si>
    <t>Id813</t>
  </si>
  <si>
    <t>Id812</t>
  </si>
  <si>
    <t>Id811</t>
  </si>
  <si>
    <t>Id810</t>
  </si>
  <si>
    <t>Id809</t>
  </si>
  <si>
    <t>Id808</t>
  </si>
  <si>
    <t>Id807</t>
  </si>
  <si>
    <t>Id806</t>
  </si>
  <si>
    <t>Id805</t>
  </si>
  <si>
    <t>Id804</t>
  </si>
  <si>
    <t>Id803</t>
  </si>
  <si>
    <t>Id802</t>
  </si>
  <si>
    <t>Id801</t>
  </si>
  <si>
    <t>Id800</t>
  </si>
  <si>
    <t>Id799</t>
  </si>
  <si>
    <t>Id798</t>
  </si>
  <si>
    <t>Id797</t>
  </si>
  <si>
    <t>Id796</t>
  </si>
  <si>
    <t>Id795</t>
  </si>
  <si>
    <t>Id794</t>
  </si>
  <si>
    <t>Id793</t>
  </si>
  <si>
    <t>Id792</t>
  </si>
  <si>
    <t>Id791</t>
  </si>
  <si>
    <t>Id790</t>
  </si>
  <si>
    <t>Id789</t>
  </si>
  <si>
    <t>Id788</t>
  </si>
  <si>
    <t>Id787</t>
  </si>
  <si>
    <t>Id786</t>
  </si>
  <si>
    <t>Id785</t>
  </si>
  <si>
    <t>Id784</t>
  </si>
  <si>
    <t>Id783</t>
  </si>
  <si>
    <t>Id782</t>
  </si>
  <si>
    <t>Id781</t>
  </si>
  <si>
    <t>Id780</t>
  </si>
  <si>
    <t>Id779</t>
  </si>
  <si>
    <t>Id778</t>
  </si>
  <si>
    <t>Id777</t>
  </si>
  <si>
    <t>Id776</t>
  </si>
  <si>
    <t>Id775</t>
  </si>
  <si>
    <t>Id774</t>
  </si>
  <si>
    <t>Id773</t>
  </si>
  <si>
    <t>Id772</t>
  </si>
  <si>
    <t>Id771</t>
  </si>
  <si>
    <t>Id770</t>
  </si>
  <si>
    <t>Id769</t>
  </si>
  <si>
    <t>Id768</t>
  </si>
  <si>
    <t>Id767</t>
  </si>
  <si>
    <t>Id766</t>
  </si>
  <si>
    <t>Id765</t>
  </si>
  <si>
    <t>Id764</t>
  </si>
  <si>
    <t>Id763</t>
  </si>
  <si>
    <t>Id762</t>
  </si>
  <si>
    <t>Id761</t>
  </si>
  <si>
    <t>Id760</t>
  </si>
  <si>
    <t>Id759</t>
  </si>
  <si>
    <t>Id758</t>
  </si>
  <si>
    <t>Id757</t>
  </si>
  <si>
    <t>Id756</t>
  </si>
  <si>
    <t>Id755</t>
  </si>
  <si>
    <t>Id754</t>
  </si>
  <si>
    <t>Id753</t>
  </si>
  <si>
    <t>Id752</t>
  </si>
  <si>
    <t>Id751</t>
  </si>
  <si>
    <t>Id750</t>
  </si>
  <si>
    <t>Id749</t>
  </si>
  <si>
    <t>Id748</t>
  </si>
  <si>
    <t>Id747</t>
  </si>
  <si>
    <t>Id746</t>
  </si>
  <si>
    <t>Id745</t>
  </si>
  <si>
    <t>Id744</t>
  </si>
  <si>
    <t>Id743</t>
  </si>
  <si>
    <t>Id742</t>
  </si>
  <si>
    <t>Id741</t>
  </si>
  <si>
    <t>Id740</t>
  </si>
  <si>
    <t>Id739</t>
  </si>
  <si>
    <t>Id738</t>
  </si>
  <si>
    <t>Id737</t>
  </si>
  <si>
    <t>Id736</t>
  </si>
  <si>
    <t>Id735</t>
  </si>
  <si>
    <t>Id734</t>
  </si>
  <si>
    <t>Id733</t>
  </si>
  <si>
    <t>Id732</t>
  </si>
  <si>
    <t>Id731</t>
  </si>
  <si>
    <t>Id730</t>
  </si>
  <si>
    <t>Id729</t>
  </si>
  <si>
    <t>Id728</t>
  </si>
  <si>
    <t>Id727</t>
  </si>
  <si>
    <t>Id726</t>
  </si>
  <si>
    <t>Id725</t>
  </si>
  <si>
    <t>Id724</t>
  </si>
  <si>
    <t>Id723</t>
  </si>
  <si>
    <t>Id722</t>
  </si>
  <si>
    <t>Id721</t>
  </si>
  <si>
    <t>Id720</t>
  </si>
  <si>
    <t>Id719</t>
  </si>
  <si>
    <t>Id718</t>
  </si>
  <si>
    <t>Id717</t>
  </si>
  <si>
    <t>Id716</t>
  </si>
  <si>
    <t>Id715</t>
  </si>
  <si>
    <t>Id714</t>
  </si>
  <si>
    <t>Id713</t>
  </si>
  <si>
    <t>Id712</t>
  </si>
  <si>
    <t>Id711</t>
  </si>
  <si>
    <t>Id710</t>
  </si>
  <si>
    <t>Id709</t>
  </si>
  <si>
    <t>Id708</t>
  </si>
  <si>
    <t>Id707</t>
  </si>
  <si>
    <t>Id706</t>
  </si>
  <si>
    <t>Id705</t>
  </si>
  <si>
    <t>Id704</t>
  </si>
  <si>
    <t>Id703</t>
  </si>
  <si>
    <t>Id702</t>
  </si>
  <si>
    <t>Id701</t>
  </si>
  <si>
    <t>Id700</t>
  </si>
  <si>
    <t>Id699</t>
  </si>
  <si>
    <t>Id698</t>
  </si>
  <si>
    <t>Id697</t>
  </si>
  <si>
    <t>Id696</t>
  </si>
  <si>
    <t>Id695</t>
  </si>
  <si>
    <t>Id694</t>
  </si>
  <si>
    <t>Id693</t>
  </si>
  <si>
    <t>Id692</t>
  </si>
  <si>
    <t>Id691</t>
  </si>
  <si>
    <t>Id690</t>
  </si>
  <si>
    <t>Id689</t>
  </si>
  <si>
    <t>Id688</t>
  </si>
  <si>
    <t>Id687</t>
  </si>
  <si>
    <t>Id686</t>
  </si>
  <si>
    <t>Id685</t>
  </si>
  <si>
    <t>Id684</t>
  </si>
  <si>
    <t>Id683</t>
  </si>
  <si>
    <t>Id682</t>
  </si>
  <si>
    <t>Id681</t>
  </si>
  <si>
    <t>Id680</t>
  </si>
  <si>
    <t>Id679</t>
  </si>
  <si>
    <t>Id678</t>
  </si>
  <si>
    <t>Id677</t>
  </si>
  <si>
    <t>Id676</t>
  </si>
  <si>
    <t>Id675</t>
  </si>
  <si>
    <t>Id674</t>
  </si>
  <si>
    <t>Id673</t>
  </si>
  <si>
    <t>Id672</t>
  </si>
  <si>
    <t>Id671</t>
  </si>
  <si>
    <t>Id670</t>
  </si>
  <si>
    <t>Id669</t>
  </si>
  <si>
    <t>Id668</t>
  </si>
  <si>
    <t>Id667</t>
  </si>
  <si>
    <t>Id666</t>
  </si>
  <si>
    <t>Id665</t>
  </si>
  <si>
    <t>Id664</t>
  </si>
  <si>
    <t>Id663</t>
  </si>
  <si>
    <t>Id662</t>
  </si>
  <si>
    <t>Id661</t>
  </si>
  <si>
    <t>Id660</t>
  </si>
  <si>
    <t>Id659</t>
  </si>
  <si>
    <t>Id658</t>
  </si>
  <si>
    <t>Id657</t>
  </si>
  <si>
    <t>Id656</t>
  </si>
  <si>
    <t>Id655</t>
  </si>
  <si>
    <t>Id654</t>
  </si>
  <si>
    <t>Id653</t>
  </si>
  <si>
    <t>Id652</t>
  </si>
  <si>
    <t>Id651</t>
  </si>
  <si>
    <t>Id650</t>
  </si>
  <si>
    <t>Id649</t>
  </si>
  <si>
    <t>Id648</t>
  </si>
  <si>
    <t>Id647</t>
  </si>
  <si>
    <t>Id646</t>
  </si>
  <si>
    <t>Id645</t>
  </si>
  <si>
    <t>Id644</t>
  </si>
  <si>
    <t>Id643</t>
  </si>
  <si>
    <t>Id642</t>
  </si>
  <si>
    <t>Id641</t>
  </si>
  <si>
    <t>Id640</t>
  </si>
  <si>
    <t>Id639</t>
  </si>
  <si>
    <t>Id638</t>
  </si>
  <si>
    <t>Id637</t>
  </si>
  <si>
    <t>Id636</t>
  </si>
  <si>
    <t>Id635</t>
  </si>
  <si>
    <t>Id634</t>
  </si>
  <si>
    <t>Id633</t>
  </si>
  <si>
    <t>Id632</t>
  </si>
  <si>
    <t>Id631</t>
  </si>
  <si>
    <t>Id630</t>
  </si>
  <si>
    <t>Id629</t>
  </si>
  <si>
    <t>Id628</t>
  </si>
  <si>
    <t>Id627</t>
  </si>
  <si>
    <t>Id626</t>
  </si>
  <si>
    <t>Id625</t>
  </si>
  <si>
    <t>Id624</t>
  </si>
  <si>
    <t>Id623</t>
  </si>
  <si>
    <t>Id622</t>
  </si>
  <si>
    <t>Id621</t>
  </si>
  <si>
    <t>Id620</t>
  </si>
  <si>
    <t>Id619</t>
  </si>
  <si>
    <t>Id618</t>
  </si>
  <si>
    <t>Id617</t>
  </si>
  <si>
    <t>Id616</t>
  </si>
  <si>
    <t>Id615</t>
  </si>
  <si>
    <t>Id614</t>
  </si>
  <si>
    <t>Id613</t>
  </si>
  <si>
    <t>Id612</t>
  </si>
  <si>
    <t>Id611</t>
  </si>
  <si>
    <t>Id610</t>
  </si>
  <si>
    <t>Id609</t>
  </si>
  <si>
    <t>Id608</t>
  </si>
  <si>
    <t>Id607</t>
  </si>
  <si>
    <t>Id606</t>
  </si>
  <si>
    <t>Id605</t>
  </si>
  <si>
    <t>Id604</t>
  </si>
  <si>
    <t>Id603</t>
  </si>
  <si>
    <t>Id602</t>
  </si>
  <si>
    <t>Id601</t>
  </si>
  <si>
    <t>Id600</t>
  </si>
  <si>
    <t>Id599</t>
  </si>
  <si>
    <t>Id598</t>
  </si>
  <si>
    <t>Id597</t>
  </si>
  <si>
    <t>Id596</t>
  </si>
  <si>
    <t>Id595</t>
  </si>
  <si>
    <t>Id594</t>
  </si>
  <si>
    <t>Id593</t>
  </si>
  <si>
    <t>Id592</t>
  </si>
  <si>
    <t>Id591</t>
  </si>
  <si>
    <t>Id590</t>
  </si>
  <si>
    <t>Id589</t>
  </si>
  <si>
    <t>Id588</t>
  </si>
  <si>
    <t>Id587</t>
  </si>
  <si>
    <t>Id586</t>
  </si>
  <si>
    <t>Id585</t>
  </si>
  <si>
    <t>Id584</t>
  </si>
  <si>
    <t>Id583</t>
  </si>
  <si>
    <t>Id582</t>
  </si>
  <si>
    <t>Id581</t>
  </si>
  <si>
    <t>Id580</t>
  </si>
  <si>
    <t>Id579</t>
  </si>
  <si>
    <t>Id578</t>
  </si>
  <si>
    <t>Id577</t>
  </si>
  <si>
    <t>Id576</t>
  </si>
  <si>
    <t>Id575</t>
  </si>
  <si>
    <t>Id574</t>
  </si>
  <si>
    <t>Id573</t>
  </si>
  <si>
    <t>Id572</t>
  </si>
  <si>
    <t>Id571</t>
  </si>
  <si>
    <t>Id570</t>
  </si>
  <si>
    <t>Id569</t>
  </si>
  <si>
    <t>Id568</t>
  </si>
  <si>
    <t>Id567</t>
  </si>
  <si>
    <t>Id566</t>
  </si>
  <si>
    <t>Id565</t>
  </si>
  <si>
    <t>Id564</t>
  </si>
  <si>
    <t>Id563</t>
  </si>
  <si>
    <t>Id562</t>
  </si>
  <si>
    <t>Id561</t>
  </si>
  <si>
    <t>Id560</t>
  </si>
  <si>
    <t>Id559</t>
  </si>
  <si>
    <t>Id558</t>
  </si>
  <si>
    <t>Id557</t>
  </si>
  <si>
    <t>Id556</t>
  </si>
  <si>
    <t>Id555</t>
  </si>
  <si>
    <t>Id554</t>
  </si>
  <si>
    <t>Id553</t>
  </si>
  <si>
    <t>Id552</t>
  </si>
  <si>
    <t>Id551</t>
  </si>
  <si>
    <t>Id550</t>
  </si>
  <si>
    <t>Id549</t>
  </si>
  <si>
    <t>Id548</t>
  </si>
  <si>
    <t>Id547</t>
  </si>
  <si>
    <t>Id546</t>
  </si>
  <si>
    <t>Id545</t>
  </si>
  <si>
    <t>Id544</t>
  </si>
  <si>
    <t>Id543</t>
  </si>
  <si>
    <t>Id542</t>
  </si>
  <si>
    <t>Id541</t>
  </si>
  <si>
    <t>Id540</t>
  </si>
  <si>
    <t>Id539</t>
  </si>
  <si>
    <t>Id538</t>
  </si>
  <si>
    <t>Id537</t>
  </si>
  <si>
    <t>Id536</t>
  </si>
  <si>
    <t>Id535</t>
  </si>
  <si>
    <t>Id534</t>
  </si>
  <si>
    <t>Id533</t>
  </si>
  <si>
    <t>Id532</t>
  </si>
  <si>
    <t>Id531</t>
  </si>
  <si>
    <t>Id530</t>
  </si>
  <si>
    <t>Id529</t>
  </si>
  <si>
    <t>Id528</t>
  </si>
  <si>
    <t>Id527</t>
  </si>
  <si>
    <t>Id526</t>
  </si>
  <si>
    <t>Id525</t>
  </si>
  <si>
    <t>Id524</t>
  </si>
  <si>
    <t>Id523</t>
  </si>
  <si>
    <t>Id522</t>
  </si>
  <si>
    <t>Id521</t>
  </si>
  <si>
    <t>Id520</t>
  </si>
  <si>
    <t>Id519</t>
  </si>
  <si>
    <t>Id518</t>
  </si>
  <si>
    <t>Id517</t>
  </si>
  <si>
    <t>Id516</t>
  </si>
  <si>
    <t>Id515</t>
  </si>
  <si>
    <t>Id514</t>
  </si>
  <si>
    <t>Id513</t>
  </si>
  <si>
    <t>Id512</t>
  </si>
  <si>
    <t>Id511</t>
  </si>
  <si>
    <t>Id510</t>
  </si>
  <si>
    <t>Id509</t>
  </si>
  <si>
    <t>Id508</t>
  </si>
  <si>
    <t>Id507</t>
  </si>
  <si>
    <t>Id506</t>
  </si>
  <si>
    <t>Id505</t>
  </si>
  <si>
    <t>Id504</t>
  </si>
  <si>
    <t>Id503</t>
  </si>
  <si>
    <t>Id502</t>
  </si>
  <si>
    <t>Id501</t>
  </si>
  <si>
    <t>Id500</t>
  </si>
  <si>
    <t>Id499</t>
  </si>
  <si>
    <t>Id498</t>
  </si>
  <si>
    <t>Id497</t>
  </si>
  <si>
    <t>Id496</t>
  </si>
  <si>
    <t>Id495</t>
  </si>
  <si>
    <t>Id494</t>
  </si>
  <si>
    <t>Id493</t>
  </si>
  <si>
    <t>Id492</t>
  </si>
  <si>
    <t>Id491</t>
  </si>
  <si>
    <t>Id490</t>
  </si>
  <si>
    <t>Id489</t>
  </si>
  <si>
    <t>Id488</t>
  </si>
  <si>
    <t>Id487</t>
  </si>
  <si>
    <t>Id486</t>
  </si>
  <si>
    <t>Id485</t>
  </si>
  <si>
    <t>Id484</t>
  </si>
  <si>
    <t>Id483</t>
  </si>
  <si>
    <t>Id482</t>
  </si>
  <si>
    <t>Id481</t>
  </si>
  <si>
    <t>Id480</t>
  </si>
  <si>
    <t>Id479</t>
  </si>
  <si>
    <t>Id478</t>
  </si>
  <si>
    <t>Id477</t>
  </si>
  <si>
    <t>Id476</t>
  </si>
  <si>
    <t>id2444</t>
  </si>
  <si>
    <t>Id475</t>
  </si>
  <si>
    <t>Id474</t>
  </si>
  <si>
    <t>Id473</t>
  </si>
  <si>
    <t>Id472</t>
  </si>
  <si>
    <t>Id471</t>
  </si>
  <si>
    <t>Id470</t>
  </si>
  <si>
    <t>Id469</t>
  </si>
  <si>
    <t>Id468</t>
  </si>
  <si>
    <t>Id467</t>
  </si>
  <si>
    <t>Id466</t>
  </si>
  <si>
    <t>Id465</t>
  </si>
  <si>
    <t>Id464</t>
  </si>
  <si>
    <t>Id463</t>
  </si>
  <si>
    <t>Id462</t>
  </si>
  <si>
    <t>Id461</t>
  </si>
  <si>
    <t>Id460</t>
  </si>
  <si>
    <t>Id459</t>
  </si>
  <si>
    <t>Id458</t>
  </si>
  <si>
    <t>Id457</t>
  </si>
  <si>
    <t>Id456</t>
  </si>
  <si>
    <t>Id455</t>
  </si>
  <si>
    <t>Id454</t>
  </si>
  <si>
    <t>Id453</t>
  </si>
  <si>
    <t>Id452</t>
  </si>
  <si>
    <t>Id451</t>
  </si>
  <si>
    <t>Id450</t>
  </si>
  <si>
    <t>Id449</t>
  </si>
  <si>
    <t>Id448</t>
  </si>
  <si>
    <t>Id447</t>
  </si>
  <si>
    <t>Id446</t>
  </si>
  <si>
    <t>Id445</t>
  </si>
  <si>
    <t>Id444</t>
  </si>
  <si>
    <t>Id443</t>
  </si>
  <si>
    <t>Id442</t>
  </si>
  <si>
    <t>Id441</t>
  </si>
  <si>
    <t>Id440</t>
  </si>
  <si>
    <t>Id439</t>
  </si>
  <si>
    <t>Id438</t>
  </si>
  <si>
    <t>Id437</t>
  </si>
  <si>
    <t>Id436</t>
  </si>
  <si>
    <t>Id435</t>
  </si>
  <si>
    <t>Id434</t>
  </si>
  <si>
    <t>Id433</t>
  </si>
  <si>
    <t>Id432</t>
  </si>
  <si>
    <t>Id431</t>
  </si>
  <si>
    <t>Id430</t>
  </si>
  <si>
    <t>Id429</t>
  </si>
  <si>
    <t>Id428</t>
  </si>
  <si>
    <t>Id427</t>
  </si>
  <si>
    <t>Id426</t>
  </si>
  <si>
    <t>Id425</t>
  </si>
  <si>
    <t>Id424</t>
  </si>
  <si>
    <t>Id423</t>
  </si>
  <si>
    <t>Id422</t>
  </si>
  <si>
    <t>Id421</t>
  </si>
  <si>
    <t>Id420</t>
  </si>
  <si>
    <t>Id419</t>
  </si>
  <si>
    <t>Id418</t>
  </si>
  <si>
    <t>Id417</t>
  </si>
  <si>
    <t>Id416</t>
  </si>
  <si>
    <t>Id415</t>
  </si>
  <si>
    <t>Id414</t>
  </si>
  <si>
    <t>Id413</t>
  </si>
  <si>
    <t>Id412</t>
  </si>
  <si>
    <t>Id411</t>
  </si>
  <si>
    <t>Id410</t>
  </si>
  <si>
    <t>Id409</t>
  </si>
  <si>
    <t>Id408</t>
  </si>
  <si>
    <t>Id407</t>
  </si>
  <si>
    <t>Id406</t>
  </si>
  <si>
    <t>Id405</t>
  </si>
  <si>
    <t>Id404</t>
  </si>
  <si>
    <t>Id403</t>
  </si>
  <si>
    <t>Id402</t>
  </si>
  <si>
    <t>Id401</t>
  </si>
  <si>
    <t>Id400</t>
  </si>
  <si>
    <t>Id399</t>
  </si>
  <si>
    <t>Id398</t>
  </si>
  <si>
    <t>Id397</t>
  </si>
  <si>
    <t>Id396</t>
  </si>
  <si>
    <t>Id395</t>
  </si>
  <si>
    <t>Id394</t>
  </si>
  <si>
    <t>Id393</t>
  </si>
  <si>
    <t>Id392</t>
  </si>
  <si>
    <t>Id391</t>
  </si>
  <si>
    <t>Id390</t>
  </si>
  <si>
    <t>Id389</t>
  </si>
  <si>
    <t>Id388</t>
  </si>
  <si>
    <t>Id387</t>
  </si>
  <si>
    <t>Id386</t>
  </si>
  <si>
    <t>Id385</t>
  </si>
  <si>
    <t>Id384</t>
  </si>
  <si>
    <t>Id383</t>
  </si>
  <si>
    <t>Id382</t>
  </si>
  <si>
    <t>Id381</t>
  </si>
  <si>
    <t>Id380</t>
  </si>
  <si>
    <t>Id379</t>
  </si>
  <si>
    <t>Id378</t>
  </si>
  <si>
    <t>Id377</t>
  </si>
  <si>
    <t>Id376</t>
  </si>
  <si>
    <t>Id375</t>
  </si>
  <si>
    <t>Id374</t>
  </si>
  <si>
    <t>Id373</t>
  </si>
  <si>
    <t>Id372</t>
  </si>
  <si>
    <t>Id371</t>
  </si>
  <si>
    <t>Id370</t>
  </si>
  <si>
    <t>Id369</t>
  </si>
  <si>
    <t>Id368</t>
  </si>
  <si>
    <t>Id367</t>
  </si>
  <si>
    <t>Id366</t>
  </si>
  <si>
    <t>Id365</t>
  </si>
  <si>
    <t>Id364</t>
  </si>
  <si>
    <t>Id363</t>
  </si>
  <si>
    <t>Id362</t>
  </si>
  <si>
    <t>Id361</t>
  </si>
  <si>
    <t>Id360</t>
  </si>
  <si>
    <t>Id359</t>
  </si>
  <si>
    <t>Id358</t>
  </si>
  <si>
    <t>Id357</t>
  </si>
  <si>
    <t>Id356</t>
  </si>
  <si>
    <t>Id355</t>
  </si>
  <si>
    <t>Id354</t>
  </si>
  <si>
    <t>Id353</t>
  </si>
  <si>
    <t>Id352</t>
  </si>
  <si>
    <t>Id351</t>
  </si>
  <si>
    <t>Id350</t>
  </si>
  <si>
    <t>Id349</t>
  </si>
  <si>
    <t>Id348</t>
  </si>
  <si>
    <t>Id347</t>
  </si>
  <si>
    <t>Id346</t>
  </si>
  <si>
    <t>Id345</t>
  </si>
  <si>
    <t>Id344</t>
  </si>
  <si>
    <t>Id343</t>
  </si>
  <si>
    <t>Id342</t>
  </si>
  <si>
    <t>Id341</t>
  </si>
  <si>
    <t>Id340</t>
  </si>
  <si>
    <t>Id339</t>
  </si>
  <si>
    <t>Id338</t>
  </si>
  <si>
    <t>Id337</t>
  </si>
  <si>
    <t>Id336</t>
  </si>
  <si>
    <t>Id335</t>
  </si>
  <si>
    <t>Id334</t>
  </si>
  <si>
    <t>Id333</t>
  </si>
  <si>
    <t>Id332</t>
  </si>
  <si>
    <t>Id331</t>
  </si>
  <si>
    <t>Id330</t>
  </si>
  <si>
    <t>Id329</t>
  </si>
  <si>
    <t>Id328</t>
  </si>
  <si>
    <t>Id327</t>
  </si>
  <si>
    <t>Id326</t>
  </si>
  <si>
    <t>Id325</t>
  </si>
  <si>
    <t>Id324</t>
  </si>
  <si>
    <t>Id323</t>
  </si>
  <si>
    <t>Id322</t>
  </si>
  <si>
    <t>Id321</t>
  </si>
  <si>
    <t>Id320</t>
  </si>
  <si>
    <t>Id319</t>
  </si>
  <si>
    <t>Id318</t>
  </si>
  <si>
    <t>Id317</t>
  </si>
  <si>
    <t>Id316</t>
  </si>
  <si>
    <t>Id315</t>
  </si>
  <si>
    <t>Id314</t>
  </si>
  <si>
    <t>Id313</t>
  </si>
  <si>
    <t>Id312</t>
  </si>
  <si>
    <t>Id311</t>
  </si>
  <si>
    <t>Id310</t>
  </si>
  <si>
    <t>Id309</t>
  </si>
  <si>
    <t>Id308</t>
  </si>
  <si>
    <t>Id307</t>
  </si>
  <si>
    <t>Id306</t>
  </si>
  <si>
    <t>Id305</t>
  </si>
  <si>
    <t>Id304</t>
  </si>
  <si>
    <t>Id303</t>
  </si>
  <si>
    <t>Id302</t>
  </si>
  <si>
    <t>Id301</t>
  </si>
  <si>
    <t>Id300</t>
  </si>
  <si>
    <t>Id299</t>
  </si>
  <si>
    <t>Id298</t>
  </si>
  <si>
    <t>Id297</t>
  </si>
  <si>
    <t>Id296</t>
  </si>
  <si>
    <t>Id295</t>
  </si>
  <si>
    <t>Id294</t>
  </si>
  <si>
    <t>Id293</t>
  </si>
  <si>
    <t>Id292</t>
  </si>
  <si>
    <t>Id291</t>
  </si>
  <si>
    <t>Id290</t>
  </si>
  <si>
    <t>Id289</t>
  </si>
  <si>
    <t>Id288</t>
  </si>
  <si>
    <t>Id287</t>
  </si>
  <si>
    <t>Id286</t>
  </si>
  <si>
    <t>Id285</t>
  </si>
  <si>
    <t>Id284</t>
  </si>
  <si>
    <t>Id283</t>
  </si>
  <si>
    <t>Id282</t>
  </si>
  <si>
    <t>Id281</t>
  </si>
  <si>
    <t>Id280</t>
  </si>
  <si>
    <t>Id279</t>
  </si>
  <si>
    <t>Id278</t>
  </si>
  <si>
    <t>Id277</t>
  </si>
  <si>
    <t>Id276</t>
  </si>
  <si>
    <t>Id275</t>
  </si>
  <si>
    <t>Id274</t>
  </si>
  <si>
    <t>Id273</t>
  </si>
  <si>
    <t>Id272</t>
  </si>
  <si>
    <t>Id271</t>
  </si>
  <si>
    <t>Id270</t>
  </si>
  <si>
    <t>Id269</t>
  </si>
  <si>
    <t>Id268</t>
  </si>
  <si>
    <t>Id267</t>
  </si>
  <si>
    <t>Id266</t>
  </si>
  <si>
    <t>Id265</t>
  </si>
  <si>
    <t>Id264</t>
  </si>
  <si>
    <t>Id263</t>
  </si>
  <si>
    <t>Id262</t>
  </si>
  <si>
    <t>Id261</t>
  </si>
  <si>
    <t>Id260</t>
  </si>
  <si>
    <t>Id259</t>
  </si>
  <si>
    <t>Id258</t>
  </si>
  <si>
    <t>Id257</t>
  </si>
  <si>
    <t>Id256</t>
  </si>
  <si>
    <t>Id255</t>
  </si>
  <si>
    <t>Id254</t>
  </si>
  <si>
    <t>Id253</t>
  </si>
  <si>
    <t>Id252</t>
  </si>
  <si>
    <t>Id251</t>
  </si>
  <si>
    <t>Id250</t>
  </si>
  <si>
    <t>Id249</t>
  </si>
  <si>
    <t>Id248</t>
  </si>
  <si>
    <t>Id247</t>
  </si>
  <si>
    <t>Id246</t>
  </si>
  <si>
    <t>Id245</t>
  </si>
  <si>
    <t>Id244</t>
  </si>
  <si>
    <t>Id243</t>
  </si>
  <si>
    <t>Id242</t>
  </si>
  <si>
    <t>id3444</t>
  </si>
  <si>
    <t>Id241</t>
  </si>
  <si>
    <t>Id240</t>
  </si>
  <si>
    <t>Id239</t>
  </si>
  <si>
    <t>Id238</t>
  </si>
  <si>
    <t>Id237</t>
  </si>
  <si>
    <t>Id236</t>
  </si>
  <si>
    <t>Id235</t>
  </si>
  <si>
    <t>Id234</t>
  </si>
  <si>
    <t>Id233</t>
  </si>
  <si>
    <t>Id232</t>
  </si>
  <si>
    <t>Id231</t>
  </si>
  <si>
    <t>Id230</t>
  </si>
  <si>
    <t>Id229</t>
  </si>
  <si>
    <t>Id228</t>
  </si>
  <si>
    <t>Id227</t>
  </si>
  <si>
    <t>Id226</t>
  </si>
  <si>
    <t>Id225</t>
  </si>
  <si>
    <t>Id224</t>
  </si>
  <si>
    <t>Id223</t>
  </si>
  <si>
    <t>Id222</t>
  </si>
  <si>
    <t>Id221</t>
  </si>
  <si>
    <t>Id220</t>
  </si>
  <si>
    <t>Id219</t>
  </si>
  <si>
    <t>Id218</t>
  </si>
  <si>
    <t>Id217</t>
  </si>
  <si>
    <t>Id216</t>
  </si>
  <si>
    <t>Id215</t>
  </si>
  <si>
    <t>Id214</t>
  </si>
  <si>
    <t>Id213</t>
  </si>
  <si>
    <t>Id212</t>
  </si>
  <si>
    <t>Id211</t>
  </si>
  <si>
    <t>Id210</t>
  </si>
  <si>
    <t>Id209</t>
  </si>
  <si>
    <t>Id208</t>
  </si>
  <si>
    <t>Id207</t>
  </si>
  <si>
    <t>Id206</t>
  </si>
  <si>
    <t>Id205</t>
  </si>
  <si>
    <t>Id204</t>
  </si>
  <si>
    <t>Id203</t>
  </si>
  <si>
    <t>Id202</t>
  </si>
  <si>
    <t>Id201</t>
  </si>
  <si>
    <t>Id200</t>
  </si>
  <si>
    <t>Id199</t>
  </si>
  <si>
    <t>Id198</t>
  </si>
  <si>
    <t>Id197</t>
  </si>
  <si>
    <t>Id196</t>
  </si>
  <si>
    <t>Id195</t>
  </si>
  <si>
    <t>Id194</t>
  </si>
  <si>
    <t>Id193</t>
  </si>
  <si>
    <t>Id192</t>
  </si>
  <si>
    <t>Id191</t>
  </si>
  <si>
    <t>Id190</t>
  </si>
  <si>
    <t>Id189</t>
  </si>
  <si>
    <t>Id188</t>
  </si>
  <si>
    <t>Id187</t>
  </si>
  <si>
    <t>Id186</t>
  </si>
  <si>
    <t>Id185</t>
  </si>
  <si>
    <t>Id184</t>
  </si>
  <si>
    <t>Id183</t>
  </si>
  <si>
    <t>Id182</t>
  </si>
  <si>
    <t>Id181</t>
  </si>
  <si>
    <t>Id180</t>
  </si>
  <si>
    <t>Id179</t>
  </si>
  <si>
    <t>Id178</t>
  </si>
  <si>
    <t>Id177</t>
  </si>
  <si>
    <t>Id176</t>
  </si>
  <si>
    <t>Id175</t>
  </si>
  <si>
    <t>Id174</t>
  </si>
  <si>
    <t>Id173</t>
  </si>
  <si>
    <t>Id172</t>
  </si>
  <si>
    <t>Id171</t>
  </si>
  <si>
    <t>Id170</t>
  </si>
  <si>
    <t>Id169</t>
  </si>
  <si>
    <t>Id168</t>
  </si>
  <si>
    <t>Id167</t>
  </si>
  <si>
    <t>Id166</t>
  </si>
  <si>
    <t>Id165</t>
  </si>
  <si>
    <t>Id164</t>
  </si>
  <si>
    <t>Id163</t>
  </si>
  <si>
    <t>Id162</t>
  </si>
  <si>
    <t>Id161</t>
  </si>
  <si>
    <t>Id160</t>
  </si>
  <si>
    <t>Id159</t>
  </si>
  <si>
    <t>Id158</t>
  </si>
  <si>
    <t>Id157</t>
  </si>
  <si>
    <t>Id156</t>
  </si>
  <si>
    <t>Id155</t>
  </si>
  <si>
    <t>Id154</t>
  </si>
  <si>
    <t>Id153</t>
  </si>
  <si>
    <t>Id152</t>
  </si>
  <si>
    <t>Id151</t>
  </si>
  <si>
    <t>Id150</t>
  </si>
  <si>
    <t>Id149</t>
  </si>
  <si>
    <t>Id148</t>
  </si>
  <si>
    <t>Id147</t>
  </si>
  <si>
    <t>Id146</t>
  </si>
  <si>
    <t>Id145</t>
  </si>
  <si>
    <t>Id144</t>
  </si>
  <si>
    <t>Id143</t>
  </si>
  <si>
    <t>Id142</t>
  </si>
  <si>
    <t>Id141</t>
  </si>
  <si>
    <t>Id140</t>
  </si>
  <si>
    <t>Id139</t>
  </si>
  <si>
    <t>Id138</t>
  </si>
  <si>
    <t>Id137</t>
  </si>
  <si>
    <t>Id136</t>
  </si>
  <si>
    <t>Id135</t>
  </si>
  <si>
    <t>Id134</t>
  </si>
  <si>
    <t>Id133</t>
  </si>
  <si>
    <t>Id132</t>
  </si>
  <si>
    <t>Id131</t>
  </si>
  <si>
    <t>Id130</t>
  </si>
  <si>
    <t>Id129</t>
  </si>
  <si>
    <t>Id128</t>
  </si>
  <si>
    <t>Id127</t>
  </si>
  <si>
    <t>Id126</t>
  </si>
  <si>
    <t>Id125</t>
  </si>
  <si>
    <t>Id124</t>
  </si>
  <si>
    <t>Id123</t>
  </si>
  <si>
    <t>Id122</t>
  </si>
  <si>
    <t>Id121</t>
  </si>
  <si>
    <t>Id120</t>
  </si>
  <si>
    <t>Id119</t>
  </si>
  <si>
    <t>Id118</t>
  </si>
  <si>
    <t>Id117</t>
  </si>
  <si>
    <t>Id116</t>
  </si>
  <si>
    <t>Id115</t>
  </si>
  <si>
    <t>Id114</t>
  </si>
  <si>
    <t>Id113</t>
  </si>
  <si>
    <t>Id112</t>
  </si>
  <si>
    <t>Id111</t>
  </si>
  <si>
    <t>Id110</t>
  </si>
  <si>
    <t>Id109</t>
  </si>
  <si>
    <t>Id108</t>
  </si>
  <si>
    <t>Id107</t>
  </si>
  <si>
    <t>Id106</t>
  </si>
  <si>
    <t>Id105</t>
  </si>
  <si>
    <t>Id104</t>
  </si>
  <si>
    <t>Id103</t>
  </si>
  <si>
    <t>Id102</t>
  </si>
  <si>
    <t>Id101</t>
  </si>
  <si>
    <t>Id100</t>
  </si>
  <si>
    <t>Id99</t>
  </si>
  <si>
    <t>Id98</t>
  </si>
  <si>
    <t>Id97</t>
  </si>
  <si>
    <t>Id96</t>
  </si>
  <si>
    <t>Id95</t>
  </si>
  <si>
    <t>Id94</t>
  </si>
  <si>
    <t>Id93</t>
  </si>
  <si>
    <t>Id92</t>
  </si>
  <si>
    <t>Id91</t>
  </si>
  <si>
    <t>Id90</t>
  </si>
  <si>
    <t>Id89</t>
  </si>
  <si>
    <t>Id88</t>
  </si>
  <si>
    <t>Id87</t>
  </si>
  <si>
    <t>Id86</t>
  </si>
  <si>
    <t>Id85</t>
  </si>
  <si>
    <t>Id84</t>
  </si>
  <si>
    <t>Id83</t>
  </si>
  <si>
    <t>Id82</t>
  </si>
  <si>
    <t>Id81</t>
  </si>
  <si>
    <t>Id80</t>
  </si>
  <si>
    <t>Id79</t>
  </si>
  <si>
    <t>Id78</t>
  </si>
  <si>
    <t>Id77</t>
  </si>
  <si>
    <t>Id76</t>
  </si>
  <si>
    <t>Id75</t>
  </si>
  <si>
    <t>Id74</t>
  </si>
  <si>
    <t>Id73</t>
  </si>
  <si>
    <t>Id72</t>
  </si>
  <si>
    <t>Id71</t>
  </si>
  <si>
    <t>Id70</t>
  </si>
  <si>
    <t>Id69</t>
  </si>
  <si>
    <t>Id68</t>
  </si>
  <si>
    <t>Id67</t>
  </si>
  <si>
    <t>Id66</t>
  </si>
  <si>
    <t>Id65</t>
  </si>
  <si>
    <t>Id64</t>
  </si>
  <si>
    <t>Id63</t>
  </si>
  <si>
    <t>Id62</t>
  </si>
  <si>
    <t>Id61</t>
  </si>
  <si>
    <t>Id60</t>
  </si>
  <si>
    <t>Id59</t>
  </si>
  <si>
    <t>Id58</t>
  </si>
  <si>
    <t>Id57</t>
  </si>
  <si>
    <t>Id56</t>
  </si>
  <si>
    <t>Id55</t>
  </si>
  <si>
    <t>Id54</t>
  </si>
  <si>
    <t>Id53</t>
  </si>
  <si>
    <t>Id52</t>
  </si>
  <si>
    <t>Id51</t>
  </si>
  <si>
    <t>Id50</t>
  </si>
  <si>
    <t>Id49</t>
  </si>
  <si>
    <t>Id48</t>
  </si>
  <si>
    <t>Id47</t>
  </si>
  <si>
    <t>Id46</t>
  </si>
  <si>
    <t>Id45</t>
  </si>
  <si>
    <t>Id44</t>
  </si>
  <si>
    <t>Id43</t>
  </si>
  <si>
    <t>Id42</t>
  </si>
  <si>
    <t>Id41</t>
  </si>
  <si>
    <t>Id40</t>
  </si>
  <si>
    <t>Id39</t>
  </si>
  <si>
    <t>Id38</t>
  </si>
  <si>
    <t>Id37</t>
  </si>
  <si>
    <t>Id36</t>
  </si>
  <si>
    <t>Id35</t>
  </si>
  <si>
    <t>Id34</t>
  </si>
  <si>
    <t>Id33</t>
  </si>
  <si>
    <t>Id32</t>
  </si>
  <si>
    <t>Id31</t>
  </si>
  <si>
    <t>Id30</t>
  </si>
  <si>
    <t>Id29</t>
  </si>
  <si>
    <t>Id28</t>
  </si>
  <si>
    <t>Id27</t>
  </si>
  <si>
    <t>Id26</t>
  </si>
  <si>
    <t>Id25</t>
  </si>
  <si>
    <t>Id24</t>
  </si>
  <si>
    <t>Id23</t>
  </si>
  <si>
    <t>Id22</t>
  </si>
  <si>
    <t>Id21</t>
  </si>
  <si>
    <t>Id20</t>
  </si>
  <si>
    <t>Id19</t>
  </si>
  <si>
    <t>Id18</t>
  </si>
  <si>
    <t>Id17</t>
  </si>
  <si>
    <t>Id16</t>
  </si>
  <si>
    <t>Id15</t>
  </si>
  <si>
    <t>Id14</t>
  </si>
  <si>
    <t>Id13</t>
  </si>
  <si>
    <t>Id12</t>
  </si>
  <si>
    <t>Id11</t>
  </si>
  <si>
    <t>Id10</t>
  </si>
  <si>
    <t>Id9</t>
  </si>
  <si>
    <t>Id8</t>
  </si>
  <si>
    <t>Id7</t>
  </si>
  <si>
    <t>Id6</t>
  </si>
  <si>
    <t>Id5</t>
  </si>
  <si>
    <t>Id4</t>
  </si>
  <si>
    <t>Id3</t>
  </si>
  <si>
    <t>Id2</t>
  </si>
  <si>
    <t>Id1</t>
  </si>
  <si>
    <t>BMI</t>
  </si>
  <si>
    <t>HBA1C</t>
  </si>
  <si>
    <t>Heart Issues</t>
  </si>
  <si>
    <t>Any Transplants</t>
  </si>
  <si>
    <t>Cancer history</t>
  </si>
  <si>
    <t>NumberOfMajorSurgeries</t>
  </si>
  <si>
    <t>smoker</t>
  </si>
  <si>
    <t>No</t>
  </si>
  <si>
    <t>No major surgery</t>
  </si>
  <si>
    <t>yes</t>
  </si>
  <si>
    <t>Yes</t>
  </si>
  <si>
    <t>name</t>
  </si>
  <si>
    <t>Hawks, Ms.  Kelly</t>
  </si>
  <si>
    <t>Lehner, Mr.  Matthew D</t>
  </si>
  <si>
    <t>Lu, Mr.  Phil</t>
  </si>
  <si>
    <t>Osborne, Ms.  Kelsey</t>
  </si>
  <si>
    <t>Kadala, Ms.  Kristyn</t>
  </si>
  <si>
    <t>Baker, Mr.  Russell B.</t>
  </si>
  <si>
    <t>Macpherson, Mr.  Scott</t>
  </si>
  <si>
    <t>Hallman, Mr.  Stephen</t>
  </si>
  <si>
    <t>Moran, Mr.  Patrick R.</t>
  </si>
  <si>
    <t>Benner, Ms.  Brooke N.</t>
  </si>
  <si>
    <t>Fierro Vargas, Ms.  Paola Andrea</t>
  </si>
  <si>
    <t>Franz, Mr.  David</t>
  </si>
  <si>
    <t>Foster, Mr.  Wade</t>
  </si>
  <si>
    <t>Tenorio, Mr.  Franklin</t>
  </si>
  <si>
    <t>Rios, Ms.  Leilani M.</t>
  </si>
  <si>
    <t>Viau-Dupuis, Mr.  Philippe</t>
  </si>
  <si>
    <t>Cronin, Ms.  Jennifer A.</t>
  </si>
  <si>
    <t>Noordstar, Ms.  Christina M.</t>
  </si>
  <si>
    <t>Boudalia, Mr.  Said Sr.</t>
  </si>
  <si>
    <t>Flor, Mr.  John</t>
  </si>
  <si>
    <t>Fennon, Mr.  Myles</t>
  </si>
  <si>
    <t>Hribar, Ms.  Madelyn C</t>
  </si>
  <si>
    <t>Tassello, Ms.  Nicole</t>
  </si>
  <si>
    <t>Mauricette, Mr.  Eric A.</t>
  </si>
  <si>
    <t>Garcia, Mr.  Emiliano I.</t>
  </si>
  <si>
    <t>Airoldi, Mr.  Adam</t>
  </si>
  <si>
    <t>Cater-Cyker, Mr.  Zach</t>
  </si>
  <si>
    <t>Hamm, Ms.  Stephanie W.</t>
  </si>
  <si>
    <t>Cox, Mr.  Stephen</t>
  </si>
  <si>
    <t>Sachrajda, Ms.  Natalie</t>
  </si>
  <si>
    <t>Gareri, Ms.  Nicole J.</t>
  </si>
  <si>
    <t>Welch, Mr.  Jefferson D</t>
  </si>
  <si>
    <t>Prindiville, Mr.  Brendan D.</t>
  </si>
  <si>
    <t>Kincaid, Ms.  Courtney</t>
  </si>
  <si>
    <t>Bruestle, Ms.  Sydney L.</t>
  </si>
  <si>
    <t>Lachance, Mr.  Julien</t>
  </si>
  <si>
    <t>Eason, Mr.  Ryan M</t>
  </si>
  <si>
    <t>Grummon, Ms.  Anna H.</t>
  </si>
  <si>
    <t>Vanwechel, Ms.  Samantha</t>
  </si>
  <si>
    <t>Fisher, Mr.  Robert</t>
  </si>
  <si>
    <t>Jenkins, Mr.  James R.</t>
  </si>
  <si>
    <t>Peters, Ms.  Roseann</t>
  </si>
  <si>
    <t>Aha, Ms.  Nicole</t>
  </si>
  <si>
    <t>McElwain, Mr.  Spencer</t>
  </si>
  <si>
    <t>Januszewski, Mr.  Eric W</t>
  </si>
  <si>
    <t>Rohne, Ms.  Brianna L</t>
  </si>
  <si>
    <t>O'Grady, Mr.  Thomas J.</t>
  </si>
  <si>
    <t>Peters, Ms.  Melissa L</t>
  </si>
  <si>
    <t>De Simone, Mr.  Flavio</t>
  </si>
  <si>
    <t>Beckett, Mr.  Ryan</t>
  </si>
  <si>
    <t>Sobrilsky, Mr.  Anthony J.</t>
  </si>
  <si>
    <t>Wang, Ms.  Alex</t>
  </si>
  <si>
    <t>Campa, Mr.  David</t>
  </si>
  <si>
    <t>Clifford, Mr.  Andrew B</t>
  </si>
  <si>
    <t>Dalmata, Ms.  Dara E</t>
  </si>
  <si>
    <t>Vishik, Ms.  Inna</t>
  </si>
  <si>
    <t>Schorr, Mr.  Ari</t>
  </si>
  <si>
    <t>Lusardi, Ms.  Lindsey</t>
  </si>
  <si>
    <t>Rayner, Mr.  Kenny</t>
  </si>
  <si>
    <t>Voghel, Ms.  Louise</t>
  </si>
  <si>
    <t>Rieth, Mr.  Cameron</t>
  </si>
  <si>
    <t>Gollotto, Ms.  Katie T.</t>
  </si>
  <si>
    <t>Dunn, Ms.  Casey</t>
  </si>
  <si>
    <t>Blitzer, Mr.  David</t>
  </si>
  <si>
    <t>Smith, Mr.  Bryson C.</t>
  </si>
  <si>
    <t>Hyland, Ms.  Megan</t>
  </si>
  <si>
    <t>Ducharme, Mr.  Daniel</t>
  </si>
  <si>
    <t>Johnson, Mr.  Steven M.</t>
  </si>
  <si>
    <t>Mutz, Ms.  Jenna L.</t>
  </si>
  <si>
    <t>Lee, Mr.  Freeman</t>
  </si>
  <si>
    <t>Turner, Mr.  Jeff</t>
  </si>
  <si>
    <t>Rangel, Mr.  Elenilton V. Sr.</t>
  </si>
  <si>
    <t>Lacey, Ms.  Maurya</t>
  </si>
  <si>
    <t>Stiger, Ms.  Samantha C</t>
  </si>
  <si>
    <t>Caldwell, Ms.  Bethany A</t>
  </si>
  <si>
    <t>Marmillod, Mr.  Yves</t>
  </si>
  <si>
    <t>Cloutier-Simons, Ms.  Danielle</t>
  </si>
  <si>
    <t>Vegas, Ms.  Julia</t>
  </si>
  <si>
    <t>Cochran, Mr.  Joshua</t>
  </si>
  <si>
    <t>Holtzapple, Ms.  Jennifer</t>
  </si>
  <si>
    <t>Meyer, Ms.  Gwen M.</t>
  </si>
  <si>
    <t>Brickley, Mr.  Patrick</t>
  </si>
  <si>
    <t>Magee, Ms.  Kate</t>
  </si>
  <si>
    <t>Thoma, Mr.  Kevin</t>
  </si>
  <si>
    <t>Heagy, Mr.  Stephen II</t>
  </si>
  <si>
    <t>Regnier, Mr.  Philip</t>
  </si>
  <si>
    <t>Parendo, Mr.  Brett A</t>
  </si>
  <si>
    <t>Schell, Ms.  Rebecca</t>
  </si>
  <si>
    <t>Driscoll, Ms.  Kelley</t>
  </si>
  <si>
    <t>Mitchell, Ms.  Abigail K</t>
  </si>
  <si>
    <t>Cutler, Ms.  Hope</t>
  </si>
  <si>
    <t>Derian, Ms.  Elyse M.</t>
  </si>
  <si>
    <t>Farina, Mr.  Nicholas</t>
  </si>
  <si>
    <t>Saunders, Mr.  David</t>
  </si>
  <si>
    <t>Kratz, Ms.  Natalie</t>
  </si>
  <si>
    <t>Boland, Mr.  Thomas</t>
  </si>
  <si>
    <t>Van Hout, Ms.  Pamela J.</t>
  </si>
  <si>
    <t>Ramsey, Ms.  Jessica</t>
  </si>
  <si>
    <t>Gage, Mr.  Ron N</t>
  </si>
  <si>
    <t>Gollins, Mr.  Daniel</t>
  </si>
  <si>
    <t>Benestad, Mr.  Brian</t>
  </si>
  <si>
    <t>Aviv, Ms.  Sari</t>
  </si>
  <si>
    <t>Burns, Mr.  Robert M.</t>
  </si>
  <si>
    <t>Maldonado, Mr.  Ricardo</t>
  </si>
  <si>
    <t>Yitref, Mr.  Gedion</t>
  </si>
  <si>
    <t>Loudon-Brown, Mr.  Mark</t>
  </si>
  <si>
    <t>Sugathadasa, Mr.  Gamini P.</t>
  </si>
  <si>
    <t>Ganley, Ms.  Emily J</t>
  </si>
  <si>
    <t>Potter, Ms.  Amanda</t>
  </si>
  <si>
    <t>Rasmussen, Mr.  Nicholas</t>
  </si>
  <si>
    <t>Robinson, Mr.  Knox</t>
  </si>
  <si>
    <t>Antonopoulos, Ms.  Yianna</t>
  </si>
  <si>
    <t>Groner, Ms.  Roberta</t>
  </si>
  <si>
    <t>Zywicki, Mr.  Benjamin P.</t>
  </si>
  <si>
    <t>Cardinal, Mr.  Craig</t>
  </si>
  <si>
    <t>Alleman, Ms.  Ann</t>
  </si>
  <si>
    <t>Stroffolino, Mr.  Jamie P</t>
  </si>
  <si>
    <t>Clubb, Mr.  John</t>
  </si>
  <si>
    <t>McGoogan, Mr.  Charlie</t>
  </si>
  <si>
    <t>Keflezighi, Mr.  Meb</t>
  </si>
  <si>
    <t>Syed, Mr.  Aaqib L.</t>
  </si>
  <si>
    <t>Segal, Mr.  Craig A.</t>
  </si>
  <si>
    <t>Defranco, Ms.  Meredith</t>
  </si>
  <si>
    <t>Kells, Mr.  Doug</t>
  </si>
  <si>
    <t>Lawton, Ms.  Elizabeth J.</t>
  </si>
  <si>
    <t>Bejar, Mr.  Matthew P</t>
  </si>
  <si>
    <t>Navarro Castro, Mr.  Guillermo Sr.</t>
  </si>
  <si>
    <t>Tice, Mr.  Ryan C</t>
  </si>
  <si>
    <t>Wolf, Mr.  Dane</t>
  </si>
  <si>
    <t>Oppedal, Mr.  Jonas</t>
  </si>
  <si>
    <t>Wright, Mr.  George E</t>
  </si>
  <si>
    <t>Ellis, Ms.  Sara S</t>
  </si>
  <si>
    <t>Taormina, Mr.  Nick</t>
  </si>
  <si>
    <t>Lynch, Mr.  Timothy</t>
  </si>
  <si>
    <t>Tavella, Ms.  Becky L</t>
  </si>
  <si>
    <t>Neufeld, Ms.  Steph K.</t>
  </si>
  <si>
    <t>Walhovd, Ms.  Kristine B.</t>
  </si>
  <si>
    <t>Washburn, Mr.  Taylor B</t>
  </si>
  <si>
    <t>Mroz, Mr.  William</t>
  </si>
  <si>
    <t>Canaday, Mr.  Sage</t>
  </si>
  <si>
    <t>Atkins, Mr.  Cole</t>
  </si>
  <si>
    <t>Kropelnicki, Mr.  Jesse</t>
  </si>
  <si>
    <t>Braund, Ms.  Tammi J.</t>
  </si>
  <si>
    <t>Anderson, Mr.  Matthew S.</t>
  </si>
  <si>
    <t>Bilbrey, Mr.  Eric</t>
  </si>
  <si>
    <t>Curtis, Ms.  Valeria R</t>
  </si>
  <si>
    <t>Meyer, Mr.  Michael P</t>
  </si>
  <si>
    <t>Bardeesy, Mr.  Rami</t>
  </si>
  <si>
    <t>Shanahan, Mr.  Denis</t>
  </si>
  <si>
    <t>Sutter, Mr.  Brian E</t>
  </si>
  <si>
    <t>Yesian, Ms.  Bonnie</t>
  </si>
  <si>
    <t>Meers, Mr.  Michael P</t>
  </si>
  <si>
    <t>Conlon, Mr.  Paul</t>
  </si>
  <si>
    <t>Arnstein, Mr.  Michael</t>
  </si>
  <si>
    <t>Jurek, Mr.  Samuel</t>
  </si>
  <si>
    <t>Thill, Mr.  Matthew</t>
  </si>
  <si>
    <t>Glaz, Mr.  Daniel</t>
  </si>
  <si>
    <t>Sampson, Ms.  Syndy</t>
  </si>
  <si>
    <t>Duliba, Ms.  Aleksandra</t>
  </si>
  <si>
    <t>Tanguay, Mr.  Steeve T Sr.</t>
  </si>
  <si>
    <t>McClelland, Mr.  Richard</t>
  </si>
  <si>
    <t>Gorman, Mr.  Aaron T</t>
  </si>
  <si>
    <t>Nishimura, Mr.  Akira</t>
  </si>
  <si>
    <t>Brimble, Mr.  Ben</t>
  </si>
  <si>
    <t>Trenk, Ms.  Jana</t>
  </si>
  <si>
    <t>Wittmann, Mr.  Jay T.</t>
  </si>
  <si>
    <t>Tremblay, Ms.  Marie-Helene</t>
  </si>
  <si>
    <t>Scofield, Ms.  Bret R</t>
  </si>
  <si>
    <t>Yost, Mr.  Gardner L</t>
  </si>
  <si>
    <t>Torphy, Mr.  Bobby</t>
  </si>
  <si>
    <t>Busby, Ms.  Natalie</t>
  </si>
  <si>
    <t>Nguyen, Ms.  Lina</t>
  </si>
  <si>
    <t>Hanley, Mr.  Zebulon</t>
  </si>
  <si>
    <t>Scheer, Ms.  Amanda</t>
  </si>
  <si>
    <t>Rankin, Mr.  Greg</t>
  </si>
  <si>
    <t>Ricardi, Mr.  John</t>
  </si>
  <si>
    <t>Karkos, Ms.  Kelsey A.</t>
  </si>
  <si>
    <t>Price-Dierksen, Ms.  Bronwen L</t>
  </si>
  <si>
    <t>Knispel, Ms.  Manuela</t>
  </si>
  <si>
    <t>King, Ms.  Jennifer L</t>
  </si>
  <si>
    <t>Samuelson, Ms.  Abby W.</t>
  </si>
  <si>
    <t>Fredsall, Mr.  Tyler</t>
  </si>
  <si>
    <t>Eggleston, Mr.  Jeffrey</t>
  </si>
  <si>
    <t>Palombaro, Mr.  Matthew F</t>
  </si>
  <si>
    <t>Silva, Mr.  Ryan J.</t>
  </si>
  <si>
    <t>Bugala, Ms.  Amy</t>
  </si>
  <si>
    <t>Dublin, Mr.  Andrew P</t>
  </si>
  <si>
    <t>Cleland, Mr.  George M. V</t>
  </si>
  <si>
    <t>Evans, Ms.  Sarah</t>
  </si>
  <si>
    <t>Boyd, Ms.  Lara</t>
  </si>
  <si>
    <t>Roulier, Mr.  Sebastien</t>
  </si>
  <si>
    <t>Mullins, Mr.  Padraig</t>
  </si>
  <si>
    <t>Hofmann, Ms.  Heather</t>
  </si>
  <si>
    <t>Garcia Garcia, Mr.  Jorge</t>
  </si>
  <si>
    <t>Klecker, Mr.  Jack R</t>
  </si>
  <si>
    <t>Cancre, Mr.  Felix</t>
  </si>
  <si>
    <t>Denucci, Mr.  Christopher C</t>
  </si>
  <si>
    <t>Saldana, Mr.  Jesse</t>
  </si>
  <si>
    <t>Weinberg, Ms.  Jill</t>
  </si>
  <si>
    <t>Walsh, Mr.  William</t>
  </si>
  <si>
    <t>Pasten, Mr.  Alejandro</t>
  </si>
  <si>
    <t>LaBelle, Mr.  Ian E.</t>
  </si>
  <si>
    <t>Guzman, Mr.  Hector Sr.</t>
  </si>
  <si>
    <t>Turnbull, Ms.  Rebecca</t>
  </si>
  <si>
    <t>Aguero, Mr.  Matt</t>
  </si>
  <si>
    <t>Woodward, Ms.  Elizabeth H</t>
  </si>
  <si>
    <t>McElroy, Ms.  Grace</t>
  </si>
  <si>
    <t>Lopez, Mr.  Jaime</t>
  </si>
  <si>
    <t>Cardosi, Ms.  Calesse</t>
  </si>
  <si>
    <t>Looney, Ms.  Kate L</t>
  </si>
  <si>
    <t>Zyryanov, Mr.  Sergey</t>
  </si>
  <si>
    <t>Gavin, Mr.  Timothy V</t>
  </si>
  <si>
    <t>Littlefield, Mr.  Andrew S</t>
  </si>
  <si>
    <t>Shearer, Mr.  Matthew D</t>
  </si>
  <si>
    <t>Armstrong, Ms.  Jessica</t>
  </si>
  <si>
    <t>Warriner, Mr.  Lawrence</t>
  </si>
  <si>
    <t>White, Mr.  Alex</t>
  </si>
  <si>
    <t>Cordaro, Mr.  Kevin</t>
  </si>
  <si>
    <t>Hamilton, Mr.  Gavin M.</t>
  </si>
  <si>
    <t>Meyer, Mr.  Rick E</t>
  </si>
  <si>
    <t>Duke, Ms.  Andrea H.</t>
  </si>
  <si>
    <t>Malatesta, Mr.  Anthony S</t>
  </si>
  <si>
    <t>Hinrichsen, Mr.  Erik</t>
  </si>
  <si>
    <t>Lucan, Ms.  Kiley D</t>
  </si>
  <si>
    <t>Koch, Ms.  Jennifer</t>
  </si>
  <si>
    <t>Smith, Mr.  Chris</t>
  </si>
  <si>
    <t>O'Connor, Ms.  Marian M.</t>
  </si>
  <si>
    <t>Kampwerth, Mr.  Jeremy</t>
  </si>
  <si>
    <t>Federoff, Ms.  Allison H</t>
  </si>
  <si>
    <t>Goya, Ms.  Elizabeth</t>
  </si>
  <si>
    <t>Hodges, Mr.  Andrew</t>
  </si>
  <si>
    <t>Erickson, Mr.  Anders J</t>
  </si>
  <si>
    <t>Welleck, Mr.  Sean</t>
  </si>
  <si>
    <t>Polen, Mr.  Brian M.</t>
  </si>
  <si>
    <t>Lynch, Mr.  Jeremy</t>
  </si>
  <si>
    <t>Hufstader, Ms.  Susannah</t>
  </si>
  <si>
    <t>Doak, Mr.  Randy</t>
  </si>
  <si>
    <t>Noya, Mr.  Leslie</t>
  </si>
  <si>
    <t>Heninger, Ms.  Brittany L.</t>
  </si>
  <si>
    <t>Richardson, Ms.  Cassie J.</t>
  </si>
  <si>
    <t>Deucher, Mr.  Peter W</t>
  </si>
  <si>
    <t>Wilson, Mr.  Douglas</t>
  </si>
  <si>
    <t>Hall, Mr.  Dan</t>
  </si>
  <si>
    <t>Reed, Mr.  Dan M.</t>
  </si>
  <si>
    <t>Frome, Mr.  Eric L.</t>
  </si>
  <si>
    <t>Creasy, Mr.  Les J</t>
  </si>
  <si>
    <t>Latimer, Ms.  Stephanie</t>
  </si>
  <si>
    <t>Wei, Ms.  Melissa Y</t>
  </si>
  <si>
    <t>Hayes, Ms.  Ashley</t>
  </si>
  <si>
    <t>Velardo, Ms.  Stephanie M.</t>
  </si>
  <si>
    <t>Kastes, Ms.  Kylie</t>
  </si>
  <si>
    <t>Escorcia, Ms.  Kelly</t>
  </si>
  <si>
    <t>Larscheid, Ms.  Carrie</t>
  </si>
  <si>
    <t>O'Bannon, Mr.  Alex</t>
  </si>
  <si>
    <t>Ridgway, Mr.  Zach S</t>
  </si>
  <si>
    <t>Black, Mr.  Alan</t>
  </si>
  <si>
    <t>Canton, Mr.  Nate</t>
  </si>
  <si>
    <t>Fine, Mr.  Jesse G.</t>
  </si>
  <si>
    <t>Bui, Mr.  Jason</t>
  </si>
  <si>
    <t>Riepma, Ms.  Megan A.</t>
  </si>
  <si>
    <t>Inman, Mr.  Luke M</t>
  </si>
  <si>
    <t>Kruzel, Ms.  Jacy D</t>
  </si>
  <si>
    <t>Lindsay, Mr.  Simon G.</t>
  </si>
  <si>
    <t>Land, Ms.  Ainsley E.</t>
  </si>
  <si>
    <t>Brecher, Ms.  Erica A.</t>
  </si>
  <si>
    <t>Debolt, Mr.  Erik</t>
  </si>
  <si>
    <t>Oswalt, Ms.  Erin C.</t>
  </si>
  <si>
    <t>Boyd, Ms.  Adrienne</t>
  </si>
  <si>
    <t>Bulewich, Mr.  Adam</t>
  </si>
  <si>
    <t>Fukuda, Mr.  Yutaka</t>
  </si>
  <si>
    <t>Phillips, Mr.  Tyler M</t>
  </si>
  <si>
    <t>Maddison, Mr.  Stephen</t>
  </si>
  <si>
    <t>Lockwood, Mr.  Andrew B.</t>
  </si>
  <si>
    <t>Defilippi, Mr.  James</t>
  </si>
  <si>
    <t>Jackson, Mr.  Shawn P.</t>
  </si>
  <si>
    <t>Ozahowski, Mr.  Matt</t>
  </si>
  <si>
    <t>Guthals, Mr.  Nathaniel</t>
  </si>
  <si>
    <t>Yates, Mr.  Kevin D.</t>
  </si>
  <si>
    <t>Samuelson, Ms.  Joan</t>
  </si>
  <si>
    <t>Lemos, Mr.  Christopher A</t>
  </si>
  <si>
    <t>Seynders, Ms.  Kacy L.</t>
  </si>
  <si>
    <t>Saunders, Mr.  Benjamin H.</t>
  </si>
  <si>
    <t>Walker, Mr.  Xaviour J.</t>
  </si>
  <si>
    <t>Lam, Mr.  Michael T.</t>
  </si>
  <si>
    <t>Sweigart, Mr.  Bradley</t>
  </si>
  <si>
    <t>Sieczkowski, Ms.  Andrea</t>
  </si>
  <si>
    <t>Jurgens, Ms.  Nancy M</t>
  </si>
  <si>
    <t>Hackman, Mr.  Matt</t>
  </si>
  <si>
    <t>Klarich, Mr.  Lee</t>
  </si>
  <si>
    <t>Schulten, Mr.  Chris</t>
  </si>
  <si>
    <t>Fagerstrom, Mr.  Erik T.</t>
  </si>
  <si>
    <t>Bien, Mr.  Rod W</t>
  </si>
  <si>
    <t>Hess, Mr.  Joey</t>
  </si>
  <si>
    <t>Shaw, Ms.  Hillary L.</t>
  </si>
  <si>
    <t>Williams, Mr.  Eric J</t>
  </si>
  <si>
    <t>Menzies, Mr.  Nicolas</t>
  </si>
  <si>
    <t>Buehler, Mr.  Marcel</t>
  </si>
  <si>
    <t>Degen, Ms.  Ashley N</t>
  </si>
  <si>
    <t>Arsenault, Mr.  Evan D</t>
  </si>
  <si>
    <t>Hoff, Ms.  Krisana</t>
  </si>
  <si>
    <t>Hall, Mr.  Kyle</t>
  </si>
  <si>
    <t>Ashley, Ms.  Kate</t>
  </si>
  <si>
    <t>Rindahl, Mr.  Martin A.</t>
  </si>
  <si>
    <t>Clark, Ms.  Stacey</t>
  </si>
  <si>
    <t>Irish, Ms.  Christine</t>
  </si>
  <si>
    <t>Richardson, Ms.  Sarah C.</t>
  </si>
  <si>
    <t>Dewitt, Ms.  Megan</t>
  </si>
  <si>
    <t>Hickman, Mr.  Jason W</t>
  </si>
  <si>
    <t>Gonzalez, Ms.  Michele</t>
  </si>
  <si>
    <t>Difani, Ms.  Nikki</t>
  </si>
  <si>
    <t>Turner, Mr.  Philip J.</t>
  </si>
  <si>
    <t>Widmann, Mr.  Bryan L</t>
  </si>
  <si>
    <t>Tunney, Mr.  Timothy F</t>
  </si>
  <si>
    <t>San Juan, Ms.  Angielyn M</t>
  </si>
  <si>
    <t>Croll, Ms.  Jeanie M.</t>
  </si>
  <si>
    <t>Rolfes, Mr.  Greg</t>
  </si>
  <si>
    <t>Hinkle, Mr.  John</t>
  </si>
  <si>
    <t>Leuchanka, Mr.  Aliaksandr</t>
  </si>
  <si>
    <t>Ayr, Mr.  Jason M.</t>
  </si>
  <si>
    <t>Siegel, Ms.  Sheera K</t>
  </si>
  <si>
    <t>Penrose, Ms.  Janice</t>
  </si>
  <si>
    <t>Schuler, Mr.  Timothy G.</t>
  </si>
  <si>
    <t>Walker, Mr.  Alan R</t>
  </si>
  <si>
    <t>Stange, Mr.  Michael</t>
  </si>
  <si>
    <t>Roy, Ms.  Marie-France</t>
  </si>
  <si>
    <t>Potere, Mr.  Erik F.</t>
  </si>
  <si>
    <t>Podgurski, Mr.  Andrew</t>
  </si>
  <si>
    <t>Diamond, Mr.  Anthony</t>
  </si>
  <si>
    <t>Sallade, Mr.  Chris</t>
  </si>
  <si>
    <t>Zhang, Mr.  Yu</t>
  </si>
  <si>
    <t>Chatfield, Mr.  Caleb N</t>
  </si>
  <si>
    <t>Bruns, Mr.  Jason M.</t>
  </si>
  <si>
    <t>Yochum, Ms.  Angela R</t>
  </si>
  <si>
    <t>Freeburn, Mr.  Keith J</t>
  </si>
  <si>
    <t>Spencer, Ms.  Emma</t>
  </si>
  <si>
    <t>Jarosik, Mr.  Nathan A</t>
  </si>
  <si>
    <t>Heinzen, Ms.  Kathryn</t>
  </si>
  <si>
    <t>Kelley, Ms.  Elizabeth H.</t>
  </si>
  <si>
    <t>Thacker, Mr.  Ben</t>
  </si>
  <si>
    <t>Jeseritz, Ms.  Cheryl A</t>
  </si>
  <si>
    <t>Hohman, Ms.  Kimberly A</t>
  </si>
  <si>
    <t>Hill, Ms.  Cynthia</t>
  </si>
  <si>
    <t>Kuepfer, Ms.  Jessica</t>
  </si>
  <si>
    <t>Kaczmarek, Mr.  Bruce</t>
  </si>
  <si>
    <t>Pitt, Ms.  Allison</t>
  </si>
  <si>
    <t>Lorton, Mr.  Alex</t>
  </si>
  <si>
    <t>Castaneda, Ms.  Gabriela</t>
  </si>
  <si>
    <t>Cherop, Ms.  Sharon</t>
  </si>
  <si>
    <t>Howell, Mr.  Jason A</t>
  </si>
  <si>
    <t>Palmer, Ms.  Chelsey C.</t>
  </si>
  <si>
    <t>Olson, Mr.  Devon A.</t>
  </si>
  <si>
    <t>Waldron, Ms.  Joni L</t>
  </si>
  <si>
    <t>Meyer, Mr.  Colin</t>
  </si>
  <si>
    <t>Stack, Ms.  Rachael</t>
  </si>
  <si>
    <t>Sanchez Y Torres, Ms.  Maricela</t>
  </si>
  <si>
    <t>Daniels, Ms.  Marie</t>
  </si>
  <si>
    <t>Pepp, Mr.  Frank</t>
  </si>
  <si>
    <t>Buechler, Mr.  Jeffry</t>
  </si>
  <si>
    <t>Buenting, Mr.  Mike</t>
  </si>
  <si>
    <t>Evans, Mr.  Rick</t>
  </si>
  <si>
    <t>Arcand, Mr.  Pierre-Michel</t>
  </si>
  <si>
    <t>Kesack, Mr.  Daniel</t>
  </si>
  <si>
    <t>Post, Mr.  Brian L.</t>
  </si>
  <si>
    <t>Dunne, Ms.  Morgan M.</t>
  </si>
  <si>
    <t>Kilel, Ms.  Caroline</t>
  </si>
  <si>
    <t>Nicholson, Mr.  Drew T.</t>
  </si>
  <si>
    <t>Susmann, Mr.  Austin W</t>
  </si>
  <si>
    <t>Harsh, Ms.  Berenice</t>
  </si>
  <si>
    <t>Pocasangre, Mr.  Kenneth A</t>
  </si>
  <si>
    <t>Martinez Lopez, Mr.  Miguel</t>
  </si>
  <si>
    <t>Riegel, Ms.  Hadley T.</t>
  </si>
  <si>
    <t>Monson, Mr.  Taylor</t>
  </si>
  <si>
    <t>Klubben, Ms.  Tenielle M</t>
  </si>
  <si>
    <t>Mascaro, Ms.  Andrea</t>
  </si>
  <si>
    <t>Norvell, Ms.  Nora P</t>
  </si>
  <si>
    <t>Ornelas, Mr.  Zachary</t>
  </si>
  <si>
    <t>Fitzpatrick, Mr.  Michael</t>
  </si>
  <si>
    <t>Bloomquist, Ms.  Alyssa K.</t>
  </si>
  <si>
    <t>Wick, Ms.  Heather</t>
  </si>
  <si>
    <t>Zappala, Mr.  Dante</t>
  </si>
  <si>
    <t>Earle, Ms.  Sara E.</t>
  </si>
  <si>
    <t>Majewski, Mr.  Scott</t>
  </si>
  <si>
    <t>Apfelbaum, Mr.  Sean</t>
  </si>
  <si>
    <t>Graham, Ms.  Danielle</t>
  </si>
  <si>
    <t>Whitacre, Mr.  Andrew D.</t>
  </si>
  <si>
    <t>Wegener, Mr.  Joel D</t>
  </si>
  <si>
    <t>Collie, Ms.  Michelle</t>
  </si>
  <si>
    <t>Murphy, Mr.  Michael J.</t>
  </si>
  <si>
    <t>Butters, Ms.  Nikki</t>
  </si>
  <si>
    <t>Cook, Ms.  Summer B.</t>
  </si>
  <si>
    <t>Breen, Mr.  Edward</t>
  </si>
  <si>
    <t>Fitzsimons, Mr.  Ryan</t>
  </si>
  <si>
    <t>Houle, Ms.  Kacee</t>
  </si>
  <si>
    <t>Woodward, Mr.  Dave</t>
  </si>
  <si>
    <t>Ray, Ms.  Maryanna</t>
  </si>
  <si>
    <t>Jennings, Ms.  Jessica H.</t>
  </si>
  <si>
    <t>Fuller, Ms.  Deanna</t>
  </si>
  <si>
    <t>Lovisek, Mr.  Peter</t>
  </si>
  <si>
    <t>Painter, Ms.  Rebecca</t>
  </si>
  <si>
    <t>Edwards, Ms.  Elizabeth M.</t>
  </si>
  <si>
    <t>Liebl, Mr.  Gregory</t>
  </si>
  <si>
    <t>Kasabian-Larson, Ms.  Sarah E.</t>
  </si>
  <si>
    <t>Creamer, Ms.  Anne Elise</t>
  </si>
  <si>
    <t>Kimbel, Mr.  Christopher R</t>
  </si>
  <si>
    <t>Livensparger, Mr.  Elliot</t>
  </si>
  <si>
    <t>Grange, Mr.  Christopher D.</t>
  </si>
  <si>
    <t>Nunlist, Mr.  Corey</t>
  </si>
  <si>
    <t>Cutter, Mr.  Patrick D.</t>
  </si>
  <si>
    <t>Martin, Mr.  Anthony D.</t>
  </si>
  <si>
    <t>Cooney, Ms.  Melissa</t>
  </si>
  <si>
    <t>Bier, Ms.  Raven</t>
  </si>
  <si>
    <t>Muskopf, Mr.  Christopher</t>
  </si>
  <si>
    <t>Sirak, Ms.  Kendra A</t>
  </si>
  <si>
    <t>Nelsen, Ms.  Jordan</t>
  </si>
  <si>
    <t>Schallner, Mr.  Nils</t>
  </si>
  <si>
    <t>Dunlap, Mr.  Scott</t>
  </si>
  <si>
    <t>Messing, Ms.  Angela</t>
  </si>
  <si>
    <t>Bondell, Ms.  Allison</t>
  </si>
  <si>
    <t>Gaughan, Ms.  Caitlin O.</t>
  </si>
  <si>
    <t>Gruman, Ms.  Tracy M</t>
  </si>
  <si>
    <t>Whitlow, Mr.  Dustin M.</t>
  </si>
  <si>
    <t>Robinson, Ms.  Jenny</t>
  </si>
  <si>
    <t>Sabo, Ms.  Emily</t>
  </si>
  <si>
    <t>Nazarian, Ms.  Fabienne</t>
  </si>
  <si>
    <t>Lerma, Mr.  Jordan</t>
  </si>
  <si>
    <t>Dahl, Mr.  Matt</t>
  </si>
  <si>
    <t>Surtees, Ms.  Taryn L</t>
  </si>
  <si>
    <t>Spetner, Ms.  Temima</t>
  </si>
  <si>
    <t>Brandon, Ms.  Jennifer</t>
  </si>
  <si>
    <t>Eley, Ms.  Serena M.</t>
  </si>
  <si>
    <t>Sedicum, Ms.  Victoria M.</t>
  </si>
  <si>
    <t>Markle, Ms.  Phoebe</t>
  </si>
  <si>
    <t>Kunz, Mr.  Corey</t>
  </si>
  <si>
    <t>Wimert, Ms.  Rebecca</t>
  </si>
  <si>
    <t>Peterson, Mr.  Nicholas D</t>
  </si>
  <si>
    <t>Mercier, Mr.  Christian</t>
  </si>
  <si>
    <t>Laurie, Mr.  Jonathon S.</t>
  </si>
  <si>
    <t>Sekaquaptewa, Ms.  Caroline</t>
  </si>
  <si>
    <t>Frash, Mr.  Joshua D.</t>
  </si>
  <si>
    <t>Bukowski, Ms.  Nichole</t>
  </si>
  <si>
    <t>Sandahl, Ms.  Denise M</t>
  </si>
  <si>
    <t>Speight, Mr.  Peter R.</t>
  </si>
  <si>
    <t>Lee, Mr.  Johnson K</t>
  </si>
  <si>
    <t>Nielsen, Ms.  Katherine</t>
  </si>
  <si>
    <t>Zirdok, Ms.  Lynda</t>
  </si>
  <si>
    <t>Crudale, Mr.  Anthony</t>
  </si>
  <si>
    <t>Koopmans, Ms.  Linnea C.</t>
  </si>
  <si>
    <t>Milani, Mr.  Massimiliano A.</t>
  </si>
  <si>
    <t>Kelly, Mr.  James M.</t>
  </si>
  <si>
    <t>Finelli, Ms.  Lauren</t>
  </si>
  <si>
    <t>Palmer, Ms.  Michele V.</t>
  </si>
  <si>
    <t>Wang, Mr.  Xiao</t>
  </si>
  <si>
    <t>Beasley, Ms.  Harper L</t>
  </si>
  <si>
    <t>Bedbury, Mr.  Nick</t>
  </si>
  <si>
    <t>Stemberger, Mr.  Scott</t>
  </si>
  <si>
    <t>Chebet, Mr.  Wilson</t>
  </si>
  <si>
    <t>Muir, Mr.  Lee</t>
  </si>
  <si>
    <t>Yang, Mr.  Shizhong</t>
  </si>
  <si>
    <t>Gravel, Ms.  Marie-Claire</t>
  </si>
  <si>
    <t>Smith, Mr.  Todd J.</t>
  </si>
  <si>
    <t>Williams, Ms.  Carolyn</t>
  </si>
  <si>
    <t>Meyer, Ms.  Lindsey</t>
  </si>
  <si>
    <t>Jamieson, Ms.  Marissa D</t>
  </si>
  <si>
    <t>Dufeal, Mr.  Jean Luc</t>
  </si>
  <si>
    <t>Sansonetti, Ms.  Danielle</t>
  </si>
  <si>
    <t>Koneazny, Mr.  Jim</t>
  </si>
  <si>
    <t>Johnson, Mr.  Matthew T</t>
  </si>
  <si>
    <t>Glasson, Ms.  Rachel L.</t>
  </si>
  <si>
    <t>Canitz, Ms.  Corina</t>
  </si>
  <si>
    <t>Li, Mr.  Guannan</t>
  </si>
  <si>
    <t>Parsons, Mr.  Don</t>
  </si>
  <si>
    <t>Raulli, Mr.  Chris</t>
  </si>
  <si>
    <t>Frome, Mr.  Gavin V.</t>
  </si>
  <si>
    <t>Sevcik, Mr.  David</t>
  </si>
  <si>
    <t>Narang, Mr.  Jatin</t>
  </si>
  <si>
    <t>Royston, Mr.  J P. II</t>
  </si>
  <si>
    <t>Tieri, Ms.  Angela M.</t>
  </si>
  <si>
    <t>Whitney, Mr.  Blake K.</t>
  </si>
  <si>
    <t>Wandzilak, Mr.  Brian T.</t>
  </si>
  <si>
    <t>Valenzona, Mr.  Damon</t>
  </si>
  <si>
    <t>Young, Mr.  Jeffrey</t>
  </si>
  <si>
    <t>Richards, Mr.  Malcolm J.</t>
  </si>
  <si>
    <t>Alexson, Ms.  Margaret B.</t>
  </si>
  <si>
    <t>Wright, Ms.  Helen</t>
  </si>
  <si>
    <t>McKenna, Mr.  Matthew</t>
  </si>
  <si>
    <t>Sallade, Mr.  Jeff</t>
  </si>
  <si>
    <t>Argall, Mrs.  Tara R</t>
  </si>
  <si>
    <t>Patchell, Ms.  Kristin</t>
  </si>
  <si>
    <t>Catoggio, Mr.  Timothy</t>
  </si>
  <si>
    <t>Adams, Mr.  Scott</t>
  </si>
  <si>
    <t>Windt, Ms.  Carly E</t>
  </si>
  <si>
    <t>Ryan, Ms.  Lisa</t>
  </si>
  <si>
    <t>Marion, Ms.  Stacey</t>
  </si>
  <si>
    <t>Raffetto, Mr.  Louis</t>
  </si>
  <si>
    <t>Young, Mr.  Brian R.</t>
  </si>
  <si>
    <t>Oehlke, Mrs.  Jessica</t>
  </si>
  <si>
    <t>Sudol, Ms.  Dawn M.</t>
  </si>
  <si>
    <t>Van Es, Mr.  Chris</t>
  </si>
  <si>
    <t>Dolge, Ms.  Karen</t>
  </si>
  <si>
    <t>Marlier, Ms.  Jessica</t>
  </si>
  <si>
    <t>Girard, Mr.  Mathieu</t>
  </si>
  <si>
    <t>Lee, Mr.  Kam S.</t>
  </si>
  <si>
    <t>Hubbard, Ms.  Valerie A</t>
  </si>
  <si>
    <t>Koester, Ms.  Freya R</t>
  </si>
  <si>
    <t>Matthews, Ms.  Jennifer</t>
  </si>
  <si>
    <t>Rubinich, Ms.  Kara</t>
  </si>
  <si>
    <t>Alban, Mr.  Bradley A.</t>
  </si>
  <si>
    <t>Corcoran, Mr.  Brendan</t>
  </si>
  <si>
    <t>Sargent, Ms.  Amber R</t>
  </si>
  <si>
    <t>Watson, Mr.  Sean K</t>
  </si>
  <si>
    <t>Esponda, Mr.  Rick</t>
  </si>
  <si>
    <t>Krall, Mr.  Matthew</t>
  </si>
  <si>
    <t>Poskin, Mr.  Brady</t>
  </si>
  <si>
    <t>Halfmann, Ms.  Kameko</t>
  </si>
  <si>
    <t>Klapper, Mr.  Jeremy A</t>
  </si>
  <si>
    <t>George, Mr.  Daniel</t>
  </si>
  <si>
    <t>Hicks, Ms.  Amanda</t>
  </si>
  <si>
    <t>Lockyer, Ms.  Karen</t>
  </si>
  <si>
    <t>Byrnes, Mr.  Gregory</t>
  </si>
  <si>
    <t>Norris, Ms.  Sabine</t>
  </si>
  <si>
    <t>Darda, Mr.  Joseph</t>
  </si>
  <si>
    <t>Otstot, Mr.  Adam</t>
  </si>
  <si>
    <t>Bowley, Ms.  Karolyn A</t>
  </si>
  <si>
    <t>Rogers, Mrs.  Anita L.</t>
  </si>
  <si>
    <t>Mclaughlin, Ms.  Laura E.</t>
  </si>
  <si>
    <t>Ziegler, Ms.  Sarah</t>
  </si>
  <si>
    <t>Hughey, Mrs.  Ashley E</t>
  </si>
  <si>
    <t>Knast, Ms.  Lindsey</t>
  </si>
  <si>
    <t>Stob, Mr.  Alan</t>
  </si>
  <si>
    <t>Jensen, Mr.  Dan R.</t>
  </si>
  <si>
    <t>Mutter, Ms.  Katie</t>
  </si>
  <si>
    <t>Ahern, Mr.  Eric</t>
  </si>
  <si>
    <t>Chviruk, Ms.  Cathryn</t>
  </si>
  <si>
    <t>Meehan, Mr.  Brendan</t>
  </si>
  <si>
    <t>Gammon, Ms.  Shauna</t>
  </si>
  <si>
    <t>Lee, Mr.  Terence</t>
  </si>
  <si>
    <t>Franco, Ms.  Marisol</t>
  </si>
  <si>
    <t>Patterson, Ms.  Lindsay</t>
  </si>
  <si>
    <t>Valdes, Ms.  Katie</t>
  </si>
  <si>
    <t>Craig, Mr.  Daniel</t>
  </si>
  <si>
    <t>Whipple, Mr.  Brett W</t>
  </si>
  <si>
    <t>Marton, Mr.  Dylan J</t>
  </si>
  <si>
    <t>Hildebrandt, Ms.  Elizabeth</t>
  </si>
  <si>
    <t>Biggs, Ms.  Brooke M.</t>
  </si>
  <si>
    <t>Shigezumi, Mrs.  Teiko</t>
  </si>
  <si>
    <t>Meineke, Mr.  Zachary</t>
  </si>
  <si>
    <t>Ludington, Ms.  Johannah</t>
  </si>
  <si>
    <t>Perrich, Mr.  Ryan A</t>
  </si>
  <si>
    <t>Cervantes, Mr.  Andres Sr.</t>
  </si>
  <si>
    <t>Andrews, Mr.  Bryan</t>
  </si>
  <si>
    <t>Ruvalcaba, Ms.  Lizette</t>
  </si>
  <si>
    <t>King, Mr.  Don</t>
  </si>
  <si>
    <t>Stone, Mr.  Jeb</t>
  </si>
  <si>
    <t>Campbell, Ms.  Amy R.</t>
  </si>
  <si>
    <t>Asher, Mr.  Brian</t>
  </si>
  <si>
    <t>Mazzotta, Mr.  Mike G</t>
  </si>
  <si>
    <t>Huttl, Ms.  Simonezitrone Sr.</t>
  </si>
  <si>
    <t>Ferron, Mr.  Nicholas</t>
  </si>
  <si>
    <t>Colarusso, Ms.  Angela M</t>
  </si>
  <si>
    <t>Pearlman, Mr.  Oz</t>
  </si>
  <si>
    <t>O'Mara, Ms.  Erin M.</t>
  </si>
  <si>
    <t>Niska, Mr.  Bobby E.</t>
  </si>
  <si>
    <t>Schlich, Mr.  Daniel P.</t>
  </si>
  <si>
    <t>Zidek, Ms.  Marie E.</t>
  </si>
  <si>
    <t>Ellgass, Mrs.  Katie</t>
  </si>
  <si>
    <t>Lowe, Mr.  Eric D</t>
  </si>
  <si>
    <t>Malone, Ms.  Tara</t>
  </si>
  <si>
    <t>Dumke, Ms.  Haley L</t>
  </si>
  <si>
    <t>Strong, Ms.  Kayla B.</t>
  </si>
  <si>
    <t>Ferguson, Mr.  Mark D.</t>
  </si>
  <si>
    <t>Klein, Mr.  Patrick J.</t>
  </si>
  <si>
    <t>Eusebio, Mr.  Alejandro</t>
  </si>
  <si>
    <t>Szolosi, Mrs.  Beth A</t>
  </si>
  <si>
    <t>Butler, Mr.  Jason R</t>
  </si>
  <si>
    <t>Fukuchi, Mr.  Yoshinori</t>
  </si>
  <si>
    <t>Drucker, Ms.  Adrienne G.</t>
  </si>
  <si>
    <t>Aziz, Mrs.  Meredith</t>
  </si>
  <si>
    <t>Pak, Mr.  Junyong</t>
  </si>
  <si>
    <t>Kieta, Ms.  Kristen A.</t>
  </si>
  <si>
    <t>Velez, Ms.  Maria I.</t>
  </si>
  <si>
    <t>Bussiere, Mr.  Jonathan</t>
  </si>
  <si>
    <t>McCartney, Mr.  Phil</t>
  </si>
  <si>
    <t>Bambauer, Ms.  Benjamina C</t>
  </si>
  <si>
    <t>Mertz, Mr.  Christopher</t>
  </si>
  <si>
    <t>Mason, Ms.  Alison B</t>
  </si>
  <si>
    <t>Rotich, Ms.  Caroline</t>
  </si>
  <si>
    <t>Fetzer, Ms.  Alexis N</t>
  </si>
  <si>
    <t>Mattis, Ms.  Shanda L</t>
  </si>
  <si>
    <t>Cochran, Mrs.  Lacey</t>
  </si>
  <si>
    <t>Balinsky, Ms.  Laurette</t>
  </si>
  <si>
    <t>Reilly, Mr.  Jason</t>
  </si>
  <si>
    <t>Johnson, Ms.  Mary</t>
  </si>
  <si>
    <t>Petry, Ms.  Kati A</t>
  </si>
  <si>
    <t>Laleman, Mrs.  Kelly J</t>
  </si>
  <si>
    <t>Colby, Ms.  Greer D</t>
  </si>
  <si>
    <t>Wathke, Mr.  Brent</t>
  </si>
  <si>
    <t>Daly, Mr.  Eugene M</t>
  </si>
  <si>
    <t>Dillon, Ms.  Erin D</t>
  </si>
  <si>
    <t>Pontes, Ms.  Kamilla</t>
  </si>
  <si>
    <t>Spies, Mr.  Wayne I.</t>
  </si>
  <si>
    <t>Greig, Ms.  Tracy L</t>
  </si>
  <si>
    <t>Scott, Mrs.  Heather</t>
  </si>
  <si>
    <t>Erlandson, Mrs.  Megan C</t>
  </si>
  <si>
    <t>Autrey, Mr.  Jonathan</t>
  </si>
  <si>
    <t>Alleman, Mr.  Greg D.</t>
  </si>
  <si>
    <t>Michalski, Mr.  Steven L.</t>
  </si>
  <si>
    <t>Grillo, Mr.  Gianfilippo</t>
  </si>
  <si>
    <t>Coronado, Mr.  Hector</t>
  </si>
  <si>
    <t>Dewine, Mr.  Mark W.</t>
  </si>
  <si>
    <t>Carman, Mrs.  Aubri</t>
  </si>
  <si>
    <t>Neems, Mr.  Justin</t>
  </si>
  <si>
    <t>Pesyna, Ms.  Megan A.</t>
  </si>
  <si>
    <t>Meling, Ms.  Erika M.</t>
  </si>
  <si>
    <t>Widlowski, Mr.  Daniel G.</t>
  </si>
  <si>
    <t>Nadar, Ms.  Devin C.</t>
  </si>
  <si>
    <t>Turner, Ms.  Louise A</t>
  </si>
  <si>
    <t>Walker, Mrs.  Sarah</t>
  </si>
  <si>
    <t>Leedham, Ms.  Amy</t>
  </si>
  <si>
    <t>Haglund, Ms.  Brittany L.</t>
  </si>
  <si>
    <t>Mills, Ms.  Jessica L</t>
  </si>
  <si>
    <t>Drnjevich, Mrs.  Kristina K</t>
  </si>
  <si>
    <t>Clay, Mr.  Brad</t>
  </si>
  <si>
    <t>Marbury, Ms.  Margaret O</t>
  </si>
  <si>
    <t>Coon, Mr.  Craig R.</t>
  </si>
  <si>
    <t>Vanttinen, Mr.  Simo</t>
  </si>
  <si>
    <t>Garges, Mr.  Christopher J</t>
  </si>
  <si>
    <t>Rivel, Mr.  Mario Sr.</t>
  </si>
  <si>
    <t>Lawson, Mrs.  Meghann R.</t>
  </si>
  <si>
    <t>Cale, Mr.  Scott M</t>
  </si>
  <si>
    <t>Phillips, Ms.  Caitlin E.</t>
  </si>
  <si>
    <t>Stewart, Mrs.  Samantha A.</t>
  </si>
  <si>
    <t>Drotz, Mr.  Erik</t>
  </si>
  <si>
    <t>Mutai, Mr.  Christopher</t>
  </si>
  <si>
    <t>Lovlien, Mrs.  Maya</t>
  </si>
  <si>
    <t>Bruns, Mr.  Zachary T</t>
  </si>
  <si>
    <t>Stoney, Mrs.  Hilda</t>
  </si>
  <si>
    <t>Markert, Ms.  Stephanie</t>
  </si>
  <si>
    <t>McLucas, Mr.  Doug</t>
  </si>
  <si>
    <t>Erwin, Ms.  Bethany N.</t>
  </si>
  <si>
    <t>Osborne, Mrs.  Sandra H</t>
  </si>
  <si>
    <t>Otsuka, Mr.  Takuo</t>
  </si>
  <si>
    <t>Smith, Ms.  Kelly A.</t>
  </si>
  <si>
    <t>Myers, Mr.  Scott</t>
  </si>
  <si>
    <t>Cote, Mr.  Benoit</t>
  </si>
  <si>
    <t>Ehrhardt, Ms.  Elizabeth M.</t>
  </si>
  <si>
    <t>Petersen, Ms.  Jessica A.</t>
  </si>
  <si>
    <t>Ertel, Ms.  Monica K</t>
  </si>
  <si>
    <t>Lanza, Mr.  Kevin L</t>
  </si>
  <si>
    <t>Picklesimer, Mr.  Gregory</t>
  </si>
  <si>
    <t>Giles, Ms.  Della</t>
  </si>
  <si>
    <t>Harmon, Mr.  David</t>
  </si>
  <si>
    <t>Pennings, Ms.  Victoria</t>
  </si>
  <si>
    <t>Tseronis, Mr.  Tasos</t>
  </si>
  <si>
    <t>Aliff, Mr.  Thomas</t>
  </si>
  <si>
    <t>Willenberg, Mr.  Lukasz</t>
  </si>
  <si>
    <t>Millett, Mr.  Matthew A.</t>
  </si>
  <si>
    <t>Haley, Ms.  Meta</t>
  </si>
  <si>
    <t>Ackerman, Ms.  Rachel E</t>
  </si>
  <si>
    <t>Valdez, Ms.  Angelica</t>
  </si>
  <si>
    <t>Michaud, Ms.  Kathleen</t>
  </si>
  <si>
    <t>Gunnink, Mr.  Gabriel D.</t>
  </si>
  <si>
    <t>Knight, Mr.  Jeff T</t>
  </si>
  <si>
    <t>Grosscup, Mr.  Neil D</t>
  </si>
  <si>
    <t>Koniuch, Ms.  Katherine L.</t>
  </si>
  <si>
    <t>Heitzman, Ms.  Ariel E</t>
  </si>
  <si>
    <t>Tatton, Mr.  Christopher P</t>
  </si>
  <si>
    <t>Flanagan, Mrs.  Erin M.</t>
  </si>
  <si>
    <t>Funk, Mrs.  Molly K.</t>
  </si>
  <si>
    <t>Davenport, Mr.  Ryan J.</t>
  </si>
  <si>
    <t>Nicholson, Mrs.  Jennifer</t>
  </si>
  <si>
    <t>Lindbloom, Mr.  Daniel M</t>
  </si>
  <si>
    <t>Wijayaratne, Ms.  Hiruni</t>
  </si>
  <si>
    <t>Ainsworth, Ms.  Reina H.</t>
  </si>
  <si>
    <t>Gayagoy, Ms.  Kristi</t>
  </si>
  <si>
    <t>Fitzmaurice, Ms.  Meredith L.</t>
  </si>
  <si>
    <t>Rodriguez, Ms.  Jocelyn</t>
  </si>
  <si>
    <t>Tsoucas, Mrs.  Daphne</t>
  </si>
  <si>
    <t>Muhly, Ms.  Margaret E</t>
  </si>
  <si>
    <t>Lund, Mr.  Mario J.</t>
  </si>
  <si>
    <t>Battaglino, Mr.  Peter</t>
  </si>
  <si>
    <t>Pena, Ms.  Carolina</t>
  </si>
  <si>
    <t>Thomason, Mrs.  Jenny K.</t>
  </si>
  <si>
    <t>Hancox, Ms.  Jessica</t>
  </si>
  <si>
    <t>Canarecci, Ms.  Kimberly D</t>
  </si>
  <si>
    <t>Toupin, Mr.  Marc-Olivier</t>
  </si>
  <si>
    <t>Mulley, Mr.  Russell J</t>
  </si>
  <si>
    <t>Parry, Ms.  Karine</t>
  </si>
  <si>
    <t>Mason Cox, Ms.  Cheryl</t>
  </si>
  <si>
    <t>Thompson, Ms.  Allison M.</t>
  </si>
  <si>
    <t>Nelson, Ms.  Adriana</t>
  </si>
  <si>
    <t>Forte, Ms.  Miranda J</t>
  </si>
  <si>
    <t>Corona Iturriaga, Mr.  Roberto</t>
  </si>
  <si>
    <t>McCollum, Mrs.  Rebecca B.</t>
  </si>
  <si>
    <t>Hevner, Ms.  Tiffany</t>
  </si>
  <si>
    <t>Looi, Mr.  Alexander</t>
  </si>
  <si>
    <t>Power, Mr.  Rich M</t>
  </si>
  <si>
    <t>Routon, Mr.  Aaron C</t>
  </si>
  <si>
    <t>Dochelli, Ms.  Kate</t>
  </si>
  <si>
    <t>Gillespie, Ms.  Maria M</t>
  </si>
  <si>
    <t>Oskvig, Mr.  Daven W</t>
  </si>
  <si>
    <t>Holland-Stergar, Mrs.  Brianne</t>
  </si>
  <si>
    <t>Arai, Mr.  Hiroki</t>
  </si>
  <si>
    <t>Olausson, Mr.  Anders</t>
  </si>
  <si>
    <t>Wagner, Ms.  Danielle</t>
  </si>
  <si>
    <t>Delong, Ms.  Candace N</t>
  </si>
  <si>
    <t>Mehech, Mr.  Bruno F.</t>
  </si>
  <si>
    <t>Machiela, Ms.  Emily</t>
  </si>
  <si>
    <t>Young, Mrs.  Katie</t>
  </si>
  <si>
    <t>Dupere, Mrs.  Sally</t>
  </si>
  <si>
    <t>Iandolo, Ms.  Meaghan J</t>
  </si>
  <si>
    <t>Ito, Ms.  Rina</t>
  </si>
  <si>
    <t>Barry, Ms.  Kristin P.</t>
  </si>
  <si>
    <t>Boyce, Mr.  Albert</t>
  </si>
  <si>
    <t>Lin, Mrs.  Ashley</t>
  </si>
  <si>
    <t>Smith, Mrs.  Shannon L</t>
  </si>
  <si>
    <t>Nalven, Ms.  Amy B</t>
  </si>
  <si>
    <t>Bourgeois, Ms.  A Danielle</t>
  </si>
  <si>
    <t>Orloff, Mr.  Conrad F</t>
  </si>
  <si>
    <t>Ramirez, Mr.  Josh</t>
  </si>
  <si>
    <t>Fouquet, Mr.  Maxime</t>
  </si>
  <si>
    <t>McPhillips, Ms.  Natalie</t>
  </si>
  <si>
    <t>Burgin, Ms.  Melissa</t>
  </si>
  <si>
    <t>Roberts, Ms.  Laura P.</t>
  </si>
  <si>
    <t>Nemec, Mrs.  Lisa</t>
  </si>
  <si>
    <t>Appman, Mr.  William D. Jr.</t>
  </si>
  <si>
    <t>Driscoll, Mr.  James</t>
  </si>
  <si>
    <t>Glotzbach, Mr.  John</t>
  </si>
  <si>
    <t>Tenforde, Mr.  Adam S</t>
  </si>
  <si>
    <t>Ramirez, Mr.  Armando</t>
  </si>
  <si>
    <t>Stanley Torres, Ms.  Dana</t>
  </si>
  <si>
    <t>Vandongen, Ms.  Jennifer L</t>
  </si>
  <si>
    <t>Liebald, Mr.  Benjamin</t>
  </si>
  <si>
    <t>Holte, Ms.  Tanya</t>
  </si>
  <si>
    <t>Johnson, Ms.  Tracy</t>
  </si>
  <si>
    <t>Bartlett, Ms.  Emily S</t>
  </si>
  <si>
    <t>Bergman, Ms.  Kelly R</t>
  </si>
  <si>
    <t>Aitken, Mr.  Kyle</t>
  </si>
  <si>
    <t>Berger, Mr.  Bruce A Jr.</t>
  </si>
  <si>
    <t>Richey, Mr.  Cary J</t>
  </si>
  <si>
    <t>Trotter, Mrs.  Jill M</t>
  </si>
  <si>
    <t>Chavez, Mr.  Chris</t>
  </si>
  <si>
    <t>Orifice, Mr.  Michael E.</t>
  </si>
  <si>
    <t>Farkash, Mrs.  Lauren</t>
  </si>
  <si>
    <t>Hribar, Mrs.  Kathryn E</t>
  </si>
  <si>
    <t>Crawford, Ms.  Polly</t>
  </si>
  <si>
    <t>Sittlington, Mr.  Mark H.</t>
  </si>
  <si>
    <t>Silbert, Mrs.  Jessie M.</t>
  </si>
  <si>
    <t>Carrique, Mr.  Chris</t>
  </si>
  <si>
    <t>Kosla, Mr.  Daniel</t>
  </si>
  <si>
    <t>Parker, Ms.  Megan</t>
  </si>
  <si>
    <t>Horton, Mr.  Kevin</t>
  </si>
  <si>
    <t>Boller, Ms.  Caroline S.</t>
  </si>
  <si>
    <t>Olaru, Ms.  Nuta</t>
  </si>
  <si>
    <t>Prescott, Ms.  Margie</t>
  </si>
  <si>
    <t>Hines, Mrs.  Heidi</t>
  </si>
  <si>
    <t>Blanton, Mr.  Diego J</t>
  </si>
  <si>
    <t>Bustamante, Mr.  Enrique M Sr.</t>
  </si>
  <si>
    <t>McCann, Mr.  Greg</t>
  </si>
  <si>
    <t>Schmole, Mr.  Filip</t>
  </si>
  <si>
    <t>Barber, Ms.  Rosemary E.</t>
  </si>
  <si>
    <t>Reichmann, Ms.  Lisa</t>
  </si>
  <si>
    <t>Cavatorta, Mr.  Jason</t>
  </si>
  <si>
    <t>Yaeger, Ms.  Courtney</t>
  </si>
  <si>
    <t>Hughes, Ms.  Jennifer R.</t>
  </si>
  <si>
    <t>Donahue, Ms.  Lauren E</t>
  </si>
  <si>
    <t>Greenwell, Ms.  Ashley M.</t>
  </si>
  <si>
    <t>Steele, Ms.  Alison R.</t>
  </si>
  <si>
    <t>Gunter, Ms.  Madeleine</t>
  </si>
  <si>
    <t>McDonough, Ms.  Stacey</t>
  </si>
  <si>
    <t>Sweetland, Ms.  Kimberly</t>
  </si>
  <si>
    <t>Hammersmith, Mr.  Matthew D</t>
  </si>
  <si>
    <t>French, Mr.  Michael</t>
  </si>
  <si>
    <t>Garbe, Mr.  Ben</t>
  </si>
  <si>
    <t>Duncan, Mr.  Chris</t>
  </si>
  <si>
    <t>Wallace, Mr.  Jeremy J</t>
  </si>
  <si>
    <t>Tillman, Mrs.  Amy L.</t>
  </si>
  <si>
    <t>Lee, Mrs.  Karen L.</t>
  </si>
  <si>
    <t>Taylor, Ms.  Tennille</t>
  </si>
  <si>
    <t>McSween, Mr.  Matt</t>
  </si>
  <si>
    <t>Schubert, Ms.  Emily</t>
  </si>
  <si>
    <t>Lalanne, Mr.  Justin E</t>
  </si>
  <si>
    <t>Flanagan, Ms.  Shalane</t>
  </si>
  <si>
    <t>Arellano, Ms.  Jessica N.</t>
  </si>
  <si>
    <t>Charette, Ms.  Melanie</t>
  </si>
  <si>
    <t>Pena Reyes, Ms.  Ruth Angelica</t>
  </si>
  <si>
    <t>Broderick, Ms.  Una M</t>
  </si>
  <si>
    <t>Summers, Ms.  Taralyn</t>
  </si>
  <si>
    <t>Fisher, Mr.  James A</t>
  </si>
  <si>
    <t>Zhou, Mr.  Ning</t>
  </si>
  <si>
    <t>Clarke-Ames, Mr.  Joel</t>
  </si>
  <si>
    <t>Staton, Ms.  Pamela J.</t>
  </si>
  <si>
    <t>Forster, Ms.  Brittney</t>
  </si>
  <si>
    <t>Monaghan, Mrs.  Sheila</t>
  </si>
  <si>
    <t>Kawamoto, Mr.  Koji</t>
  </si>
  <si>
    <t>Dicharry, Ms.  Sarah</t>
  </si>
  <si>
    <t>Berry, Mrs.  Colleen M</t>
  </si>
  <si>
    <t>Porfirio, Ms.  Deedra G.</t>
  </si>
  <si>
    <t>Thind, Mrs.  Kulwinder</t>
  </si>
  <si>
    <t>Ryan, Ms.  Ann M.</t>
  </si>
  <si>
    <t>Horn, Ms.  Sarah E</t>
  </si>
  <si>
    <t>Sabadosa, Ms.  Apryl J.</t>
  </si>
  <si>
    <t>Casady, Mrs.  Ilana</t>
  </si>
  <si>
    <t>Phillips, Ms.  Katherine</t>
  </si>
  <si>
    <t>Ahokas, Ms.  Katherine</t>
  </si>
  <si>
    <t>Hebert, Mr.  Karl</t>
  </si>
  <si>
    <t>Fair, Mr.  Stephen</t>
  </si>
  <si>
    <t>Swenson, Mr.  Will</t>
  </si>
  <si>
    <t>Revenis, Mr.  Bradley D</t>
  </si>
  <si>
    <t>Engnes, Mrs.  Amy M</t>
  </si>
  <si>
    <t>Wiltse, Mr.  Matthew W.</t>
  </si>
  <si>
    <t>Fernandez, Mr.  Doug</t>
  </si>
  <si>
    <t>Edwards, Mr.  Tom</t>
  </si>
  <si>
    <t>Pinney, Mr.  Jonathan</t>
  </si>
  <si>
    <t>Levy, Mr.  Wayne A.</t>
  </si>
  <si>
    <t>Takeda, Mr.  Nobuyori</t>
  </si>
  <si>
    <t>Burke, Mr.  Rich</t>
  </si>
  <si>
    <t>Duarte, Mr.  Marcos S</t>
  </si>
  <si>
    <t>Clark, Mr.  Dave</t>
  </si>
  <si>
    <t>Nice, Mr.  Andy</t>
  </si>
  <si>
    <t>Windler, Ms.  Mary</t>
  </si>
  <si>
    <t>Jones, Mr.  Marcus B</t>
  </si>
  <si>
    <t>Stevenson, Mr.  Thomas K.</t>
  </si>
  <si>
    <t>Humphrey, Mr.  Robert</t>
  </si>
  <si>
    <t>Nelson, Mr.  Geoff</t>
  </si>
  <si>
    <t>Payne, Mr.  Chris J.</t>
  </si>
  <si>
    <t>Hails, Ms.  Kate A.</t>
  </si>
  <si>
    <t>Proctor, Ms.  Kelli</t>
  </si>
  <si>
    <t>Ryan, Mrs.  Maggie M</t>
  </si>
  <si>
    <t>Watson, Mrs.  Michelle L.</t>
  </si>
  <si>
    <t>Gresh, Mrs.  Ashley K</t>
  </si>
  <si>
    <t>Anis, Mr.  Michael</t>
  </si>
  <si>
    <t>Swartz, Mr.  Ryan K.</t>
  </si>
  <si>
    <t>Schluneker, Mr.  Matthew J</t>
  </si>
  <si>
    <t>Bellemare, Mrs.  Karine</t>
  </si>
  <si>
    <t>Vitalo, Ms.  Antonia G</t>
  </si>
  <si>
    <t>Hamilton, Ms.  Casondra L</t>
  </si>
  <si>
    <t>Marshall, Ms.  Wendy</t>
  </si>
  <si>
    <t>Cale, Mr.  Eric D</t>
  </si>
  <si>
    <t>Pittaway, Ms.  Elizabeth</t>
  </si>
  <si>
    <t>Bill, Ms.  Laura F</t>
  </si>
  <si>
    <t>Antrim, Ms.  Amelia F.</t>
  </si>
  <si>
    <t>Doolittle-Crider, Ms.  Amy L.</t>
  </si>
  <si>
    <t>Ruhlman, Ms.  Katie J</t>
  </si>
  <si>
    <t>Anderson, Ms.  Laura E.</t>
  </si>
  <si>
    <t>Uchiyama, Mrs.  Mayumi</t>
  </si>
  <si>
    <t>Desota, Ms.  Vanessa</t>
  </si>
  <si>
    <t>Edmonds, Ms.  Natali N</t>
  </si>
  <si>
    <t>Otto, Ms.  Beth</t>
  </si>
  <si>
    <t>Kurt, Mr.  Alex</t>
  </si>
  <si>
    <t>Duhaime, Mr.  Spencer</t>
  </si>
  <si>
    <t>Swann, Ms.  Andee W.</t>
  </si>
  <si>
    <t>Burton, Mrs.  Amy</t>
  </si>
  <si>
    <t>Ricardi, Mr.  Joshua</t>
  </si>
  <si>
    <t>Joslyn, Mr.  C Fred</t>
  </si>
  <si>
    <t>Bennie, Mr.  Jeremy</t>
  </si>
  <si>
    <t>Kanyane, Mr.  Patrick Sr.</t>
  </si>
  <si>
    <t>McFadden, Ms.  Kelly M.</t>
  </si>
  <si>
    <t>Connolly, Ms.  Katherine</t>
  </si>
  <si>
    <t>Merino, Ms.  Keila L</t>
  </si>
  <si>
    <t>Baird, Ms.  Zanae E</t>
  </si>
  <si>
    <t>Locatelli, Mr.  Alex</t>
  </si>
  <si>
    <t>Brake, Ms.  Kathryn</t>
  </si>
  <si>
    <t>Jacobs, Mr.  Jason L.</t>
  </si>
  <si>
    <t>Vaught, Mr.  Benjamin J.</t>
  </si>
  <si>
    <t>Monteleone, Mr.  Steven M.</t>
  </si>
  <si>
    <t>Verdugo, Mrs.  Erika</t>
  </si>
  <si>
    <t>Sellers, Mr.  Chad</t>
  </si>
  <si>
    <t>Bowman, Mr.  Mark</t>
  </si>
  <si>
    <t>Marley, Mr.  David</t>
  </si>
  <si>
    <t>Grey, Mr.  Matthew R</t>
  </si>
  <si>
    <t>O'Rourke, Mrs.  Orla</t>
  </si>
  <si>
    <t>Fatehali, Ms.  Shaista S</t>
  </si>
  <si>
    <t>Piza-Taylor, Mrs.  Emily</t>
  </si>
  <si>
    <t>Cavanaugh, Ms.  Julie A.</t>
  </si>
  <si>
    <t>Amako, Ms.  Megumi</t>
  </si>
  <si>
    <t>Musa, Ms.  Skylar</t>
  </si>
  <si>
    <t>Phillippi, Mrs.  Victoria</t>
  </si>
  <si>
    <t>Hoskins, Mrs.  Amanda L</t>
  </si>
  <si>
    <t>Imbalzano Zegar, Ms.  Renee</t>
  </si>
  <si>
    <t>Triedman, Ms.  Nellie A.</t>
  </si>
  <si>
    <t>Lovuolo, Ms.  Tamara</t>
  </si>
  <si>
    <t>Chung, Ms.  Joan</t>
  </si>
  <si>
    <t>Newsom, Ms.  Aimee J.</t>
  </si>
  <si>
    <t>Harrington, Ms.  Suzanne</t>
  </si>
  <si>
    <t>Hoffman, Ms.  Kristin A.</t>
  </si>
  <si>
    <t>Van Vugt, Ms.  Bronwyn</t>
  </si>
  <si>
    <t>Feehley, Ms.  Taylor J</t>
  </si>
  <si>
    <t>Ashworth, Mrs.  Kimberly M.</t>
  </si>
  <si>
    <t>Hansen, Mr.  Joshua E.</t>
  </si>
  <si>
    <t>Czyz, Mr.  Jeffrey</t>
  </si>
  <si>
    <t>Bauder, Mr.  Andrew R</t>
  </si>
  <si>
    <t>Mendoza, Mr.  Francisco J. Sr.</t>
  </si>
  <si>
    <t>Glass, Mrs.  Rhonda</t>
  </si>
  <si>
    <t>Butcher, Mr.  John</t>
  </si>
  <si>
    <t>Traiser, Mr.  Miles J.</t>
  </si>
  <si>
    <t>Mudy-Mader, Ms.  Justyna I.</t>
  </si>
  <si>
    <t>Rogers, Ms.  Lucille</t>
  </si>
  <si>
    <t>Woo, Ms.  April</t>
  </si>
  <si>
    <t>Walsh, Mr.  Robert</t>
  </si>
  <si>
    <t>White, Mrs.  Alyssa</t>
  </si>
  <si>
    <t>Sheppard, Ms.  Jessica E.</t>
  </si>
  <si>
    <t>Doran, Mr.  Patrick J.</t>
  </si>
  <si>
    <t>Labrosse, Ms.  Emilie</t>
  </si>
  <si>
    <t>Thomas, Ms.  Caitlin B.</t>
  </si>
  <si>
    <t>Lesniak, Mr.  Joseph W</t>
  </si>
  <si>
    <t>Prowse, Ms.  Wendy</t>
  </si>
  <si>
    <t>Seigel, Mrs.  Leah L.</t>
  </si>
  <si>
    <t>Blas, Mr.  Wayne L.</t>
  </si>
  <si>
    <t>Simpson, Mr.  Jason M.</t>
  </si>
  <si>
    <t>Gierman, Mr.  Floris</t>
  </si>
  <si>
    <t>Jeuland, Mr.  Marc</t>
  </si>
  <si>
    <t>Chorney, Mr.  Christopher</t>
  </si>
  <si>
    <t>Rook, Mr.  Kevin</t>
  </si>
  <si>
    <t>Wright, Mr.  Aharon N</t>
  </si>
  <si>
    <t>Chin, Mr.  Lawrence D.</t>
  </si>
  <si>
    <t>White, Mr.  Malcolm</t>
  </si>
  <si>
    <t>Savage, Ms.  Anna E.</t>
  </si>
  <si>
    <t>Hitchings, Ms.  Jenny</t>
  </si>
  <si>
    <t>Truitt, Ms.  Melissa L</t>
  </si>
  <si>
    <t>Chang, Ms.  Chia J.</t>
  </si>
  <si>
    <t>Frey, Ms.  Laura A</t>
  </si>
  <si>
    <t>Krishna, Ms.  Aditi</t>
  </si>
  <si>
    <t>Maher, Ms.  Leah A.</t>
  </si>
  <si>
    <t>Boivin, Ms.  Marianne</t>
  </si>
  <si>
    <t>McAlister, Ms.  Carla</t>
  </si>
  <si>
    <t>Akhmedova, Ms.  Oksana</t>
  </si>
  <si>
    <t>Tucker, Ms.  Rebecca B.</t>
  </si>
  <si>
    <t>Gramelspacher, Ms.  Maria A.</t>
  </si>
  <si>
    <t>Goldsmith, Mrs.  Lisa M</t>
  </si>
  <si>
    <t>Tranter, Mr.  Steve Jr.</t>
  </si>
  <si>
    <t>Tu, Mrs.  Tiffany</t>
  </si>
  <si>
    <t>Kaczka, Mr.  Greg</t>
  </si>
  <si>
    <t>Hunter, Mr.  Dale</t>
  </si>
  <si>
    <t>Moran, Ms.  Brittany A.</t>
  </si>
  <si>
    <t>Ashby, Mr.  Robert S</t>
  </si>
  <si>
    <t>Ausen, Mr.  Cameron</t>
  </si>
  <si>
    <t>Savage, Mrs.  Ulrike</t>
  </si>
  <si>
    <t>O'Leary, Ms.  Katlyn A.</t>
  </si>
  <si>
    <t>Scoville, Mr.  Morgan B.</t>
  </si>
  <si>
    <t>Kaus, Mr.  Peter</t>
  </si>
  <si>
    <t>Rainey, Ms.  Chandler</t>
  </si>
  <si>
    <t>Rasch, Ms.  Silvana M.</t>
  </si>
  <si>
    <t>Plunkett, Ms.  Natty</t>
  </si>
  <si>
    <t>Murphy, Mr.  Nicholas T</t>
  </si>
  <si>
    <t>Gusmer, Ms.  Rebecca</t>
  </si>
  <si>
    <t>Loftus, Mr.  John</t>
  </si>
  <si>
    <t>Scott, Mr.  Antony G</t>
  </si>
  <si>
    <t>Alvarez, Mr.  Eric</t>
  </si>
  <si>
    <t>Petersson, Mr.  Erik</t>
  </si>
  <si>
    <t>Liaw, Mr.  Matthew T</t>
  </si>
  <si>
    <t>Tripaldi, Ms.  Cassandra</t>
  </si>
  <si>
    <t>Kelley, Ms.  Rosemary C</t>
  </si>
  <si>
    <t>Endara, Ms.  Carrie A.</t>
  </si>
  <si>
    <t>Valle, Mr.  Gerardo Sr.</t>
  </si>
  <si>
    <t>Germain, Mr.  Matthew R.</t>
  </si>
  <si>
    <t>Finecey, Mrs.  Meghan E</t>
  </si>
  <si>
    <t>Mendoza, Mr.  Eric</t>
  </si>
  <si>
    <t>Roe, Ms.  Lisa B</t>
  </si>
  <si>
    <t>Webb, Mrs.  Jane R.</t>
  </si>
  <si>
    <t>Stocker, Ms.  Allison M</t>
  </si>
  <si>
    <t>Jacobson, Mrs.  Sarah E.</t>
  </si>
  <si>
    <t>Shaw, Mr.  Philip J</t>
  </si>
  <si>
    <t>Goodwin, Ms.  Jillian A.</t>
  </si>
  <si>
    <t>Brock, Mrs.  Laura D</t>
  </si>
  <si>
    <t>Papp, Ms.  Megan E.</t>
  </si>
  <si>
    <t>Siragusa, Ms.  Shannon J.</t>
  </si>
  <si>
    <t>Pizarro, Ms.  Rachelle M</t>
  </si>
  <si>
    <t>Strange, Mr.  Casey</t>
  </si>
  <si>
    <t>Eidinger, Ms.  Jessica L</t>
  </si>
  <si>
    <t>Ginsburg, Mr.  Brandon F</t>
  </si>
  <si>
    <t>Truex, Ms.  Melissa</t>
  </si>
  <si>
    <t>Higgins, Ms.  Danielle N</t>
  </si>
  <si>
    <t>McCurdy, Mr.  Matthew</t>
  </si>
  <si>
    <t>Hughes, Mrs.  Bettina</t>
  </si>
  <si>
    <t>Varner, Mr.  Alexander</t>
  </si>
  <si>
    <t>Dahmen, Mrs.  Holli</t>
  </si>
  <si>
    <t>Young, Mrs.  Heather C</t>
  </si>
  <si>
    <t>Fraser, Mr.  Kyle</t>
  </si>
  <si>
    <t>Deeg, Mr.  Thomas J</t>
  </si>
  <si>
    <t>Robertson, Mr.  Chris</t>
  </si>
  <si>
    <t>Peck, Mr.  Graham</t>
  </si>
  <si>
    <t>Burger, Mr.  Garrett</t>
  </si>
  <si>
    <t>Blain, Mr.  Andrew</t>
  </si>
  <si>
    <t>Winters, Mrs.  Annabelle M</t>
  </si>
  <si>
    <t>McCue, Mr.  Daniel T.</t>
  </si>
  <si>
    <t>Webster, Ms.  Deanne</t>
  </si>
  <si>
    <t>Anderson, Ms.  Carrie</t>
  </si>
  <si>
    <t>Chiappone, Mrs.  Suzanne</t>
  </si>
  <si>
    <t>Opie, Ms.  Jasmine P.</t>
  </si>
  <si>
    <t>Donnelly, Ms.  Jennifer</t>
  </si>
  <si>
    <t>Rall, Ms.  Tracie</t>
  </si>
  <si>
    <t>Mitchell, Mr.  Tristan D.</t>
  </si>
  <si>
    <t>Chen, Mr.  Peiweng</t>
  </si>
  <si>
    <t>Tufaro, Ms.  Theresa M.</t>
  </si>
  <si>
    <t>Peters, Mr.  Daniel J</t>
  </si>
  <si>
    <t>Susedik, Mrs.  Courtney M.</t>
  </si>
  <si>
    <t>Garcia, Mr.  Jose A.</t>
  </si>
  <si>
    <t>Deady, Mrs.  Lauren</t>
  </si>
  <si>
    <t>Campbell, Mr.  Jonathon M.</t>
  </si>
  <si>
    <t>Schaefer, Mrs.  Stephanie A</t>
  </si>
  <si>
    <t>D'Alessandro, Mr.  Patrick</t>
  </si>
  <si>
    <t>Wyss, Mrs.  Krista</t>
  </si>
  <si>
    <t>Rose, Ms.  Jenessa</t>
  </si>
  <si>
    <t>Hopper, Mr.  Ryan M.</t>
  </si>
  <si>
    <t>Finneran, Mr.  Thomas</t>
  </si>
  <si>
    <t>Basham, Ms.  Amanda N.</t>
  </si>
  <si>
    <t>Inman, Ms.  Teresa P.</t>
  </si>
  <si>
    <t>Oscal, Mr.  Dorian</t>
  </si>
  <si>
    <t>Craft, Ms.  Amy</t>
  </si>
  <si>
    <t>Kebede, Ms.  Aberu</t>
  </si>
  <si>
    <t>Strobel, Ms.  Ashley</t>
  </si>
  <si>
    <t>Dalton, Ms.  Anna E</t>
  </si>
  <si>
    <t>Morimoto, Ms.  Tania K.</t>
  </si>
  <si>
    <t>Manlove, Ms.  Ashley E</t>
  </si>
  <si>
    <t>Madzik, Ms.  Aleksandra</t>
  </si>
  <si>
    <t>Hobson, Ms.  Valery L</t>
  </si>
  <si>
    <t>Reyes, Mrs.  Joanna G.</t>
  </si>
  <si>
    <t>Tierney, Mrs.  Stefanie F.</t>
  </si>
  <si>
    <t>Gabris, Mr.  Stephen</t>
  </si>
  <si>
    <t>Howard, Ms.  Liza J.</t>
  </si>
  <si>
    <t>Kallay, Mr.  Ian M.</t>
  </si>
  <si>
    <t>Leguizamo, Ms.  Claudia L.</t>
  </si>
  <si>
    <t>Escartin, Ms.  Jessica M</t>
  </si>
  <si>
    <t>Chorey, Mr.  Billy Jr.</t>
  </si>
  <si>
    <t>McVay, Mr.  David</t>
  </si>
  <si>
    <t>Vinson, Mr.  Tim</t>
  </si>
  <si>
    <t>Astrike-Davis, Ms.  Emma M</t>
  </si>
  <si>
    <t>Harder, Mr.  Tim</t>
  </si>
  <si>
    <t>Bell, Mr.  Patrick</t>
  </si>
  <si>
    <t>Dawes, Ms.  Bridget K.</t>
  </si>
  <si>
    <t>Larios, Mr.  Gabriel</t>
  </si>
  <si>
    <t>Yaremczuk, Ms.  Natasha</t>
  </si>
  <si>
    <t>Knight, Ms.  Abby A.</t>
  </si>
  <si>
    <t>Eversman, Ms.  Michelle</t>
  </si>
  <si>
    <t>Hickory, Ms.  Mckendree</t>
  </si>
  <si>
    <t>Mooney, Ms.  Tara</t>
  </si>
  <si>
    <t>Craighead, Mr.  Daniel</t>
  </si>
  <si>
    <t>Gardner, Mr.  Joshua P</t>
  </si>
  <si>
    <t>Lohrenz, Ms.  Erin C</t>
  </si>
  <si>
    <t>Demise, Ms.  Shure</t>
  </si>
  <si>
    <t>Nelson, Mr.  Richard</t>
  </si>
  <si>
    <t>Guitard, Ms.  Brenda</t>
  </si>
  <si>
    <t>Navas, Mr.  Joseph M</t>
  </si>
  <si>
    <t>Ptucha, Mr.  Stephen J.</t>
  </si>
  <si>
    <t>Kirouac, Mrs.  Kathya</t>
  </si>
  <si>
    <t>Toews, Mr.  Wesley</t>
  </si>
  <si>
    <t>Perry, Mr.  Tim</t>
  </si>
  <si>
    <t>Kretz, Ms.  Jamie L.</t>
  </si>
  <si>
    <t>Hempel, Ms.  Alexandra</t>
  </si>
  <si>
    <t>McBroom, Ms.  Tiffany</t>
  </si>
  <si>
    <t>Yoo, Mrs.  Rebecca J</t>
  </si>
  <si>
    <t>Rand, Mr.  Austin T.</t>
  </si>
  <si>
    <t>Wolfe, Ms.  Jamie T</t>
  </si>
  <si>
    <t>Vance, Mr.  Matthew T.</t>
  </si>
  <si>
    <t>Burnett, Mrs.  Emily</t>
  </si>
  <si>
    <t>Clason, Ms.  Gillian</t>
  </si>
  <si>
    <t>Donnelly, Mrs.  Brenn E.</t>
  </si>
  <si>
    <t>Pietz, Ms.  Lisa M</t>
  </si>
  <si>
    <t>Tegenkamp, Mr.  Matt</t>
  </si>
  <si>
    <t>Dover, Mr.  Thomas A.</t>
  </si>
  <si>
    <t>Dockemeyer, Mr.  Kevin J</t>
  </si>
  <si>
    <t>Steele, Mr.  William H. III</t>
  </si>
  <si>
    <t>Harel, Mr.  Gal</t>
  </si>
  <si>
    <t>Aguila, Mr.  Anton</t>
  </si>
  <si>
    <t>Vallejo Sarmiento, Ms.  Yazmin</t>
  </si>
  <si>
    <t>Beisheim, Mr.  Florian</t>
  </si>
  <si>
    <t>Lenhoff, Ms.  Karen L</t>
  </si>
  <si>
    <t>Wehrwein, Mr.  Scott</t>
  </si>
  <si>
    <t>Wallace, Ms.  Claire</t>
  </si>
  <si>
    <t>Markowitz, Ms.  Lynn M.</t>
  </si>
  <si>
    <t>Vos, Ms.  Sharon</t>
  </si>
  <si>
    <t>McLeod, Mrs.  Candice</t>
  </si>
  <si>
    <t>Balcom, Ms.  Jennifer D</t>
  </si>
  <si>
    <t>Dirth, Mr.  Eric</t>
  </si>
  <si>
    <t>Inglish, Mr.  Bryan</t>
  </si>
  <si>
    <t>Matthews, Mr.  Devon R.</t>
  </si>
  <si>
    <t>Massa-Musiak, Ms.  Elena</t>
  </si>
  <si>
    <t>Bailey, Mr.  Chris</t>
  </si>
  <si>
    <t>Jacoby, Mr.  Bert</t>
  </si>
  <si>
    <t>Crimmings, Mr.  John P.</t>
  </si>
  <si>
    <t>Crane, Mr.  Daniel P</t>
  </si>
  <si>
    <t>Swartzfager, Mrs.  Lisa K.</t>
  </si>
  <si>
    <t>Clevenger, Mrs.  Kristine</t>
  </si>
  <si>
    <t>Reichardt, Mr.  Paul A</t>
  </si>
  <si>
    <t>Morton, Mr.  Bryan</t>
  </si>
  <si>
    <t>Sunstrum, Mr.  Chris</t>
  </si>
  <si>
    <t>Frownfelter, Ms.  Milah B</t>
  </si>
  <si>
    <t>Richter, Ms.  Annette M.</t>
  </si>
  <si>
    <t>England, Mrs.  Yoko</t>
  </si>
  <si>
    <t>McLean, Ms.  Laura</t>
  </si>
  <si>
    <t>Gardner, Ms.  Tess A.</t>
  </si>
  <si>
    <t>Lane, Mr.  William G.</t>
  </si>
  <si>
    <t>Vonachen, Ms.  Paige</t>
  </si>
  <si>
    <t>Smith, Mr.  Matthew J</t>
  </si>
  <si>
    <t>Kidwell, Mr.  Matthew</t>
  </si>
  <si>
    <t>Betancourth, Mrs.  Maria</t>
  </si>
  <si>
    <t>Henstrom, Ms.  Stephanie D</t>
  </si>
  <si>
    <t>Pereira, Ms.  Tiffany</t>
  </si>
  <si>
    <t>Black, Ms.  Sara M.</t>
  </si>
  <si>
    <t>Brown, Mr.  Scott A.</t>
  </si>
  <si>
    <t>Reasoner, Mrs.  Lauren</t>
  </si>
  <si>
    <t>Wandzilak, Mr.  Scott</t>
  </si>
  <si>
    <t>Carver, Mr.  Brian A.</t>
  </si>
  <si>
    <t>Borror, Ms.  Kaitlin R.</t>
  </si>
  <si>
    <t>Saad, Mr.  Mohammad</t>
  </si>
  <si>
    <t>Paul, Mr.  Charlie</t>
  </si>
  <si>
    <t>Trail, Mr.  Brent</t>
  </si>
  <si>
    <t>Benton, Ms.  Kelli M</t>
  </si>
  <si>
    <t>Bauman, Mrs.  Sheridan H</t>
  </si>
  <si>
    <t>Bakula, Mrs.  Sarah M.</t>
  </si>
  <si>
    <t>Edwards, Ms.  Jennifer</t>
  </si>
  <si>
    <t>Davis, Mrs.  Laura J</t>
  </si>
  <si>
    <t>Weiler, Mr.  Thomas</t>
  </si>
  <si>
    <t>Schaaf, Ms.  Gisele</t>
  </si>
  <si>
    <t>Sack, Ms.  Myra L</t>
  </si>
  <si>
    <t>Chenard, Ms.  Melissa M.</t>
  </si>
  <si>
    <t>Williamson, Ms.  Eleanor F.</t>
  </si>
  <si>
    <t>Dollas, Ms.  Elizabeth</t>
  </si>
  <si>
    <t>Sprague, Mr.  Kenneth</t>
  </si>
  <si>
    <t>Michell, Mr.  Robert G.</t>
  </si>
  <si>
    <t>Datwyler, Mr.  Thomas C.</t>
  </si>
  <si>
    <t>Mead, Mr.  Matthew J.</t>
  </si>
  <si>
    <t>Kennedy, Ms.  Mallory D.</t>
  </si>
  <si>
    <t>Czech, Mr.  Christopher D.</t>
  </si>
  <si>
    <t>O'Brien, Mrs.  Jamie</t>
  </si>
  <si>
    <t>Bachman, Ms.  Ariell</t>
  </si>
  <si>
    <t>Bednar, Mr.  Christopher</t>
  </si>
  <si>
    <t>Daye, Mr.  Ryan</t>
  </si>
  <si>
    <t>Clarke, Mr.  Thomas B.</t>
  </si>
  <si>
    <t>Koren, Ms.  Katie</t>
  </si>
  <si>
    <t>Kuramoto, Mrs.  Rachelle L</t>
  </si>
  <si>
    <t>Lynn, Ms.  Colleen</t>
  </si>
  <si>
    <t>Dierksen, Mr.  Gregory A</t>
  </si>
  <si>
    <t>Zoeller, Ms.  Lara</t>
  </si>
  <si>
    <t>Flesch, Ms.  Megan</t>
  </si>
  <si>
    <t>Maltby, Ms.  Sara</t>
  </si>
  <si>
    <t>Custance, Ms.  Lucie J.</t>
  </si>
  <si>
    <t>Choi, Ms.  Elizabeth S.</t>
  </si>
  <si>
    <t>Barnett, Ms.  Carma S</t>
  </si>
  <si>
    <t>Proulx, Mr.  Ryan</t>
  </si>
  <si>
    <t>Hamilton, Mr.  Daniel</t>
  </si>
  <si>
    <t>Lundine, Ms.  Sarah</t>
  </si>
  <si>
    <t>Paullin, Mr.  Matthew J</t>
  </si>
  <si>
    <t>Delucia, Ms.  Francesca</t>
  </si>
  <si>
    <t>Valentine, Ms.  Nicole</t>
  </si>
  <si>
    <t>Mohara, Mr.  Toshiyuki</t>
  </si>
  <si>
    <t>Fairbrother, Mr.  Tom L.</t>
  </si>
  <si>
    <t>Fagan, Mr.  Brian</t>
  </si>
  <si>
    <t>Toth, Mr.  Matthew</t>
  </si>
  <si>
    <t>Guinn, Ms.  Julee</t>
  </si>
  <si>
    <t>Rogers, Mr.  Christopher M.</t>
  </si>
  <si>
    <t>Diviney, Mr.  Ciaran</t>
  </si>
  <si>
    <t>Marlatt, Ms.  Kara</t>
  </si>
  <si>
    <t>Ohler, Ms.  Makie</t>
  </si>
  <si>
    <t>Mossler, Ms.  Emily E</t>
  </si>
  <si>
    <t>Segall, Mr.  Cary</t>
  </si>
  <si>
    <t>Sprieser, Mr.  Steven</t>
  </si>
  <si>
    <t>Blanco, Mr.  Jose Antonio Sr.</t>
  </si>
  <si>
    <t>Sheptock, Ms.  Tatiana</t>
  </si>
  <si>
    <t>Chruniak, Mr.  Dan T.</t>
  </si>
  <si>
    <t>Miller, Ms.  Liisa A.</t>
  </si>
  <si>
    <t>Theis, Ms.  Kathryn E.</t>
  </si>
  <si>
    <t>Sadler, Mr.  Maxwell</t>
  </si>
  <si>
    <t>Auger, Ms.  Pascale</t>
  </si>
  <si>
    <t>Steadman, Ms.  Becca</t>
  </si>
  <si>
    <t>McCarron, Ms.  Grace</t>
  </si>
  <si>
    <t>Roecker, Ms.  Samantha</t>
  </si>
  <si>
    <t>Giumarra, Mrs.  Nicole R.</t>
  </si>
  <si>
    <t>Peters, Mr.  David W</t>
  </si>
  <si>
    <t>Bower, Mr.  Grant</t>
  </si>
  <si>
    <t>Chen, Mrs.  Sophia</t>
  </si>
  <si>
    <t>Capriccioso, Ms.  Christina</t>
  </si>
  <si>
    <t>Starbuck, Mr.  Sam L.</t>
  </si>
  <si>
    <t>McMahon, Mrs.  Haley R.</t>
  </si>
  <si>
    <t>Rissell, Mr.  Ethan</t>
  </si>
  <si>
    <t>Kromroy, Mr.  Andrew W</t>
  </si>
  <si>
    <t>Manfredi, Mr.  Mark G</t>
  </si>
  <si>
    <t>Manwaring, Ms.  Kasey E.</t>
  </si>
  <si>
    <t>Tomaszewski, Mr.  Jeff</t>
  </si>
  <si>
    <t>Gannon, Ms.  Amy</t>
  </si>
  <si>
    <t>Frye, Mr.  Adam</t>
  </si>
  <si>
    <t>Jenkins, Ms.  Kristin M</t>
  </si>
  <si>
    <t>Currier, Ms.  Mary-Lynn B.</t>
  </si>
  <si>
    <t>Whittendale, Mrs.  Jamie A</t>
  </si>
  <si>
    <t>Rixe, Mr.  Jeffrey A.</t>
  </si>
  <si>
    <t>Ballon-Landa, Ms.  Nicole</t>
  </si>
  <si>
    <t>Zaferos, Ms.  Audrey</t>
  </si>
  <si>
    <t>Jackson, Mr.  Jacob</t>
  </si>
  <si>
    <t>Evans Marke, Mr.  Daniel S</t>
  </si>
  <si>
    <t>Samland, Mr.  Marc C.</t>
  </si>
  <si>
    <t>Shapiro, Mr.  Mark S</t>
  </si>
  <si>
    <t>Snitzer, Mr.  Dan</t>
  </si>
  <si>
    <t>Herra Arroyo, Ms.  Gabriela</t>
  </si>
  <si>
    <t>Watters, Ms.  Amanda</t>
  </si>
  <si>
    <t>Steele-Belkin, Ms.  Dara</t>
  </si>
  <si>
    <t>Christensen, Ms.  Rachelle R</t>
  </si>
  <si>
    <t>Hodge, Ms.  Brenda J</t>
  </si>
  <si>
    <t>Rusterholz, Mr.  Tim</t>
  </si>
  <si>
    <t>Lafrance, Mr.  Sylvain</t>
  </si>
  <si>
    <t>Hallis, Mrs.  Lisa M</t>
  </si>
  <si>
    <t>Marshall, Mr.  Ryan</t>
  </si>
  <si>
    <t>Salowitz, Mrs.  Kaitlin M</t>
  </si>
  <si>
    <t>Blake, Mr.  William R.</t>
  </si>
  <si>
    <t>Langerak, Mr.  Bruce</t>
  </si>
  <si>
    <t>Bonilla, Mrs.  Veronica</t>
  </si>
  <si>
    <t>Ciabattoni, Mr.  Warren</t>
  </si>
  <si>
    <t>Escanero Palmer, Mrs.  Daniela</t>
  </si>
  <si>
    <t>Lowe, Ms.  Deirdre A</t>
  </si>
  <si>
    <t>Osmark, Mr.  Mathias</t>
  </si>
  <si>
    <t>Lawson, Mr.  Matthew</t>
  </si>
  <si>
    <t>Warwick, Mr.  Kurt</t>
  </si>
  <si>
    <t>Magnuson, Mr.  Samuel</t>
  </si>
  <si>
    <t>Marsh, Mrs.  Emily</t>
  </si>
  <si>
    <t>Kari, Ms.  Tiffany</t>
  </si>
  <si>
    <t>Standiford, Mr.  Alex F</t>
  </si>
  <si>
    <t>Sherwin, Ms.  Alice</t>
  </si>
  <si>
    <t>Parker, Ms.  Allison M.</t>
  </si>
  <si>
    <t>Blekeli, Mr.  Johannes Fiskerstand</t>
  </si>
  <si>
    <t>Vangampleare, Mr.  Stephen</t>
  </si>
  <si>
    <t>Hiatt, Mr.  Jon M</t>
  </si>
  <si>
    <t>Tadesse, Mr.  Fasil</t>
  </si>
  <si>
    <t>Jaswell, Ms.  Megan C.</t>
  </si>
  <si>
    <t>Phillips-Cook, Ms.  Lisa J.</t>
  </si>
  <si>
    <t>Clark, Mr.  Doron P</t>
  </si>
  <si>
    <t>Wang, Ms.  Katharina</t>
  </si>
  <si>
    <t>Desruisseaux, Mr.  Carl</t>
  </si>
  <si>
    <t>Ripp, Ms.  Kelsey J.</t>
  </si>
  <si>
    <t>Harris, Mr.  Stephen A.</t>
  </si>
  <si>
    <t>Shafer, Mr.  Dan</t>
  </si>
  <si>
    <t>Hemesath, Ms.  Katie C</t>
  </si>
  <si>
    <t>Vinci, Ms.  Melissa K</t>
  </si>
  <si>
    <t>Diamond-Husmann, Ms.  Kara H</t>
  </si>
  <si>
    <t>Soto, Mr.  Juan Carlos</t>
  </si>
  <si>
    <t>Howard, Mr.  John III</t>
  </si>
  <si>
    <t>Patrick, Mrs.  Sarah M</t>
  </si>
  <si>
    <t>Dacko, Mrs.  Kristin C</t>
  </si>
  <si>
    <t>Glassey, Ms.  Casey M.</t>
  </si>
  <si>
    <t>Frechette, Mr.  Samuel</t>
  </si>
  <si>
    <t>Benitez, Mr.  Braulio</t>
  </si>
  <si>
    <t>Gauthier, Ms.  Anne-Marie</t>
  </si>
  <si>
    <t>Fazioli, Mr.  Samuel K.</t>
  </si>
  <si>
    <t>Chorney, Mrs.  Yuki</t>
  </si>
  <si>
    <t>Dannenhauer, Mr.  Rafer</t>
  </si>
  <si>
    <t>McComb, Ms.  Claire</t>
  </si>
  <si>
    <t>Blake, Ms.  Erynn J.</t>
  </si>
  <si>
    <t>Sambasivam, Mr.  Mahesh</t>
  </si>
  <si>
    <t>Maina, Mr.  Stanley</t>
  </si>
  <si>
    <t>Keshian, Mr.  Gregory</t>
  </si>
  <si>
    <t>Maas, Mr.  Eric</t>
  </si>
  <si>
    <t>Sinasac, Ms.  Rachel M</t>
  </si>
  <si>
    <t>Van De Kamp, Mr.  Fritz</t>
  </si>
  <si>
    <t>Ruffo, Mr.  Brad</t>
  </si>
  <si>
    <t>Long, Ms.  Claire M</t>
  </si>
  <si>
    <t>Rohde, Mrs.  Jennifer</t>
  </si>
  <si>
    <t>Bonzi, Ms.  Maria S.</t>
  </si>
  <si>
    <t>Moore, Ms.  Katherine E</t>
  </si>
  <si>
    <t>McGrane, Mr.  Michael</t>
  </si>
  <si>
    <t>Stepnowski, Ms.  Roxanne</t>
  </si>
  <si>
    <t>Merkle, Mr.  Israel</t>
  </si>
  <si>
    <t>Schaefer, Mr.  Samalya</t>
  </si>
  <si>
    <t>Vigneron, Mr.  Peter</t>
  </si>
  <si>
    <t>Mucci, Ms.  Alicia</t>
  </si>
  <si>
    <t>MacDonald, Ms.  Sarah K.</t>
  </si>
  <si>
    <t>Deng, Mr.  Guomin</t>
  </si>
  <si>
    <t>De Mata, Mr.  Javier</t>
  </si>
  <si>
    <t>Strickland, Mr.  Matt</t>
  </si>
  <si>
    <t>Cheney, Mr.  Thomas S</t>
  </si>
  <si>
    <t>Godoy, Ms.  Martha Patricia</t>
  </si>
  <si>
    <t>Rider, Ms.  Alicia</t>
  </si>
  <si>
    <t>Evans, Ms.  Jennifer V.</t>
  </si>
  <si>
    <t>Anderson, Mr.  Michael W.</t>
  </si>
  <si>
    <t>Walters, Mr.  Eddie C</t>
  </si>
  <si>
    <t>Leboeuf, Mr.  Maxime M</t>
  </si>
  <si>
    <t>Scheibel, Mr.  Mark D</t>
  </si>
  <si>
    <t>Ritter, Mr.  Adam</t>
  </si>
  <si>
    <t>Deeg, Mr.  Justin M</t>
  </si>
  <si>
    <t>Pretot, Ms.  Svetlana V.</t>
  </si>
  <si>
    <t>Willsey, Ms.  Jana L</t>
  </si>
  <si>
    <t>Roach, Ms.  Laura</t>
  </si>
  <si>
    <t>Jacobsen, Mr.  Torrey C III</t>
  </si>
  <si>
    <t>O'Hora, Mr.  Paul</t>
  </si>
  <si>
    <t>Amato, Ms.  Jennifer D.</t>
  </si>
  <si>
    <t>Reed, Mr.  Erik</t>
  </si>
  <si>
    <t>Wegner, Ms.  Lana J</t>
  </si>
  <si>
    <t>Bokun, Ms.  Rebecca E</t>
  </si>
  <si>
    <t>Ainsley, Ms.  Katie M.</t>
  </si>
  <si>
    <t>Foster, Ms.  Elizabeth A.</t>
  </si>
  <si>
    <t>Overpeck, Ms.  Sarah</t>
  </si>
  <si>
    <t>Levine, Ms.  Annie J.</t>
  </si>
  <si>
    <t>Jean, Ms.  Annie</t>
  </si>
  <si>
    <t>Wild, Ms.  Lindsey</t>
  </si>
  <si>
    <t>Tabor, Ms.  Laura</t>
  </si>
  <si>
    <t>Steffen, Ms.  Amy T</t>
  </si>
  <si>
    <t>Tadich, Ms.  Katarina D</t>
  </si>
  <si>
    <t>Christenson, Mr.  B.j.</t>
  </si>
  <si>
    <t>Shell, Ms.  Alison</t>
  </si>
  <si>
    <t>Rao, Mr.  Neil K.</t>
  </si>
  <si>
    <t>Myers, Mrs.  Anne Hunter</t>
  </si>
  <si>
    <t>McLean, Ms.  Sandra</t>
  </si>
  <si>
    <t>Gomez, Mr.  Robert</t>
  </si>
  <si>
    <t>Hemingway, Mr.  Rodney</t>
  </si>
  <si>
    <t>Pett, Mr.  Carl R</t>
  </si>
  <si>
    <t>Meingast, Mr.  Maximilian</t>
  </si>
  <si>
    <t>McCarthy, Mr.  Erik</t>
  </si>
  <si>
    <t>Boyle, Mr.  Christopher</t>
  </si>
  <si>
    <t>Gundersen, Mr.  Eirik</t>
  </si>
  <si>
    <t>Wolswinkel, Mr.  Rik</t>
  </si>
  <si>
    <t>Bomberger, Mr.  Matthew R</t>
  </si>
  <si>
    <t>Roy, Mr.  Daniel G</t>
  </si>
  <si>
    <t>Lapierre, Mr.  Yannick</t>
  </si>
  <si>
    <t>Beaty, Mr.  Sean R</t>
  </si>
  <si>
    <t>Hammer, Mr.  Peter</t>
  </si>
  <si>
    <t>Randolph, Ms.  Sara A.</t>
  </si>
  <si>
    <t>Masterson, Ms.  Erin C.</t>
  </si>
  <si>
    <t>Friess, Mr.  Thibaud</t>
  </si>
  <si>
    <t>Mantoni, Ms.  Lisa</t>
  </si>
  <si>
    <t>Bodeen, Ms.  Gretchen K.</t>
  </si>
  <si>
    <t>McPherson, Ms.  Martina</t>
  </si>
  <si>
    <t>Palko, Mr.  Dustin J</t>
  </si>
  <si>
    <t>Breathitt, Ms.  Kelsey</t>
  </si>
  <si>
    <t>Evora, Mr.  Daniel V.</t>
  </si>
  <si>
    <t>Fischer, Ms.  Saeger</t>
  </si>
  <si>
    <t>Deba, Ms.  Buzunesh</t>
  </si>
  <si>
    <t>Leloup, Ms.  Mirte</t>
  </si>
  <si>
    <t>Labare, Ms.  Megan</t>
  </si>
  <si>
    <t>Arouca, Ms.  Kerry A.</t>
  </si>
  <si>
    <t>Reese, Ms.  Kristin</t>
  </si>
  <si>
    <t>McCloskey, Mr.  Christopher R.</t>
  </si>
  <si>
    <t>Tedsen, Mrs.  Elizabeth A</t>
  </si>
  <si>
    <t>Koehlinger, Mr.  Andrew</t>
  </si>
  <si>
    <t>Pielechaty, Ms.  Dawn M.</t>
  </si>
  <si>
    <t>Korhonen, Mr.  Jonathan P</t>
  </si>
  <si>
    <t>Kehr, Mrs.  Gina</t>
  </si>
  <si>
    <t>Montagna, Mr.  Dino</t>
  </si>
  <si>
    <t>M√ºller, Mr.  Jan</t>
  </si>
  <si>
    <t>Baker, Mr.  Jonathan E.</t>
  </si>
  <si>
    <t>Sidebottom, Mr.  Mark A</t>
  </si>
  <si>
    <t>Johnson, Mrs.  Mary</t>
  </si>
  <si>
    <t>Morris, Mr.  Samuel</t>
  </si>
  <si>
    <t>Chaisson, Mr.  Stan J</t>
  </si>
  <si>
    <t>Pigott, Mrs.  Jessica L.</t>
  </si>
  <si>
    <t>Cochrane, Ms.  Krysta</t>
  </si>
  <si>
    <t>Armitage, Mrs.  Natascia</t>
  </si>
  <si>
    <t>Shen, Ms.  Jenny</t>
  </si>
  <si>
    <t>O'Kelly, Mr.  Brian</t>
  </si>
  <si>
    <t>Huff, Ms.  Monica</t>
  </si>
  <si>
    <t>Dye, Mr.  Tyler</t>
  </si>
  <si>
    <t>Willard, Ms.  Kelly C</t>
  </si>
  <si>
    <t>D'Addario, Mrs.  Emily</t>
  </si>
  <si>
    <t>Buchanan, Mr.  James V</t>
  </si>
  <si>
    <t>Clark, Ms.  Angie</t>
  </si>
  <si>
    <t>Waterson, Mr.  Michael J.</t>
  </si>
  <si>
    <t>Piras, Ms.  Sabina</t>
  </si>
  <si>
    <t>Olson, Ms.  Amy C</t>
  </si>
  <si>
    <t>Manfredi, Ms.  Victoria U</t>
  </si>
  <si>
    <t>Landberg, Ms.  Amelia B</t>
  </si>
  <si>
    <t>Flynn, Ms.  Jackie J</t>
  </si>
  <si>
    <t>Bishop, Mr.  Justin</t>
  </si>
  <si>
    <t>Devitt, Ms.  Kerry</t>
  </si>
  <si>
    <t>Lynch, Ms.  Cindy G.</t>
  </si>
  <si>
    <t>Tramontano, Mr.  Gennaro</t>
  </si>
  <si>
    <t>Davidson, Mr.  Terry</t>
  </si>
  <si>
    <t>Burke, Mr.  Patrick J</t>
  </si>
  <si>
    <t>McGraw, Ms.  Keara</t>
  </si>
  <si>
    <t>Fellure, Ms.  Nicole</t>
  </si>
  <si>
    <t>Sanford, Mrs.  Katena</t>
  </si>
  <si>
    <t>Wrenn, Ms.  Bean K.</t>
  </si>
  <si>
    <t>Lindsey, Mr.  Brian</t>
  </si>
  <si>
    <t>Krueger, Mr.  Jan-Patrick</t>
  </si>
  <si>
    <t>Babler, Mr.  Jesse J</t>
  </si>
  <si>
    <t>Brezenski, Ms.  Lindsey M</t>
  </si>
  <si>
    <t>Marschner, Ms.  Marguerite K.</t>
  </si>
  <si>
    <t>King, Mr.  Travis</t>
  </si>
  <si>
    <t>Montez, Mr.  Ricky</t>
  </si>
  <si>
    <t>Campbell, Mrs.  Colleen L.</t>
  </si>
  <si>
    <t>Hurt, Mr.  Charlie A</t>
  </si>
  <si>
    <t>Garey, Mr.  Rick</t>
  </si>
  <si>
    <t>Reddy, Ms.  Lauren C</t>
  </si>
  <si>
    <t>Mueller, Mr.  Daniel</t>
  </si>
  <si>
    <t>Julia, Mr.  Jaime</t>
  </si>
  <si>
    <t>Uribe, Mr.  Erik R</t>
  </si>
  <si>
    <t>Hand, Ms.  Katie</t>
  </si>
  <si>
    <t>Petersen, Mr.  Thomas A</t>
  </si>
  <si>
    <t>Mac-Thiong, Mr.  Jean-Marc</t>
  </si>
  <si>
    <t>Walker, Ms.  Kerry L</t>
  </si>
  <si>
    <t>Steidl, Mr.  Ulrich</t>
  </si>
  <si>
    <t>Rose, Mr.  Justin P</t>
  </si>
  <si>
    <t>Alderfer, Ms.  Hannah E.</t>
  </si>
  <si>
    <t>Ryland, Mr.  David</t>
  </si>
  <si>
    <t>Bethea, Mr.  Jim</t>
  </si>
  <si>
    <t>Kelly, Mr.  Joseph P</t>
  </si>
  <si>
    <t>Blois, Mr.  Michael</t>
  </si>
  <si>
    <t>Dayton, Ms.  Gina M</t>
  </si>
  <si>
    <t>Cloud, Ms.  Shantel C.</t>
  </si>
  <si>
    <t>Betournay, Mr.  Brian</t>
  </si>
  <si>
    <t>Temple, Mr.  Brian</t>
  </si>
  <si>
    <t>Rollie, Ms.  Jessica R</t>
  </si>
  <si>
    <t>Roybal, Mrs.  Robyn</t>
  </si>
  <si>
    <t>Turgeon, Ms.  Ashley</t>
  </si>
  <si>
    <t>Deingenis, Ms.  Dana</t>
  </si>
  <si>
    <t>Hodge, Ms.  Jessica F.</t>
  </si>
  <si>
    <t>Gibbs, Ms.  Lindsey</t>
  </si>
  <si>
    <t>Trom, Ms.  Kelly A</t>
  </si>
  <si>
    <t>Sizer, Ms.  Brooke E</t>
  </si>
  <si>
    <t>Ellison, Ms.  Katelyn E.</t>
  </si>
  <si>
    <t>Sulkowski, Mr.  Adam</t>
  </si>
  <si>
    <t>Maringo, Ms.  Dana</t>
  </si>
  <si>
    <t>Lattin, Mr.  Eric W</t>
  </si>
  <si>
    <t>Deblander, Mr.  Matthew D</t>
  </si>
  <si>
    <t>O'Neill, Mr.  Eoghan</t>
  </si>
  <si>
    <t>Davis, Ms.  Pamela W</t>
  </si>
  <si>
    <t>Stanek, Ms.  Lindsey M.</t>
  </si>
  <si>
    <t>Harris, Ms.  Kassie</t>
  </si>
  <si>
    <t>Manning, Mr.  Matthew</t>
  </si>
  <si>
    <t>Barrera Munoz, Mr.  Ruben Dario</t>
  </si>
  <si>
    <t>Schauwaers, Mr.  Kevin</t>
  </si>
  <si>
    <t>Hartman, Ms.  Lindsay M</t>
  </si>
  <si>
    <t>Fire, Mrs.  Amanda</t>
  </si>
  <si>
    <t>Waliaula, Mr.  James</t>
  </si>
  <si>
    <t>Blackshear, Mr.  Samuel H.</t>
  </si>
  <si>
    <t>Nettik, Ms.  Jenni</t>
  </si>
  <si>
    <t>Novales, Mr.  Estuardo F</t>
  </si>
  <si>
    <t>Rosauer, Mr.  Brett</t>
  </si>
  <si>
    <t>Ryder, Ms.  Sharon E.</t>
  </si>
  <si>
    <t>Larsen, Mr.  Jacob W√¶ver</t>
  </si>
  <si>
    <t>Keate, Mr.  Scott</t>
  </si>
  <si>
    <t>Williams, Ms.  Brooke S.</t>
  </si>
  <si>
    <t>Starosciak, Ms.  Kaye A.</t>
  </si>
  <si>
    <t>Smith, Ms.  Carolyn</t>
  </si>
  <si>
    <t>Henderson, Mr.  Daniel C.</t>
  </si>
  <si>
    <t>Winkelman, Mrs.  Laurie A</t>
  </si>
  <si>
    <t>Monette, Ms.  Nicole</t>
  </si>
  <si>
    <t>Kramer, Ms.  Shelby</t>
  </si>
  <si>
    <t>Goldstein, Ms.  Allison</t>
  </si>
  <si>
    <t>Gonzalez, Ms.  Leticia</t>
  </si>
  <si>
    <t>Barrett, Mr.  John S.</t>
  </si>
  <si>
    <t>Irwin, Ms.  April</t>
  </si>
  <si>
    <t>Glenn, Ms.  Ashley N.</t>
  </si>
  <si>
    <t>O'Meara, Ms.  Madeleine</t>
  </si>
  <si>
    <t>Budrow, Ms.  Nelly S</t>
  </si>
  <si>
    <t>Anderson, Ms.  Meredith S</t>
  </si>
  <si>
    <t>Douglas, Mr.  Kevin</t>
  </si>
  <si>
    <t>Tecklenburg, Ms.  Lisa</t>
  </si>
  <si>
    <t>Baker, Ms.  Katherine A</t>
  </si>
  <si>
    <t>Schenck, Mr.  Steve</t>
  </si>
  <si>
    <t>Johnson, Ms.  Kate L.</t>
  </si>
  <si>
    <t>Blendell, Ms.  Beth</t>
  </si>
  <si>
    <t>Parodi, Ms.  Katharine</t>
  </si>
  <si>
    <t>Morgan, Ms.  Heather L</t>
  </si>
  <si>
    <t>Linden, Ms.  Desiree</t>
  </si>
  <si>
    <t>Horning, Mr.  Peter B.</t>
  </si>
  <si>
    <t>Goode, Mr.  Adam</t>
  </si>
  <si>
    <t>Doden, Mr.  Jeremy J</t>
  </si>
  <si>
    <t>Groff, Mr.  Adam C</t>
  </si>
  <si>
    <t>Kuehler, Mr.  Jon</t>
  </si>
  <si>
    <t>Daniels, Mr.  Steven J</t>
  </si>
  <si>
    <t>Gibby, Ms.  Jessica P.</t>
  </si>
  <si>
    <t>Busa, Ms.  Ashley</t>
  </si>
  <si>
    <t>Moyo, Mr.  Arturo H.</t>
  </si>
  <si>
    <t>Horn, Mr.  Ketil</t>
  </si>
  <si>
    <t>Bien, Ms.  Katie</t>
  </si>
  <si>
    <t>O'Connor, Ms.  Christi</t>
  </si>
  <si>
    <t>Ash, Mr.  Alan</t>
  </si>
  <si>
    <t>Do Prado, Mr.  Edivaldo B. Sr.</t>
  </si>
  <si>
    <t>Phillips, Ms.  Eve</t>
  </si>
  <si>
    <t>Kelly, Mr.  Devin</t>
  </si>
  <si>
    <t>Dever, Mr.  Shaun R</t>
  </si>
  <si>
    <t>Horvath, Mr.  Adrian</t>
  </si>
  <si>
    <t>Danner, Mr.  Andrew</t>
  </si>
  <si>
    <t>Weiss, Ms.  Mallory</t>
  </si>
  <si>
    <t>D'Andrea, Mr.  Shawn E</t>
  </si>
  <si>
    <t>Olesky, Ms.  Sarah E</t>
  </si>
  <si>
    <t>Whitcraft, Mr.  Josh</t>
  </si>
  <si>
    <t>Salazar, Mr.  Johann A</t>
  </si>
  <si>
    <t>Todd, Ms.  Robin M.</t>
  </si>
  <si>
    <t>Pond, Mr.  Kyle K</t>
  </si>
  <si>
    <t>Egan, Ms.  Alison</t>
  </si>
  <si>
    <t>Bersani, Mr.  Michael A.</t>
  </si>
  <si>
    <t>Creech, Mr.  Byron A</t>
  </si>
  <si>
    <t>Sudres, Ms.  Carine A</t>
  </si>
  <si>
    <t>Couture, Mr.  Nathaniel</t>
  </si>
  <si>
    <t>Willard, Ms.  Lindsay A.</t>
  </si>
  <si>
    <t>Patronick, Mr.  Justin R</t>
  </si>
  <si>
    <t>Depasquale, Ms.  Casey</t>
  </si>
  <si>
    <t>Lavergne, Ms.  Amanda L</t>
  </si>
  <si>
    <t>Kawakami, Ms.  Ayako N.</t>
  </si>
  <si>
    <t>Gonsalves, Ms.  Emilee</t>
  </si>
  <si>
    <t>Peck, Mr.  Stephen M</t>
  </si>
  <si>
    <t>Aure, Ms.  Annemarie A</t>
  </si>
  <si>
    <t>Mattingly, Ms.  Ashley R</t>
  </si>
  <si>
    <t>Stelpflug, Ms.  Leslie A</t>
  </si>
  <si>
    <t>Sanchez Antognini, Mr.  Mauricio J. Sr.</t>
  </si>
  <si>
    <t>Condon, Mr.  Kieran</t>
  </si>
  <si>
    <t>Magato, Ms.  Elizabeth A</t>
  </si>
  <si>
    <t>Dombrowski, Mr.  Zeke M.</t>
  </si>
  <si>
    <t>Ohara, Mr.  Chip</t>
  </si>
  <si>
    <t>Cifuentes Fetiva, Mr.  Miguel Angel Sr.</t>
  </si>
  <si>
    <t>Keno, Mr.  Brian</t>
  </si>
  <si>
    <t>Bruce, Ms.  Meghan</t>
  </si>
  <si>
    <t>Lorch, Ms.  Meredith L.</t>
  </si>
  <si>
    <t>Sullivan, Mrs.  Millicent M</t>
  </si>
  <si>
    <t>Cave, Ms.  Kathleen</t>
  </si>
  <si>
    <t>Gudenkauf, Ms.  Kimberly K</t>
  </si>
  <si>
    <t>Thomas, Mr.  Justin C</t>
  </si>
  <si>
    <t>Holley, Mr.  Tristan P.</t>
  </si>
  <si>
    <t>Kemble, Ms.  Traci A</t>
  </si>
  <si>
    <t>Bentley, Mr.  Justin P</t>
  </si>
  <si>
    <t>Jones, Mr.  Logan M</t>
  </si>
  <si>
    <t>Tremblay, Mr.  Sebastien</t>
  </si>
  <si>
    <t>Bellucci, Ms.  Tiffany A</t>
  </si>
  <si>
    <t>Collins, Mr.  Matthew</t>
  </si>
  <si>
    <t>Gillman, Mr.  Luke</t>
  </si>
  <si>
    <t>West, Ms.  Leigh</t>
  </si>
  <si>
    <t>Chida, Mr.  Yosuke</t>
  </si>
  <si>
    <t>Reisenauer, Mr.  Matthew</t>
  </si>
  <si>
    <t>Rosenberg-Wohl, Mr.  Jacob</t>
  </si>
  <si>
    <t>Theriault, Ms.  Jodi</t>
  </si>
  <si>
    <t>Manuel, Ms.  Lauren</t>
  </si>
  <si>
    <t>Demko, Ms.  Misti C</t>
  </si>
  <si>
    <t>Battaglia, Ms.  Angela J</t>
  </si>
  <si>
    <t>Follo, Mr.  Jonathan D.</t>
  </si>
  <si>
    <t>Barana, Ms.  Victoria</t>
  </si>
  <si>
    <t>Lysaght, Mr.  Adrian R.</t>
  </si>
  <si>
    <t>Chalmers, Mr.  Andrew</t>
  </si>
  <si>
    <t>Phillippi, Mr.  Jason A.</t>
  </si>
  <si>
    <t>MacPherson, Ms.  Rachel</t>
  </si>
  <si>
    <t>Delfidio, Ms.  Susan</t>
  </si>
  <si>
    <t>Cummings, Mr.  Cameron M.</t>
  </si>
  <si>
    <t>Schroegel, Ms.  Claudia A.</t>
  </si>
  <si>
    <t>Williams, Ms.  Kate</t>
  </si>
  <si>
    <t>Casey, Ms.  Nicole M.</t>
  </si>
  <si>
    <t>Randall, Mr.  Jack</t>
  </si>
  <si>
    <t>Doyon, Mr.  Gregory</t>
  </si>
  <si>
    <t>Sankey, Ms.  Rebecca</t>
  </si>
  <si>
    <t>Stilgenbauer, Mr.  Adam</t>
  </si>
  <si>
    <t>Jaskiewicz, Mr.  Ryan</t>
  </si>
  <si>
    <t>Deppen, Ms.  Jackie K.</t>
  </si>
  <si>
    <t>Hine, Mr.  Chris</t>
  </si>
  <si>
    <t>Mathews, Mr.  Tyler C</t>
  </si>
  <si>
    <t>Yabu, Ms.  Yoshie</t>
  </si>
  <si>
    <t>Strang, Ms.  Lauren A</t>
  </si>
  <si>
    <t>Frank, Mr.  Mason D.</t>
  </si>
  <si>
    <t>Shanley, Mr.  Ryan</t>
  </si>
  <si>
    <t>Mancebo Garcia, Mr.  Arturo</t>
  </si>
  <si>
    <t>Keehan, Mr.  Jake</t>
  </si>
  <si>
    <t>Mahaney, Ms.  Sarah E</t>
  </si>
  <si>
    <t>Nolan, Ms.  Alison L.</t>
  </si>
  <si>
    <t>Sobrino, Ms.  Karen A.</t>
  </si>
  <si>
    <t>Gennaro, Mr.  Thomas R. Jr.</t>
  </si>
  <si>
    <t>Mayer, Ms.  Stephanie W.</t>
  </si>
  <si>
    <t>Becker, Mr.  Ezra</t>
  </si>
  <si>
    <t>Moore, Mr.  Jim</t>
  </si>
  <si>
    <t>Platt, Mr.  Ari L.</t>
  </si>
  <si>
    <t>Brodeur, Ms.  Fanny</t>
  </si>
  <si>
    <t>Knight Pech, Ms.  Heather</t>
  </si>
  <si>
    <t>Richter, Mr.  Peter W. Sr.</t>
  </si>
  <si>
    <t>Jubinski, Ms.  Catherine A</t>
  </si>
  <si>
    <t>Wall, Ms.  Kelly A</t>
  </si>
  <si>
    <t>McKay, Ms.  Janel N.</t>
  </si>
  <si>
    <t>Oh, Ms.  Yann Kai</t>
  </si>
  <si>
    <t>Kessell, Mr.  Zachary R.</t>
  </si>
  <si>
    <t>Hidalgo Zambrano, Mr.  Alejandro Sr.</t>
  </si>
  <si>
    <t>Caprario, Mr.  Nicholas R.</t>
  </si>
  <si>
    <t>Ryan, Mr.  Paul</t>
  </si>
  <si>
    <t>Hoffman, Mr.  Michael D</t>
  </si>
  <si>
    <t>Wong, Ms.  Marina</t>
  </si>
  <si>
    <t>Lea, Ms.  Caroline</t>
  </si>
  <si>
    <t>Patterson, Mr.  Ross P</t>
  </si>
  <si>
    <t>Quigley, Ms.  Aoife</t>
  </si>
  <si>
    <t>Korir, Mr.  Wesley</t>
  </si>
  <si>
    <t>Downs, Ms.  Rebecca J</t>
  </si>
  <si>
    <t>Young, Mr.  Barry P.</t>
  </si>
  <si>
    <t>Zywek, Mr.  Maciej</t>
  </si>
  <si>
    <t>Faulkner, Mr.  Jerry D.</t>
  </si>
  <si>
    <t>Erspamer, Mr.  Eric A.</t>
  </si>
  <si>
    <t>Campbell, Ms.  Cathi</t>
  </si>
  <si>
    <t>Addison, Mr.  Alex M</t>
  </si>
  <si>
    <t>Wu, Mr.  Liang</t>
  </si>
  <si>
    <t>Millett, Ms.  Lexy</t>
  </si>
  <si>
    <t>Bosl, Mr.  Michael</t>
  </si>
  <si>
    <t>Goldberg, Mr.  Samuel L</t>
  </si>
  <si>
    <t>Kelley, Mr.  Spencer A.</t>
  </si>
  <si>
    <t>Johnston, Mrs.  Rochelle</t>
  </si>
  <si>
    <t>Keating, Ms.  Paula</t>
  </si>
  <si>
    <t>Duhon, Mrs.  Madeline E.</t>
  </si>
  <si>
    <t>Briseno, Ms.  Maria Isabel</t>
  </si>
  <si>
    <t>Besse, Mr.  Arthur M.</t>
  </si>
  <si>
    <t>Shillings, Mr.  Joseph R.</t>
  </si>
  <si>
    <t>Tate, Ms.  Sachiko</t>
  </si>
  <si>
    <t>Arsenault, Mr.  Christopher</t>
  </si>
  <si>
    <t>Hengoed, Mr.  Joseph</t>
  </si>
  <si>
    <t>Aller, Mr.  Lawrence</t>
  </si>
  <si>
    <t>Pisano, Mrs.  Katie</t>
  </si>
  <si>
    <t>Sanca, Mr.  Ruben</t>
  </si>
  <si>
    <t>Bond, Ms.  Sarah</t>
  </si>
  <si>
    <t>Carron, Mrs.  Angela R.</t>
  </si>
  <si>
    <t>Ellwanger, Mr.  Chatham</t>
  </si>
  <si>
    <t>Hanson, Mr.  Derek</t>
  </si>
  <si>
    <t>Tucker, Mr.  Kalvin J.</t>
  </si>
  <si>
    <t>Counts, Mr.  Dave</t>
  </si>
  <si>
    <t>Carson, Ms.  Barbara G.</t>
  </si>
  <si>
    <t>Haines, Mr.  Skylar</t>
  </si>
  <si>
    <t>Schnabel, Mr.  Nick</t>
  </si>
  <si>
    <t>Thind, Mr.  Sunny S</t>
  </si>
  <si>
    <t>Simon, Mrs.  Anne-Marie</t>
  </si>
  <si>
    <t>Arciniaga, Mr.  Nicholas</t>
  </si>
  <si>
    <t>Ryan, Mr.  Scott M.</t>
  </si>
  <si>
    <t>Lizak, Ms.  Marisa A</t>
  </si>
  <si>
    <t>Howery, Ms.  Katie</t>
  </si>
  <si>
    <t>Crain, Ms.  Amy L</t>
  </si>
  <si>
    <t>Hotze, Ms.  Jenna M</t>
  </si>
  <si>
    <t>Chauhan, Ms.  Elizabeth M.</t>
  </si>
  <si>
    <t>Raab, Mr.  Lyazid</t>
  </si>
  <si>
    <t>McKown, Ms.  Lindsey A.</t>
  </si>
  <si>
    <t>Schiemann, Mr.  Chris</t>
  </si>
  <si>
    <t>Cress, Ms.  Jennifer A</t>
  </si>
  <si>
    <t>Mawson, Mr.  Leif S.</t>
  </si>
  <si>
    <t>Wigginton, Ms.  Stephanie A</t>
  </si>
  <si>
    <t>Wang, Mr.  Bo</t>
  </si>
  <si>
    <t>Schroeder, Ms.  Leah</t>
  </si>
  <si>
    <t>Leonard, Ms.  Kara Lynne</t>
  </si>
  <si>
    <t>Tissue, Mr.  Jeffrey</t>
  </si>
  <si>
    <t>Wood, Mr.  Justin</t>
  </si>
  <si>
    <t>Denny, Ms.  Emily</t>
  </si>
  <si>
    <t>Testa, Ms.  Rebecca</t>
  </si>
  <si>
    <t>Mooney, Mrs.  Allie</t>
  </si>
  <si>
    <t>Buchholtz, Ms.  Trasi</t>
  </si>
  <si>
    <t>Hoyt, Mr.  Kevin</t>
  </si>
  <si>
    <t>Cabada, Mr.  Fernando</t>
  </si>
  <si>
    <t>Lobaciute, Ms.  Ieva</t>
  </si>
  <si>
    <t>Dawes, Mr.  Chris</t>
  </si>
  <si>
    <t>Deppen, Mr.  Drew L.</t>
  </si>
  <si>
    <t>Oberndorfer, Ms.  Christina</t>
  </si>
  <si>
    <t>Hetherington, Mr.  Alexander G</t>
  </si>
  <si>
    <t>Murray, Ms.  Meaghan</t>
  </si>
  <si>
    <t>Higden, Ms.  Kristin</t>
  </si>
  <si>
    <t>Rediger, Ms.  Andrea K.</t>
  </si>
  <si>
    <t>Huff, Ms.  Kris</t>
  </si>
  <si>
    <t>Hall, Mr.  Alden W</t>
  </si>
  <si>
    <t>Grise, Ms.  Suzanne M</t>
  </si>
  <si>
    <t>Skildum, Ms.  Heidi Z.</t>
  </si>
  <si>
    <t>Yang, Ms.  Carolyn</t>
  </si>
  <si>
    <t>Fischer-Daly, Ms.  Sabine</t>
  </si>
  <si>
    <t>Asher, Mr.  Bobby</t>
  </si>
  <si>
    <t>Zhou, Mr.  Fan</t>
  </si>
  <si>
    <t>Rudder, Mrs.  Rachel M</t>
  </si>
  <si>
    <t>Cartmell, Mr.  Greg</t>
  </si>
  <si>
    <t>Troland, Mr.  Dan</t>
  </si>
  <si>
    <t>Hall, Ms.  Jennifer A</t>
  </si>
  <si>
    <t>Berg, Mrs.  Jessica</t>
  </si>
  <si>
    <t>Engtrakul, Mr.  Chaiwat</t>
  </si>
  <si>
    <t>Leonhardt, Ms.  Kerri</t>
  </si>
  <si>
    <t>Goetz, Ms.  Lisa</t>
  </si>
  <si>
    <t>Cacharelis, Mr.  Nicholas G</t>
  </si>
  <si>
    <t>Kariolis, Mr.  Vasilis S</t>
  </si>
  <si>
    <t>Zelwin, Mr.  Michael P</t>
  </si>
  <si>
    <t>Barry, Ms.  Colleen C.</t>
  </si>
  <si>
    <t>Bannon, Mrs.  Annika</t>
  </si>
  <si>
    <t>Chang, Ms.  Kelly</t>
  </si>
  <si>
    <t>Vetter, Mr.  Nicholas C.</t>
  </si>
  <si>
    <t>Jablonski, Mrs.  Kelly K</t>
  </si>
  <si>
    <t>Jakubowitch, Mr.  Andrew</t>
  </si>
  <si>
    <t>Altshuler, Ms.  Hannah</t>
  </si>
  <si>
    <t>Ugarte, Mr.  Patricio Sr.</t>
  </si>
  <si>
    <t>Tusso, Mr.  Robert B</t>
  </si>
  <si>
    <t>Johnson, Mr.  Benjamin M</t>
  </si>
  <si>
    <t>Landry, Mr.  Robert</t>
  </si>
  <si>
    <t>McDonald, Mr.  Eric R.</t>
  </si>
  <si>
    <t>Dunlap, Mr.  Matthew</t>
  </si>
  <si>
    <t>Larue, Mr.  Bob R</t>
  </si>
  <si>
    <t>Hodge, Ms.  Stephanie J.</t>
  </si>
  <si>
    <t>Marcus, Mr.  Jake</t>
  </si>
  <si>
    <t>Daubert, Ms.  Alison L.</t>
  </si>
  <si>
    <t>Close, Ms.  Lindsay M</t>
  </si>
  <si>
    <t>Roels, Mr.  Guillaume</t>
  </si>
  <si>
    <t>Venosky, Ms.  Kaylee</t>
  </si>
  <si>
    <t>Gosnell, Ms.  Theresa</t>
  </si>
  <si>
    <t>Chewning-Kulick, Mr.  Travis G.</t>
  </si>
  <si>
    <t>McCarron, Ms.  Emma L.</t>
  </si>
  <si>
    <t>Manion, Ms.  Linda</t>
  </si>
  <si>
    <t>Strong, Mr.  Owen R</t>
  </si>
  <si>
    <t>Leblanc, Mr.  Jacob</t>
  </si>
  <si>
    <t>Palmer, Ms.  Jacqueline</t>
  </si>
  <si>
    <t>Shen, Mr.  Yefeng</t>
  </si>
  <si>
    <t>Goldsby, Mr.  Thomas J</t>
  </si>
  <si>
    <t>Whitney, Mr.  Ken</t>
  </si>
  <si>
    <t>Mahoney, Ms.  Annie E</t>
  </si>
  <si>
    <t>McCracken, Mrs.  Noel K.</t>
  </si>
  <si>
    <t>Spewak, Mr.  Mark S</t>
  </si>
  <si>
    <t>Cottini, Ms.  Federica</t>
  </si>
  <si>
    <t>Findlay, Ms.  Pamela L</t>
  </si>
  <si>
    <t>Strasburg, Mr.  Andrew W.</t>
  </si>
  <si>
    <t>Adams, Mr.  Randall</t>
  </si>
  <si>
    <t>Deeter, Ms.  Tracy L</t>
  </si>
  <si>
    <t>Arpin, Ms.  Azelie</t>
  </si>
  <si>
    <t>Schoeneck, Ms.  Monica M.</t>
  </si>
  <si>
    <t>Mueller, Ms.  Katarina K.</t>
  </si>
  <si>
    <t>Willits, Ms.  Jamie L.</t>
  </si>
  <si>
    <t>Syring, Mr.  Brian</t>
  </si>
  <si>
    <t>Strike, Ms.  Stacey L.</t>
  </si>
  <si>
    <t>Hennigar, Mr.  Stephen</t>
  </si>
  <si>
    <t>May, Mr.  Joshua</t>
  </si>
  <si>
    <t>Metcalf, Mr.  Josh</t>
  </si>
  <si>
    <t>Tiska, Ms.  Heather</t>
  </si>
  <si>
    <t>McDonough, Mr.  James C.</t>
  </si>
  <si>
    <t>Fairley, Ms.  Kim</t>
  </si>
  <si>
    <t>Barnett, Ms.  Marie E.</t>
  </si>
  <si>
    <t>Piasta, Mr.  Dariusz</t>
  </si>
  <si>
    <t>Mueller, Ms.  Jessica E.</t>
  </si>
  <si>
    <t>Olsen, Ms.  Kristen</t>
  </si>
  <si>
    <t>De Jesus, Mr.  Jose Guadalupe P. Sr.</t>
  </si>
  <si>
    <t>Bartus, Ms.  Cynthia</t>
  </si>
  <si>
    <t>Stevens, Mr.  Tyler</t>
  </si>
  <si>
    <t>Rich, Ms.  Holly J</t>
  </si>
  <si>
    <t>Fayter, Ms.  Kristen</t>
  </si>
  <si>
    <t>Parise, Mr.  Thomas</t>
  </si>
  <si>
    <t>Andrew, Ms.  Tricity M</t>
  </si>
  <si>
    <t>Gryniewicz, Ms.  Sarah A</t>
  </si>
  <si>
    <t>Panora, Ms.  Lisa M.</t>
  </si>
  <si>
    <t>Woodward, Ms.  Tracy A.</t>
  </si>
  <si>
    <t>Lambe, Mr.  Patrick</t>
  </si>
  <si>
    <t>Casto, Mr.  Trent</t>
  </si>
  <si>
    <t>Martelli, Ms.  Julie</t>
  </si>
  <si>
    <t>Naskret, Mr.  Sawomir</t>
  </si>
  <si>
    <t>Morgan, Ms.  Micah</t>
  </si>
  <si>
    <t>Maloney, Ms.  Kelly H.</t>
  </si>
  <si>
    <t>Amherst, Ms.  Lindsay M.</t>
  </si>
  <si>
    <t>Davenport, Mr.  Austen G</t>
  </si>
  <si>
    <t>Johansen, Mr.  Tory J.</t>
  </si>
  <si>
    <t>Bond, Mr.  Robert J.</t>
  </si>
  <si>
    <t>Reilly, Ms.  Steph</t>
  </si>
  <si>
    <t>Chandler, Ms.  Kate</t>
  </si>
  <si>
    <t>Kaufmann, Ms.  Kristina</t>
  </si>
  <si>
    <t>Barnes-Zurkinden, Ms.  Flo</t>
  </si>
  <si>
    <t>Wolter, Mrs.  Sarah P.</t>
  </si>
  <si>
    <t>Pearson, Ms.  Anabel</t>
  </si>
  <si>
    <t>Thomas, Mr.  Ian</t>
  </si>
  <si>
    <t>Leon, Mr.  Alex</t>
  </si>
  <si>
    <t>Marriott, Mr.  Richard J</t>
  </si>
  <si>
    <t>Wilkins, Ms.  Jacqueline N.</t>
  </si>
  <si>
    <t>Saiter, Ms.  Cindy</t>
  </si>
  <si>
    <t>Winrow, Ms.  Marcia</t>
  </si>
  <si>
    <t>Gries, Ms.  Samantha R.</t>
  </si>
  <si>
    <t>Strohschein, Ms.  Katie</t>
  </si>
  <si>
    <t>Berger, Mr.  John P</t>
  </si>
  <si>
    <t>Coogan, Ms.  Rachel</t>
  </si>
  <si>
    <t>Gagnon, Ms.  Isabelle</t>
  </si>
  <si>
    <t>Pearson, Mr.  Neil</t>
  </si>
  <si>
    <t>Brian, Mr.  Tom</t>
  </si>
  <si>
    <t>Brown, Mr.  Nathan</t>
  </si>
  <si>
    <t>Fox, Mrs.  Kelli N</t>
  </si>
  <si>
    <t>Traver, Mr.  Scott M.</t>
  </si>
  <si>
    <t>Quick, Mr.  Grant A</t>
  </si>
  <si>
    <t>Scott, Mr.  Jonathan C</t>
  </si>
  <si>
    <t>Theriot, Ms.  Rachael M.</t>
  </si>
  <si>
    <t>Michalis, Ms.  Pilar</t>
  </si>
  <si>
    <t>Hall, Mr.  Kyle M</t>
  </si>
  <si>
    <t>Tjong Clemons, Mrs.  Christie</t>
  </si>
  <si>
    <t>Palma, Mr.  David A.</t>
  </si>
  <si>
    <t>Takaoka, Mr.  Masahiro</t>
  </si>
  <si>
    <t>Sherman, Mr.  Logan B.</t>
  </si>
  <si>
    <t>Andre, Ms.  Stephanie L.</t>
  </si>
  <si>
    <t>Switt, Ms.  Angela H</t>
  </si>
  <si>
    <t>Erickson, Ms.  Britt K</t>
  </si>
  <si>
    <t>Miller, Ms.  Joyce R.</t>
  </si>
  <si>
    <t>Whitbeck, Mr.  Ben</t>
  </si>
  <si>
    <t>Auer, Ms.  Sarah M.</t>
  </si>
  <si>
    <t>Attar, Ms.  Sarah</t>
  </si>
  <si>
    <t>Misuraca, Ms.  Katie</t>
  </si>
  <si>
    <t>Spannaus, Ms.  Michaela L</t>
  </si>
  <si>
    <t>Tarbiat, Ms.  Shalaleh</t>
  </si>
  <si>
    <t>Pulkkinen, Ms.  Karen</t>
  </si>
  <si>
    <t>Trnovcova, Ms.  Zuzana</t>
  </si>
  <si>
    <t>Anthony, Mr.  Daniel J.</t>
  </si>
  <si>
    <t>Hetrick, Ms.  Alexandra</t>
  </si>
  <si>
    <t>Stern, Ms.  Jessica</t>
  </si>
  <si>
    <t>Newman, Mr.  Matthew M</t>
  </si>
  <si>
    <t>Reasoner, Ms.  Nadine A.</t>
  </si>
  <si>
    <t>Mone, Mr.  Peter J. Jr.</t>
  </si>
  <si>
    <t>Powers, Ms.  Colleen M</t>
  </si>
  <si>
    <t>Ulery, Ms.  Julie A.</t>
  </si>
  <si>
    <t>Haines, Mr.  Douglas W</t>
  </si>
  <si>
    <t>Airoldi, Ms.  Catherine</t>
  </si>
  <si>
    <t>Mattis, Mr.  James A</t>
  </si>
  <si>
    <t>Cho, Mr.  Youngseong</t>
  </si>
  <si>
    <t>Reumann, Mr.  John</t>
  </si>
  <si>
    <t>Cooper, Mr.  Brandon S.</t>
  </si>
  <si>
    <t>Kennedy, Mr.  Sean P</t>
  </si>
  <si>
    <t>Cichon, Mr.  Scott</t>
  </si>
  <si>
    <t>Maroevic, Mr.  Janez</t>
  </si>
  <si>
    <t>Martin, Mr.  John I. Jr.</t>
  </si>
  <si>
    <t>Schulz, Ms.  Heather</t>
  </si>
  <si>
    <t>Capriolo, Mr.  Michael</t>
  </si>
  <si>
    <t>Borleis, Ms.  Kathleen</t>
  </si>
  <si>
    <t>Kramer, Mr.  Ryan M</t>
  </si>
  <si>
    <t>Conrad, Ms.  Sara</t>
  </si>
  <si>
    <t>Karakoyunlu, Mr.  Deniz</t>
  </si>
  <si>
    <t>Desrosiers, Ms.  Shannon L.</t>
  </si>
  <si>
    <t>O'Mara, Ms.  Kaitlin M.</t>
  </si>
  <si>
    <t>Shabot Marcos, Mr.  Alfredo</t>
  </si>
  <si>
    <t>Comment, Ms.  Kristen</t>
  </si>
  <si>
    <t>Moss, Mr.  Daniel</t>
  </si>
  <si>
    <t>Guzman, Mr.  Jonathan</t>
  </si>
  <si>
    <t>Cox, Mr.  Troy</t>
  </si>
  <si>
    <t>Clash, Mr.  Daniel C</t>
  </si>
  <si>
    <t>Blankenship, Ms.  Lauren</t>
  </si>
  <si>
    <t>Lloyd, Ms.  Jennefer</t>
  </si>
  <si>
    <t>Kong, Ms.  Tracey L.</t>
  </si>
  <si>
    <t>Benson, Ms.  Ashley</t>
  </si>
  <si>
    <t>Huntington, Ms.  Cindy</t>
  </si>
  <si>
    <t>Kendall, Ms.  Esther</t>
  </si>
  <si>
    <t>Gast, Ms.  Jackie</t>
  </si>
  <si>
    <t>Scanlin, Mr.  Timothy P.</t>
  </si>
  <si>
    <t>Philbrook, Ms.  Lauren</t>
  </si>
  <si>
    <t>Cowan, Mr.  Benjamin</t>
  </si>
  <si>
    <t>Sousa, Mr.  Hugo M</t>
  </si>
  <si>
    <t>Stanton, Mr.  Daniel J. Jr.</t>
  </si>
  <si>
    <t>Mollak, Mr.  Justin R</t>
  </si>
  <si>
    <t>Bell, Mr.  Colin</t>
  </si>
  <si>
    <t>Weston, Mr.  Rob</t>
  </si>
  <si>
    <t>Rabuzzi, Mr.  Patrick</t>
  </si>
  <si>
    <t>Hendrix, Mr.  Austin D</t>
  </si>
  <si>
    <t>Van Nielen, Ms.  Brittany</t>
  </si>
  <si>
    <t>Blanton, Mr.  Matthew T</t>
  </si>
  <si>
    <t>Schout, Ms.  Becky G.</t>
  </si>
  <si>
    <t>Schmaltz, Ms.  Virginie</t>
  </si>
  <si>
    <t>Eagen, Ms.  Allison A</t>
  </si>
  <si>
    <t>Rotramel, Ms.  Julie</t>
  </si>
  <si>
    <t>Prevost, Ms.  Katherine</t>
  </si>
  <si>
    <t>Boyd, Mr.  Caleb</t>
  </si>
  <si>
    <t>Dawes, Ms.  Jaime</t>
  </si>
  <si>
    <t>Jennings, Ms.  Hannah</t>
  </si>
  <si>
    <t>Nyambaso, Mr.  Zachariah</t>
  </si>
  <si>
    <t>Shaffer, Ms.  Patricia A</t>
  </si>
  <si>
    <t>Corkum, Mrs.  Elizabeth A.</t>
  </si>
  <si>
    <t>Pedersen, Mr.  Benjamin</t>
  </si>
  <si>
    <t>Melo, Mr.  Breno</t>
  </si>
  <si>
    <t>Sakamoto, Mr.  Takaya</t>
  </si>
  <si>
    <t>McMahon, Mr.  Thomas IV</t>
  </si>
  <si>
    <t>Harris, Mr.  Bradley E</t>
  </si>
  <si>
    <t>Lombardo, Ms.  Megan</t>
  </si>
  <si>
    <t>Bode, Ms.  Ruby J</t>
  </si>
  <si>
    <t>Johnson, Mr.  Bart</t>
  </si>
  <si>
    <t>Norcross, Mr.  Robert A.</t>
  </si>
  <si>
    <t>Lazrus, Mr.  Adam</t>
  </si>
  <si>
    <t>Tsegay, Mr.  Yemane Adhane</t>
  </si>
  <si>
    <t>Schneider, Mr.  Jesse A.</t>
  </si>
  <si>
    <t>Loreto, Mr.  Bird</t>
  </si>
  <si>
    <t>Callahan, Mr.  Patrick M.</t>
  </si>
  <si>
    <t>Timko, Mr.  Kyle</t>
  </si>
  <si>
    <t>Achatz, Mr.  Ryan</t>
  </si>
  <si>
    <t>Horwitz, Mr.  Yuri</t>
  </si>
  <si>
    <t>Gordyan, Mr.  Ryan</t>
  </si>
  <si>
    <t>Hetherington, Ms.  Debbie</t>
  </si>
  <si>
    <t>Thompson, Mr.  Mark D</t>
  </si>
  <si>
    <t>Battoo, Mr.  Christopher</t>
  </si>
  <si>
    <t>Barker, Ms.  Daniell L</t>
  </si>
  <si>
    <t>Saarnilehto, Mr.  Janne</t>
  </si>
  <si>
    <t>Morton, Ms.  Martina</t>
  </si>
  <si>
    <t>Thomas, Ms.  Elizabeth L</t>
  </si>
  <si>
    <t>Hillman, Ms.  Stephanie C.</t>
  </si>
  <si>
    <t>Edwards, Ms.  Katie</t>
  </si>
  <si>
    <t>Bartel, Ms.  Callie</t>
  </si>
  <si>
    <t>Potekhina, Ms.  Inna</t>
  </si>
  <si>
    <t>Kelly, Ms.  Mary K.</t>
  </si>
  <si>
    <t>Lapp, Mr.  Samuel M.</t>
  </si>
  <si>
    <t>Burke, Ms.  Kimberly</t>
  </si>
  <si>
    <t>Barry, Mr.  Tom J.</t>
  </si>
  <si>
    <t>McCormick, Mr.  Zachary</t>
  </si>
  <si>
    <t>McElroy, Mr.  Dane</t>
  </si>
  <si>
    <t>Coffed, Mr.  Dougie J</t>
  </si>
  <si>
    <t>Estes, Mr.  Jeremiah H</t>
  </si>
  <si>
    <t>Miles, Mr.  Ashley J.</t>
  </si>
  <si>
    <t>Zamore, Mr.  Turner J.</t>
  </si>
  <si>
    <t>Donaghy, Mr.  Roger</t>
  </si>
  <si>
    <t>Kennedy, Ms.  Pamela</t>
  </si>
  <si>
    <t>Fiorini, Ms.  Allison M.</t>
  </si>
  <si>
    <t>Alexander, Mrs.  Katherine H.</t>
  </si>
  <si>
    <t>Watkins, Ms.  Robin</t>
  </si>
  <si>
    <t>Cassel, Ms.  Terri</t>
  </si>
  <si>
    <t>Ferguson, Mr.  Eddie</t>
  </si>
  <si>
    <t>O'Sullivan, Ms.  Pamela</t>
  </si>
  <si>
    <t>Chepkirui, Ms.  Joyce</t>
  </si>
  <si>
    <t>Gurney, Ms.  Alison W.</t>
  </si>
  <si>
    <t>Francis, Ms.  Tammara C</t>
  </si>
  <si>
    <t>Gruca, Ms.  Dorota</t>
  </si>
  <si>
    <t>Rojas Alvarez, Mr.  Jose Norberto Sr.</t>
  </si>
  <si>
    <t>Denton, Mr.  Peter</t>
  </si>
  <si>
    <t>Mason, Mr.  Bryant</t>
  </si>
  <si>
    <t>Trout, Ms.  Christina</t>
  </si>
  <si>
    <t>Gilbert, Mr.  John</t>
  </si>
  <si>
    <t>Chong, Mr.  Eduardo</t>
  </si>
  <si>
    <t>Henry, Ms.  Laura M.</t>
  </si>
  <si>
    <t>Brenneman, Mr.  Charlie</t>
  </si>
  <si>
    <t>Kemp, Ms.  Melissa D.</t>
  </si>
  <si>
    <t>Wilson, Mr.  Dan C. Jr.</t>
  </si>
  <si>
    <t>Hillyard, Mr.  Matthew</t>
  </si>
  <si>
    <t>Turner, Mr.  Wesley C.</t>
  </si>
  <si>
    <t>Benestad, Mr.  Christopher</t>
  </si>
  <si>
    <t>Gonzales, Ms.  Jessica</t>
  </si>
  <si>
    <t>Newman, Ms.  Christin</t>
  </si>
  <si>
    <t>Sayre, Ms.  Sara</t>
  </si>
  <si>
    <t>Panke, Ms.  Elizabeth</t>
  </si>
  <si>
    <t>Brennan, Ms.  Margaret P.</t>
  </si>
  <si>
    <t>Ngo, Ms.  Tiffany K</t>
  </si>
  <si>
    <t>Guerdan, Mr.  David M.</t>
  </si>
  <si>
    <t>Shaw, Ms.  Christine E</t>
  </si>
  <si>
    <t>Mills-Honarvar, Ms.  Donna</t>
  </si>
  <si>
    <t>Farvard, Mr.  Rod</t>
  </si>
  <si>
    <t>Kelly, Mr.  Joe</t>
  </si>
  <si>
    <t>Skinner, Ms.  Kayleigh</t>
  </si>
  <si>
    <t>Murphy, Mr.  Lorcan A.</t>
  </si>
  <si>
    <t>Shue, Mr.  Billy</t>
  </si>
  <si>
    <t>Reilly, Mr.  Paul M.</t>
  </si>
  <si>
    <t>Blinn, Ms.  Brenda M.</t>
  </si>
  <si>
    <t>Duyn, Mr.  Jeff H</t>
  </si>
  <si>
    <t>Wardian, Mr.  Michael</t>
  </si>
  <si>
    <t>Heuninck, Mr.  Jan</t>
  </si>
  <si>
    <t>Kipyego, Mr.  Bernard</t>
  </si>
  <si>
    <t>Kuehl, Mr.  Craig</t>
  </si>
  <si>
    <t>Burkholder, Mrs.  Bryn</t>
  </si>
  <si>
    <t>Stadolnik, Mr.  Michael</t>
  </si>
  <si>
    <t>Shields, Mr.  Benjamin</t>
  </si>
  <si>
    <t>Margolis, Mr.  Jay</t>
  </si>
  <si>
    <t>Uffenbeck, Mr.  William</t>
  </si>
  <si>
    <t>Brake, Ms.  Shelley</t>
  </si>
  <si>
    <t>Stepanova, Ms.  Jekaterina</t>
  </si>
  <si>
    <t>Verdi, Mr.  Daniel</t>
  </si>
  <si>
    <t>McLean, Ms.  Pauline</t>
  </si>
  <si>
    <t>Ryan, Ms.  Colleen</t>
  </si>
  <si>
    <t>Mickelson, Ms.  Aleah K</t>
  </si>
  <si>
    <t>Dibaba, Ms.  Mare</t>
  </si>
  <si>
    <t>Shilling, Mr.  Kevin</t>
  </si>
  <si>
    <t>Bashaw, Ms.  Jessica</t>
  </si>
  <si>
    <t>Jacob, Ms.  Amanda R</t>
  </si>
  <si>
    <t>McCutcheon, Mr.  Murray W.</t>
  </si>
  <si>
    <t>Connor, Mrs.  Meghan P.</t>
  </si>
  <si>
    <t>May, Mr.  David</t>
  </si>
  <si>
    <t>Geoghegan, Mr.  Seth</t>
  </si>
  <si>
    <t>McGinn, Mr.  Michael P.</t>
  </si>
  <si>
    <t>Jones, Mr.  Russell M</t>
  </si>
  <si>
    <t>Quinteros, Mr.  Martin</t>
  </si>
  <si>
    <t>Loenser, Mr.  Michael</t>
  </si>
  <si>
    <t>Aitken, Mr.  Miles</t>
  </si>
  <si>
    <t>Furrer, Ms.  Amanda</t>
  </si>
  <si>
    <t>Konigs, Mr.  Roger</t>
  </si>
  <si>
    <t>Tesdahl, Mr.  Brock J</t>
  </si>
  <si>
    <t>Engel, Mr.  Stephen F.</t>
  </si>
  <si>
    <t>Kuck, Ms.  Missy</t>
  </si>
  <si>
    <t>Dillon, Mr.  William</t>
  </si>
  <si>
    <t>Neuschel, Ms.  Lauren M</t>
  </si>
  <si>
    <t>Rosales Ramirez, Mr.  Apolo U.</t>
  </si>
  <si>
    <t>Marquez, Mr.  Alfons</t>
  </si>
  <si>
    <t>Green, Ms.  Amber</t>
  </si>
  <si>
    <t>Schubel, Ms.  Leah C.</t>
  </si>
  <si>
    <t>Jimenez, Ms.  Lilia</t>
  </si>
  <si>
    <t>Zimny-Schmitt, Mr.  Danny</t>
  </si>
  <si>
    <t>Hill, Ms.  Lauren</t>
  </si>
  <si>
    <t>Brohart, Ms.  Courtney</t>
  </si>
  <si>
    <t>Ryan, Ms.  Elizabeth</t>
  </si>
  <si>
    <t>Oka, Ms.  Satomi</t>
  </si>
  <si>
    <t>Newman, Mr.  Matthew D</t>
  </si>
  <si>
    <t>Metzger, Mr.  Peter T II</t>
  </si>
  <si>
    <t>Gonzalez, Mr.  Manuel</t>
  </si>
  <si>
    <t>Vaughn, Ms.  Kindsey P.</t>
  </si>
  <si>
    <t>Clifford, Mr.  Thomas G.</t>
  </si>
  <si>
    <t>Petty, Mr.  Kyle S</t>
  </si>
  <si>
    <t>Sanford, Mr.  Alexander J.</t>
  </si>
  <si>
    <t>Sprague, Mr.  Dustin L</t>
  </si>
  <si>
    <t>Lasseron, Mrs.  Chloe</t>
  </si>
  <si>
    <t>Bushong, Ms.  Cailtlin</t>
  </si>
  <si>
    <t>Dennison, Mr.  Joshua</t>
  </si>
  <si>
    <t>Lira, Mr.  Chuy</t>
  </si>
  <si>
    <t>Nahigian, Ms.  Laurie B</t>
  </si>
  <si>
    <t>Cackett, Ms.  Rachel B.</t>
  </si>
  <si>
    <t>Hunter-Galvan, Ms.  Liza</t>
  </si>
  <si>
    <t>Pierret, Ms.  Lindsey</t>
  </si>
  <si>
    <t>White, Ms.  Lindsay E.</t>
  </si>
  <si>
    <t>O'Neil, Ms.  Kathleen M.</t>
  </si>
  <si>
    <t>Leitz, Ms.  Aya</t>
  </si>
  <si>
    <t>Durfee, Ms.  Carolyn R</t>
  </si>
  <si>
    <t>Maylone, Ms.  Bethany</t>
  </si>
  <si>
    <t>Reiland, Ms.  Holly A</t>
  </si>
  <si>
    <t>Hu, Mr.  Ping</t>
  </si>
  <si>
    <t>Lessek, Mr.  Tim</t>
  </si>
  <si>
    <t>Colavincenzo, Mr.  John</t>
  </si>
  <si>
    <t>Mendez-Karr, Mrs.  Cynthia</t>
  </si>
  <si>
    <t>Saulnier, Mr.  Emmett</t>
  </si>
  <si>
    <t>Schoonover, Ms.  Kate</t>
  </si>
  <si>
    <t>Hass, Mr.  Christopher L.</t>
  </si>
  <si>
    <t>Cadotte, Mr.  Christopher P.</t>
  </si>
  <si>
    <t>Cacciapaglia, Mr.  Christopher W</t>
  </si>
  <si>
    <t>Mininger, Mr.  Norman H.</t>
  </si>
  <si>
    <t>Mayo, Ms.  Susan</t>
  </si>
  <si>
    <t>Zicko, Ms.  Tatyana K</t>
  </si>
  <si>
    <t>Graham, Ms.  Chrissy</t>
  </si>
  <si>
    <t>Boland, Ms.  Carrie</t>
  </si>
  <si>
    <t>Cupp, Ms.  Halle</t>
  </si>
  <si>
    <t>Shaw, Ms.  Carolyn</t>
  </si>
  <si>
    <t>Klassen, Ms.  Tara D.</t>
  </si>
  <si>
    <t>Musal, Mr.  Rasim M</t>
  </si>
  <si>
    <t>Kitayama, Ms.  Dina</t>
  </si>
  <si>
    <t>Altman, Ms.  Lisa</t>
  </si>
  <si>
    <t>Demchko, Ms.  Caitrin</t>
  </si>
  <si>
    <t>Wild, Ms.  Adriana S</t>
  </si>
  <si>
    <t>Betts, Ms.  Megan</t>
  </si>
  <si>
    <t>Martin, Mrs.  Kristen M</t>
  </si>
  <si>
    <t>Vandeventer, Ms.  Alix</t>
  </si>
  <si>
    <t>Hirano, Mr.  Kakushin</t>
  </si>
  <si>
    <t>Davi, Mr.  Michael J</t>
  </si>
  <si>
    <t>Sloan, Mr.  Bradley</t>
  </si>
  <si>
    <t>Homich, Mr.  Matt</t>
  </si>
  <si>
    <t>Bell, Ms.  Amanda C.</t>
  </si>
  <si>
    <t>Kristjansson, Mr.  Valur</t>
  </si>
  <si>
    <t>Pitman, Ms.  Erica J</t>
  </si>
  <si>
    <t>Curley, Mr.  Stephen F.</t>
  </si>
  <si>
    <t>Zimmer, Ms.  Lissa</t>
  </si>
  <si>
    <t>Granski, Ms.  Megan</t>
  </si>
  <si>
    <t>Dunn, Ms.  Alyson</t>
  </si>
  <si>
    <t>Regina, Mr.  Chance B</t>
  </si>
  <si>
    <t>O'Connor, Mr.  Sean P</t>
  </si>
  <si>
    <t>Howe, Ms.  Therese</t>
  </si>
  <si>
    <t>Atwater, Mr.  Beau</t>
  </si>
  <si>
    <t>Gurganus, Ms.  Kelsey M</t>
  </si>
  <si>
    <t>Holden, Ms.  Gretchen</t>
  </si>
  <si>
    <t>Parton, Mr.  Nicholas E.</t>
  </si>
  <si>
    <t>Downs, Ms.  Deborah</t>
  </si>
  <si>
    <t>Dent, Mr.  Chuck W. Jr.</t>
  </si>
  <si>
    <t>Ranti, Mr.  Daniel</t>
  </si>
  <si>
    <t>Ishaq, Ms.  Amany</t>
  </si>
  <si>
    <t>Wiles, Ms.  Kipling</t>
  </si>
  <si>
    <t>Roberts, Mr.  Duncan</t>
  </si>
  <si>
    <t>Serafini, Mr.  Louis C.</t>
  </si>
  <si>
    <t>Button, Mr.  Daniel J</t>
  </si>
  <si>
    <t>Gaal, Ms.  Ildiko M.</t>
  </si>
  <si>
    <t>Liptak, Ms.  Melinda E.</t>
  </si>
  <si>
    <t>Kellam, Ms.  Ashley M</t>
  </si>
  <si>
    <t>Gordon, Ms.  Stephanie</t>
  </si>
  <si>
    <t>Hyland, Mr.  Sean P.</t>
  </si>
  <si>
    <t>Wagoner, Ms.  Emily G</t>
  </si>
  <si>
    <t>Thomas, Mr.  Malcolm</t>
  </si>
  <si>
    <t>Goffi, Mr.  Danilo</t>
  </si>
  <si>
    <t>Salovaara, Mr.  Mikko</t>
  </si>
  <si>
    <t>Reid, Ms.  Paula C.</t>
  </si>
  <si>
    <t>Allan, Ms.  Kirsten N.</t>
  </si>
  <si>
    <t>McLaughlin, Ms.  Christy</t>
  </si>
  <si>
    <t>Lee, Ms.  Jennifer</t>
  </si>
  <si>
    <t>Tang, Ms.  Jingjing</t>
  </si>
  <si>
    <t>Kennedy, Mr.  Morgan</t>
  </si>
  <si>
    <t>Condon, Mr.  Patrick J.</t>
  </si>
  <si>
    <t>Chepkwony, Mr.  Frankline</t>
  </si>
  <si>
    <t>Rodriguez, Ms.  Laura T.</t>
  </si>
  <si>
    <t>Szynkarczuk, Ms.  Natalia</t>
  </si>
  <si>
    <t>Brill, Ms.  Jennifer L.</t>
  </si>
  <si>
    <t>Adams, Ms.  Brooke</t>
  </si>
  <si>
    <t>Nunn, Mr.  Jeremy M</t>
  </si>
  <si>
    <t>Blair, Ms.  Megan L.</t>
  </si>
  <si>
    <t>Sharkey, Mr.  Bryan</t>
  </si>
  <si>
    <t>Scalard, Ms.  Marny</t>
  </si>
  <si>
    <t>Burget, Mr.  Marc</t>
  </si>
  <si>
    <t>English, Mr.  Benjamin L</t>
  </si>
  <si>
    <t>Hampton, Mr.  Rob G</t>
  </si>
  <si>
    <t>Flynn, Ms.  Stefanie A</t>
  </si>
  <si>
    <t>Knast, Ms.  Stephanie</t>
  </si>
  <si>
    <t>Lucas, Ms.  Caroline F.</t>
  </si>
  <si>
    <t>Thomas, Ms.  Julia J.</t>
  </si>
  <si>
    <t>Cherewatti, Mr.  Jack</t>
  </si>
  <si>
    <t>Olle, Mr.  Bernat</t>
  </si>
  <si>
    <t>Hamsi, Mr.  Hicham</t>
  </si>
  <si>
    <t>Finnegan, Ms.  Sarah</t>
  </si>
  <si>
    <t>Walsh, Mr.  Anthony S</t>
  </si>
  <si>
    <t>Villa, Ms.  Elisabetta</t>
  </si>
  <si>
    <t>Cable, Mr.  Trevor N.</t>
  </si>
  <si>
    <t>Eiring, Ms.  Nancy</t>
  </si>
  <si>
    <t>Connor, Ms.  Allison R.</t>
  </si>
  <si>
    <t>Friedman, Mr.  Robert J.</t>
  </si>
  <si>
    <t>Croker, Mr.  Nicholas</t>
  </si>
  <si>
    <t>Beganics, Mr.  Kevin L</t>
  </si>
  <si>
    <t>Huberty, Mr.  Bryan</t>
  </si>
  <si>
    <t>Jacobs, Ms.  Janae N.</t>
  </si>
  <si>
    <t>Hazlehurst, Ms.  Audrey</t>
  </si>
  <si>
    <t>Marin, Ms.  Laura</t>
  </si>
  <si>
    <t>Dear, Ms.  Nicole F</t>
  </si>
  <si>
    <t>Lederer, Ms.  Krista L</t>
  </si>
  <si>
    <t>Robson, Ms.  Denise</t>
  </si>
  <si>
    <t>Galvan, Mr.  Ariel</t>
  </si>
  <si>
    <t>Walsh, Mr.  Jeremy</t>
  </si>
  <si>
    <t>Teeuwen, Ms.  Rosalie</t>
  </si>
  <si>
    <t>List, Mr.  Jay</t>
  </si>
  <si>
    <t>Shafar, Mr.  Vitaliy</t>
  </si>
  <si>
    <t>Copenhaver, Mr.  Benjamin W.</t>
  </si>
  <si>
    <t>Stump, Mr.  Jesse</t>
  </si>
  <si>
    <t>Wehrman, Mr.  Mark</t>
  </si>
  <si>
    <t>Sischo, Ms.  Lauren</t>
  </si>
  <si>
    <t>Fonti, Mr.  Massimiliano</t>
  </si>
  <si>
    <t>Merlis, Mr.  Josh</t>
  </si>
  <si>
    <t>Hasegawa, Mr.  Kiyokatsu</t>
  </si>
  <si>
    <t>Haselden, Ms.  Amanda L</t>
  </si>
  <si>
    <t>Simonson, Mr.  Matthew</t>
  </si>
  <si>
    <t>Montag, Ms.  Julia M</t>
  </si>
  <si>
    <t>Deroian, Ms.  Rhea</t>
  </si>
  <si>
    <t>Goetz, Mr.  Justin</t>
  </si>
  <si>
    <t>Brady, Mr.  Shamus M.</t>
  </si>
  <si>
    <t>Moran, Mr.  Mike</t>
  </si>
  <si>
    <t>Strickler, Ms.  Mary Beth</t>
  </si>
  <si>
    <t>Simone, Ms.  Erin</t>
  </si>
  <si>
    <t>Von Rock, Ms.  Hallie</t>
  </si>
  <si>
    <t>Woodard, Ms.  Paige P</t>
  </si>
  <si>
    <t>Li, Ms.  Ji</t>
  </si>
  <si>
    <t>Sinda, Ms.  Carissa A</t>
  </si>
  <si>
    <t>Rydland, Ms.  Mona</t>
  </si>
  <si>
    <t>Vespa, Ms.  Kristin R.</t>
  </si>
  <si>
    <t>Meadows, Ms.  Beth</t>
  </si>
  <si>
    <t>Toppen, Ms.  Allison</t>
  </si>
  <si>
    <t>Ermer, Ms.  Ashley E</t>
  </si>
  <si>
    <t>Dionne, Ms.  Hilary K.</t>
  </si>
  <si>
    <t>Stasulli, Ms.  Dominique</t>
  </si>
  <si>
    <t>Duran, Mr.  Carlos I</t>
  </si>
  <si>
    <t>Klundt, Mr.  Matthew</t>
  </si>
  <si>
    <t>Waters, Ms.  Kara</t>
  </si>
  <si>
    <t>Rusk, Ms.  Sarah S</t>
  </si>
  <si>
    <t>Gersbach, Ms.  Shauna R.</t>
  </si>
  <si>
    <t>Taylor-Watson, Ms.  Lindsay J.</t>
  </si>
  <si>
    <t>Crawford, Ms.  Danya A.</t>
  </si>
  <si>
    <t>Levitsky, Ms.  Lorraine</t>
  </si>
  <si>
    <t>Carroll, Ms.  Jennifer L.</t>
  </si>
  <si>
    <t>Campos, Mr.  Jesus Sr.</t>
  </si>
  <si>
    <t>Flajslik, Ms.  Kristen</t>
  </si>
  <si>
    <t>Chua, Ms.  Catherine C.</t>
  </si>
  <si>
    <t>Wiltse, Ms.  Paula</t>
  </si>
  <si>
    <t>Fisher, Ms.  Evan</t>
  </si>
  <si>
    <t>Wilzbacher, Mr.  Nathan J</t>
  </si>
  <si>
    <t>Thayer, Ms.  Ashley M</t>
  </si>
  <si>
    <t>Brosseau, Mr.  Jason</t>
  </si>
  <si>
    <t>Phares, Mr.  Marshall</t>
  </si>
  <si>
    <t>Curley, Mr.  Lavar</t>
  </si>
  <si>
    <t>Johnston, Mr.  Charlie T.</t>
  </si>
  <si>
    <t>Padula, Mrs.  Lauren</t>
  </si>
  <si>
    <t>Gamirov, Mr.  Arthur</t>
  </si>
  <si>
    <t>Briot, Mr.  Thomas</t>
  </si>
  <si>
    <t>De Hueck, Ms.  Jennifer</t>
  </si>
  <si>
    <t>Putt, Ms.  Tammy</t>
  </si>
  <si>
    <t>Deiman, Ms.  Lena</t>
  </si>
  <si>
    <t>Bonanni, Ms.  Valentina</t>
  </si>
  <si>
    <t>Stein, Mr.  Russell N.</t>
  </si>
  <si>
    <t>Laumann, Mr.  Scott R.</t>
  </si>
  <si>
    <t>Galaviz, Mr.  Jose Francisco Sr.</t>
  </si>
  <si>
    <t>Piper, Mr.  Paul J</t>
  </si>
  <si>
    <t>Cantini, Mr.  Adam</t>
  </si>
  <si>
    <t>Hartman, Mr.  Edward J.</t>
  </si>
  <si>
    <t>Werhane, Mr.  Patrick A.</t>
  </si>
  <si>
    <t>Davies, Mr.  Geraint H</t>
  </si>
  <si>
    <t>Hummel, Mr.  Dj</t>
  </si>
  <si>
    <t>Lutz, Mr.  Zachary A</t>
  </si>
  <si>
    <t>Waters, Mr.  Brian W.</t>
  </si>
  <si>
    <t>Viglienzoni, Mr.  Joe</t>
  </si>
  <si>
    <t>Rathbun, Mr.  Stephen</t>
  </si>
  <si>
    <t>crane, Ms.  Ellen L.</t>
  </si>
  <si>
    <t>Conant, Ms.  Cindy</t>
  </si>
  <si>
    <t>Huyser-Wierenga, Ms.  Abigail R.</t>
  </si>
  <si>
    <t>Natalini, Ms.  Amy L.</t>
  </si>
  <si>
    <t>Robbins, Ms.  Amy</t>
  </si>
  <si>
    <t>Stanislav, Mrs.  Grace H</t>
  </si>
  <si>
    <t>Meyer, Ms.  Caitie J.</t>
  </si>
  <si>
    <t>Mears, Mr.  Benjamin</t>
  </si>
  <si>
    <t>Neill, Mr.  Ian T</t>
  </si>
  <si>
    <t>Tola, Mr.  Tadese</t>
  </si>
  <si>
    <t>Briskman, Mr.  Jonathan</t>
  </si>
  <si>
    <t>Ritzenhein, Mr.  Dathan</t>
  </si>
  <si>
    <t>Malkowski, Mr.  Eric</t>
  </si>
  <si>
    <t>Andreyko, Ms.  Allison M</t>
  </si>
  <si>
    <t>Landry, Mr.  Paul</t>
  </si>
  <si>
    <t>Lozier, Mr.  Aaron R</t>
  </si>
  <si>
    <t>O'Brien, Ms.  Caitlin H.</t>
  </si>
  <si>
    <t>Rodas, Mr.  Harald E.</t>
  </si>
  <si>
    <t>O'Connor, Ms.  Siobhan A.</t>
  </si>
  <si>
    <t>White, Ms.  Andrea J.</t>
  </si>
  <si>
    <t>Davenport, Ms.  Marie</t>
  </si>
  <si>
    <t>Karmen, Ms.  Rachel A.</t>
  </si>
  <si>
    <t>Miller, Ms.  Emma</t>
  </si>
  <si>
    <t>Lippmann, Ms.  Kiersten</t>
  </si>
  <si>
    <t>Klehm, Ms.  Rachael</t>
  </si>
  <si>
    <t>Murphy, Mr.  Timothy P.</t>
  </si>
  <si>
    <t>Desisa, Mr.  Lelisa</t>
  </si>
  <si>
    <t>Brooks, Mr.  Nate</t>
  </si>
  <si>
    <t>Stone, Mr.  Chris C.</t>
  </si>
  <si>
    <t>Weispfennig, Mr.  Scott</t>
  </si>
  <si>
    <t>Sorrell, Mr.  Kevin</t>
  </si>
  <si>
    <t>Morris, Mr.  Erik C.</t>
  </si>
  <si>
    <t>Marek, Mr.  Shawn C</t>
  </si>
  <si>
    <t>Armstrong, Mr.  Vajin L.</t>
  </si>
  <si>
    <t>Werner, Mr.  John K. Jr.</t>
  </si>
  <si>
    <t>Gries, Mr.  Kevin J.</t>
  </si>
  <si>
    <t>Mills, Mr.  Kirby W.</t>
  </si>
  <si>
    <t>Penny, Mr.  J A</t>
  </si>
  <si>
    <t>Hicks, Mr.  Dustin G.</t>
  </si>
  <si>
    <t>Masayesva, Mr.  Anthony G</t>
  </si>
  <si>
    <t>Paavola, Mr.  Ryan</t>
  </si>
  <si>
    <t>Gehlsen, Mr.  Eric N</t>
  </si>
  <si>
    <t>Roche, Mr.  Connor</t>
  </si>
  <si>
    <t>Hearn, Mr.  Patrick H.</t>
  </si>
  <si>
    <t>Dimson, Mr.  Tyler</t>
  </si>
  <si>
    <t>Slason, Ms.  Deborah L.</t>
  </si>
  <si>
    <t>Gibson, Ms.  Andrea K</t>
  </si>
  <si>
    <t>Erdos, Ms.  Elleree</t>
  </si>
  <si>
    <t>Cushman, Mr.  Brandon J</t>
  </si>
  <si>
    <t>Hammel, Mr.  Steve</t>
  </si>
  <si>
    <t>Ytterstad, Ms.  Nina Wavik Sr.</t>
  </si>
  <si>
    <t>Prince, Ms.  Dani</t>
  </si>
  <si>
    <t>Freeman, Ms.  Jennifer A.</t>
  </si>
  <si>
    <t>Petrulak, Mr.  Martin</t>
  </si>
  <si>
    <t>Lloyd, Mr.  Steve</t>
  </si>
  <si>
    <t>Zablocki, Mr.  Christopher</t>
  </si>
  <si>
    <t>Van Meter, Ms.  Kathryn M.</t>
  </si>
  <si>
    <t>Babay, Ms.  Emily</t>
  </si>
  <si>
    <t>Taylor, Mr.  Trent A</t>
  </si>
  <si>
    <t>Smith, Ms.  Jennifer E</t>
  </si>
  <si>
    <t>Moody, Ms.  Polly</t>
  </si>
  <si>
    <t>Swierzbinski, Ms.  Elizabeth</t>
  </si>
  <si>
    <t>Schwartz, Ms.  Tiffany A.</t>
  </si>
  <si>
    <t>Sanseverino, Mr.  Cole</t>
  </si>
  <si>
    <t>Lawder, Mr.  Matthew T.</t>
  </si>
  <si>
    <t>Young, Mr.  Zachary</t>
  </si>
  <si>
    <t>Hoerner, Mr.  Matthew T.</t>
  </si>
  <si>
    <t>Benson, Mr.  Pat</t>
  </si>
  <si>
    <t>Horton, Ms.  Ashley</t>
  </si>
  <si>
    <t>McGraw, Ms.  Elizabeth A.</t>
  </si>
  <si>
    <t>Beaulne, Ms.  Rebecca M.</t>
  </si>
  <si>
    <t>Lunz, Ms.  Ruth</t>
  </si>
  <si>
    <t>Kyle, Mr.  Gregory S</t>
  </si>
  <si>
    <t>Brackenwagen, Ms.  Alexandra S</t>
  </si>
  <si>
    <t>Schmitt, Ms.  Hillary</t>
  </si>
  <si>
    <t>Borden, Ms.  Amy K.</t>
  </si>
  <si>
    <t>McLean, Mr.  Scott</t>
  </si>
  <si>
    <t>Regan, Mr.  John</t>
  </si>
  <si>
    <t>Koenis, Mr.  Maaikel</t>
  </si>
  <si>
    <t>Kittaka, Mr.  Daniel C</t>
  </si>
  <si>
    <t>Concannon, Mr.  Christopher S.</t>
  </si>
  <si>
    <t>Johnson, Mr.  William R</t>
  </si>
  <si>
    <t>Schultz, Ms.  Lyndsy</t>
  </si>
  <si>
    <t>Brannigan, Ms.  Jessica</t>
  </si>
  <si>
    <t>Cavallo, Ms.  Anna</t>
  </si>
  <si>
    <t>Chang, Mr.  Jordan</t>
  </si>
  <si>
    <t>Axelrod, Mr.  Brian</t>
  </si>
  <si>
    <t>Davenport, Ms.  Katherine A</t>
  </si>
  <si>
    <t>Roberge, Ms.  Melanie</t>
  </si>
  <si>
    <t>Schmidt, Ms.  Jessica</t>
  </si>
  <si>
    <t>Kosters, Mr.  Eric S</t>
  </si>
  <si>
    <t>Dykes, Mr.  Joseph</t>
  </si>
  <si>
    <t>Velan, Ms.  Mary</t>
  </si>
  <si>
    <t>Goolik, Ms.  Natalie</t>
  </si>
  <si>
    <t>Bain, Mr.  Christopher</t>
  </si>
  <si>
    <t>Wieck, Ms.  Sonja</t>
  </si>
  <si>
    <t>Friel, Ms.  Alexandra</t>
  </si>
  <si>
    <t>Santandreu, Ms.  Martha L.</t>
  </si>
  <si>
    <t>Johnson, Mr.  Ryan C.</t>
  </si>
  <si>
    <t>Gerber, Mr.  Cliff</t>
  </si>
  <si>
    <t>Benadum, Mr.  Blue</t>
  </si>
  <si>
    <t>Ragazzini, Mr.  Jeffrey M</t>
  </si>
  <si>
    <t>Kessinger, Mr.  Andrew</t>
  </si>
  <si>
    <t>Bezgin, Ms.  Julia</t>
  </si>
  <si>
    <t>Woldesilassie, Mr.  Daniel</t>
  </si>
  <si>
    <t>Ruiz Herrero, Mr.  Jaime</t>
  </si>
  <si>
    <t>Bin Alias, Mr.  Mohd Syahidan</t>
  </si>
  <si>
    <t>Fischer-Daly, Mr.  Matthew</t>
  </si>
  <si>
    <t>Pulliam, Ms.  Elizabeth S.</t>
  </si>
  <si>
    <t>Guisinger, Ms.  Katie</t>
  </si>
  <si>
    <t>Arnerich, Ms.  Christi A.</t>
  </si>
  <si>
    <t>Lynch, Ms.  Sandra K.</t>
  </si>
  <si>
    <t>Reilly, Ms.  Katharine</t>
  </si>
  <si>
    <t>Nolette, Mr.  Jerome</t>
  </si>
  <si>
    <t>Chabrier, Ms.  Julia R</t>
  </si>
  <si>
    <t>Lee, Mr.  Sean Henry</t>
  </si>
  <si>
    <t>Knotts, Ms.  Rachel A.</t>
  </si>
  <si>
    <t>Pultorak, Mr.  Jim</t>
  </si>
  <si>
    <t>Maxon, Mr.  Tim</t>
  </si>
  <si>
    <t>Kraai, Ms.  Abby L.</t>
  </si>
  <si>
    <t>Larosa, Mr.  Mark</t>
  </si>
  <si>
    <t>King, Mr.  Ali</t>
  </si>
  <si>
    <t>Haney, Mr.  Joshua</t>
  </si>
  <si>
    <t>Boulay, Mr.  Pierre</t>
  </si>
  <si>
    <t>Peters, Ms.  Kate</t>
  </si>
  <si>
    <t>Luy, Mr.  David</t>
  </si>
  <si>
    <t>Fava, Ms.  Carla</t>
  </si>
  <si>
    <t>Montoya, Mr.  Alvaro Sr.</t>
  </si>
  <si>
    <t>Bain, Ms.  Hope</t>
  </si>
  <si>
    <t>Albertson, Mr.  Mark P.</t>
  </si>
  <si>
    <t>Barger, Ms.  Desiree</t>
  </si>
  <si>
    <t>Fraioli, Mr.  Mario Jr.</t>
  </si>
  <si>
    <t>April, Mr.  Lusapho</t>
  </si>
  <si>
    <t>King, Ms.  Erin C.</t>
  </si>
  <si>
    <t>Talhelm, Mr.  Alan F</t>
  </si>
  <si>
    <t>Regnier, Mr.  Ryan</t>
  </si>
  <si>
    <t>Treece, Ms.  Hope</t>
  </si>
  <si>
    <t>Beisel, Mr.  Josh</t>
  </si>
  <si>
    <t>Enke, Mr.  Jacob J</t>
  </si>
  <si>
    <t>Ruiz-Tagle Barros, Mr.  Jose Tomas</t>
  </si>
  <si>
    <t>Ferrell, Ms.  Mary Evan</t>
  </si>
  <si>
    <t>Gates, Mr.  Justin K.</t>
  </si>
  <si>
    <t>Jeffers, Mr.  Patrick</t>
  </si>
  <si>
    <t>Sulhanek, Mr.  Roman</t>
  </si>
  <si>
    <t>Ozahowski, Mr.  David</t>
  </si>
  <si>
    <t>Caron, Ms.  Evelyn L</t>
  </si>
  <si>
    <t>Fullarton, Mr.  Jim</t>
  </si>
  <si>
    <t>Lindgren, Mr.  Matthew S</t>
  </si>
  <si>
    <t>Akiha, Mr.  Kenneth</t>
  </si>
  <si>
    <t>Sweny, Ms.  Andrea</t>
  </si>
  <si>
    <t>Tobin, Ms.  Kristina</t>
  </si>
  <si>
    <t>Pedersen, Ms.  Kristen</t>
  </si>
  <si>
    <t>Lynch, Mr.  Matthew</t>
  </si>
  <si>
    <t>Keys, Mrs.  Kathleen</t>
  </si>
  <si>
    <t>Wilbur, Ms.  Lindsey</t>
  </si>
  <si>
    <t>Ditota, Mr.  Robert</t>
  </si>
  <si>
    <t>Horbol, Ms.  Sarah E.</t>
  </si>
  <si>
    <t>O'Rourke, Ms.  Flannery</t>
  </si>
  <si>
    <t>Williams, Mr.  John T</t>
  </si>
  <si>
    <t>Murakami, Mr.  Koji</t>
  </si>
  <si>
    <t>Gagnon, Ms.  Candice M</t>
  </si>
  <si>
    <t>Petermann, Mr.  Theodore A.</t>
  </si>
  <si>
    <t>Graves - Rostro, Ms.  Lindy</t>
  </si>
  <si>
    <t>Danielson, Mr.  Thomas</t>
  </si>
  <si>
    <t>Street, Ms.  Holly</t>
  </si>
  <si>
    <t>Buss, Mr.  Matthew</t>
  </si>
  <si>
    <t>Duffy, Ms.  Meghan K</t>
  </si>
  <si>
    <t>Hines, Mr.  Fred</t>
  </si>
  <si>
    <t>Castro, Mr.  Sebastian</t>
  </si>
  <si>
    <t>Howell, Ms.  Laura</t>
  </si>
  <si>
    <t>Avery, Ms.  Nicole</t>
  </si>
  <si>
    <t>Bohinski, Ms.  Susan E</t>
  </si>
  <si>
    <t>Kohls, Ms.  Katy</t>
  </si>
  <si>
    <t>Brietzke, Mr.  Jordan</t>
  </si>
  <si>
    <t>Riveros Gonzalez, Mr.  Juan D. Sr.</t>
  </si>
  <si>
    <t>Albano, Ms.  Julie</t>
  </si>
  <si>
    <t>Rosendahl, Mr.  Evan P</t>
  </si>
  <si>
    <t>German, Mr.  Aaron K</t>
  </si>
  <si>
    <t>COUNTBLANK</t>
  </si>
  <si>
    <t>SEP</t>
  </si>
  <si>
    <t>DIABETES STATUS</t>
  </si>
  <si>
    <t>STATE ID</t>
  </si>
  <si>
    <t>Hawks</t>
  </si>
  <si>
    <t>Kelly</t>
  </si>
  <si>
    <t>Lehner</t>
  </si>
  <si>
    <t>Lu</t>
  </si>
  <si>
    <t>Osborne</t>
  </si>
  <si>
    <t>Kadala</t>
  </si>
  <si>
    <t>Baker</t>
  </si>
  <si>
    <t>Macpherson</t>
  </si>
  <si>
    <t>Scott</t>
  </si>
  <si>
    <t>Hallman</t>
  </si>
  <si>
    <t>Moran</t>
  </si>
  <si>
    <t>Patrick</t>
  </si>
  <si>
    <t>Benner</t>
  </si>
  <si>
    <t>Franz</t>
  </si>
  <si>
    <t>Foster</t>
  </si>
  <si>
    <t>Tenorio</t>
  </si>
  <si>
    <t>Rios</t>
  </si>
  <si>
    <t>Viau-Dupuis</t>
  </si>
  <si>
    <t>Cronin</t>
  </si>
  <si>
    <t>Noordstar</t>
  </si>
  <si>
    <t>Boudalia</t>
  </si>
  <si>
    <t>Flor</t>
  </si>
  <si>
    <t>Fennon</t>
  </si>
  <si>
    <t>Hribar</t>
  </si>
  <si>
    <t>Tassello</t>
  </si>
  <si>
    <t>Mauricette</t>
  </si>
  <si>
    <t>Garcia</t>
  </si>
  <si>
    <t>Airoldi</t>
  </si>
  <si>
    <t>Cater-Cyker</t>
  </si>
  <si>
    <t>Hamm</t>
  </si>
  <si>
    <t>Cox</t>
  </si>
  <si>
    <t>Sachrajda</t>
  </si>
  <si>
    <t>Gareri</t>
  </si>
  <si>
    <t>Welch</t>
  </si>
  <si>
    <t>Prindiville</t>
  </si>
  <si>
    <t>Kincaid</t>
  </si>
  <si>
    <t>Bruestle</t>
  </si>
  <si>
    <t>Lachance</t>
  </si>
  <si>
    <t>Eason</t>
  </si>
  <si>
    <t>Ryan</t>
  </si>
  <si>
    <t>Grummon</t>
  </si>
  <si>
    <t>Vanwechel</t>
  </si>
  <si>
    <t>Fisher</t>
  </si>
  <si>
    <t>Jenkins</t>
  </si>
  <si>
    <t>Peters</t>
  </si>
  <si>
    <t>Aha</t>
  </si>
  <si>
    <t>McElwain</t>
  </si>
  <si>
    <t>Spencer</t>
  </si>
  <si>
    <t>Januszewski</t>
  </si>
  <si>
    <t>Rohne</t>
  </si>
  <si>
    <t>O'Grady</t>
  </si>
  <si>
    <t>Thomas</t>
  </si>
  <si>
    <t>Simone</t>
  </si>
  <si>
    <t>Beckett</t>
  </si>
  <si>
    <t>Sobrilsky</t>
  </si>
  <si>
    <t>Anthony</t>
  </si>
  <si>
    <t>Wang</t>
  </si>
  <si>
    <t>Campa</t>
  </si>
  <si>
    <t>Clifford</t>
  </si>
  <si>
    <t>Andrew</t>
  </si>
  <si>
    <t>Dalmata</t>
  </si>
  <si>
    <t>Vishik</t>
  </si>
  <si>
    <t>Schorr</t>
  </si>
  <si>
    <t>Lusardi</t>
  </si>
  <si>
    <t>Lindsey</t>
  </si>
  <si>
    <t>Rayner</t>
  </si>
  <si>
    <t>Voghel</t>
  </si>
  <si>
    <t>Rieth</t>
  </si>
  <si>
    <t>Gollotto</t>
  </si>
  <si>
    <t>Dunn</t>
  </si>
  <si>
    <t>Casey</t>
  </si>
  <si>
    <t>Blitzer</t>
  </si>
  <si>
    <t>Smith</t>
  </si>
  <si>
    <t>Hyland</t>
  </si>
  <si>
    <t>Ducharme</t>
  </si>
  <si>
    <t>Johnson</t>
  </si>
  <si>
    <t>Mutz</t>
  </si>
  <si>
    <t>Lee</t>
  </si>
  <si>
    <t>Freeman</t>
  </si>
  <si>
    <t>Turner</t>
  </si>
  <si>
    <t>Rangel</t>
  </si>
  <si>
    <t>Lacey</t>
  </si>
  <si>
    <t>Stiger</t>
  </si>
  <si>
    <t>Caldwell</t>
  </si>
  <si>
    <t>Marmillod</t>
  </si>
  <si>
    <t>Cloutier-Simons</t>
  </si>
  <si>
    <t>Vegas</t>
  </si>
  <si>
    <t>Julia</t>
  </si>
  <si>
    <t>Cochran</t>
  </si>
  <si>
    <t>Holtzapple</t>
  </si>
  <si>
    <t>Meyer</t>
  </si>
  <si>
    <t>Brickley</t>
  </si>
  <si>
    <t>Magee</t>
  </si>
  <si>
    <t>Thoma</t>
  </si>
  <si>
    <t>Heagy</t>
  </si>
  <si>
    <t>Regnier</t>
  </si>
  <si>
    <t>Parendo</t>
  </si>
  <si>
    <t>Schell</t>
  </si>
  <si>
    <t>Driscoll</t>
  </si>
  <si>
    <t>Kelley</t>
  </si>
  <si>
    <t>Mitchell</t>
  </si>
  <si>
    <t>Cutler</t>
  </si>
  <si>
    <t>Derian</t>
  </si>
  <si>
    <t>Farina</t>
  </si>
  <si>
    <t>Saunders</t>
  </si>
  <si>
    <t>Kratz</t>
  </si>
  <si>
    <t>Boland</t>
  </si>
  <si>
    <t>Ramsey</t>
  </si>
  <si>
    <t>Gage</t>
  </si>
  <si>
    <t>Gollins</t>
  </si>
  <si>
    <t>Benestad</t>
  </si>
  <si>
    <t>Brian</t>
  </si>
  <si>
    <t>Aviv</t>
  </si>
  <si>
    <t>Burns</t>
  </si>
  <si>
    <t>Maldonado</t>
  </si>
  <si>
    <t>Yitref</t>
  </si>
  <si>
    <t>Loudon-Brown</t>
  </si>
  <si>
    <t>Sugathadasa</t>
  </si>
  <si>
    <t>Ganley</t>
  </si>
  <si>
    <t>Potter</t>
  </si>
  <si>
    <t>Rasmussen</t>
  </si>
  <si>
    <t>Robinson</t>
  </si>
  <si>
    <t>Antonopoulos</t>
  </si>
  <si>
    <t>Groner</t>
  </si>
  <si>
    <t>Zywicki</t>
  </si>
  <si>
    <t>Cardinal</t>
  </si>
  <si>
    <t>Craig</t>
  </si>
  <si>
    <t>Alleman</t>
  </si>
  <si>
    <t>Stroffolino</t>
  </si>
  <si>
    <t>Clubb</t>
  </si>
  <si>
    <t>McGoogan</t>
  </si>
  <si>
    <t>Keflezighi</t>
  </si>
  <si>
    <t>Syed</t>
  </si>
  <si>
    <t>Segal</t>
  </si>
  <si>
    <t>Defranco</t>
  </si>
  <si>
    <t>Kells</t>
  </si>
  <si>
    <t>Lawton</t>
  </si>
  <si>
    <t>Bejar</t>
  </si>
  <si>
    <t>Castro</t>
  </si>
  <si>
    <t>Tice</t>
  </si>
  <si>
    <t>Wolf</t>
  </si>
  <si>
    <t>Oppedal</t>
  </si>
  <si>
    <t>Wright</t>
  </si>
  <si>
    <t>George</t>
  </si>
  <si>
    <t>Ellis</t>
  </si>
  <si>
    <t>Taormina</t>
  </si>
  <si>
    <t>Lynch</t>
  </si>
  <si>
    <t>Tavella</t>
  </si>
  <si>
    <t>Neufeld</t>
  </si>
  <si>
    <t>Walhovd</t>
  </si>
  <si>
    <t>Washburn</t>
  </si>
  <si>
    <t>Taylor</t>
  </si>
  <si>
    <t>Mroz</t>
  </si>
  <si>
    <t>Canaday</t>
  </si>
  <si>
    <t>Atkins</t>
  </si>
  <si>
    <t>Kropelnicki</t>
  </si>
  <si>
    <t>Braund</t>
  </si>
  <si>
    <t>Anderson</t>
  </si>
  <si>
    <t>Bilbrey</t>
  </si>
  <si>
    <t>Curtis</t>
  </si>
  <si>
    <t>Bardeesy</t>
  </si>
  <si>
    <t>Shanahan</t>
  </si>
  <si>
    <t>Sutter</t>
  </si>
  <si>
    <t>Yesian</t>
  </si>
  <si>
    <t>Meers</t>
  </si>
  <si>
    <t>Conlon</t>
  </si>
  <si>
    <t>Paul</t>
  </si>
  <si>
    <t>Arnstein</t>
  </si>
  <si>
    <t>Jurek</t>
  </si>
  <si>
    <t>Thill</t>
  </si>
  <si>
    <t>Glaz</t>
  </si>
  <si>
    <t>Sampson</t>
  </si>
  <si>
    <t>Duliba</t>
  </si>
  <si>
    <t>Tanguay</t>
  </si>
  <si>
    <t>McClelland</t>
  </si>
  <si>
    <t>Gorman</t>
  </si>
  <si>
    <t>Nishimura</t>
  </si>
  <si>
    <t>Brimble</t>
  </si>
  <si>
    <t>Trenk</t>
  </si>
  <si>
    <t>Wittmann</t>
  </si>
  <si>
    <t>Tremblay</t>
  </si>
  <si>
    <t>Scofield</t>
  </si>
  <si>
    <t>Yost</t>
  </si>
  <si>
    <t>Gardner</t>
  </si>
  <si>
    <t>Torphy</t>
  </si>
  <si>
    <t>Busby</t>
  </si>
  <si>
    <t>Nguyen</t>
  </si>
  <si>
    <t>Hanley</t>
  </si>
  <si>
    <t>Scheer</t>
  </si>
  <si>
    <t>Rankin</t>
  </si>
  <si>
    <t>Ricardi</t>
  </si>
  <si>
    <t>Karkos</t>
  </si>
  <si>
    <t>Price-Dierksen</t>
  </si>
  <si>
    <t>Knispel</t>
  </si>
  <si>
    <t>King</t>
  </si>
  <si>
    <t>Samuelson</t>
  </si>
  <si>
    <t>Fredsall</t>
  </si>
  <si>
    <t>Eggleston</t>
  </si>
  <si>
    <t>Palombaro</t>
  </si>
  <si>
    <t>Silva</t>
  </si>
  <si>
    <t>Bugala</t>
  </si>
  <si>
    <t>Dublin</t>
  </si>
  <si>
    <t>Cleland</t>
  </si>
  <si>
    <t>Evans</t>
  </si>
  <si>
    <t>Boyd</t>
  </si>
  <si>
    <t>Roulier</t>
  </si>
  <si>
    <t>Mullins</t>
  </si>
  <si>
    <t>Hofmann</t>
  </si>
  <si>
    <t>Klecker</t>
  </si>
  <si>
    <t>Cancre</t>
  </si>
  <si>
    <t>Denucci</t>
  </si>
  <si>
    <t>Saldana</t>
  </si>
  <si>
    <t>Weinberg</t>
  </si>
  <si>
    <t>Walsh</t>
  </si>
  <si>
    <t>Pasten</t>
  </si>
  <si>
    <t>LaBelle</t>
  </si>
  <si>
    <t>Guzman</t>
  </si>
  <si>
    <t>Turnbull</t>
  </si>
  <si>
    <t>Aguero</t>
  </si>
  <si>
    <t>Woodward</t>
  </si>
  <si>
    <t>McElroy</t>
  </si>
  <si>
    <t>Lopez</t>
  </si>
  <si>
    <t>Cardosi</t>
  </si>
  <si>
    <t>Looney</t>
  </si>
  <si>
    <t>Zyryanov</t>
  </si>
  <si>
    <t>Gavin</t>
  </si>
  <si>
    <t>Littlefield</t>
  </si>
  <si>
    <t>Shearer</t>
  </si>
  <si>
    <t>Armstrong</t>
  </si>
  <si>
    <t>Warriner</t>
  </si>
  <si>
    <t>White</t>
  </si>
  <si>
    <t>Cordaro</t>
  </si>
  <si>
    <t>Hamilton</t>
  </si>
  <si>
    <t>Duke</t>
  </si>
  <si>
    <t>Malatesta</t>
  </si>
  <si>
    <t>Hinrichsen</t>
  </si>
  <si>
    <t>Lucan</t>
  </si>
  <si>
    <t>Koch</t>
  </si>
  <si>
    <t>O'Connor</t>
  </si>
  <si>
    <t>Kampwerth</t>
  </si>
  <si>
    <t>Federoff</t>
  </si>
  <si>
    <t>Goya</t>
  </si>
  <si>
    <t>Hodges</t>
  </si>
  <si>
    <t>Erickson</t>
  </si>
  <si>
    <t>Welleck</t>
  </si>
  <si>
    <t>Polen</t>
  </si>
  <si>
    <t>Hufstader</t>
  </si>
  <si>
    <t>Doak</t>
  </si>
  <si>
    <t>Noya</t>
  </si>
  <si>
    <t>Heninger</t>
  </si>
  <si>
    <t>Richardson</t>
  </si>
  <si>
    <t>Deucher</t>
  </si>
  <si>
    <t>Wilson</t>
  </si>
  <si>
    <t>Douglas</t>
  </si>
  <si>
    <t>Hall</t>
  </si>
  <si>
    <t>Reed</t>
  </si>
  <si>
    <t>Frome</t>
  </si>
  <si>
    <t>Creasy</t>
  </si>
  <si>
    <t>Latimer</t>
  </si>
  <si>
    <t>Wei</t>
  </si>
  <si>
    <t>Hayes</t>
  </si>
  <si>
    <t>Ashley</t>
  </si>
  <si>
    <t>Velardo</t>
  </si>
  <si>
    <t>Kastes</t>
  </si>
  <si>
    <t>Escorcia</t>
  </si>
  <si>
    <t>Larscheid</t>
  </si>
  <si>
    <t>O'Bannon</t>
  </si>
  <si>
    <t>Ridgway</t>
  </si>
  <si>
    <t>Black</t>
  </si>
  <si>
    <t>Canton</t>
  </si>
  <si>
    <t>Fine</t>
  </si>
  <si>
    <t>Bui</t>
  </si>
  <si>
    <t>Riepma</t>
  </si>
  <si>
    <t>Inman</t>
  </si>
  <si>
    <t>Kruzel</t>
  </si>
  <si>
    <t>Lindsay</t>
  </si>
  <si>
    <t>Simon</t>
  </si>
  <si>
    <t>Land</t>
  </si>
  <si>
    <t>Ainsley</t>
  </si>
  <si>
    <t>Brecher</t>
  </si>
  <si>
    <t>Debolt</t>
  </si>
  <si>
    <t>Oswalt</t>
  </si>
  <si>
    <t>Bulewich</t>
  </si>
  <si>
    <t>Fukuda</t>
  </si>
  <si>
    <t>Phillips</t>
  </si>
  <si>
    <t>Maddison</t>
  </si>
  <si>
    <t>Lockwood</t>
  </si>
  <si>
    <t>Defilippi</t>
  </si>
  <si>
    <t>Jackson</t>
  </si>
  <si>
    <t>Ozahowski</t>
  </si>
  <si>
    <t>Guthals</t>
  </si>
  <si>
    <t>Yates</t>
  </si>
  <si>
    <t>Lemos</t>
  </si>
  <si>
    <t>Seynders</t>
  </si>
  <si>
    <t>Walker</t>
  </si>
  <si>
    <t>Lam</t>
  </si>
  <si>
    <t>Sweigart</t>
  </si>
  <si>
    <t>Sieczkowski</t>
  </si>
  <si>
    <t>Jurgens</t>
  </si>
  <si>
    <t>Hackman</t>
  </si>
  <si>
    <t>Klarich</t>
  </si>
  <si>
    <t>Schulten</t>
  </si>
  <si>
    <t>Fagerstrom</t>
  </si>
  <si>
    <t>Bien</t>
  </si>
  <si>
    <t>Hess</t>
  </si>
  <si>
    <t>Shaw</t>
  </si>
  <si>
    <t>Williams</t>
  </si>
  <si>
    <t>Menzies</t>
  </si>
  <si>
    <t>Buehler</t>
  </si>
  <si>
    <t>Degen</t>
  </si>
  <si>
    <t>Arsenault</t>
  </si>
  <si>
    <t>Hoff</t>
  </si>
  <si>
    <t>Kyle</t>
  </si>
  <si>
    <t>Rindahl</t>
  </si>
  <si>
    <t>Martin</t>
  </si>
  <si>
    <t>Clark</t>
  </si>
  <si>
    <t>Irish</t>
  </si>
  <si>
    <t>Dewitt</t>
  </si>
  <si>
    <t>Hickman</t>
  </si>
  <si>
    <t>Gonzalez</t>
  </si>
  <si>
    <t>Difani</t>
  </si>
  <si>
    <t>Widmann</t>
  </si>
  <si>
    <t>Tunney</t>
  </si>
  <si>
    <t>Croll</t>
  </si>
  <si>
    <t>Rolfes</t>
  </si>
  <si>
    <t>Hinkle</t>
  </si>
  <si>
    <t>Leuchanka</t>
  </si>
  <si>
    <t>Ayr</t>
  </si>
  <si>
    <t>Siegel</t>
  </si>
  <si>
    <t>Penrose</t>
  </si>
  <si>
    <t>Schuler</t>
  </si>
  <si>
    <t>Stange</t>
  </si>
  <si>
    <t>Roy</t>
  </si>
  <si>
    <t>Potere</t>
  </si>
  <si>
    <t>Podgurski</t>
  </si>
  <si>
    <t>Diamond</t>
  </si>
  <si>
    <t>Sallade</t>
  </si>
  <si>
    <t>Zhang</t>
  </si>
  <si>
    <t>Chatfield</t>
  </si>
  <si>
    <t>Bruns</t>
  </si>
  <si>
    <t>Yochum</t>
  </si>
  <si>
    <t>Freeburn</t>
  </si>
  <si>
    <t>Jarosik</t>
  </si>
  <si>
    <t>Heinzen</t>
  </si>
  <si>
    <t>Thacker</t>
  </si>
  <si>
    <t>Jeseritz</t>
  </si>
  <si>
    <t>Hohman</t>
  </si>
  <si>
    <t>Hill</t>
  </si>
  <si>
    <t>Kuepfer</t>
  </si>
  <si>
    <t>Kaczmarek</t>
  </si>
  <si>
    <t>Bruce</t>
  </si>
  <si>
    <t>Pitt</t>
  </si>
  <si>
    <t>Lorton</t>
  </si>
  <si>
    <t>Castaneda</t>
  </si>
  <si>
    <t>Cherop</t>
  </si>
  <si>
    <t>Howell</t>
  </si>
  <si>
    <t>Palmer</t>
  </si>
  <si>
    <t>Olson</t>
  </si>
  <si>
    <t>Waldron</t>
  </si>
  <si>
    <t>Stack</t>
  </si>
  <si>
    <t>Daniels</t>
  </si>
  <si>
    <t>Pepp</t>
  </si>
  <si>
    <t>Frank</t>
  </si>
  <si>
    <t>Buechler</t>
  </si>
  <si>
    <t>Buenting</t>
  </si>
  <si>
    <t>Arcand</t>
  </si>
  <si>
    <t>Kesack</t>
  </si>
  <si>
    <t>Post</t>
  </si>
  <si>
    <t>Dunne</t>
  </si>
  <si>
    <t>Morgan</t>
  </si>
  <si>
    <t>Kilel</t>
  </si>
  <si>
    <t>Nicholson</t>
  </si>
  <si>
    <t>Susmann</t>
  </si>
  <si>
    <t>Harsh</t>
  </si>
  <si>
    <t>Pocasangre</t>
  </si>
  <si>
    <t>Riegel</t>
  </si>
  <si>
    <t>Monson</t>
  </si>
  <si>
    <t>Klubben</t>
  </si>
  <si>
    <t>Mascaro</t>
  </si>
  <si>
    <t>Norvell</t>
  </si>
  <si>
    <t>Ornelas</t>
  </si>
  <si>
    <t>Fitzpatrick</t>
  </si>
  <si>
    <t>Bloomquist</t>
  </si>
  <si>
    <t>Wick</t>
  </si>
  <si>
    <t>Zappala</t>
  </si>
  <si>
    <t>Earle</t>
  </si>
  <si>
    <t>Majewski</t>
  </si>
  <si>
    <t>Apfelbaum</t>
  </si>
  <si>
    <t>Graham</t>
  </si>
  <si>
    <t>Whitacre</t>
  </si>
  <si>
    <t>Wegener</t>
  </si>
  <si>
    <t>Collie</t>
  </si>
  <si>
    <t>Murphy</t>
  </si>
  <si>
    <t>Butters</t>
  </si>
  <si>
    <t>Cook</t>
  </si>
  <si>
    <t>Breen</t>
  </si>
  <si>
    <t>Fitzsimons</t>
  </si>
  <si>
    <t>Houle</t>
  </si>
  <si>
    <t>Ray</t>
  </si>
  <si>
    <t>Jennings</t>
  </si>
  <si>
    <t>Fuller</t>
  </si>
  <si>
    <t>Lovisek</t>
  </si>
  <si>
    <t>Painter</t>
  </si>
  <si>
    <t>Edwards</t>
  </si>
  <si>
    <t>Liebl</t>
  </si>
  <si>
    <t>Kasabian-Larson</t>
  </si>
  <si>
    <t>Creamer</t>
  </si>
  <si>
    <t>Kimbel</t>
  </si>
  <si>
    <t>Livensparger</t>
  </si>
  <si>
    <t>Grange</t>
  </si>
  <si>
    <t>Nunlist</t>
  </si>
  <si>
    <t>Cutter</t>
  </si>
  <si>
    <t>Cooney</t>
  </si>
  <si>
    <t>Bier</t>
  </si>
  <si>
    <t>Muskopf</t>
  </si>
  <si>
    <t>Sirak</t>
  </si>
  <si>
    <t>Nelsen</t>
  </si>
  <si>
    <t>Schallner</t>
  </si>
  <si>
    <t>Dunlap</t>
  </si>
  <si>
    <t>Messing</t>
  </si>
  <si>
    <t>Bondell</t>
  </si>
  <si>
    <t>Gaughan</t>
  </si>
  <si>
    <t>Gruman</t>
  </si>
  <si>
    <t>Whitlow</t>
  </si>
  <si>
    <t>Sabo</t>
  </si>
  <si>
    <t>Nazarian</t>
  </si>
  <si>
    <t>Lerma</t>
  </si>
  <si>
    <t>Dahl</t>
  </si>
  <si>
    <t>Surtees</t>
  </si>
  <si>
    <t>Spetner</t>
  </si>
  <si>
    <t>Brandon</t>
  </si>
  <si>
    <t>Eley</t>
  </si>
  <si>
    <t>Sedicum</t>
  </si>
  <si>
    <t>Markle</t>
  </si>
  <si>
    <t>Kunz</t>
  </si>
  <si>
    <t>Wimert</t>
  </si>
  <si>
    <t>Peterson</t>
  </si>
  <si>
    <t>Mercier</t>
  </si>
  <si>
    <t>Laurie</t>
  </si>
  <si>
    <t>Sekaquaptewa</t>
  </si>
  <si>
    <t>Frash</t>
  </si>
  <si>
    <t>Bukowski</t>
  </si>
  <si>
    <t>Sandahl</t>
  </si>
  <si>
    <t>Speight</t>
  </si>
  <si>
    <t>Nielsen</t>
  </si>
  <si>
    <t>Zirdok</t>
  </si>
  <si>
    <t>Crudale</t>
  </si>
  <si>
    <t>Koopmans</t>
  </si>
  <si>
    <t>Milani</t>
  </si>
  <si>
    <t>Finelli</t>
  </si>
  <si>
    <t>Beasley</t>
  </si>
  <si>
    <t>Bedbury</t>
  </si>
  <si>
    <t>Stemberger</t>
  </si>
  <si>
    <t>Chebet</t>
  </si>
  <si>
    <t>Muir</t>
  </si>
  <si>
    <t>Yang</t>
  </si>
  <si>
    <t>Gravel</t>
  </si>
  <si>
    <t>Todd</t>
  </si>
  <si>
    <t>Jamieson</t>
  </si>
  <si>
    <t>Dufeal</t>
  </si>
  <si>
    <t>Jean</t>
  </si>
  <si>
    <t>Sansonetti</t>
  </si>
  <si>
    <t>Koneazny</t>
  </si>
  <si>
    <t>Glasson</t>
  </si>
  <si>
    <t>Canitz</t>
  </si>
  <si>
    <t>Li</t>
  </si>
  <si>
    <t>Parsons</t>
  </si>
  <si>
    <t>Raulli</t>
  </si>
  <si>
    <t>Sevcik</t>
  </si>
  <si>
    <t>Narang</t>
  </si>
  <si>
    <t>Royston</t>
  </si>
  <si>
    <t>Tieri</t>
  </si>
  <si>
    <t>Whitney</t>
  </si>
  <si>
    <t>Blake</t>
  </si>
  <si>
    <t>Wandzilak</t>
  </si>
  <si>
    <t>Valenzona</t>
  </si>
  <si>
    <t>Young</t>
  </si>
  <si>
    <t>Richards</t>
  </si>
  <si>
    <t>Alexson</t>
  </si>
  <si>
    <t>McKenna</t>
  </si>
  <si>
    <t>Argall</t>
  </si>
  <si>
    <t>Patchell</t>
  </si>
  <si>
    <t>Catoggio</t>
  </si>
  <si>
    <t>Adams</t>
  </si>
  <si>
    <t>Windt</t>
  </si>
  <si>
    <t>Marion</t>
  </si>
  <si>
    <t>Raffetto</t>
  </si>
  <si>
    <t>Oehlke</t>
  </si>
  <si>
    <t>Sudol</t>
  </si>
  <si>
    <t>Dolge</t>
  </si>
  <si>
    <t>Marlier</t>
  </si>
  <si>
    <t>Girard</t>
  </si>
  <si>
    <t>Hubbard</t>
  </si>
  <si>
    <t>Koester</t>
  </si>
  <si>
    <t>Matthews</t>
  </si>
  <si>
    <t>Rubinich</t>
  </si>
  <si>
    <t>Alban</t>
  </si>
  <si>
    <t>Corcoran</t>
  </si>
  <si>
    <t>Sargent</t>
  </si>
  <si>
    <t>Watson</t>
  </si>
  <si>
    <t>Esponda</t>
  </si>
  <si>
    <t>Krall</t>
  </si>
  <si>
    <t>Poskin</t>
  </si>
  <si>
    <t>Brady</t>
  </si>
  <si>
    <t>Halfmann</t>
  </si>
  <si>
    <t>Klapper</t>
  </si>
  <si>
    <t>Hicks</t>
  </si>
  <si>
    <t>Lockyer</t>
  </si>
  <si>
    <t>Byrnes</t>
  </si>
  <si>
    <t>Norris</t>
  </si>
  <si>
    <t>Darda</t>
  </si>
  <si>
    <t>Otstot</t>
  </si>
  <si>
    <t>Bowley</t>
  </si>
  <si>
    <t>Rogers</t>
  </si>
  <si>
    <t>Mclaughlin</t>
  </si>
  <si>
    <t>Ziegler</t>
  </si>
  <si>
    <t>Hughey</t>
  </si>
  <si>
    <t>Knast</t>
  </si>
  <si>
    <t>Stob</t>
  </si>
  <si>
    <t>Jensen</t>
  </si>
  <si>
    <t>Mutter</t>
  </si>
  <si>
    <t>Ahern</t>
  </si>
  <si>
    <t>Chviruk</t>
  </si>
  <si>
    <t>Meehan</t>
  </si>
  <si>
    <t>Gammon</t>
  </si>
  <si>
    <t>Franco</t>
  </si>
  <si>
    <t>Patterson</t>
  </si>
  <si>
    <t>Valdes</t>
  </si>
  <si>
    <t>Whipple</t>
  </si>
  <si>
    <t>Marton</t>
  </si>
  <si>
    <t>Hildebrandt</t>
  </si>
  <si>
    <t>Biggs</t>
  </si>
  <si>
    <t>Shigezumi</t>
  </si>
  <si>
    <t>Meineke</t>
  </si>
  <si>
    <t>Ludington</t>
  </si>
  <si>
    <t>Perrich</t>
  </si>
  <si>
    <t>Cervantes</t>
  </si>
  <si>
    <t>Andrews</t>
  </si>
  <si>
    <t>Ruvalcaba</t>
  </si>
  <si>
    <t>Stone</t>
  </si>
  <si>
    <t>Campbell</t>
  </si>
  <si>
    <t>Asher</t>
  </si>
  <si>
    <t>Mazzotta</t>
  </si>
  <si>
    <t>Huttl</t>
  </si>
  <si>
    <t>Ferron</t>
  </si>
  <si>
    <t>Colarusso</t>
  </si>
  <si>
    <t>Pearlman</t>
  </si>
  <si>
    <t>O'Mara</t>
  </si>
  <si>
    <t>Niska</t>
  </si>
  <si>
    <t>Schlich</t>
  </si>
  <si>
    <t>Zidek</t>
  </si>
  <si>
    <t>Ellgass</t>
  </si>
  <si>
    <t>Lowe</t>
  </si>
  <si>
    <t>Malone</t>
  </si>
  <si>
    <t>Dumke</t>
  </si>
  <si>
    <t>Haley</t>
  </si>
  <si>
    <t>Strong</t>
  </si>
  <si>
    <t>Ferguson</t>
  </si>
  <si>
    <t>Klein</t>
  </si>
  <si>
    <t>Eusebio</t>
  </si>
  <si>
    <t>Szolosi</t>
  </si>
  <si>
    <t>Butler</t>
  </si>
  <si>
    <t>Fukuchi</t>
  </si>
  <si>
    <t>Drucker</t>
  </si>
  <si>
    <t>Aziz</t>
  </si>
  <si>
    <t>Pak</t>
  </si>
  <si>
    <t>Kieta</t>
  </si>
  <si>
    <t>Velez</t>
  </si>
  <si>
    <t>Bussiere</t>
  </si>
  <si>
    <t>McCartney</t>
  </si>
  <si>
    <t>Bambauer</t>
  </si>
  <si>
    <t>Mertz</t>
  </si>
  <si>
    <t>Mason</t>
  </si>
  <si>
    <t>Rotich</t>
  </si>
  <si>
    <t>Fetzer</t>
  </si>
  <si>
    <t>Mattis</t>
  </si>
  <si>
    <t>Balinsky</t>
  </si>
  <si>
    <t>Reilly</t>
  </si>
  <si>
    <t>Petry</t>
  </si>
  <si>
    <t>Laleman</t>
  </si>
  <si>
    <t>Colby</t>
  </si>
  <si>
    <t>Wathke</t>
  </si>
  <si>
    <t>Daly</t>
  </si>
  <si>
    <t>Dillon</t>
  </si>
  <si>
    <t>Pontes</t>
  </si>
  <si>
    <t>Spies</t>
  </si>
  <si>
    <t>Greig</t>
  </si>
  <si>
    <t>Erlandson</t>
  </si>
  <si>
    <t>Autrey</t>
  </si>
  <si>
    <t>Michalski</t>
  </si>
  <si>
    <t>Grillo</t>
  </si>
  <si>
    <t>Coronado</t>
  </si>
  <si>
    <t>Dewine</t>
  </si>
  <si>
    <t>Carman</t>
  </si>
  <si>
    <t>Neems</t>
  </si>
  <si>
    <t>Pesyna</t>
  </si>
  <si>
    <t>Meling</t>
  </si>
  <si>
    <t>Widlowski</t>
  </si>
  <si>
    <t>Nadar</t>
  </si>
  <si>
    <t>Leedham</t>
  </si>
  <si>
    <t>Haglund</t>
  </si>
  <si>
    <t>Mills</t>
  </si>
  <si>
    <t>Drnjevich</t>
  </si>
  <si>
    <t>Clay</t>
  </si>
  <si>
    <t>Marbury</t>
  </si>
  <si>
    <t>Coon</t>
  </si>
  <si>
    <t>Vanttinen</t>
  </si>
  <si>
    <t>Garges</t>
  </si>
  <si>
    <t>Rivel</t>
  </si>
  <si>
    <t>Lawson</t>
  </si>
  <si>
    <t>Cale</t>
  </si>
  <si>
    <t>Stewart</t>
  </si>
  <si>
    <t>Drotz</t>
  </si>
  <si>
    <t>Mutai</t>
  </si>
  <si>
    <t>Lovlien</t>
  </si>
  <si>
    <t>Stoney</t>
  </si>
  <si>
    <t>Markert</t>
  </si>
  <si>
    <t>McLucas</t>
  </si>
  <si>
    <t>Erwin</t>
  </si>
  <si>
    <t>Otsuka</t>
  </si>
  <si>
    <t>Myers</t>
  </si>
  <si>
    <t>Cote</t>
  </si>
  <si>
    <t>Ehrhardt</t>
  </si>
  <si>
    <t>Petersen</t>
  </si>
  <si>
    <t>Ertel</t>
  </si>
  <si>
    <t>Lanza</t>
  </si>
  <si>
    <t>Picklesimer</t>
  </si>
  <si>
    <t>Giles</t>
  </si>
  <si>
    <t>Harmon</t>
  </si>
  <si>
    <t>Pennings</t>
  </si>
  <si>
    <t>Tseronis</t>
  </si>
  <si>
    <t>Aliff</t>
  </si>
  <si>
    <t>Willenberg</t>
  </si>
  <si>
    <t>Millett</t>
  </si>
  <si>
    <t>Ackerman</t>
  </si>
  <si>
    <t>Valdez</t>
  </si>
  <si>
    <t>Michaud</t>
  </si>
  <si>
    <t>Gunnink</t>
  </si>
  <si>
    <t>Knight</t>
  </si>
  <si>
    <t>Grosscup</t>
  </si>
  <si>
    <t>Koniuch</t>
  </si>
  <si>
    <t>Heitzman</t>
  </si>
  <si>
    <t>Tatton</t>
  </si>
  <si>
    <t>Flanagan</t>
  </si>
  <si>
    <t>Funk</t>
  </si>
  <si>
    <t>Davenport</t>
  </si>
  <si>
    <t>Lindbloom</t>
  </si>
  <si>
    <t>Wijayaratne</t>
  </si>
  <si>
    <t>Ainsworth</t>
  </si>
  <si>
    <t>Gayagoy</t>
  </si>
  <si>
    <t>Fitzmaurice</t>
  </si>
  <si>
    <t>Rodriguez</t>
  </si>
  <si>
    <t>Tsoucas</t>
  </si>
  <si>
    <t>Muhly</t>
  </si>
  <si>
    <t>Lund</t>
  </si>
  <si>
    <t>Battaglino</t>
  </si>
  <si>
    <t>Pena</t>
  </si>
  <si>
    <t>Thomason</t>
  </si>
  <si>
    <t>Hancox</t>
  </si>
  <si>
    <t>Canarecci</t>
  </si>
  <si>
    <t>Toupin</t>
  </si>
  <si>
    <t>Mulley</t>
  </si>
  <si>
    <t>Parry</t>
  </si>
  <si>
    <t>Thompson</t>
  </si>
  <si>
    <t>Nelson</t>
  </si>
  <si>
    <t>Forte</t>
  </si>
  <si>
    <t>McCollum</t>
  </si>
  <si>
    <t>Hevner</t>
  </si>
  <si>
    <t>Looi</t>
  </si>
  <si>
    <t>Alexander</t>
  </si>
  <si>
    <t>Power</t>
  </si>
  <si>
    <t>Rich</t>
  </si>
  <si>
    <t>Routon</t>
  </si>
  <si>
    <t>Dochelli</t>
  </si>
  <si>
    <t>Gillespie</t>
  </si>
  <si>
    <t>Oskvig</t>
  </si>
  <si>
    <t>Holland-Stergar</t>
  </si>
  <si>
    <t>Arai</t>
  </si>
  <si>
    <t>Olausson</t>
  </si>
  <si>
    <t>Wagner</t>
  </si>
  <si>
    <t>Delong</t>
  </si>
  <si>
    <t>Mehech</t>
  </si>
  <si>
    <t>Machiela</t>
  </si>
  <si>
    <t>Dupere</t>
  </si>
  <si>
    <t>Iandolo</t>
  </si>
  <si>
    <t>Ito</t>
  </si>
  <si>
    <t>Barry</t>
  </si>
  <si>
    <t>Boyce</t>
  </si>
  <si>
    <t>Lin</t>
  </si>
  <si>
    <t>Nalven</t>
  </si>
  <si>
    <t>Bourgeois</t>
  </si>
  <si>
    <t>Orloff</t>
  </si>
  <si>
    <t>Conrad</t>
  </si>
  <si>
    <t>Ramirez</t>
  </si>
  <si>
    <t>Fouquet</t>
  </si>
  <si>
    <t>McPhillips</t>
  </si>
  <si>
    <t>Burgin</t>
  </si>
  <si>
    <t>Roberts</t>
  </si>
  <si>
    <t>Nemec</t>
  </si>
  <si>
    <t>Appman</t>
  </si>
  <si>
    <t>Glotzbach</t>
  </si>
  <si>
    <t>Tenforde</t>
  </si>
  <si>
    <t>Vandongen</t>
  </si>
  <si>
    <t>Liebald</t>
  </si>
  <si>
    <t>Holte</t>
  </si>
  <si>
    <t>Bartlett</t>
  </si>
  <si>
    <t>Bergman</t>
  </si>
  <si>
    <t>Aitken</t>
  </si>
  <si>
    <t>Berger</t>
  </si>
  <si>
    <t>Richey</t>
  </si>
  <si>
    <t>Trotter</t>
  </si>
  <si>
    <t>Chavez</t>
  </si>
  <si>
    <t>Orifice</t>
  </si>
  <si>
    <t>Farkash</t>
  </si>
  <si>
    <t>Crawford</t>
  </si>
  <si>
    <t>Sittlington</t>
  </si>
  <si>
    <t>Silbert</t>
  </si>
  <si>
    <t>Carrique</t>
  </si>
  <si>
    <t>Kosla</t>
  </si>
  <si>
    <t>Parker</t>
  </si>
  <si>
    <t>Horton</t>
  </si>
  <si>
    <t>Boller</t>
  </si>
  <si>
    <t>Olaru</t>
  </si>
  <si>
    <t>Prescott</t>
  </si>
  <si>
    <t>Hines</t>
  </si>
  <si>
    <t>Blanton</t>
  </si>
  <si>
    <t>Bustamante</t>
  </si>
  <si>
    <t>McCann</t>
  </si>
  <si>
    <t>Schmole</t>
  </si>
  <si>
    <t>Barber</t>
  </si>
  <si>
    <t>Reichmann</t>
  </si>
  <si>
    <t>Cavatorta</t>
  </si>
  <si>
    <t>Yaeger</t>
  </si>
  <si>
    <t>Hughes</t>
  </si>
  <si>
    <t>Donahue</t>
  </si>
  <si>
    <t>Greenwell</t>
  </si>
  <si>
    <t>Steele</t>
  </si>
  <si>
    <t>Gunter</t>
  </si>
  <si>
    <t>McDonough</t>
  </si>
  <si>
    <t>Sweetland</t>
  </si>
  <si>
    <t>Hammersmith</t>
  </si>
  <si>
    <t>French</t>
  </si>
  <si>
    <t>Garbe</t>
  </si>
  <si>
    <t>Duncan</t>
  </si>
  <si>
    <t>Wallace</t>
  </si>
  <si>
    <t>Tillman</t>
  </si>
  <si>
    <t>McSween</t>
  </si>
  <si>
    <t>Schubert</t>
  </si>
  <si>
    <t>Lalanne</t>
  </si>
  <si>
    <t>Arellano</t>
  </si>
  <si>
    <t>Charette</t>
  </si>
  <si>
    <t>Reyes</t>
  </si>
  <si>
    <t>Broderick</t>
  </si>
  <si>
    <t>Summers</t>
  </si>
  <si>
    <t>Zhou</t>
  </si>
  <si>
    <t>Clarke-Ames</t>
  </si>
  <si>
    <t>Staton</t>
  </si>
  <si>
    <t>Forster</t>
  </si>
  <si>
    <t>Monaghan</t>
  </si>
  <si>
    <t>Kawamoto</t>
  </si>
  <si>
    <t>Dicharry</t>
  </si>
  <si>
    <t>Berry</t>
  </si>
  <si>
    <t>Porfirio</t>
  </si>
  <si>
    <t>Thind</t>
  </si>
  <si>
    <t>Horn</t>
  </si>
  <si>
    <t>Sabadosa</t>
  </si>
  <si>
    <t>Casady</t>
  </si>
  <si>
    <t>Ahokas</t>
  </si>
  <si>
    <t>Hebert</t>
  </si>
  <si>
    <t>Fair</t>
  </si>
  <si>
    <t>Swenson</t>
  </si>
  <si>
    <t>Revenis</t>
  </si>
  <si>
    <t>Engnes</t>
  </si>
  <si>
    <t>Wiltse</t>
  </si>
  <si>
    <t>Fernandez</t>
  </si>
  <si>
    <t>Pinney</t>
  </si>
  <si>
    <t>Levy</t>
  </si>
  <si>
    <t>Takeda</t>
  </si>
  <si>
    <t>Burke</t>
  </si>
  <si>
    <t>Duarte</t>
  </si>
  <si>
    <t>Nice</t>
  </si>
  <si>
    <t>Windler</t>
  </si>
  <si>
    <t>Jones</t>
  </si>
  <si>
    <t>Marcus</t>
  </si>
  <si>
    <t>Stevenson</t>
  </si>
  <si>
    <t>Humphrey</t>
  </si>
  <si>
    <t>Payne</t>
  </si>
  <si>
    <t>Hails</t>
  </si>
  <si>
    <t>Proctor</t>
  </si>
  <si>
    <t>Gresh</t>
  </si>
  <si>
    <t>Anis</t>
  </si>
  <si>
    <t>Swartz</t>
  </si>
  <si>
    <t>Schluneker</t>
  </si>
  <si>
    <t>Bellemare</t>
  </si>
  <si>
    <t>Vitalo</t>
  </si>
  <si>
    <t>Marshall</t>
  </si>
  <si>
    <t>Pittaway</t>
  </si>
  <si>
    <t>Bill</t>
  </si>
  <si>
    <t>Antrim</t>
  </si>
  <si>
    <t>Doolittle-Crider</t>
  </si>
  <si>
    <t>Ruhlman</t>
  </si>
  <si>
    <t>Uchiyama</t>
  </si>
  <si>
    <t>Desota</t>
  </si>
  <si>
    <t>Edmonds</t>
  </si>
  <si>
    <t>Otto</t>
  </si>
  <si>
    <t>Kurt</t>
  </si>
  <si>
    <t>Duhaime</t>
  </si>
  <si>
    <t>Swann</t>
  </si>
  <si>
    <t>Burton</t>
  </si>
  <si>
    <t>Joslyn</t>
  </si>
  <si>
    <t>Bennie</t>
  </si>
  <si>
    <t>Kanyane</t>
  </si>
  <si>
    <t>McFadden</t>
  </si>
  <si>
    <t>Connolly</t>
  </si>
  <si>
    <t>Merino</t>
  </si>
  <si>
    <t>Baird</t>
  </si>
  <si>
    <t>Locatelli</t>
  </si>
  <si>
    <t>Brake</t>
  </si>
  <si>
    <t>Jacobs</t>
  </si>
  <si>
    <t>Vaught</t>
  </si>
  <si>
    <t>Monteleone</t>
  </si>
  <si>
    <t>Verdugo</t>
  </si>
  <si>
    <t>Sellers</t>
  </si>
  <si>
    <t>Bowman</t>
  </si>
  <si>
    <t>Marley</t>
  </si>
  <si>
    <t>Grey</t>
  </si>
  <si>
    <t>O'Rourke</t>
  </si>
  <si>
    <t>Fatehali</t>
  </si>
  <si>
    <t>Piza-Taylor</t>
  </si>
  <si>
    <t>Cavanaugh</t>
  </si>
  <si>
    <t>Amako</t>
  </si>
  <si>
    <t>Musa</t>
  </si>
  <si>
    <t>Phillippi</t>
  </si>
  <si>
    <t>Hoskins</t>
  </si>
  <si>
    <t>Triedman</t>
  </si>
  <si>
    <t>Lovuolo</t>
  </si>
  <si>
    <t>Chung</t>
  </si>
  <si>
    <t>Newsom</t>
  </si>
  <si>
    <t>Harrington</t>
  </si>
  <si>
    <t>Hoffman</t>
  </si>
  <si>
    <t>Feehley</t>
  </si>
  <si>
    <t>Ashworth</t>
  </si>
  <si>
    <t>Hansen</t>
  </si>
  <si>
    <t>Czyz</t>
  </si>
  <si>
    <t>Bauder</t>
  </si>
  <si>
    <t>Mendoza</t>
  </si>
  <si>
    <t>Glass</t>
  </si>
  <si>
    <t>Butcher</t>
  </si>
  <si>
    <t>Traiser</t>
  </si>
  <si>
    <t>Miles</t>
  </si>
  <si>
    <t>Mudy-Mader</t>
  </si>
  <si>
    <t>Woo</t>
  </si>
  <si>
    <t>April</t>
  </si>
  <si>
    <t>Sheppard</t>
  </si>
  <si>
    <t>Doran</t>
  </si>
  <si>
    <t>Labrosse</t>
  </si>
  <si>
    <t>Lesniak</t>
  </si>
  <si>
    <t>Prowse</t>
  </si>
  <si>
    <t>Seigel</t>
  </si>
  <si>
    <t>Blas</t>
  </si>
  <si>
    <t>Simpson</t>
  </si>
  <si>
    <t>Gierman</t>
  </si>
  <si>
    <t>Jeuland</t>
  </si>
  <si>
    <t>Chorney</t>
  </si>
  <si>
    <t>Rook</t>
  </si>
  <si>
    <t>Chin</t>
  </si>
  <si>
    <t>Savage</t>
  </si>
  <si>
    <t>Hitchings</t>
  </si>
  <si>
    <t>Truitt</t>
  </si>
  <si>
    <t>Chang</t>
  </si>
  <si>
    <t>Frey</t>
  </si>
  <si>
    <t>Krishna</t>
  </si>
  <si>
    <t>Maher</t>
  </si>
  <si>
    <t>Boivin</t>
  </si>
  <si>
    <t>McAlister</t>
  </si>
  <si>
    <t>Akhmedova</t>
  </si>
  <si>
    <t>Tucker</t>
  </si>
  <si>
    <t>Gramelspacher</t>
  </si>
  <si>
    <t>Goldsmith</t>
  </si>
  <si>
    <t>Tranter</t>
  </si>
  <si>
    <t>Tu</t>
  </si>
  <si>
    <t>Kaczka</t>
  </si>
  <si>
    <t>Hunter</t>
  </si>
  <si>
    <t>Ashby</t>
  </si>
  <si>
    <t>Ausen</t>
  </si>
  <si>
    <t>O'Leary</t>
  </si>
  <si>
    <t>Scoville</t>
  </si>
  <si>
    <t>Kaus</t>
  </si>
  <si>
    <t>Rainey</t>
  </si>
  <si>
    <t>Chandler</t>
  </si>
  <si>
    <t>Rasch</t>
  </si>
  <si>
    <t>Plunkett</t>
  </si>
  <si>
    <t>Gusmer</t>
  </si>
  <si>
    <t>Loftus</t>
  </si>
  <si>
    <t>Alvarez</t>
  </si>
  <si>
    <t>Petersson</t>
  </si>
  <si>
    <t>Liaw</t>
  </si>
  <si>
    <t>Tripaldi</t>
  </si>
  <si>
    <t>Endara</t>
  </si>
  <si>
    <t>Valle</t>
  </si>
  <si>
    <t>Germain</t>
  </si>
  <si>
    <t>Finecey</t>
  </si>
  <si>
    <t>Roe</t>
  </si>
  <si>
    <t>Webb</t>
  </si>
  <si>
    <t>Stocker</t>
  </si>
  <si>
    <t>Jacobson</t>
  </si>
  <si>
    <t>Goodwin</t>
  </si>
  <si>
    <t>Brock</t>
  </si>
  <si>
    <t>Papp</t>
  </si>
  <si>
    <t>Siragusa</t>
  </si>
  <si>
    <t>Pizarro</t>
  </si>
  <si>
    <t>Strange</t>
  </si>
  <si>
    <t>Eidinger</t>
  </si>
  <si>
    <t>Ginsburg</t>
  </si>
  <si>
    <t>Truex</t>
  </si>
  <si>
    <t>Higgins</t>
  </si>
  <si>
    <t>McCurdy</t>
  </si>
  <si>
    <t>Varner</t>
  </si>
  <si>
    <t>Dahmen</t>
  </si>
  <si>
    <t>Fraser</t>
  </si>
  <si>
    <t>Deeg</t>
  </si>
  <si>
    <t>Robertson</t>
  </si>
  <si>
    <t>Peck</t>
  </si>
  <si>
    <t>Burger</t>
  </si>
  <si>
    <t>Blain</t>
  </si>
  <si>
    <t>Winters</t>
  </si>
  <si>
    <t>McCue</t>
  </si>
  <si>
    <t>Webster</t>
  </si>
  <si>
    <t>Chiappone</t>
  </si>
  <si>
    <t>Opie</t>
  </si>
  <si>
    <t>Donnelly</t>
  </si>
  <si>
    <t>Rall</t>
  </si>
  <si>
    <t>Chen</t>
  </si>
  <si>
    <t>Tufaro</t>
  </si>
  <si>
    <t>Susedik</t>
  </si>
  <si>
    <t>Deady</t>
  </si>
  <si>
    <t>Schaefer</t>
  </si>
  <si>
    <t>D'Alessandro</t>
  </si>
  <si>
    <t>Wyss</t>
  </si>
  <si>
    <t>Rose</t>
  </si>
  <si>
    <t>Hopper</t>
  </si>
  <si>
    <t>Finneran</t>
  </si>
  <si>
    <t>Basham</t>
  </si>
  <si>
    <t>Oscal</t>
  </si>
  <si>
    <t>Craft</t>
  </si>
  <si>
    <t>Kebede</t>
  </si>
  <si>
    <t>Strobel</t>
  </si>
  <si>
    <t>Dalton</t>
  </si>
  <si>
    <t>Morimoto</t>
  </si>
  <si>
    <t>Manlove</t>
  </si>
  <si>
    <t>Madzik</t>
  </si>
  <si>
    <t>Hobson</t>
  </si>
  <si>
    <t>Tierney</t>
  </si>
  <si>
    <t>Gabris</t>
  </si>
  <si>
    <t>Howard</t>
  </si>
  <si>
    <t>Kallay</t>
  </si>
  <si>
    <t>Leguizamo</t>
  </si>
  <si>
    <t>Escartin</t>
  </si>
  <si>
    <t>Chorey</t>
  </si>
  <si>
    <t>McVay</t>
  </si>
  <si>
    <t>Vinson</t>
  </si>
  <si>
    <t>Astrike-Davis</t>
  </si>
  <si>
    <t>Harder</t>
  </si>
  <si>
    <t>Bell</t>
  </si>
  <si>
    <t>Dawes</t>
  </si>
  <si>
    <t>Larios</t>
  </si>
  <si>
    <t>Yaremczuk</t>
  </si>
  <si>
    <t>Eversman</t>
  </si>
  <si>
    <t>Hickory</t>
  </si>
  <si>
    <t>Mooney</t>
  </si>
  <si>
    <t>Craighead</t>
  </si>
  <si>
    <t>Lohrenz</t>
  </si>
  <si>
    <t>Demise</t>
  </si>
  <si>
    <t>Guitard</t>
  </si>
  <si>
    <t>Navas</t>
  </si>
  <si>
    <t>Ptucha</t>
  </si>
  <si>
    <t>Kirouac</t>
  </si>
  <si>
    <t>Toews</t>
  </si>
  <si>
    <t>Perry</t>
  </si>
  <si>
    <t>Kretz</t>
  </si>
  <si>
    <t>Hempel</t>
  </si>
  <si>
    <t>McBroom</t>
  </si>
  <si>
    <t>Yoo</t>
  </si>
  <si>
    <t>Rand</t>
  </si>
  <si>
    <t>Wolfe</t>
  </si>
  <si>
    <t>Vance</t>
  </si>
  <si>
    <t>Burnett</t>
  </si>
  <si>
    <t>Clason</t>
  </si>
  <si>
    <t>Pietz</t>
  </si>
  <si>
    <t>Tegenkamp</t>
  </si>
  <si>
    <t>Dover</t>
  </si>
  <si>
    <t>Dockemeyer</t>
  </si>
  <si>
    <t>Harel</t>
  </si>
  <si>
    <t>Aguila</t>
  </si>
  <si>
    <t>Beisheim</t>
  </si>
  <si>
    <t>Lenhoff</t>
  </si>
  <si>
    <t>Wehrwein</t>
  </si>
  <si>
    <t>Markowitz</t>
  </si>
  <si>
    <t>Lynn</t>
  </si>
  <si>
    <t>Vos</t>
  </si>
  <si>
    <t>McLeod</t>
  </si>
  <si>
    <t>Balcom</t>
  </si>
  <si>
    <t>Dirth</t>
  </si>
  <si>
    <t>Inglish</t>
  </si>
  <si>
    <t>Massa-Musiak</t>
  </si>
  <si>
    <t>Bailey</t>
  </si>
  <si>
    <t>Jacoby</t>
  </si>
  <si>
    <t>Crimmings</t>
  </si>
  <si>
    <t>Crane</t>
  </si>
  <si>
    <t>Swartzfager</t>
  </si>
  <si>
    <t>Clevenger</t>
  </si>
  <si>
    <t>Reichardt</t>
  </si>
  <si>
    <t>Morton</t>
  </si>
  <si>
    <t>Sunstrum</t>
  </si>
  <si>
    <t>Frownfelter</t>
  </si>
  <si>
    <t>Richter</t>
  </si>
  <si>
    <t>England</t>
  </si>
  <si>
    <t>McLean</t>
  </si>
  <si>
    <t>Lane</t>
  </si>
  <si>
    <t>Vonachen</t>
  </si>
  <si>
    <t>Kidwell</t>
  </si>
  <si>
    <t>Betancourth</t>
  </si>
  <si>
    <t>Henstrom</t>
  </si>
  <si>
    <t>Pereira</t>
  </si>
  <si>
    <t>Brown</t>
  </si>
  <si>
    <t>Reasoner</t>
  </si>
  <si>
    <t>Carver</t>
  </si>
  <si>
    <t>Borror</t>
  </si>
  <si>
    <t>Saad</t>
  </si>
  <si>
    <t>Trail</t>
  </si>
  <si>
    <t>Benton</t>
  </si>
  <si>
    <t>Bauman</t>
  </si>
  <si>
    <t>Bakula</t>
  </si>
  <si>
    <t>Davis</t>
  </si>
  <si>
    <t>Weiler</t>
  </si>
  <si>
    <t>Schaaf</t>
  </si>
  <si>
    <t>Sack</t>
  </si>
  <si>
    <t>Chenard</t>
  </si>
  <si>
    <t>Williamson</t>
  </si>
  <si>
    <t>Dollas</t>
  </si>
  <si>
    <t>Sprague</t>
  </si>
  <si>
    <t>Michell</t>
  </si>
  <si>
    <t>Datwyler</t>
  </si>
  <si>
    <t>Mead</t>
  </si>
  <si>
    <t>Kennedy</t>
  </si>
  <si>
    <t>Czech</t>
  </si>
  <si>
    <t>O'Brien</t>
  </si>
  <si>
    <t>Bachman</t>
  </si>
  <si>
    <t>Bednar</t>
  </si>
  <si>
    <t>Daye</t>
  </si>
  <si>
    <t>Clarke</t>
  </si>
  <si>
    <t>Koren</t>
  </si>
  <si>
    <t>Kuramoto</t>
  </si>
  <si>
    <t>Dierksen</t>
  </si>
  <si>
    <t>Zoeller</t>
  </si>
  <si>
    <t>Flesch</t>
  </si>
  <si>
    <t>Maltby</t>
  </si>
  <si>
    <t>Custance</t>
  </si>
  <si>
    <t>Choi</t>
  </si>
  <si>
    <t>Barnett</t>
  </si>
  <si>
    <t>Proulx</t>
  </si>
  <si>
    <t>Lundine</t>
  </si>
  <si>
    <t>Paullin</t>
  </si>
  <si>
    <t>Delucia</t>
  </si>
  <si>
    <t>Valentine</t>
  </si>
  <si>
    <t>Mohara</t>
  </si>
  <si>
    <t>Fairbrother</t>
  </si>
  <si>
    <t>Fagan</t>
  </si>
  <si>
    <t>Toth</t>
  </si>
  <si>
    <t>Guinn</t>
  </si>
  <si>
    <t>Diviney</t>
  </si>
  <si>
    <t>Marlatt</t>
  </si>
  <si>
    <t>Ohler</t>
  </si>
  <si>
    <t>Mossler</t>
  </si>
  <si>
    <t>Segall</t>
  </si>
  <si>
    <t>Sprieser</t>
  </si>
  <si>
    <t>Blanco</t>
  </si>
  <si>
    <t>Sheptock</t>
  </si>
  <si>
    <t>Chruniak</t>
  </si>
  <si>
    <t>Miller</t>
  </si>
  <si>
    <t>Theis</t>
  </si>
  <si>
    <t>Sadler</t>
  </si>
  <si>
    <t>Auger</t>
  </si>
  <si>
    <t>Steadman</t>
  </si>
  <si>
    <t>McCarron</t>
  </si>
  <si>
    <t>Roecker</t>
  </si>
  <si>
    <t>Giumarra</t>
  </si>
  <si>
    <t>Bower</t>
  </si>
  <si>
    <t>Capriccioso</t>
  </si>
  <si>
    <t>Starbuck</t>
  </si>
  <si>
    <t>McMahon</t>
  </si>
  <si>
    <t>Rissell</t>
  </si>
  <si>
    <t>Kromroy</t>
  </si>
  <si>
    <t>Manfredi</t>
  </si>
  <si>
    <t>Manwaring</t>
  </si>
  <si>
    <t>Tomaszewski</t>
  </si>
  <si>
    <t>Gannon</t>
  </si>
  <si>
    <t>Frye</t>
  </si>
  <si>
    <t>Currier</t>
  </si>
  <si>
    <t>Whittendale</t>
  </si>
  <si>
    <t>Rixe</t>
  </si>
  <si>
    <t>Ballon-Landa</t>
  </si>
  <si>
    <t>Zaferos</t>
  </si>
  <si>
    <t>Jacob</t>
  </si>
  <si>
    <t>Samland</t>
  </si>
  <si>
    <t>Shapiro</t>
  </si>
  <si>
    <t>Snitzer</t>
  </si>
  <si>
    <t>Watters</t>
  </si>
  <si>
    <t>Steele-Belkin</t>
  </si>
  <si>
    <t>Christensen</t>
  </si>
  <si>
    <t>Hodge</t>
  </si>
  <si>
    <t>Rusterholz</t>
  </si>
  <si>
    <t>Lafrance</t>
  </si>
  <si>
    <t>Hallis</t>
  </si>
  <si>
    <t>Salowitz</t>
  </si>
  <si>
    <t>Langerak</t>
  </si>
  <si>
    <t>Bonilla</t>
  </si>
  <si>
    <t>Ciabattoni</t>
  </si>
  <si>
    <t>Osmark</t>
  </si>
  <si>
    <t>Warwick</t>
  </si>
  <si>
    <t>Magnuson</t>
  </si>
  <si>
    <t>Marsh</t>
  </si>
  <si>
    <t>Kari</t>
  </si>
  <si>
    <t>Standiford</t>
  </si>
  <si>
    <t>Sherwin</t>
  </si>
  <si>
    <t>Blekeli</t>
  </si>
  <si>
    <t>Vangampleare</t>
  </si>
  <si>
    <t>Hiatt</t>
  </si>
  <si>
    <t>Tadesse</t>
  </si>
  <si>
    <t>Jaswell</t>
  </si>
  <si>
    <t>Phillips-Cook</t>
  </si>
  <si>
    <t>Desruisseaux</t>
  </si>
  <si>
    <t>Ripp</t>
  </si>
  <si>
    <t>Harris</t>
  </si>
  <si>
    <t>Shafer</t>
  </si>
  <si>
    <t>Hemesath</t>
  </si>
  <si>
    <t>Vinci</t>
  </si>
  <si>
    <t>Diamond-Husmann</t>
  </si>
  <si>
    <t>Soto</t>
  </si>
  <si>
    <t>Dacko</t>
  </si>
  <si>
    <t>Glassey</t>
  </si>
  <si>
    <t>Frechette</t>
  </si>
  <si>
    <t>Benitez</t>
  </si>
  <si>
    <t>Gauthier</t>
  </si>
  <si>
    <t>Fazioli</t>
  </si>
  <si>
    <t>Dannenhauer</t>
  </si>
  <si>
    <t>McComb</t>
  </si>
  <si>
    <t>Sambasivam</t>
  </si>
  <si>
    <t>Maina</t>
  </si>
  <si>
    <t>Keshian</t>
  </si>
  <si>
    <t>Maas</t>
  </si>
  <si>
    <t>Sinasac</t>
  </si>
  <si>
    <t>Ruffo</t>
  </si>
  <si>
    <t>Long</t>
  </si>
  <si>
    <t>Rohde</t>
  </si>
  <si>
    <t>Bonzi</t>
  </si>
  <si>
    <t>Moore</t>
  </si>
  <si>
    <t>McGrane</t>
  </si>
  <si>
    <t>Stepnowski</t>
  </si>
  <si>
    <t>Merkle</t>
  </si>
  <si>
    <t>Vigneron</t>
  </si>
  <si>
    <t>Mucci</t>
  </si>
  <si>
    <t>MacDonald</t>
  </si>
  <si>
    <t>Deng</t>
  </si>
  <si>
    <t>Strickland</t>
  </si>
  <si>
    <t>Cheney</t>
  </si>
  <si>
    <t>Godoy</t>
  </si>
  <si>
    <t>Rider</t>
  </si>
  <si>
    <t>Walters</t>
  </si>
  <si>
    <t>Leboeuf</t>
  </si>
  <si>
    <t>Scheibel</t>
  </si>
  <si>
    <t>Ritter</t>
  </si>
  <si>
    <t>Pretot</t>
  </si>
  <si>
    <t>Willsey</t>
  </si>
  <si>
    <t>Roach</t>
  </si>
  <si>
    <t>Jacobsen</t>
  </si>
  <si>
    <t>O'Hora</t>
  </si>
  <si>
    <t>Amato</t>
  </si>
  <si>
    <t>Wegner</t>
  </si>
  <si>
    <t>Bokun</t>
  </si>
  <si>
    <t>Overpeck</t>
  </si>
  <si>
    <t>Levine</t>
  </si>
  <si>
    <t>Wild</t>
  </si>
  <si>
    <t>Tabor</t>
  </si>
  <si>
    <t>Steffen</t>
  </si>
  <si>
    <t>Tadich</t>
  </si>
  <si>
    <t>Christenson</t>
  </si>
  <si>
    <t>Shell</t>
  </si>
  <si>
    <t>Rao</t>
  </si>
  <si>
    <t>Gomez</t>
  </si>
  <si>
    <t>Hemingway</t>
  </si>
  <si>
    <t>Pett</t>
  </si>
  <si>
    <t>Meingast</t>
  </si>
  <si>
    <t>McCarthy</t>
  </si>
  <si>
    <t>Boyle</t>
  </si>
  <si>
    <t>Gundersen</t>
  </si>
  <si>
    <t>Wolswinkel</t>
  </si>
  <si>
    <t>Bomberger</t>
  </si>
  <si>
    <t>Lapierre</t>
  </si>
  <si>
    <t>Beaty</t>
  </si>
  <si>
    <t>Hammer</t>
  </si>
  <si>
    <t>Randolph</t>
  </si>
  <si>
    <t>Masterson</t>
  </si>
  <si>
    <t>Friess</t>
  </si>
  <si>
    <t>Mantoni</t>
  </si>
  <si>
    <t>Bodeen</t>
  </si>
  <si>
    <t>McPherson</t>
  </si>
  <si>
    <t>Palko</t>
  </si>
  <si>
    <t>Breathitt</t>
  </si>
  <si>
    <t>Evora</t>
  </si>
  <si>
    <t>Fischer</t>
  </si>
  <si>
    <t>Deba</t>
  </si>
  <si>
    <t>Leloup</t>
  </si>
  <si>
    <t>Labare</t>
  </si>
  <si>
    <t>Arouca</t>
  </si>
  <si>
    <t>Reese</t>
  </si>
  <si>
    <t>McCloskey</t>
  </si>
  <si>
    <t>Tedsen</t>
  </si>
  <si>
    <t>Koehlinger</t>
  </si>
  <si>
    <t>Pielechaty</t>
  </si>
  <si>
    <t>Korhonen</t>
  </si>
  <si>
    <t>Kehr</t>
  </si>
  <si>
    <t>Montagna</t>
  </si>
  <si>
    <t>M√ºller</t>
  </si>
  <si>
    <t>Sidebottom</t>
  </si>
  <si>
    <t>Morris</t>
  </si>
  <si>
    <t>Chaisson</t>
  </si>
  <si>
    <t>Pigott</t>
  </si>
  <si>
    <t>Cochrane</t>
  </si>
  <si>
    <t>Armitage</t>
  </si>
  <si>
    <t>Shen</t>
  </si>
  <si>
    <t>O'Kelly</t>
  </si>
  <si>
    <t>Huff</t>
  </si>
  <si>
    <t>Dye</t>
  </si>
  <si>
    <t>Willard</t>
  </si>
  <si>
    <t>D'Addario</t>
  </si>
  <si>
    <t>Buchanan</t>
  </si>
  <si>
    <t>Waterson</t>
  </si>
  <si>
    <t>Piras</t>
  </si>
  <si>
    <t>Landberg</t>
  </si>
  <si>
    <t>Flynn</t>
  </si>
  <si>
    <t>Bishop</t>
  </si>
  <si>
    <t>Devitt</t>
  </si>
  <si>
    <t>Tramontano</t>
  </si>
  <si>
    <t>Gennaro</t>
  </si>
  <si>
    <t>Davidson</t>
  </si>
  <si>
    <t>McGraw</t>
  </si>
  <si>
    <t>Fellure</t>
  </si>
  <si>
    <t>Sanford</t>
  </si>
  <si>
    <t>Wrenn</t>
  </si>
  <si>
    <t>Krueger</t>
  </si>
  <si>
    <t>Babler</t>
  </si>
  <si>
    <t>Brezenski</t>
  </si>
  <si>
    <t>Marschner</t>
  </si>
  <si>
    <t>Montez</t>
  </si>
  <si>
    <t>Hurt</t>
  </si>
  <si>
    <t>Garey</t>
  </si>
  <si>
    <t>Reddy</t>
  </si>
  <si>
    <t>Mueller</t>
  </si>
  <si>
    <t>Uribe</t>
  </si>
  <si>
    <t>Hand</t>
  </si>
  <si>
    <t>Mac-Thiong</t>
  </si>
  <si>
    <t>Steidl</t>
  </si>
  <si>
    <t>Alderfer</t>
  </si>
  <si>
    <t>Ryland</t>
  </si>
  <si>
    <t>Bethea</t>
  </si>
  <si>
    <t>Blois</t>
  </si>
  <si>
    <t>Dayton</t>
  </si>
  <si>
    <t>Cloud</t>
  </si>
  <si>
    <t>Betournay</t>
  </si>
  <si>
    <t>Temple</t>
  </si>
  <si>
    <t>Rollie</t>
  </si>
  <si>
    <t>Roybal</t>
  </si>
  <si>
    <t>Turgeon</t>
  </si>
  <si>
    <t>Deingenis</t>
  </si>
  <si>
    <t>Gibbs</t>
  </si>
  <si>
    <t>Trom</t>
  </si>
  <si>
    <t>Sizer</t>
  </si>
  <si>
    <t>Ellison</t>
  </si>
  <si>
    <t>Sulkowski</t>
  </si>
  <si>
    <t>Maringo</t>
  </si>
  <si>
    <t>Lattin</t>
  </si>
  <si>
    <t>Deblander</t>
  </si>
  <si>
    <t>O'Neill</t>
  </si>
  <si>
    <t>Stanek</t>
  </si>
  <si>
    <t>Manning</t>
  </si>
  <si>
    <t>Schauwaers</t>
  </si>
  <si>
    <t>Hartman</t>
  </si>
  <si>
    <t>Fire</t>
  </si>
  <si>
    <t>Waliaula</t>
  </si>
  <si>
    <t>Blackshear</t>
  </si>
  <si>
    <t>Nettik</t>
  </si>
  <si>
    <t>Novales</t>
  </si>
  <si>
    <t>Rosauer</t>
  </si>
  <si>
    <t>Ryder</t>
  </si>
  <si>
    <t>Larsen</t>
  </si>
  <si>
    <t>Keate</t>
  </si>
  <si>
    <t>Starosciak</t>
  </si>
  <si>
    <t>Henderson</t>
  </si>
  <si>
    <t>Winkelman</t>
  </si>
  <si>
    <t>Monette</t>
  </si>
  <si>
    <t>Kramer</t>
  </si>
  <si>
    <t>Goldstein</t>
  </si>
  <si>
    <t>Barrett</t>
  </si>
  <si>
    <t>Irwin</t>
  </si>
  <si>
    <t>Glenn</t>
  </si>
  <si>
    <t>O'Meara</t>
  </si>
  <si>
    <t>Budrow</t>
  </si>
  <si>
    <t>Tecklenburg</t>
  </si>
  <si>
    <t>Schenck</t>
  </si>
  <si>
    <t>Blendell</t>
  </si>
  <si>
    <t>Parodi</t>
  </si>
  <si>
    <t>Linden</t>
  </si>
  <si>
    <t>Horning</t>
  </si>
  <si>
    <t>Goode</t>
  </si>
  <si>
    <t>Doden</t>
  </si>
  <si>
    <t>Groff</t>
  </si>
  <si>
    <t>Kuehler</t>
  </si>
  <si>
    <t>Gibby</t>
  </si>
  <si>
    <t>Busa</t>
  </si>
  <si>
    <t>Moyo</t>
  </si>
  <si>
    <t>Ash</t>
  </si>
  <si>
    <t>Dever</t>
  </si>
  <si>
    <t>Horvath</t>
  </si>
  <si>
    <t>Danner</t>
  </si>
  <si>
    <t>Weiss</t>
  </si>
  <si>
    <t>D'Andrea</t>
  </si>
  <si>
    <t>Olesky</t>
  </si>
  <si>
    <t>Whitcraft</t>
  </si>
  <si>
    <t>Salazar</t>
  </si>
  <si>
    <t>Pond</t>
  </si>
  <si>
    <t>Egan</t>
  </si>
  <si>
    <t>Bersani</t>
  </si>
  <si>
    <t>Creech</t>
  </si>
  <si>
    <t>Sudres</t>
  </si>
  <si>
    <t>Couture</t>
  </si>
  <si>
    <t>Patronick</t>
  </si>
  <si>
    <t>Depasquale</t>
  </si>
  <si>
    <t>Lavergne</t>
  </si>
  <si>
    <t>Kawakami</t>
  </si>
  <si>
    <t>Gonsalves</t>
  </si>
  <si>
    <t>Aure</t>
  </si>
  <si>
    <t>Mattingly</t>
  </si>
  <si>
    <t>Stelpflug</t>
  </si>
  <si>
    <t>Condon</t>
  </si>
  <si>
    <t>Magato</t>
  </si>
  <si>
    <t>Dombrowski</t>
  </si>
  <si>
    <t>Ohara</t>
  </si>
  <si>
    <t>Keno</t>
  </si>
  <si>
    <t>Lorch</t>
  </si>
  <si>
    <t>Sullivan</t>
  </si>
  <si>
    <t>Cave</t>
  </si>
  <si>
    <t>Gudenkauf</t>
  </si>
  <si>
    <t>Holley</t>
  </si>
  <si>
    <t>Kemble</t>
  </si>
  <si>
    <t>Bentley</t>
  </si>
  <si>
    <t>Bellucci</t>
  </si>
  <si>
    <t>Collins</t>
  </si>
  <si>
    <t>Gillman</t>
  </si>
  <si>
    <t>West</t>
  </si>
  <si>
    <t>Chida</t>
  </si>
  <si>
    <t>Reisenauer</t>
  </si>
  <si>
    <t>Rosenberg-Wohl</t>
  </si>
  <si>
    <t>Theriault</t>
  </si>
  <si>
    <t>Manuel</t>
  </si>
  <si>
    <t>Demko</t>
  </si>
  <si>
    <t>Battaglia</t>
  </si>
  <si>
    <t>Follo</t>
  </si>
  <si>
    <t>Barana</t>
  </si>
  <si>
    <t>Lysaght</t>
  </si>
  <si>
    <t>Chalmers</t>
  </si>
  <si>
    <t>MacPherson</t>
  </si>
  <si>
    <t>Delfidio</t>
  </si>
  <si>
    <t>Cummings</t>
  </si>
  <si>
    <t>Schroegel</t>
  </si>
  <si>
    <t>Randall</t>
  </si>
  <si>
    <t>Doyon</t>
  </si>
  <si>
    <t>Sankey</t>
  </si>
  <si>
    <t>Stilgenbauer</t>
  </si>
  <si>
    <t>Jaskiewicz</t>
  </si>
  <si>
    <t>Deppen</t>
  </si>
  <si>
    <t>Hine</t>
  </si>
  <si>
    <t>Mathews</t>
  </si>
  <si>
    <t>Yabu</t>
  </si>
  <si>
    <t>Strang</t>
  </si>
  <si>
    <t>Shanley</t>
  </si>
  <si>
    <t>Keehan</t>
  </si>
  <si>
    <t>Mahaney</t>
  </si>
  <si>
    <t>Nolan</t>
  </si>
  <si>
    <t>Sobrino</t>
  </si>
  <si>
    <t>Mayer</t>
  </si>
  <si>
    <t>Becker</t>
  </si>
  <si>
    <t>Platt</t>
  </si>
  <si>
    <t>Brodeur</t>
  </si>
  <si>
    <t>Jubinski</t>
  </si>
  <si>
    <t>Wall</t>
  </si>
  <si>
    <t>McKay</t>
  </si>
  <si>
    <t>Oh</t>
  </si>
  <si>
    <t>Kessell</t>
  </si>
  <si>
    <t>Caprario</t>
  </si>
  <si>
    <t>Wong</t>
  </si>
  <si>
    <t>Lea</t>
  </si>
  <si>
    <t>Quigley</t>
  </si>
  <si>
    <t>Korir</t>
  </si>
  <si>
    <t>Downs</t>
  </si>
  <si>
    <t>Zywek</t>
  </si>
  <si>
    <t>Faulkner</t>
  </si>
  <si>
    <t>Erspamer</t>
  </si>
  <si>
    <t>Addison</t>
  </si>
  <si>
    <t>Wu</t>
  </si>
  <si>
    <t>Bosl</t>
  </si>
  <si>
    <t>Goldberg</t>
  </si>
  <si>
    <t>Johnston</t>
  </si>
  <si>
    <t>Keating</t>
  </si>
  <si>
    <t>Duhon</t>
  </si>
  <si>
    <t>Briseno</t>
  </si>
  <si>
    <t>Besse</t>
  </si>
  <si>
    <t>Shillings</t>
  </si>
  <si>
    <t>Tate</t>
  </si>
  <si>
    <t>Hengoed</t>
  </si>
  <si>
    <t>Aller</t>
  </si>
  <si>
    <t>Pisano</t>
  </si>
  <si>
    <t>Sanca</t>
  </si>
  <si>
    <t>Bond</t>
  </si>
  <si>
    <t>Carron</t>
  </si>
  <si>
    <t>Ellwanger</t>
  </si>
  <si>
    <t>Hanson</t>
  </si>
  <si>
    <t>Counts</t>
  </si>
  <si>
    <t>Carson</t>
  </si>
  <si>
    <t>Haines</t>
  </si>
  <si>
    <t>Schnabel</t>
  </si>
  <si>
    <t>Arciniaga</t>
  </si>
  <si>
    <t>Lizak</t>
  </si>
  <si>
    <t>Howery</t>
  </si>
  <si>
    <t>Crain</t>
  </si>
  <si>
    <t>Hotze</t>
  </si>
  <si>
    <t>Chauhan</t>
  </si>
  <si>
    <t>Raab</t>
  </si>
  <si>
    <t>McKown</t>
  </si>
  <si>
    <t>Schiemann</t>
  </si>
  <si>
    <t>Cress</t>
  </si>
  <si>
    <t>Mawson</t>
  </si>
  <si>
    <t>Wigginton</t>
  </si>
  <si>
    <t>Schroeder</t>
  </si>
  <si>
    <t>Leonard</t>
  </si>
  <si>
    <t>Tissue</t>
  </si>
  <si>
    <t>Wood</t>
  </si>
  <si>
    <t>Denny</t>
  </si>
  <si>
    <t>Testa</t>
  </si>
  <si>
    <t>Buchholtz</t>
  </si>
  <si>
    <t>Hoyt</t>
  </si>
  <si>
    <t>Cabada</t>
  </si>
  <si>
    <t>Lobaciute</t>
  </si>
  <si>
    <t>Oberndorfer</t>
  </si>
  <si>
    <t>Hetherington</t>
  </si>
  <si>
    <t>Murray</t>
  </si>
  <si>
    <t>Higden</t>
  </si>
  <si>
    <t>Rediger</t>
  </si>
  <si>
    <t>Grise</t>
  </si>
  <si>
    <t>Skildum</t>
  </si>
  <si>
    <t>Fischer-Daly</t>
  </si>
  <si>
    <t>Rudder</t>
  </si>
  <si>
    <t>Cartmell</t>
  </si>
  <si>
    <t>Troland</t>
  </si>
  <si>
    <t>Berg</t>
  </si>
  <si>
    <t>Engtrakul</t>
  </si>
  <si>
    <t>Leonhardt</t>
  </si>
  <si>
    <t>Goetz</t>
  </si>
  <si>
    <t>Cacharelis</t>
  </si>
  <si>
    <t>Kariolis</t>
  </si>
  <si>
    <t>Zelwin</t>
  </si>
  <si>
    <t>Bannon</t>
  </si>
  <si>
    <t>Vetter</t>
  </si>
  <si>
    <t>Jablonski</t>
  </si>
  <si>
    <t>Jakubowitch</t>
  </si>
  <si>
    <t>Altshuler</t>
  </si>
  <si>
    <t>Ugarte</t>
  </si>
  <si>
    <t>Tusso</t>
  </si>
  <si>
    <t>Landry</t>
  </si>
  <si>
    <t>McDonald</t>
  </si>
  <si>
    <t>Larue</t>
  </si>
  <si>
    <t>Daubert</t>
  </si>
  <si>
    <t>Close</t>
  </si>
  <si>
    <t>Roels</t>
  </si>
  <si>
    <t>Venosky</t>
  </si>
  <si>
    <t>Gosnell</t>
  </si>
  <si>
    <t>Chewning-Kulick</t>
  </si>
  <si>
    <t>Manion</t>
  </si>
  <si>
    <t>Leblanc</t>
  </si>
  <si>
    <t>Goldsby</t>
  </si>
  <si>
    <t>Mahoney</t>
  </si>
  <si>
    <t>McCracken</t>
  </si>
  <si>
    <t>Spewak</t>
  </si>
  <si>
    <t>Cottini</t>
  </si>
  <si>
    <t>Findlay</t>
  </si>
  <si>
    <t>Strasburg</t>
  </si>
  <si>
    <t>Deeter</t>
  </si>
  <si>
    <t>Arpin</t>
  </si>
  <si>
    <t>Schoeneck</t>
  </si>
  <si>
    <t>Willits</t>
  </si>
  <si>
    <t>Syring</t>
  </si>
  <si>
    <t>Strike</t>
  </si>
  <si>
    <t>Hennigar</t>
  </si>
  <si>
    <t>May</t>
  </si>
  <si>
    <t>Metcalf</t>
  </si>
  <si>
    <t>Tiska</t>
  </si>
  <si>
    <t>Fairley</t>
  </si>
  <si>
    <t>Piasta</t>
  </si>
  <si>
    <t>Olsen</t>
  </si>
  <si>
    <t>Bartus</t>
  </si>
  <si>
    <t>Stevens</t>
  </si>
  <si>
    <t>Fayter</t>
  </si>
  <si>
    <t>Parise</t>
  </si>
  <si>
    <t>Gryniewicz</t>
  </si>
  <si>
    <t>Panora</t>
  </si>
  <si>
    <t>Lambe</t>
  </si>
  <si>
    <t>Casto</t>
  </si>
  <si>
    <t>Martelli</t>
  </si>
  <si>
    <t>Naskret</t>
  </si>
  <si>
    <t>Maloney</t>
  </si>
  <si>
    <t>Amherst</t>
  </si>
  <si>
    <t>Johansen</t>
  </si>
  <si>
    <t>Kaufmann</t>
  </si>
  <si>
    <t>Barnes-Zurkinden</t>
  </si>
  <si>
    <t>Wolter</t>
  </si>
  <si>
    <t>Pearson</t>
  </si>
  <si>
    <t>Leon</t>
  </si>
  <si>
    <t>Marriott</t>
  </si>
  <si>
    <t>Wilkins</t>
  </si>
  <si>
    <t>Saiter</t>
  </si>
  <si>
    <t>Winrow</t>
  </si>
  <si>
    <t>Gries</t>
  </si>
  <si>
    <t>Strohschein</t>
  </si>
  <si>
    <t>Coogan</t>
  </si>
  <si>
    <t>Gagnon</t>
  </si>
  <si>
    <t>Fox</t>
  </si>
  <si>
    <t>Traver</t>
  </si>
  <si>
    <t>Quick</t>
  </si>
  <si>
    <t>Theriot</t>
  </si>
  <si>
    <t>Michalis</t>
  </si>
  <si>
    <t>Palma</t>
  </si>
  <si>
    <t>Takaoka</t>
  </si>
  <si>
    <t>Sherman</t>
  </si>
  <si>
    <t>Andre</t>
  </si>
  <si>
    <t>Switt</t>
  </si>
  <si>
    <t>Whitbeck</t>
  </si>
  <si>
    <t>Auer</t>
  </si>
  <si>
    <t>Attar</t>
  </si>
  <si>
    <t>Misuraca</t>
  </si>
  <si>
    <t>Spannaus</t>
  </si>
  <si>
    <t>Tarbiat</t>
  </si>
  <si>
    <t>Pulkkinen</t>
  </si>
  <si>
    <t>Trnovcova</t>
  </si>
  <si>
    <t>Hetrick</t>
  </si>
  <si>
    <t>Stern</t>
  </si>
  <si>
    <t>Newman</t>
  </si>
  <si>
    <t>Mone</t>
  </si>
  <si>
    <t>Powers</t>
  </si>
  <si>
    <t>Ulery</t>
  </si>
  <si>
    <t>Cho</t>
  </si>
  <si>
    <t>Reumann</t>
  </si>
  <si>
    <t>Cooper</t>
  </si>
  <si>
    <t>Cichon</t>
  </si>
  <si>
    <t>Maroevic</t>
  </si>
  <si>
    <t>Schulz</t>
  </si>
  <si>
    <t>Capriolo</t>
  </si>
  <si>
    <t>Borleis</t>
  </si>
  <si>
    <t>Karakoyunlu</t>
  </si>
  <si>
    <t>Desrosiers</t>
  </si>
  <si>
    <t>Comment</t>
  </si>
  <si>
    <t>Moss</t>
  </si>
  <si>
    <t>Clash</t>
  </si>
  <si>
    <t>Blankenship</t>
  </si>
  <si>
    <t>Lloyd</t>
  </si>
  <si>
    <t>Kong</t>
  </si>
  <si>
    <t>Benson</t>
  </si>
  <si>
    <t>Huntington</t>
  </si>
  <si>
    <t>Kendall</t>
  </si>
  <si>
    <t>Gast</t>
  </si>
  <si>
    <t>Scanlin</t>
  </si>
  <si>
    <t>Philbrook</t>
  </si>
  <si>
    <t>Cowan</t>
  </si>
  <si>
    <t>Sousa</t>
  </si>
  <si>
    <t>Stanton</t>
  </si>
  <si>
    <t>Mollak</t>
  </si>
  <si>
    <t>Weston</t>
  </si>
  <si>
    <t>Rabuzzi</t>
  </si>
  <si>
    <t>Hendrix</t>
  </si>
  <si>
    <t>Schout</t>
  </si>
  <si>
    <t>Schmaltz</t>
  </si>
  <si>
    <t>Eagen</t>
  </si>
  <si>
    <t>Rotramel</t>
  </si>
  <si>
    <t>Prevost</t>
  </si>
  <si>
    <t>Nyambaso</t>
  </si>
  <si>
    <t>Shaffer</t>
  </si>
  <si>
    <t>Corkum</t>
  </si>
  <si>
    <t>Pedersen</t>
  </si>
  <si>
    <t>Melo</t>
  </si>
  <si>
    <t>Sakamoto</t>
  </si>
  <si>
    <t>Lombardo</t>
  </si>
  <si>
    <t>Bode</t>
  </si>
  <si>
    <t>Norcross</t>
  </si>
  <si>
    <t>Lazrus</t>
  </si>
  <si>
    <t>Tsegay</t>
  </si>
  <si>
    <t>Schneider</t>
  </si>
  <si>
    <t>Loreto</t>
  </si>
  <si>
    <t>Callahan</t>
  </si>
  <si>
    <t>Timko</t>
  </si>
  <si>
    <t>Achatz</t>
  </si>
  <si>
    <t>Horwitz</t>
  </si>
  <si>
    <t>Gordyan</t>
  </si>
  <si>
    <t>Battoo</t>
  </si>
  <si>
    <t>Barker</t>
  </si>
  <si>
    <t>Saarnilehto</t>
  </si>
  <si>
    <t>Hillman</t>
  </si>
  <si>
    <t>Bartel</t>
  </si>
  <si>
    <t>Potekhina</t>
  </si>
  <si>
    <t>Lapp</t>
  </si>
  <si>
    <t>McCormick</t>
  </si>
  <si>
    <t>Coffed</t>
  </si>
  <si>
    <t>Estes</t>
  </si>
  <si>
    <t>Zamore</t>
  </si>
  <si>
    <t>Donaghy</t>
  </si>
  <si>
    <t>Fiorini</t>
  </si>
  <si>
    <t>Watkins</t>
  </si>
  <si>
    <t>Cassel</t>
  </si>
  <si>
    <t>O'Sullivan</t>
  </si>
  <si>
    <t>Chepkirui</t>
  </si>
  <si>
    <t>Gurney</t>
  </si>
  <si>
    <t>Francis</t>
  </si>
  <si>
    <t>Gruca</t>
  </si>
  <si>
    <t>Denton</t>
  </si>
  <si>
    <t>Trout</t>
  </si>
  <si>
    <t>Gilbert</t>
  </si>
  <si>
    <t>Chong</t>
  </si>
  <si>
    <t>Henry</t>
  </si>
  <si>
    <t>Brenneman</t>
  </si>
  <si>
    <t>Kemp</t>
  </si>
  <si>
    <t>Hillyard</t>
  </si>
  <si>
    <t>Gonzales</t>
  </si>
  <si>
    <t>Sayre</t>
  </si>
  <si>
    <t>Panke</t>
  </si>
  <si>
    <t>Brennan</t>
  </si>
  <si>
    <t>Ngo</t>
  </si>
  <si>
    <t>Guerdan</t>
  </si>
  <si>
    <t>Mills-Honarvar</t>
  </si>
  <si>
    <t>Farvard</t>
  </si>
  <si>
    <t>Skinner</t>
  </si>
  <si>
    <t>Shue</t>
  </si>
  <si>
    <t>Blinn</t>
  </si>
  <si>
    <t>Duyn</t>
  </si>
  <si>
    <t>Wardian</t>
  </si>
  <si>
    <t>Heuninck</t>
  </si>
  <si>
    <t>Kipyego</t>
  </si>
  <si>
    <t>Kuehl</t>
  </si>
  <si>
    <t>Burkholder</t>
  </si>
  <si>
    <t>Stadolnik</t>
  </si>
  <si>
    <t>Shields</t>
  </si>
  <si>
    <t>Margolis</t>
  </si>
  <si>
    <t>Uffenbeck</t>
  </si>
  <si>
    <t>Stepanova</t>
  </si>
  <si>
    <t>Verdi</t>
  </si>
  <si>
    <t>Mickelson</t>
  </si>
  <si>
    <t>Dibaba</t>
  </si>
  <si>
    <t>Shilling</t>
  </si>
  <si>
    <t>Bashaw</t>
  </si>
  <si>
    <t>McCutcheon</t>
  </si>
  <si>
    <t>Connor</t>
  </si>
  <si>
    <t>Geoghegan</t>
  </si>
  <si>
    <t>McGinn</t>
  </si>
  <si>
    <t>Quinteros</t>
  </si>
  <si>
    <t>Loenser</t>
  </si>
  <si>
    <t>Furrer</t>
  </si>
  <si>
    <t>Konigs</t>
  </si>
  <si>
    <t>Tesdahl</t>
  </si>
  <si>
    <t>Engel</t>
  </si>
  <si>
    <t>Kuck</t>
  </si>
  <si>
    <t>Neuschel</t>
  </si>
  <si>
    <t>Marquez</t>
  </si>
  <si>
    <t>Green</t>
  </si>
  <si>
    <t>Schubel</t>
  </si>
  <si>
    <t>Jimenez</t>
  </si>
  <si>
    <t>Zimny-Schmitt</t>
  </si>
  <si>
    <t>Brohart</t>
  </si>
  <si>
    <t>Oka</t>
  </si>
  <si>
    <t>Metzger</t>
  </si>
  <si>
    <t>Vaughn</t>
  </si>
  <si>
    <t>Petty</t>
  </si>
  <si>
    <t>Lasseron</t>
  </si>
  <si>
    <t>Bushong</t>
  </si>
  <si>
    <t>Dennison</t>
  </si>
  <si>
    <t>Lira</t>
  </si>
  <si>
    <t>Nahigian</t>
  </si>
  <si>
    <t>Cackett</t>
  </si>
  <si>
    <t>Hunter-Galvan</t>
  </si>
  <si>
    <t>Pierret</t>
  </si>
  <si>
    <t>O'Neil</t>
  </si>
  <si>
    <t>Leitz</t>
  </si>
  <si>
    <t>Durfee</t>
  </si>
  <si>
    <t>Maylone</t>
  </si>
  <si>
    <t>Reiland</t>
  </si>
  <si>
    <t>Hu</t>
  </si>
  <si>
    <t>Lessek</t>
  </si>
  <si>
    <t>Colavincenzo</t>
  </si>
  <si>
    <t>Mendez-Karr</t>
  </si>
  <si>
    <t>Saulnier</t>
  </si>
  <si>
    <t>Schoonover</t>
  </si>
  <si>
    <t>Hass</t>
  </si>
  <si>
    <t>Cadotte</t>
  </si>
  <si>
    <t>Cacciapaglia</t>
  </si>
  <si>
    <t>Mininger</t>
  </si>
  <si>
    <t>Mayo</t>
  </si>
  <si>
    <t>Zicko</t>
  </si>
  <si>
    <t>Cupp</t>
  </si>
  <si>
    <t>Klassen</t>
  </si>
  <si>
    <t>Musal</t>
  </si>
  <si>
    <t>Kitayama</t>
  </si>
  <si>
    <t>Altman</t>
  </si>
  <si>
    <t>Demchko</t>
  </si>
  <si>
    <t>Betts</t>
  </si>
  <si>
    <t>Vandeventer</t>
  </si>
  <si>
    <t>Hirano</t>
  </si>
  <si>
    <t>Davi</t>
  </si>
  <si>
    <t>Sloan</t>
  </si>
  <si>
    <t>Homich</t>
  </si>
  <si>
    <t>Kristjansson</t>
  </si>
  <si>
    <t>Pitman</t>
  </si>
  <si>
    <t>Curley</t>
  </si>
  <si>
    <t>Zimmer</t>
  </si>
  <si>
    <t>Granski</t>
  </si>
  <si>
    <t>Regina</t>
  </si>
  <si>
    <t>Howe</t>
  </si>
  <si>
    <t>Atwater</t>
  </si>
  <si>
    <t>Gurganus</t>
  </si>
  <si>
    <t>Holden</t>
  </si>
  <si>
    <t>Parton</t>
  </si>
  <si>
    <t>Dent</t>
  </si>
  <si>
    <t>Ranti</t>
  </si>
  <si>
    <t>Ishaq</t>
  </si>
  <si>
    <t>Wiles</t>
  </si>
  <si>
    <t>Serafini</t>
  </si>
  <si>
    <t>Button</t>
  </si>
  <si>
    <t>Gaal</t>
  </si>
  <si>
    <t>Liptak</t>
  </si>
  <si>
    <t>Kellam</t>
  </si>
  <si>
    <t>Gordon</t>
  </si>
  <si>
    <t>Wagoner</t>
  </si>
  <si>
    <t>Goffi</t>
  </si>
  <si>
    <t>Salovaara</t>
  </si>
  <si>
    <t>Reid</t>
  </si>
  <si>
    <t>Allan</t>
  </si>
  <si>
    <t>McLaughlin</t>
  </si>
  <si>
    <t>Tang</t>
  </si>
  <si>
    <t>Chepkwony</t>
  </si>
  <si>
    <t>Szynkarczuk</t>
  </si>
  <si>
    <t>Brill</t>
  </si>
  <si>
    <t>Nunn</t>
  </si>
  <si>
    <t>Blair</t>
  </si>
  <si>
    <t>Sharkey</t>
  </si>
  <si>
    <t>Scalard</t>
  </si>
  <si>
    <t>Burget</t>
  </si>
  <si>
    <t>English</t>
  </si>
  <si>
    <t>Hampton</t>
  </si>
  <si>
    <t>Lucas</t>
  </si>
  <si>
    <t>Cherewatti</t>
  </si>
  <si>
    <t>Olle</t>
  </si>
  <si>
    <t>Hamsi</t>
  </si>
  <si>
    <t>Finnegan</t>
  </si>
  <si>
    <t>Villa</t>
  </si>
  <si>
    <t>Cable</t>
  </si>
  <si>
    <t>Eiring</t>
  </si>
  <si>
    <t>Friedman</t>
  </si>
  <si>
    <t>Croker</t>
  </si>
  <si>
    <t>Beganics</t>
  </si>
  <si>
    <t>Huberty</t>
  </si>
  <si>
    <t>Hazlehurst</t>
  </si>
  <si>
    <t>Marin</t>
  </si>
  <si>
    <t>Dear</t>
  </si>
  <si>
    <t>Lederer</t>
  </si>
  <si>
    <t>Robson</t>
  </si>
  <si>
    <t>Galvan</t>
  </si>
  <si>
    <t>Teeuwen</t>
  </si>
  <si>
    <t>List</t>
  </si>
  <si>
    <t>Shafar</t>
  </si>
  <si>
    <t>Copenhaver</t>
  </si>
  <si>
    <t>Stump</t>
  </si>
  <si>
    <t>Wehrman</t>
  </si>
  <si>
    <t>Sischo</t>
  </si>
  <si>
    <t>Fonti</t>
  </si>
  <si>
    <t>Merlis</t>
  </si>
  <si>
    <t>Hasegawa</t>
  </si>
  <si>
    <t>Haselden</t>
  </si>
  <si>
    <t>Simonson</t>
  </si>
  <si>
    <t>Montag</t>
  </si>
  <si>
    <t>Deroian</t>
  </si>
  <si>
    <t>Strickler</t>
  </si>
  <si>
    <t>Woodard</t>
  </si>
  <si>
    <t>Sinda</t>
  </si>
  <si>
    <t>Rydland</t>
  </si>
  <si>
    <t>Vespa</t>
  </si>
  <si>
    <t>Meadows</t>
  </si>
  <si>
    <t>Toppen</t>
  </si>
  <si>
    <t>Ermer</t>
  </si>
  <si>
    <t>Dionne</t>
  </si>
  <si>
    <t>Stasulli</t>
  </si>
  <si>
    <t>Duran</t>
  </si>
  <si>
    <t>Klundt</t>
  </si>
  <si>
    <t>Waters</t>
  </si>
  <si>
    <t>Rusk</t>
  </si>
  <si>
    <t>Gersbach</t>
  </si>
  <si>
    <t>Taylor-Watson</t>
  </si>
  <si>
    <t>Levitsky</t>
  </si>
  <si>
    <t>Carroll</t>
  </si>
  <si>
    <t>Campos</t>
  </si>
  <si>
    <t>Flajslik</t>
  </si>
  <si>
    <t>Chua</t>
  </si>
  <si>
    <t>Wilzbacher</t>
  </si>
  <si>
    <t>Thayer</t>
  </si>
  <si>
    <t>Brosseau</t>
  </si>
  <si>
    <t>Phares</t>
  </si>
  <si>
    <t>Padula</t>
  </si>
  <si>
    <t>Gamirov</t>
  </si>
  <si>
    <t>Briot</t>
  </si>
  <si>
    <t>Putt</t>
  </si>
  <si>
    <t>Deiman</t>
  </si>
  <si>
    <t>Bonanni</t>
  </si>
  <si>
    <t>Stein</t>
  </si>
  <si>
    <t>Laumann</t>
  </si>
  <si>
    <t>Galaviz</t>
  </si>
  <si>
    <t>Piper</t>
  </si>
  <si>
    <t>Cantini</t>
  </si>
  <si>
    <t>Werhane</t>
  </si>
  <si>
    <t>Davies</t>
  </si>
  <si>
    <t>Hummel</t>
  </si>
  <si>
    <t>Lutz</t>
  </si>
  <si>
    <t>Viglienzoni</t>
  </si>
  <si>
    <t>Rathbun</t>
  </si>
  <si>
    <t>crane</t>
  </si>
  <si>
    <t>Conant</t>
  </si>
  <si>
    <t>Huyser-Wierenga</t>
  </si>
  <si>
    <t>Natalini</t>
  </si>
  <si>
    <t>Robbins</t>
  </si>
  <si>
    <t>Stanislav</t>
  </si>
  <si>
    <t>Mears</t>
  </si>
  <si>
    <t>Neill</t>
  </si>
  <si>
    <t>Tola</t>
  </si>
  <si>
    <t>Briskman</t>
  </si>
  <si>
    <t>Ritzenhein</t>
  </si>
  <si>
    <t>Malkowski</t>
  </si>
  <si>
    <t>Andreyko</t>
  </si>
  <si>
    <t>Lozier</t>
  </si>
  <si>
    <t>Rodas</t>
  </si>
  <si>
    <t>Karmen</t>
  </si>
  <si>
    <t>Lippmann</t>
  </si>
  <si>
    <t>Klehm</t>
  </si>
  <si>
    <t>Desisa</t>
  </si>
  <si>
    <t>Brooks</t>
  </si>
  <si>
    <t>Weispfennig</t>
  </si>
  <si>
    <t>Sorrell</t>
  </si>
  <si>
    <t>Marek</t>
  </si>
  <si>
    <t>Werner</t>
  </si>
  <si>
    <t>Penny</t>
  </si>
  <si>
    <t>Masayesva</t>
  </si>
  <si>
    <t>Paavola</t>
  </si>
  <si>
    <t>Gehlsen</t>
  </si>
  <si>
    <t>Roche</t>
  </si>
  <si>
    <t>Hearn</t>
  </si>
  <si>
    <t>Dimson</t>
  </si>
  <si>
    <t>Slason</t>
  </si>
  <si>
    <t>Gibson</t>
  </si>
  <si>
    <t>Erdos</t>
  </si>
  <si>
    <t>Cushman</t>
  </si>
  <si>
    <t>Hammel</t>
  </si>
  <si>
    <t>Ytterstad</t>
  </si>
  <si>
    <t>Prince</t>
  </si>
  <si>
    <t>Petrulak</t>
  </si>
  <si>
    <t>Zablocki</t>
  </si>
  <si>
    <t>Babay</t>
  </si>
  <si>
    <t>Moody</t>
  </si>
  <si>
    <t>Swierzbinski</t>
  </si>
  <si>
    <t>Schwartz</t>
  </si>
  <si>
    <t>Sanseverino</t>
  </si>
  <si>
    <t>Lawder</t>
  </si>
  <si>
    <t>Hoerner</t>
  </si>
  <si>
    <t>Beaulne</t>
  </si>
  <si>
    <t>Lunz</t>
  </si>
  <si>
    <t>Brackenwagen</t>
  </si>
  <si>
    <t>Schmitt</t>
  </si>
  <si>
    <t>Borden</t>
  </si>
  <si>
    <t>Regan</t>
  </si>
  <si>
    <t>Koenis</t>
  </si>
  <si>
    <t>Kittaka</t>
  </si>
  <si>
    <t>Concannon</t>
  </si>
  <si>
    <t>Schultz</t>
  </si>
  <si>
    <t>Brannigan</t>
  </si>
  <si>
    <t>Cavallo</t>
  </si>
  <si>
    <t>Axelrod</t>
  </si>
  <si>
    <t>Roberge</t>
  </si>
  <si>
    <t>Schmidt</t>
  </si>
  <si>
    <t>Kosters</t>
  </si>
  <si>
    <t>Dykes</t>
  </si>
  <si>
    <t>Velan</t>
  </si>
  <si>
    <t>Goolik</t>
  </si>
  <si>
    <t>Bain</t>
  </si>
  <si>
    <t>Wieck</t>
  </si>
  <si>
    <t>Friel</t>
  </si>
  <si>
    <t>Santandreu</t>
  </si>
  <si>
    <t>Gerber</t>
  </si>
  <si>
    <t>Benadum</t>
  </si>
  <si>
    <t>Ragazzini</t>
  </si>
  <si>
    <t>Kessinger</t>
  </si>
  <si>
    <t>Bezgin</t>
  </si>
  <si>
    <t>Woldesilassie</t>
  </si>
  <si>
    <t>Pulliam</t>
  </si>
  <si>
    <t>Guisinger</t>
  </si>
  <si>
    <t>Arnerich</t>
  </si>
  <si>
    <t>Nolette</t>
  </si>
  <si>
    <t>Chabrier</t>
  </si>
  <si>
    <t>Knotts</t>
  </si>
  <si>
    <t>Pultorak</t>
  </si>
  <si>
    <t>Maxon</t>
  </si>
  <si>
    <t>Kraai</t>
  </si>
  <si>
    <t>Larosa</t>
  </si>
  <si>
    <t>Haney</t>
  </si>
  <si>
    <t>Boulay</t>
  </si>
  <si>
    <t>Luy</t>
  </si>
  <si>
    <t>Fava</t>
  </si>
  <si>
    <t>Montoya</t>
  </si>
  <si>
    <t>Albertson</t>
  </si>
  <si>
    <t>Barger</t>
  </si>
  <si>
    <t>Fraioli</t>
  </si>
  <si>
    <t>Talhelm</t>
  </si>
  <si>
    <t>Treece</t>
  </si>
  <si>
    <t>Beisel</t>
  </si>
  <si>
    <t>Enke</t>
  </si>
  <si>
    <t>Ferrell</t>
  </si>
  <si>
    <t>Gates</t>
  </si>
  <si>
    <t>Jeffers</t>
  </si>
  <si>
    <t>Sulhanek</t>
  </si>
  <si>
    <t>Caron</t>
  </si>
  <si>
    <t>Fullarton</t>
  </si>
  <si>
    <t>Lindgren</t>
  </si>
  <si>
    <t>Akiha</t>
  </si>
  <si>
    <t>Sweny</t>
  </si>
  <si>
    <t>Tobin</t>
  </si>
  <si>
    <t>Keys</t>
  </si>
  <si>
    <t>Wilbur</t>
  </si>
  <si>
    <t>Ditota</t>
  </si>
  <si>
    <t>Horbol</t>
  </si>
  <si>
    <t>Murakami</t>
  </si>
  <si>
    <t>Petermann</t>
  </si>
  <si>
    <t>Danielson</t>
  </si>
  <si>
    <t>Street</t>
  </si>
  <si>
    <t>Buss</t>
  </si>
  <si>
    <t>Duffy</t>
  </si>
  <si>
    <t>Avery</t>
  </si>
  <si>
    <t>Bohinski</t>
  </si>
  <si>
    <t>Kohls</t>
  </si>
  <si>
    <t>Brietzke</t>
  </si>
  <si>
    <t>Albano</t>
  </si>
  <si>
    <t>Rosendahl</t>
  </si>
  <si>
    <t>German</t>
  </si>
  <si>
    <t>Fierro Vargas</t>
  </si>
  <si>
    <t>De Simone</t>
  </si>
  <si>
    <t>Van Hout</t>
  </si>
  <si>
    <t>Navarro Castro</t>
  </si>
  <si>
    <t>Garcia Garcia</t>
  </si>
  <si>
    <t>San Juan</t>
  </si>
  <si>
    <t>Sanchez Y Torres</t>
  </si>
  <si>
    <t>Martinez Lopez</t>
  </si>
  <si>
    <t>Van Es</t>
  </si>
  <si>
    <t>Mason Cox</t>
  </si>
  <si>
    <t>Corona Iturriaga</t>
  </si>
  <si>
    <t>Stanley Torres</t>
  </si>
  <si>
    <t>Pena Reyes</t>
  </si>
  <si>
    <t>Imbalzano Zegar</t>
  </si>
  <si>
    <t>Van Vugt</t>
  </si>
  <si>
    <t>Vallejo Sarmiento</t>
  </si>
  <si>
    <t>Evans Marke</t>
  </si>
  <si>
    <t>Herra Arroyo</t>
  </si>
  <si>
    <t>Escanero Palmer</t>
  </si>
  <si>
    <t>Van De Kamp</t>
  </si>
  <si>
    <t>De Mata</t>
  </si>
  <si>
    <t>Barrera Munoz</t>
  </si>
  <si>
    <t>Do Prado</t>
  </si>
  <si>
    <t>Sanchez Antognini</t>
  </si>
  <si>
    <t>Cifuentes Fetiva</t>
  </si>
  <si>
    <t>Mancebo Garcia</t>
  </si>
  <si>
    <t>Knight Pech</t>
  </si>
  <si>
    <t>Hidalgo Zambrano</t>
  </si>
  <si>
    <t>De Jesus</t>
  </si>
  <si>
    <t>Tjong Clemons</t>
  </si>
  <si>
    <t>Shabot Marcos</t>
  </si>
  <si>
    <t>Van Nielen</t>
  </si>
  <si>
    <t>Rojas Alvarez</t>
  </si>
  <si>
    <t>Rosales Ramirez</t>
  </si>
  <si>
    <t>Von Rock</t>
  </si>
  <si>
    <t>De Hueck</t>
  </si>
  <si>
    <t>Van Meter</t>
  </si>
  <si>
    <t>Ruiz Herrero</t>
  </si>
  <si>
    <t>Bin Alias</t>
  </si>
  <si>
    <t>Ruiz-Tagle Barros</t>
  </si>
  <si>
    <t>Graves - Rostro</t>
  </si>
  <si>
    <t>Riveros Gonzalez</t>
  </si>
  <si>
    <t>MEDICAL EXAMINATION</t>
  </si>
  <si>
    <t>WEIGHT STATUS</t>
  </si>
  <si>
    <t>YEAR</t>
  </si>
  <si>
    <t xml:space="preserve"> Ms</t>
  </si>
  <si>
    <t xml:space="preserve">  Kelly</t>
  </si>
  <si>
    <t xml:space="preserve"> Mr</t>
  </si>
  <si>
    <t xml:space="preserve">  Matthew D</t>
  </si>
  <si>
    <t xml:space="preserve">  Phil</t>
  </si>
  <si>
    <t xml:space="preserve">  Kelsey</t>
  </si>
  <si>
    <t xml:space="preserve">  Kristyn</t>
  </si>
  <si>
    <t xml:space="preserve">  Russell B</t>
  </si>
  <si>
    <t xml:space="preserve">  Scott</t>
  </si>
  <si>
    <t xml:space="preserve">  Stephen</t>
  </si>
  <si>
    <t xml:space="preserve">  Patrick R</t>
  </si>
  <si>
    <t xml:space="preserve">  Brooke N</t>
  </si>
  <si>
    <t xml:space="preserve">  Paola Andrea</t>
  </si>
  <si>
    <t xml:space="preserve">  David</t>
  </si>
  <si>
    <t xml:space="preserve">  Wade</t>
  </si>
  <si>
    <t xml:space="preserve">  Franklin</t>
  </si>
  <si>
    <t xml:space="preserve">  Leilani M</t>
  </si>
  <si>
    <t xml:space="preserve">  Philippe</t>
  </si>
  <si>
    <t xml:space="preserve">  Jennifer A</t>
  </si>
  <si>
    <t xml:space="preserve">  Christina M</t>
  </si>
  <si>
    <t xml:space="preserve">  Said Sr</t>
  </si>
  <si>
    <t xml:space="preserve">  John</t>
  </si>
  <si>
    <t xml:space="preserve">  Myles</t>
  </si>
  <si>
    <t xml:space="preserve">  Madelyn C</t>
  </si>
  <si>
    <t xml:space="preserve">  Nicole</t>
  </si>
  <si>
    <t xml:space="preserve">  Eric A</t>
  </si>
  <si>
    <t xml:space="preserve">  Emiliano I</t>
  </si>
  <si>
    <t xml:space="preserve">  Adam</t>
  </si>
  <si>
    <t xml:space="preserve">  Zach</t>
  </si>
  <si>
    <t xml:space="preserve">  Stephanie W</t>
  </si>
  <si>
    <t xml:space="preserve">  Natalie</t>
  </si>
  <si>
    <t xml:space="preserve">  Nicole J</t>
  </si>
  <si>
    <t xml:space="preserve">  Jefferson D</t>
  </si>
  <si>
    <t xml:space="preserve">  Brendan D</t>
  </si>
  <si>
    <t xml:space="preserve">  Courtney</t>
  </si>
  <si>
    <t xml:space="preserve">  Sydney L</t>
  </si>
  <si>
    <t xml:space="preserve">  Julien</t>
  </si>
  <si>
    <t xml:space="preserve">  Ryan M</t>
  </si>
  <si>
    <t xml:space="preserve">  Anna H</t>
  </si>
  <si>
    <t xml:space="preserve">  Samantha</t>
  </si>
  <si>
    <t xml:space="preserve">  Robert</t>
  </si>
  <si>
    <t xml:space="preserve">  James R</t>
  </si>
  <si>
    <t xml:space="preserve">  Roseann</t>
  </si>
  <si>
    <t xml:space="preserve">  Spencer</t>
  </si>
  <si>
    <t xml:space="preserve">  Eric W</t>
  </si>
  <si>
    <t xml:space="preserve">  Brianna L</t>
  </si>
  <si>
    <t xml:space="preserve">  Thomas J</t>
  </si>
  <si>
    <t xml:space="preserve">  Melissa L</t>
  </si>
  <si>
    <t xml:space="preserve">  Flavio</t>
  </si>
  <si>
    <t xml:space="preserve">  Ryan</t>
  </si>
  <si>
    <t xml:space="preserve">  Anthony J</t>
  </si>
  <si>
    <t xml:space="preserve">  Alex</t>
  </si>
  <si>
    <t xml:space="preserve">  Andrew B</t>
  </si>
  <si>
    <t xml:space="preserve">  Dara E</t>
  </si>
  <si>
    <t xml:space="preserve">  Inna</t>
  </si>
  <si>
    <t xml:space="preserve">  Ari</t>
  </si>
  <si>
    <t xml:space="preserve">  Lindsey</t>
  </si>
  <si>
    <t xml:space="preserve">  Kenny</t>
  </si>
  <si>
    <t xml:space="preserve">  Louise</t>
  </si>
  <si>
    <t xml:space="preserve">  Cameron</t>
  </si>
  <si>
    <t xml:space="preserve">  Katie T</t>
  </si>
  <si>
    <t xml:space="preserve">  Casey</t>
  </si>
  <si>
    <t xml:space="preserve">  Bryson C</t>
  </si>
  <si>
    <t xml:space="preserve">  Megan</t>
  </si>
  <si>
    <t xml:space="preserve">  Daniel</t>
  </si>
  <si>
    <t xml:space="preserve">  Steven M</t>
  </si>
  <si>
    <t xml:space="preserve">  Jenna L</t>
  </si>
  <si>
    <t xml:space="preserve">  Freeman</t>
  </si>
  <si>
    <t xml:space="preserve">  Jeff</t>
  </si>
  <si>
    <t xml:space="preserve">  Elenilton V</t>
  </si>
  <si>
    <t xml:space="preserve">  Maurya</t>
  </si>
  <si>
    <t xml:space="preserve">  Samantha C</t>
  </si>
  <si>
    <t xml:space="preserve">  Bethany A</t>
  </si>
  <si>
    <t xml:space="preserve">  Yves</t>
  </si>
  <si>
    <t xml:space="preserve">  Danielle</t>
  </si>
  <si>
    <t xml:space="preserve">  Julia</t>
  </si>
  <si>
    <t xml:space="preserve">  Joshua</t>
  </si>
  <si>
    <t xml:space="preserve">  Jennifer</t>
  </si>
  <si>
    <t xml:space="preserve">  Gwen M</t>
  </si>
  <si>
    <t xml:space="preserve">  Patrick</t>
  </si>
  <si>
    <t xml:space="preserve">  Kate</t>
  </si>
  <si>
    <t xml:space="preserve">  Kevin</t>
  </si>
  <si>
    <t xml:space="preserve">  Stephen II</t>
  </si>
  <si>
    <t xml:space="preserve">  Philip</t>
  </si>
  <si>
    <t xml:space="preserve">  Brett A</t>
  </si>
  <si>
    <t xml:space="preserve">  Rebecca</t>
  </si>
  <si>
    <t xml:space="preserve">  Kelley</t>
  </si>
  <si>
    <t xml:space="preserve">  Abigail K</t>
  </si>
  <si>
    <t xml:space="preserve">  Hope</t>
  </si>
  <si>
    <t xml:space="preserve">  Elyse M</t>
  </si>
  <si>
    <t xml:space="preserve">  Nicholas</t>
  </si>
  <si>
    <t xml:space="preserve">  Thomas</t>
  </si>
  <si>
    <t xml:space="preserve">  Pamela J</t>
  </si>
  <si>
    <t xml:space="preserve">  Jessica</t>
  </si>
  <si>
    <t xml:space="preserve">  Ron N</t>
  </si>
  <si>
    <t xml:space="preserve">  Brian</t>
  </si>
  <si>
    <t xml:space="preserve">  Sari</t>
  </si>
  <si>
    <t xml:space="preserve">  Robert M</t>
  </si>
  <si>
    <t xml:space="preserve">  Ricardo</t>
  </si>
  <si>
    <t xml:space="preserve">  Gedion</t>
  </si>
  <si>
    <t xml:space="preserve">  Mark</t>
  </si>
  <si>
    <t xml:space="preserve">  Gamini P</t>
  </si>
  <si>
    <t xml:space="preserve">  Emily J</t>
  </si>
  <si>
    <t xml:space="preserve">  Amanda</t>
  </si>
  <si>
    <t xml:space="preserve">  Knox</t>
  </si>
  <si>
    <t xml:space="preserve">  Yianna</t>
  </si>
  <si>
    <t xml:space="preserve">  Roberta</t>
  </si>
  <si>
    <t xml:space="preserve">  Benjamin P</t>
  </si>
  <si>
    <t xml:space="preserve">  Craig</t>
  </si>
  <si>
    <t xml:space="preserve">  Ann</t>
  </si>
  <si>
    <t xml:space="preserve">  Jamie P</t>
  </si>
  <si>
    <t xml:space="preserve">  Charlie</t>
  </si>
  <si>
    <t xml:space="preserve">  Meb</t>
  </si>
  <si>
    <t xml:space="preserve">  Aaqib L</t>
  </si>
  <si>
    <t xml:space="preserve">  Craig A</t>
  </si>
  <si>
    <t xml:space="preserve">  Meredith</t>
  </si>
  <si>
    <t xml:space="preserve">  Doug</t>
  </si>
  <si>
    <t xml:space="preserve">  Elizabeth J</t>
  </si>
  <si>
    <t xml:space="preserve">  Matthew P</t>
  </si>
  <si>
    <t xml:space="preserve">  Guillermo Sr</t>
  </si>
  <si>
    <t xml:space="preserve">  Ryan C</t>
  </si>
  <si>
    <t xml:space="preserve">  Dane</t>
  </si>
  <si>
    <t xml:space="preserve">  Jonas</t>
  </si>
  <si>
    <t xml:space="preserve">  George E</t>
  </si>
  <si>
    <t xml:space="preserve">  Sara S</t>
  </si>
  <si>
    <t xml:space="preserve">  Nick</t>
  </si>
  <si>
    <t xml:space="preserve">  Timothy</t>
  </si>
  <si>
    <t xml:space="preserve">  Becky L</t>
  </si>
  <si>
    <t xml:space="preserve">  Steph K</t>
  </si>
  <si>
    <t xml:space="preserve">  Kristine B</t>
  </si>
  <si>
    <t xml:space="preserve">  Taylor B</t>
  </si>
  <si>
    <t xml:space="preserve">  William</t>
  </si>
  <si>
    <t xml:space="preserve">  Sage</t>
  </si>
  <si>
    <t xml:space="preserve">  Cole</t>
  </si>
  <si>
    <t xml:space="preserve">  Jesse</t>
  </si>
  <si>
    <t xml:space="preserve">  Tammi J</t>
  </si>
  <si>
    <t xml:space="preserve">  Matthew S</t>
  </si>
  <si>
    <t xml:space="preserve">  Eric</t>
  </si>
  <si>
    <t xml:space="preserve">  Valeria R</t>
  </si>
  <si>
    <t xml:space="preserve">  Michael P</t>
  </si>
  <si>
    <t xml:space="preserve">  Rami</t>
  </si>
  <si>
    <t xml:space="preserve">  Denis</t>
  </si>
  <si>
    <t xml:space="preserve">  Brian E</t>
  </si>
  <si>
    <t xml:space="preserve">  Bonnie</t>
  </si>
  <si>
    <t xml:space="preserve">  Paul</t>
  </si>
  <si>
    <t xml:space="preserve">  Michael</t>
  </si>
  <si>
    <t xml:space="preserve">  Samuel</t>
  </si>
  <si>
    <t xml:space="preserve">  Matthew</t>
  </si>
  <si>
    <t xml:space="preserve">  Syndy</t>
  </si>
  <si>
    <t xml:space="preserve">  Aleksandra</t>
  </si>
  <si>
    <t xml:space="preserve">  Steeve T Sr</t>
  </si>
  <si>
    <t xml:space="preserve">  Richard</t>
  </si>
  <si>
    <t xml:space="preserve">  Aaron T</t>
  </si>
  <si>
    <t xml:space="preserve">  Akira</t>
  </si>
  <si>
    <t xml:space="preserve">  Ben</t>
  </si>
  <si>
    <t xml:space="preserve">  Jana</t>
  </si>
  <si>
    <t xml:space="preserve">  Jay T</t>
  </si>
  <si>
    <t xml:space="preserve">  Marie-Helene</t>
  </si>
  <si>
    <t xml:space="preserve">  Bret R</t>
  </si>
  <si>
    <t xml:space="preserve">  Gardner L</t>
  </si>
  <si>
    <t xml:space="preserve">  Bobby</t>
  </si>
  <si>
    <t xml:space="preserve">  Lina</t>
  </si>
  <si>
    <t xml:space="preserve">  Zebulon</t>
  </si>
  <si>
    <t xml:space="preserve">  Greg</t>
  </si>
  <si>
    <t xml:space="preserve">  Kelsey A</t>
  </si>
  <si>
    <t xml:space="preserve">  Bronwen L</t>
  </si>
  <si>
    <t xml:space="preserve">  Manuela</t>
  </si>
  <si>
    <t xml:space="preserve">  Jennifer L</t>
  </si>
  <si>
    <t xml:space="preserve">  Abby W</t>
  </si>
  <si>
    <t xml:space="preserve">  Tyler</t>
  </si>
  <si>
    <t xml:space="preserve">  Jeffrey</t>
  </si>
  <si>
    <t xml:space="preserve">  Matthew F</t>
  </si>
  <si>
    <t xml:space="preserve">  Ryan J</t>
  </si>
  <si>
    <t xml:space="preserve">  Amy</t>
  </si>
  <si>
    <t xml:space="preserve">  Andrew P</t>
  </si>
  <si>
    <t xml:space="preserve">  George M</t>
  </si>
  <si>
    <t xml:space="preserve">  Sarah</t>
  </si>
  <si>
    <t xml:space="preserve">  Lara</t>
  </si>
  <si>
    <t xml:space="preserve">  Sebastien</t>
  </si>
  <si>
    <t xml:space="preserve">  Padraig</t>
  </si>
  <si>
    <t xml:space="preserve">  Heather</t>
  </si>
  <si>
    <t xml:space="preserve">  Jorge</t>
  </si>
  <si>
    <t xml:space="preserve">  Jack R</t>
  </si>
  <si>
    <t xml:space="preserve">  Felix</t>
  </si>
  <si>
    <t xml:space="preserve">  Christopher C</t>
  </si>
  <si>
    <t xml:space="preserve">  Jill</t>
  </si>
  <si>
    <t xml:space="preserve">  Alejandro</t>
  </si>
  <si>
    <t xml:space="preserve">  Ian E</t>
  </si>
  <si>
    <t xml:space="preserve">  Hector Sr</t>
  </si>
  <si>
    <t xml:space="preserve">  Matt</t>
  </si>
  <si>
    <t xml:space="preserve">  Elizabeth H</t>
  </si>
  <si>
    <t xml:space="preserve">  Grace</t>
  </si>
  <si>
    <t xml:space="preserve">  Jaime</t>
  </si>
  <si>
    <t xml:space="preserve">  Calesse</t>
  </si>
  <si>
    <t xml:space="preserve">  Kate L</t>
  </si>
  <si>
    <t xml:space="preserve">  Sergey</t>
  </si>
  <si>
    <t xml:space="preserve">  Timothy V</t>
  </si>
  <si>
    <t xml:space="preserve">  Andrew S</t>
  </si>
  <si>
    <t xml:space="preserve">  Lawrence</t>
  </si>
  <si>
    <t xml:space="preserve">  Gavin M</t>
  </si>
  <si>
    <t xml:space="preserve">  Rick E</t>
  </si>
  <si>
    <t xml:space="preserve">  Andrea H</t>
  </si>
  <si>
    <t xml:space="preserve">  Anthony S</t>
  </si>
  <si>
    <t xml:space="preserve">  Erik</t>
  </si>
  <si>
    <t xml:space="preserve">  Kiley D</t>
  </si>
  <si>
    <t xml:space="preserve">  Chris</t>
  </si>
  <si>
    <t xml:space="preserve">  Marian M</t>
  </si>
  <si>
    <t xml:space="preserve">  Jeremy</t>
  </si>
  <si>
    <t xml:space="preserve">  Allison H</t>
  </si>
  <si>
    <t xml:space="preserve">  Elizabeth</t>
  </si>
  <si>
    <t xml:space="preserve">  Andrew</t>
  </si>
  <si>
    <t xml:space="preserve">  Anders J</t>
  </si>
  <si>
    <t xml:space="preserve">  Sean</t>
  </si>
  <si>
    <t xml:space="preserve">  Brian M</t>
  </si>
  <si>
    <t xml:space="preserve">  Susannah</t>
  </si>
  <si>
    <t xml:space="preserve">  Randy</t>
  </si>
  <si>
    <t xml:space="preserve">  Leslie</t>
  </si>
  <si>
    <t xml:space="preserve">  Brittany L</t>
  </si>
  <si>
    <t xml:space="preserve">  Cassie J</t>
  </si>
  <si>
    <t xml:space="preserve">  Peter W</t>
  </si>
  <si>
    <t xml:space="preserve">  Douglas</t>
  </si>
  <si>
    <t xml:space="preserve">  Dan</t>
  </si>
  <si>
    <t xml:space="preserve">  Dan M</t>
  </si>
  <si>
    <t xml:space="preserve">  Eric L</t>
  </si>
  <si>
    <t xml:space="preserve">  Les J</t>
  </si>
  <si>
    <t xml:space="preserve">  Stephanie</t>
  </si>
  <si>
    <t xml:space="preserve">  Melissa Y</t>
  </si>
  <si>
    <t xml:space="preserve">  Ashley</t>
  </si>
  <si>
    <t xml:space="preserve">  Stephanie M</t>
  </si>
  <si>
    <t xml:space="preserve">  Kylie</t>
  </si>
  <si>
    <t xml:space="preserve">  Carrie</t>
  </si>
  <si>
    <t xml:space="preserve">  Zach S</t>
  </si>
  <si>
    <t xml:space="preserve">  Alan</t>
  </si>
  <si>
    <t xml:space="preserve">  Nate</t>
  </si>
  <si>
    <t xml:space="preserve">  Jesse G</t>
  </si>
  <si>
    <t xml:space="preserve">  Jason</t>
  </si>
  <si>
    <t xml:space="preserve">  Megan A</t>
  </si>
  <si>
    <t xml:space="preserve">  Luke M</t>
  </si>
  <si>
    <t xml:space="preserve">  Jacy D</t>
  </si>
  <si>
    <t xml:space="preserve">  Simon G</t>
  </si>
  <si>
    <t xml:space="preserve">  Ainsley E</t>
  </si>
  <si>
    <t xml:space="preserve">  Erica A</t>
  </si>
  <si>
    <t xml:space="preserve">  Erin C</t>
  </si>
  <si>
    <t xml:space="preserve">  Adrienne</t>
  </si>
  <si>
    <t xml:space="preserve">  Yutaka</t>
  </si>
  <si>
    <t xml:space="preserve">  Tyler M</t>
  </si>
  <si>
    <t xml:space="preserve">  James</t>
  </si>
  <si>
    <t xml:space="preserve">  Shawn P</t>
  </si>
  <si>
    <t xml:space="preserve">  Nathaniel</t>
  </si>
  <si>
    <t xml:space="preserve">  Kevin D</t>
  </si>
  <si>
    <t xml:space="preserve">  Joan</t>
  </si>
  <si>
    <t xml:space="preserve">  Christopher A</t>
  </si>
  <si>
    <t xml:space="preserve">  Kacy L</t>
  </si>
  <si>
    <t xml:space="preserve">  Benjamin H</t>
  </si>
  <si>
    <t xml:space="preserve">  Xaviour J</t>
  </si>
  <si>
    <t xml:space="preserve">  Michael T</t>
  </si>
  <si>
    <t xml:space="preserve">  Bradley</t>
  </si>
  <si>
    <t xml:space="preserve">  Andrea</t>
  </si>
  <si>
    <t xml:space="preserve">  Nancy M</t>
  </si>
  <si>
    <t xml:space="preserve">  Lee</t>
  </si>
  <si>
    <t xml:space="preserve">  Erik T</t>
  </si>
  <si>
    <t xml:space="preserve">  Rod W</t>
  </si>
  <si>
    <t xml:space="preserve">  Joey</t>
  </si>
  <si>
    <t xml:space="preserve">  Hillary L</t>
  </si>
  <si>
    <t xml:space="preserve">  Eric J</t>
  </si>
  <si>
    <t xml:space="preserve">  Nicolas</t>
  </si>
  <si>
    <t xml:space="preserve">  Marcel</t>
  </si>
  <si>
    <t xml:space="preserve">  Ashley N</t>
  </si>
  <si>
    <t xml:space="preserve">  Evan D</t>
  </si>
  <si>
    <t xml:space="preserve">  Krisana</t>
  </si>
  <si>
    <t xml:space="preserve">  Kyle</t>
  </si>
  <si>
    <t xml:space="preserve">  Martin A</t>
  </si>
  <si>
    <t xml:space="preserve">  Stacey</t>
  </si>
  <si>
    <t xml:space="preserve">  Christine</t>
  </si>
  <si>
    <t xml:space="preserve">  Sarah C</t>
  </si>
  <si>
    <t xml:space="preserve">  Jason W</t>
  </si>
  <si>
    <t xml:space="preserve">  Michele</t>
  </si>
  <si>
    <t xml:space="preserve">  Nikki</t>
  </si>
  <si>
    <t xml:space="preserve">  Philip J</t>
  </si>
  <si>
    <t xml:space="preserve">  Bryan L</t>
  </si>
  <si>
    <t xml:space="preserve">  Timothy F</t>
  </si>
  <si>
    <t xml:space="preserve">  Angielyn M</t>
  </si>
  <si>
    <t xml:space="preserve">  Jeanie M</t>
  </si>
  <si>
    <t xml:space="preserve">  Aliaksandr</t>
  </si>
  <si>
    <t xml:space="preserve">  Jason M</t>
  </si>
  <si>
    <t xml:space="preserve">  Sheera K</t>
  </si>
  <si>
    <t xml:space="preserve">  Janice</t>
  </si>
  <si>
    <t xml:space="preserve">  Timothy G</t>
  </si>
  <si>
    <t xml:space="preserve">  Alan R</t>
  </si>
  <si>
    <t xml:space="preserve">  Marie-France</t>
  </si>
  <si>
    <t xml:space="preserve">  Erik F</t>
  </si>
  <si>
    <t xml:space="preserve">  Anthony</t>
  </si>
  <si>
    <t xml:space="preserve">  Yu</t>
  </si>
  <si>
    <t xml:space="preserve">  Caleb N</t>
  </si>
  <si>
    <t xml:space="preserve">  Angela R</t>
  </si>
  <si>
    <t xml:space="preserve">  Keith J</t>
  </si>
  <si>
    <t xml:space="preserve">  Emma</t>
  </si>
  <si>
    <t xml:space="preserve">  Nathan A</t>
  </si>
  <si>
    <t xml:space="preserve">  Kathryn</t>
  </si>
  <si>
    <t xml:space="preserve">  Cheryl A</t>
  </si>
  <si>
    <t xml:space="preserve">  Kimberly A</t>
  </si>
  <si>
    <t xml:space="preserve">  Cynthia</t>
  </si>
  <si>
    <t xml:space="preserve">  Bruce</t>
  </si>
  <si>
    <t xml:space="preserve">  Allison</t>
  </si>
  <si>
    <t xml:space="preserve">  Gabriela</t>
  </si>
  <si>
    <t xml:space="preserve">  Sharon</t>
  </si>
  <si>
    <t xml:space="preserve">  Jason A</t>
  </si>
  <si>
    <t xml:space="preserve">  Chelsey C</t>
  </si>
  <si>
    <t xml:space="preserve">  Devon A</t>
  </si>
  <si>
    <t xml:space="preserve">  Joni L</t>
  </si>
  <si>
    <t xml:space="preserve">  Colin</t>
  </si>
  <si>
    <t xml:space="preserve">  Rachael</t>
  </si>
  <si>
    <t xml:space="preserve">  Maricela</t>
  </si>
  <si>
    <t xml:space="preserve">  Marie</t>
  </si>
  <si>
    <t xml:space="preserve">  Frank</t>
  </si>
  <si>
    <t xml:space="preserve">  Jeffry</t>
  </si>
  <si>
    <t xml:space="preserve">  Mike</t>
  </si>
  <si>
    <t xml:space="preserve">  Rick</t>
  </si>
  <si>
    <t xml:space="preserve">  Pierre-Michel</t>
  </si>
  <si>
    <t xml:space="preserve">  Brian L</t>
  </si>
  <si>
    <t xml:space="preserve">  Morgan M</t>
  </si>
  <si>
    <t xml:space="preserve">  Caroline</t>
  </si>
  <si>
    <t xml:space="preserve">  Drew T</t>
  </si>
  <si>
    <t xml:space="preserve">  Austin W</t>
  </si>
  <si>
    <t xml:space="preserve">  Berenice</t>
  </si>
  <si>
    <t xml:space="preserve">  Kenneth A</t>
  </si>
  <si>
    <t xml:space="preserve">  Miguel</t>
  </si>
  <si>
    <t xml:space="preserve">  Hadley T</t>
  </si>
  <si>
    <t xml:space="preserve">  Taylor</t>
  </si>
  <si>
    <t xml:space="preserve">  Tenielle M</t>
  </si>
  <si>
    <t xml:space="preserve">  Nora P</t>
  </si>
  <si>
    <t xml:space="preserve">  Zachary</t>
  </si>
  <si>
    <t xml:space="preserve">  Alyssa K</t>
  </si>
  <si>
    <t xml:space="preserve">  Dante</t>
  </si>
  <si>
    <t xml:space="preserve">  Sara E</t>
  </si>
  <si>
    <t xml:space="preserve">  Andrew D</t>
  </si>
  <si>
    <t xml:space="preserve">  Joel D</t>
  </si>
  <si>
    <t xml:space="preserve">  Michelle</t>
  </si>
  <si>
    <t xml:space="preserve">  Michael J</t>
  </si>
  <si>
    <t xml:space="preserve">  Summer B</t>
  </si>
  <si>
    <t xml:space="preserve">  Edward</t>
  </si>
  <si>
    <t xml:space="preserve">  Kacee</t>
  </si>
  <si>
    <t xml:space="preserve">  Dave</t>
  </si>
  <si>
    <t xml:space="preserve">  Maryanna</t>
  </si>
  <si>
    <t xml:space="preserve">  Jessica H</t>
  </si>
  <si>
    <t xml:space="preserve">  Deanna</t>
  </si>
  <si>
    <t xml:space="preserve">  Peter</t>
  </si>
  <si>
    <t xml:space="preserve">  Elizabeth M</t>
  </si>
  <si>
    <t xml:space="preserve">  Gregory</t>
  </si>
  <si>
    <t xml:space="preserve">  Sarah E</t>
  </si>
  <si>
    <t xml:space="preserve">  Anne Elise</t>
  </si>
  <si>
    <t xml:space="preserve">  Christopher R</t>
  </si>
  <si>
    <t xml:space="preserve">  Elliot</t>
  </si>
  <si>
    <t xml:space="preserve">  Christopher D</t>
  </si>
  <si>
    <t xml:space="preserve">  Corey</t>
  </si>
  <si>
    <t xml:space="preserve">  Patrick D</t>
  </si>
  <si>
    <t xml:space="preserve">  Anthony D</t>
  </si>
  <si>
    <t xml:space="preserve">  Melissa</t>
  </si>
  <si>
    <t xml:space="preserve">  Raven</t>
  </si>
  <si>
    <t xml:space="preserve">  Christopher</t>
  </si>
  <si>
    <t xml:space="preserve">  Kendra A</t>
  </si>
  <si>
    <t xml:space="preserve">  Jordan</t>
  </si>
  <si>
    <t xml:space="preserve">  Nils</t>
  </si>
  <si>
    <t xml:space="preserve">  Angela</t>
  </si>
  <si>
    <t xml:space="preserve">  Caitlin O</t>
  </si>
  <si>
    <t xml:space="preserve">  Tracy M</t>
  </si>
  <si>
    <t xml:space="preserve">  Dustin M</t>
  </si>
  <si>
    <t xml:space="preserve">  Jenny</t>
  </si>
  <si>
    <t xml:space="preserve">  Emily</t>
  </si>
  <si>
    <t xml:space="preserve">  Fabienne</t>
  </si>
  <si>
    <t xml:space="preserve">  Taryn L</t>
  </si>
  <si>
    <t xml:space="preserve">  Temima</t>
  </si>
  <si>
    <t xml:space="preserve">  Serena M</t>
  </si>
  <si>
    <t xml:space="preserve">  Victoria M</t>
  </si>
  <si>
    <t xml:space="preserve">  Phoebe</t>
  </si>
  <si>
    <t xml:space="preserve">  Nicholas D</t>
  </si>
  <si>
    <t xml:space="preserve">  Christian</t>
  </si>
  <si>
    <t xml:space="preserve">  Jonathon S</t>
  </si>
  <si>
    <t xml:space="preserve">  Joshua D</t>
  </si>
  <si>
    <t xml:space="preserve">  Nichole</t>
  </si>
  <si>
    <t xml:space="preserve">  Denise M</t>
  </si>
  <si>
    <t xml:space="preserve">  Peter R</t>
  </si>
  <si>
    <t xml:space="preserve">  Johnson K</t>
  </si>
  <si>
    <t xml:space="preserve">  Katherine</t>
  </si>
  <si>
    <t xml:space="preserve">  Lynda</t>
  </si>
  <si>
    <t xml:space="preserve">  Linnea C</t>
  </si>
  <si>
    <t xml:space="preserve">  Massimiliano A</t>
  </si>
  <si>
    <t xml:space="preserve">  James M</t>
  </si>
  <si>
    <t xml:space="preserve">  Lauren</t>
  </si>
  <si>
    <t xml:space="preserve">  Michele V</t>
  </si>
  <si>
    <t xml:space="preserve">  Xiao</t>
  </si>
  <si>
    <t xml:space="preserve">  Harper L</t>
  </si>
  <si>
    <t xml:space="preserve">  Wilson</t>
  </si>
  <si>
    <t xml:space="preserve">  Shizhong</t>
  </si>
  <si>
    <t xml:space="preserve">  Marie-Claire</t>
  </si>
  <si>
    <t xml:space="preserve">  Todd J</t>
  </si>
  <si>
    <t xml:space="preserve">  Carolyn</t>
  </si>
  <si>
    <t xml:space="preserve">  Marissa D</t>
  </si>
  <si>
    <t xml:space="preserve">  Jean Luc</t>
  </si>
  <si>
    <t xml:space="preserve">  Jim</t>
  </si>
  <si>
    <t xml:space="preserve">  Matthew T</t>
  </si>
  <si>
    <t xml:space="preserve">  Rachel L</t>
  </si>
  <si>
    <t xml:space="preserve">  Corina</t>
  </si>
  <si>
    <t xml:space="preserve">  Guannan</t>
  </si>
  <si>
    <t xml:space="preserve">  Don</t>
  </si>
  <si>
    <t xml:space="preserve">  Gavin V</t>
  </si>
  <si>
    <t xml:space="preserve">  Jatin</t>
  </si>
  <si>
    <t xml:space="preserve">  J P</t>
  </si>
  <si>
    <t xml:space="preserve">  Angela M</t>
  </si>
  <si>
    <t xml:space="preserve">  Blake K</t>
  </si>
  <si>
    <t xml:space="preserve">  Brian T</t>
  </si>
  <si>
    <t xml:space="preserve">  Damon</t>
  </si>
  <si>
    <t xml:space="preserve">  Malcolm J</t>
  </si>
  <si>
    <t xml:space="preserve">  Margaret B</t>
  </si>
  <si>
    <t xml:space="preserve">  Helen</t>
  </si>
  <si>
    <t xml:space="preserve"> Mrs</t>
  </si>
  <si>
    <t xml:space="preserve">  Tara R</t>
  </si>
  <si>
    <t xml:space="preserve">  Kristin</t>
  </si>
  <si>
    <t xml:space="preserve">  Carly E</t>
  </si>
  <si>
    <t xml:space="preserve">  Lisa</t>
  </si>
  <si>
    <t xml:space="preserve">  Louis</t>
  </si>
  <si>
    <t xml:space="preserve">  Brian R</t>
  </si>
  <si>
    <t xml:space="preserve">  Dawn M</t>
  </si>
  <si>
    <t xml:space="preserve">  Karen</t>
  </si>
  <si>
    <t xml:space="preserve">  Mathieu</t>
  </si>
  <si>
    <t xml:space="preserve">  Kam S</t>
  </si>
  <si>
    <t xml:space="preserve">  Valerie A</t>
  </si>
  <si>
    <t xml:space="preserve">  Freya R</t>
  </si>
  <si>
    <t xml:space="preserve">  Kara</t>
  </si>
  <si>
    <t xml:space="preserve">  Bradley A</t>
  </si>
  <si>
    <t xml:space="preserve">  Brendan</t>
  </si>
  <si>
    <t xml:space="preserve">  Amber R</t>
  </si>
  <si>
    <t xml:space="preserve">  Sean K</t>
  </si>
  <si>
    <t xml:space="preserve">  Brady</t>
  </si>
  <si>
    <t xml:space="preserve">  Kameko</t>
  </si>
  <si>
    <t xml:space="preserve">  Jeremy A</t>
  </si>
  <si>
    <t xml:space="preserve">  Sabine</t>
  </si>
  <si>
    <t xml:space="preserve">  Joseph</t>
  </si>
  <si>
    <t xml:space="preserve">  Karolyn A</t>
  </si>
  <si>
    <t xml:space="preserve">  Anita L</t>
  </si>
  <si>
    <t xml:space="preserve">  Laura E</t>
  </si>
  <si>
    <t xml:space="preserve">  Ashley E</t>
  </si>
  <si>
    <t xml:space="preserve">  Dan R</t>
  </si>
  <si>
    <t xml:space="preserve">  Katie</t>
  </si>
  <si>
    <t xml:space="preserve">  Cathryn</t>
  </si>
  <si>
    <t xml:space="preserve">  Shauna</t>
  </si>
  <si>
    <t xml:space="preserve">  Terence</t>
  </si>
  <si>
    <t xml:space="preserve">  Marisol</t>
  </si>
  <si>
    <t xml:space="preserve">  Lindsay</t>
  </si>
  <si>
    <t xml:space="preserve">  Brett W</t>
  </si>
  <si>
    <t xml:space="preserve">  Dylan J</t>
  </si>
  <si>
    <t xml:space="preserve">  Brooke M</t>
  </si>
  <si>
    <t xml:space="preserve">  Teiko</t>
  </si>
  <si>
    <t xml:space="preserve">  Johannah</t>
  </si>
  <si>
    <t xml:space="preserve">  Ryan A</t>
  </si>
  <si>
    <t xml:space="preserve">  Andres Sr</t>
  </si>
  <si>
    <t xml:space="preserve">  Bryan</t>
  </si>
  <si>
    <t xml:space="preserve">  Lizette</t>
  </si>
  <si>
    <t xml:space="preserve">  Jeb</t>
  </si>
  <si>
    <t xml:space="preserve">  Amy R</t>
  </si>
  <si>
    <t xml:space="preserve">  Mike G</t>
  </si>
  <si>
    <t xml:space="preserve">  Simonezitrone Sr</t>
  </si>
  <si>
    <t xml:space="preserve">  Oz</t>
  </si>
  <si>
    <t xml:space="preserve">  Erin M</t>
  </si>
  <si>
    <t xml:space="preserve">  Bobby E</t>
  </si>
  <si>
    <t xml:space="preserve">  Daniel P</t>
  </si>
  <si>
    <t xml:space="preserve">  Marie E</t>
  </si>
  <si>
    <t xml:space="preserve">  Eric D</t>
  </si>
  <si>
    <t xml:space="preserve">  Tara</t>
  </si>
  <si>
    <t xml:space="preserve">  Haley L</t>
  </si>
  <si>
    <t xml:space="preserve">  Kayla B</t>
  </si>
  <si>
    <t xml:space="preserve">  Mark D</t>
  </si>
  <si>
    <t xml:space="preserve">  Patrick J</t>
  </si>
  <si>
    <t xml:space="preserve">  Beth A</t>
  </si>
  <si>
    <t xml:space="preserve">  Jason R</t>
  </si>
  <si>
    <t xml:space="preserve">  Yoshinori</t>
  </si>
  <si>
    <t xml:space="preserve">  Adrienne G</t>
  </si>
  <si>
    <t xml:space="preserve">  Junyong</t>
  </si>
  <si>
    <t xml:space="preserve">  Kristen A</t>
  </si>
  <si>
    <t xml:space="preserve">  Maria I</t>
  </si>
  <si>
    <t xml:space="preserve">  Jonathan</t>
  </si>
  <si>
    <t xml:space="preserve">  Benjamina C</t>
  </si>
  <si>
    <t xml:space="preserve">  Alison B</t>
  </si>
  <si>
    <t xml:space="preserve">  Alexis N</t>
  </si>
  <si>
    <t xml:space="preserve">  Shanda L</t>
  </si>
  <si>
    <t xml:space="preserve">  Lacey</t>
  </si>
  <si>
    <t xml:space="preserve">  Laurette</t>
  </si>
  <si>
    <t xml:space="preserve">  Mary</t>
  </si>
  <si>
    <t xml:space="preserve">  Kati A</t>
  </si>
  <si>
    <t xml:space="preserve">  Kelly J</t>
  </si>
  <si>
    <t xml:space="preserve">  Greer D</t>
  </si>
  <si>
    <t xml:space="preserve">  Brent</t>
  </si>
  <si>
    <t xml:space="preserve">  Eugene M</t>
  </si>
  <si>
    <t xml:space="preserve">  Erin D</t>
  </si>
  <si>
    <t xml:space="preserve">  Kamilla</t>
  </si>
  <si>
    <t xml:space="preserve">  Wayne I</t>
  </si>
  <si>
    <t xml:space="preserve">  Tracy L</t>
  </si>
  <si>
    <t xml:space="preserve">  Megan C</t>
  </si>
  <si>
    <t xml:space="preserve">  Greg D</t>
  </si>
  <si>
    <t xml:space="preserve">  Steven L</t>
  </si>
  <si>
    <t xml:space="preserve">  Gianfilippo</t>
  </si>
  <si>
    <t xml:space="preserve">  Hector</t>
  </si>
  <si>
    <t xml:space="preserve">  Mark W</t>
  </si>
  <si>
    <t xml:space="preserve">  Aubri</t>
  </si>
  <si>
    <t xml:space="preserve">  Justin</t>
  </si>
  <si>
    <t xml:space="preserve">  Erika M</t>
  </si>
  <si>
    <t xml:space="preserve">  Daniel G</t>
  </si>
  <si>
    <t xml:space="preserve">  Devin C</t>
  </si>
  <si>
    <t xml:space="preserve">  Louise A</t>
  </si>
  <si>
    <t xml:space="preserve">  Jessica L</t>
  </si>
  <si>
    <t xml:space="preserve">  Kristina K</t>
  </si>
  <si>
    <t xml:space="preserve">  Brad</t>
  </si>
  <si>
    <t xml:space="preserve">  Margaret O</t>
  </si>
  <si>
    <t xml:space="preserve">  Craig R</t>
  </si>
  <si>
    <t xml:space="preserve">  Simo</t>
  </si>
  <si>
    <t xml:space="preserve">  Christopher J</t>
  </si>
  <si>
    <t xml:space="preserve">  Mario Sr</t>
  </si>
  <si>
    <t xml:space="preserve">  Meghann R</t>
  </si>
  <si>
    <t xml:space="preserve">  Scott M</t>
  </si>
  <si>
    <t xml:space="preserve">  Caitlin E</t>
  </si>
  <si>
    <t xml:space="preserve">  Samantha A</t>
  </si>
  <si>
    <t xml:space="preserve">  Maya</t>
  </si>
  <si>
    <t xml:space="preserve">  Zachary T</t>
  </si>
  <si>
    <t xml:space="preserve">  Hilda</t>
  </si>
  <si>
    <t xml:space="preserve">  Bethany N</t>
  </si>
  <si>
    <t xml:space="preserve">  Sandra H</t>
  </si>
  <si>
    <t xml:space="preserve">  Takuo</t>
  </si>
  <si>
    <t xml:space="preserve">  Kelly A</t>
  </si>
  <si>
    <t xml:space="preserve">  Benoit</t>
  </si>
  <si>
    <t xml:space="preserve">  Jessica A</t>
  </si>
  <si>
    <t xml:space="preserve">  Monica K</t>
  </si>
  <si>
    <t xml:space="preserve">  Kevin L</t>
  </si>
  <si>
    <t xml:space="preserve">  Della</t>
  </si>
  <si>
    <t xml:space="preserve">  Victoria</t>
  </si>
  <si>
    <t xml:space="preserve">  Tasos</t>
  </si>
  <si>
    <t xml:space="preserve">  Lukasz</t>
  </si>
  <si>
    <t xml:space="preserve">  Matthew A</t>
  </si>
  <si>
    <t xml:space="preserve">  Meta</t>
  </si>
  <si>
    <t xml:space="preserve">  Rachel E</t>
  </si>
  <si>
    <t xml:space="preserve">  Angelica</t>
  </si>
  <si>
    <t xml:space="preserve">  Kathleen</t>
  </si>
  <si>
    <t xml:space="preserve">  Gabriel D</t>
  </si>
  <si>
    <t xml:space="preserve">  Jeff T</t>
  </si>
  <si>
    <t xml:space="preserve">  Neil D</t>
  </si>
  <si>
    <t xml:space="preserve">  Katherine L</t>
  </si>
  <si>
    <t xml:space="preserve">  Ariel E</t>
  </si>
  <si>
    <t xml:space="preserve">  Christopher P</t>
  </si>
  <si>
    <t xml:space="preserve">  Molly K</t>
  </si>
  <si>
    <t xml:space="preserve">  Daniel M</t>
  </si>
  <si>
    <t xml:space="preserve">  Hiruni</t>
  </si>
  <si>
    <t xml:space="preserve">  Reina H</t>
  </si>
  <si>
    <t xml:space="preserve">  Kristi</t>
  </si>
  <si>
    <t xml:space="preserve">  Meredith L</t>
  </si>
  <si>
    <t xml:space="preserve">  Jocelyn</t>
  </si>
  <si>
    <t xml:space="preserve">  Daphne</t>
  </si>
  <si>
    <t xml:space="preserve">  Margaret E</t>
  </si>
  <si>
    <t xml:space="preserve">  Mario J</t>
  </si>
  <si>
    <t xml:space="preserve">  Carolina</t>
  </si>
  <si>
    <t xml:space="preserve">  Jenny K</t>
  </si>
  <si>
    <t xml:space="preserve">  Kimberly D</t>
  </si>
  <si>
    <t xml:space="preserve">  Marc-Olivier</t>
  </si>
  <si>
    <t xml:space="preserve">  Russell J</t>
  </si>
  <si>
    <t xml:space="preserve">  Karine</t>
  </si>
  <si>
    <t xml:space="preserve">  Cheryl</t>
  </si>
  <si>
    <t xml:space="preserve">  Allison M</t>
  </si>
  <si>
    <t xml:space="preserve">  Adriana</t>
  </si>
  <si>
    <t xml:space="preserve">  Miranda J</t>
  </si>
  <si>
    <t xml:space="preserve">  Roberto</t>
  </si>
  <si>
    <t xml:space="preserve">  Rebecca B</t>
  </si>
  <si>
    <t xml:space="preserve">  Tiffany</t>
  </si>
  <si>
    <t xml:space="preserve">  Alexander</t>
  </si>
  <si>
    <t xml:space="preserve">  Rich M</t>
  </si>
  <si>
    <t xml:space="preserve">  Aaron C</t>
  </si>
  <si>
    <t xml:space="preserve">  Maria M</t>
  </si>
  <si>
    <t xml:space="preserve">  Daven W</t>
  </si>
  <si>
    <t xml:space="preserve">  Brianne</t>
  </si>
  <si>
    <t xml:space="preserve">  Hiroki</t>
  </si>
  <si>
    <t xml:space="preserve">  Anders</t>
  </si>
  <si>
    <t xml:space="preserve">  Candace N</t>
  </si>
  <si>
    <t xml:space="preserve">  Bruno F</t>
  </si>
  <si>
    <t xml:space="preserve">  Sally</t>
  </si>
  <si>
    <t xml:space="preserve">  Meaghan J</t>
  </si>
  <si>
    <t xml:space="preserve">  Rina</t>
  </si>
  <si>
    <t xml:space="preserve">  Kristin P</t>
  </si>
  <si>
    <t xml:space="preserve">  Albert</t>
  </si>
  <si>
    <t xml:space="preserve">  Shannon L</t>
  </si>
  <si>
    <t xml:space="preserve">  Amy B</t>
  </si>
  <si>
    <t xml:space="preserve">  A Danielle</t>
  </si>
  <si>
    <t xml:space="preserve">  Conrad F</t>
  </si>
  <si>
    <t xml:space="preserve">  Josh</t>
  </si>
  <si>
    <t xml:space="preserve">  Maxime</t>
  </si>
  <si>
    <t xml:space="preserve">  Laura P</t>
  </si>
  <si>
    <t xml:space="preserve">  William D</t>
  </si>
  <si>
    <t xml:space="preserve">  Adam S</t>
  </si>
  <si>
    <t xml:space="preserve">  Armando</t>
  </si>
  <si>
    <t xml:space="preserve">  Dana</t>
  </si>
  <si>
    <t xml:space="preserve">  Benjamin</t>
  </si>
  <si>
    <t xml:space="preserve">  Tanya</t>
  </si>
  <si>
    <t xml:space="preserve">  Tracy</t>
  </si>
  <si>
    <t xml:space="preserve">  Emily S</t>
  </si>
  <si>
    <t xml:space="preserve">  Kelly R</t>
  </si>
  <si>
    <t xml:space="preserve">  Bruce A Jr</t>
  </si>
  <si>
    <t xml:space="preserve">  Cary J</t>
  </si>
  <si>
    <t xml:space="preserve">  Jill M</t>
  </si>
  <si>
    <t xml:space="preserve">  Michael E</t>
  </si>
  <si>
    <t xml:space="preserve">  Kathryn E</t>
  </si>
  <si>
    <t xml:space="preserve">  Polly</t>
  </si>
  <si>
    <t xml:space="preserve">  Mark H</t>
  </si>
  <si>
    <t xml:space="preserve">  Jessie M</t>
  </si>
  <si>
    <t xml:space="preserve">  Caroline S</t>
  </si>
  <si>
    <t xml:space="preserve">  Nuta</t>
  </si>
  <si>
    <t xml:space="preserve">  Margie</t>
  </si>
  <si>
    <t xml:space="preserve">  Heidi</t>
  </si>
  <si>
    <t xml:space="preserve">  Diego J</t>
  </si>
  <si>
    <t xml:space="preserve">  Enrique M Sr</t>
  </si>
  <si>
    <t xml:space="preserve">  Filip</t>
  </si>
  <si>
    <t xml:space="preserve">  Rosemary E</t>
  </si>
  <si>
    <t xml:space="preserve">  Jennifer R</t>
  </si>
  <si>
    <t xml:space="preserve">  Lauren E</t>
  </si>
  <si>
    <t xml:space="preserve">  Ashley M</t>
  </si>
  <si>
    <t xml:space="preserve">  Alison R</t>
  </si>
  <si>
    <t xml:space="preserve">  Madeleine</t>
  </si>
  <si>
    <t xml:space="preserve">  Kimberly</t>
  </si>
  <si>
    <t xml:space="preserve">  Jeremy J</t>
  </si>
  <si>
    <t xml:space="preserve">  Amy L</t>
  </si>
  <si>
    <t xml:space="preserve">  Karen L</t>
  </si>
  <si>
    <t xml:space="preserve">  Tennille</t>
  </si>
  <si>
    <t xml:space="preserve">  Justin E</t>
  </si>
  <si>
    <t xml:space="preserve">  Shalane</t>
  </si>
  <si>
    <t xml:space="preserve">  Jessica N</t>
  </si>
  <si>
    <t xml:space="preserve">  Melanie</t>
  </si>
  <si>
    <t xml:space="preserve">  Ruth Angelica</t>
  </si>
  <si>
    <t xml:space="preserve">  Una M</t>
  </si>
  <si>
    <t xml:space="preserve">  Taralyn</t>
  </si>
  <si>
    <t xml:space="preserve">  James A</t>
  </si>
  <si>
    <t xml:space="preserve">  Ning</t>
  </si>
  <si>
    <t xml:space="preserve">  Joel</t>
  </si>
  <si>
    <t xml:space="preserve">  Brittney</t>
  </si>
  <si>
    <t xml:space="preserve">  Sheila</t>
  </si>
  <si>
    <t xml:space="preserve">  Koji</t>
  </si>
  <si>
    <t xml:space="preserve">  Colleen M</t>
  </si>
  <si>
    <t xml:space="preserve">  Deedra G</t>
  </si>
  <si>
    <t xml:space="preserve">  Kulwinder</t>
  </si>
  <si>
    <t xml:space="preserve">  Ann M</t>
  </si>
  <si>
    <t xml:space="preserve">  Apryl J</t>
  </si>
  <si>
    <t xml:space="preserve">  Ilana</t>
  </si>
  <si>
    <t xml:space="preserve">  Karl</t>
  </si>
  <si>
    <t xml:space="preserve">  Will</t>
  </si>
  <si>
    <t xml:space="preserve">  Bradley D</t>
  </si>
  <si>
    <t xml:space="preserve">  Amy M</t>
  </si>
  <si>
    <t xml:space="preserve">  Matthew W</t>
  </si>
  <si>
    <t xml:space="preserve">  Tom</t>
  </si>
  <si>
    <t xml:space="preserve">  Wayne A</t>
  </si>
  <si>
    <t xml:space="preserve">  Nobuyori</t>
  </si>
  <si>
    <t xml:space="preserve">  Rich</t>
  </si>
  <si>
    <t xml:space="preserve">  Marcos S</t>
  </si>
  <si>
    <t xml:space="preserve">  Andy</t>
  </si>
  <si>
    <t xml:space="preserve">  Marcus B</t>
  </si>
  <si>
    <t xml:space="preserve">  Thomas K</t>
  </si>
  <si>
    <t xml:space="preserve">  Geoff</t>
  </si>
  <si>
    <t xml:space="preserve">  Chris J</t>
  </si>
  <si>
    <t xml:space="preserve">  Kate A</t>
  </si>
  <si>
    <t xml:space="preserve">  Kelli</t>
  </si>
  <si>
    <t xml:space="preserve">  Maggie M</t>
  </si>
  <si>
    <t xml:space="preserve">  Michelle L</t>
  </si>
  <si>
    <t xml:space="preserve">  Ashley K</t>
  </si>
  <si>
    <t xml:space="preserve">  Ryan K</t>
  </si>
  <si>
    <t xml:space="preserve">  Matthew J</t>
  </si>
  <si>
    <t xml:space="preserve">  Antonia G</t>
  </si>
  <si>
    <t xml:space="preserve">  Casondra L</t>
  </si>
  <si>
    <t xml:space="preserve">  Wendy</t>
  </si>
  <si>
    <t xml:space="preserve">  Laura F</t>
  </si>
  <si>
    <t xml:space="preserve">  Amelia F</t>
  </si>
  <si>
    <t xml:space="preserve">  Katie J</t>
  </si>
  <si>
    <t xml:space="preserve">  Mayumi</t>
  </si>
  <si>
    <t xml:space="preserve">  Vanessa</t>
  </si>
  <si>
    <t xml:space="preserve">  Natali N</t>
  </si>
  <si>
    <t xml:space="preserve">  Beth</t>
  </si>
  <si>
    <t xml:space="preserve">  Andee W</t>
  </si>
  <si>
    <t xml:space="preserve">  C Fred</t>
  </si>
  <si>
    <t xml:space="preserve">  Patrick Sr</t>
  </si>
  <si>
    <t xml:space="preserve">  Kelly M</t>
  </si>
  <si>
    <t xml:space="preserve">  Keila L</t>
  </si>
  <si>
    <t xml:space="preserve">  Zanae E</t>
  </si>
  <si>
    <t xml:space="preserve">  Jason L</t>
  </si>
  <si>
    <t xml:space="preserve">  Benjamin J</t>
  </si>
  <si>
    <t xml:space="preserve">  Erika</t>
  </si>
  <si>
    <t xml:space="preserve">  Chad</t>
  </si>
  <si>
    <t xml:space="preserve">  Matthew R</t>
  </si>
  <si>
    <t xml:space="preserve">  Orla</t>
  </si>
  <si>
    <t xml:space="preserve">  Shaista S</t>
  </si>
  <si>
    <t xml:space="preserve">  Julie A</t>
  </si>
  <si>
    <t xml:space="preserve">  Megumi</t>
  </si>
  <si>
    <t xml:space="preserve">  Skylar</t>
  </si>
  <si>
    <t xml:space="preserve">  Amanda L</t>
  </si>
  <si>
    <t xml:space="preserve">  Renee</t>
  </si>
  <si>
    <t xml:space="preserve">  Nellie A</t>
  </si>
  <si>
    <t xml:space="preserve">  Tamara</t>
  </si>
  <si>
    <t xml:space="preserve">  Aimee J</t>
  </si>
  <si>
    <t xml:space="preserve">  Suzanne</t>
  </si>
  <si>
    <t xml:space="preserve">  Kristin A</t>
  </si>
  <si>
    <t xml:space="preserve">  Bronwyn</t>
  </si>
  <si>
    <t xml:space="preserve">  Taylor J</t>
  </si>
  <si>
    <t xml:space="preserve">  Kimberly M</t>
  </si>
  <si>
    <t xml:space="preserve">  Joshua E</t>
  </si>
  <si>
    <t xml:space="preserve">  Andrew R</t>
  </si>
  <si>
    <t xml:space="preserve">  Francisco J</t>
  </si>
  <si>
    <t xml:space="preserve">  Rhonda</t>
  </si>
  <si>
    <t xml:space="preserve">  Miles J</t>
  </si>
  <si>
    <t xml:space="preserve">  Justyna I</t>
  </si>
  <si>
    <t xml:space="preserve">  Lucille</t>
  </si>
  <si>
    <t xml:space="preserve">  April</t>
  </si>
  <si>
    <t xml:space="preserve">  Alyssa</t>
  </si>
  <si>
    <t xml:space="preserve">  Jessica E</t>
  </si>
  <si>
    <t xml:space="preserve">  Emilie</t>
  </si>
  <si>
    <t xml:space="preserve">  Caitlin B</t>
  </si>
  <si>
    <t xml:space="preserve">  Joseph W</t>
  </si>
  <si>
    <t xml:space="preserve">  Leah L</t>
  </si>
  <si>
    <t xml:space="preserve">  Wayne L</t>
  </si>
  <si>
    <t xml:space="preserve">  Floris</t>
  </si>
  <si>
    <t xml:space="preserve">  Marc</t>
  </si>
  <si>
    <t xml:space="preserve">  Aharon N</t>
  </si>
  <si>
    <t xml:space="preserve">  Lawrence D</t>
  </si>
  <si>
    <t xml:space="preserve">  Malcolm</t>
  </si>
  <si>
    <t xml:space="preserve">  Anna E</t>
  </si>
  <si>
    <t xml:space="preserve">  Chia J</t>
  </si>
  <si>
    <t xml:space="preserve">  Laura A</t>
  </si>
  <si>
    <t xml:space="preserve">  Aditi</t>
  </si>
  <si>
    <t xml:space="preserve">  Leah A</t>
  </si>
  <si>
    <t xml:space="preserve">  Marianne</t>
  </si>
  <si>
    <t xml:space="preserve">  Carla</t>
  </si>
  <si>
    <t xml:space="preserve">  Oksana</t>
  </si>
  <si>
    <t xml:space="preserve">  Maria A</t>
  </si>
  <si>
    <t xml:space="preserve">  Lisa M</t>
  </si>
  <si>
    <t xml:space="preserve">  Steve Jr</t>
  </si>
  <si>
    <t xml:space="preserve">  Dale</t>
  </si>
  <si>
    <t xml:space="preserve">  Brittany A</t>
  </si>
  <si>
    <t xml:space="preserve">  Robert S</t>
  </si>
  <si>
    <t xml:space="preserve">  Ulrike</t>
  </si>
  <si>
    <t xml:space="preserve">  Katlyn A</t>
  </si>
  <si>
    <t xml:space="preserve">  Morgan B</t>
  </si>
  <si>
    <t xml:space="preserve">  Chandler</t>
  </si>
  <si>
    <t xml:space="preserve">  Silvana M</t>
  </si>
  <si>
    <t xml:space="preserve">  Natty</t>
  </si>
  <si>
    <t xml:space="preserve">  Nicholas T</t>
  </si>
  <si>
    <t xml:space="preserve">  Antony G</t>
  </si>
  <si>
    <t xml:space="preserve">  Cassandra</t>
  </si>
  <si>
    <t xml:space="preserve">  Rosemary C</t>
  </si>
  <si>
    <t xml:space="preserve">  Carrie A</t>
  </si>
  <si>
    <t xml:space="preserve">  Gerardo Sr</t>
  </si>
  <si>
    <t xml:space="preserve">  Meghan E</t>
  </si>
  <si>
    <t xml:space="preserve">  Lisa B</t>
  </si>
  <si>
    <t xml:space="preserve">  Jane R</t>
  </si>
  <si>
    <t xml:space="preserve">  Jillian A</t>
  </si>
  <si>
    <t xml:space="preserve">  Laura D</t>
  </si>
  <si>
    <t xml:space="preserve">  Megan E</t>
  </si>
  <si>
    <t xml:space="preserve">  Shannon J</t>
  </si>
  <si>
    <t xml:space="preserve">  Rachelle M</t>
  </si>
  <si>
    <t xml:space="preserve">  Brandon F</t>
  </si>
  <si>
    <t xml:space="preserve">  Danielle N</t>
  </si>
  <si>
    <t xml:space="preserve">  Bettina</t>
  </si>
  <si>
    <t xml:space="preserve">  Holli</t>
  </si>
  <si>
    <t xml:space="preserve">  Heather C</t>
  </si>
  <si>
    <t xml:space="preserve">  Graham</t>
  </si>
  <si>
    <t xml:space="preserve">  Garrett</t>
  </si>
  <si>
    <t xml:space="preserve">  Annabelle M</t>
  </si>
  <si>
    <t xml:space="preserve">  Daniel T</t>
  </si>
  <si>
    <t xml:space="preserve">  Deanne</t>
  </si>
  <si>
    <t xml:space="preserve">  Jasmine P</t>
  </si>
  <si>
    <t xml:space="preserve">  Tracie</t>
  </si>
  <si>
    <t xml:space="preserve">  Tristan D</t>
  </si>
  <si>
    <t xml:space="preserve">  Peiweng</t>
  </si>
  <si>
    <t xml:space="preserve">  Theresa M</t>
  </si>
  <si>
    <t xml:space="preserve">  Daniel J</t>
  </si>
  <si>
    <t xml:space="preserve">  Courtney M</t>
  </si>
  <si>
    <t xml:space="preserve">  Jose A</t>
  </si>
  <si>
    <t xml:space="preserve">  Jonathon M</t>
  </si>
  <si>
    <t xml:space="preserve">  Stephanie A</t>
  </si>
  <si>
    <t xml:space="preserve">  Krista</t>
  </si>
  <si>
    <t xml:space="preserve">  Jenessa</t>
  </si>
  <si>
    <t xml:space="preserve">  Amanda N</t>
  </si>
  <si>
    <t xml:space="preserve">  Teresa P</t>
  </si>
  <si>
    <t xml:space="preserve">  Dorian</t>
  </si>
  <si>
    <t xml:space="preserve">  Aberu</t>
  </si>
  <si>
    <t xml:space="preserve">  Tania K</t>
  </si>
  <si>
    <t xml:space="preserve">  Valery L</t>
  </si>
  <si>
    <t xml:space="preserve">  Joanna G</t>
  </si>
  <si>
    <t xml:space="preserve">  Stefanie F</t>
  </si>
  <si>
    <t xml:space="preserve">  Liza J</t>
  </si>
  <si>
    <t xml:space="preserve">  Ian M</t>
  </si>
  <si>
    <t xml:space="preserve">  Claudia L</t>
  </si>
  <si>
    <t xml:space="preserve">  Jessica M</t>
  </si>
  <si>
    <t xml:space="preserve">  Billy Jr</t>
  </si>
  <si>
    <t xml:space="preserve">  Tim</t>
  </si>
  <si>
    <t xml:space="preserve">  Emma M</t>
  </si>
  <si>
    <t xml:space="preserve">  Bridget K</t>
  </si>
  <si>
    <t xml:space="preserve">  Gabriel</t>
  </si>
  <si>
    <t xml:space="preserve">  Natasha</t>
  </si>
  <si>
    <t xml:space="preserve">  Abby A</t>
  </si>
  <si>
    <t xml:space="preserve">  Mckendree</t>
  </si>
  <si>
    <t xml:space="preserve">  Joshua P</t>
  </si>
  <si>
    <t xml:space="preserve">  Shure</t>
  </si>
  <si>
    <t xml:space="preserve">  Brenda</t>
  </si>
  <si>
    <t xml:space="preserve">  Joseph M</t>
  </si>
  <si>
    <t xml:space="preserve">  Stephen J</t>
  </si>
  <si>
    <t xml:space="preserve">  Kathya</t>
  </si>
  <si>
    <t xml:space="preserve">  Wesley</t>
  </si>
  <si>
    <t xml:space="preserve">  Jamie L</t>
  </si>
  <si>
    <t xml:space="preserve">  Alexandra</t>
  </si>
  <si>
    <t xml:space="preserve">  Rebecca J</t>
  </si>
  <si>
    <t xml:space="preserve">  Austin T</t>
  </si>
  <si>
    <t xml:space="preserve">  Jamie T</t>
  </si>
  <si>
    <t xml:space="preserve">  Gillian</t>
  </si>
  <si>
    <t xml:space="preserve">  Brenn E</t>
  </si>
  <si>
    <t xml:space="preserve">  Thomas A</t>
  </si>
  <si>
    <t xml:space="preserve">  Kevin J</t>
  </si>
  <si>
    <t xml:space="preserve">  William H</t>
  </si>
  <si>
    <t xml:space="preserve">  Gal</t>
  </si>
  <si>
    <t xml:space="preserve">  Anton</t>
  </si>
  <si>
    <t xml:space="preserve">  Yazmin</t>
  </si>
  <si>
    <t xml:space="preserve">  Florian</t>
  </si>
  <si>
    <t xml:space="preserve">  Claire</t>
  </si>
  <si>
    <t xml:space="preserve">  Lynn M</t>
  </si>
  <si>
    <t xml:space="preserve">  Candice</t>
  </si>
  <si>
    <t xml:space="preserve">  Jennifer D</t>
  </si>
  <si>
    <t xml:space="preserve">  Devon R</t>
  </si>
  <si>
    <t xml:space="preserve">  Elena</t>
  </si>
  <si>
    <t xml:space="preserve">  Bert</t>
  </si>
  <si>
    <t xml:space="preserve">  John P</t>
  </si>
  <si>
    <t xml:space="preserve">  Lisa K</t>
  </si>
  <si>
    <t xml:space="preserve">  Kristine</t>
  </si>
  <si>
    <t xml:space="preserve">  Paul A</t>
  </si>
  <si>
    <t xml:space="preserve">  Milah B</t>
  </si>
  <si>
    <t xml:space="preserve">  Annette M</t>
  </si>
  <si>
    <t xml:space="preserve">  Yoko</t>
  </si>
  <si>
    <t xml:space="preserve">  Laura</t>
  </si>
  <si>
    <t xml:space="preserve">  Tess A</t>
  </si>
  <si>
    <t xml:space="preserve">  William G</t>
  </si>
  <si>
    <t xml:space="preserve">  Paige</t>
  </si>
  <si>
    <t xml:space="preserve">  Maria</t>
  </si>
  <si>
    <t xml:space="preserve">  Stephanie D</t>
  </si>
  <si>
    <t xml:space="preserve">  Sara M</t>
  </si>
  <si>
    <t xml:space="preserve">  Scott A</t>
  </si>
  <si>
    <t xml:space="preserve">  Brian A</t>
  </si>
  <si>
    <t xml:space="preserve">  Kaitlin R</t>
  </si>
  <si>
    <t xml:space="preserve">  Mohammad</t>
  </si>
  <si>
    <t xml:space="preserve">  Kelli M</t>
  </si>
  <si>
    <t xml:space="preserve">  Sheridan H</t>
  </si>
  <si>
    <t xml:space="preserve">  Sarah M</t>
  </si>
  <si>
    <t xml:space="preserve">  Laura J</t>
  </si>
  <si>
    <t xml:space="preserve">  Gisele</t>
  </si>
  <si>
    <t xml:space="preserve">  Myra L</t>
  </si>
  <si>
    <t xml:space="preserve">  Melissa M</t>
  </si>
  <si>
    <t xml:space="preserve">  Eleanor F</t>
  </si>
  <si>
    <t xml:space="preserve">  Kenneth</t>
  </si>
  <si>
    <t xml:space="preserve">  Robert G</t>
  </si>
  <si>
    <t xml:space="preserve">  Thomas C</t>
  </si>
  <si>
    <t xml:space="preserve">  Mallory D</t>
  </si>
  <si>
    <t xml:space="preserve">  Jamie</t>
  </si>
  <si>
    <t xml:space="preserve">  Ariell</t>
  </si>
  <si>
    <t xml:space="preserve">  Thomas B</t>
  </si>
  <si>
    <t xml:space="preserve">  Rachelle L</t>
  </si>
  <si>
    <t xml:space="preserve">  Colleen</t>
  </si>
  <si>
    <t xml:space="preserve">  Gregory A</t>
  </si>
  <si>
    <t xml:space="preserve">  Sara</t>
  </si>
  <si>
    <t xml:space="preserve">  Lucie J</t>
  </si>
  <si>
    <t xml:space="preserve">  Elizabeth S</t>
  </si>
  <si>
    <t xml:space="preserve">  Carma S</t>
  </si>
  <si>
    <t xml:space="preserve">  Francesca</t>
  </si>
  <si>
    <t xml:space="preserve">  Toshiyuki</t>
  </si>
  <si>
    <t xml:space="preserve">  Tom L</t>
  </si>
  <si>
    <t xml:space="preserve">  Julee</t>
  </si>
  <si>
    <t xml:space="preserve">  Christopher M</t>
  </si>
  <si>
    <t xml:space="preserve">  Ciaran</t>
  </si>
  <si>
    <t xml:space="preserve">  Makie</t>
  </si>
  <si>
    <t xml:space="preserve">  Emily E</t>
  </si>
  <si>
    <t xml:space="preserve">  Cary</t>
  </si>
  <si>
    <t xml:space="preserve">  Steven</t>
  </si>
  <si>
    <t xml:space="preserve">  Jose Antonio Sr</t>
  </si>
  <si>
    <t xml:space="preserve">  Tatiana</t>
  </si>
  <si>
    <t xml:space="preserve">  Dan T</t>
  </si>
  <si>
    <t xml:space="preserve">  Liisa A</t>
  </si>
  <si>
    <t xml:space="preserve">  Maxwell</t>
  </si>
  <si>
    <t xml:space="preserve">  Pascale</t>
  </si>
  <si>
    <t xml:space="preserve">  Becca</t>
  </si>
  <si>
    <t xml:space="preserve">  Nicole R</t>
  </si>
  <si>
    <t xml:space="preserve">  David W</t>
  </si>
  <si>
    <t xml:space="preserve">  Grant</t>
  </si>
  <si>
    <t xml:space="preserve">  Sophia</t>
  </si>
  <si>
    <t xml:space="preserve">  Christina</t>
  </si>
  <si>
    <t xml:space="preserve">  Sam L</t>
  </si>
  <si>
    <t xml:space="preserve">  Haley R</t>
  </si>
  <si>
    <t xml:space="preserve">  Ethan</t>
  </si>
  <si>
    <t xml:space="preserve">  Andrew W</t>
  </si>
  <si>
    <t xml:space="preserve">  Mark G</t>
  </si>
  <si>
    <t xml:space="preserve">  Kasey E</t>
  </si>
  <si>
    <t xml:space="preserve">  Kristin M</t>
  </si>
  <si>
    <t xml:space="preserve">  Mary-Lynn B</t>
  </si>
  <si>
    <t xml:space="preserve">  Jamie A</t>
  </si>
  <si>
    <t xml:space="preserve">  Jeffrey A</t>
  </si>
  <si>
    <t xml:space="preserve">  Audrey</t>
  </si>
  <si>
    <t xml:space="preserve">  Jacob</t>
  </si>
  <si>
    <t xml:space="preserve">  Daniel S</t>
  </si>
  <si>
    <t xml:space="preserve">  Marc C</t>
  </si>
  <si>
    <t xml:space="preserve">  Mark S</t>
  </si>
  <si>
    <t xml:space="preserve">  Dara</t>
  </si>
  <si>
    <t xml:space="preserve">  Rachelle R</t>
  </si>
  <si>
    <t xml:space="preserve">  Brenda J</t>
  </si>
  <si>
    <t xml:space="preserve">  Sylvain</t>
  </si>
  <si>
    <t xml:space="preserve">  Kaitlin M</t>
  </si>
  <si>
    <t xml:space="preserve">  William R</t>
  </si>
  <si>
    <t xml:space="preserve">  Veronica</t>
  </si>
  <si>
    <t xml:space="preserve">  Warren</t>
  </si>
  <si>
    <t xml:space="preserve">  Daniela</t>
  </si>
  <si>
    <t xml:space="preserve">  Deirdre A</t>
  </si>
  <si>
    <t xml:space="preserve">  Mathias</t>
  </si>
  <si>
    <t xml:space="preserve">  Kurt</t>
  </si>
  <si>
    <t xml:space="preserve">  Alex F</t>
  </si>
  <si>
    <t xml:space="preserve">  Alice</t>
  </si>
  <si>
    <t xml:space="preserve">  Johannes Fiskerstand</t>
  </si>
  <si>
    <t xml:space="preserve">  Jon M</t>
  </si>
  <si>
    <t xml:space="preserve">  Fasil</t>
  </si>
  <si>
    <t xml:space="preserve">  Lisa J</t>
  </si>
  <si>
    <t xml:space="preserve">  Doron P</t>
  </si>
  <si>
    <t xml:space="preserve">  Katharina</t>
  </si>
  <si>
    <t xml:space="preserve">  Carl</t>
  </si>
  <si>
    <t xml:space="preserve">  Kelsey J</t>
  </si>
  <si>
    <t xml:space="preserve">  Stephen A</t>
  </si>
  <si>
    <t xml:space="preserve">  Katie C</t>
  </si>
  <si>
    <t xml:space="preserve">  Melissa K</t>
  </si>
  <si>
    <t xml:space="preserve">  Kara H</t>
  </si>
  <si>
    <t xml:space="preserve">  Juan Carlos</t>
  </si>
  <si>
    <t xml:space="preserve">  John III</t>
  </si>
  <si>
    <t xml:space="preserve">  Kristin C</t>
  </si>
  <si>
    <t xml:space="preserve">  Casey M</t>
  </si>
  <si>
    <t xml:space="preserve">  Braulio</t>
  </si>
  <si>
    <t xml:space="preserve">  Anne-Marie</t>
  </si>
  <si>
    <t xml:space="preserve">  Samuel K</t>
  </si>
  <si>
    <t xml:space="preserve">  Yuki</t>
  </si>
  <si>
    <t xml:space="preserve">  Rafer</t>
  </si>
  <si>
    <t xml:space="preserve">  Erynn J</t>
  </si>
  <si>
    <t xml:space="preserve">  Mahesh</t>
  </si>
  <si>
    <t xml:space="preserve">  Stanley</t>
  </si>
  <si>
    <t xml:space="preserve">  Rachel M</t>
  </si>
  <si>
    <t xml:space="preserve">  Fritz</t>
  </si>
  <si>
    <t xml:space="preserve">  Claire M</t>
  </si>
  <si>
    <t xml:space="preserve">  Maria S</t>
  </si>
  <si>
    <t xml:space="preserve">  Katherine E</t>
  </si>
  <si>
    <t xml:space="preserve">  Roxanne</t>
  </si>
  <si>
    <t xml:space="preserve">  Israel</t>
  </si>
  <si>
    <t xml:space="preserve">  Samalya</t>
  </si>
  <si>
    <t xml:space="preserve">  Alicia</t>
  </si>
  <si>
    <t xml:space="preserve">  Sarah K</t>
  </si>
  <si>
    <t xml:space="preserve">  Guomin</t>
  </si>
  <si>
    <t xml:space="preserve">  Javier</t>
  </si>
  <si>
    <t xml:space="preserve">  Thomas S</t>
  </si>
  <si>
    <t xml:space="preserve">  Martha Patricia</t>
  </si>
  <si>
    <t xml:space="preserve">  Jennifer V</t>
  </si>
  <si>
    <t xml:space="preserve">  Michael W</t>
  </si>
  <si>
    <t xml:space="preserve">  Eddie C</t>
  </si>
  <si>
    <t xml:space="preserve">  Maxime M</t>
  </si>
  <si>
    <t xml:space="preserve">  Justin M</t>
  </si>
  <si>
    <t xml:space="preserve">  Svetlana V</t>
  </si>
  <si>
    <t xml:space="preserve">  Jana L</t>
  </si>
  <si>
    <t xml:space="preserve">  Torrey C III</t>
  </si>
  <si>
    <t xml:space="preserve">  Lana J</t>
  </si>
  <si>
    <t xml:space="preserve">  Rebecca E</t>
  </si>
  <si>
    <t xml:space="preserve">  Katie M</t>
  </si>
  <si>
    <t xml:space="preserve">  Elizabeth A</t>
  </si>
  <si>
    <t xml:space="preserve">  Annie J</t>
  </si>
  <si>
    <t xml:space="preserve">  Annie</t>
  </si>
  <si>
    <t xml:space="preserve">  Amy T</t>
  </si>
  <si>
    <t xml:space="preserve">  Katarina D</t>
  </si>
  <si>
    <t xml:space="preserve">  B</t>
  </si>
  <si>
    <t xml:space="preserve">  Alison</t>
  </si>
  <si>
    <t xml:space="preserve">  Neil K</t>
  </si>
  <si>
    <t xml:space="preserve">  Anne Hunter</t>
  </si>
  <si>
    <t xml:space="preserve">  Sandra</t>
  </si>
  <si>
    <t xml:space="preserve">  Rodney</t>
  </si>
  <si>
    <t xml:space="preserve">  Carl R</t>
  </si>
  <si>
    <t xml:space="preserve">  Maximilian</t>
  </si>
  <si>
    <t xml:space="preserve">  Eirik</t>
  </si>
  <si>
    <t xml:space="preserve">  Rik</t>
  </si>
  <si>
    <t xml:space="preserve">  Yannick</t>
  </si>
  <si>
    <t xml:space="preserve">  Sean R</t>
  </si>
  <si>
    <t xml:space="preserve">  Sara A</t>
  </si>
  <si>
    <t xml:space="preserve">  Thibaud</t>
  </si>
  <si>
    <t xml:space="preserve">  Gretchen K</t>
  </si>
  <si>
    <t xml:space="preserve">  Martina</t>
  </si>
  <si>
    <t xml:space="preserve">  Dustin J</t>
  </si>
  <si>
    <t xml:space="preserve">  Daniel V</t>
  </si>
  <si>
    <t xml:space="preserve">  Saeger</t>
  </si>
  <si>
    <t xml:space="preserve">  Buzunesh</t>
  </si>
  <si>
    <t xml:space="preserve">  Mirte</t>
  </si>
  <si>
    <t xml:space="preserve">  Kerry A</t>
  </si>
  <si>
    <t xml:space="preserve">  Jonathan P</t>
  </si>
  <si>
    <t xml:space="preserve">  Gina</t>
  </si>
  <si>
    <t xml:space="preserve">  Dino</t>
  </si>
  <si>
    <t xml:space="preserve">  Jan</t>
  </si>
  <si>
    <t xml:space="preserve">  Jonathan E</t>
  </si>
  <si>
    <t xml:space="preserve">  Mark A</t>
  </si>
  <si>
    <t xml:space="preserve">  Stan J</t>
  </si>
  <si>
    <t xml:space="preserve">  Krysta</t>
  </si>
  <si>
    <t xml:space="preserve">  Natascia</t>
  </si>
  <si>
    <t xml:space="preserve">  Monica</t>
  </si>
  <si>
    <t xml:space="preserve">  Kelly C</t>
  </si>
  <si>
    <t xml:space="preserve">  James V</t>
  </si>
  <si>
    <t xml:space="preserve">  Angie</t>
  </si>
  <si>
    <t xml:space="preserve">  Sabina</t>
  </si>
  <si>
    <t xml:space="preserve">  Amy C</t>
  </si>
  <si>
    <t xml:space="preserve">  Victoria U</t>
  </si>
  <si>
    <t xml:space="preserve">  Amelia B</t>
  </si>
  <si>
    <t xml:space="preserve">  Jackie J</t>
  </si>
  <si>
    <t xml:space="preserve">  Kerry</t>
  </si>
  <si>
    <t xml:space="preserve">  Cindy G</t>
  </si>
  <si>
    <t xml:space="preserve">  Gennaro</t>
  </si>
  <si>
    <t xml:space="preserve">  Terry</t>
  </si>
  <si>
    <t xml:space="preserve">  Keara</t>
  </si>
  <si>
    <t xml:space="preserve">  Katena</t>
  </si>
  <si>
    <t xml:space="preserve">  Bean K</t>
  </si>
  <si>
    <t xml:space="preserve">  Jan-Patrick</t>
  </si>
  <si>
    <t xml:space="preserve">  Jesse J</t>
  </si>
  <si>
    <t xml:space="preserve">  Lindsey M</t>
  </si>
  <si>
    <t xml:space="preserve">  Marguerite K</t>
  </si>
  <si>
    <t xml:space="preserve">  Travis</t>
  </si>
  <si>
    <t xml:space="preserve">  Ricky</t>
  </si>
  <si>
    <t xml:space="preserve">  Colleen L</t>
  </si>
  <si>
    <t xml:space="preserve">  Charlie A</t>
  </si>
  <si>
    <t xml:space="preserve">  Lauren C</t>
  </si>
  <si>
    <t xml:space="preserve">  Erik R</t>
  </si>
  <si>
    <t xml:space="preserve">  Jean-Marc</t>
  </si>
  <si>
    <t xml:space="preserve">  Kerry L</t>
  </si>
  <si>
    <t xml:space="preserve">  Ulrich</t>
  </si>
  <si>
    <t xml:space="preserve">  Justin P</t>
  </si>
  <si>
    <t xml:space="preserve">  Hannah E</t>
  </si>
  <si>
    <t xml:space="preserve">  Joseph P</t>
  </si>
  <si>
    <t xml:space="preserve">  Gina M</t>
  </si>
  <si>
    <t xml:space="preserve">  Shantel C</t>
  </si>
  <si>
    <t xml:space="preserve">  Jessica R</t>
  </si>
  <si>
    <t xml:space="preserve">  Robyn</t>
  </si>
  <si>
    <t xml:space="preserve">  Jessica F</t>
  </si>
  <si>
    <t xml:space="preserve">  Brooke E</t>
  </si>
  <si>
    <t xml:space="preserve">  Katelyn E</t>
  </si>
  <si>
    <t xml:space="preserve">  Eoghan</t>
  </si>
  <si>
    <t xml:space="preserve">  Pamela W</t>
  </si>
  <si>
    <t xml:space="preserve">  Kassie</t>
  </si>
  <si>
    <t xml:space="preserve">  Ruben Dario</t>
  </si>
  <si>
    <t xml:space="preserve">  Lindsay M</t>
  </si>
  <si>
    <t xml:space="preserve">  Samuel H</t>
  </si>
  <si>
    <t xml:space="preserve">  Jenni</t>
  </si>
  <si>
    <t xml:space="preserve">  Estuardo F</t>
  </si>
  <si>
    <t xml:space="preserve">  Brett</t>
  </si>
  <si>
    <t xml:space="preserve">  Sharon E</t>
  </si>
  <si>
    <t xml:space="preserve">  Jacob W√¶ver</t>
  </si>
  <si>
    <t xml:space="preserve">  Brooke S</t>
  </si>
  <si>
    <t xml:space="preserve">  Kaye A</t>
  </si>
  <si>
    <t xml:space="preserve">  Daniel C</t>
  </si>
  <si>
    <t xml:space="preserve">  Laurie A</t>
  </si>
  <si>
    <t xml:space="preserve">  Shelby</t>
  </si>
  <si>
    <t xml:space="preserve">  Leticia</t>
  </si>
  <si>
    <t xml:space="preserve">  John S</t>
  </si>
  <si>
    <t xml:space="preserve">  Nelly S</t>
  </si>
  <si>
    <t xml:space="preserve">  Meredith S</t>
  </si>
  <si>
    <t xml:space="preserve">  Katherine A</t>
  </si>
  <si>
    <t xml:space="preserve">  Steve</t>
  </si>
  <si>
    <t xml:space="preserve">  Katharine</t>
  </si>
  <si>
    <t xml:space="preserve">  Heather L</t>
  </si>
  <si>
    <t xml:space="preserve">  Desiree</t>
  </si>
  <si>
    <t xml:space="preserve">  Peter B</t>
  </si>
  <si>
    <t xml:space="preserve">  Adam C</t>
  </si>
  <si>
    <t xml:space="preserve">  Jon</t>
  </si>
  <si>
    <t xml:space="preserve">  Steven J</t>
  </si>
  <si>
    <t xml:space="preserve">  Jessica P</t>
  </si>
  <si>
    <t xml:space="preserve">  Arturo H</t>
  </si>
  <si>
    <t xml:space="preserve">  Ketil</t>
  </si>
  <si>
    <t xml:space="preserve">  Christi</t>
  </si>
  <si>
    <t xml:space="preserve">  Edivaldo B</t>
  </si>
  <si>
    <t xml:space="preserve">  Eve</t>
  </si>
  <si>
    <t xml:space="preserve">  Devin</t>
  </si>
  <si>
    <t xml:space="preserve">  Shaun R</t>
  </si>
  <si>
    <t xml:space="preserve">  Adrian</t>
  </si>
  <si>
    <t xml:space="preserve">  Mallory</t>
  </si>
  <si>
    <t xml:space="preserve">  Shawn E</t>
  </si>
  <si>
    <t xml:space="preserve">  Johann A</t>
  </si>
  <si>
    <t xml:space="preserve">  Robin M</t>
  </si>
  <si>
    <t xml:space="preserve">  Kyle K</t>
  </si>
  <si>
    <t xml:space="preserve">  Michael A</t>
  </si>
  <si>
    <t xml:space="preserve">  Byron A</t>
  </si>
  <si>
    <t xml:space="preserve">  Carine A</t>
  </si>
  <si>
    <t xml:space="preserve">  Lindsay A</t>
  </si>
  <si>
    <t xml:space="preserve">  Justin R</t>
  </si>
  <si>
    <t xml:space="preserve">  Ayako N</t>
  </si>
  <si>
    <t xml:space="preserve">  Emilee</t>
  </si>
  <si>
    <t xml:space="preserve">  Stephen M</t>
  </si>
  <si>
    <t xml:space="preserve">  Annemarie A</t>
  </si>
  <si>
    <t xml:space="preserve">  Ashley R</t>
  </si>
  <si>
    <t xml:space="preserve">  Leslie A</t>
  </si>
  <si>
    <t xml:space="preserve">  Mauricio J</t>
  </si>
  <si>
    <t xml:space="preserve">  Kieran</t>
  </si>
  <si>
    <t xml:space="preserve">  Zeke M</t>
  </si>
  <si>
    <t xml:space="preserve">  Chip</t>
  </si>
  <si>
    <t xml:space="preserve">  Miguel Angel Sr</t>
  </si>
  <si>
    <t xml:space="preserve">  Meghan</t>
  </si>
  <si>
    <t xml:space="preserve">  Millicent M</t>
  </si>
  <si>
    <t xml:space="preserve">  Kimberly K</t>
  </si>
  <si>
    <t xml:space="preserve">  Justin C</t>
  </si>
  <si>
    <t xml:space="preserve">  Tristan P</t>
  </si>
  <si>
    <t xml:space="preserve">  Traci A</t>
  </si>
  <si>
    <t xml:space="preserve">  Logan M</t>
  </si>
  <si>
    <t xml:space="preserve">  Tiffany A</t>
  </si>
  <si>
    <t xml:space="preserve">  Luke</t>
  </si>
  <si>
    <t xml:space="preserve">  Leigh</t>
  </si>
  <si>
    <t xml:space="preserve">  Yosuke</t>
  </si>
  <si>
    <t xml:space="preserve">  Jodi</t>
  </si>
  <si>
    <t xml:space="preserve">  Misti C</t>
  </si>
  <si>
    <t xml:space="preserve">  Angela J</t>
  </si>
  <si>
    <t xml:space="preserve">  Jonathan D</t>
  </si>
  <si>
    <t xml:space="preserve">  Adrian R</t>
  </si>
  <si>
    <t xml:space="preserve">  Rachel</t>
  </si>
  <si>
    <t xml:space="preserve">  Susan</t>
  </si>
  <si>
    <t xml:space="preserve">  Cameron M</t>
  </si>
  <si>
    <t xml:space="preserve">  Claudia A</t>
  </si>
  <si>
    <t xml:space="preserve">  Nicole M</t>
  </si>
  <si>
    <t xml:space="preserve">  Jack</t>
  </si>
  <si>
    <t xml:space="preserve">  Jackie K</t>
  </si>
  <si>
    <t xml:space="preserve">  Tyler C</t>
  </si>
  <si>
    <t xml:space="preserve">  Yoshie</t>
  </si>
  <si>
    <t xml:space="preserve">  Lauren A</t>
  </si>
  <si>
    <t xml:space="preserve">  Mason D</t>
  </si>
  <si>
    <t xml:space="preserve">  Arturo</t>
  </si>
  <si>
    <t xml:space="preserve">  Jake</t>
  </si>
  <si>
    <t xml:space="preserve">  Alison L</t>
  </si>
  <si>
    <t xml:space="preserve">  Karen A</t>
  </si>
  <si>
    <t xml:space="preserve">  Thomas R</t>
  </si>
  <si>
    <t xml:space="preserve">  Ezra</t>
  </si>
  <si>
    <t xml:space="preserve">  Ari L</t>
  </si>
  <si>
    <t xml:space="preserve">  Fanny</t>
  </si>
  <si>
    <t xml:space="preserve">  Catherine A</t>
  </si>
  <si>
    <t xml:space="preserve">  Janel N</t>
  </si>
  <si>
    <t xml:space="preserve">  Yann Kai</t>
  </si>
  <si>
    <t xml:space="preserve">  Zachary R</t>
  </si>
  <si>
    <t xml:space="preserve">  Alejandro Sr</t>
  </si>
  <si>
    <t xml:space="preserve">  Nicholas R</t>
  </si>
  <si>
    <t xml:space="preserve">  Michael D</t>
  </si>
  <si>
    <t xml:space="preserve">  Marina</t>
  </si>
  <si>
    <t xml:space="preserve">  Ross P</t>
  </si>
  <si>
    <t xml:space="preserve">  Aoife</t>
  </si>
  <si>
    <t xml:space="preserve">  Barry P</t>
  </si>
  <si>
    <t xml:space="preserve">  Maciej</t>
  </si>
  <si>
    <t xml:space="preserve">  Jerry D</t>
  </si>
  <si>
    <t xml:space="preserve">  Cathi</t>
  </si>
  <si>
    <t xml:space="preserve">  Alex M</t>
  </si>
  <si>
    <t xml:space="preserve">  Liang</t>
  </si>
  <si>
    <t xml:space="preserve">  Lexy</t>
  </si>
  <si>
    <t xml:space="preserve">  Samuel L</t>
  </si>
  <si>
    <t xml:space="preserve">  Spencer A</t>
  </si>
  <si>
    <t xml:space="preserve">  Rochelle</t>
  </si>
  <si>
    <t xml:space="preserve">  Paula</t>
  </si>
  <si>
    <t xml:space="preserve">  Madeline E</t>
  </si>
  <si>
    <t xml:space="preserve">  Maria Isabel</t>
  </si>
  <si>
    <t xml:space="preserve">  Arthur M</t>
  </si>
  <si>
    <t xml:space="preserve">  Joseph R</t>
  </si>
  <si>
    <t xml:space="preserve">  Sachiko</t>
  </si>
  <si>
    <t xml:space="preserve">  Ruben</t>
  </si>
  <si>
    <t xml:space="preserve">  Chatham</t>
  </si>
  <si>
    <t xml:space="preserve">  Derek</t>
  </si>
  <si>
    <t xml:space="preserve">  Kalvin J</t>
  </si>
  <si>
    <t xml:space="preserve">  Barbara G</t>
  </si>
  <si>
    <t xml:space="preserve">  Sunny S</t>
  </si>
  <si>
    <t xml:space="preserve">  Marisa A</t>
  </si>
  <si>
    <t xml:space="preserve">  Jenna M</t>
  </si>
  <si>
    <t xml:space="preserve">  Lyazid</t>
  </si>
  <si>
    <t xml:space="preserve">  Lindsey A</t>
  </si>
  <si>
    <t xml:space="preserve">  Leif S</t>
  </si>
  <si>
    <t xml:space="preserve">  Bo</t>
  </si>
  <si>
    <t xml:space="preserve">  Leah</t>
  </si>
  <si>
    <t xml:space="preserve">  Kara Lynne</t>
  </si>
  <si>
    <t xml:space="preserve">  Allie</t>
  </si>
  <si>
    <t xml:space="preserve">  Trasi</t>
  </si>
  <si>
    <t xml:space="preserve">  Fernando</t>
  </si>
  <si>
    <t xml:space="preserve">  Ieva</t>
  </si>
  <si>
    <t xml:space="preserve">  Drew L</t>
  </si>
  <si>
    <t xml:space="preserve">  Alexander G</t>
  </si>
  <si>
    <t xml:space="preserve">  Meaghan</t>
  </si>
  <si>
    <t xml:space="preserve">  Andrea K</t>
  </si>
  <si>
    <t xml:space="preserve">  Kris</t>
  </si>
  <si>
    <t xml:space="preserve">  Alden W</t>
  </si>
  <si>
    <t xml:space="preserve">  Suzanne M</t>
  </si>
  <si>
    <t xml:space="preserve">  Heidi Z</t>
  </si>
  <si>
    <t xml:space="preserve">  Fan</t>
  </si>
  <si>
    <t xml:space="preserve">  Chaiwat</t>
  </si>
  <si>
    <t xml:space="preserve">  Kerri</t>
  </si>
  <si>
    <t xml:space="preserve">  Nicholas G</t>
  </si>
  <si>
    <t xml:space="preserve">  Vasilis S</t>
  </si>
  <si>
    <t xml:space="preserve">  Colleen C</t>
  </si>
  <si>
    <t xml:space="preserve">  Annika</t>
  </si>
  <si>
    <t xml:space="preserve">  Nicholas C</t>
  </si>
  <si>
    <t xml:space="preserve">  Kelly K</t>
  </si>
  <si>
    <t xml:space="preserve">  Hannah</t>
  </si>
  <si>
    <t xml:space="preserve">  Patricio Sr</t>
  </si>
  <si>
    <t xml:space="preserve">  Robert B</t>
  </si>
  <si>
    <t xml:space="preserve">  Benjamin M</t>
  </si>
  <si>
    <t xml:space="preserve">  Eric R</t>
  </si>
  <si>
    <t xml:space="preserve">  Bob R</t>
  </si>
  <si>
    <t xml:space="preserve">  Stephanie J</t>
  </si>
  <si>
    <t xml:space="preserve">  Guillaume</t>
  </si>
  <si>
    <t xml:space="preserve">  Kaylee</t>
  </si>
  <si>
    <t xml:space="preserve">  Theresa</t>
  </si>
  <si>
    <t xml:space="preserve">  Travis G</t>
  </si>
  <si>
    <t xml:space="preserve">  Emma L</t>
  </si>
  <si>
    <t xml:space="preserve">  Linda</t>
  </si>
  <si>
    <t xml:space="preserve">  Owen R</t>
  </si>
  <si>
    <t xml:space="preserve">  Jacqueline</t>
  </si>
  <si>
    <t xml:space="preserve">  Yefeng</t>
  </si>
  <si>
    <t xml:space="preserve">  Ken</t>
  </si>
  <si>
    <t xml:space="preserve">  Annie E</t>
  </si>
  <si>
    <t xml:space="preserve">  Noel K</t>
  </si>
  <si>
    <t xml:space="preserve">  Federica</t>
  </si>
  <si>
    <t xml:space="preserve">  Pamela L</t>
  </si>
  <si>
    <t xml:space="preserve">  Randall</t>
  </si>
  <si>
    <t xml:space="preserve">  Azelie</t>
  </si>
  <si>
    <t xml:space="preserve">  Monica M</t>
  </si>
  <si>
    <t xml:space="preserve">  Katarina K</t>
  </si>
  <si>
    <t xml:space="preserve">  Stacey L</t>
  </si>
  <si>
    <t xml:space="preserve">  James C</t>
  </si>
  <si>
    <t xml:space="preserve">  Kim</t>
  </si>
  <si>
    <t xml:space="preserve">  Dariusz</t>
  </si>
  <si>
    <t xml:space="preserve">  Kristen</t>
  </si>
  <si>
    <t xml:space="preserve">  Jose Guadalupe P</t>
  </si>
  <si>
    <t xml:space="preserve">  Holly J</t>
  </si>
  <si>
    <t xml:space="preserve">  Tricity M</t>
  </si>
  <si>
    <t xml:space="preserve">  Sarah A</t>
  </si>
  <si>
    <t xml:space="preserve">  Tracy A</t>
  </si>
  <si>
    <t xml:space="preserve">  Trent</t>
  </si>
  <si>
    <t xml:space="preserve">  Julie</t>
  </si>
  <si>
    <t xml:space="preserve">  Sawomir</t>
  </si>
  <si>
    <t xml:space="preserve">  Micah</t>
  </si>
  <si>
    <t xml:space="preserve">  Kelly H</t>
  </si>
  <si>
    <t xml:space="preserve">  Austen G</t>
  </si>
  <si>
    <t xml:space="preserve">  Tory J</t>
  </si>
  <si>
    <t xml:space="preserve">  Robert J</t>
  </si>
  <si>
    <t xml:space="preserve">  Steph</t>
  </si>
  <si>
    <t xml:space="preserve">  Kristina</t>
  </si>
  <si>
    <t xml:space="preserve">  Flo</t>
  </si>
  <si>
    <t xml:space="preserve">  Sarah P</t>
  </si>
  <si>
    <t xml:space="preserve">  Anabel</t>
  </si>
  <si>
    <t xml:space="preserve">  Ian</t>
  </si>
  <si>
    <t xml:space="preserve">  Richard J</t>
  </si>
  <si>
    <t xml:space="preserve">  Jacqueline N</t>
  </si>
  <si>
    <t xml:space="preserve">  Cindy</t>
  </si>
  <si>
    <t xml:space="preserve">  Marcia</t>
  </si>
  <si>
    <t xml:space="preserve">  Samantha R</t>
  </si>
  <si>
    <t xml:space="preserve">  Isabelle</t>
  </si>
  <si>
    <t xml:space="preserve">  Neil</t>
  </si>
  <si>
    <t xml:space="preserve">  Nathan</t>
  </si>
  <si>
    <t xml:space="preserve">  Kelli N</t>
  </si>
  <si>
    <t xml:space="preserve">  Grant A</t>
  </si>
  <si>
    <t xml:space="preserve">  Jonathan C</t>
  </si>
  <si>
    <t xml:space="preserve">  Rachael M</t>
  </si>
  <si>
    <t xml:space="preserve">  Pilar</t>
  </si>
  <si>
    <t xml:space="preserve">  Kyle M</t>
  </si>
  <si>
    <t xml:space="preserve">  Christie</t>
  </si>
  <si>
    <t xml:space="preserve">  David A</t>
  </si>
  <si>
    <t xml:space="preserve">  Masahiro</t>
  </si>
  <si>
    <t xml:space="preserve">  Logan B</t>
  </si>
  <si>
    <t xml:space="preserve">  Stephanie L</t>
  </si>
  <si>
    <t xml:space="preserve">  Angela H</t>
  </si>
  <si>
    <t xml:space="preserve">  Britt K</t>
  </si>
  <si>
    <t xml:space="preserve">  Joyce R</t>
  </si>
  <si>
    <t xml:space="preserve">  Michaela L</t>
  </si>
  <si>
    <t xml:space="preserve">  Shalaleh</t>
  </si>
  <si>
    <t xml:space="preserve">  Zuzana</t>
  </si>
  <si>
    <t xml:space="preserve">  Matthew M</t>
  </si>
  <si>
    <t xml:space="preserve">  Nadine A</t>
  </si>
  <si>
    <t xml:space="preserve">  Peter J</t>
  </si>
  <si>
    <t xml:space="preserve">  Douglas W</t>
  </si>
  <si>
    <t xml:space="preserve">  Catherine</t>
  </si>
  <si>
    <t xml:space="preserve">  Youngseong</t>
  </si>
  <si>
    <t xml:space="preserve">  Brandon S</t>
  </si>
  <si>
    <t xml:space="preserve">  Sean P</t>
  </si>
  <si>
    <t xml:space="preserve">  Janez</t>
  </si>
  <si>
    <t xml:space="preserve">  John I</t>
  </si>
  <si>
    <t xml:space="preserve">  Deniz</t>
  </si>
  <si>
    <t xml:space="preserve">  Alfredo</t>
  </si>
  <si>
    <t xml:space="preserve">  Troy</t>
  </si>
  <si>
    <t xml:space="preserve">  Jennefer</t>
  </si>
  <si>
    <t xml:space="preserve">  Tracey L</t>
  </si>
  <si>
    <t xml:space="preserve">  Esther</t>
  </si>
  <si>
    <t xml:space="preserve">  Jackie</t>
  </si>
  <si>
    <t xml:space="preserve">  Timothy P</t>
  </si>
  <si>
    <t xml:space="preserve">  Hugo M</t>
  </si>
  <si>
    <t xml:space="preserve">  Rob</t>
  </si>
  <si>
    <t xml:space="preserve">  Austin D</t>
  </si>
  <si>
    <t xml:space="preserve">  Brittany</t>
  </si>
  <si>
    <t xml:space="preserve">  Becky G</t>
  </si>
  <si>
    <t xml:space="preserve">  Virginie</t>
  </si>
  <si>
    <t xml:space="preserve">  Allison A</t>
  </si>
  <si>
    <t xml:space="preserve">  Caleb</t>
  </si>
  <si>
    <t xml:space="preserve">  Zachariah</t>
  </si>
  <si>
    <t xml:space="preserve">  Patricia A</t>
  </si>
  <si>
    <t xml:space="preserve">  Breno</t>
  </si>
  <si>
    <t xml:space="preserve">  Takaya</t>
  </si>
  <si>
    <t xml:space="preserve">  Thomas IV</t>
  </si>
  <si>
    <t xml:space="preserve">  Bradley E</t>
  </si>
  <si>
    <t xml:space="preserve">  Ruby J</t>
  </si>
  <si>
    <t xml:space="preserve">  Bart</t>
  </si>
  <si>
    <t xml:space="preserve">  Robert A</t>
  </si>
  <si>
    <t xml:space="preserve">  Yemane Adhane</t>
  </si>
  <si>
    <t xml:space="preserve">  Jesse A</t>
  </si>
  <si>
    <t xml:space="preserve">  Bird</t>
  </si>
  <si>
    <t xml:space="preserve">  Patrick M</t>
  </si>
  <si>
    <t xml:space="preserve">  Yuri</t>
  </si>
  <si>
    <t xml:space="preserve">  Debbie</t>
  </si>
  <si>
    <t xml:space="preserve">  Daniell L</t>
  </si>
  <si>
    <t xml:space="preserve">  Janne</t>
  </si>
  <si>
    <t xml:space="preserve">  Elizabeth L</t>
  </si>
  <si>
    <t xml:space="preserve">  Stephanie C</t>
  </si>
  <si>
    <t xml:space="preserve">  Callie</t>
  </si>
  <si>
    <t xml:space="preserve">  Mary K</t>
  </si>
  <si>
    <t xml:space="preserve">  Samuel M</t>
  </si>
  <si>
    <t xml:space="preserve">  Tom J</t>
  </si>
  <si>
    <t xml:space="preserve">  Dougie J</t>
  </si>
  <si>
    <t xml:space="preserve">  Jeremiah H</t>
  </si>
  <si>
    <t xml:space="preserve">  Ashley J</t>
  </si>
  <si>
    <t xml:space="preserve">  Turner J</t>
  </si>
  <si>
    <t xml:space="preserve">  Roger</t>
  </si>
  <si>
    <t xml:space="preserve">  Pamela</t>
  </si>
  <si>
    <t xml:space="preserve">  Katherine H</t>
  </si>
  <si>
    <t xml:space="preserve">  Robin</t>
  </si>
  <si>
    <t xml:space="preserve">  Terri</t>
  </si>
  <si>
    <t xml:space="preserve">  Eddie</t>
  </si>
  <si>
    <t xml:space="preserve">  Joyce</t>
  </si>
  <si>
    <t xml:space="preserve">  Alison W</t>
  </si>
  <si>
    <t xml:space="preserve">  Tammara C</t>
  </si>
  <si>
    <t xml:space="preserve">  Dorota</t>
  </si>
  <si>
    <t xml:space="preserve">  Jose Norberto Sr</t>
  </si>
  <si>
    <t xml:space="preserve">  Bryant</t>
  </si>
  <si>
    <t xml:space="preserve">  Eduardo</t>
  </si>
  <si>
    <t xml:space="preserve">  Laura M</t>
  </si>
  <si>
    <t xml:space="preserve">  Melissa D</t>
  </si>
  <si>
    <t xml:space="preserve">  Dan C</t>
  </si>
  <si>
    <t xml:space="preserve">  Wesley C</t>
  </si>
  <si>
    <t xml:space="preserve">  Christin</t>
  </si>
  <si>
    <t xml:space="preserve">  Margaret P</t>
  </si>
  <si>
    <t xml:space="preserve">  Tiffany K</t>
  </si>
  <si>
    <t xml:space="preserve">  David M</t>
  </si>
  <si>
    <t xml:space="preserve">  Christine E</t>
  </si>
  <si>
    <t xml:space="preserve">  Donna</t>
  </si>
  <si>
    <t xml:space="preserve">  Rod</t>
  </si>
  <si>
    <t xml:space="preserve">  Joe</t>
  </si>
  <si>
    <t xml:space="preserve">  Kayleigh</t>
  </si>
  <si>
    <t xml:space="preserve">  Lorcan A</t>
  </si>
  <si>
    <t xml:space="preserve">  Billy</t>
  </si>
  <si>
    <t xml:space="preserve">  Paul M</t>
  </si>
  <si>
    <t xml:space="preserve">  Brenda M</t>
  </si>
  <si>
    <t xml:space="preserve">  Jeff H</t>
  </si>
  <si>
    <t xml:space="preserve">  Bernard</t>
  </si>
  <si>
    <t xml:space="preserve">  Bryn</t>
  </si>
  <si>
    <t xml:space="preserve">  Jay</t>
  </si>
  <si>
    <t xml:space="preserve">  Shelley</t>
  </si>
  <si>
    <t xml:space="preserve">  Jekaterina</t>
  </si>
  <si>
    <t xml:space="preserve">  Pauline</t>
  </si>
  <si>
    <t xml:space="preserve">  Aleah K</t>
  </si>
  <si>
    <t xml:space="preserve">  Mare</t>
  </si>
  <si>
    <t xml:space="preserve">  Amanda R</t>
  </si>
  <si>
    <t xml:space="preserve">  Murray W</t>
  </si>
  <si>
    <t xml:space="preserve">  Meghan P</t>
  </si>
  <si>
    <t xml:space="preserve">  Seth</t>
  </si>
  <si>
    <t xml:space="preserve">  Russell M</t>
  </si>
  <si>
    <t xml:space="preserve">  Martin</t>
  </si>
  <si>
    <t xml:space="preserve">  Miles</t>
  </si>
  <si>
    <t xml:space="preserve">  Brock J</t>
  </si>
  <si>
    <t xml:space="preserve">  Stephen F</t>
  </si>
  <si>
    <t xml:space="preserve">  Missy</t>
  </si>
  <si>
    <t xml:space="preserve">  Lauren M</t>
  </si>
  <si>
    <t xml:space="preserve">  Apolo U</t>
  </si>
  <si>
    <t xml:space="preserve">  Alfons</t>
  </si>
  <si>
    <t xml:space="preserve">  Amber</t>
  </si>
  <si>
    <t xml:space="preserve">  Leah C</t>
  </si>
  <si>
    <t xml:space="preserve">  Lilia</t>
  </si>
  <si>
    <t xml:space="preserve">  Danny</t>
  </si>
  <si>
    <t xml:space="preserve">  Satomi</t>
  </si>
  <si>
    <t xml:space="preserve">  Peter T II</t>
  </si>
  <si>
    <t xml:space="preserve">  Manuel</t>
  </si>
  <si>
    <t xml:space="preserve">  Kindsey P</t>
  </si>
  <si>
    <t xml:space="preserve">  Thomas G</t>
  </si>
  <si>
    <t xml:space="preserve">  Kyle S</t>
  </si>
  <si>
    <t xml:space="preserve">  Alexander J</t>
  </si>
  <si>
    <t xml:space="preserve">  Dustin L</t>
  </si>
  <si>
    <t xml:space="preserve">  Chloe</t>
  </si>
  <si>
    <t xml:space="preserve">  Cailtlin</t>
  </si>
  <si>
    <t xml:space="preserve">  Chuy</t>
  </si>
  <si>
    <t xml:space="preserve">  Laurie B</t>
  </si>
  <si>
    <t xml:space="preserve">  Rachel B</t>
  </si>
  <si>
    <t xml:space="preserve">  Liza</t>
  </si>
  <si>
    <t xml:space="preserve">  Lindsay E</t>
  </si>
  <si>
    <t xml:space="preserve">  Kathleen M</t>
  </si>
  <si>
    <t xml:space="preserve">  Aya</t>
  </si>
  <si>
    <t xml:space="preserve">  Carolyn R</t>
  </si>
  <si>
    <t xml:space="preserve">  Bethany</t>
  </si>
  <si>
    <t xml:space="preserve">  Holly A</t>
  </si>
  <si>
    <t xml:space="preserve">  Ping</t>
  </si>
  <si>
    <t xml:space="preserve">  Emmett</t>
  </si>
  <si>
    <t xml:space="preserve">  Christopher L</t>
  </si>
  <si>
    <t xml:space="preserve">  Christopher W</t>
  </si>
  <si>
    <t xml:space="preserve">  Norman H</t>
  </si>
  <si>
    <t xml:space="preserve">  Tatyana K</t>
  </si>
  <si>
    <t xml:space="preserve">  Chrissy</t>
  </si>
  <si>
    <t xml:space="preserve">  Halle</t>
  </si>
  <si>
    <t xml:space="preserve">  Tara D</t>
  </si>
  <si>
    <t xml:space="preserve">  Rasim M</t>
  </si>
  <si>
    <t xml:space="preserve">  Dina</t>
  </si>
  <si>
    <t xml:space="preserve">  Caitrin</t>
  </si>
  <si>
    <t xml:space="preserve">  Adriana S</t>
  </si>
  <si>
    <t xml:space="preserve">  Kristen M</t>
  </si>
  <si>
    <t xml:space="preserve">  Alix</t>
  </si>
  <si>
    <t xml:space="preserve">  Kakushin</t>
  </si>
  <si>
    <t xml:space="preserve">  Amanda C</t>
  </si>
  <si>
    <t xml:space="preserve">  Valur</t>
  </si>
  <si>
    <t xml:space="preserve">  Erica J</t>
  </si>
  <si>
    <t xml:space="preserve">  Lissa</t>
  </si>
  <si>
    <t xml:space="preserve">  Alyson</t>
  </si>
  <si>
    <t xml:space="preserve">  Chance B</t>
  </si>
  <si>
    <t xml:space="preserve">  Therese</t>
  </si>
  <si>
    <t xml:space="preserve">  Beau</t>
  </si>
  <si>
    <t xml:space="preserve">  Kelsey M</t>
  </si>
  <si>
    <t xml:space="preserve">  Gretchen</t>
  </si>
  <si>
    <t xml:space="preserve">  Nicholas E</t>
  </si>
  <si>
    <t xml:space="preserve">  Deborah</t>
  </si>
  <si>
    <t xml:space="preserve">  Chuck W</t>
  </si>
  <si>
    <t xml:space="preserve">  Amany</t>
  </si>
  <si>
    <t xml:space="preserve">  Kipling</t>
  </si>
  <si>
    <t xml:space="preserve">  Duncan</t>
  </si>
  <si>
    <t xml:space="preserve">  Louis C</t>
  </si>
  <si>
    <t xml:space="preserve">  Ildiko M</t>
  </si>
  <si>
    <t xml:space="preserve">  Melinda E</t>
  </si>
  <si>
    <t xml:space="preserve">  Emily G</t>
  </si>
  <si>
    <t xml:space="preserve">  Danilo</t>
  </si>
  <si>
    <t xml:space="preserve">  Mikko</t>
  </si>
  <si>
    <t xml:space="preserve">  Paula C</t>
  </si>
  <si>
    <t xml:space="preserve">  Kirsten N</t>
  </si>
  <si>
    <t xml:space="preserve">  Christy</t>
  </si>
  <si>
    <t xml:space="preserve">  Jingjing</t>
  </si>
  <si>
    <t xml:space="preserve">  Morgan</t>
  </si>
  <si>
    <t xml:space="preserve">  Frankline</t>
  </si>
  <si>
    <t xml:space="preserve">  Laura T</t>
  </si>
  <si>
    <t xml:space="preserve">  Natalia</t>
  </si>
  <si>
    <t xml:space="preserve">  Brooke</t>
  </si>
  <si>
    <t xml:space="preserve">  Jeremy M</t>
  </si>
  <si>
    <t xml:space="preserve">  Megan L</t>
  </si>
  <si>
    <t xml:space="preserve">  Marny</t>
  </si>
  <si>
    <t xml:space="preserve">  Benjamin L</t>
  </si>
  <si>
    <t xml:space="preserve">  Rob G</t>
  </si>
  <si>
    <t xml:space="preserve">  Stefanie A</t>
  </si>
  <si>
    <t xml:space="preserve">  Caroline F</t>
  </si>
  <si>
    <t xml:space="preserve">  Julia J</t>
  </si>
  <si>
    <t xml:space="preserve">  Bernat</t>
  </si>
  <si>
    <t xml:space="preserve">  Hicham</t>
  </si>
  <si>
    <t xml:space="preserve">  Elisabetta</t>
  </si>
  <si>
    <t xml:space="preserve">  Trevor N</t>
  </si>
  <si>
    <t xml:space="preserve">  Nancy</t>
  </si>
  <si>
    <t xml:space="preserve">  Allison R</t>
  </si>
  <si>
    <t xml:space="preserve">  Janae N</t>
  </si>
  <si>
    <t xml:space="preserve">  Nicole F</t>
  </si>
  <si>
    <t xml:space="preserve">  Krista L</t>
  </si>
  <si>
    <t xml:space="preserve">  Denise</t>
  </si>
  <si>
    <t xml:space="preserve">  Ariel</t>
  </si>
  <si>
    <t xml:space="preserve">  Rosalie</t>
  </si>
  <si>
    <t xml:space="preserve">  Vitaliy</t>
  </si>
  <si>
    <t xml:space="preserve">  Benjamin W</t>
  </si>
  <si>
    <t xml:space="preserve">  Massimiliano</t>
  </si>
  <si>
    <t xml:space="preserve">  Kiyokatsu</t>
  </si>
  <si>
    <t xml:space="preserve">  Julia M</t>
  </si>
  <si>
    <t xml:space="preserve">  Rhea</t>
  </si>
  <si>
    <t xml:space="preserve">  Shamus M</t>
  </si>
  <si>
    <t xml:space="preserve">  Mary Beth</t>
  </si>
  <si>
    <t xml:space="preserve">  Erin</t>
  </si>
  <si>
    <t xml:space="preserve">  Hallie</t>
  </si>
  <si>
    <t xml:space="preserve">  Paige P</t>
  </si>
  <si>
    <t xml:space="preserve">  Ji</t>
  </si>
  <si>
    <t xml:space="preserve">  Carissa A</t>
  </si>
  <si>
    <t xml:space="preserve">  Mona</t>
  </si>
  <si>
    <t xml:space="preserve">  Kristin R</t>
  </si>
  <si>
    <t xml:space="preserve">  Hilary K</t>
  </si>
  <si>
    <t xml:space="preserve">  Dominique</t>
  </si>
  <si>
    <t xml:space="preserve">  Carlos I</t>
  </si>
  <si>
    <t xml:space="preserve">  Sarah S</t>
  </si>
  <si>
    <t xml:space="preserve">  Shauna R</t>
  </si>
  <si>
    <t xml:space="preserve">  Lindsay J</t>
  </si>
  <si>
    <t xml:space="preserve">  Danya A</t>
  </si>
  <si>
    <t xml:space="preserve">  Lorraine</t>
  </si>
  <si>
    <t xml:space="preserve">  Jesus Sr</t>
  </si>
  <si>
    <t xml:space="preserve">  Catherine C</t>
  </si>
  <si>
    <t xml:space="preserve">  Evan</t>
  </si>
  <si>
    <t xml:space="preserve">  Nathan J</t>
  </si>
  <si>
    <t xml:space="preserve">  Marshall</t>
  </si>
  <si>
    <t xml:space="preserve">  Lavar</t>
  </si>
  <si>
    <t xml:space="preserve">  Charlie T</t>
  </si>
  <si>
    <t xml:space="preserve">  Arthur</t>
  </si>
  <si>
    <t xml:space="preserve">  Tammy</t>
  </si>
  <si>
    <t xml:space="preserve">  Lena</t>
  </si>
  <si>
    <t xml:space="preserve">  Valentina</t>
  </si>
  <si>
    <t xml:space="preserve">  Russell N</t>
  </si>
  <si>
    <t xml:space="preserve">  Scott R</t>
  </si>
  <si>
    <t xml:space="preserve">  Jose Francisco Sr</t>
  </si>
  <si>
    <t xml:space="preserve">  Paul J</t>
  </si>
  <si>
    <t xml:space="preserve">  Edward J</t>
  </si>
  <si>
    <t xml:space="preserve">  Patrick A</t>
  </si>
  <si>
    <t xml:space="preserve">  Geraint H</t>
  </si>
  <si>
    <t xml:space="preserve">  Dj</t>
  </si>
  <si>
    <t xml:space="preserve">  Zachary A</t>
  </si>
  <si>
    <t xml:space="preserve">  Brian W</t>
  </si>
  <si>
    <t xml:space="preserve">  Ellen L</t>
  </si>
  <si>
    <t xml:space="preserve">  Abigail R</t>
  </si>
  <si>
    <t xml:space="preserve">  Grace H</t>
  </si>
  <si>
    <t xml:space="preserve">  Caitie J</t>
  </si>
  <si>
    <t xml:space="preserve">  Ian T</t>
  </si>
  <si>
    <t xml:space="preserve">  Tadese</t>
  </si>
  <si>
    <t xml:space="preserve">  Dathan</t>
  </si>
  <si>
    <t xml:space="preserve">  Aaron R</t>
  </si>
  <si>
    <t xml:space="preserve">  Caitlin H</t>
  </si>
  <si>
    <t xml:space="preserve">  Harald E</t>
  </si>
  <si>
    <t xml:space="preserve">  Siobhan A</t>
  </si>
  <si>
    <t xml:space="preserve">  Andrea J</t>
  </si>
  <si>
    <t xml:space="preserve">  Rachel A</t>
  </si>
  <si>
    <t xml:space="preserve">  Kiersten</t>
  </si>
  <si>
    <t xml:space="preserve">  Lelisa</t>
  </si>
  <si>
    <t xml:space="preserve">  Chris C</t>
  </si>
  <si>
    <t xml:space="preserve">  Erik C</t>
  </si>
  <si>
    <t xml:space="preserve">  Shawn C</t>
  </si>
  <si>
    <t xml:space="preserve">  Vajin L</t>
  </si>
  <si>
    <t xml:space="preserve">  John K</t>
  </si>
  <si>
    <t xml:space="preserve">  Kirby W</t>
  </si>
  <si>
    <t xml:space="preserve">  J A</t>
  </si>
  <si>
    <t xml:space="preserve">  Dustin G</t>
  </si>
  <si>
    <t xml:space="preserve">  Anthony G</t>
  </si>
  <si>
    <t xml:space="preserve">  Eric N</t>
  </si>
  <si>
    <t xml:space="preserve">  Connor</t>
  </si>
  <si>
    <t xml:space="preserve">  Patrick H</t>
  </si>
  <si>
    <t xml:space="preserve">  Deborah L</t>
  </si>
  <si>
    <t xml:space="preserve">  Elleree</t>
  </si>
  <si>
    <t xml:space="preserve">  Brandon J</t>
  </si>
  <si>
    <t xml:space="preserve">  Nina Wavik Sr</t>
  </si>
  <si>
    <t xml:space="preserve">  Dani</t>
  </si>
  <si>
    <t xml:space="preserve">  Kathryn M</t>
  </si>
  <si>
    <t xml:space="preserve">  Trent A</t>
  </si>
  <si>
    <t xml:space="preserve">  Jennifer E</t>
  </si>
  <si>
    <t xml:space="preserve">  Pat</t>
  </si>
  <si>
    <t xml:space="preserve">  Rebecca M</t>
  </si>
  <si>
    <t xml:space="preserve">  Ruth</t>
  </si>
  <si>
    <t xml:space="preserve">  Gregory S</t>
  </si>
  <si>
    <t xml:space="preserve">  Alexandra S</t>
  </si>
  <si>
    <t xml:space="preserve">  Hillary</t>
  </si>
  <si>
    <t xml:space="preserve">  Amy K</t>
  </si>
  <si>
    <t xml:space="preserve">  Maaikel</t>
  </si>
  <si>
    <t xml:space="preserve">  Christopher S</t>
  </si>
  <si>
    <t xml:space="preserve">  Lyndsy</t>
  </si>
  <si>
    <t xml:space="preserve">  Anna</t>
  </si>
  <si>
    <t xml:space="preserve">  Eric S</t>
  </si>
  <si>
    <t xml:space="preserve">  Sonja</t>
  </si>
  <si>
    <t xml:space="preserve">  Martha L</t>
  </si>
  <si>
    <t xml:space="preserve">  Cliff</t>
  </si>
  <si>
    <t xml:space="preserve">  Blue</t>
  </si>
  <si>
    <t xml:space="preserve">  Jeffrey M</t>
  </si>
  <si>
    <t xml:space="preserve">  Mohd Syahidan</t>
  </si>
  <si>
    <t xml:space="preserve">  Christi A</t>
  </si>
  <si>
    <t xml:space="preserve">  Sandra K</t>
  </si>
  <si>
    <t xml:space="preserve">  Jerome</t>
  </si>
  <si>
    <t xml:space="preserve">  Julia R</t>
  </si>
  <si>
    <t xml:space="preserve">  Sean Henry</t>
  </si>
  <si>
    <t xml:space="preserve">  Abby L</t>
  </si>
  <si>
    <t xml:space="preserve">  Ali</t>
  </si>
  <si>
    <t xml:space="preserve">  Pierre</t>
  </si>
  <si>
    <t xml:space="preserve">  Alvaro Sr</t>
  </si>
  <si>
    <t xml:space="preserve">  Mark P</t>
  </si>
  <si>
    <t xml:space="preserve">  Mario Jr</t>
  </si>
  <si>
    <t xml:space="preserve">  Lusapho</t>
  </si>
  <si>
    <t xml:space="preserve">  Alan F</t>
  </si>
  <si>
    <t xml:space="preserve">  Jacob J</t>
  </si>
  <si>
    <t xml:space="preserve">  Jose Tomas</t>
  </si>
  <si>
    <t xml:space="preserve">  Mary Evan</t>
  </si>
  <si>
    <t xml:space="preserve">  Justin K</t>
  </si>
  <si>
    <t xml:space="preserve">  Roman</t>
  </si>
  <si>
    <t xml:space="preserve">  Evelyn L</t>
  </si>
  <si>
    <t xml:space="preserve">  Flannery</t>
  </si>
  <si>
    <t xml:space="preserve">  John T</t>
  </si>
  <si>
    <t xml:space="preserve">  Candice M</t>
  </si>
  <si>
    <t xml:space="preserve">  Theodore A</t>
  </si>
  <si>
    <t xml:space="preserve">  Lindy</t>
  </si>
  <si>
    <t xml:space="preserve">  Holly</t>
  </si>
  <si>
    <t xml:space="preserve">  Meghan K</t>
  </si>
  <si>
    <t xml:space="preserve">  Fred</t>
  </si>
  <si>
    <t xml:space="preserve">  Sebastian</t>
  </si>
  <si>
    <t xml:space="preserve">  Susan E</t>
  </si>
  <si>
    <t xml:space="preserve">  Katy</t>
  </si>
  <si>
    <t xml:space="preserve">  Juan D</t>
  </si>
  <si>
    <t xml:space="preserve">  Evan P</t>
  </si>
  <si>
    <t xml:space="preserve">  Aaron K</t>
  </si>
  <si>
    <t>Mr/Ms</t>
  </si>
  <si>
    <t>CUSTOMER ID</t>
  </si>
  <si>
    <t>AGE</t>
  </si>
  <si>
    <t>HEART ISSUES</t>
  </si>
  <si>
    <t>ANY TRANSPLANTS</t>
  </si>
  <si>
    <t>CANCER HISTROY</t>
  </si>
  <si>
    <t>SMOKER</t>
  </si>
  <si>
    <t>HOSPITAL TIER</t>
  </si>
  <si>
    <t>CITY TIER</t>
  </si>
  <si>
    <t>CHARGES</t>
  </si>
  <si>
    <t>Row Labels</t>
  </si>
  <si>
    <t>Grand Total</t>
  </si>
  <si>
    <t>Sum of HBA1C</t>
  </si>
  <si>
    <t>A</t>
  </si>
  <si>
    <t>B</t>
  </si>
  <si>
    <t>C</t>
  </si>
  <si>
    <t>D</t>
  </si>
  <si>
    <t>E</t>
  </si>
  <si>
    <t>F</t>
  </si>
  <si>
    <t>G</t>
  </si>
  <si>
    <t>H</t>
  </si>
  <si>
    <t>I</t>
  </si>
  <si>
    <t>J</t>
  </si>
  <si>
    <t>date</t>
  </si>
  <si>
    <t>K</t>
  </si>
  <si>
    <t>Month</t>
  </si>
  <si>
    <t>NO</t>
  </si>
  <si>
    <t>YES</t>
  </si>
  <si>
    <t>Hospital Tier</t>
  </si>
  <si>
    <t>Sum of BMI</t>
  </si>
  <si>
    <t>Count of DIABETES STATUS</t>
  </si>
  <si>
    <t>Count of CANCER HISTROY</t>
  </si>
  <si>
    <t>Sum of CHARGES</t>
  </si>
  <si>
    <t>DATE OF BIRTH</t>
  </si>
  <si>
    <t>First Name</t>
  </si>
  <si>
    <t>Last Name</t>
  </si>
  <si>
    <t>MONTH</t>
  </si>
  <si>
    <t>D2)</t>
  </si>
  <si>
    <t>Sum of AGE</t>
  </si>
  <si>
    <t>Normalweight</t>
  </si>
  <si>
    <t xml:space="preserve"> Healthcare Analysis and Dashboard</t>
  </si>
  <si>
    <t>missing value</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</si>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</sst>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m\,\ yyyy"/>
    <numFmt numFmtId="165" formatCode="&quot;₹&quot;\ #,##0.00"/>
    <numFmt numFmtId="166" formatCode="_-[$$-409]* #,##0.00_ ;_-[$$-409]* \-#,##0.00\ ;_-[$$-409]* &quot;-&quot;??_ ;_-@_ "/>
  </numFmts>
  <fonts count="11" x14ac:knownFonts="1">
    <font>
      <sz val="11"/>
      <color theme="1"/>
      <name val="Calibri"/>
      <family val="2"/>
      <scheme val="minor"/>
    </font>
    <font>
      <sz val="12"/>
      <color theme="1"/>
      <name val="Calibri"/>
      <family val="2"/>
      <scheme val="minor"/>
    </font>
    <font>
      <b/>
      <sz val="12"/>
      <color rgb="FF002060"/>
      <name val="Calibri"/>
      <family val="2"/>
      <scheme val="minor"/>
    </font>
    <font>
      <b/>
      <sz val="12"/>
      <color theme="0"/>
      <name val="Calibri"/>
      <family val="2"/>
      <scheme val="minor"/>
    </font>
    <font>
      <sz val="11"/>
      <color theme="1" tint="0.14999847407452621"/>
      <name val="Calibri"/>
      <family val="2"/>
      <scheme val="minor"/>
    </font>
    <font>
      <b/>
      <sz val="12"/>
      <color theme="1" tint="0.14999847407452621"/>
      <name val="Calibri"/>
      <family val="2"/>
      <scheme val="minor"/>
    </font>
    <font>
      <b/>
      <sz val="11"/>
      <color theme="1"/>
      <name val="Calibri"/>
      <family val="2"/>
      <scheme val="minor"/>
    </font>
    <font>
      <b/>
      <sz val="12"/>
      <color theme="1"/>
      <name val="Calibri"/>
      <family val="2"/>
      <scheme val="minor"/>
    </font>
    <font>
      <b/>
      <sz val="26"/>
      <color theme="1"/>
      <name val="Bell MT"/>
      <family val="1"/>
    </font>
    <font>
      <b/>
      <sz val="14"/>
      <color theme="1"/>
      <name val="Calibri"/>
      <family val="2"/>
      <scheme val="minor"/>
    </font>
    <font>
      <sz val="8"/>
      <name val="Calibri"/>
      <family val="2"/>
      <scheme val="minor"/>
    </font>
  </fonts>
  <fills count="7">
    <fill>
      <patternFill patternType="none"/>
    </fill>
    <fill>
      <patternFill patternType="gray125"/>
    </fill>
    <fill>
      <patternFill patternType="solid">
        <fgColor theme="9"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4" tint="-0.249977111117893"/>
        <bgColor indexed="64"/>
      </patternFill>
    </fill>
    <fill>
      <patternFill patternType="solid">
        <fgColor theme="4" tint="-0.499984740745262"/>
        <bgColor indexed="64"/>
      </patternFill>
    </fill>
  </fills>
  <borders count="4">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1" fillId="0" borderId="0"/>
  </cellStyleXfs>
  <cellXfs count="33">
    <xf numFmtId="0" fontId="0" fillId="0" borderId="0" xfId="0"/>
    <xf numFmtId="0" fontId="1" fillId="0" borderId="0" xfId="1"/>
    <xf numFmtId="0" fontId="0" fillId="0" borderId="0" xfId="0" applyAlignment="1">
      <alignment horizontal="center" vertical="center"/>
    </xf>
    <xf numFmtId="0" fontId="0" fillId="2" borderId="0" xfId="0" applyFill="1" applyAlignment="1">
      <alignment horizontal="center" vertical="center"/>
    </xf>
    <xf numFmtId="0" fontId="4" fillId="3" borderId="0" xfId="0" applyFont="1" applyFill="1" applyAlignment="1">
      <alignment horizontal="center" vertical="center"/>
    </xf>
    <xf numFmtId="14" fontId="0" fillId="0" borderId="0" xfId="0" applyNumberFormat="1"/>
    <xf numFmtId="0" fontId="0" fillId="3" borderId="0" xfId="0" applyFill="1"/>
    <xf numFmtId="14" fontId="0" fillId="0" borderId="0" xfId="0" applyNumberFormat="1" applyAlignment="1">
      <alignment horizontal="center"/>
    </xf>
    <xf numFmtId="0" fontId="0" fillId="0" borderId="0" xfId="0" applyAlignment="1">
      <alignment horizontal="center"/>
    </xf>
    <xf numFmtId="0" fontId="0" fillId="0" borderId="0" xfId="0" pivotButton="1"/>
    <xf numFmtId="0" fontId="0" fillId="0" borderId="0" xfId="0" applyAlignment="1">
      <alignment horizontal="left"/>
    </xf>
    <xf numFmtId="0" fontId="0" fillId="2" borderId="2" xfId="0" applyFill="1" applyBorder="1"/>
    <xf numFmtId="0" fontId="0" fillId="4" borderId="2" xfId="0" applyFill="1" applyBorder="1"/>
    <xf numFmtId="14" fontId="1" fillId="0" borderId="0" xfId="1" applyNumberFormat="1"/>
    <xf numFmtId="0" fontId="1" fillId="0" borderId="0" xfId="0" applyFont="1"/>
    <xf numFmtId="166" fontId="0" fillId="0" borderId="0" xfId="0" applyNumberFormat="1" applyAlignment="1">
      <alignment horizontal="center" vertical="center"/>
    </xf>
    <xf numFmtId="166" fontId="0" fillId="0" borderId="0" xfId="0" applyNumberFormat="1" applyAlignment="1">
      <alignment horizontal="left"/>
    </xf>
    <xf numFmtId="0" fontId="0" fillId="0" borderId="0" xfId="0" applyNumberFormat="1"/>
    <xf numFmtId="0" fontId="7" fillId="5" borderId="1" xfId="0" applyFont="1" applyFill="1" applyBorder="1" applyAlignment="1">
      <alignment horizontal="center" vertical="center"/>
    </xf>
    <xf numFmtId="0" fontId="2" fillId="5" borderId="2" xfId="0" applyFont="1" applyFill="1" applyBorder="1" applyAlignment="1">
      <alignment horizontal="center" vertical="center"/>
    </xf>
    <xf numFmtId="0" fontId="9" fillId="5" borderId="0" xfId="0" applyFont="1" applyFill="1" applyAlignment="1">
      <alignment horizontal="center" vertical="center"/>
    </xf>
    <xf numFmtId="0" fontId="5" fillId="5" borderId="1" xfId="0" applyFont="1" applyFill="1" applyBorder="1" applyAlignment="1">
      <alignment horizontal="center" vertical="center"/>
    </xf>
    <xf numFmtId="0" fontId="7" fillId="5" borderId="2" xfId="0" applyFont="1" applyFill="1" applyBorder="1" applyAlignment="1">
      <alignment horizontal="center" vertical="center"/>
    </xf>
    <xf numFmtId="166" fontId="7" fillId="5" borderId="2" xfId="0" applyNumberFormat="1" applyFont="1" applyFill="1" applyBorder="1" applyAlignment="1">
      <alignment horizontal="center" vertical="center"/>
    </xf>
    <xf numFmtId="0" fontId="6" fillId="5" borderId="3" xfId="0" applyFont="1" applyFill="1" applyBorder="1" applyAlignment="1">
      <alignment horizontal="center" vertical="center"/>
    </xf>
    <xf numFmtId="14" fontId="2" fillId="5" borderId="2" xfId="0" applyNumberFormat="1" applyFont="1" applyFill="1" applyBorder="1" applyAlignment="1">
      <alignment horizontal="center" vertical="center"/>
    </xf>
    <xf numFmtId="164" fontId="3" fillId="5" borderId="2" xfId="0" applyNumberFormat="1" applyFont="1" applyFill="1" applyBorder="1" applyAlignment="1">
      <alignment horizontal="center" vertical="center"/>
    </xf>
    <xf numFmtId="0" fontId="3" fillId="5" borderId="2" xfId="0" applyFont="1" applyFill="1" applyBorder="1" applyAlignment="1">
      <alignment horizontal="center" vertical="center"/>
    </xf>
    <xf numFmtId="0" fontId="8" fillId="5" borderId="0" xfId="0" applyFont="1" applyFill="1" applyAlignment="1">
      <alignment horizontal="center"/>
    </xf>
    <xf numFmtId="0" fontId="0" fillId="6" borderId="0" xfId="0" applyFill="1" applyAlignment="1">
      <alignment horizontal="center"/>
    </xf>
    <xf numFmtId="0" fontId="0" fillId="4" borderId="1" xfId="0" applyFill="1" applyBorder="1"/>
    <xf numFmtId="0" fontId="0" fillId="2" borderId="1" xfId="0" applyFill="1" applyBorder="1"/>
    <xf numFmtId="0" fontId="6" fillId="5" borderId="0" xfId="0" applyFont="1" applyFill="1" applyAlignment="1">
      <alignment horizontal="center" vertical="center"/>
    </xf>
  </cellXfs>
  <cellStyles count="2">
    <cellStyle name="Normal" xfId="0" builtinId="0"/>
    <cellStyle name="Normal 2" xfId="1" xr:uid="{00000000-0005-0000-0000-000001000000}"/>
  </cellStyles>
  <dxfs count="3">
    <dxf>
      <border outline="0">
        <bottom style="thin">
          <color indexed="64"/>
        </bottom>
      </border>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223DD"/>
      <color rgb="FF632D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[sajid assignment 3.xlsx]Pivot Table!PivotTable1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Smoker and Cancer History</a:t>
            </a:r>
          </a:p>
        </c:rich>
      </c:tx>
      <c:layout>
        <c:manualLayout>
          <c:xMode val="edge"/>
          <c:yMode val="edge"/>
          <c:x val="0.22941522823762744"/>
          <c:y val="7.049786436847110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342-4146-8627-AFE28EF1AA4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342-4146-8627-AFE28EF1AA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Table'!$A$4:$A$6</c:f>
              <c:strCache>
                <c:ptCount val="2"/>
                <c:pt idx="0">
                  <c:v>No</c:v>
                </c:pt>
                <c:pt idx="1">
                  <c:v>yes</c:v>
                </c:pt>
              </c:strCache>
            </c:strRef>
          </c:cat>
          <c:val>
            <c:numRef>
              <c:f>'Pivot Table'!$B$4:$B$6</c:f>
              <c:numCache>
                <c:formatCode>General</c:formatCode>
                <c:ptCount val="2"/>
                <c:pt idx="0">
                  <c:v>362</c:v>
                </c:pt>
                <c:pt idx="1">
                  <c:v>92</c:v>
                </c:pt>
              </c:numCache>
            </c:numRef>
          </c:val>
          <c:extLst>
            <c:ext xmlns:c16="http://schemas.microsoft.com/office/drawing/2014/chart" uri="{C3380CC4-5D6E-409C-BE32-E72D297353CC}">
              <c16:uniqueId val="{00000006-24AE-414D-960E-32BF05C763A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89053888329034792"/>
          <c:y val="0.43339947506561688"/>
          <c:w val="9.644593232787331E-2"/>
          <c:h val="0.206667716535433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[sajid assignment 3.xlsx]Pivot Table!PivotTable2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Weight Status and Diabetes Status</a:t>
            </a:r>
          </a:p>
        </c:rich>
      </c:tx>
      <c:layout>
        <c:manualLayout>
          <c:xMode val="edge"/>
          <c:yMode val="edge"/>
          <c:x val="0.14699300087489062"/>
          <c:y val="0.12860892388451445"/>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Table'!$B$19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Table'!$A$20:$A$21</c:f>
              <c:strCache>
                <c:ptCount val="1"/>
                <c:pt idx="0">
                  <c:v>Normalweight</c:v>
                </c:pt>
              </c:strCache>
            </c:strRef>
          </c:cat>
          <c:val>
            <c:numRef>
              <c:f>'Pivot Table'!$B$20:$B$21</c:f>
              <c:numCache>
                <c:formatCode>General</c:formatCode>
                <c:ptCount val="1"/>
                <c:pt idx="0">
                  <c:v>455</c:v>
                </c:pt>
              </c:numCache>
            </c:numRef>
          </c:val>
          <c:extLst>
            <c:ext xmlns:c16="http://schemas.microsoft.com/office/drawing/2014/chart" uri="{C3380CC4-5D6E-409C-BE32-E72D297353CC}">
              <c16:uniqueId val="{00000000-943E-4EA5-B881-2BF5615A3E77}"/>
            </c:ext>
          </c:extLst>
        </c:ser>
        <c:dLbls>
          <c:dLblPos val="ctr"/>
          <c:showLegendKey val="0"/>
          <c:showVal val="1"/>
          <c:showCatName val="0"/>
          <c:showSerName val="0"/>
          <c:showPercent val="0"/>
          <c:showBubbleSize val="0"/>
        </c:dLbls>
        <c:gapWidth val="150"/>
        <c:overlap val="100"/>
        <c:axId val="1951479648"/>
        <c:axId val="1951478688"/>
      </c:barChart>
      <c:catAx>
        <c:axId val="19514796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1478688"/>
        <c:crosses val="autoZero"/>
        <c:auto val="1"/>
        <c:lblAlgn val="ctr"/>
        <c:lblOffset val="100"/>
        <c:noMultiLvlLbl val="0"/>
      </c:catAx>
      <c:valAx>
        <c:axId val="19514786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147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[sajid assignment 3.xlsx]Pivot Table!PivotTable7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Major Surgeries and Average HBA1C</a:t>
            </a:r>
          </a:p>
        </c:rich>
      </c:tx>
      <c:layout>
        <c:manualLayout>
          <c:xMode val="edge"/>
          <c:yMode val="edge"/>
          <c:x val="0.14820844269466316"/>
          <c:y val="0.1100904053659959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1111111111111109E-2"/>
              <c:y val="-8.333333333333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9444444444444445E-2"/>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611111111111111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6666666666666666E-2"/>
              <c:y val="4.16666666666664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Table'!$N$2</c:f>
              <c:strCache>
                <c:ptCount val="1"/>
                <c:pt idx="0">
                  <c:v>Total</c:v>
                </c:pt>
              </c:strCache>
            </c:strRef>
          </c:tx>
          <c:explosion val="4"/>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BB0F-4F44-94AB-7FF9A827CDD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B0F-4F44-94AB-7FF9A827CDD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BB0F-4F44-94AB-7FF9A827CDD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B0F-4F44-94AB-7FF9A827CDDF}"/>
              </c:ext>
            </c:extLst>
          </c:dPt>
          <c:dLbls>
            <c:dLbl>
              <c:idx val="0"/>
              <c:layout>
                <c:manualLayout>
                  <c:x val="8.611111111111111E-2"/>
                  <c:y val="9.259259259259258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BB0F-4F44-94AB-7FF9A827CDDF}"/>
                </c:ext>
              </c:extLst>
            </c:dLbl>
            <c:dLbl>
              <c:idx val="1"/>
              <c:layout>
                <c:manualLayout>
                  <c:x val="-6.6666666666666666E-2"/>
                  <c:y val="4.166666666666649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B0F-4F44-94AB-7FF9A827CDDF}"/>
                </c:ext>
              </c:extLst>
            </c:dLbl>
            <c:dLbl>
              <c:idx val="2"/>
              <c:layout>
                <c:manualLayout>
                  <c:x val="-6.1111111111111109E-2"/>
                  <c:y val="-8.33333333333333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B0F-4F44-94AB-7FF9A827CDDF}"/>
                </c:ext>
              </c:extLst>
            </c:dLbl>
            <c:dLbl>
              <c:idx val="3"/>
              <c:layout>
                <c:manualLayout>
                  <c:x val="1.9444444444444445E-2"/>
                  <c:y val="-0.11111111111111116"/>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B0F-4F44-94AB-7FF9A827CDD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Table'!$M$3:$M$7</c:f>
              <c:strCache>
                <c:ptCount val="4"/>
                <c:pt idx="0">
                  <c:v>0</c:v>
                </c:pt>
                <c:pt idx="1">
                  <c:v>1</c:v>
                </c:pt>
                <c:pt idx="2">
                  <c:v>2</c:v>
                </c:pt>
                <c:pt idx="3">
                  <c:v>3</c:v>
                </c:pt>
              </c:strCache>
            </c:strRef>
          </c:cat>
          <c:val>
            <c:numRef>
              <c:f>'Pivot Table'!$N$3:$N$7</c:f>
              <c:numCache>
                <c:formatCode>General</c:formatCode>
                <c:ptCount val="4"/>
                <c:pt idx="0">
                  <c:v>1550.28</c:v>
                </c:pt>
                <c:pt idx="1">
                  <c:v>1089.9800000000002</c:v>
                </c:pt>
                <c:pt idx="2">
                  <c:v>311.18999999999994</c:v>
                </c:pt>
                <c:pt idx="3">
                  <c:v>31.67</c:v>
                </c:pt>
              </c:numCache>
            </c:numRef>
          </c:val>
          <c:extLst>
            <c:ext xmlns:c16="http://schemas.microsoft.com/office/drawing/2014/chart" uri="{C3380CC4-5D6E-409C-BE32-E72D297353CC}">
              <c16:uniqueId val="{00000000-BB0F-4F44-94AB-7FF9A827CDDF}"/>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manualLayout>
          <c:xMode val="edge"/>
          <c:yMode val="edge"/>
          <c:x val="0.65763888888888888"/>
          <c:y val="0.42194335083114609"/>
          <c:w val="0.32569444444444445"/>
          <c:h val="0.379768518518518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[sajid assignment 3.xlsx]Pivot Table!PivotTable8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Hospital Tier and Charges</a:t>
            </a:r>
          </a:p>
        </c:rich>
      </c:tx>
      <c:layout>
        <c:manualLayout>
          <c:xMode val="edge"/>
          <c:yMode val="edge"/>
          <c:x val="0.21087510936132983"/>
          <c:y val="0.11472003499562555"/>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Table'!$O$21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Table'!$N$22:$N$25</c:f>
              <c:strCache>
                <c:ptCount val="3"/>
                <c:pt idx="0">
                  <c:v>tier - 1</c:v>
                </c:pt>
                <c:pt idx="1">
                  <c:v>tier - 2</c:v>
                </c:pt>
                <c:pt idx="2">
                  <c:v>tier - 3</c:v>
                </c:pt>
              </c:strCache>
            </c:strRef>
          </c:cat>
          <c:val>
            <c:numRef>
              <c:f>'Pivot Table'!$O$22:$O$25</c:f>
              <c:numCache>
                <c:formatCode>General</c:formatCode>
                <c:ptCount val="3"/>
                <c:pt idx="0">
                  <c:v>3103910.6000000006</c:v>
                </c:pt>
                <c:pt idx="1">
                  <c:v>3276236.6099999994</c:v>
                </c:pt>
                <c:pt idx="2">
                  <c:v>1466288.7099999995</c:v>
                </c:pt>
              </c:numCache>
            </c:numRef>
          </c:val>
          <c:extLst>
            <c:ext xmlns:c16="http://schemas.microsoft.com/office/drawing/2014/chart" uri="{C3380CC4-5D6E-409C-BE32-E72D297353CC}">
              <c16:uniqueId val="{00000000-938B-44BE-8814-8C6B8B22ACE8}"/>
            </c:ext>
          </c:extLst>
        </c:ser>
        <c:dLbls>
          <c:showLegendKey val="0"/>
          <c:showVal val="1"/>
          <c:showCatName val="0"/>
          <c:showSerName val="0"/>
          <c:showPercent val="0"/>
          <c:showBubbleSize val="0"/>
        </c:dLbls>
        <c:gapWidth val="150"/>
        <c:shape val="box"/>
        <c:axId val="1703254032"/>
        <c:axId val="1703254992"/>
        <c:axId val="0"/>
      </c:bar3DChart>
      <c:catAx>
        <c:axId val="17032540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3254992"/>
        <c:crosses val="autoZero"/>
        <c:auto val="1"/>
        <c:lblAlgn val="ctr"/>
        <c:lblOffset val="100"/>
        <c:noMultiLvlLbl val="0"/>
      </c:catAx>
      <c:valAx>
        <c:axId val="1703254992"/>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325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[sajid assignment 3.xlsx]Pivot Table!PivotTable5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Age</a:t>
            </a:r>
            <a:r>
              <a:rPr lang="en-IN" baseline="0"/>
              <a:t> BMI and HBA1C</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Table'!$F$37</c:f>
              <c:strCache>
                <c:ptCount val="1"/>
                <c:pt idx="0">
                  <c:v>Sum of HBA1C</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Table'!$E$38:$E$87</c:f>
              <c:strCache>
                <c:ptCount val="4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122</c:v>
                </c:pt>
              </c:strCache>
            </c:strRef>
          </c:cat>
          <c:val>
            <c:numRef>
              <c:f>'Pivot Table'!$F$38:$F$87</c:f>
              <c:numCache>
                <c:formatCode>General</c:formatCode>
                <c:ptCount val="49"/>
                <c:pt idx="0">
                  <c:v>665.4699999999998</c:v>
                </c:pt>
                <c:pt idx="1">
                  <c:v>562.69999999999993</c:v>
                </c:pt>
                <c:pt idx="2">
                  <c:v>374.65000000000009</c:v>
                </c:pt>
                <c:pt idx="3">
                  <c:v>303.79000000000008</c:v>
                </c:pt>
                <c:pt idx="4">
                  <c:v>344.16000000000008</c:v>
                </c:pt>
                <c:pt idx="5">
                  <c:v>315.78000000000014</c:v>
                </c:pt>
                <c:pt idx="6">
                  <c:v>294.54999999999995</c:v>
                </c:pt>
                <c:pt idx="7">
                  <c:v>418.59000000000003</c:v>
                </c:pt>
                <c:pt idx="8">
                  <c:v>297.44999999999993</c:v>
                </c:pt>
                <c:pt idx="9">
                  <c:v>320.60999999999996</c:v>
                </c:pt>
                <c:pt idx="10">
                  <c:v>373.48999999999995</c:v>
                </c:pt>
                <c:pt idx="11">
                  <c:v>366.3</c:v>
                </c:pt>
                <c:pt idx="12">
                  <c:v>371.92999999999995</c:v>
                </c:pt>
                <c:pt idx="13">
                  <c:v>303.39000000000004</c:v>
                </c:pt>
                <c:pt idx="14">
                  <c:v>293.40999999999991</c:v>
                </c:pt>
                <c:pt idx="15">
                  <c:v>309.28999999999996</c:v>
                </c:pt>
                <c:pt idx="16">
                  <c:v>401.42999999999995</c:v>
                </c:pt>
                <c:pt idx="17">
                  <c:v>268.23</c:v>
                </c:pt>
                <c:pt idx="18">
                  <c:v>248.13000000000002</c:v>
                </c:pt>
                <c:pt idx="19">
                  <c:v>341.42000000000007</c:v>
                </c:pt>
                <c:pt idx="20">
                  <c:v>310.25</c:v>
                </c:pt>
                <c:pt idx="21">
                  <c:v>311.14</c:v>
                </c:pt>
                <c:pt idx="22">
                  <c:v>376.58999999999986</c:v>
                </c:pt>
                <c:pt idx="23">
                  <c:v>332.25</c:v>
                </c:pt>
                <c:pt idx="24">
                  <c:v>301.61</c:v>
                </c:pt>
                <c:pt idx="25">
                  <c:v>303.81</c:v>
                </c:pt>
                <c:pt idx="26">
                  <c:v>338.96</c:v>
                </c:pt>
                <c:pt idx="27">
                  <c:v>276.31000000000006</c:v>
                </c:pt>
                <c:pt idx="28">
                  <c:v>356.9799999999999</c:v>
                </c:pt>
                <c:pt idx="29">
                  <c:v>316.87999999999988</c:v>
                </c:pt>
                <c:pt idx="30">
                  <c:v>367.54000000000008</c:v>
                </c:pt>
                <c:pt idx="31">
                  <c:v>321.11</c:v>
                </c:pt>
                <c:pt idx="32">
                  <c:v>416.40999999999991</c:v>
                </c:pt>
                <c:pt idx="33">
                  <c:v>386.11000000000018</c:v>
                </c:pt>
                <c:pt idx="34">
                  <c:v>375.65999999999991</c:v>
                </c:pt>
                <c:pt idx="35">
                  <c:v>346.7700000000001</c:v>
                </c:pt>
                <c:pt idx="36">
                  <c:v>320.77</c:v>
                </c:pt>
                <c:pt idx="37">
                  <c:v>278.87999999999994</c:v>
                </c:pt>
                <c:pt idx="38">
                  <c:v>322.50999999999993</c:v>
                </c:pt>
                <c:pt idx="39">
                  <c:v>335.78000000000009</c:v>
                </c:pt>
                <c:pt idx="40">
                  <c:v>286.40000000000009</c:v>
                </c:pt>
                <c:pt idx="41">
                  <c:v>318.92999999999995</c:v>
                </c:pt>
                <c:pt idx="42">
                  <c:v>313.77999999999997</c:v>
                </c:pt>
                <c:pt idx="43">
                  <c:v>148.63</c:v>
                </c:pt>
                <c:pt idx="44">
                  <c:v>135.01000000000005</c:v>
                </c:pt>
                <c:pt idx="45">
                  <c:v>141.22999999999996</c:v>
                </c:pt>
                <c:pt idx="46">
                  <c:v>128.02999999999997</c:v>
                </c:pt>
                <c:pt idx="47">
                  <c:v>4.25</c:v>
                </c:pt>
                <c:pt idx="48">
                  <c:v>14.61</c:v>
                </c:pt>
              </c:numCache>
            </c:numRef>
          </c:val>
          <c:smooth val="0"/>
          <c:extLst>
            <c:ext xmlns:c16="http://schemas.microsoft.com/office/drawing/2014/chart" uri="{C3380CC4-5D6E-409C-BE32-E72D297353CC}">
              <c16:uniqueId val="{00000000-2920-4B19-AC25-02E865FDFE1F}"/>
            </c:ext>
          </c:extLst>
        </c:ser>
        <c:ser>
          <c:idx val="1"/>
          <c:order val="1"/>
          <c:tx>
            <c:strRef>
              <c:f>'Pivot Table'!$G$37</c:f>
              <c:strCache>
                <c:ptCount val="1"/>
                <c:pt idx="0">
                  <c:v>Sum of BMI</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Table'!$E$38:$E$87</c:f>
              <c:strCache>
                <c:ptCount val="4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122</c:v>
                </c:pt>
              </c:strCache>
            </c:strRef>
          </c:cat>
          <c:val>
            <c:numRef>
              <c:f>'Pivot Table'!$G$38:$G$87</c:f>
              <c:numCache>
                <c:formatCode>General</c:formatCode>
                <c:ptCount val="49"/>
                <c:pt idx="0">
                  <c:v>3311.2800000000011</c:v>
                </c:pt>
                <c:pt idx="1">
                  <c:v>2929.184999999999</c:v>
                </c:pt>
                <c:pt idx="2">
                  <c:v>1900.1649999999997</c:v>
                </c:pt>
                <c:pt idx="3">
                  <c:v>1386.1949999999999</c:v>
                </c:pt>
                <c:pt idx="4">
                  <c:v>1782.4549999999995</c:v>
                </c:pt>
                <c:pt idx="5">
                  <c:v>1710.1499999999996</c:v>
                </c:pt>
                <c:pt idx="6">
                  <c:v>1477.8050000000001</c:v>
                </c:pt>
                <c:pt idx="7">
                  <c:v>1859.82</c:v>
                </c:pt>
                <c:pt idx="8">
                  <c:v>1343.22</c:v>
                </c:pt>
                <c:pt idx="9">
                  <c:v>1636.7449999999999</c:v>
                </c:pt>
                <c:pt idx="10">
                  <c:v>1742.395</c:v>
                </c:pt>
                <c:pt idx="11">
                  <c:v>1692.0049999999999</c:v>
                </c:pt>
                <c:pt idx="12">
                  <c:v>1853.3000000000002</c:v>
                </c:pt>
                <c:pt idx="13">
                  <c:v>1494.7650000000003</c:v>
                </c:pt>
                <c:pt idx="14">
                  <c:v>1452.5949999999996</c:v>
                </c:pt>
                <c:pt idx="15">
                  <c:v>1403.38</c:v>
                </c:pt>
                <c:pt idx="16">
                  <c:v>1923.7699999999998</c:v>
                </c:pt>
                <c:pt idx="17">
                  <c:v>1333.0649999999998</c:v>
                </c:pt>
                <c:pt idx="18">
                  <c:v>1396.3449999999998</c:v>
                </c:pt>
                <c:pt idx="19">
                  <c:v>1676.7750000000003</c:v>
                </c:pt>
                <c:pt idx="20">
                  <c:v>1416.585</c:v>
                </c:pt>
                <c:pt idx="21">
                  <c:v>1440.1350000000007</c:v>
                </c:pt>
                <c:pt idx="22">
                  <c:v>1662.6000000000004</c:v>
                </c:pt>
                <c:pt idx="23">
                  <c:v>1561.3399999999995</c:v>
                </c:pt>
                <c:pt idx="24">
                  <c:v>1451.2650000000003</c:v>
                </c:pt>
                <c:pt idx="25">
                  <c:v>1486.6950000000004</c:v>
                </c:pt>
                <c:pt idx="26">
                  <c:v>1562.5650000000003</c:v>
                </c:pt>
                <c:pt idx="27">
                  <c:v>1377.9800000000002</c:v>
                </c:pt>
                <c:pt idx="28">
                  <c:v>1761.4800000000002</c:v>
                </c:pt>
                <c:pt idx="29">
                  <c:v>1502.6250000000002</c:v>
                </c:pt>
                <c:pt idx="30">
                  <c:v>1725.4099999999994</c:v>
                </c:pt>
                <c:pt idx="31">
                  <c:v>1515.1300000000003</c:v>
                </c:pt>
                <c:pt idx="32">
                  <c:v>1743.5600000000004</c:v>
                </c:pt>
                <c:pt idx="33">
                  <c:v>1709.3749999999998</c:v>
                </c:pt>
                <c:pt idx="34">
                  <c:v>1650.2299999999993</c:v>
                </c:pt>
                <c:pt idx="35">
                  <c:v>1536.2249999999997</c:v>
                </c:pt>
                <c:pt idx="36">
                  <c:v>1342.3950000000002</c:v>
                </c:pt>
                <c:pt idx="37">
                  <c:v>1316.0949999999996</c:v>
                </c:pt>
                <c:pt idx="38">
                  <c:v>1403.3149999999998</c:v>
                </c:pt>
                <c:pt idx="39">
                  <c:v>1419.5750000000003</c:v>
                </c:pt>
                <c:pt idx="40">
                  <c:v>1251.2950000000001</c:v>
                </c:pt>
                <c:pt idx="41">
                  <c:v>1322.7499999999998</c:v>
                </c:pt>
                <c:pt idx="42">
                  <c:v>1380.0649999999998</c:v>
                </c:pt>
                <c:pt idx="43">
                  <c:v>614.51499999999999</c:v>
                </c:pt>
                <c:pt idx="44">
                  <c:v>625.65</c:v>
                </c:pt>
                <c:pt idx="45">
                  <c:v>630.79999999999995</c:v>
                </c:pt>
                <c:pt idx="46">
                  <c:v>531.005</c:v>
                </c:pt>
                <c:pt idx="47">
                  <c:v>22.61</c:v>
                </c:pt>
                <c:pt idx="48">
                  <c:v>52.45</c:v>
                </c:pt>
              </c:numCache>
            </c:numRef>
          </c:val>
          <c:smooth val="0"/>
          <c:extLst>
            <c:ext xmlns:c16="http://schemas.microsoft.com/office/drawing/2014/chart" uri="{C3380CC4-5D6E-409C-BE32-E72D297353CC}">
              <c16:uniqueId val="{00000001-2920-4B19-AC25-02E865FDFE1F}"/>
            </c:ext>
          </c:extLst>
        </c:ser>
        <c:dLbls>
          <c:showLegendKey val="0"/>
          <c:showVal val="0"/>
          <c:showCatName val="0"/>
          <c:showSerName val="0"/>
          <c:showPercent val="0"/>
          <c:showBubbleSize val="0"/>
        </c:dLbls>
        <c:marker val="1"/>
        <c:smooth val="0"/>
        <c:axId val="1918638464"/>
        <c:axId val="1918638944"/>
      </c:lineChart>
      <c:catAx>
        <c:axId val="19186384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8638944"/>
        <c:crosses val="autoZero"/>
        <c:auto val="1"/>
        <c:lblAlgn val="ctr"/>
        <c:lblOffset val="100"/>
        <c:noMultiLvlLbl val="0"/>
      </c:catAx>
      <c:valAx>
        <c:axId val="19186389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863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[sajid assignment 3.xlsx]Pivot Table!PivotTable3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a:t>
            </a:r>
            <a:r>
              <a:rPr lang="en-US" baseline="0"/>
              <a:t> and Healthcare Charges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Table'!$Q$37</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Table'!$P$38:$P$2371</c:f>
              <c:strCache>
                <c:ptCount val="2333"/>
                <c:pt idx="0">
                  <c:v> $563.84 </c:v>
                </c:pt>
                <c:pt idx="1">
                  <c:v> $570.62 </c:v>
                </c:pt>
                <c:pt idx="2">
                  <c:v> $600.00 </c:v>
                </c:pt>
                <c:pt idx="3">
                  <c:v> $604.54 </c:v>
                </c:pt>
                <c:pt idx="4">
                  <c:v> $637.26 </c:v>
                </c:pt>
                <c:pt idx="5">
                  <c:v> $646.14 </c:v>
                </c:pt>
                <c:pt idx="6">
                  <c:v> $650.00 </c:v>
                </c:pt>
                <c:pt idx="7">
                  <c:v> $668.00 </c:v>
                </c:pt>
                <c:pt idx="8">
                  <c:v> $670.00 </c:v>
                </c:pt>
                <c:pt idx="9">
                  <c:v> $687.54 </c:v>
                </c:pt>
                <c:pt idx="10">
                  <c:v> $700.00 </c:v>
                </c:pt>
                <c:pt idx="11">
                  <c:v> $722.99 </c:v>
                </c:pt>
                <c:pt idx="12">
                  <c:v> $750.00 </c:v>
                </c:pt>
                <c:pt idx="13">
                  <c:v> $760.00 </c:v>
                </c:pt>
                <c:pt idx="14">
                  <c:v> $770.00 </c:v>
                </c:pt>
                <c:pt idx="15">
                  <c:v> $770.38 </c:v>
                </c:pt>
                <c:pt idx="16">
                  <c:v> $773.54 </c:v>
                </c:pt>
                <c:pt idx="17">
                  <c:v> $830.52 </c:v>
                </c:pt>
                <c:pt idx="18">
                  <c:v> $865.41 </c:v>
                </c:pt>
                <c:pt idx="19">
                  <c:v> $896.21 </c:v>
                </c:pt>
                <c:pt idx="20">
                  <c:v> $915.07 </c:v>
                </c:pt>
                <c:pt idx="21">
                  <c:v> $928.59 </c:v>
                </c:pt>
                <c:pt idx="22">
                  <c:v> $964.71 </c:v>
                </c:pt>
                <c:pt idx="23">
                  <c:v> $1,006.65 </c:v>
                </c:pt>
                <c:pt idx="24">
                  <c:v> $1,012.00 </c:v>
                </c:pt>
                <c:pt idx="25">
                  <c:v> $1,019.00 </c:v>
                </c:pt>
                <c:pt idx="26">
                  <c:v> $1,033.74 </c:v>
                </c:pt>
                <c:pt idx="27">
                  <c:v> $1,044.00 </c:v>
                </c:pt>
                <c:pt idx="28">
                  <c:v> $1,047.00 </c:v>
                </c:pt>
                <c:pt idx="29">
                  <c:v> $1,049.00 </c:v>
                </c:pt>
                <c:pt idx="30">
                  <c:v> $1,056.00 </c:v>
                </c:pt>
                <c:pt idx="31">
                  <c:v> $1,068.00 </c:v>
                </c:pt>
                <c:pt idx="32">
                  <c:v> $1,070.00 </c:v>
                </c:pt>
                <c:pt idx="33">
                  <c:v> $1,071.00 </c:v>
                </c:pt>
                <c:pt idx="34">
                  <c:v> $1,082.00 </c:v>
                </c:pt>
                <c:pt idx="35">
                  <c:v> $1,086.00 </c:v>
                </c:pt>
                <c:pt idx="36">
                  <c:v> $1,121.87 </c:v>
                </c:pt>
                <c:pt idx="37">
                  <c:v> $1,131.51 </c:v>
                </c:pt>
                <c:pt idx="38">
                  <c:v> $1,132.00 </c:v>
                </c:pt>
                <c:pt idx="39">
                  <c:v> $1,135.00 </c:v>
                </c:pt>
                <c:pt idx="40">
                  <c:v> $1,135.94 </c:v>
                </c:pt>
                <c:pt idx="41">
                  <c:v> $1,136.40 </c:v>
                </c:pt>
                <c:pt idx="42">
                  <c:v> $1,137.00 </c:v>
                </c:pt>
                <c:pt idx="43">
                  <c:v> $1,137.01 </c:v>
                </c:pt>
                <c:pt idx="44">
                  <c:v> $1,137.47 </c:v>
                </c:pt>
                <c:pt idx="45">
                  <c:v> $1,141.00 </c:v>
                </c:pt>
                <c:pt idx="46">
                  <c:v> $1,141.45 </c:v>
                </c:pt>
                <c:pt idx="47">
                  <c:v> $1,142.00 </c:v>
                </c:pt>
                <c:pt idx="48">
                  <c:v> $1,146.80 </c:v>
                </c:pt>
                <c:pt idx="49">
                  <c:v> $1,149.00 </c:v>
                </c:pt>
                <c:pt idx="50">
                  <c:v> $1,149.40 </c:v>
                </c:pt>
                <c:pt idx="51">
                  <c:v> $1,158.32 </c:v>
                </c:pt>
                <c:pt idx="52">
                  <c:v> $1,163.46 </c:v>
                </c:pt>
                <c:pt idx="53">
                  <c:v> $1,165.00 </c:v>
                </c:pt>
                <c:pt idx="54">
                  <c:v> $1,167.00 </c:v>
                </c:pt>
                <c:pt idx="55">
                  <c:v> $1,178.00 </c:v>
                </c:pt>
                <c:pt idx="56">
                  <c:v> $1,178.07 </c:v>
                </c:pt>
                <c:pt idx="57">
                  <c:v> $1,191.00 </c:v>
                </c:pt>
                <c:pt idx="58">
                  <c:v> $1,200.00 </c:v>
                </c:pt>
                <c:pt idx="59">
                  <c:v> $1,200.55 </c:v>
                </c:pt>
                <c:pt idx="60">
                  <c:v> $1,210.00 </c:v>
                </c:pt>
                <c:pt idx="61">
                  <c:v> $1,220.00 </c:v>
                </c:pt>
                <c:pt idx="62">
                  <c:v> $1,224.00 </c:v>
                </c:pt>
                <c:pt idx="63">
                  <c:v> $1,228.00 </c:v>
                </c:pt>
                <c:pt idx="64">
                  <c:v> $1,234.00 </c:v>
                </c:pt>
                <c:pt idx="65">
                  <c:v> $1,237.00 </c:v>
                </c:pt>
                <c:pt idx="66">
                  <c:v> $1,240.00 </c:v>
                </c:pt>
                <c:pt idx="67">
                  <c:v> $1,241.00 </c:v>
                </c:pt>
                <c:pt idx="68">
                  <c:v> $1,241.57 </c:v>
                </c:pt>
                <c:pt idx="69">
                  <c:v> $1,242.26 </c:v>
                </c:pt>
                <c:pt idx="70">
                  <c:v> $1,242.82 </c:v>
                </c:pt>
                <c:pt idx="71">
                  <c:v> $1,252.41 </c:v>
                </c:pt>
                <c:pt idx="72">
                  <c:v> $1,253.00 </c:v>
                </c:pt>
                <c:pt idx="73">
                  <c:v> $1,253.94 </c:v>
                </c:pt>
                <c:pt idx="74">
                  <c:v> $1,256.30 </c:v>
                </c:pt>
                <c:pt idx="75">
                  <c:v> $1,261.44 </c:v>
                </c:pt>
                <c:pt idx="76">
                  <c:v> $1,261.86 </c:v>
                </c:pt>
                <c:pt idx="77">
                  <c:v> $1,263.25 </c:v>
                </c:pt>
                <c:pt idx="78">
                  <c:v> $1,267.00 </c:v>
                </c:pt>
                <c:pt idx="79">
                  <c:v> $1,276.00 </c:v>
                </c:pt>
                <c:pt idx="80">
                  <c:v> $1,283.00 </c:v>
                </c:pt>
                <c:pt idx="81">
                  <c:v> $1,285.00 </c:v>
                </c:pt>
                <c:pt idx="82">
                  <c:v> $1,286.00 </c:v>
                </c:pt>
                <c:pt idx="83">
                  <c:v> $1,290.93 </c:v>
                </c:pt>
                <c:pt idx="84">
                  <c:v> $1,293.00 </c:v>
                </c:pt>
                <c:pt idx="85">
                  <c:v> $1,304.00 </c:v>
                </c:pt>
                <c:pt idx="86">
                  <c:v> $1,315.00 </c:v>
                </c:pt>
                <c:pt idx="87">
                  <c:v> $1,329.17 </c:v>
                </c:pt>
                <c:pt idx="88">
                  <c:v> $1,332.61 </c:v>
                </c:pt>
                <c:pt idx="89">
                  <c:v> $1,338.00 </c:v>
                </c:pt>
                <c:pt idx="90">
                  <c:v> $1,341.16 </c:v>
                </c:pt>
                <c:pt idx="91">
                  <c:v> $1,359.00 </c:v>
                </c:pt>
                <c:pt idx="92">
                  <c:v> $1,382.00 </c:v>
                </c:pt>
                <c:pt idx="93">
                  <c:v> $1,389.00 </c:v>
                </c:pt>
                <c:pt idx="94">
                  <c:v> $1,390.00 </c:v>
                </c:pt>
                <c:pt idx="95">
                  <c:v> $1,391.53 </c:v>
                </c:pt>
                <c:pt idx="96">
                  <c:v> $1,400.44 </c:v>
                </c:pt>
                <c:pt idx="97">
                  <c:v> $1,402.00 </c:v>
                </c:pt>
                <c:pt idx="98">
                  <c:v> $1,417.00 </c:v>
                </c:pt>
                <c:pt idx="99">
                  <c:v> $1,421.00 </c:v>
                </c:pt>
                <c:pt idx="100">
                  <c:v> $1,422.00 </c:v>
                </c:pt>
                <c:pt idx="101">
                  <c:v> $1,438.00 </c:v>
                </c:pt>
                <c:pt idx="102">
                  <c:v> $1,445.00 </c:v>
                </c:pt>
                <c:pt idx="103">
                  <c:v> $1,467.00 </c:v>
                </c:pt>
                <c:pt idx="104">
                  <c:v> $1,477.00 </c:v>
                </c:pt>
                <c:pt idx="105">
                  <c:v> $1,481.00 </c:v>
                </c:pt>
                <c:pt idx="106">
                  <c:v> $1,493.00 </c:v>
                </c:pt>
                <c:pt idx="107">
                  <c:v> $1,497.00 </c:v>
                </c:pt>
                <c:pt idx="108">
                  <c:v> $1,515.34 </c:v>
                </c:pt>
                <c:pt idx="109">
                  <c:v> $1,526.31 </c:v>
                </c:pt>
                <c:pt idx="110">
                  <c:v> $1,532.47 </c:v>
                </c:pt>
                <c:pt idx="111">
                  <c:v> $1,534.30 </c:v>
                </c:pt>
                <c:pt idx="112">
                  <c:v> $1,566.88 </c:v>
                </c:pt>
                <c:pt idx="113">
                  <c:v> $1,607.51 </c:v>
                </c:pt>
                <c:pt idx="114">
                  <c:v> $1,615.77 </c:v>
                </c:pt>
                <c:pt idx="115">
                  <c:v> $1,617.16 </c:v>
                </c:pt>
                <c:pt idx="116">
                  <c:v> $1,621.34 </c:v>
                </c:pt>
                <c:pt idx="117">
                  <c:v> $1,621.88 </c:v>
                </c:pt>
                <c:pt idx="118">
                  <c:v> $1,622.19 </c:v>
                </c:pt>
                <c:pt idx="119">
                  <c:v> $1,625.43 </c:v>
                </c:pt>
                <c:pt idx="120">
                  <c:v> $1,627.28 </c:v>
                </c:pt>
                <c:pt idx="121">
                  <c:v> $1,628.47 </c:v>
                </c:pt>
                <c:pt idx="122">
                  <c:v> $1,629.83 </c:v>
                </c:pt>
                <c:pt idx="123">
                  <c:v> $1,631.67 </c:v>
                </c:pt>
                <c:pt idx="124">
                  <c:v> $1,631.82 </c:v>
                </c:pt>
                <c:pt idx="125">
                  <c:v> $1,632.04 </c:v>
                </c:pt>
                <c:pt idx="126">
                  <c:v> $1,632.56 </c:v>
                </c:pt>
                <c:pt idx="127">
                  <c:v> $1,633.04 </c:v>
                </c:pt>
                <c:pt idx="128">
                  <c:v> $1,633.96 </c:v>
                </c:pt>
                <c:pt idx="129">
                  <c:v> $1,634.57 </c:v>
                </c:pt>
                <c:pt idx="130">
                  <c:v> $1,635.73 </c:v>
                </c:pt>
                <c:pt idx="131">
                  <c:v> $1,639.56 </c:v>
                </c:pt>
                <c:pt idx="132">
                  <c:v> $1,646.43 </c:v>
                </c:pt>
                <c:pt idx="133">
                  <c:v> $1,665.00 </c:v>
                </c:pt>
                <c:pt idx="134">
                  <c:v> $1,674.63 </c:v>
                </c:pt>
                <c:pt idx="135">
                  <c:v> $1,682.60 </c:v>
                </c:pt>
                <c:pt idx="136">
                  <c:v> $1,694.80 </c:v>
                </c:pt>
                <c:pt idx="137">
                  <c:v> $1,702.46 </c:v>
                </c:pt>
                <c:pt idx="138">
                  <c:v> $1,704.57 </c:v>
                </c:pt>
                <c:pt idx="139">
                  <c:v> $1,704.70 </c:v>
                </c:pt>
                <c:pt idx="140">
                  <c:v> $1,705.62 </c:v>
                </c:pt>
                <c:pt idx="141">
                  <c:v> $1,708.00 </c:v>
                </c:pt>
                <c:pt idx="142">
                  <c:v> $1,708.93 </c:v>
                </c:pt>
                <c:pt idx="143">
                  <c:v> $1,711.03 </c:v>
                </c:pt>
                <c:pt idx="144">
                  <c:v> $1,712.23 </c:v>
                </c:pt>
                <c:pt idx="145">
                  <c:v> $1,719.44 </c:v>
                </c:pt>
                <c:pt idx="146">
                  <c:v> $1,720.35 </c:v>
                </c:pt>
                <c:pt idx="147">
                  <c:v> $1,725.55 </c:v>
                </c:pt>
                <c:pt idx="148">
                  <c:v> $1,727.54 </c:v>
                </c:pt>
                <c:pt idx="149">
                  <c:v> $1,727.79 </c:v>
                </c:pt>
                <c:pt idx="150">
                  <c:v> $1,728.90 </c:v>
                </c:pt>
                <c:pt idx="151">
                  <c:v> $1,731.68 </c:v>
                </c:pt>
                <c:pt idx="152">
                  <c:v> $1,737.38 </c:v>
                </c:pt>
                <c:pt idx="153">
                  <c:v> $1,743.21 </c:v>
                </c:pt>
                <c:pt idx="154">
                  <c:v> $1,744.47 </c:v>
                </c:pt>
                <c:pt idx="155">
                  <c:v> $1,748.77 </c:v>
                </c:pt>
                <c:pt idx="156">
                  <c:v> $1,756.60 </c:v>
                </c:pt>
                <c:pt idx="157">
                  <c:v> $1,759.34 </c:v>
                </c:pt>
                <c:pt idx="158">
                  <c:v> $1,769.53 </c:v>
                </c:pt>
                <c:pt idx="159">
                  <c:v> $1,815.88 </c:v>
                </c:pt>
                <c:pt idx="160">
                  <c:v> $1,822.54 </c:v>
                </c:pt>
                <c:pt idx="161">
                  <c:v> $1,824.29 </c:v>
                </c:pt>
                <c:pt idx="162">
                  <c:v> $1,826.84 </c:v>
                </c:pt>
                <c:pt idx="163">
                  <c:v> $1,832.09 </c:v>
                </c:pt>
                <c:pt idx="164">
                  <c:v> $1,837.24 </c:v>
                </c:pt>
                <c:pt idx="165">
                  <c:v> $1,837.28 </c:v>
                </c:pt>
                <c:pt idx="166">
                  <c:v> $1,842.52 </c:v>
                </c:pt>
                <c:pt idx="167">
                  <c:v> $1,850.55 </c:v>
                </c:pt>
                <c:pt idx="168">
                  <c:v> $1,863.45 </c:v>
                </c:pt>
                <c:pt idx="169">
                  <c:v> $1,865.98 </c:v>
                </c:pt>
                <c:pt idx="170">
                  <c:v> $1,875.34 </c:v>
                </c:pt>
                <c:pt idx="171">
                  <c:v> $1,877.93 </c:v>
                </c:pt>
                <c:pt idx="172">
                  <c:v> $1,880.07 </c:v>
                </c:pt>
                <c:pt idx="173">
                  <c:v> $1,880.49 </c:v>
                </c:pt>
                <c:pt idx="174">
                  <c:v> $1,906.36 </c:v>
                </c:pt>
                <c:pt idx="175">
                  <c:v> $1,908.90 </c:v>
                </c:pt>
                <c:pt idx="176">
                  <c:v> $1,909.53 </c:v>
                </c:pt>
                <c:pt idx="177">
                  <c:v> $1,917.32 </c:v>
                </c:pt>
                <c:pt idx="178">
                  <c:v> $1,964.78 </c:v>
                </c:pt>
                <c:pt idx="179">
                  <c:v> $1,967.02 </c:v>
                </c:pt>
                <c:pt idx="180">
                  <c:v> $1,969.61 </c:v>
                </c:pt>
                <c:pt idx="181">
                  <c:v> $1,972.95 </c:v>
                </c:pt>
                <c:pt idx="182">
                  <c:v> $1,977.82 </c:v>
                </c:pt>
                <c:pt idx="183">
                  <c:v> $1,980.07 </c:v>
                </c:pt>
                <c:pt idx="184">
                  <c:v> $1,981.58 </c:v>
                </c:pt>
                <c:pt idx="185">
                  <c:v> $1,984.45 </c:v>
                </c:pt>
                <c:pt idx="186">
                  <c:v> $1,986.93 </c:v>
                </c:pt>
                <c:pt idx="187">
                  <c:v> $2,007.95 </c:v>
                </c:pt>
                <c:pt idx="188">
                  <c:v> $2,020.18 </c:v>
                </c:pt>
                <c:pt idx="189">
                  <c:v> $2,020.55 </c:v>
                </c:pt>
                <c:pt idx="190">
                  <c:v> $2,026.97 </c:v>
                </c:pt>
                <c:pt idx="191">
                  <c:v> $2,045.69 </c:v>
                </c:pt>
                <c:pt idx="192">
                  <c:v> $2,055.32 </c:v>
                </c:pt>
                <c:pt idx="193">
                  <c:v> $2,094.10 </c:v>
                </c:pt>
                <c:pt idx="194">
                  <c:v> $2,102.26 </c:v>
                </c:pt>
                <c:pt idx="195">
                  <c:v> $2,103.08 </c:v>
                </c:pt>
                <c:pt idx="196">
                  <c:v> $2,104.11 </c:v>
                </c:pt>
                <c:pt idx="197">
                  <c:v> $2,106.26 </c:v>
                </c:pt>
                <c:pt idx="198">
                  <c:v> $2,117.34 </c:v>
                </c:pt>
                <c:pt idx="199">
                  <c:v> $2,118.61 </c:v>
                </c:pt>
                <c:pt idx="200">
                  <c:v> $2,128.43 </c:v>
                </c:pt>
                <c:pt idx="201">
                  <c:v> $2,130.68 </c:v>
                </c:pt>
                <c:pt idx="202">
                  <c:v> $2,134.90 </c:v>
                </c:pt>
                <c:pt idx="203">
                  <c:v> $2,136.88 </c:v>
                </c:pt>
                <c:pt idx="204">
                  <c:v> $2,137.65 </c:v>
                </c:pt>
                <c:pt idx="205">
                  <c:v> $2,138.07 </c:v>
                </c:pt>
                <c:pt idx="206">
                  <c:v> $2,144.85 </c:v>
                </c:pt>
                <c:pt idx="207">
                  <c:v> $2,150.47 </c:v>
                </c:pt>
                <c:pt idx="208">
                  <c:v> $2,154.36 </c:v>
                </c:pt>
                <c:pt idx="209">
                  <c:v> $2,155.68 </c:v>
                </c:pt>
                <c:pt idx="210">
                  <c:v> $2,156.75 </c:v>
                </c:pt>
                <c:pt idx="211">
                  <c:v> $2,166.73 </c:v>
                </c:pt>
                <c:pt idx="212">
                  <c:v> $2,170.08 </c:v>
                </c:pt>
                <c:pt idx="213">
                  <c:v> $2,193.20 </c:v>
                </c:pt>
                <c:pt idx="214">
                  <c:v> $2,196.47 </c:v>
                </c:pt>
                <c:pt idx="215">
                  <c:v> $2,198.19 </c:v>
                </c:pt>
                <c:pt idx="216">
                  <c:v> $2,200.83 </c:v>
                </c:pt>
                <c:pt idx="217">
                  <c:v> $2,201.10 </c:v>
                </c:pt>
                <c:pt idx="218">
                  <c:v> $2,203.47 </c:v>
                </c:pt>
                <c:pt idx="219">
                  <c:v> $2,203.74 </c:v>
                </c:pt>
                <c:pt idx="220">
                  <c:v> $2,205.98 </c:v>
                </c:pt>
                <c:pt idx="221">
                  <c:v> $2,207.70 </c:v>
                </c:pt>
                <c:pt idx="222">
                  <c:v> $2,211.13 </c:v>
                </c:pt>
                <c:pt idx="223">
                  <c:v> $2,213.21 </c:v>
                </c:pt>
                <c:pt idx="224">
                  <c:v> $2,217.47 </c:v>
                </c:pt>
                <c:pt idx="225">
                  <c:v> $2,217.60 </c:v>
                </c:pt>
                <c:pt idx="226">
                  <c:v> $2,219.45 </c:v>
                </c:pt>
                <c:pt idx="227">
                  <c:v> $2,221.56 </c:v>
                </c:pt>
                <c:pt idx="228">
                  <c:v> $2,250.84 </c:v>
                </c:pt>
                <c:pt idx="229">
                  <c:v> $2,254.80 </c:v>
                </c:pt>
                <c:pt idx="230">
                  <c:v> $2,257.48 </c:v>
                </c:pt>
                <c:pt idx="231">
                  <c:v> $2,261.57 </c:v>
                </c:pt>
                <c:pt idx="232">
                  <c:v> $2,277.72 </c:v>
                </c:pt>
                <c:pt idx="233">
                  <c:v> $2,295.24 </c:v>
                </c:pt>
                <c:pt idx="234">
                  <c:v> $2,302.30 </c:v>
                </c:pt>
                <c:pt idx="235">
                  <c:v> $2,304.00 </c:v>
                </c:pt>
                <c:pt idx="236">
                  <c:v> $2,322.62 </c:v>
                </c:pt>
                <c:pt idx="237">
                  <c:v> $2,331.52 </c:v>
                </c:pt>
                <c:pt idx="238">
                  <c:v> $2,352.97 </c:v>
                </c:pt>
                <c:pt idx="239">
                  <c:v> $2,362.23 </c:v>
                </c:pt>
                <c:pt idx="240">
                  <c:v> $2,373.30 </c:v>
                </c:pt>
                <c:pt idx="241">
                  <c:v> $2,395.17 </c:v>
                </c:pt>
                <c:pt idx="242">
                  <c:v> $2,396.10 </c:v>
                </c:pt>
                <c:pt idx="243">
                  <c:v> $2,404.73 </c:v>
                </c:pt>
                <c:pt idx="244">
                  <c:v> $2,416.96 </c:v>
                </c:pt>
                <c:pt idx="245">
                  <c:v> $2,438.06 </c:v>
                </c:pt>
                <c:pt idx="246">
                  <c:v> $2,457.21 </c:v>
                </c:pt>
                <c:pt idx="247">
                  <c:v> $2,457.50 </c:v>
                </c:pt>
                <c:pt idx="248">
                  <c:v> $2,459.72 </c:v>
                </c:pt>
                <c:pt idx="249">
                  <c:v> $2,464.62 </c:v>
                </c:pt>
                <c:pt idx="250">
                  <c:v> $2,473.33 </c:v>
                </c:pt>
                <c:pt idx="251">
                  <c:v> $2,480.98 </c:v>
                </c:pt>
                <c:pt idx="252">
                  <c:v> $2,483.74 </c:v>
                </c:pt>
                <c:pt idx="253">
                  <c:v> $2,494.02 </c:v>
                </c:pt>
                <c:pt idx="254">
                  <c:v> $2,497.04 </c:v>
                </c:pt>
                <c:pt idx="255">
                  <c:v> $2,498.41 </c:v>
                </c:pt>
                <c:pt idx="256">
                  <c:v> $2,500.93 </c:v>
                </c:pt>
                <c:pt idx="257">
                  <c:v> $2,510.79 </c:v>
                </c:pt>
                <c:pt idx="258">
                  <c:v> $2,523.17 </c:v>
                </c:pt>
                <c:pt idx="259">
                  <c:v> $2,527.82 </c:v>
                </c:pt>
                <c:pt idx="260">
                  <c:v> $2,534.39 </c:v>
                </c:pt>
                <c:pt idx="261">
                  <c:v> $2,540.39 </c:v>
                </c:pt>
                <c:pt idx="262">
                  <c:v> $2,545.68 </c:v>
                </c:pt>
                <c:pt idx="263">
                  <c:v> $2,566.47 </c:v>
                </c:pt>
                <c:pt idx="264">
                  <c:v> $2,585.04 </c:v>
                </c:pt>
                <c:pt idx="265">
                  <c:v> $2,585.27 </c:v>
                </c:pt>
                <c:pt idx="266">
                  <c:v> $2,585.85 </c:v>
                </c:pt>
                <c:pt idx="267">
                  <c:v> $2,597.78 </c:v>
                </c:pt>
                <c:pt idx="268">
                  <c:v> $2,632.99 </c:v>
                </c:pt>
                <c:pt idx="269">
                  <c:v> $2,639.04 </c:v>
                </c:pt>
                <c:pt idx="270">
                  <c:v> $2,643.27 </c:v>
                </c:pt>
                <c:pt idx="271">
                  <c:v> $2,680.95 </c:v>
                </c:pt>
                <c:pt idx="272">
                  <c:v> $2,684.69 </c:v>
                </c:pt>
                <c:pt idx="273">
                  <c:v> $2,689.50 </c:v>
                </c:pt>
                <c:pt idx="274">
                  <c:v> $2,690.11 </c:v>
                </c:pt>
                <c:pt idx="275">
                  <c:v> $2,699.57 </c:v>
                </c:pt>
                <c:pt idx="276">
                  <c:v> $2,709.11 </c:v>
                </c:pt>
                <c:pt idx="277">
                  <c:v> $2,709.24 </c:v>
                </c:pt>
                <c:pt idx="278">
                  <c:v> $2,710.83 </c:v>
                </c:pt>
                <c:pt idx="279">
                  <c:v> $2,719.28 </c:v>
                </c:pt>
                <c:pt idx="280">
                  <c:v> $2,721.32 </c:v>
                </c:pt>
                <c:pt idx="281">
                  <c:v> $2,726.06 </c:v>
                </c:pt>
                <c:pt idx="282">
                  <c:v> $2,727.40 </c:v>
                </c:pt>
                <c:pt idx="283">
                  <c:v> $2,730.11 </c:v>
                </c:pt>
                <c:pt idx="284">
                  <c:v> $2,731.91 </c:v>
                </c:pt>
                <c:pt idx="285">
                  <c:v> $2,741.95 </c:v>
                </c:pt>
                <c:pt idx="286">
                  <c:v> $2,755.02 </c:v>
                </c:pt>
                <c:pt idx="287">
                  <c:v> $2,758.99 </c:v>
                </c:pt>
                <c:pt idx="288">
                  <c:v> $2,773.46 </c:v>
                </c:pt>
                <c:pt idx="289">
                  <c:v> $2,775.19 </c:v>
                </c:pt>
                <c:pt idx="290">
                  <c:v> $2,789.06 </c:v>
                </c:pt>
                <c:pt idx="291">
                  <c:v> $2,801.26 </c:v>
                </c:pt>
                <c:pt idx="292">
                  <c:v> $2,803.70 </c:v>
                </c:pt>
                <c:pt idx="293">
                  <c:v> $2,819.51 </c:v>
                </c:pt>
                <c:pt idx="294">
                  <c:v> $2,842.76 </c:v>
                </c:pt>
                <c:pt idx="295">
                  <c:v> $2,850.68 </c:v>
                </c:pt>
                <c:pt idx="296">
                  <c:v> $2,855.44 </c:v>
                </c:pt>
                <c:pt idx="297">
                  <c:v> $2,866.09 </c:v>
                </c:pt>
                <c:pt idx="298">
                  <c:v> $2,867.12 </c:v>
                </c:pt>
                <c:pt idx="299">
                  <c:v> $2,897.32 </c:v>
                </c:pt>
                <c:pt idx="300">
                  <c:v> $2,897.46 </c:v>
                </c:pt>
                <c:pt idx="301">
                  <c:v> $2,899.49 </c:v>
                </c:pt>
                <c:pt idx="302">
                  <c:v> $2,902.91 </c:v>
                </c:pt>
                <c:pt idx="303">
                  <c:v> $2,904.09 </c:v>
                </c:pt>
                <c:pt idx="304">
                  <c:v> $2,913.57 </c:v>
                </c:pt>
                <c:pt idx="305">
                  <c:v> $2,927.06 </c:v>
                </c:pt>
                <c:pt idx="306">
                  <c:v> $2,943.41 </c:v>
                </c:pt>
                <c:pt idx="307">
                  <c:v> $2,974.13 </c:v>
                </c:pt>
                <c:pt idx="308">
                  <c:v> $2,979.52 </c:v>
                </c:pt>
                <c:pt idx="309">
                  <c:v> $2,985.67 </c:v>
                </c:pt>
                <c:pt idx="310">
                  <c:v> $3,012.22 </c:v>
                </c:pt>
                <c:pt idx="311">
                  <c:v> $3,018.04 </c:v>
                </c:pt>
                <c:pt idx="312">
                  <c:v> $3,021.81 </c:v>
                </c:pt>
                <c:pt idx="313">
                  <c:v> $3,044.21 </c:v>
                </c:pt>
                <c:pt idx="314">
                  <c:v> $3,046.06 </c:v>
                </c:pt>
                <c:pt idx="315">
                  <c:v> $3,051.73 </c:v>
                </c:pt>
                <c:pt idx="316">
                  <c:v> $3,056.39 </c:v>
                </c:pt>
                <c:pt idx="317">
                  <c:v> $3,062.51 </c:v>
                </c:pt>
                <c:pt idx="318">
                  <c:v> $3,065.49 </c:v>
                </c:pt>
                <c:pt idx="319">
                  <c:v> $3,070.81 </c:v>
                </c:pt>
                <c:pt idx="320">
                  <c:v> $3,077.10 </c:v>
                </c:pt>
                <c:pt idx="321">
                  <c:v> $3,088.06 </c:v>
                </c:pt>
                <c:pt idx="322">
                  <c:v> $3,128.35 </c:v>
                </c:pt>
                <c:pt idx="323">
                  <c:v> $3,161.45 </c:v>
                </c:pt>
                <c:pt idx="324">
                  <c:v> $3,162.02 </c:v>
                </c:pt>
                <c:pt idx="325">
                  <c:v> $3,167.46 </c:v>
                </c:pt>
                <c:pt idx="326">
                  <c:v> $3,171.61 </c:v>
                </c:pt>
                <c:pt idx="327">
                  <c:v> $3,172.02 </c:v>
                </c:pt>
                <c:pt idx="328">
                  <c:v> $3,176.29 </c:v>
                </c:pt>
                <c:pt idx="329">
                  <c:v> $3,176.82 </c:v>
                </c:pt>
                <c:pt idx="330">
                  <c:v> $3,179.96 </c:v>
                </c:pt>
                <c:pt idx="331">
                  <c:v> $3,180.51 </c:v>
                </c:pt>
                <c:pt idx="332">
                  <c:v> $3,201.25 </c:v>
                </c:pt>
                <c:pt idx="333">
                  <c:v> $3,206.49 </c:v>
                </c:pt>
                <c:pt idx="334">
                  <c:v> $3,208.79 </c:v>
                </c:pt>
                <c:pt idx="335">
                  <c:v> $3,213.62 </c:v>
                </c:pt>
                <c:pt idx="336">
                  <c:v> $3,227.12 </c:v>
                </c:pt>
                <c:pt idx="337">
                  <c:v> $3,238.44 </c:v>
                </c:pt>
                <c:pt idx="338">
                  <c:v> $3,260.20 </c:v>
                </c:pt>
                <c:pt idx="339">
                  <c:v> $3,268.85 </c:v>
                </c:pt>
                <c:pt idx="340">
                  <c:v> $3,277.16 </c:v>
                </c:pt>
                <c:pt idx="341">
                  <c:v> $3,279.87 </c:v>
                </c:pt>
                <c:pt idx="342">
                  <c:v> $3,280.22 </c:v>
                </c:pt>
                <c:pt idx="343">
                  <c:v> $3,292.53 </c:v>
                </c:pt>
                <c:pt idx="344">
                  <c:v> $3,300.70 </c:v>
                </c:pt>
                <c:pt idx="345">
                  <c:v> $3,308.46 </c:v>
                </c:pt>
                <c:pt idx="346">
                  <c:v> $3,309.79 </c:v>
                </c:pt>
                <c:pt idx="347">
                  <c:v> $3,342.79 </c:v>
                </c:pt>
                <c:pt idx="348">
                  <c:v> $3,353.28 </c:v>
                </c:pt>
                <c:pt idx="349">
                  <c:v> $3,353.47 </c:v>
                </c:pt>
                <c:pt idx="350">
                  <c:v> $3,366.67 </c:v>
                </c:pt>
                <c:pt idx="351">
                  <c:v> $3,378.91 </c:v>
                </c:pt>
                <c:pt idx="352">
                  <c:v> $3,385.40 </c:v>
                </c:pt>
                <c:pt idx="353">
                  <c:v> $3,392.37 </c:v>
                </c:pt>
                <c:pt idx="354">
                  <c:v> $3,392.98 </c:v>
                </c:pt>
                <c:pt idx="355">
                  <c:v> $3,393.36 </c:v>
                </c:pt>
                <c:pt idx="356">
                  <c:v> $3,410.32 </c:v>
                </c:pt>
                <c:pt idx="357">
                  <c:v> $3,434.38 </c:v>
                </c:pt>
                <c:pt idx="358">
                  <c:v> $3,436.50 </c:v>
                </c:pt>
                <c:pt idx="359">
                  <c:v> $3,443.06 </c:v>
                </c:pt>
                <c:pt idx="360">
                  <c:v> $3,453.77 </c:v>
                </c:pt>
                <c:pt idx="361">
                  <c:v> $3,463.51 </c:v>
                </c:pt>
                <c:pt idx="362">
                  <c:v> $3,471.41 </c:v>
                </c:pt>
                <c:pt idx="363">
                  <c:v> $3,481.87 </c:v>
                </c:pt>
                <c:pt idx="364">
                  <c:v> $3,484.33 </c:v>
                </c:pt>
                <c:pt idx="365">
                  <c:v> $3,490.55 </c:v>
                </c:pt>
                <c:pt idx="366">
                  <c:v> $3,500.61 </c:v>
                </c:pt>
                <c:pt idx="367">
                  <c:v> $3,537.70 </c:v>
                </c:pt>
                <c:pt idx="368">
                  <c:v> $3,538.90 </c:v>
                </c:pt>
                <c:pt idx="369">
                  <c:v> $3,540.12 </c:v>
                </c:pt>
                <c:pt idx="370">
                  <c:v> $3,554.20 </c:v>
                </c:pt>
                <c:pt idx="371">
                  <c:v> $3,556.92 </c:v>
                </c:pt>
                <c:pt idx="372">
                  <c:v> $3,558.62 </c:v>
                </c:pt>
                <c:pt idx="373">
                  <c:v> $3,561.89 </c:v>
                </c:pt>
                <c:pt idx="374">
                  <c:v> $3,562.87 </c:v>
                </c:pt>
                <c:pt idx="375">
                  <c:v> $3,569.96 </c:v>
                </c:pt>
                <c:pt idx="376">
                  <c:v> $3,578.00 </c:v>
                </c:pt>
                <c:pt idx="377">
                  <c:v> $3,579.83 </c:v>
                </c:pt>
                <c:pt idx="378">
                  <c:v> $3,589.14 </c:v>
                </c:pt>
                <c:pt idx="379">
                  <c:v> $3,591.48 </c:v>
                </c:pt>
                <c:pt idx="380">
                  <c:v> $3,594.17 </c:v>
                </c:pt>
                <c:pt idx="381">
                  <c:v> $3,597.60 </c:v>
                </c:pt>
                <c:pt idx="382">
                  <c:v> $3,603.60 </c:v>
                </c:pt>
                <c:pt idx="383">
                  <c:v> $3,606.43 </c:v>
                </c:pt>
                <c:pt idx="384">
                  <c:v> $3,622.13 </c:v>
                </c:pt>
                <c:pt idx="385">
                  <c:v> $3,645.09 </c:v>
                </c:pt>
                <c:pt idx="386">
                  <c:v> $3,653.29 </c:v>
                </c:pt>
                <c:pt idx="387">
                  <c:v> $3,659.35 </c:v>
                </c:pt>
                <c:pt idx="388">
                  <c:v> $3,678.86 </c:v>
                </c:pt>
                <c:pt idx="389">
                  <c:v> $3,688.35 </c:v>
                </c:pt>
                <c:pt idx="390">
                  <c:v> $3,688.38 </c:v>
                </c:pt>
                <c:pt idx="391">
                  <c:v> $3,693.43 </c:v>
                </c:pt>
                <c:pt idx="392">
                  <c:v> $3,699.54 </c:v>
                </c:pt>
                <c:pt idx="393">
                  <c:v> $3,704.35 </c:v>
                </c:pt>
                <c:pt idx="394">
                  <c:v> $3,722.23 </c:v>
                </c:pt>
                <c:pt idx="395">
                  <c:v> $3,731.60 </c:v>
                </c:pt>
                <c:pt idx="396">
                  <c:v> $3,732.63 </c:v>
                </c:pt>
                <c:pt idx="397">
                  <c:v> $3,736.46 </c:v>
                </c:pt>
                <c:pt idx="398">
                  <c:v> $3,748.56 </c:v>
                </c:pt>
                <c:pt idx="399">
                  <c:v> $3,756.62 </c:v>
                </c:pt>
                <c:pt idx="400">
                  <c:v> $3,757.84 </c:v>
                </c:pt>
                <c:pt idx="401">
                  <c:v> $3,761.29 </c:v>
                </c:pt>
                <c:pt idx="402">
                  <c:v> $3,766.88 </c:v>
                </c:pt>
                <c:pt idx="403">
                  <c:v> $3,773.23 </c:v>
                </c:pt>
                <c:pt idx="404">
                  <c:v> $3,785.77 </c:v>
                </c:pt>
                <c:pt idx="405">
                  <c:v> $3,793.55 </c:v>
                </c:pt>
                <c:pt idx="406">
                  <c:v> $3,796.36 </c:v>
                </c:pt>
                <c:pt idx="407">
                  <c:v> $3,797.20 </c:v>
                </c:pt>
                <c:pt idx="408">
                  <c:v> $3,847.67 </c:v>
                </c:pt>
                <c:pt idx="409">
                  <c:v> $3,857.76 </c:v>
                </c:pt>
                <c:pt idx="410">
                  <c:v> $3,858.51 </c:v>
                </c:pt>
                <c:pt idx="411">
                  <c:v> $3,861.21 </c:v>
                </c:pt>
                <c:pt idx="412">
                  <c:v> $3,866.86 </c:v>
                </c:pt>
                <c:pt idx="413">
                  <c:v> $3,875.73 </c:v>
                </c:pt>
                <c:pt idx="414">
                  <c:v> $3,877.30 </c:v>
                </c:pt>
                <c:pt idx="415">
                  <c:v> $3,889.20 </c:v>
                </c:pt>
                <c:pt idx="416">
                  <c:v> $3,898.35 </c:v>
                </c:pt>
                <c:pt idx="417">
                  <c:v> $3,902.07 </c:v>
                </c:pt>
                <c:pt idx="418">
                  <c:v> $3,906.13 </c:v>
                </c:pt>
                <c:pt idx="419">
                  <c:v> $3,910.44 </c:v>
                </c:pt>
                <c:pt idx="420">
                  <c:v> $3,925.76 </c:v>
                </c:pt>
                <c:pt idx="421">
                  <c:v> $3,931.51 </c:v>
                </c:pt>
                <c:pt idx="422">
                  <c:v> $3,935.18 </c:v>
                </c:pt>
                <c:pt idx="423">
                  <c:v> $3,943.60 </c:v>
                </c:pt>
                <c:pt idx="424">
                  <c:v> $3,947.41 </c:v>
                </c:pt>
                <c:pt idx="425">
                  <c:v> $3,955.98 </c:v>
                </c:pt>
                <c:pt idx="426">
                  <c:v> $3,956.07 </c:v>
                </c:pt>
                <c:pt idx="427">
                  <c:v> $3,972.92 </c:v>
                </c:pt>
                <c:pt idx="428">
                  <c:v> $3,981.98 </c:v>
                </c:pt>
                <c:pt idx="429">
                  <c:v> $3,987.93 </c:v>
                </c:pt>
                <c:pt idx="430">
                  <c:v> $3,989.84 </c:v>
                </c:pt>
                <c:pt idx="431">
                  <c:v> $3,994.18 </c:v>
                </c:pt>
                <c:pt idx="432">
                  <c:v> $4,002.36 </c:v>
                </c:pt>
                <c:pt idx="433">
                  <c:v> $4,005.42 </c:v>
                </c:pt>
                <c:pt idx="434">
                  <c:v> $4,032.24 </c:v>
                </c:pt>
                <c:pt idx="435">
                  <c:v> $4,038.41 </c:v>
                </c:pt>
                <c:pt idx="436">
                  <c:v> $4,039.90 </c:v>
                </c:pt>
                <c:pt idx="437">
                  <c:v> $4,040.56 </c:v>
                </c:pt>
                <c:pt idx="438">
                  <c:v> $4,047.94 </c:v>
                </c:pt>
                <c:pt idx="439">
                  <c:v> $4,058.12 </c:v>
                </c:pt>
                <c:pt idx="440">
                  <c:v> $4,058.71 </c:v>
                </c:pt>
                <c:pt idx="441">
                  <c:v> $4,070.42 </c:v>
                </c:pt>
                <c:pt idx="442">
                  <c:v> $4,070.51 </c:v>
                </c:pt>
                <c:pt idx="443">
                  <c:v> $4,074.45 </c:v>
                </c:pt>
                <c:pt idx="444">
                  <c:v> $4,076.50 </c:v>
                </c:pt>
                <c:pt idx="445">
                  <c:v> $4,133.64 </c:v>
                </c:pt>
                <c:pt idx="446">
                  <c:v> $4,134.08 </c:v>
                </c:pt>
                <c:pt idx="447">
                  <c:v> $4,137.52 </c:v>
                </c:pt>
                <c:pt idx="448">
                  <c:v> $4,149.74 </c:v>
                </c:pt>
                <c:pt idx="449">
                  <c:v> $4,151.03 </c:v>
                </c:pt>
                <c:pt idx="450">
                  <c:v> $4,154.97 </c:v>
                </c:pt>
                <c:pt idx="451">
                  <c:v> $4,163.21 </c:v>
                </c:pt>
                <c:pt idx="452">
                  <c:v> $4,185.10 </c:v>
                </c:pt>
                <c:pt idx="453">
                  <c:v> $4,188.73 </c:v>
                </c:pt>
                <c:pt idx="454">
                  <c:v> $4,189.11 </c:v>
                </c:pt>
                <c:pt idx="455">
                  <c:v> $4,234.93 </c:v>
                </c:pt>
                <c:pt idx="456">
                  <c:v> $4,237.13 </c:v>
                </c:pt>
                <c:pt idx="457">
                  <c:v> $4,239.89 </c:v>
                </c:pt>
                <c:pt idx="458">
                  <c:v> $4,243.59 </c:v>
                </c:pt>
                <c:pt idx="459">
                  <c:v> $4,250.24 </c:v>
                </c:pt>
                <c:pt idx="460">
                  <c:v> $4,260.74 </c:v>
                </c:pt>
                <c:pt idx="461">
                  <c:v> $4,265.01 </c:v>
                </c:pt>
                <c:pt idx="462">
                  <c:v> $4,266.17 </c:v>
                </c:pt>
                <c:pt idx="463">
                  <c:v> $4,278.55 </c:v>
                </c:pt>
                <c:pt idx="464">
                  <c:v> $4,296.27 </c:v>
                </c:pt>
                <c:pt idx="465">
                  <c:v> $4,320.41 </c:v>
                </c:pt>
                <c:pt idx="466">
                  <c:v> $4,337.74 </c:v>
                </c:pt>
                <c:pt idx="467">
                  <c:v> $4,340.44 </c:v>
                </c:pt>
                <c:pt idx="468">
                  <c:v> $4,347.02 </c:v>
                </c:pt>
                <c:pt idx="469">
                  <c:v> $4,349.46 </c:v>
                </c:pt>
                <c:pt idx="470">
                  <c:v> $4,350.51 </c:v>
                </c:pt>
                <c:pt idx="471">
                  <c:v> $4,357.04 </c:v>
                </c:pt>
                <c:pt idx="472">
                  <c:v> $4,391.65 </c:v>
                </c:pt>
                <c:pt idx="473">
                  <c:v> $4,392.70 </c:v>
                </c:pt>
                <c:pt idx="474">
                  <c:v> $4,397.31 </c:v>
                </c:pt>
                <c:pt idx="475">
                  <c:v> $4,399.73 </c:v>
                </c:pt>
                <c:pt idx="476">
                  <c:v> $4,402.23 </c:v>
                </c:pt>
                <c:pt idx="477">
                  <c:v> $4,415.16 </c:v>
                </c:pt>
                <c:pt idx="478">
                  <c:v> $4,420.95 </c:v>
                </c:pt>
                <c:pt idx="479">
                  <c:v> $4,428.89 </c:v>
                </c:pt>
                <c:pt idx="480">
                  <c:v> $4,433.39 </c:v>
                </c:pt>
                <c:pt idx="481">
                  <c:v> $4,433.92 </c:v>
                </c:pt>
                <c:pt idx="482">
                  <c:v> $4,435.09 </c:v>
                </c:pt>
                <c:pt idx="483">
                  <c:v> $4,438.26 </c:v>
                </c:pt>
                <c:pt idx="484">
                  <c:v> $4,441.21 </c:v>
                </c:pt>
                <c:pt idx="485">
                  <c:v> $4,449.46 </c:v>
                </c:pt>
                <c:pt idx="486">
                  <c:v> $4,454.40 </c:v>
                </c:pt>
                <c:pt idx="487">
                  <c:v> $4,462.72 </c:v>
                </c:pt>
                <c:pt idx="488">
                  <c:v> $4,463.21 </c:v>
                </c:pt>
                <c:pt idx="489">
                  <c:v> $4,466.62 </c:v>
                </c:pt>
                <c:pt idx="490">
                  <c:v> $4,468.25 </c:v>
                </c:pt>
                <c:pt idx="491">
                  <c:v> $4,488.58 </c:v>
                </c:pt>
                <c:pt idx="492">
                  <c:v> $4,500.34 </c:v>
                </c:pt>
                <c:pt idx="493">
                  <c:v> $4,504.66 </c:v>
                </c:pt>
                <c:pt idx="494">
                  <c:v> $4,511.41 </c:v>
                </c:pt>
                <c:pt idx="495">
                  <c:v> $4,515.71 </c:v>
                </c:pt>
                <c:pt idx="496">
                  <c:v> $4,518.40 </c:v>
                </c:pt>
                <c:pt idx="497">
                  <c:v> $4,518.77 </c:v>
                </c:pt>
                <c:pt idx="498">
                  <c:v> $4,518.83 </c:v>
                </c:pt>
                <c:pt idx="499">
                  <c:v> $4,527.18 </c:v>
                </c:pt>
                <c:pt idx="500">
                  <c:v> $4,529.48 </c:v>
                </c:pt>
                <c:pt idx="501">
                  <c:v> $4,536.26 </c:v>
                </c:pt>
                <c:pt idx="502">
                  <c:v> $4,544.23 </c:v>
                </c:pt>
                <c:pt idx="503">
                  <c:v> $4,561.19 </c:v>
                </c:pt>
                <c:pt idx="504">
                  <c:v> $4,562.84 </c:v>
                </c:pt>
                <c:pt idx="505">
                  <c:v> $4,564.19 </c:v>
                </c:pt>
                <c:pt idx="506">
                  <c:v> $4,571.41 </c:v>
                </c:pt>
                <c:pt idx="507">
                  <c:v> $4,608.03 </c:v>
                </c:pt>
                <c:pt idx="508">
                  <c:v> $4,618.08 </c:v>
                </c:pt>
                <c:pt idx="509">
                  <c:v> $4,646.76 </c:v>
                </c:pt>
                <c:pt idx="510">
                  <c:v> $4,661.29 </c:v>
                </c:pt>
                <c:pt idx="511">
                  <c:v> $4,667.61 </c:v>
                </c:pt>
                <c:pt idx="512">
                  <c:v> $4,670.64 </c:v>
                </c:pt>
                <c:pt idx="513">
                  <c:v> $4,673.39 </c:v>
                </c:pt>
                <c:pt idx="514">
                  <c:v> $4,674.20 </c:v>
                </c:pt>
                <c:pt idx="515">
                  <c:v> $4,678.80 </c:v>
                </c:pt>
                <c:pt idx="516">
                  <c:v> $4,686.39 </c:v>
                </c:pt>
                <c:pt idx="517">
                  <c:v> $4,687.80 </c:v>
                </c:pt>
                <c:pt idx="518">
                  <c:v> $4,699.47 </c:v>
                </c:pt>
                <c:pt idx="519">
                  <c:v> $4,712.12 </c:v>
                </c:pt>
                <c:pt idx="520">
                  <c:v> $4,718.20 </c:v>
                </c:pt>
                <c:pt idx="521">
                  <c:v> $4,719.52 </c:v>
                </c:pt>
                <c:pt idx="522">
                  <c:v> $4,719.74 </c:v>
                </c:pt>
                <c:pt idx="523">
                  <c:v> $4,728.71 </c:v>
                </c:pt>
                <c:pt idx="524">
                  <c:v> $4,734.64 </c:v>
                </c:pt>
                <c:pt idx="525">
                  <c:v> $4,738.27 </c:v>
                </c:pt>
                <c:pt idx="526">
                  <c:v> $4,740.78 </c:v>
                </c:pt>
                <c:pt idx="527">
                  <c:v> $4,746.34 </c:v>
                </c:pt>
                <c:pt idx="528">
                  <c:v> $4,747.05 </c:v>
                </c:pt>
                <c:pt idx="529">
                  <c:v> $4,751.07 </c:v>
                </c:pt>
                <c:pt idx="530">
                  <c:v> $4,753.64 </c:v>
                </c:pt>
                <c:pt idx="531">
                  <c:v> $4,762.33 </c:v>
                </c:pt>
                <c:pt idx="532">
                  <c:v> $4,766.02 </c:v>
                </c:pt>
                <c:pt idx="533">
                  <c:v> $4,779.60 </c:v>
                </c:pt>
                <c:pt idx="534">
                  <c:v> $4,787.42 </c:v>
                </c:pt>
                <c:pt idx="535">
                  <c:v> $4,795.66 </c:v>
                </c:pt>
                <c:pt idx="536">
                  <c:v> $4,812.34 </c:v>
                </c:pt>
                <c:pt idx="537">
                  <c:v> $4,827.10 </c:v>
                </c:pt>
                <c:pt idx="538">
                  <c:v> $4,827.90 </c:v>
                </c:pt>
                <c:pt idx="539">
                  <c:v> $4,830.63 </c:v>
                </c:pt>
                <c:pt idx="540">
                  <c:v> $4,835.43 </c:v>
                </c:pt>
                <c:pt idx="541">
                  <c:v> $4,837.58 </c:v>
                </c:pt>
                <c:pt idx="542">
                  <c:v> $4,839.18 </c:v>
                </c:pt>
                <c:pt idx="543">
                  <c:v> $4,840.95 </c:v>
                </c:pt>
                <c:pt idx="544">
                  <c:v> $4,843.79 </c:v>
                </c:pt>
                <c:pt idx="545">
                  <c:v> $4,844.67 </c:v>
                </c:pt>
                <c:pt idx="546">
                  <c:v> $4,846.53 </c:v>
                </c:pt>
                <c:pt idx="547">
                  <c:v> $4,846.92 </c:v>
                </c:pt>
                <c:pt idx="548">
                  <c:v> $4,859.89 </c:v>
                </c:pt>
                <c:pt idx="549">
                  <c:v> $4,877.98 </c:v>
                </c:pt>
                <c:pt idx="550">
                  <c:v> $4,883.87 </c:v>
                </c:pt>
                <c:pt idx="551">
                  <c:v> $4,889.04 </c:v>
                </c:pt>
                <c:pt idx="552">
                  <c:v> $4,890.00 </c:v>
                </c:pt>
                <c:pt idx="553">
                  <c:v> $4,894.39 </c:v>
                </c:pt>
                <c:pt idx="554">
                  <c:v> $4,894.75 </c:v>
                </c:pt>
                <c:pt idx="555">
                  <c:v> $4,906.41 </c:v>
                </c:pt>
                <c:pt idx="556">
                  <c:v> $4,911.89 </c:v>
                </c:pt>
                <c:pt idx="557">
                  <c:v> $4,915.06 </c:v>
                </c:pt>
                <c:pt idx="558">
                  <c:v> $4,922.92 </c:v>
                </c:pt>
                <c:pt idx="559">
                  <c:v> $4,931.65 </c:v>
                </c:pt>
                <c:pt idx="560">
                  <c:v> $4,934.71 </c:v>
                </c:pt>
                <c:pt idx="561">
                  <c:v> $4,942.06 </c:v>
                </c:pt>
                <c:pt idx="562">
                  <c:v> $4,949.76 </c:v>
                </c:pt>
                <c:pt idx="563">
                  <c:v> $4,985.22 </c:v>
                </c:pt>
                <c:pt idx="564">
                  <c:v> $4,992.38 </c:v>
                </c:pt>
                <c:pt idx="565">
                  <c:v> $4,999.04 </c:v>
                </c:pt>
                <c:pt idx="566">
                  <c:v> $5,002.78 </c:v>
                </c:pt>
                <c:pt idx="567">
                  <c:v> $5,003.77 </c:v>
                </c:pt>
                <c:pt idx="568">
                  <c:v> $5,003.85 </c:v>
                </c:pt>
                <c:pt idx="569">
                  <c:v> $5,012.47 </c:v>
                </c:pt>
                <c:pt idx="570">
                  <c:v> $5,028.15 </c:v>
                </c:pt>
                <c:pt idx="571">
                  <c:v> $5,031.27 </c:v>
                </c:pt>
                <c:pt idx="572">
                  <c:v> $5,034.10 </c:v>
                </c:pt>
                <c:pt idx="573">
                  <c:v> $5,038.57 </c:v>
                </c:pt>
                <c:pt idx="574">
                  <c:v> $5,043.13 </c:v>
                </c:pt>
                <c:pt idx="575">
                  <c:v> $5,045.15 </c:v>
                </c:pt>
                <c:pt idx="576">
                  <c:v> $5,054.05 </c:v>
                </c:pt>
                <c:pt idx="577">
                  <c:v> $5,059.56 </c:v>
                </c:pt>
                <c:pt idx="578">
                  <c:v> $5,077.19 </c:v>
                </c:pt>
                <c:pt idx="579">
                  <c:v> $5,080.10 </c:v>
                </c:pt>
                <c:pt idx="580">
                  <c:v> $5,087.92 </c:v>
                </c:pt>
                <c:pt idx="581">
                  <c:v> $5,116.50 </c:v>
                </c:pt>
                <c:pt idx="582">
                  <c:v> $5,124.19 </c:v>
                </c:pt>
                <c:pt idx="583">
                  <c:v> $5,125.22 </c:v>
                </c:pt>
                <c:pt idx="584">
                  <c:v> $5,136.75 </c:v>
                </c:pt>
                <c:pt idx="585">
                  <c:v> $5,138.26 </c:v>
                </c:pt>
                <c:pt idx="586">
                  <c:v> $5,144.18 </c:v>
                </c:pt>
                <c:pt idx="587">
                  <c:v> $5,148.55 </c:v>
                </c:pt>
                <c:pt idx="588">
                  <c:v> $5,152.13 </c:v>
                </c:pt>
                <c:pt idx="589">
                  <c:v> $5,166.96 </c:v>
                </c:pt>
                <c:pt idx="590">
                  <c:v> $5,177.12 </c:v>
                </c:pt>
                <c:pt idx="591">
                  <c:v> $5,195.58 </c:v>
                </c:pt>
                <c:pt idx="592">
                  <c:v> $5,198.69 </c:v>
                </c:pt>
                <c:pt idx="593">
                  <c:v> $5,207.97 </c:v>
                </c:pt>
                <c:pt idx="594">
                  <c:v> $5,209.58 </c:v>
                </c:pt>
                <c:pt idx="595">
                  <c:v> $5,213.22 </c:v>
                </c:pt>
                <c:pt idx="596">
                  <c:v> $5,216.48 </c:v>
                </c:pt>
                <c:pt idx="597">
                  <c:v> $5,227.99 </c:v>
                </c:pt>
                <c:pt idx="598">
                  <c:v> $5,240.77 </c:v>
                </c:pt>
                <c:pt idx="599">
                  <c:v> $5,245.23 </c:v>
                </c:pt>
                <c:pt idx="600">
                  <c:v> $5,246.05 </c:v>
                </c:pt>
                <c:pt idx="601">
                  <c:v> $5,253.52 </c:v>
                </c:pt>
                <c:pt idx="602">
                  <c:v> $5,257.51 </c:v>
                </c:pt>
                <c:pt idx="603">
                  <c:v> $5,261.47 </c:v>
                </c:pt>
                <c:pt idx="604">
                  <c:v> $5,266.37 </c:v>
                </c:pt>
                <c:pt idx="605">
                  <c:v> $5,267.82 </c:v>
                </c:pt>
                <c:pt idx="606">
                  <c:v> $5,272.18 </c:v>
                </c:pt>
                <c:pt idx="607">
                  <c:v> $5,275.86 </c:v>
                </c:pt>
                <c:pt idx="608">
                  <c:v> $5,291.71 </c:v>
                </c:pt>
                <c:pt idx="609">
                  <c:v> $5,293.67 </c:v>
                </c:pt>
                <c:pt idx="610">
                  <c:v> $5,306.70 </c:v>
                </c:pt>
                <c:pt idx="611">
                  <c:v> $5,312.17 </c:v>
                </c:pt>
                <c:pt idx="612">
                  <c:v> $5,322.24 </c:v>
                </c:pt>
                <c:pt idx="613">
                  <c:v> $5,325.65 </c:v>
                </c:pt>
                <c:pt idx="614">
                  <c:v> $5,327.40 </c:v>
                </c:pt>
                <c:pt idx="615">
                  <c:v> $5,344.81 </c:v>
                </c:pt>
                <c:pt idx="616">
                  <c:v> $5,354.07 </c:v>
                </c:pt>
                <c:pt idx="617">
                  <c:v> $5,364.66 </c:v>
                </c:pt>
                <c:pt idx="618">
                  <c:v> $5,373.36 </c:v>
                </c:pt>
                <c:pt idx="619">
                  <c:v> $5,375.04 </c:v>
                </c:pt>
                <c:pt idx="620">
                  <c:v> $5,377.46 </c:v>
                </c:pt>
                <c:pt idx="621">
                  <c:v> $5,383.54 </c:v>
                </c:pt>
                <c:pt idx="622">
                  <c:v> $5,385.34 </c:v>
                </c:pt>
                <c:pt idx="623">
                  <c:v> $5,396.44 </c:v>
                </c:pt>
                <c:pt idx="624">
                  <c:v> $5,397.62 </c:v>
                </c:pt>
                <c:pt idx="625">
                  <c:v> $5,400.98 </c:v>
                </c:pt>
                <c:pt idx="626">
                  <c:v> $5,402.89 </c:v>
                </c:pt>
                <c:pt idx="627">
                  <c:v> $5,411.99 </c:v>
                </c:pt>
                <c:pt idx="628">
                  <c:v> $5,415.66 </c:v>
                </c:pt>
                <c:pt idx="629">
                  <c:v> $5,425.02 </c:v>
                </c:pt>
                <c:pt idx="630">
                  <c:v> $5,428.73 </c:v>
                </c:pt>
                <c:pt idx="631">
                  <c:v> $5,428.98 </c:v>
                </c:pt>
                <c:pt idx="632">
                  <c:v> $5,438.75 </c:v>
                </c:pt>
                <c:pt idx="633">
                  <c:v> $5,458.05 </c:v>
                </c:pt>
                <c:pt idx="634">
                  <c:v> $5,466.88 </c:v>
                </c:pt>
                <c:pt idx="635">
                  <c:v> $5,469.01 </c:v>
                </c:pt>
                <c:pt idx="636">
                  <c:v> $5,472.45 </c:v>
                </c:pt>
                <c:pt idx="637">
                  <c:v> $5,478.04 </c:v>
                </c:pt>
                <c:pt idx="638">
                  <c:v> $5,484.47 </c:v>
                </c:pt>
                <c:pt idx="639">
                  <c:v> $5,488.26 </c:v>
                </c:pt>
                <c:pt idx="640">
                  <c:v> $5,503.36 </c:v>
                </c:pt>
                <c:pt idx="641">
                  <c:v> $5,539.40 </c:v>
                </c:pt>
                <c:pt idx="642">
                  <c:v> $5,540.35 </c:v>
                </c:pt>
                <c:pt idx="643">
                  <c:v> $5,552.61 </c:v>
                </c:pt>
                <c:pt idx="644">
                  <c:v> $5,576.35 </c:v>
                </c:pt>
                <c:pt idx="645">
                  <c:v> $5,582.95 </c:v>
                </c:pt>
                <c:pt idx="646">
                  <c:v> $5,584.31 </c:v>
                </c:pt>
                <c:pt idx="647">
                  <c:v> $5,587.59 </c:v>
                </c:pt>
                <c:pt idx="648">
                  <c:v> $5,594.85 </c:v>
                </c:pt>
                <c:pt idx="649">
                  <c:v> $5,612.83 </c:v>
                </c:pt>
                <c:pt idx="650">
                  <c:v> $5,615.37 </c:v>
                </c:pt>
                <c:pt idx="651">
                  <c:v> $5,630.46 </c:v>
                </c:pt>
                <c:pt idx="652">
                  <c:v> $5,649.72 </c:v>
                </c:pt>
                <c:pt idx="653">
                  <c:v> $5,650.14 </c:v>
                </c:pt>
                <c:pt idx="654">
                  <c:v> $5,662.23 </c:v>
                </c:pt>
                <c:pt idx="655">
                  <c:v> $5,679.13 </c:v>
                </c:pt>
                <c:pt idx="656">
                  <c:v> $5,690.79 </c:v>
                </c:pt>
                <c:pt idx="657">
                  <c:v> $5,693.43 </c:v>
                </c:pt>
                <c:pt idx="658">
                  <c:v> $5,698.74 </c:v>
                </c:pt>
                <c:pt idx="659">
                  <c:v> $5,699.84 </c:v>
                </c:pt>
                <c:pt idx="660">
                  <c:v> $5,708.87 </c:v>
                </c:pt>
                <c:pt idx="661">
                  <c:v> $5,709.16 </c:v>
                </c:pt>
                <c:pt idx="662">
                  <c:v> $5,720.38 </c:v>
                </c:pt>
                <c:pt idx="663">
                  <c:v> $5,729.01 </c:v>
                </c:pt>
                <c:pt idx="664">
                  <c:v> $5,741.67 </c:v>
                </c:pt>
                <c:pt idx="665">
                  <c:v> $5,748.13 </c:v>
                </c:pt>
                <c:pt idx="666">
                  <c:v> $5,757.41 </c:v>
                </c:pt>
                <c:pt idx="667">
                  <c:v> $5,778.71 </c:v>
                </c:pt>
                <c:pt idx="668">
                  <c:v> $5,807.06 </c:v>
                </c:pt>
                <c:pt idx="669">
                  <c:v> $5,812.90 </c:v>
                </c:pt>
                <c:pt idx="670">
                  <c:v> $5,816.58 </c:v>
                </c:pt>
                <c:pt idx="671">
                  <c:v> $5,832.60 </c:v>
                </c:pt>
                <c:pt idx="672">
                  <c:v> $5,836.52 </c:v>
                </c:pt>
                <c:pt idx="673">
                  <c:v> $5,843.99 </c:v>
                </c:pt>
                <c:pt idx="674">
                  <c:v> $5,846.92 </c:v>
                </c:pt>
                <c:pt idx="675">
                  <c:v> $5,847.24 </c:v>
                </c:pt>
                <c:pt idx="676">
                  <c:v> $5,855.90 </c:v>
                </c:pt>
                <c:pt idx="677">
                  <c:v> $5,877.02 </c:v>
                </c:pt>
                <c:pt idx="678">
                  <c:v> $5,910.94 </c:v>
                </c:pt>
                <c:pt idx="679">
                  <c:v> $5,920.10 </c:v>
                </c:pt>
                <c:pt idx="680">
                  <c:v> $5,926.85 </c:v>
                </c:pt>
                <c:pt idx="681">
                  <c:v> $5,926.93 </c:v>
                </c:pt>
                <c:pt idx="682">
                  <c:v> $5,927.65 </c:v>
                </c:pt>
                <c:pt idx="683">
                  <c:v> $5,934.38 </c:v>
                </c:pt>
                <c:pt idx="684">
                  <c:v> $5,957.35 </c:v>
                </c:pt>
                <c:pt idx="685">
                  <c:v> $5,960.91 </c:v>
                </c:pt>
                <c:pt idx="686">
                  <c:v> $5,966.89 </c:v>
                </c:pt>
                <c:pt idx="687">
                  <c:v> $5,969.72 </c:v>
                </c:pt>
                <c:pt idx="688">
                  <c:v> $5,972.38 </c:v>
                </c:pt>
                <c:pt idx="689">
                  <c:v> $5,974.38 </c:v>
                </c:pt>
                <c:pt idx="690">
                  <c:v> $5,976.83 </c:v>
                </c:pt>
                <c:pt idx="691">
                  <c:v> $5,979.66 </c:v>
                </c:pt>
                <c:pt idx="692">
                  <c:v> $5,979.73 </c:v>
                </c:pt>
                <c:pt idx="693">
                  <c:v> $5,979.99 </c:v>
                </c:pt>
                <c:pt idx="694">
                  <c:v> $5,989.52 </c:v>
                </c:pt>
                <c:pt idx="695">
                  <c:v> $5,990.17 </c:v>
                </c:pt>
                <c:pt idx="696">
                  <c:v> $5,993.62 </c:v>
                </c:pt>
                <c:pt idx="697">
                  <c:v> $6,059.17 </c:v>
                </c:pt>
                <c:pt idx="698">
                  <c:v> $6,061.80 </c:v>
                </c:pt>
                <c:pt idx="699">
                  <c:v> $6,064.37 </c:v>
                </c:pt>
                <c:pt idx="700">
                  <c:v> $6,067.13 </c:v>
                </c:pt>
                <c:pt idx="701">
                  <c:v> $6,074.37 </c:v>
                </c:pt>
                <c:pt idx="702">
                  <c:v> $6,079.67 </c:v>
                </c:pt>
                <c:pt idx="703">
                  <c:v> $6,082.41 </c:v>
                </c:pt>
                <c:pt idx="704">
                  <c:v> $6,098.38 </c:v>
                </c:pt>
                <c:pt idx="705">
                  <c:v> $6,111.95 </c:v>
                </c:pt>
                <c:pt idx="706">
                  <c:v> $6,112.35 </c:v>
                </c:pt>
                <c:pt idx="707">
                  <c:v> $6,113.23 </c:v>
                </c:pt>
                <c:pt idx="708">
                  <c:v> $6,117.49 </c:v>
                </c:pt>
                <c:pt idx="709">
                  <c:v> $6,123.57 </c:v>
                </c:pt>
                <c:pt idx="710">
                  <c:v> $6,128.80 </c:v>
                </c:pt>
                <c:pt idx="711">
                  <c:v> $6,138.50 </c:v>
                </c:pt>
                <c:pt idx="712">
                  <c:v> $6,138.58 </c:v>
                </c:pt>
                <c:pt idx="713">
                  <c:v> $6,139.14 </c:v>
                </c:pt>
                <c:pt idx="714">
                  <c:v> $6,147.12 </c:v>
                </c:pt>
                <c:pt idx="715">
                  <c:v> $6,152.05 </c:v>
                </c:pt>
                <c:pt idx="716">
                  <c:v> $6,159.57 </c:v>
                </c:pt>
                <c:pt idx="717">
                  <c:v> $6,170.96 </c:v>
                </c:pt>
                <c:pt idx="718">
                  <c:v> $6,183.32 </c:v>
                </c:pt>
                <c:pt idx="719">
                  <c:v> $6,183.46 </c:v>
                </c:pt>
                <c:pt idx="720">
                  <c:v> $6,184.30 </c:v>
                </c:pt>
                <c:pt idx="721">
                  <c:v> $6,185.32 </c:v>
                </c:pt>
                <c:pt idx="722">
                  <c:v> $6,186.13 </c:v>
                </c:pt>
                <c:pt idx="723">
                  <c:v> $6,196.45 </c:v>
                </c:pt>
                <c:pt idx="724">
                  <c:v> $6,198.75 </c:v>
                </c:pt>
                <c:pt idx="725">
                  <c:v> $6,203.90 </c:v>
                </c:pt>
                <c:pt idx="726">
                  <c:v> $6,207.26 </c:v>
                </c:pt>
                <c:pt idx="727">
                  <c:v> $6,208.50 </c:v>
                </c:pt>
                <c:pt idx="728">
                  <c:v> $6,219.93 </c:v>
                </c:pt>
                <c:pt idx="729">
                  <c:v> $6,236.95 </c:v>
                </c:pt>
                <c:pt idx="730">
                  <c:v> $6,238.30 </c:v>
                </c:pt>
                <c:pt idx="731">
                  <c:v> $6,250.44 </c:v>
                </c:pt>
                <c:pt idx="732">
                  <c:v> $6,253.85 </c:v>
                </c:pt>
                <c:pt idx="733">
                  <c:v> $6,254.13 </c:v>
                </c:pt>
                <c:pt idx="734">
                  <c:v> $6,255.38 </c:v>
                </c:pt>
                <c:pt idx="735">
                  <c:v> $6,261.20 </c:v>
                </c:pt>
                <c:pt idx="736">
                  <c:v> $6,269.33 </c:v>
                </c:pt>
                <c:pt idx="737">
                  <c:v> $6,272.48 </c:v>
                </c:pt>
                <c:pt idx="738">
                  <c:v> $6,276.30 </c:v>
                </c:pt>
                <c:pt idx="739">
                  <c:v> $6,282.24 </c:v>
                </c:pt>
                <c:pt idx="740">
                  <c:v> $6,289.75 </c:v>
                </c:pt>
                <c:pt idx="741">
                  <c:v> $6,293.63 </c:v>
                </c:pt>
                <c:pt idx="742">
                  <c:v> $6,302.23 </c:v>
                </c:pt>
                <c:pt idx="743">
                  <c:v> $6,305.61 </c:v>
                </c:pt>
                <c:pt idx="744">
                  <c:v> $6,311.11 </c:v>
                </c:pt>
                <c:pt idx="745">
                  <c:v> $6,311.95 </c:v>
                </c:pt>
                <c:pt idx="746">
                  <c:v> $6,313.76 </c:v>
                </c:pt>
                <c:pt idx="747">
                  <c:v> $6,334.34 </c:v>
                </c:pt>
                <c:pt idx="748">
                  <c:v> $6,335.64 </c:v>
                </c:pt>
                <c:pt idx="749">
                  <c:v> $6,338.08 </c:v>
                </c:pt>
                <c:pt idx="750">
                  <c:v> $6,356.27 </c:v>
                </c:pt>
                <c:pt idx="751">
                  <c:v> $6,358.78 </c:v>
                </c:pt>
                <c:pt idx="752">
                  <c:v> $6,360.99 </c:v>
                </c:pt>
                <c:pt idx="753">
                  <c:v> $6,361.47 </c:v>
                </c:pt>
                <c:pt idx="754">
                  <c:v> $6,367.31 </c:v>
                </c:pt>
                <c:pt idx="755">
                  <c:v> $6,373.56 </c:v>
                </c:pt>
                <c:pt idx="756">
                  <c:v> $6,374.16 </c:v>
                </c:pt>
                <c:pt idx="757">
                  <c:v> $6,389.38 </c:v>
                </c:pt>
                <c:pt idx="758">
                  <c:v> $6,389.53 </c:v>
                </c:pt>
                <c:pt idx="759">
                  <c:v> $6,393.60 </c:v>
                </c:pt>
                <c:pt idx="760">
                  <c:v> $6,402.29 </c:v>
                </c:pt>
                <c:pt idx="761">
                  <c:v> $6,406.41 </c:v>
                </c:pt>
                <c:pt idx="762">
                  <c:v> $6,407.05 </c:v>
                </c:pt>
                <c:pt idx="763">
                  <c:v> $6,412.34 </c:v>
                </c:pt>
                <c:pt idx="764">
                  <c:v> $6,414.18 </c:v>
                </c:pt>
                <c:pt idx="765">
                  <c:v> $6,417.28 </c:v>
                </c:pt>
                <c:pt idx="766">
                  <c:v> $6,423.48 </c:v>
                </c:pt>
                <c:pt idx="767">
                  <c:v> $6,435.62 </c:v>
                </c:pt>
                <c:pt idx="768">
                  <c:v> $6,455.86 </c:v>
                </c:pt>
                <c:pt idx="769">
                  <c:v> $6,457.84 </c:v>
                </c:pt>
                <c:pt idx="770">
                  <c:v> $6,473.15 </c:v>
                </c:pt>
                <c:pt idx="771">
                  <c:v> $6,474.01 </c:v>
                </c:pt>
                <c:pt idx="772">
                  <c:v> $6,481.67 </c:v>
                </c:pt>
                <c:pt idx="773">
                  <c:v> $6,496.89 </c:v>
                </c:pt>
                <c:pt idx="774">
                  <c:v> $6,500.24 </c:v>
                </c:pt>
                <c:pt idx="775">
                  <c:v> $6,512.24 </c:v>
                </c:pt>
                <c:pt idx="776">
                  <c:v> $6,529.21 </c:v>
                </c:pt>
                <c:pt idx="777">
                  <c:v> $6,532.04 </c:v>
                </c:pt>
                <c:pt idx="778">
                  <c:v> $6,536.68 </c:v>
                </c:pt>
                <c:pt idx="779">
                  <c:v> $6,546.16 </c:v>
                </c:pt>
                <c:pt idx="780">
                  <c:v> $6,548.20 </c:v>
                </c:pt>
                <c:pt idx="781">
                  <c:v> $6,551.75 </c:v>
                </c:pt>
                <c:pt idx="782">
                  <c:v> $6,552.01 </c:v>
                </c:pt>
                <c:pt idx="783">
                  <c:v> $6,555.07 </c:v>
                </c:pt>
                <c:pt idx="784">
                  <c:v> $6,571.02 </c:v>
                </c:pt>
                <c:pt idx="785">
                  <c:v> $6,571.54 </c:v>
                </c:pt>
                <c:pt idx="786">
                  <c:v> $6,593.51 </c:v>
                </c:pt>
                <c:pt idx="787">
                  <c:v> $6,600.21 </c:v>
                </c:pt>
                <c:pt idx="788">
                  <c:v> $6,600.36 </c:v>
                </c:pt>
                <c:pt idx="789">
                  <c:v> $6,610.11 </c:v>
                </c:pt>
                <c:pt idx="790">
                  <c:v> $6,630.31 </c:v>
                </c:pt>
                <c:pt idx="791">
                  <c:v> $6,638.16 </c:v>
                </c:pt>
                <c:pt idx="792">
                  <c:v> $6,639.30 </c:v>
                </c:pt>
                <c:pt idx="793">
                  <c:v> $6,640.54 </c:v>
                </c:pt>
                <c:pt idx="794">
                  <c:v> $6,651.26 </c:v>
                </c:pt>
                <c:pt idx="795">
                  <c:v> $6,652.53 </c:v>
                </c:pt>
                <c:pt idx="796">
                  <c:v> $6,653.79 </c:v>
                </c:pt>
                <c:pt idx="797">
                  <c:v> $6,664.32 </c:v>
                </c:pt>
                <c:pt idx="798">
                  <c:v> $6,664.69 </c:v>
                </c:pt>
                <c:pt idx="799">
                  <c:v> $6,666.24 </c:v>
                </c:pt>
                <c:pt idx="800">
                  <c:v> $6,686.43 </c:v>
                </c:pt>
                <c:pt idx="801">
                  <c:v> $6,700.56 </c:v>
                </c:pt>
                <c:pt idx="802">
                  <c:v> $6,706.47 </c:v>
                </c:pt>
                <c:pt idx="803">
                  <c:v> $6,710.19 </c:v>
                </c:pt>
                <c:pt idx="804">
                  <c:v> $6,721.37 </c:v>
                </c:pt>
                <c:pt idx="805">
                  <c:v> $6,737.98 </c:v>
                </c:pt>
                <c:pt idx="806">
                  <c:v> $6,738.84 </c:v>
                </c:pt>
                <c:pt idx="807">
                  <c:v> $6,746.74 </c:v>
                </c:pt>
                <c:pt idx="808">
                  <c:v> $6,748.59 </c:v>
                </c:pt>
                <c:pt idx="809">
                  <c:v> $6,749.63 </c:v>
                </c:pt>
                <c:pt idx="810">
                  <c:v> $6,750.27 </c:v>
                </c:pt>
                <c:pt idx="811">
                  <c:v> $6,753.04 </c:v>
                </c:pt>
                <c:pt idx="812">
                  <c:v> $6,770.19 </c:v>
                </c:pt>
                <c:pt idx="813">
                  <c:v> $6,775.96 </c:v>
                </c:pt>
                <c:pt idx="814">
                  <c:v> $6,781.35 </c:v>
                </c:pt>
                <c:pt idx="815">
                  <c:v> $6,781.52 </c:v>
                </c:pt>
                <c:pt idx="816">
                  <c:v> $6,796.86 </c:v>
                </c:pt>
                <c:pt idx="817">
                  <c:v> $6,799.46 </c:v>
                </c:pt>
                <c:pt idx="818">
                  <c:v> $6,809.46 </c:v>
                </c:pt>
                <c:pt idx="819">
                  <c:v> $6,827.69 </c:v>
                </c:pt>
                <c:pt idx="820">
                  <c:v> $6,837.37 </c:v>
                </c:pt>
                <c:pt idx="821">
                  <c:v> $6,842.28 </c:v>
                </c:pt>
                <c:pt idx="822">
                  <c:v> $6,843.17 </c:v>
                </c:pt>
                <c:pt idx="823">
                  <c:v> $6,849.03 </c:v>
                </c:pt>
                <c:pt idx="824">
                  <c:v> $6,858.48 </c:v>
                </c:pt>
                <c:pt idx="825">
                  <c:v> $6,863.49 </c:v>
                </c:pt>
                <c:pt idx="826">
                  <c:v> $6,868.39 </c:v>
                </c:pt>
                <c:pt idx="827">
                  <c:v> $6,875.96 </c:v>
                </c:pt>
                <c:pt idx="828">
                  <c:v> $6,876.53 </c:v>
                </c:pt>
                <c:pt idx="829">
                  <c:v> $6,877.98 </c:v>
                </c:pt>
                <c:pt idx="830">
                  <c:v> $6,895.19 </c:v>
                </c:pt>
                <c:pt idx="831">
                  <c:v> $6,933.24 </c:v>
                </c:pt>
                <c:pt idx="832">
                  <c:v> $6,938.11 </c:v>
                </c:pt>
                <c:pt idx="833">
                  <c:v> $6,940.91 </c:v>
                </c:pt>
                <c:pt idx="834">
                  <c:v> $6,940.94 </c:v>
                </c:pt>
                <c:pt idx="835">
                  <c:v> $6,948.70 </c:v>
                </c:pt>
                <c:pt idx="836">
                  <c:v> $6,951.12 </c:v>
                </c:pt>
                <c:pt idx="837">
                  <c:v> $6,965.21 </c:v>
                </c:pt>
                <c:pt idx="838">
                  <c:v> $6,985.51 </c:v>
                </c:pt>
                <c:pt idx="839">
                  <c:v> $6,986.70 </c:v>
                </c:pt>
                <c:pt idx="840">
                  <c:v> $6,989.95 </c:v>
                </c:pt>
                <c:pt idx="841">
                  <c:v> $7,003.10 </c:v>
                </c:pt>
                <c:pt idx="842">
                  <c:v> $7,033.08 </c:v>
                </c:pt>
                <c:pt idx="843">
                  <c:v> $7,042.11 </c:v>
                </c:pt>
                <c:pt idx="844">
                  <c:v> $7,045.50 </c:v>
                </c:pt>
                <c:pt idx="845">
                  <c:v> $7,046.72 </c:v>
                </c:pt>
                <c:pt idx="846">
                  <c:v> $7,050.02 </c:v>
                </c:pt>
                <c:pt idx="847">
                  <c:v> $7,050.64 </c:v>
                </c:pt>
                <c:pt idx="848">
                  <c:v> $7,054.41 </c:v>
                </c:pt>
                <c:pt idx="849">
                  <c:v> $7,077.19 </c:v>
                </c:pt>
                <c:pt idx="850">
                  <c:v> $7,096.98 </c:v>
                </c:pt>
                <c:pt idx="851">
                  <c:v> $7,106.81 </c:v>
                </c:pt>
                <c:pt idx="852">
                  <c:v> $7,125.25 </c:v>
                </c:pt>
                <c:pt idx="853">
                  <c:v> $7,128.64 </c:v>
                </c:pt>
                <c:pt idx="854">
                  <c:v> $7,133.90 </c:v>
                </c:pt>
                <c:pt idx="855">
                  <c:v> $7,144.40 </c:v>
                </c:pt>
                <c:pt idx="856">
                  <c:v> $7,144.86 </c:v>
                </c:pt>
                <c:pt idx="857">
                  <c:v> $7,147.11 </c:v>
                </c:pt>
                <c:pt idx="858">
                  <c:v> $7,147.47 </c:v>
                </c:pt>
                <c:pt idx="859">
                  <c:v> $7,151.09 </c:v>
                </c:pt>
                <c:pt idx="860">
                  <c:v> $7,152.67 </c:v>
                </c:pt>
                <c:pt idx="861">
                  <c:v> $7,153.55 </c:v>
                </c:pt>
                <c:pt idx="862">
                  <c:v> $7,160.09 </c:v>
                </c:pt>
                <c:pt idx="863">
                  <c:v> $7,160.33 </c:v>
                </c:pt>
                <c:pt idx="864">
                  <c:v> $7,162.01 </c:v>
                </c:pt>
                <c:pt idx="865">
                  <c:v> $7,173.36 </c:v>
                </c:pt>
                <c:pt idx="866">
                  <c:v> $7,175.51 </c:v>
                </c:pt>
                <c:pt idx="867">
                  <c:v> $7,179.52 </c:v>
                </c:pt>
                <c:pt idx="868">
                  <c:v> $7,196.87 </c:v>
                </c:pt>
                <c:pt idx="869">
                  <c:v> $7,201.70 </c:v>
                </c:pt>
                <c:pt idx="870">
                  <c:v> $7,209.49 </c:v>
                </c:pt>
                <c:pt idx="871">
                  <c:v> $7,220.25 </c:v>
                </c:pt>
                <c:pt idx="872">
                  <c:v> $7,222.79 </c:v>
                </c:pt>
                <c:pt idx="873">
                  <c:v> $7,228.22 </c:v>
                </c:pt>
                <c:pt idx="874">
                  <c:v> $7,243.81 </c:v>
                </c:pt>
                <c:pt idx="875">
                  <c:v> $7,248.71 </c:v>
                </c:pt>
                <c:pt idx="876">
                  <c:v> $7,256.72 </c:v>
                </c:pt>
                <c:pt idx="877">
                  <c:v> $7,261.74 </c:v>
                </c:pt>
                <c:pt idx="878">
                  <c:v> $7,265.58 </c:v>
                </c:pt>
                <c:pt idx="879">
                  <c:v> $7,265.70 </c:v>
                </c:pt>
                <c:pt idx="880">
                  <c:v> $7,273.02 </c:v>
                </c:pt>
                <c:pt idx="881">
                  <c:v> $7,281.51 </c:v>
                </c:pt>
                <c:pt idx="882">
                  <c:v> $7,302.46 </c:v>
                </c:pt>
                <c:pt idx="883">
                  <c:v> $7,304.65 </c:v>
                </c:pt>
                <c:pt idx="884">
                  <c:v> $7,318.21 </c:v>
                </c:pt>
                <c:pt idx="885">
                  <c:v> $7,318.22 </c:v>
                </c:pt>
                <c:pt idx="886">
                  <c:v> $7,322.86 </c:v>
                </c:pt>
                <c:pt idx="887">
                  <c:v> $7,323.73 </c:v>
                </c:pt>
                <c:pt idx="888">
                  <c:v> $7,325.05 </c:v>
                </c:pt>
                <c:pt idx="889">
                  <c:v> $7,325.47 </c:v>
                </c:pt>
                <c:pt idx="890">
                  <c:v> $7,337.75 </c:v>
                </c:pt>
                <c:pt idx="891">
                  <c:v> $7,339.93 </c:v>
                </c:pt>
                <c:pt idx="892">
                  <c:v> $7,345.08 </c:v>
                </c:pt>
                <c:pt idx="893">
                  <c:v> $7,345.73 </c:v>
                </c:pt>
                <c:pt idx="894">
                  <c:v> $7,348.14 </c:v>
                </c:pt>
                <c:pt idx="895">
                  <c:v> $7,349.12 </c:v>
                </c:pt>
                <c:pt idx="896">
                  <c:v> $7,357.49 </c:v>
                </c:pt>
                <c:pt idx="897">
                  <c:v> $7,358.18 </c:v>
                </c:pt>
                <c:pt idx="898">
                  <c:v> $7,362.31 </c:v>
                </c:pt>
                <c:pt idx="899">
                  <c:v> $7,371.77 </c:v>
                </c:pt>
                <c:pt idx="900">
                  <c:v> $7,388.85 </c:v>
                </c:pt>
                <c:pt idx="901">
                  <c:v> $7,403.98 </c:v>
                </c:pt>
                <c:pt idx="902">
                  <c:v> $7,418.52 </c:v>
                </c:pt>
                <c:pt idx="903">
                  <c:v> $7,419.48 </c:v>
                </c:pt>
                <c:pt idx="904">
                  <c:v> $7,421.19 </c:v>
                </c:pt>
                <c:pt idx="905">
                  <c:v> $7,441.05 </c:v>
                </c:pt>
                <c:pt idx="906">
                  <c:v> $7,441.50 </c:v>
                </c:pt>
                <c:pt idx="907">
                  <c:v> $7,443.64 </c:v>
                </c:pt>
                <c:pt idx="908">
                  <c:v> $7,445.92 </c:v>
                </c:pt>
                <c:pt idx="909">
                  <c:v> $7,448.40 </c:v>
                </c:pt>
                <c:pt idx="910">
                  <c:v> $7,450.36 </c:v>
                </c:pt>
                <c:pt idx="911">
                  <c:v> $7,463.51 </c:v>
                </c:pt>
                <c:pt idx="912">
                  <c:v> $7,487.38 </c:v>
                </c:pt>
                <c:pt idx="913">
                  <c:v> $7,494.63 </c:v>
                </c:pt>
                <c:pt idx="914">
                  <c:v> $7,504.30 </c:v>
                </c:pt>
                <c:pt idx="915">
                  <c:v> $7,512.27 </c:v>
                </c:pt>
                <c:pt idx="916">
                  <c:v> $7,518.03 </c:v>
                </c:pt>
                <c:pt idx="917">
                  <c:v> $7,526.71 </c:v>
                </c:pt>
                <c:pt idx="918">
                  <c:v> $7,531.70 </c:v>
                </c:pt>
                <c:pt idx="919">
                  <c:v> $7,537.16 </c:v>
                </c:pt>
                <c:pt idx="920">
                  <c:v> $7,538.52 </c:v>
                </c:pt>
                <c:pt idx="921">
                  <c:v> $7,567.13 </c:v>
                </c:pt>
                <c:pt idx="922">
                  <c:v> $7,585.62 </c:v>
                </c:pt>
                <c:pt idx="923">
                  <c:v> $7,607.03 </c:v>
                </c:pt>
                <c:pt idx="924">
                  <c:v> $7,609.60 </c:v>
                </c:pt>
                <c:pt idx="925">
                  <c:v> $7,623.13 </c:v>
                </c:pt>
                <c:pt idx="926">
                  <c:v> $7,623.52 </c:v>
                </c:pt>
                <c:pt idx="927">
                  <c:v> $7,624.63 </c:v>
                </c:pt>
                <c:pt idx="928">
                  <c:v> $7,626.99 </c:v>
                </c:pt>
                <c:pt idx="929">
                  <c:v> $7,633.72 </c:v>
                </c:pt>
                <c:pt idx="930">
                  <c:v> $7,636.92 </c:v>
                </c:pt>
                <c:pt idx="931">
                  <c:v> $7,639.42 </c:v>
                </c:pt>
                <c:pt idx="932">
                  <c:v> $7,640.31 </c:v>
                </c:pt>
                <c:pt idx="933">
                  <c:v> $7,642.05 </c:v>
                </c:pt>
                <c:pt idx="934">
                  <c:v> $7,650.77 </c:v>
                </c:pt>
                <c:pt idx="935">
                  <c:v> $7,650.80 </c:v>
                </c:pt>
                <c:pt idx="936">
                  <c:v> $7,652.26 </c:v>
                </c:pt>
                <c:pt idx="937">
                  <c:v> $7,657.69 </c:v>
                </c:pt>
                <c:pt idx="938">
                  <c:v> $7,662.47 </c:v>
                </c:pt>
                <c:pt idx="939">
                  <c:v> $7,670.75 </c:v>
                </c:pt>
                <c:pt idx="940">
                  <c:v> $7,676.40 </c:v>
                </c:pt>
                <c:pt idx="941">
                  <c:v> $7,680.92 </c:v>
                </c:pt>
                <c:pt idx="942">
                  <c:v> $7,681.17 </c:v>
                </c:pt>
                <c:pt idx="943">
                  <c:v> $7,682.67 </c:v>
                </c:pt>
                <c:pt idx="944">
                  <c:v> $7,684.62 </c:v>
                </c:pt>
                <c:pt idx="945">
                  <c:v> $7,726.85 </c:v>
                </c:pt>
                <c:pt idx="946">
                  <c:v> $7,727.25 </c:v>
                </c:pt>
                <c:pt idx="947">
                  <c:v> $7,729.65 </c:v>
                </c:pt>
                <c:pt idx="948">
                  <c:v> $7,731.43 </c:v>
                </c:pt>
                <c:pt idx="949">
                  <c:v> $7,731.86 </c:v>
                </c:pt>
                <c:pt idx="950">
                  <c:v> $7,736.39 </c:v>
                </c:pt>
                <c:pt idx="951">
                  <c:v> $7,740.34 </c:v>
                </c:pt>
                <c:pt idx="952">
                  <c:v> $7,742.11 </c:v>
                </c:pt>
                <c:pt idx="953">
                  <c:v> $7,749.16 </c:v>
                </c:pt>
                <c:pt idx="954">
                  <c:v> $7,763.06 </c:v>
                </c:pt>
                <c:pt idx="955">
                  <c:v> $7,789.64 </c:v>
                </c:pt>
                <c:pt idx="956">
                  <c:v> $7,794.68 </c:v>
                </c:pt>
                <c:pt idx="957">
                  <c:v> $7,803.77 </c:v>
                </c:pt>
                <c:pt idx="958">
                  <c:v> $7,804.16 </c:v>
                </c:pt>
                <c:pt idx="959">
                  <c:v> $7,812.67 </c:v>
                </c:pt>
                <c:pt idx="960">
                  <c:v> $7,824.37 </c:v>
                </c:pt>
                <c:pt idx="961">
                  <c:v> $7,844.80 </c:v>
                </c:pt>
                <c:pt idx="962">
                  <c:v> $7,851.85 </c:v>
                </c:pt>
                <c:pt idx="963">
                  <c:v> $7,896.41 </c:v>
                </c:pt>
                <c:pt idx="964">
                  <c:v> $7,935.29 </c:v>
                </c:pt>
                <c:pt idx="965">
                  <c:v> $7,948.22 </c:v>
                </c:pt>
                <c:pt idx="966">
                  <c:v> $7,953.72 </c:v>
                </c:pt>
                <c:pt idx="967">
                  <c:v> $7,954.52 </c:v>
                </c:pt>
                <c:pt idx="968">
                  <c:v> $7,958.13 </c:v>
                </c:pt>
                <c:pt idx="969">
                  <c:v> $7,966.81 </c:v>
                </c:pt>
                <c:pt idx="970">
                  <c:v> $7,980.34 </c:v>
                </c:pt>
                <c:pt idx="971">
                  <c:v> $7,985.82 </c:v>
                </c:pt>
                <c:pt idx="972">
                  <c:v> $7,986.48 </c:v>
                </c:pt>
                <c:pt idx="973">
                  <c:v> $8,004.96 </c:v>
                </c:pt>
                <c:pt idx="974">
                  <c:v> $8,014.62 </c:v>
                </c:pt>
                <c:pt idx="975">
                  <c:v> $8,017.06 </c:v>
                </c:pt>
                <c:pt idx="976">
                  <c:v> $8,021.11 </c:v>
                </c:pt>
                <c:pt idx="977">
                  <c:v> $8,023.14 </c:v>
                </c:pt>
                <c:pt idx="978">
                  <c:v> $8,026.67 </c:v>
                </c:pt>
                <c:pt idx="979">
                  <c:v> $8,027.97 </c:v>
                </c:pt>
                <c:pt idx="980">
                  <c:v> $8,035.64 </c:v>
                </c:pt>
                <c:pt idx="981">
                  <c:v> $8,059.06 </c:v>
                </c:pt>
                <c:pt idx="982">
                  <c:v> $8,059.68 </c:v>
                </c:pt>
                <c:pt idx="983">
                  <c:v> $8,062.31 </c:v>
                </c:pt>
                <c:pt idx="984">
                  <c:v> $8,062.76 </c:v>
                </c:pt>
                <c:pt idx="985">
                  <c:v> $8,067.83 </c:v>
                </c:pt>
                <c:pt idx="986">
                  <c:v> $8,068.19 </c:v>
                </c:pt>
                <c:pt idx="987">
                  <c:v> $8,071.57 </c:v>
                </c:pt>
                <c:pt idx="988">
                  <c:v> $8,077.41 </c:v>
                </c:pt>
                <c:pt idx="989">
                  <c:v> $8,081.26 </c:v>
                </c:pt>
                <c:pt idx="990">
                  <c:v> $8,081.74 </c:v>
                </c:pt>
                <c:pt idx="991">
                  <c:v> $8,083.92 </c:v>
                </c:pt>
                <c:pt idx="992">
                  <c:v> $8,091.30 </c:v>
                </c:pt>
                <c:pt idx="993">
                  <c:v> $8,112.59 </c:v>
                </c:pt>
                <c:pt idx="994">
                  <c:v> $8,116.27 </c:v>
                </c:pt>
                <c:pt idx="995">
                  <c:v> $8,116.68 </c:v>
                </c:pt>
                <c:pt idx="996">
                  <c:v> $8,124.41 </c:v>
                </c:pt>
                <c:pt idx="997">
                  <c:v> $8,125.78 </c:v>
                </c:pt>
                <c:pt idx="998">
                  <c:v> $8,157.92 </c:v>
                </c:pt>
                <c:pt idx="999">
                  <c:v> $8,162.72 </c:v>
                </c:pt>
                <c:pt idx="1000">
                  <c:v> $8,177.90 </c:v>
                </c:pt>
                <c:pt idx="1001">
                  <c:v> $8,179.51 </c:v>
                </c:pt>
                <c:pt idx="1002">
                  <c:v> $8,182.89 </c:v>
                </c:pt>
                <c:pt idx="1003">
                  <c:v> $8,188.12 </c:v>
                </c:pt>
                <c:pt idx="1004">
                  <c:v> $8,211.10 </c:v>
                </c:pt>
                <c:pt idx="1005">
                  <c:v> $8,219.20 </c:v>
                </c:pt>
                <c:pt idx="1006">
                  <c:v> $8,232.64 </c:v>
                </c:pt>
                <c:pt idx="1007">
                  <c:v> $8,233.10 </c:v>
                </c:pt>
                <c:pt idx="1008">
                  <c:v> $8,240.59 </c:v>
                </c:pt>
                <c:pt idx="1009">
                  <c:v> $8,252.28 </c:v>
                </c:pt>
                <c:pt idx="1010">
                  <c:v> $8,268.00 </c:v>
                </c:pt>
                <c:pt idx="1011">
                  <c:v> $8,269.04 </c:v>
                </c:pt>
                <c:pt idx="1012">
                  <c:v> $8,271.46 </c:v>
                </c:pt>
                <c:pt idx="1013">
                  <c:v> $8,277.52 </c:v>
                </c:pt>
                <c:pt idx="1014">
                  <c:v> $8,280.62 </c:v>
                </c:pt>
                <c:pt idx="1015">
                  <c:v> $8,283.68 </c:v>
                </c:pt>
                <c:pt idx="1016">
                  <c:v> $8,302.54 </c:v>
                </c:pt>
                <c:pt idx="1017">
                  <c:v> $8,310.84 </c:v>
                </c:pt>
                <c:pt idx="1018">
                  <c:v> $8,314.65 </c:v>
                </c:pt>
                <c:pt idx="1019">
                  <c:v> $8,334.46 </c:v>
                </c:pt>
                <c:pt idx="1020">
                  <c:v> $8,334.59 </c:v>
                </c:pt>
                <c:pt idx="1021">
                  <c:v> $8,342.91 </c:v>
                </c:pt>
                <c:pt idx="1022">
                  <c:v> $8,347.16 </c:v>
                </c:pt>
                <c:pt idx="1023">
                  <c:v> $8,355.54 </c:v>
                </c:pt>
                <c:pt idx="1024">
                  <c:v> $8,396.62 </c:v>
                </c:pt>
                <c:pt idx="1025">
                  <c:v> $8,400.01 </c:v>
                </c:pt>
                <c:pt idx="1026">
                  <c:v> $8,410.05 </c:v>
                </c:pt>
                <c:pt idx="1027">
                  <c:v> $8,413.46 </c:v>
                </c:pt>
                <c:pt idx="1028">
                  <c:v> $8,428.07 </c:v>
                </c:pt>
                <c:pt idx="1029">
                  <c:v> $8,440.05 </c:v>
                </c:pt>
                <c:pt idx="1030">
                  <c:v> $8,442.67 </c:v>
                </c:pt>
                <c:pt idx="1031">
                  <c:v> $8,444.47 </c:v>
                </c:pt>
                <c:pt idx="1032">
                  <c:v> $8,448.66 </c:v>
                </c:pt>
                <c:pt idx="1033">
                  <c:v> $8,450.82 </c:v>
                </c:pt>
                <c:pt idx="1034">
                  <c:v> $8,457.82 </c:v>
                </c:pt>
                <c:pt idx="1035">
                  <c:v> $8,466.35 </c:v>
                </c:pt>
                <c:pt idx="1036">
                  <c:v> $8,471.65 </c:v>
                </c:pt>
                <c:pt idx="1037">
                  <c:v> $8,515.76 </c:v>
                </c:pt>
                <c:pt idx="1038">
                  <c:v> $8,516.83 </c:v>
                </c:pt>
                <c:pt idx="1039">
                  <c:v> $8,520.03 </c:v>
                </c:pt>
                <c:pt idx="1040">
                  <c:v> $8,522.00 </c:v>
                </c:pt>
                <c:pt idx="1041">
                  <c:v> $8,527.53 </c:v>
                </c:pt>
                <c:pt idx="1042">
                  <c:v> $8,534.67 </c:v>
                </c:pt>
                <c:pt idx="1043">
                  <c:v> $8,538.29 </c:v>
                </c:pt>
                <c:pt idx="1044">
                  <c:v> $8,539.67 </c:v>
                </c:pt>
                <c:pt idx="1045">
                  <c:v> $8,547.69 </c:v>
                </c:pt>
                <c:pt idx="1046">
                  <c:v> $8,551.35 </c:v>
                </c:pt>
                <c:pt idx="1047">
                  <c:v> $8,556.91 </c:v>
                </c:pt>
                <c:pt idx="1048">
                  <c:v> $8,567.25 </c:v>
                </c:pt>
                <c:pt idx="1049">
                  <c:v> $8,569.86 </c:v>
                </c:pt>
                <c:pt idx="1050">
                  <c:v> $8,572.04 </c:v>
                </c:pt>
                <c:pt idx="1051">
                  <c:v> $8,573.30 </c:v>
                </c:pt>
                <c:pt idx="1052">
                  <c:v> $8,582.30 </c:v>
                </c:pt>
                <c:pt idx="1053">
                  <c:v> $8,596.83 </c:v>
                </c:pt>
                <c:pt idx="1054">
                  <c:v> $8,601.33 </c:v>
                </c:pt>
                <c:pt idx="1055">
                  <c:v> $8,603.82 </c:v>
                </c:pt>
                <c:pt idx="1056">
                  <c:v> $8,604.48 </c:v>
                </c:pt>
                <c:pt idx="1057">
                  <c:v> $8,605.36 </c:v>
                </c:pt>
                <c:pt idx="1058">
                  <c:v> $8,606.22 </c:v>
                </c:pt>
                <c:pt idx="1059">
                  <c:v> $8,615.30 </c:v>
                </c:pt>
                <c:pt idx="1060">
                  <c:v> $8,627.54 </c:v>
                </c:pt>
                <c:pt idx="1061">
                  <c:v> $8,665.09 </c:v>
                </c:pt>
                <c:pt idx="1062">
                  <c:v> $8,665.14 </c:v>
                </c:pt>
                <c:pt idx="1063">
                  <c:v> $8,671.19 </c:v>
                </c:pt>
                <c:pt idx="1064">
                  <c:v> $8,688.86 </c:v>
                </c:pt>
                <c:pt idx="1065">
                  <c:v> $8,701.84 </c:v>
                </c:pt>
                <c:pt idx="1066">
                  <c:v> $8,703.46 </c:v>
                </c:pt>
                <c:pt idx="1067">
                  <c:v> $8,733.23 </c:v>
                </c:pt>
                <c:pt idx="1068">
                  <c:v> $8,747.68 </c:v>
                </c:pt>
                <c:pt idx="1069">
                  <c:v> $8,760.12 </c:v>
                </c:pt>
                <c:pt idx="1070">
                  <c:v> $8,765.25 </c:v>
                </c:pt>
                <c:pt idx="1071">
                  <c:v> $8,782.47 </c:v>
                </c:pt>
                <c:pt idx="1072">
                  <c:v> $8,798.59 </c:v>
                </c:pt>
                <c:pt idx="1073">
                  <c:v> $8,800.49 </c:v>
                </c:pt>
                <c:pt idx="1074">
                  <c:v> $8,821.88 </c:v>
                </c:pt>
                <c:pt idx="1075">
                  <c:v> $8,823.28 </c:v>
                </c:pt>
                <c:pt idx="1076">
                  <c:v> $8,823.99 </c:v>
                </c:pt>
                <c:pt idx="1077">
                  <c:v> $8,824.27 </c:v>
                </c:pt>
                <c:pt idx="1078">
                  <c:v> $8,825.09 </c:v>
                </c:pt>
                <c:pt idx="1079">
                  <c:v> $8,827.21 </c:v>
                </c:pt>
                <c:pt idx="1080">
                  <c:v> $8,835.26 </c:v>
                </c:pt>
                <c:pt idx="1081">
                  <c:v> $8,871.15 </c:v>
                </c:pt>
                <c:pt idx="1082">
                  <c:v> $8,890.59 </c:v>
                </c:pt>
                <c:pt idx="1083">
                  <c:v> $8,891.14 </c:v>
                </c:pt>
                <c:pt idx="1084">
                  <c:v> $8,906.14 </c:v>
                </c:pt>
                <c:pt idx="1085">
                  <c:v> $8,908.47 </c:v>
                </c:pt>
                <c:pt idx="1086">
                  <c:v> $8,930.93 </c:v>
                </c:pt>
                <c:pt idx="1087">
                  <c:v> $8,932.08 </c:v>
                </c:pt>
                <c:pt idx="1088">
                  <c:v> $8,944.12 </c:v>
                </c:pt>
                <c:pt idx="1089">
                  <c:v> $8,954.99 </c:v>
                </c:pt>
                <c:pt idx="1090">
                  <c:v> $8,964.06 </c:v>
                </c:pt>
                <c:pt idx="1091">
                  <c:v> $8,965.80 </c:v>
                </c:pt>
                <c:pt idx="1092">
                  <c:v> $8,968.33 </c:v>
                </c:pt>
                <c:pt idx="1093">
                  <c:v> $8,978.19 </c:v>
                </c:pt>
                <c:pt idx="1094">
                  <c:v> $8,988.16 </c:v>
                </c:pt>
                <c:pt idx="1095">
                  <c:v> $8,998.43 </c:v>
                </c:pt>
                <c:pt idx="1096">
                  <c:v> $9,010.20 </c:v>
                </c:pt>
                <c:pt idx="1097">
                  <c:v> $9,048.03 </c:v>
                </c:pt>
                <c:pt idx="1098">
                  <c:v> $9,058.73 </c:v>
                </c:pt>
                <c:pt idx="1099">
                  <c:v> $9,095.07 </c:v>
                </c:pt>
                <c:pt idx="1100">
                  <c:v> $9,095.94 </c:v>
                </c:pt>
                <c:pt idx="1101">
                  <c:v> $9,101.80 </c:v>
                </c:pt>
                <c:pt idx="1102">
                  <c:v> $9,140.95 </c:v>
                </c:pt>
                <c:pt idx="1103">
                  <c:v> $9,144.57 </c:v>
                </c:pt>
                <c:pt idx="1104">
                  <c:v> $9,147.50 </c:v>
                </c:pt>
                <c:pt idx="1105">
                  <c:v> $9,159.51 </c:v>
                </c:pt>
                <c:pt idx="1106">
                  <c:v> $9,171.75 </c:v>
                </c:pt>
                <c:pt idx="1107">
                  <c:v> $9,174.14 </c:v>
                </c:pt>
                <c:pt idx="1108">
                  <c:v> $9,182.17 </c:v>
                </c:pt>
                <c:pt idx="1109">
                  <c:v> $9,193.84 </c:v>
                </c:pt>
                <c:pt idx="1110">
                  <c:v> $9,210.06 </c:v>
                </c:pt>
                <c:pt idx="1111">
                  <c:v> $9,222.40 </c:v>
                </c:pt>
                <c:pt idx="1112">
                  <c:v> $9,225.26 </c:v>
                </c:pt>
                <c:pt idx="1113">
                  <c:v> $9,247.94 </c:v>
                </c:pt>
                <c:pt idx="1114">
                  <c:v> $9,249.50 </c:v>
                </c:pt>
                <c:pt idx="1115">
                  <c:v> $9,264.80 </c:v>
                </c:pt>
                <c:pt idx="1116">
                  <c:v> $9,282.48 </c:v>
                </c:pt>
                <c:pt idx="1117">
                  <c:v> $9,283.56 </c:v>
                </c:pt>
                <c:pt idx="1118">
                  <c:v> $9,285.87 </c:v>
                </c:pt>
                <c:pt idx="1119">
                  <c:v> $9,288.03 </c:v>
                </c:pt>
                <c:pt idx="1120">
                  <c:v> $9,290.14 </c:v>
                </c:pt>
                <c:pt idx="1121">
                  <c:v> $9,301.89 </c:v>
                </c:pt>
                <c:pt idx="1122">
                  <c:v> $9,304.70 </c:v>
                </c:pt>
                <c:pt idx="1123">
                  <c:v> $9,310.81 </c:v>
                </c:pt>
                <c:pt idx="1124">
                  <c:v> $9,315.41 </c:v>
                </c:pt>
                <c:pt idx="1125">
                  <c:v> $9,320.26 </c:v>
                </c:pt>
                <c:pt idx="1126">
                  <c:v> $9,338.61 </c:v>
                </c:pt>
                <c:pt idx="1127">
                  <c:v> $9,344.20 </c:v>
                </c:pt>
                <c:pt idx="1128">
                  <c:v> $9,361.33 </c:v>
                </c:pt>
                <c:pt idx="1129">
                  <c:v> $9,377.45 </c:v>
                </c:pt>
                <c:pt idx="1130">
                  <c:v> $9,377.90 </c:v>
                </c:pt>
                <c:pt idx="1131">
                  <c:v> $9,380.75 </c:v>
                </c:pt>
                <c:pt idx="1132">
                  <c:v> $9,386.16 </c:v>
                </c:pt>
                <c:pt idx="1133">
                  <c:v> $9,391.35 </c:v>
                </c:pt>
                <c:pt idx="1134">
                  <c:v> $9,411.01 </c:v>
                </c:pt>
                <c:pt idx="1135">
                  <c:v> $9,414.92 </c:v>
                </c:pt>
                <c:pt idx="1136">
                  <c:v> $9,432.93 </c:v>
                </c:pt>
                <c:pt idx="1137">
                  <c:v> $9,447.25 </c:v>
                </c:pt>
                <c:pt idx="1138">
                  <c:v> $9,447.38 </c:v>
                </c:pt>
                <c:pt idx="1139">
                  <c:v> $9,448.42 </c:v>
                </c:pt>
                <c:pt idx="1140">
                  <c:v> $9,453.92 </c:v>
                </c:pt>
                <c:pt idx="1141">
                  <c:v> $9,487.64 </c:v>
                </c:pt>
                <c:pt idx="1142">
                  <c:v> $9,500.57 </c:v>
                </c:pt>
                <c:pt idx="1143">
                  <c:v> $9,504.31 </c:v>
                </c:pt>
                <c:pt idx="1144">
                  <c:v> $9,507.68 </c:v>
                </c:pt>
                <c:pt idx="1145">
                  <c:v> $9,528.90 </c:v>
                </c:pt>
                <c:pt idx="1146">
                  <c:v> $9,538.65 </c:v>
                </c:pt>
                <c:pt idx="1147">
                  <c:v> $9,540.17 </c:v>
                </c:pt>
                <c:pt idx="1148">
                  <c:v> $9,541.70 </c:v>
                </c:pt>
                <c:pt idx="1149">
                  <c:v> $9,549.57 </c:v>
                </c:pt>
                <c:pt idx="1150">
                  <c:v> $9,563.03 </c:v>
                </c:pt>
                <c:pt idx="1151">
                  <c:v> $9,566.99 </c:v>
                </c:pt>
                <c:pt idx="1152">
                  <c:v> $9,582.54 </c:v>
                </c:pt>
                <c:pt idx="1153">
                  <c:v> $9,583.89 </c:v>
                </c:pt>
                <c:pt idx="1154">
                  <c:v> $9,584.04 </c:v>
                </c:pt>
                <c:pt idx="1155">
                  <c:v> $9,597.63 </c:v>
                </c:pt>
                <c:pt idx="1156">
                  <c:v> $9,617.66 </c:v>
                </c:pt>
                <c:pt idx="1157">
                  <c:v> $9,619.18 </c:v>
                </c:pt>
                <c:pt idx="1158">
                  <c:v> $9,620.33 </c:v>
                </c:pt>
                <c:pt idx="1159">
                  <c:v> $9,625.92 </c:v>
                </c:pt>
                <c:pt idx="1160">
                  <c:v> $9,628.79 </c:v>
                </c:pt>
                <c:pt idx="1161">
                  <c:v> $9,630.30 </c:v>
                </c:pt>
                <c:pt idx="1162">
                  <c:v> $9,630.40 </c:v>
                </c:pt>
                <c:pt idx="1163">
                  <c:v> $9,630.91 </c:v>
                </c:pt>
                <c:pt idx="1164">
                  <c:v> $9,634.54 </c:v>
                </c:pt>
                <c:pt idx="1165">
                  <c:v> $9,644.25 </c:v>
                </c:pt>
                <c:pt idx="1166">
                  <c:v> $9,653.81 </c:v>
                </c:pt>
                <c:pt idx="1167">
                  <c:v> $9,664.34 </c:v>
                </c:pt>
                <c:pt idx="1168">
                  <c:v> $9,684.29 </c:v>
                </c:pt>
                <c:pt idx="1169">
                  <c:v> $9,698.42 </c:v>
                </c:pt>
                <c:pt idx="1170">
                  <c:v> $9,704.67 </c:v>
                </c:pt>
                <c:pt idx="1171">
                  <c:v> $9,710.71 </c:v>
                </c:pt>
                <c:pt idx="1172">
                  <c:v> $9,715.84 </c:v>
                </c:pt>
                <c:pt idx="1173">
                  <c:v> $9,722.77 </c:v>
                </c:pt>
                <c:pt idx="1174">
                  <c:v> $9,724.53 </c:v>
                </c:pt>
                <c:pt idx="1175">
                  <c:v> $9,748.91 </c:v>
                </c:pt>
                <c:pt idx="1176">
                  <c:v> $9,753.49 </c:v>
                </c:pt>
                <c:pt idx="1177">
                  <c:v> $9,764.08 </c:v>
                </c:pt>
                <c:pt idx="1178">
                  <c:v> $9,778.35 </c:v>
                </c:pt>
                <c:pt idx="1179">
                  <c:v> $9,787.32 </c:v>
                </c:pt>
                <c:pt idx="1180">
                  <c:v> $9,788.87 </c:v>
                </c:pt>
                <c:pt idx="1181">
                  <c:v> $9,800.89 </c:v>
                </c:pt>
                <c:pt idx="1182">
                  <c:v> $9,819.25 </c:v>
                </c:pt>
                <c:pt idx="1183">
                  <c:v> $9,836.21 </c:v>
                </c:pt>
                <c:pt idx="1184">
                  <c:v> $9,844.45 </c:v>
                </c:pt>
                <c:pt idx="1185">
                  <c:v> $9,850.43 </c:v>
                </c:pt>
                <c:pt idx="1186">
                  <c:v> $9,855.13 </c:v>
                </c:pt>
                <c:pt idx="1187">
                  <c:v> $9,861.03 </c:v>
                </c:pt>
                <c:pt idx="1188">
                  <c:v> $9,863.47 </c:v>
                </c:pt>
                <c:pt idx="1189">
                  <c:v> $9,866.30 </c:v>
                </c:pt>
                <c:pt idx="1190">
                  <c:v> $9,869.81 </c:v>
                </c:pt>
                <c:pt idx="1191">
                  <c:v> $9,870.59 </c:v>
                </c:pt>
                <c:pt idx="1192">
                  <c:v> $9,872.70 </c:v>
                </c:pt>
                <c:pt idx="1193">
                  <c:v> $9,875.68 </c:v>
                </c:pt>
                <c:pt idx="1194">
                  <c:v> $9,877.61 </c:v>
                </c:pt>
                <c:pt idx="1195">
                  <c:v> $9,880.07 </c:v>
                </c:pt>
                <c:pt idx="1196">
                  <c:v> $9,890.23 </c:v>
                </c:pt>
                <c:pt idx="1197">
                  <c:v> $9,894.69 </c:v>
                </c:pt>
                <c:pt idx="1198">
                  <c:v> $9,907.83 </c:v>
                </c:pt>
                <c:pt idx="1199">
                  <c:v> $9,910.36 </c:v>
                </c:pt>
                <c:pt idx="1200">
                  <c:v> $9,930.64 </c:v>
                </c:pt>
                <c:pt idx="1201">
                  <c:v> $9,931.96 </c:v>
                </c:pt>
                <c:pt idx="1202">
                  <c:v> $9,933.44 </c:v>
                </c:pt>
                <c:pt idx="1203">
                  <c:v> $9,957.72 </c:v>
                </c:pt>
                <c:pt idx="1204">
                  <c:v> $9,964.06 </c:v>
                </c:pt>
                <c:pt idx="1205">
                  <c:v> $9,991.04 </c:v>
                </c:pt>
                <c:pt idx="1206">
                  <c:v> $10,011.44 </c:v>
                </c:pt>
                <c:pt idx="1207">
                  <c:v> $10,027.15 </c:v>
                </c:pt>
                <c:pt idx="1208">
                  <c:v> $10,043.25 </c:v>
                </c:pt>
                <c:pt idx="1209">
                  <c:v> $10,065.41 </c:v>
                </c:pt>
                <c:pt idx="1210">
                  <c:v> $10,072.06 </c:v>
                </c:pt>
                <c:pt idx="1211">
                  <c:v> $10,085.85 </c:v>
                </c:pt>
                <c:pt idx="1212">
                  <c:v> $10,096.97 </c:v>
                </c:pt>
                <c:pt idx="1213">
                  <c:v> $10,106.13 </c:v>
                </c:pt>
                <c:pt idx="1214">
                  <c:v> $10,107.22 </c:v>
                </c:pt>
                <c:pt idx="1215">
                  <c:v> $10,115.01 </c:v>
                </c:pt>
                <c:pt idx="1216">
                  <c:v> $10,118.42 </c:v>
                </c:pt>
                <c:pt idx="1217">
                  <c:v> $10,139.84 </c:v>
                </c:pt>
                <c:pt idx="1218">
                  <c:v> $10,141.14 </c:v>
                </c:pt>
                <c:pt idx="1219">
                  <c:v> $10,146.13 </c:v>
                </c:pt>
                <c:pt idx="1220">
                  <c:v> $10,156.78 </c:v>
                </c:pt>
                <c:pt idx="1221">
                  <c:v> $10,160.87 </c:v>
                </c:pt>
                <c:pt idx="1222">
                  <c:v> $10,191.82 </c:v>
                </c:pt>
                <c:pt idx="1223">
                  <c:v> $10,197.77 </c:v>
                </c:pt>
                <c:pt idx="1224">
                  <c:v> $10,214.64 </c:v>
                </c:pt>
                <c:pt idx="1225">
                  <c:v> $10,226.28 </c:v>
                </c:pt>
                <c:pt idx="1226">
                  <c:v> $10,231.50 </c:v>
                </c:pt>
                <c:pt idx="1227">
                  <c:v> $10,259.13 </c:v>
                </c:pt>
                <c:pt idx="1228">
                  <c:v> $10,264.44 </c:v>
                </c:pt>
                <c:pt idx="1229">
                  <c:v> $10,269.46 </c:v>
                </c:pt>
                <c:pt idx="1230">
                  <c:v> $10,274.33 </c:v>
                </c:pt>
                <c:pt idx="1231">
                  <c:v> $10,276.99 </c:v>
                </c:pt>
                <c:pt idx="1232">
                  <c:v> $10,308.04 </c:v>
                </c:pt>
                <c:pt idx="1233">
                  <c:v> $10,310.78 </c:v>
                </c:pt>
                <c:pt idx="1234">
                  <c:v> $10,315.91 </c:v>
                </c:pt>
                <c:pt idx="1235">
                  <c:v> $10,322.90 </c:v>
                </c:pt>
                <c:pt idx="1236">
                  <c:v> $10,325.21 </c:v>
                </c:pt>
                <c:pt idx="1237">
                  <c:v> $10,329.06 </c:v>
                </c:pt>
                <c:pt idx="1238">
                  <c:v> $10,338.93 </c:v>
                </c:pt>
                <c:pt idx="1239">
                  <c:v> $10,345.93 </c:v>
                </c:pt>
                <c:pt idx="1240">
                  <c:v> $10,352.48 </c:v>
                </c:pt>
                <c:pt idx="1241">
                  <c:v> $10,355.64 </c:v>
                </c:pt>
                <c:pt idx="1242">
                  <c:v> $10,356.67 </c:v>
                </c:pt>
                <c:pt idx="1243">
                  <c:v> $10,370.91 </c:v>
                </c:pt>
                <c:pt idx="1244">
                  <c:v> $10,381.48 </c:v>
                </c:pt>
                <c:pt idx="1245">
                  <c:v> $10,403.27 </c:v>
                </c:pt>
                <c:pt idx="1246">
                  <c:v> $10,407.09 </c:v>
                </c:pt>
                <c:pt idx="1247">
                  <c:v> $10,407.98 </c:v>
                </c:pt>
                <c:pt idx="1248">
                  <c:v> $10,419.59 </c:v>
                </c:pt>
                <c:pt idx="1249">
                  <c:v> $10,419.65 </c:v>
                </c:pt>
                <c:pt idx="1250">
                  <c:v> $10,422.92 </c:v>
                </c:pt>
                <c:pt idx="1251">
                  <c:v> $10,435.07 </c:v>
                </c:pt>
                <c:pt idx="1252">
                  <c:v> $10,436.10 </c:v>
                </c:pt>
                <c:pt idx="1253">
                  <c:v> $10,450.55 </c:v>
                </c:pt>
                <c:pt idx="1254">
                  <c:v> $10,455.10 </c:v>
                </c:pt>
                <c:pt idx="1255">
                  <c:v> $10,455.14 </c:v>
                </c:pt>
                <c:pt idx="1256">
                  <c:v> $10,459.19 </c:v>
                </c:pt>
                <c:pt idx="1257">
                  <c:v> $10,461.98 </c:v>
                </c:pt>
                <c:pt idx="1258">
                  <c:v> $10,464.83 </c:v>
                </c:pt>
                <c:pt idx="1259">
                  <c:v> $10,486.55 </c:v>
                </c:pt>
                <c:pt idx="1260">
                  <c:v> $10,493.95 </c:v>
                </c:pt>
                <c:pt idx="1261">
                  <c:v> $10,495.60 </c:v>
                </c:pt>
                <c:pt idx="1262">
                  <c:v> $10,546.48 </c:v>
                </c:pt>
                <c:pt idx="1263">
                  <c:v> $10,560.49 </c:v>
                </c:pt>
                <c:pt idx="1264">
                  <c:v> $10,564.88 </c:v>
                </c:pt>
                <c:pt idx="1265">
                  <c:v> $10,577.09 </c:v>
                </c:pt>
                <c:pt idx="1266">
                  <c:v> $10,579.71 </c:v>
                </c:pt>
                <c:pt idx="1267">
                  <c:v> $10,594.23 </c:v>
                </c:pt>
                <c:pt idx="1268">
                  <c:v> $10,594.50 </c:v>
                </c:pt>
                <c:pt idx="1269">
                  <c:v> $10,600.55 </c:v>
                </c:pt>
                <c:pt idx="1270">
                  <c:v> $10,601.41 </c:v>
                </c:pt>
                <c:pt idx="1271">
                  <c:v> $10,601.63 </c:v>
                </c:pt>
                <c:pt idx="1272">
                  <c:v> $10,602.39 </c:v>
                </c:pt>
                <c:pt idx="1273">
                  <c:v> $10,608.67 </c:v>
                </c:pt>
                <c:pt idx="1274">
                  <c:v> $10,617.04 </c:v>
                </c:pt>
                <c:pt idx="1275">
                  <c:v> $10,620.26 </c:v>
                </c:pt>
                <c:pt idx="1276">
                  <c:v> $10,627.81 </c:v>
                </c:pt>
                <c:pt idx="1277">
                  <c:v> $10,665.44 </c:v>
                </c:pt>
                <c:pt idx="1278">
                  <c:v> $10,676.83 </c:v>
                </c:pt>
                <c:pt idx="1279">
                  <c:v> $10,690.11 </c:v>
                </c:pt>
                <c:pt idx="1280">
                  <c:v> $10,698.38 </c:v>
                </c:pt>
                <c:pt idx="1281">
                  <c:v> $10,702.64 </c:v>
                </c:pt>
                <c:pt idx="1282">
                  <c:v> $10,704.47 </c:v>
                </c:pt>
                <c:pt idx="1283">
                  <c:v> $10,713.64 </c:v>
                </c:pt>
                <c:pt idx="1284">
                  <c:v> $10,719.57 </c:v>
                </c:pt>
                <c:pt idx="1285">
                  <c:v> $10,736.87 </c:v>
                </c:pt>
                <c:pt idx="1286">
                  <c:v> $10,749.02 </c:v>
                </c:pt>
                <c:pt idx="1287">
                  <c:v> $10,769.75 </c:v>
                </c:pt>
                <c:pt idx="1288">
                  <c:v> $10,791.96 </c:v>
                </c:pt>
                <c:pt idx="1289">
                  <c:v> $10,795.94 </c:v>
                </c:pt>
                <c:pt idx="1290">
                  <c:v> $10,796.35 </c:v>
                </c:pt>
                <c:pt idx="1291">
                  <c:v> $10,797.34 </c:v>
                </c:pt>
                <c:pt idx="1292">
                  <c:v> $10,806.84 </c:v>
                </c:pt>
                <c:pt idx="1293">
                  <c:v> $10,807.49 </c:v>
                </c:pt>
                <c:pt idx="1294">
                  <c:v> $10,825.25 </c:v>
                </c:pt>
                <c:pt idx="1295">
                  <c:v> $10,848.13 </c:v>
                </c:pt>
                <c:pt idx="1296">
                  <c:v> $10,886.66 </c:v>
                </c:pt>
                <c:pt idx="1297">
                  <c:v> $10,923.93 </c:v>
                </c:pt>
                <c:pt idx="1298">
                  <c:v> $10,928.85 </c:v>
                </c:pt>
                <c:pt idx="1299">
                  <c:v> $10,942.13 </c:v>
                </c:pt>
                <c:pt idx="1300">
                  <c:v> $10,959.33 </c:v>
                </c:pt>
                <c:pt idx="1301">
                  <c:v> $10,959.69 </c:v>
                </c:pt>
                <c:pt idx="1302">
                  <c:v> $10,965.45 </c:v>
                </c:pt>
                <c:pt idx="1303">
                  <c:v> $10,976.25 </c:v>
                </c:pt>
                <c:pt idx="1304">
                  <c:v> $10,977.21 </c:v>
                </c:pt>
                <c:pt idx="1305">
                  <c:v> $10,982.50 </c:v>
                </c:pt>
                <c:pt idx="1306">
                  <c:v> $10,991.58 </c:v>
                </c:pt>
                <c:pt idx="1307">
                  <c:v> $11,013.71 </c:v>
                </c:pt>
                <c:pt idx="1308">
                  <c:v> $11,015.17 </c:v>
                </c:pt>
                <c:pt idx="1309">
                  <c:v> $11,018.05 </c:v>
                </c:pt>
                <c:pt idx="1310">
                  <c:v> $11,028.56 </c:v>
                </c:pt>
                <c:pt idx="1311">
                  <c:v> $11,033.66 </c:v>
                </c:pt>
                <c:pt idx="1312">
                  <c:v> $11,037.51 </c:v>
                </c:pt>
                <c:pt idx="1313">
                  <c:v> $11,037.85 </c:v>
                </c:pt>
                <c:pt idx="1314">
                  <c:v> $11,046.02 </c:v>
                </c:pt>
                <c:pt idx="1315">
                  <c:v> $11,068.70 </c:v>
                </c:pt>
                <c:pt idx="1316">
                  <c:v> $11,068.77 </c:v>
                </c:pt>
                <c:pt idx="1317">
                  <c:v> $11,070.54 </c:v>
                </c:pt>
                <c:pt idx="1318">
                  <c:v> $11,073.18 </c:v>
                </c:pt>
                <c:pt idx="1319">
                  <c:v> $11,082.58 </c:v>
                </c:pt>
                <c:pt idx="1320">
                  <c:v> $11,085.59 </c:v>
                </c:pt>
                <c:pt idx="1321">
                  <c:v> $11,090.72 </c:v>
                </c:pt>
                <c:pt idx="1322">
                  <c:v> $11,093.62 </c:v>
                </c:pt>
                <c:pt idx="1323">
                  <c:v> $11,103.33 </c:v>
                </c:pt>
                <c:pt idx="1324">
                  <c:v> $11,150.78 </c:v>
                </c:pt>
                <c:pt idx="1325">
                  <c:v> $11,163.57 </c:v>
                </c:pt>
                <c:pt idx="1326">
                  <c:v> $11,165.42 </c:v>
                </c:pt>
                <c:pt idx="1327">
                  <c:v> $11,186.20 </c:v>
                </c:pt>
                <c:pt idx="1328">
                  <c:v> $11,187.66 </c:v>
                </c:pt>
                <c:pt idx="1329">
                  <c:v> $11,217.35 </c:v>
                </c:pt>
                <c:pt idx="1330">
                  <c:v> $11,244.38 </c:v>
                </c:pt>
                <c:pt idx="1331">
                  <c:v> $11,250.43 </c:v>
                </c:pt>
                <c:pt idx="1332">
                  <c:v> $11,253.42 </c:v>
                </c:pt>
                <c:pt idx="1333">
                  <c:v> $11,255.29 </c:v>
                </c:pt>
                <c:pt idx="1334">
                  <c:v> $11,264.54 </c:v>
                </c:pt>
                <c:pt idx="1335">
                  <c:v> $11,265.71 </c:v>
                </c:pt>
                <c:pt idx="1336">
                  <c:v> $11,272.33 </c:v>
                </c:pt>
                <c:pt idx="1337">
                  <c:v> $11,286.54 </c:v>
                </c:pt>
                <c:pt idx="1338">
                  <c:v> $11,289.11 </c:v>
                </c:pt>
                <c:pt idx="1339">
                  <c:v> $11,294.57 </c:v>
                </c:pt>
                <c:pt idx="1340">
                  <c:v> $11,299.34 </c:v>
                </c:pt>
                <c:pt idx="1341">
                  <c:v> $11,305.93 </c:v>
                </c:pt>
                <c:pt idx="1342">
                  <c:v> $11,312.33 </c:v>
                </c:pt>
                <c:pt idx="1343">
                  <c:v> $11,318.57 </c:v>
                </c:pt>
                <c:pt idx="1344">
                  <c:v> $11,319.12 </c:v>
                </c:pt>
                <c:pt idx="1345">
                  <c:v> $11,321.49 </c:v>
                </c:pt>
                <c:pt idx="1346">
                  <c:v> $11,326.71 </c:v>
                </c:pt>
                <c:pt idx="1347">
                  <c:v> $11,344.32 </c:v>
                </c:pt>
                <c:pt idx="1348">
                  <c:v> $11,345.52 </c:v>
                </c:pt>
                <c:pt idx="1349">
                  <c:v> $11,353.23 </c:v>
                </c:pt>
                <c:pt idx="1350">
                  <c:v> $11,356.66 </c:v>
                </c:pt>
                <c:pt idx="1351">
                  <c:v> $11,362.76 </c:v>
                </c:pt>
                <c:pt idx="1352">
                  <c:v> $11,363.28 </c:v>
                </c:pt>
                <c:pt idx="1353">
                  <c:v> $11,365.95 </c:v>
                </c:pt>
                <c:pt idx="1354">
                  <c:v> $11,369.39 </c:v>
                </c:pt>
                <c:pt idx="1355">
                  <c:v> $11,378.57 </c:v>
                </c:pt>
                <c:pt idx="1356">
                  <c:v> $11,381.33 </c:v>
                </c:pt>
                <c:pt idx="1357">
                  <c:v> $11,388.27 </c:v>
                </c:pt>
                <c:pt idx="1358">
                  <c:v> $11,394.07 </c:v>
                </c:pt>
                <c:pt idx="1359">
                  <c:v> $11,396.90 </c:v>
                </c:pt>
                <c:pt idx="1360">
                  <c:v> $11,411.69 </c:v>
                </c:pt>
                <c:pt idx="1361">
                  <c:v> $11,412.02 </c:v>
                </c:pt>
                <c:pt idx="1362">
                  <c:v> $11,419.49 </c:v>
                </c:pt>
                <c:pt idx="1363">
                  <c:v> $11,435.74 </c:v>
                </c:pt>
                <c:pt idx="1364">
                  <c:v> $11,436.74 </c:v>
                </c:pt>
                <c:pt idx="1365">
                  <c:v> $11,454.02 </c:v>
                </c:pt>
                <c:pt idx="1366">
                  <c:v> $11,455.28 </c:v>
                </c:pt>
                <c:pt idx="1367">
                  <c:v> $11,478.14 </c:v>
                </c:pt>
                <c:pt idx="1368">
                  <c:v> $11,482.63 </c:v>
                </c:pt>
                <c:pt idx="1369">
                  <c:v> $11,488.32 </c:v>
                </c:pt>
                <c:pt idx="1370">
                  <c:v> $11,492.46 </c:v>
                </c:pt>
                <c:pt idx="1371">
                  <c:v> $11,497.69 </c:v>
                </c:pt>
                <c:pt idx="1372">
                  <c:v> $11,511.61 </c:v>
                </c:pt>
                <c:pt idx="1373">
                  <c:v> $11,512.41 </c:v>
                </c:pt>
                <c:pt idx="1374">
                  <c:v> $11,520.10 </c:v>
                </c:pt>
                <c:pt idx="1375">
                  <c:v> $11,524.25 </c:v>
                </c:pt>
                <c:pt idx="1376">
                  <c:v> $11,530.12 </c:v>
                </c:pt>
                <c:pt idx="1377">
                  <c:v> $11,534.87 </c:v>
                </c:pt>
                <c:pt idx="1378">
                  <c:v> $11,538.42 </c:v>
                </c:pt>
                <c:pt idx="1379">
                  <c:v> $11,540.25 </c:v>
                </c:pt>
                <c:pt idx="1380">
                  <c:v> $11,552.90 </c:v>
                </c:pt>
                <c:pt idx="1381">
                  <c:v> $11,554.22 </c:v>
                </c:pt>
                <c:pt idx="1382">
                  <c:v> $11,566.30 </c:v>
                </c:pt>
                <c:pt idx="1383">
                  <c:v> $11,576.13 </c:v>
                </c:pt>
                <c:pt idx="1384">
                  <c:v> $11,602.75 </c:v>
                </c:pt>
                <c:pt idx="1385">
                  <c:v> $11,625.11 </c:v>
                </c:pt>
                <c:pt idx="1386">
                  <c:v> $11,657.72 </c:v>
                </c:pt>
                <c:pt idx="1387">
                  <c:v> $11,657.81 </c:v>
                </c:pt>
                <c:pt idx="1388">
                  <c:v> $11,658.12 </c:v>
                </c:pt>
                <c:pt idx="1389">
                  <c:v> $11,658.38 </c:v>
                </c:pt>
                <c:pt idx="1390">
                  <c:v> $11,674.13 </c:v>
                </c:pt>
                <c:pt idx="1391">
                  <c:v> $11,696.52 </c:v>
                </c:pt>
                <c:pt idx="1392">
                  <c:v> $11,712.97 </c:v>
                </c:pt>
                <c:pt idx="1393">
                  <c:v> $11,729.68 </c:v>
                </c:pt>
                <c:pt idx="1394">
                  <c:v> $11,730.82 </c:v>
                </c:pt>
                <c:pt idx="1395">
                  <c:v> $11,735.88 </c:v>
                </c:pt>
                <c:pt idx="1396">
                  <c:v> $11,737.85 </c:v>
                </c:pt>
                <c:pt idx="1397">
                  <c:v> $11,741.73 </c:v>
                </c:pt>
                <c:pt idx="1398">
                  <c:v> $11,743.30 </c:v>
                </c:pt>
                <c:pt idx="1399">
                  <c:v> $11,743.93 </c:v>
                </c:pt>
                <c:pt idx="1400">
                  <c:v> $11,752.68 </c:v>
                </c:pt>
                <c:pt idx="1401">
                  <c:v> $11,763.00 </c:v>
                </c:pt>
                <c:pt idx="1402">
                  <c:v> $11,773.06 </c:v>
                </c:pt>
                <c:pt idx="1403">
                  <c:v> $11,830.61 </c:v>
                </c:pt>
                <c:pt idx="1404">
                  <c:v> $11,833.78 </c:v>
                </c:pt>
                <c:pt idx="1405">
                  <c:v> $11,837.16 </c:v>
                </c:pt>
                <c:pt idx="1406">
                  <c:v> $11,840.78 </c:v>
                </c:pt>
                <c:pt idx="1407">
                  <c:v> $11,842.44 </c:v>
                </c:pt>
                <c:pt idx="1408">
                  <c:v> $11,842.62 </c:v>
                </c:pt>
                <c:pt idx="1409">
                  <c:v> $11,848.14 </c:v>
                </c:pt>
                <c:pt idx="1410">
                  <c:v> $11,856.41 </c:v>
                </c:pt>
                <c:pt idx="1411">
                  <c:v> $11,858.56 </c:v>
                </c:pt>
                <c:pt idx="1412">
                  <c:v> $11,879.10 </c:v>
                </c:pt>
                <c:pt idx="1413">
                  <c:v> $11,881.36 </c:v>
                </c:pt>
                <c:pt idx="1414">
                  <c:v> $11,881.97 </c:v>
                </c:pt>
                <c:pt idx="1415">
                  <c:v> $11,884.05 </c:v>
                </c:pt>
                <c:pt idx="1416">
                  <c:v> $11,918.20 </c:v>
                </c:pt>
                <c:pt idx="1417">
                  <c:v> $11,931.13 </c:v>
                </c:pt>
                <c:pt idx="1418">
                  <c:v> $11,938.26 </c:v>
                </c:pt>
                <c:pt idx="1419">
                  <c:v> $11,941.83 </c:v>
                </c:pt>
                <c:pt idx="1420">
                  <c:v> $11,944.59 </c:v>
                </c:pt>
                <c:pt idx="1421">
                  <c:v> $11,945.13 </c:v>
                </c:pt>
                <c:pt idx="1422">
                  <c:v> $11,946.63 </c:v>
                </c:pt>
                <c:pt idx="1423">
                  <c:v> $11,987.17 </c:v>
                </c:pt>
                <c:pt idx="1424">
                  <c:v> $11,987.68 </c:v>
                </c:pt>
                <c:pt idx="1425">
                  <c:v> $11,994.89 </c:v>
                </c:pt>
                <c:pt idx="1426">
                  <c:v> $12,001.29 </c:v>
                </c:pt>
                <c:pt idx="1427">
                  <c:v> $12,029.29 </c:v>
                </c:pt>
                <c:pt idx="1428">
                  <c:v> $12,032.33 </c:v>
                </c:pt>
                <c:pt idx="1429">
                  <c:v> $12,035.18 </c:v>
                </c:pt>
                <c:pt idx="1430">
                  <c:v> $12,044.34 </c:v>
                </c:pt>
                <c:pt idx="1431">
                  <c:v> $12,048.13 </c:v>
                </c:pt>
                <c:pt idx="1432">
                  <c:v> $12,091.34 </c:v>
                </c:pt>
                <c:pt idx="1433">
                  <c:v> $12,094.48 </c:v>
                </c:pt>
                <c:pt idx="1434">
                  <c:v> $12,096.65 </c:v>
                </c:pt>
                <c:pt idx="1435">
                  <c:v> $12,105.32 </c:v>
                </c:pt>
                <c:pt idx="1436">
                  <c:v> $12,124.99 </c:v>
                </c:pt>
                <c:pt idx="1437">
                  <c:v> $12,129.61 </c:v>
                </c:pt>
                <c:pt idx="1438">
                  <c:v> $12,130.80 </c:v>
                </c:pt>
                <c:pt idx="1439">
                  <c:v> $12,137.60 </c:v>
                </c:pt>
                <c:pt idx="1440">
                  <c:v> $12,142.58 </c:v>
                </c:pt>
                <c:pt idx="1441">
                  <c:v> $12,146.97 </c:v>
                </c:pt>
                <c:pt idx="1442">
                  <c:v> $12,148.20 </c:v>
                </c:pt>
                <c:pt idx="1443">
                  <c:v> $12,198.64 </c:v>
                </c:pt>
                <c:pt idx="1444">
                  <c:v> $12,218.70 </c:v>
                </c:pt>
                <c:pt idx="1445">
                  <c:v> $12,222.90 </c:v>
                </c:pt>
                <c:pt idx="1446">
                  <c:v> $12,224.35 </c:v>
                </c:pt>
                <c:pt idx="1447">
                  <c:v> $12,231.61 </c:v>
                </c:pt>
                <c:pt idx="1448">
                  <c:v> $12,233.83 </c:v>
                </c:pt>
                <c:pt idx="1449">
                  <c:v> $12,235.84 </c:v>
                </c:pt>
                <c:pt idx="1450">
                  <c:v> $12,237.73 </c:v>
                </c:pt>
                <c:pt idx="1451">
                  <c:v> $12,244.53 </c:v>
                </c:pt>
                <c:pt idx="1452">
                  <c:v> $12,245.17 </c:v>
                </c:pt>
                <c:pt idx="1453">
                  <c:v> $12,254.44 </c:v>
                </c:pt>
                <c:pt idx="1454">
                  <c:v> $12,255.04 </c:v>
                </c:pt>
                <c:pt idx="1455">
                  <c:v> $12,265.51 </c:v>
                </c:pt>
                <c:pt idx="1456">
                  <c:v> $12,268.63 </c:v>
                </c:pt>
                <c:pt idx="1457">
                  <c:v> $12,269.69 </c:v>
                </c:pt>
                <c:pt idx="1458">
                  <c:v> $12,282.03 </c:v>
                </c:pt>
                <c:pt idx="1459">
                  <c:v> $12,282.38 </c:v>
                </c:pt>
                <c:pt idx="1460">
                  <c:v> $12,299.59 </c:v>
                </c:pt>
                <c:pt idx="1461">
                  <c:v> $12,323.94 </c:v>
                </c:pt>
                <c:pt idx="1462">
                  <c:v> $12,333.83 </c:v>
                </c:pt>
                <c:pt idx="1463">
                  <c:v> $12,347.17 </c:v>
                </c:pt>
                <c:pt idx="1464">
                  <c:v> $12,363.55 </c:v>
                </c:pt>
                <c:pt idx="1465">
                  <c:v> $12,369.89 </c:v>
                </c:pt>
                <c:pt idx="1466">
                  <c:v> $12,404.88 </c:v>
                </c:pt>
                <c:pt idx="1467">
                  <c:v> $12,407.30 </c:v>
                </c:pt>
                <c:pt idx="1468">
                  <c:v> $12,408.29 </c:v>
                </c:pt>
                <c:pt idx="1469">
                  <c:v> $12,430.95 </c:v>
                </c:pt>
                <c:pt idx="1470">
                  <c:v> $12,452.25 </c:v>
                </c:pt>
                <c:pt idx="1471">
                  <c:v> $12,475.35 </c:v>
                </c:pt>
                <c:pt idx="1472">
                  <c:v> $12,479.71 </c:v>
                </c:pt>
                <c:pt idx="1473">
                  <c:v> $12,485.80 </c:v>
                </c:pt>
                <c:pt idx="1474">
                  <c:v> $12,495.29 </c:v>
                </c:pt>
                <c:pt idx="1475">
                  <c:v> $12,499.88 </c:v>
                </c:pt>
                <c:pt idx="1476">
                  <c:v> $12,523.60 </c:v>
                </c:pt>
                <c:pt idx="1477">
                  <c:v> $12,557.61 </c:v>
                </c:pt>
                <c:pt idx="1478">
                  <c:v> $12,574.05 </c:v>
                </c:pt>
                <c:pt idx="1479">
                  <c:v> $12,579.92 </c:v>
                </c:pt>
                <c:pt idx="1480">
                  <c:v> $12,592.53 </c:v>
                </c:pt>
                <c:pt idx="1481">
                  <c:v> $12,600.46 </c:v>
                </c:pt>
                <c:pt idx="1482">
                  <c:v> $12,609.89 </c:v>
                </c:pt>
                <c:pt idx="1483">
                  <c:v> $12,622.18 </c:v>
                </c:pt>
                <c:pt idx="1484">
                  <c:v> $12,624.74 </c:v>
                </c:pt>
                <c:pt idx="1485">
                  <c:v> $12,629.17 </c:v>
                </c:pt>
                <c:pt idx="1486">
                  <c:v> $12,629.90 </c:v>
                </c:pt>
                <c:pt idx="1487">
                  <c:v> $12,638.20 </c:v>
                </c:pt>
                <c:pt idx="1488">
                  <c:v> $12,640.24 </c:v>
                </c:pt>
                <c:pt idx="1489">
                  <c:v> $12,643.38 </c:v>
                </c:pt>
                <c:pt idx="1490">
                  <c:v> $12,644.59 </c:v>
                </c:pt>
                <c:pt idx="1491">
                  <c:v> $12,646.21 </c:v>
                </c:pt>
                <c:pt idx="1492">
                  <c:v> $12,648.70 </c:v>
                </c:pt>
                <c:pt idx="1493">
                  <c:v> $12,697.48 </c:v>
                </c:pt>
                <c:pt idx="1494">
                  <c:v> $12,699.56 </c:v>
                </c:pt>
                <c:pt idx="1495">
                  <c:v> $12,700.63 </c:v>
                </c:pt>
                <c:pt idx="1496">
                  <c:v> $12,713.00 </c:v>
                </c:pt>
                <c:pt idx="1497">
                  <c:v> $12,718.21 </c:v>
                </c:pt>
                <c:pt idx="1498">
                  <c:v> $12,731.00 </c:v>
                </c:pt>
                <c:pt idx="1499">
                  <c:v> $12,741.17 </c:v>
                </c:pt>
                <c:pt idx="1500">
                  <c:v> $12,770.27 </c:v>
                </c:pt>
                <c:pt idx="1501">
                  <c:v> $12,776.05 </c:v>
                </c:pt>
                <c:pt idx="1502">
                  <c:v> $12,788.03 </c:v>
                </c:pt>
                <c:pt idx="1503">
                  <c:v> $12,788.18 </c:v>
                </c:pt>
                <c:pt idx="1504">
                  <c:v> $12,797.21 </c:v>
                </c:pt>
                <c:pt idx="1505">
                  <c:v> $12,815.44 </c:v>
                </c:pt>
                <c:pt idx="1506">
                  <c:v> $12,823.25 </c:v>
                </c:pt>
                <c:pt idx="1507">
                  <c:v> $12,829.46 </c:v>
                </c:pt>
                <c:pt idx="1508">
                  <c:v> $12,847.24 </c:v>
                </c:pt>
                <c:pt idx="1509">
                  <c:v> $12,852.37 </c:v>
                </c:pt>
                <c:pt idx="1510">
                  <c:v> $12,856.84 </c:v>
                </c:pt>
                <c:pt idx="1511">
                  <c:v> $12,870.31 </c:v>
                </c:pt>
                <c:pt idx="1512">
                  <c:v> $12,890.06 </c:v>
                </c:pt>
                <c:pt idx="1513">
                  <c:v> $12,913.99 </c:v>
                </c:pt>
                <c:pt idx="1514">
                  <c:v> $12,925.89 </c:v>
                </c:pt>
                <c:pt idx="1515">
                  <c:v> $12,928.79 </c:v>
                </c:pt>
                <c:pt idx="1516">
                  <c:v> $12,949.16 </c:v>
                </c:pt>
                <c:pt idx="1517">
                  <c:v> $12,950.07 </c:v>
                </c:pt>
                <c:pt idx="1518">
                  <c:v> $12,957.12 </c:v>
                </c:pt>
                <c:pt idx="1519">
                  <c:v> $12,979.36 </c:v>
                </c:pt>
                <c:pt idx="1520">
                  <c:v> $12,981.35 </c:v>
                </c:pt>
                <c:pt idx="1521">
                  <c:v> $12,982.87 </c:v>
                </c:pt>
                <c:pt idx="1522">
                  <c:v> $12,994.12 </c:v>
                </c:pt>
                <c:pt idx="1523">
                  <c:v> $13,002.91 </c:v>
                </c:pt>
                <c:pt idx="1524">
                  <c:v> $13,004.95 </c:v>
                </c:pt>
                <c:pt idx="1525">
                  <c:v> $13,008.07 </c:v>
                </c:pt>
                <c:pt idx="1526">
                  <c:v> $13,010.86 </c:v>
                </c:pt>
                <c:pt idx="1527">
                  <c:v> $13,012.21 </c:v>
                </c:pt>
                <c:pt idx="1528">
                  <c:v> $13,019.16 </c:v>
                </c:pt>
                <c:pt idx="1529">
                  <c:v> $13,023.93 </c:v>
                </c:pt>
                <c:pt idx="1530">
                  <c:v> $13,041.92 </c:v>
                </c:pt>
                <c:pt idx="1531">
                  <c:v> $13,044.41 </c:v>
                </c:pt>
                <c:pt idx="1532">
                  <c:v> $13,047.33 </c:v>
                </c:pt>
                <c:pt idx="1533">
                  <c:v> $13,051.22 </c:v>
                </c:pt>
                <c:pt idx="1534">
                  <c:v> $13,063.88 </c:v>
                </c:pt>
                <c:pt idx="1535">
                  <c:v> $13,101.74 </c:v>
                </c:pt>
                <c:pt idx="1536">
                  <c:v> $13,110.79 </c:v>
                </c:pt>
                <c:pt idx="1537">
                  <c:v> $13,112.60 </c:v>
                </c:pt>
                <c:pt idx="1538">
                  <c:v> $13,113.51 </c:v>
                </c:pt>
                <c:pt idx="1539">
                  <c:v> $13,116.84 </c:v>
                </c:pt>
                <c:pt idx="1540">
                  <c:v> $13,126.68 </c:v>
                </c:pt>
                <c:pt idx="1541">
                  <c:v> $13,129.60 </c:v>
                </c:pt>
                <c:pt idx="1542">
                  <c:v> $13,143.34 </c:v>
                </c:pt>
                <c:pt idx="1543">
                  <c:v> $13,143.86 </c:v>
                </c:pt>
                <c:pt idx="1544">
                  <c:v> $13,204.29 </c:v>
                </c:pt>
                <c:pt idx="1545">
                  <c:v> $13,214.43 </c:v>
                </c:pt>
                <c:pt idx="1546">
                  <c:v> $13,217.09 </c:v>
                </c:pt>
                <c:pt idx="1547">
                  <c:v> $13,224.06 </c:v>
                </c:pt>
                <c:pt idx="1548">
                  <c:v> $13,224.69 </c:v>
                </c:pt>
                <c:pt idx="1549">
                  <c:v> $13,228.85 </c:v>
                </c:pt>
                <c:pt idx="1550">
                  <c:v> $13,292.52 </c:v>
                </c:pt>
                <c:pt idx="1551">
                  <c:v> $13,333.71 </c:v>
                </c:pt>
                <c:pt idx="1552">
                  <c:v> $13,352.10 </c:v>
                </c:pt>
                <c:pt idx="1553">
                  <c:v> $13,360.94 </c:v>
                </c:pt>
                <c:pt idx="1554">
                  <c:v> $13,375.76 </c:v>
                </c:pt>
                <c:pt idx="1555">
                  <c:v> $13,377.41 </c:v>
                </c:pt>
                <c:pt idx="1556">
                  <c:v> $13,383.67 </c:v>
                </c:pt>
                <c:pt idx="1557">
                  <c:v> $13,390.56 </c:v>
                </c:pt>
                <c:pt idx="1558">
                  <c:v> $13,393.76 </c:v>
                </c:pt>
                <c:pt idx="1559">
                  <c:v> $13,405.39 </c:v>
                </c:pt>
                <c:pt idx="1560">
                  <c:v> $13,412.97 </c:v>
                </c:pt>
                <c:pt idx="1561">
                  <c:v> $13,415.04 </c:v>
                </c:pt>
                <c:pt idx="1562">
                  <c:v> $13,417.05 </c:v>
                </c:pt>
                <c:pt idx="1563">
                  <c:v> $13,429.04 </c:v>
                </c:pt>
                <c:pt idx="1564">
                  <c:v> $13,430.27 </c:v>
                </c:pt>
                <c:pt idx="1565">
                  <c:v> $13,440.70 </c:v>
                </c:pt>
                <c:pt idx="1566">
                  <c:v> $13,451.12 </c:v>
                </c:pt>
                <c:pt idx="1567">
                  <c:v> $13,457.96 </c:v>
                </c:pt>
                <c:pt idx="1568">
                  <c:v> $13,462.52 </c:v>
                </c:pt>
                <c:pt idx="1569">
                  <c:v> $13,465.80 </c:v>
                </c:pt>
                <c:pt idx="1570">
                  <c:v> $13,470.80 </c:v>
                </c:pt>
                <c:pt idx="1571">
                  <c:v> $13,470.86 </c:v>
                </c:pt>
                <c:pt idx="1572">
                  <c:v> $13,472.19 </c:v>
                </c:pt>
                <c:pt idx="1573">
                  <c:v> $13,480.83 </c:v>
                </c:pt>
                <c:pt idx="1574">
                  <c:v> $13,511.28 </c:v>
                </c:pt>
                <c:pt idx="1575">
                  <c:v> $13,555.00 </c:v>
                </c:pt>
                <c:pt idx="1576">
                  <c:v> $13,566.04 </c:v>
                </c:pt>
                <c:pt idx="1577">
                  <c:v> $13,588.17 </c:v>
                </c:pt>
                <c:pt idx="1578">
                  <c:v> $13,607.37 </c:v>
                </c:pt>
                <c:pt idx="1579">
                  <c:v> $13,616.36 </c:v>
                </c:pt>
                <c:pt idx="1580">
                  <c:v> $13,622.01 </c:v>
                </c:pt>
                <c:pt idx="1581">
                  <c:v> $13,635.64 </c:v>
                </c:pt>
                <c:pt idx="1582">
                  <c:v> $13,638.06 </c:v>
                </c:pt>
                <c:pt idx="1583">
                  <c:v> $13,677.68 </c:v>
                </c:pt>
                <c:pt idx="1584">
                  <c:v> $13,685.51 </c:v>
                </c:pt>
                <c:pt idx="1585">
                  <c:v> $13,714.55 </c:v>
                </c:pt>
                <c:pt idx="1586">
                  <c:v> $13,725.47 </c:v>
                </c:pt>
                <c:pt idx="1587">
                  <c:v> $13,726.21 </c:v>
                </c:pt>
                <c:pt idx="1588">
                  <c:v> $13,746.74 </c:v>
                </c:pt>
                <c:pt idx="1589">
                  <c:v> $13,747.87 </c:v>
                </c:pt>
                <c:pt idx="1590">
                  <c:v> $13,770.10 </c:v>
                </c:pt>
                <c:pt idx="1591">
                  <c:v> $13,801.61 </c:v>
                </c:pt>
                <c:pt idx="1592">
                  <c:v> $13,819.49 </c:v>
                </c:pt>
                <c:pt idx="1593">
                  <c:v> $13,822.80 </c:v>
                </c:pt>
                <c:pt idx="1594">
                  <c:v> $13,831.12 </c:v>
                </c:pt>
                <c:pt idx="1595">
                  <c:v> $13,844.51 </c:v>
                </c:pt>
                <c:pt idx="1596">
                  <c:v> $13,844.80 </c:v>
                </c:pt>
                <c:pt idx="1597">
                  <c:v> $13,874.89 </c:v>
                </c:pt>
                <c:pt idx="1598">
                  <c:v> $13,880.95 </c:v>
                </c:pt>
                <c:pt idx="1599">
                  <c:v> $13,886.40 </c:v>
                </c:pt>
                <c:pt idx="1600">
                  <c:v> $13,887.20 </c:v>
                </c:pt>
                <c:pt idx="1601">
                  <c:v> $13,887.97 </c:v>
                </c:pt>
                <c:pt idx="1602">
                  <c:v> $13,919.82 </c:v>
                </c:pt>
                <c:pt idx="1603">
                  <c:v> $13,937.67 </c:v>
                </c:pt>
                <c:pt idx="1604">
                  <c:v> $13,974.46 </c:v>
                </c:pt>
                <c:pt idx="1605">
                  <c:v> $13,979.45 </c:v>
                </c:pt>
                <c:pt idx="1606">
                  <c:v> $13,981.85 </c:v>
                </c:pt>
                <c:pt idx="1607">
                  <c:v> $14,001.13 </c:v>
                </c:pt>
                <c:pt idx="1608">
                  <c:v> $14,001.29 </c:v>
                </c:pt>
                <c:pt idx="1609">
                  <c:v> $14,007.22 </c:v>
                </c:pt>
                <c:pt idx="1610">
                  <c:v> $14,043.48 </c:v>
                </c:pt>
                <c:pt idx="1611">
                  <c:v> $14,081.93 </c:v>
                </c:pt>
                <c:pt idx="1612">
                  <c:v> $14,098.07 </c:v>
                </c:pt>
                <c:pt idx="1613">
                  <c:v> $14,119.62 </c:v>
                </c:pt>
                <c:pt idx="1614">
                  <c:v> $14,133.04 </c:v>
                </c:pt>
                <c:pt idx="1615">
                  <c:v> $14,152.46 </c:v>
                </c:pt>
                <c:pt idx="1616">
                  <c:v> $14,193.55 </c:v>
                </c:pt>
                <c:pt idx="1617">
                  <c:v> $14,209.40 </c:v>
                </c:pt>
                <c:pt idx="1618">
                  <c:v> $14,210.54 </c:v>
                </c:pt>
                <c:pt idx="1619">
                  <c:v> $14,235.07 </c:v>
                </c:pt>
                <c:pt idx="1620">
                  <c:v> $14,254.61 </c:v>
                </c:pt>
                <c:pt idx="1621">
                  <c:v> $14,256.19 </c:v>
                </c:pt>
                <c:pt idx="1622">
                  <c:v> $14,256.79 </c:v>
                </c:pt>
                <c:pt idx="1623">
                  <c:v> $14,258.33 </c:v>
                </c:pt>
                <c:pt idx="1624">
                  <c:v> $14,283.46 </c:v>
                </c:pt>
                <c:pt idx="1625">
                  <c:v> $14,285.90 </c:v>
                </c:pt>
                <c:pt idx="1626">
                  <c:v> $14,313.85 </c:v>
                </c:pt>
                <c:pt idx="1627">
                  <c:v> $14,319.03 </c:v>
                </c:pt>
                <c:pt idx="1628">
                  <c:v> $14,337.91 </c:v>
                </c:pt>
                <c:pt idx="1629">
                  <c:v> $14,349.85 </c:v>
                </c:pt>
                <c:pt idx="1630">
                  <c:v> $14,355.43 </c:v>
                </c:pt>
                <c:pt idx="1631">
                  <c:v> $14,358.36 </c:v>
                </c:pt>
                <c:pt idx="1632">
                  <c:v> $14,382.71 </c:v>
                </c:pt>
                <c:pt idx="1633">
                  <c:v> $14,394.40 </c:v>
                </c:pt>
                <c:pt idx="1634">
                  <c:v> $14,394.56 </c:v>
                </c:pt>
                <c:pt idx="1635">
                  <c:v> $14,410.93 </c:v>
                </c:pt>
                <c:pt idx="1636">
                  <c:v> $14,418.28 </c:v>
                </c:pt>
                <c:pt idx="1637">
                  <c:v> $14,426.07 </c:v>
                </c:pt>
                <c:pt idx="1638">
                  <c:v> $14,426.66 </c:v>
                </c:pt>
                <c:pt idx="1639">
                  <c:v> $14,427.63 </c:v>
                </c:pt>
                <c:pt idx="1640">
                  <c:v> $14,449.85 </c:v>
                </c:pt>
                <c:pt idx="1641">
                  <c:v> $14,451.84 </c:v>
                </c:pt>
                <c:pt idx="1642">
                  <c:v> $14,455.64 </c:v>
                </c:pt>
                <c:pt idx="1643">
                  <c:v> $14,470.01 </c:v>
                </c:pt>
                <c:pt idx="1644">
                  <c:v> $14,474.68 </c:v>
                </c:pt>
                <c:pt idx="1645">
                  <c:v> $14,478.33 </c:v>
                </c:pt>
                <c:pt idx="1646">
                  <c:v> $14,507.46 </c:v>
                </c:pt>
                <c:pt idx="1647">
                  <c:v> $14,547.26 </c:v>
                </c:pt>
                <c:pt idx="1648">
                  <c:v> $14,571.89 </c:v>
                </c:pt>
                <c:pt idx="1649">
                  <c:v> $14,574.64 </c:v>
                </c:pt>
                <c:pt idx="1650">
                  <c:v> $14,590.63 </c:v>
                </c:pt>
                <c:pt idx="1651">
                  <c:v> $14,600.62 </c:v>
                </c:pt>
                <c:pt idx="1652">
                  <c:v> $14,612.33 </c:v>
                </c:pt>
                <c:pt idx="1653">
                  <c:v> $14,630.52 </c:v>
                </c:pt>
                <c:pt idx="1654">
                  <c:v> $14,640.35 </c:v>
                </c:pt>
                <c:pt idx="1655">
                  <c:v> $14,657.20 </c:v>
                </c:pt>
                <c:pt idx="1656">
                  <c:v> $14,665.75 </c:v>
                </c:pt>
                <c:pt idx="1657">
                  <c:v> $14,692.67 </c:v>
                </c:pt>
                <c:pt idx="1658">
                  <c:v> $14,696.77 </c:v>
                </c:pt>
                <c:pt idx="1659">
                  <c:v> $14,711.74 </c:v>
                </c:pt>
                <c:pt idx="1660">
                  <c:v> $14,738.43 </c:v>
                </c:pt>
                <c:pt idx="1661">
                  <c:v> $14,750.42 </c:v>
                </c:pt>
                <c:pt idx="1662">
                  <c:v> $14,819.00 </c:v>
                </c:pt>
                <c:pt idx="1663">
                  <c:v> $14,839.34 </c:v>
                </c:pt>
                <c:pt idx="1664">
                  <c:v> $14,843.96 </c:v>
                </c:pt>
                <c:pt idx="1665">
                  <c:v> $14,847.63 </c:v>
                </c:pt>
                <c:pt idx="1666">
                  <c:v> $14,901.52 </c:v>
                </c:pt>
                <c:pt idx="1667">
                  <c:v> $14,908.27 </c:v>
                </c:pt>
                <c:pt idx="1668">
                  <c:v> $14,926.97 </c:v>
                </c:pt>
                <c:pt idx="1669">
                  <c:v> $14,945.34 </c:v>
                </c:pt>
                <c:pt idx="1670">
                  <c:v> $14,988.43 </c:v>
                </c:pt>
                <c:pt idx="1671">
                  <c:v> $15,006.58 </c:v>
                </c:pt>
                <c:pt idx="1672">
                  <c:v> $15,019.76 </c:v>
                </c:pt>
                <c:pt idx="1673">
                  <c:v> $15,025.76 </c:v>
                </c:pt>
                <c:pt idx="1674">
                  <c:v> $15,026.30 </c:v>
                </c:pt>
                <c:pt idx="1675">
                  <c:v> $15,038.51 </c:v>
                </c:pt>
                <c:pt idx="1676">
                  <c:v> $15,052.68 </c:v>
                </c:pt>
                <c:pt idx="1677">
                  <c:v> $15,090.35 </c:v>
                </c:pt>
                <c:pt idx="1678">
                  <c:v> $15,103.69 </c:v>
                </c:pt>
                <c:pt idx="1679">
                  <c:v> $15,123.19 </c:v>
                </c:pt>
                <c:pt idx="1680">
                  <c:v> $15,150.44 </c:v>
                </c:pt>
                <c:pt idx="1681">
                  <c:v> $15,161.25 </c:v>
                </c:pt>
                <c:pt idx="1682">
                  <c:v> $15,161.53 </c:v>
                </c:pt>
                <c:pt idx="1683">
                  <c:v> $15,170.07 </c:v>
                </c:pt>
                <c:pt idx="1684">
                  <c:v> $15,174.81 </c:v>
                </c:pt>
                <c:pt idx="1685">
                  <c:v> $15,207.92 </c:v>
                </c:pt>
                <c:pt idx="1686">
                  <c:v> $15,230.32 </c:v>
                </c:pt>
                <c:pt idx="1687">
                  <c:v> $15,260.52 </c:v>
                </c:pt>
                <c:pt idx="1688">
                  <c:v> $15,322.77 </c:v>
                </c:pt>
                <c:pt idx="1689">
                  <c:v> $15,359.10 </c:v>
                </c:pt>
                <c:pt idx="1690">
                  <c:v> $15,361.50 </c:v>
                </c:pt>
                <c:pt idx="1691">
                  <c:v> $15,363.77 </c:v>
                </c:pt>
                <c:pt idx="1692">
                  <c:v> $15,368.22 </c:v>
                </c:pt>
                <c:pt idx="1693">
                  <c:v> $15,377.77 </c:v>
                </c:pt>
                <c:pt idx="1694">
                  <c:v> $15,440.20 </c:v>
                </c:pt>
                <c:pt idx="1695">
                  <c:v> $15,450.48 </c:v>
                </c:pt>
                <c:pt idx="1696">
                  <c:v> $15,518.18 </c:v>
                </c:pt>
                <c:pt idx="1697">
                  <c:v> $15,532.16 </c:v>
                </c:pt>
                <c:pt idx="1698">
                  <c:v> $15,555.19 </c:v>
                </c:pt>
                <c:pt idx="1699">
                  <c:v> $15,556.67 </c:v>
                </c:pt>
                <c:pt idx="1700">
                  <c:v> $15,608.58 </c:v>
                </c:pt>
                <c:pt idx="1701">
                  <c:v> $15,612.19 </c:v>
                </c:pt>
                <c:pt idx="1702">
                  <c:v> $15,646.28 </c:v>
                </c:pt>
                <c:pt idx="1703">
                  <c:v> $15,670.30 </c:v>
                </c:pt>
                <c:pt idx="1704">
                  <c:v> $15,698.86 </c:v>
                </c:pt>
                <c:pt idx="1705">
                  <c:v> $15,746.62 </c:v>
                </c:pt>
                <c:pt idx="1706">
                  <c:v> $15,817.99 </c:v>
                </c:pt>
                <c:pt idx="1707">
                  <c:v> $15,820.70 </c:v>
                </c:pt>
                <c:pt idx="1708">
                  <c:v> $15,828.82 </c:v>
                </c:pt>
                <c:pt idx="1709">
                  <c:v> $15,840.81 </c:v>
                </c:pt>
                <c:pt idx="1710">
                  <c:v> $15,922.29 </c:v>
                </c:pt>
                <c:pt idx="1711">
                  <c:v> $15,965.29 </c:v>
                </c:pt>
                <c:pt idx="1712">
                  <c:v> $15,966.19 </c:v>
                </c:pt>
                <c:pt idx="1713">
                  <c:v> $16,059.06 </c:v>
                </c:pt>
                <c:pt idx="1714">
                  <c:v> $16,062.89 </c:v>
                </c:pt>
                <c:pt idx="1715">
                  <c:v> $16,069.08 </c:v>
                </c:pt>
                <c:pt idx="1716">
                  <c:v> $16,085.13 </c:v>
                </c:pt>
                <c:pt idx="1717">
                  <c:v> $16,097.94 </c:v>
                </c:pt>
                <c:pt idx="1718">
                  <c:v> $16,115.30 </c:v>
                </c:pt>
                <c:pt idx="1719">
                  <c:v> $16,122.65 </c:v>
                </c:pt>
                <c:pt idx="1720">
                  <c:v> $16,138.76 </c:v>
                </c:pt>
                <c:pt idx="1721">
                  <c:v> $16,152.04 </c:v>
                </c:pt>
                <c:pt idx="1722">
                  <c:v> $16,190.97 </c:v>
                </c:pt>
                <c:pt idx="1723">
                  <c:v> $16,199.10 </c:v>
                </c:pt>
                <c:pt idx="1724">
                  <c:v> $16,205.88 </c:v>
                </c:pt>
                <c:pt idx="1725">
                  <c:v> $16,232.85 </c:v>
                </c:pt>
                <c:pt idx="1726">
                  <c:v> $16,267.32 </c:v>
                </c:pt>
                <c:pt idx="1727">
                  <c:v> $16,297.85 </c:v>
                </c:pt>
                <c:pt idx="1728">
                  <c:v> $16,311.05 </c:v>
                </c:pt>
                <c:pt idx="1729">
                  <c:v> $16,351.42 </c:v>
                </c:pt>
                <c:pt idx="1730">
                  <c:v> $16,420.49 </c:v>
                </c:pt>
                <c:pt idx="1731">
                  <c:v> $16,450.89 </c:v>
                </c:pt>
                <c:pt idx="1732">
                  <c:v> $16,455.71 </c:v>
                </c:pt>
                <c:pt idx="1733">
                  <c:v> $16,577.78 </c:v>
                </c:pt>
                <c:pt idx="1734">
                  <c:v> $16,586.50 </c:v>
                </c:pt>
                <c:pt idx="1735">
                  <c:v> $16,587.96 </c:v>
                </c:pt>
                <c:pt idx="1736">
                  <c:v> $16,600.16 </c:v>
                </c:pt>
                <c:pt idx="1737">
                  <c:v> $16,602.18 </c:v>
                </c:pt>
                <c:pt idx="1738">
                  <c:v> $16,631.61 </c:v>
                </c:pt>
                <c:pt idx="1739">
                  <c:v> $16,657.72 </c:v>
                </c:pt>
                <c:pt idx="1740">
                  <c:v> $16,770.99 </c:v>
                </c:pt>
                <c:pt idx="1741">
                  <c:v> $16,776.30 </c:v>
                </c:pt>
                <c:pt idx="1742">
                  <c:v> $16,779.40 </c:v>
                </c:pt>
                <c:pt idx="1743">
                  <c:v> $16,796.41 </c:v>
                </c:pt>
                <c:pt idx="1744">
                  <c:v> $16,841.32 </c:v>
                </c:pt>
                <c:pt idx="1745">
                  <c:v> $16,884.92 </c:v>
                </c:pt>
                <c:pt idx="1746">
                  <c:v> $16,903.50 </c:v>
                </c:pt>
                <c:pt idx="1747">
                  <c:v> $16,921.09 </c:v>
                </c:pt>
                <c:pt idx="1748">
                  <c:v> $16,990.55 </c:v>
                </c:pt>
                <c:pt idx="1749">
                  <c:v> $17,016.01 </c:v>
                </c:pt>
                <c:pt idx="1750">
                  <c:v> $17,043.34 </c:v>
                </c:pt>
                <c:pt idx="1751">
                  <c:v> $17,081.08 </c:v>
                </c:pt>
                <c:pt idx="1752">
                  <c:v> $17,085.27 </c:v>
                </c:pt>
                <c:pt idx="1753">
                  <c:v> $17,128.43 </c:v>
                </c:pt>
                <c:pt idx="1754">
                  <c:v> $17,172.27 </c:v>
                </c:pt>
                <c:pt idx="1755">
                  <c:v> $17,174.52 </c:v>
                </c:pt>
                <c:pt idx="1756">
                  <c:v> $17,178.68 </c:v>
                </c:pt>
                <c:pt idx="1757">
                  <c:v> $17,179.52 </c:v>
                </c:pt>
                <c:pt idx="1758">
                  <c:v> $17,253.43 </c:v>
                </c:pt>
                <c:pt idx="1759">
                  <c:v> $17,337.58 </c:v>
                </c:pt>
                <c:pt idx="1760">
                  <c:v> $17,352.68 </c:v>
                </c:pt>
                <c:pt idx="1761">
                  <c:v> $17,361.77 </c:v>
                </c:pt>
                <c:pt idx="1762">
                  <c:v> $17,468.98 </c:v>
                </c:pt>
                <c:pt idx="1763">
                  <c:v> $17,479.53 </c:v>
                </c:pt>
                <c:pt idx="1764">
                  <c:v> $17,496.31 </c:v>
                </c:pt>
                <c:pt idx="1765">
                  <c:v> $17,505.65 </c:v>
                </c:pt>
                <c:pt idx="1766">
                  <c:v> $17,507.47 </c:v>
                </c:pt>
                <c:pt idx="1767">
                  <c:v> $17,556.88 </c:v>
                </c:pt>
                <c:pt idx="1768">
                  <c:v> $17,560.38 </c:v>
                </c:pt>
                <c:pt idx="1769">
                  <c:v> $17,584.72 </c:v>
                </c:pt>
                <c:pt idx="1770">
                  <c:v> $17,626.24 </c:v>
                </c:pt>
                <c:pt idx="1771">
                  <c:v> $17,663.14 </c:v>
                </c:pt>
                <c:pt idx="1772">
                  <c:v> $17,748.51 </c:v>
                </c:pt>
                <c:pt idx="1773">
                  <c:v> $17,777.73 </c:v>
                </c:pt>
                <c:pt idx="1774">
                  <c:v> $17,779.94 </c:v>
                </c:pt>
                <c:pt idx="1775">
                  <c:v> $17,832.60 </c:v>
                </c:pt>
                <c:pt idx="1776">
                  <c:v> $17,862.92 </c:v>
                </c:pt>
                <c:pt idx="1777">
                  <c:v> $17,878.90 </c:v>
                </c:pt>
                <c:pt idx="1778">
                  <c:v> $17,882.67 </c:v>
                </c:pt>
                <c:pt idx="1779">
                  <c:v> $17,904.53 </c:v>
                </c:pt>
                <c:pt idx="1780">
                  <c:v> $17,929.30 </c:v>
                </c:pt>
                <c:pt idx="1781">
                  <c:v> $17,942.11 </c:v>
                </c:pt>
                <c:pt idx="1782">
                  <c:v> $18,031.16 </c:v>
                </c:pt>
                <c:pt idx="1783">
                  <c:v> $18,031.19 </c:v>
                </c:pt>
                <c:pt idx="1784">
                  <c:v> $18,033.97 </c:v>
                </c:pt>
                <c:pt idx="1785">
                  <c:v> $18,157.88 </c:v>
                </c:pt>
                <c:pt idx="1786">
                  <c:v> $18,208.34 </c:v>
                </c:pt>
                <c:pt idx="1787">
                  <c:v> $18,218.16 </c:v>
                </c:pt>
                <c:pt idx="1788">
                  <c:v> $18,223.45 </c:v>
                </c:pt>
                <c:pt idx="1789">
                  <c:v> $18,246.50 </c:v>
                </c:pt>
                <c:pt idx="1790">
                  <c:v> $18,259.22 </c:v>
                </c:pt>
                <c:pt idx="1791">
                  <c:v> $18,310.74 </c:v>
                </c:pt>
                <c:pt idx="1792">
                  <c:v> $18,328.24 </c:v>
                </c:pt>
                <c:pt idx="1793">
                  <c:v> $18,443.11 </c:v>
                </c:pt>
                <c:pt idx="1794">
                  <c:v> $18,608.26 </c:v>
                </c:pt>
                <c:pt idx="1795">
                  <c:v> $18,648.42 </c:v>
                </c:pt>
                <c:pt idx="1796">
                  <c:v> $18,682.74 </c:v>
                </c:pt>
                <c:pt idx="1797">
                  <c:v> $18,694.69 </c:v>
                </c:pt>
                <c:pt idx="1798">
                  <c:v> $18,765.88 </c:v>
                </c:pt>
                <c:pt idx="1799">
                  <c:v> $18,767.74 </c:v>
                </c:pt>
                <c:pt idx="1800">
                  <c:v> $18,804.75 </c:v>
                </c:pt>
                <c:pt idx="1801">
                  <c:v> $18,806.15 </c:v>
                </c:pt>
                <c:pt idx="1802">
                  <c:v> $18,815.53 </c:v>
                </c:pt>
                <c:pt idx="1803">
                  <c:v> $18,838.70 </c:v>
                </c:pt>
                <c:pt idx="1804">
                  <c:v> $18,883.33 </c:v>
                </c:pt>
                <c:pt idx="1805">
                  <c:v> $18,903.49 </c:v>
                </c:pt>
                <c:pt idx="1806">
                  <c:v> $18,932.81 </c:v>
                </c:pt>
                <c:pt idx="1807">
                  <c:v> $18,954.56 </c:v>
                </c:pt>
                <c:pt idx="1808">
                  <c:v> $18,955.22 </c:v>
                </c:pt>
                <c:pt idx="1809">
                  <c:v> $18,963.17 </c:v>
                </c:pt>
                <c:pt idx="1810">
                  <c:v> $18,972.50 </c:v>
                </c:pt>
                <c:pt idx="1811">
                  <c:v> $19,023.26 </c:v>
                </c:pt>
                <c:pt idx="1812">
                  <c:v> $19,040.88 </c:v>
                </c:pt>
                <c:pt idx="1813">
                  <c:v> $19,107.78 </c:v>
                </c:pt>
                <c:pt idx="1814">
                  <c:v> $19,144.58 </c:v>
                </c:pt>
                <c:pt idx="1815">
                  <c:v> $19,199.94 </c:v>
                </c:pt>
                <c:pt idx="1816">
                  <c:v> $19,214.71 </c:v>
                </c:pt>
                <c:pt idx="1817">
                  <c:v> $19,259.96 </c:v>
                </c:pt>
                <c:pt idx="1818">
                  <c:v> $19,321.06 </c:v>
                </c:pt>
                <c:pt idx="1819">
                  <c:v> $19,350.37 </c:v>
                </c:pt>
                <c:pt idx="1820">
                  <c:v> $19,362.00 </c:v>
                </c:pt>
                <c:pt idx="1821">
                  <c:v> $19,442.35 </c:v>
                </c:pt>
                <c:pt idx="1822">
                  <c:v> $19,444.27 </c:v>
                </c:pt>
                <c:pt idx="1823">
                  <c:v> $19,496.72 </c:v>
                </c:pt>
                <c:pt idx="1824">
                  <c:v> $19,515.54 </c:v>
                </c:pt>
                <c:pt idx="1825">
                  <c:v> $19,521.97 </c:v>
                </c:pt>
                <c:pt idx="1826">
                  <c:v> $19,539.24 </c:v>
                </c:pt>
                <c:pt idx="1827">
                  <c:v> $19,551.34 </c:v>
                </c:pt>
                <c:pt idx="1828">
                  <c:v> $19,594.81 </c:v>
                </c:pt>
                <c:pt idx="1829">
                  <c:v> $19,673.34 </c:v>
                </c:pt>
                <c:pt idx="1830">
                  <c:v> $19,719.69 </c:v>
                </c:pt>
                <c:pt idx="1831">
                  <c:v> $19,749.38 </c:v>
                </c:pt>
                <c:pt idx="1832">
                  <c:v> $19,798.05 </c:v>
                </c:pt>
                <c:pt idx="1833">
                  <c:v> $19,933.46 </c:v>
                </c:pt>
                <c:pt idx="1834">
                  <c:v> $19,964.75 </c:v>
                </c:pt>
                <c:pt idx="1835">
                  <c:v> $19,995.29 </c:v>
                </c:pt>
                <c:pt idx="1836">
                  <c:v> $20,009.63 </c:v>
                </c:pt>
                <c:pt idx="1837">
                  <c:v> $20,149.32 </c:v>
                </c:pt>
                <c:pt idx="1838">
                  <c:v> $20,167.34 </c:v>
                </c:pt>
                <c:pt idx="1839">
                  <c:v> $20,177.67 </c:v>
                </c:pt>
                <c:pt idx="1840">
                  <c:v> $20,234.85 </c:v>
                </c:pt>
                <c:pt idx="1841">
                  <c:v> $20,253.84 </c:v>
                </c:pt>
                <c:pt idx="1842">
                  <c:v> $20,277.81 </c:v>
                </c:pt>
                <c:pt idx="1843">
                  <c:v> $20,296.86 </c:v>
                </c:pt>
                <c:pt idx="1844">
                  <c:v> $20,354.50 </c:v>
                </c:pt>
                <c:pt idx="1845">
                  <c:v> $20,420.60 </c:v>
                </c:pt>
                <c:pt idx="1846">
                  <c:v> $20,446.85 </c:v>
                </c:pt>
                <c:pt idx="1847">
                  <c:v> $20,463.00 </c:v>
                </c:pt>
                <c:pt idx="1848">
                  <c:v> $20,568.32 </c:v>
                </c:pt>
                <c:pt idx="1849">
                  <c:v> $20,630.28 </c:v>
                </c:pt>
                <c:pt idx="1850">
                  <c:v> $20,709.02 </c:v>
                </c:pt>
                <c:pt idx="1851">
                  <c:v> $20,745.99 </c:v>
                </c:pt>
                <c:pt idx="1852">
                  <c:v> $20,773.63 </c:v>
                </c:pt>
                <c:pt idx="1853">
                  <c:v> $20,781.49 </c:v>
                </c:pt>
                <c:pt idx="1854">
                  <c:v> $20,878.78 </c:v>
                </c:pt>
                <c:pt idx="1855">
                  <c:v> $20,893.06 </c:v>
                </c:pt>
                <c:pt idx="1856">
                  <c:v> $20,984.09 </c:v>
                </c:pt>
                <c:pt idx="1857">
                  <c:v> $21,082.16 </c:v>
                </c:pt>
                <c:pt idx="1858">
                  <c:v> $21,098.55 </c:v>
                </c:pt>
                <c:pt idx="1859">
                  <c:v> $21,195.82 </c:v>
                </c:pt>
                <c:pt idx="1860">
                  <c:v> $21,223.68 </c:v>
                </c:pt>
                <c:pt idx="1861">
                  <c:v> $21,232.18 </c:v>
                </c:pt>
                <c:pt idx="1862">
                  <c:v> $21,259.38 </c:v>
                </c:pt>
                <c:pt idx="1863">
                  <c:v> $21,344.85 </c:v>
                </c:pt>
                <c:pt idx="1864">
                  <c:v> $21,348.71 </c:v>
                </c:pt>
                <c:pt idx="1865">
                  <c:v> $21,472.48 </c:v>
                </c:pt>
                <c:pt idx="1866">
                  <c:v> $21,595.38 </c:v>
                </c:pt>
                <c:pt idx="1867">
                  <c:v> $21,659.93 </c:v>
                </c:pt>
                <c:pt idx="1868">
                  <c:v> $21,661.16 </c:v>
                </c:pt>
                <c:pt idx="1869">
                  <c:v> $21,677.28 </c:v>
                </c:pt>
                <c:pt idx="1870">
                  <c:v> $21,771.34 </c:v>
                </c:pt>
                <c:pt idx="1871">
                  <c:v> $21,774.32 </c:v>
                </c:pt>
                <c:pt idx="1872">
                  <c:v> $21,797.00 </c:v>
                </c:pt>
                <c:pt idx="1873">
                  <c:v> $21,880.82 </c:v>
                </c:pt>
                <c:pt idx="1874">
                  <c:v> $21,882.40 </c:v>
                </c:pt>
                <c:pt idx="1875">
                  <c:v> $21,978.68 </c:v>
                </c:pt>
                <c:pt idx="1876">
                  <c:v> $21,984.47 </c:v>
                </c:pt>
                <c:pt idx="1877">
                  <c:v> $22,097.62 </c:v>
                </c:pt>
                <c:pt idx="1878">
                  <c:v> $22,144.03 </c:v>
                </c:pt>
                <c:pt idx="1879">
                  <c:v> $22,192.44 </c:v>
                </c:pt>
                <c:pt idx="1880">
                  <c:v> $22,218.11 </c:v>
                </c:pt>
                <c:pt idx="1881">
                  <c:v> $22,331.57 </c:v>
                </c:pt>
                <c:pt idx="1882">
                  <c:v> $22,395.74 </c:v>
                </c:pt>
                <c:pt idx="1883">
                  <c:v> $22,412.65 </c:v>
                </c:pt>
                <c:pt idx="1884">
                  <c:v> $22,462.04 </c:v>
                </c:pt>
                <c:pt idx="1885">
                  <c:v> $22,478.60 </c:v>
                </c:pt>
                <c:pt idx="1886">
                  <c:v> $22,493.66 </c:v>
                </c:pt>
                <c:pt idx="1887">
                  <c:v> $23,045.57 </c:v>
                </c:pt>
                <c:pt idx="1888">
                  <c:v> $23,065.42 </c:v>
                </c:pt>
                <c:pt idx="1889">
                  <c:v> $23,082.96 </c:v>
                </c:pt>
                <c:pt idx="1890">
                  <c:v> $23,241.47 </c:v>
                </c:pt>
                <c:pt idx="1891">
                  <c:v> $23,244.79 </c:v>
                </c:pt>
                <c:pt idx="1892">
                  <c:v> $23,288.93 </c:v>
                </c:pt>
                <c:pt idx="1893">
                  <c:v> $23,306.55 </c:v>
                </c:pt>
                <c:pt idx="1894">
                  <c:v> $23,401.31 </c:v>
                </c:pt>
                <c:pt idx="1895">
                  <c:v> $23,563.02 </c:v>
                </c:pt>
                <c:pt idx="1896">
                  <c:v> $23,568.27 </c:v>
                </c:pt>
                <c:pt idx="1897">
                  <c:v> $23,807.24 </c:v>
                </c:pt>
                <c:pt idx="1898">
                  <c:v> $23,887.66 </c:v>
                </c:pt>
                <c:pt idx="1899">
                  <c:v> $23,967.38 </c:v>
                </c:pt>
                <c:pt idx="1900">
                  <c:v> $24,059.68 </c:v>
                </c:pt>
                <c:pt idx="1901">
                  <c:v> $24,106.91 </c:v>
                </c:pt>
                <c:pt idx="1902">
                  <c:v> $24,180.93 </c:v>
                </c:pt>
                <c:pt idx="1903">
                  <c:v> $24,227.34 </c:v>
                </c:pt>
                <c:pt idx="1904">
                  <c:v> $24,294.02 </c:v>
                </c:pt>
                <c:pt idx="1905">
                  <c:v> $24,387.74 </c:v>
                </c:pt>
                <c:pt idx="1906">
                  <c:v> $24,393.62 </c:v>
                </c:pt>
                <c:pt idx="1907">
                  <c:v> $24,476.48 </c:v>
                </c:pt>
                <c:pt idx="1908">
                  <c:v> $24,513.09 </c:v>
                </c:pt>
                <c:pt idx="1909">
                  <c:v> $24,520.26 </c:v>
                </c:pt>
                <c:pt idx="1910">
                  <c:v> $24,535.70 </c:v>
                </c:pt>
                <c:pt idx="1911">
                  <c:v> $24,603.05 </c:v>
                </c:pt>
                <c:pt idx="1912">
                  <c:v> $24,667.42 </c:v>
                </c:pt>
                <c:pt idx="1913">
                  <c:v> $24,671.66 </c:v>
                </c:pt>
                <c:pt idx="1914">
                  <c:v> $24,795.04 </c:v>
                </c:pt>
                <c:pt idx="1915">
                  <c:v> $24,817.25 </c:v>
                </c:pt>
                <c:pt idx="1916">
                  <c:v> $24,863.25 </c:v>
                </c:pt>
                <c:pt idx="1917">
                  <c:v> $24,869.84 </c:v>
                </c:pt>
                <c:pt idx="1918">
                  <c:v> $24,873.38 </c:v>
                </c:pt>
                <c:pt idx="1919">
                  <c:v> $24,915.05 </c:v>
                </c:pt>
                <c:pt idx="1920">
                  <c:v> $24,915.22 </c:v>
                </c:pt>
                <c:pt idx="1921">
                  <c:v> $25,075.97 </c:v>
                </c:pt>
                <c:pt idx="1922">
                  <c:v> $25,081.77 </c:v>
                </c:pt>
                <c:pt idx="1923">
                  <c:v> $25,127.22 </c:v>
                </c:pt>
                <c:pt idx="1924">
                  <c:v> $25,309.49 </c:v>
                </c:pt>
                <c:pt idx="1925">
                  <c:v> $25,333.33 </c:v>
                </c:pt>
                <c:pt idx="1926">
                  <c:v> $25,382.30 </c:v>
                </c:pt>
                <c:pt idx="1927">
                  <c:v> $25,517.11 </c:v>
                </c:pt>
                <c:pt idx="1928">
                  <c:v> $25,648.98 </c:v>
                </c:pt>
                <c:pt idx="1929">
                  <c:v> $25,656.58 </c:v>
                </c:pt>
                <c:pt idx="1930">
                  <c:v> $25,678.78 </c:v>
                </c:pt>
                <c:pt idx="1931">
                  <c:v> $25,992.82 </c:v>
                </c:pt>
                <c:pt idx="1932">
                  <c:v> $26,018.95 </c:v>
                </c:pt>
                <c:pt idx="1933">
                  <c:v> $26,026.97 </c:v>
                </c:pt>
                <c:pt idx="1934">
                  <c:v> $26,109.33 </c:v>
                </c:pt>
                <c:pt idx="1935">
                  <c:v> $26,125.67 </c:v>
                </c:pt>
                <c:pt idx="1936">
                  <c:v> $26,140.36 </c:v>
                </c:pt>
                <c:pt idx="1937">
                  <c:v> $26,236.58 </c:v>
                </c:pt>
                <c:pt idx="1938">
                  <c:v> $26,316.59 </c:v>
                </c:pt>
                <c:pt idx="1939">
                  <c:v> $26,392.26 </c:v>
                </c:pt>
                <c:pt idx="1940">
                  <c:v> $26,467.10 </c:v>
                </c:pt>
                <c:pt idx="1941">
                  <c:v> $26,479.40 </c:v>
                </c:pt>
                <c:pt idx="1942">
                  <c:v> $26,607.89 </c:v>
                </c:pt>
                <c:pt idx="1943">
                  <c:v> $26,912.56 </c:v>
                </c:pt>
                <c:pt idx="1944">
                  <c:v> $26,926.51 </c:v>
                </c:pt>
                <c:pt idx="1945">
                  <c:v> $26,927.69 </c:v>
                </c:pt>
                <c:pt idx="1946">
                  <c:v> $26,936.98 </c:v>
                </c:pt>
                <c:pt idx="1947">
                  <c:v> $27,000.98 </c:v>
                </c:pt>
                <c:pt idx="1948">
                  <c:v> $27,037.91 </c:v>
                </c:pt>
                <c:pt idx="1949">
                  <c:v> $27,080.64 </c:v>
                </c:pt>
                <c:pt idx="1950">
                  <c:v> $27,092.38 </c:v>
                </c:pt>
                <c:pt idx="1951">
                  <c:v> $27,117.99 </c:v>
                </c:pt>
                <c:pt idx="1952">
                  <c:v> $27,218.44 </c:v>
                </c:pt>
                <c:pt idx="1953">
                  <c:v> $27,236.96 </c:v>
                </c:pt>
                <c:pt idx="1954">
                  <c:v> $27,322.73 </c:v>
                </c:pt>
                <c:pt idx="1955">
                  <c:v> $27,346.04 </c:v>
                </c:pt>
                <c:pt idx="1956">
                  <c:v> $27,375.90 </c:v>
                </c:pt>
                <c:pt idx="1957">
                  <c:v> $27,432.73 </c:v>
                </c:pt>
                <c:pt idx="1958">
                  <c:v> $27,495.59 </c:v>
                </c:pt>
                <c:pt idx="1959">
                  <c:v> $27,533.91 </c:v>
                </c:pt>
                <c:pt idx="1960">
                  <c:v> $27,534.53 </c:v>
                </c:pt>
                <c:pt idx="1961">
                  <c:v> $27,598.93 </c:v>
                </c:pt>
                <c:pt idx="1962">
                  <c:v> $27,614.71 </c:v>
                </c:pt>
                <c:pt idx="1963">
                  <c:v> $27,619.36 </c:v>
                </c:pt>
                <c:pt idx="1964">
                  <c:v> $27,625.17 </c:v>
                </c:pt>
                <c:pt idx="1965">
                  <c:v> $27,696.11 </c:v>
                </c:pt>
                <c:pt idx="1966">
                  <c:v> $27,724.29 </c:v>
                </c:pt>
                <c:pt idx="1967">
                  <c:v> $27,808.73 </c:v>
                </c:pt>
                <c:pt idx="1968">
                  <c:v> $27,849.94 </c:v>
                </c:pt>
                <c:pt idx="1969">
                  <c:v> $27,925.86 </c:v>
                </c:pt>
                <c:pt idx="1970">
                  <c:v> $27,931.11 </c:v>
                </c:pt>
                <c:pt idx="1971">
                  <c:v> $27,941.29 </c:v>
                </c:pt>
                <c:pt idx="1972">
                  <c:v> $27,980.77 </c:v>
                </c:pt>
                <c:pt idx="1973">
                  <c:v> $28,006.94 </c:v>
                </c:pt>
                <c:pt idx="1974">
                  <c:v> $28,101.33 </c:v>
                </c:pt>
                <c:pt idx="1975">
                  <c:v> $28,245.34 </c:v>
                </c:pt>
                <c:pt idx="1976">
                  <c:v> $28,287.90 </c:v>
                </c:pt>
                <c:pt idx="1977">
                  <c:v> $28,302.33 </c:v>
                </c:pt>
                <c:pt idx="1978">
                  <c:v> $28,340.19 </c:v>
                </c:pt>
                <c:pt idx="1979">
                  <c:v> $28,468.92 </c:v>
                </c:pt>
                <c:pt idx="1980">
                  <c:v> $28,476.73 </c:v>
                </c:pt>
                <c:pt idx="1981">
                  <c:v> $28,542.86 </c:v>
                </c:pt>
                <c:pt idx="1982">
                  <c:v> $28,716.14 </c:v>
                </c:pt>
                <c:pt idx="1983">
                  <c:v> $28,868.66 </c:v>
                </c:pt>
                <c:pt idx="1984">
                  <c:v> $28,923.14 </c:v>
                </c:pt>
                <c:pt idx="1985">
                  <c:v> $28,950.47 </c:v>
                </c:pt>
                <c:pt idx="1986">
                  <c:v> $28,998.68 </c:v>
                </c:pt>
                <c:pt idx="1987">
                  <c:v> $29,007.82 </c:v>
                </c:pt>
                <c:pt idx="1988">
                  <c:v> $29,114.21 </c:v>
                </c:pt>
                <c:pt idx="1989">
                  <c:v> $29,114.77 </c:v>
                </c:pt>
                <c:pt idx="1990">
                  <c:v> $29,141.36 </c:v>
                </c:pt>
                <c:pt idx="1991">
                  <c:v> $29,160.39 </c:v>
                </c:pt>
                <c:pt idx="1992">
                  <c:v> $29,186.48 </c:v>
                </c:pt>
                <c:pt idx="1993">
                  <c:v> $29,227.60 </c:v>
                </c:pt>
                <c:pt idx="1994">
                  <c:v> $29,330.98 </c:v>
                </c:pt>
                <c:pt idx="1995">
                  <c:v> $29,352.56 </c:v>
                </c:pt>
                <c:pt idx="1996">
                  <c:v> $29,443.59 </c:v>
                </c:pt>
                <c:pt idx="1997">
                  <c:v> $29,523.17 </c:v>
                </c:pt>
                <c:pt idx="1998">
                  <c:v> $29,583.80 </c:v>
                </c:pt>
                <c:pt idx="1999">
                  <c:v> $29,622.69 </c:v>
                </c:pt>
                <c:pt idx="2000">
                  <c:v> $29,757.69 </c:v>
                </c:pt>
                <c:pt idx="2001">
                  <c:v> $29,760.60 </c:v>
                </c:pt>
                <c:pt idx="2002">
                  <c:v> $29,816.64 </c:v>
                </c:pt>
                <c:pt idx="2003">
                  <c:v> $29,818.76 </c:v>
                </c:pt>
                <c:pt idx="2004">
                  <c:v> $29,852.48 </c:v>
                </c:pt>
                <c:pt idx="2005">
                  <c:v> $29,899.25 </c:v>
                </c:pt>
                <c:pt idx="2006">
                  <c:v> $29,929.56 </c:v>
                </c:pt>
                <c:pt idx="2007">
                  <c:v> $29,933.75 </c:v>
                </c:pt>
                <c:pt idx="2008">
                  <c:v> $29,969.67 </c:v>
                </c:pt>
                <c:pt idx="2009">
                  <c:v> $30,026.87 </c:v>
                </c:pt>
                <c:pt idx="2010">
                  <c:v> $30,063.58 </c:v>
                </c:pt>
                <c:pt idx="2011">
                  <c:v> $30,095.97 </c:v>
                </c:pt>
                <c:pt idx="2012">
                  <c:v> $30,134.75 </c:v>
                </c:pt>
                <c:pt idx="2013">
                  <c:v> $30,166.62 </c:v>
                </c:pt>
                <c:pt idx="2014">
                  <c:v> $30,184.94 </c:v>
                </c:pt>
                <c:pt idx="2015">
                  <c:v> $30,260.00 </c:v>
                </c:pt>
                <c:pt idx="2016">
                  <c:v> $30,284.64 </c:v>
                </c:pt>
                <c:pt idx="2017">
                  <c:v> $30,328.27 </c:v>
                </c:pt>
                <c:pt idx="2018">
                  <c:v> $30,366.93 </c:v>
                </c:pt>
                <c:pt idx="2019">
                  <c:v> $30,409.53 </c:v>
                </c:pt>
                <c:pt idx="2020">
                  <c:v> $30,422.03 </c:v>
                </c:pt>
                <c:pt idx="2021">
                  <c:v> $30,457.37 </c:v>
                </c:pt>
                <c:pt idx="2022">
                  <c:v> $30,530.50 </c:v>
                </c:pt>
                <c:pt idx="2023">
                  <c:v> $30,625.65 </c:v>
                </c:pt>
                <c:pt idx="2024">
                  <c:v> $30,697.71 </c:v>
                </c:pt>
                <c:pt idx="2025">
                  <c:v> $30,724.44 </c:v>
                </c:pt>
                <c:pt idx="2026">
                  <c:v> $30,763.01 </c:v>
                </c:pt>
                <c:pt idx="2027">
                  <c:v> $30,942.19 </c:v>
                </c:pt>
                <c:pt idx="2028">
                  <c:v> $31,196.61 </c:v>
                </c:pt>
                <c:pt idx="2029">
                  <c:v> $31,234.56 </c:v>
                </c:pt>
                <c:pt idx="2030">
                  <c:v> $31,322.53 </c:v>
                </c:pt>
                <c:pt idx="2031">
                  <c:v> $31,328.27 </c:v>
                </c:pt>
                <c:pt idx="2032">
                  <c:v> $31,368.81 </c:v>
                </c:pt>
                <c:pt idx="2033">
                  <c:v> $31,591.82 </c:v>
                </c:pt>
                <c:pt idx="2034">
                  <c:v> $31,620.00 </c:v>
                </c:pt>
                <c:pt idx="2035">
                  <c:v> $31,736.70 </c:v>
                </c:pt>
                <c:pt idx="2036">
                  <c:v> $31,743.92 </c:v>
                </c:pt>
                <c:pt idx="2037">
                  <c:v> $31,897.10 </c:v>
                </c:pt>
                <c:pt idx="2038">
                  <c:v> $31,980.89 </c:v>
                </c:pt>
                <c:pt idx="2039">
                  <c:v> $32,086.21 </c:v>
                </c:pt>
                <c:pt idx="2040">
                  <c:v> $32,108.66 </c:v>
                </c:pt>
                <c:pt idx="2041">
                  <c:v> $32,192.76 </c:v>
                </c:pt>
                <c:pt idx="2042">
                  <c:v> $32,222.81 </c:v>
                </c:pt>
                <c:pt idx="2043">
                  <c:v> $32,259.96 </c:v>
                </c:pt>
                <c:pt idx="2044">
                  <c:v> $32,288.49 </c:v>
                </c:pt>
                <c:pt idx="2045">
                  <c:v> $32,428.63 </c:v>
                </c:pt>
                <c:pt idx="2046">
                  <c:v> $32,430.22 </c:v>
                </c:pt>
                <c:pt idx="2047">
                  <c:v> $32,462.35 </c:v>
                </c:pt>
                <c:pt idx="2048">
                  <c:v> $32,485.46 </c:v>
                </c:pt>
                <c:pt idx="2049">
                  <c:v> $32,548.34 </c:v>
                </c:pt>
                <c:pt idx="2050">
                  <c:v> $32,672.11 </c:v>
                </c:pt>
                <c:pt idx="2051">
                  <c:v> $32,686.08 </c:v>
                </c:pt>
                <c:pt idx="2052">
                  <c:v> $32,716.20 </c:v>
                </c:pt>
                <c:pt idx="2053">
                  <c:v> $32,734.19 </c:v>
                </c:pt>
                <c:pt idx="2054">
                  <c:v> $32,760.48 </c:v>
                </c:pt>
                <c:pt idx="2055">
                  <c:v> $32,765.33 </c:v>
                </c:pt>
                <c:pt idx="2056">
                  <c:v> $32,787.46 </c:v>
                </c:pt>
                <c:pt idx="2057">
                  <c:v> $32,827.51 </c:v>
                </c:pt>
                <c:pt idx="2058">
                  <c:v> $32,906.69 </c:v>
                </c:pt>
                <c:pt idx="2059">
                  <c:v> $32,947.63 </c:v>
                </c:pt>
                <c:pt idx="2060">
                  <c:v> $33,017.46 </c:v>
                </c:pt>
                <c:pt idx="2061">
                  <c:v> $33,025.32 </c:v>
                </c:pt>
                <c:pt idx="2062">
                  <c:v> $33,057.23 </c:v>
                </c:pt>
                <c:pt idx="2063">
                  <c:v> $33,074.94 </c:v>
                </c:pt>
                <c:pt idx="2064">
                  <c:v> $33,090.66 </c:v>
                </c:pt>
                <c:pt idx="2065">
                  <c:v> $33,121.00 </c:v>
                </c:pt>
                <c:pt idx="2066">
                  <c:v> $33,292.83 </c:v>
                </c:pt>
                <c:pt idx="2067">
                  <c:v> $33,307.55 </c:v>
                </c:pt>
                <c:pt idx="2068">
                  <c:v> $33,344.45 </c:v>
                </c:pt>
                <c:pt idx="2069">
                  <c:v> $33,450.99 </c:v>
                </c:pt>
                <c:pt idx="2070">
                  <c:v> $33,471.97 </c:v>
                </c:pt>
                <c:pt idx="2071">
                  <c:v> $33,475.82 </c:v>
                </c:pt>
                <c:pt idx="2072">
                  <c:v> $33,527.10 </c:v>
                </c:pt>
                <c:pt idx="2073">
                  <c:v> $33,611.71 </c:v>
                </c:pt>
                <c:pt idx="2074">
                  <c:v> $33,707.55 </c:v>
                </c:pt>
                <c:pt idx="2075">
                  <c:v> $33,732.69 </c:v>
                </c:pt>
                <c:pt idx="2076">
                  <c:v> $33,750.29 </c:v>
                </c:pt>
                <c:pt idx="2077">
                  <c:v> $33,753.32 </c:v>
                </c:pt>
                <c:pt idx="2078">
                  <c:v> $33,829.39 </c:v>
                </c:pt>
                <c:pt idx="2079">
                  <c:v> $33,900.65 </c:v>
                </c:pt>
                <c:pt idx="2080">
                  <c:v> $33,907.55 </c:v>
                </c:pt>
                <c:pt idx="2081">
                  <c:v> $33,975.47 </c:v>
                </c:pt>
                <c:pt idx="2082">
                  <c:v> $34,053.36 </c:v>
                </c:pt>
                <c:pt idx="2083">
                  <c:v> $34,084.68 </c:v>
                </c:pt>
                <c:pt idx="2084">
                  <c:v> $34,166.27 </c:v>
                </c:pt>
                <c:pt idx="2085">
                  <c:v> $34,205.07 </c:v>
                </c:pt>
                <c:pt idx="2086">
                  <c:v> $34,210.33 </c:v>
                </c:pt>
                <c:pt idx="2087">
                  <c:v> $34,218.02 </c:v>
                </c:pt>
                <c:pt idx="2088">
                  <c:v> $34,254.05 </c:v>
                </c:pt>
                <c:pt idx="2089">
                  <c:v> $34,289.43 </c:v>
                </c:pt>
                <c:pt idx="2090">
                  <c:v> $34,293.12 </c:v>
                </c:pt>
                <c:pt idx="2091">
                  <c:v> $34,303.17 </c:v>
                </c:pt>
                <c:pt idx="2092">
                  <c:v> $34,307.22 </c:v>
                </c:pt>
                <c:pt idx="2093">
                  <c:v> $34,402.22 </c:v>
                </c:pt>
                <c:pt idx="2094">
                  <c:v> $34,439.86 </c:v>
                </c:pt>
                <c:pt idx="2095">
                  <c:v> $34,456.27 </c:v>
                </c:pt>
                <c:pt idx="2096">
                  <c:v> $34,472.84 </c:v>
                </c:pt>
                <c:pt idx="2097">
                  <c:v> $34,543.39 </c:v>
                </c:pt>
                <c:pt idx="2098">
                  <c:v> $34,617.84 </c:v>
                </c:pt>
                <c:pt idx="2099">
                  <c:v> $34,672.15 </c:v>
                </c:pt>
                <c:pt idx="2100">
                  <c:v> $34,779.62 </c:v>
                </c:pt>
                <c:pt idx="2101">
                  <c:v> $34,806.47 </c:v>
                </c:pt>
                <c:pt idx="2102">
                  <c:v> $34,828.65 </c:v>
                </c:pt>
                <c:pt idx="2103">
                  <c:v> $34,838.87 </c:v>
                </c:pt>
                <c:pt idx="2104">
                  <c:v> $34,940.61 </c:v>
                </c:pt>
                <c:pt idx="2105">
                  <c:v> $34,975.68 </c:v>
                </c:pt>
                <c:pt idx="2106">
                  <c:v> $34,976.42 </c:v>
                </c:pt>
                <c:pt idx="2107">
                  <c:v> $34,979.86 </c:v>
                </c:pt>
                <c:pt idx="2108">
                  <c:v> $35,000.73 </c:v>
                </c:pt>
                <c:pt idx="2109">
                  <c:v> $35,050.62 </c:v>
                </c:pt>
                <c:pt idx="2110">
                  <c:v> $35,069.37 </c:v>
                </c:pt>
                <c:pt idx="2111">
                  <c:v> $35,147.53 </c:v>
                </c:pt>
                <c:pt idx="2112">
                  <c:v> $35,160.13 </c:v>
                </c:pt>
                <c:pt idx="2113">
                  <c:v> $35,302.09 </c:v>
                </c:pt>
                <c:pt idx="2114">
                  <c:v> $35,315.96 </c:v>
                </c:pt>
                <c:pt idx="2115">
                  <c:v> $35,345.73 </c:v>
                </c:pt>
                <c:pt idx="2116">
                  <c:v> $35,491.64 </c:v>
                </c:pt>
                <c:pt idx="2117">
                  <c:v> $35,517.19 </c:v>
                </c:pt>
                <c:pt idx="2118">
                  <c:v> $35,547.47 </c:v>
                </c:pt>
                <c:pt idx="2119">
                  <c:v> $35,547.72 </c:v>
                </c:pt>
                <c:pt idx="2120">
                  <c:v> $35,573.26 </c:v>
                </c:pt>
                <c:pt idx="2121">
                  <c:v> $35,583.17 </c:v>
                </c:pt>
                <c:pt idx="2122">
                  <c:v> $35,585.58 </c:v>
                </c:pt>
                <c:pt idx="2123">
                  <c:v> $35,595.59 </c:v>
                </c:pt>
                <c:pt idx="2124">
                  <c:v> $35,701.90 </c:v>
                </c:pt>
                <c:pt idx="2125">
                  <c:v> $35,711.39 </c:v>
                </c:pt>
                <c:pt idx="2126">
                  <c:v> $35,733.96 </c:v>
                </c:pt>
                <c:pt idx="2127">
                  <c:v> $35,883.27 </c:v>
                </c:pt>
                <c:pt idx="2128">
                  <c:v> $35,952.65 </c:v>
                </c:pt>
                <c:pt idx="2129">
                  <c:v> $36,021.01 </c:v>
                </c:pt>
                <c:pt idx="2130">
                  <c:v> $36,074.34 </c:v>
                </c:pt>
                <c:pt idx="2131">
                  <c:v> $36,085.22 </c:v>
                </c:pt>
                <c:pt idx="2132">
                  <c:v> $36,090.49 </c:v>
                </c:pt>
                <c:pt idx="2133">
                  <c:v> $36,124.57 </c:v>
                </c:pt>
                <c:pt idx="2134">
                  <c:v> $36,149.48 </c:v>
                </c:pt>
                <c:pt idx="2135">
                  <c:v> $36,182.87 </c:v>
                </c:pt>
                <c:pt idx="2136">
                  <c:v> $36,189.10 </c:v>
                </c:pt>
                <c:pt idx="2137">
                  <c:v> $36,197.70 </c:v>
                </c:pt>
                <c:pt idx="2138">
                  <c:v> $36,219.41 </c:v>
                </c:pt>
                <c:pt idx="2139">
                  <c:v> $36,307.80 </c:v>
                </c:pt>
                <c:pt idx="2140">
                  <c:v> $36,314.05 </c:v>
                </c:pt>
                <c:pt idx="2141">
                  <c:v> $36,332.45 </c:v>
                </c:pt>
                <c:pt idx="2142">
                  <c:v> $36,350.71 </c:v>
                </c:pt>
                <c:pt idx="2143">
                  <c:v> $36,397.58 </c:v>
                </c:pt>
                <c:pt idx="2144">
                  <c:v> $36,445.55 </c:v>
                </c:pt>
                <c:pt idx="2145">
                  <c:v> $36,541.55 </c:v>
                </c:pt>
                <c:pt idx="2146">
                  <c:v> $36,572.80 </c:v>
                </c:pt>
                <c:pt idx="2147">
                  <c:v> $36,580.28 </c:v>
                </c:pt>
                <c:pt idx="2148">
                  <c:v> $36,786.37 </c:v>
                </c:pt>
                <c:pt idx="2149">
                  <c:v> $36,795.29 </c:v>
                </c:pt>
                <c:pt idx="2150">
                  <c:v> $36,837.47 </c:v>
                </c:pt>
                <c:pt idx="2151">
                  <c:v> $36,889.99 </c:v>
                </c:pt>
                <c:pt idx="2152">
                  <c:v> $36,898.73 </c:v>
                </c:pt>
                <c:pt idx="2153">
                  <c:v> $36,910.61 </c:v>
                </c:pt>
                <c:pt idx="2154">
                  <c:v> $36,911.99 </c:v>
                </c:pt>
                <c:pt idx="2155">
                  <c:v> $36,922.61 </c:v>
                </c:pt>
                <c:pt idx="2156">
                  <c:v> $36,935.64 </c:v>
                </c:pt>
                <c:pt idx="2157">
                  <c:v> $36,950.26 </c:v>
                </c:pt>
                <c:pt idx="2158">
                  <c:v> $36,976.45 </c:v>
                </c:pt>
                <c:pt idx="2159">
                  <c:v> $37,040.88 </c:v>
                </c:pt>
                <c:pt idx="2160">
                  <c:v> $37,076.37 </c:v>
                </c:pt>
                <c:pt idx="2161">
                  <c:v> $37,079.37 </c:v>
                </c:pt>
                <c:pt idx="2162">
                  <c:v> $37,133.90 </c:v>
                </c:pt>
                <c:pt idx="2163">
                  <c:v> $37,165.16 </c:v>
                </c:pt>
                <c:pt idx="2164">
                  <c:v> $37,251.22 </c:v>
                </c:pt>
                <c:pt idx="2165">
                  <c:v> $37,270.15 </c:v>
                </c:pt>
                <c:pt idx="2166">
                  <c:v> $37,272.34 </c:v>
                </c:pt>
                <c:pt idx="2167">
                  <c:v> $37,277.27 </c:v>
                </c:pt>
                <c:pt idx="2168">
                  <c:v> $37,425.94 </c:v>
                </c:pt>
                <c:pt idx="2169">
                  <c:v> $37,465.34 </c:v>
                </c:pt>
                <c:pt idx="2170">
                  <c:v> $37,484.45 </c:v>
                </c:pt>
                <c:pt idx="2171">
                  <c:v> $37,607.53 </c:v>
                </c:pt>
                <c:pt idx="2172">
                  <c:v> $37,650.74 </c:v>
                </c:pt>
                <c:pt idx="2173">
                  <c:v> $37,675.06 </c:v>
                </c:pt>
                <c:pt idx="2174">
                  <c:v> $37,701.88 </c:v>
                </c:pt>
                <c:pt idx="2175">
                  <c:v> $37,735.20 </c:v>
                </c:pt>
                <c:pt idx="2176">
                  <c:v> $37,742.58 </c:v>
                </c:pt>
                <c:pt idx="2177">
                  <c:v> $37,800.98 </c:v>
                </c:pt>
                <c:pt idx="2178">
                  <c:v> $37,829.72 </c:v>
                </c:pt>
                <c:pt idx="2179">
                  <c:v> $38,126.25 </c:v>
                </c:pt>
                <c:pt idx="2180">
                  <c:v> $38,189.10 </c:v>
                </c:pt>
                <c:pt idx="2181">
                  <c:v> $38,237.34 </c:v>
                </c:pt>
                <c:pt idx="2182">
                  <c:v> $38,241.74 </c:v>
                </c:pt>
                <c:pt idx="2183">
                  <c:v> $38,245.59 </c:v>
                </c:pt>
                <c:pt idx="2184">
                  <c:v> $38,282.75 </c:v>
                </c:pt>
                <c:pt idx="2185">
                  <c:v> $38,313.13 </c:v>
                </c:pt>
                <c:pt idx="2186">
                  <c:v> $38,344.57 </c:v>
                </c:pt>
                <c:pt idx="2187">
                  <c:v> $38,389.79 </c:v>
                </c:pt>
                <c:pt idx="2188">
                  <c:v> $38,405.26 </c:v>
                </c:pt>
                <c:pt idx="2189">
                  <c:v> $38,415.47 </c:v>
                </c:pt>
                <c:pt idx="2190">
                  <c:v> $38,511.63 </c:v>
                </c:pt>
                <c:pt idx="2191">
                  <c:v> $38,652.09 </c:v>
                </c:pt>
                <c:pt idx="2192">
                  <c:v> $38,709.18 </c:v>
                </c:pt>
                <c:pt idx="2193">
                  <c:v> $38,711.00 </c:v>
                </c:pt>
                <c:pt idx="2194">
                  <c:v> $38,740.12 </c:v>
                </c:pt>
                <c:pt idx="2195">
                  <c:v> $38,746.36 </c:v>
                </c:pt>
                <c:pt idx="2196">
                  <c:v> $38,792.69 </c:v>
                </c:pt>
                <c:pt idx="2197">
                  <c:v> $38,836.98 </c:v>
                </c:pt>
                <c:pt idx="2198">
                  <c:v> $38,869.25 </c:v>
                </c:pt>
                <c:pt idx="2199">
                  <c:v> $38,893.36 </c:v>
                </c:pt>
                <c:pt idx="2200">
                  <c:v> $38,924.04 </c:v>
                </c:pt>
                <c:pt idx="2201">
                  <c:v> $38,932.56 </c:v>
                </c:pt>
                <c:pt idx="2202">
                  <c:v> $38,947.43 </c:v>
                </c:pt>
                <c:pt idx="2203">
                  <c:v> $38,998.55 </c:v>
                </c:pt>
                <c:pt idx="2204">
                  <c:v> $39,047.29 </c:v>
                </c:pt>
                <c:pt idx="2205">
                  <c:v> $39,125.33 </c:v>
                </c:pt>
                <c:pt idx="2206">
                  <c:v> $39,221.12 </c:v>
                </c:pt>
                <c:pt idx="2207">
                  <c:v> $39,241.44 </c:v>
                </c:pt>
                <c:pt idx="2208">
                  <c:v> $39,315.28 </c:v>
                </c:pt>
                <c:pt idx="2209">
                  <c:v> $39,352.60 </c:v>
                </c:pt>
                <c:pt idx="2210">
                  <c:v> $39,396.86 </c:v>
                </c:pt>
                <c:pt idx="2211">
                  <c:v> $39,556.49 </c:v>
                </c:pt>
                <c:pt idx="2212">
                  <c:v> $39,597.41 </c:v>
                </c:pt>
                <c:pt idx="2213">
                  <c:v> $39,611.76 </c:v>
                </c:pt>
                <c:pt idx="2214">
                  <c:v> $39,670.44 </c:v>
                </c:pt>
                <c:pt idx="2215">
                  <c:v> $39,721.93 </c:v>
                </c:pt>
                <c:pt idx="2216">
                  <c:v> $39,722.75 </c:v>
                </c:pt>
                <c:pt idx="2217">
                  <c:v> $39,725.52 </c:v>
                </c:pt>
                <c:pt idx="2218">
                  <c:v> $39,727.61 </c:v>
                </c:pt>
                <c:pt idx="2219">
                  <c:v> $39,774.28 </c:v>
                </c:pt>
                <c:pt idx="2220">
                  <c:v> $39,836.52 </c:v>
                </c:pt>
                <c:pt idx="2221">
                  <c:v> $39,865.70 </c:v>
                </c:pt>
                <c:pt idx="2222">
                  <c:v> $39,871.70 </c:v>
                </c:pt>
                <c:pt idx="2223">
                  <c:v> $39,963.12 </c:v>
                </c:pt>
                <c:pt idx="2224">
                  <c:v> $39,983.43 </c:v>
                </c:pt>
                <c:pt idx="2225">
                  <c:v> $40,003.33 </c:v>
                </c:pt>
                <c:pt idx="2226">
                  <c:v> $40,054.73 </c:v>
                </c:pt>
                <c:pt idx="2227">
                  <c:v> $40,069.44 </c:v>
                </c:pt>
                <c:pt idx="2228">
                  <c:v> $40,103.89 </c:v>
                </c:pt>
                <c:pt idx="2229">
                  <c:v> $40,182.25 </c:v>
                </c:pt>
                <c:pt idx="2230">
                  <c:v> $40,204.83 </c:v>
                </c:pt>
                <c:pt idx="2231">
                  <c:v> $40,208.56 </c:v>
                </c:pt>
                <c:pt idx="2232">
                  <c:v> $40,273.65 </c:v>
                </c:pt>
                <c:pt idx="2233">
                  <c:v> $40,284.38 </c:v>
                </c:pt>
                <c:pt idx="2234">
                  <c:v> $40,309.93 </c:v>
                </c:pt>
                <c:pt idx="2235">
                  <c:v> $40,373.74 </c:v>
                </c:pt>
                <c:pt idx="2236">
                  <c:v> $40,419.02 </c:v>
                </c:pt>
                <c:pt idx="2237">
                  <c:v> $40,590.55 </c:v>
                </c:pt>
                <c:pt idx="2238">
                  <c:v> $40,692.91 </c:v>
                </c:pt>
                <c:pt idx="2239">
                  <c:v> $40,720.55 </c:v>
                </c:pt>
                <c:pt idx="2240">
                  <c:v> $40,817.85 </c:v>
                </c:pt>
                <c:pt idx="2241">
                  <c:v> $40,904.20 </c:v>
                </c:pt>
                <c:pt idx="2242">
                  <c:v> $40,932.43 </c:v>
                </c:pt>
                <c:pt idx="2243">
                  <c:v> $40,941.29 </c:v>
                </c:pt>
                <c:pt idx="2244">
                  <c:v> $40,961.29 </c:v>
                </c:pt>
                <c:pt idx="2245">
                  <c:v> $40,974.16 </c:v>
                </c:pt>
                <c:pt idx="2246">
                  <c:v> $41,034.22 </c:v>
                </c:pt>
                <c:pt idx="2247">
                  <c:v> $41,055.29 </c:v>
                </c:pt>
                <c:pt idx="2248">
                  <c:v> $41,097.16 </c:v>
                </c:pt>
                <c:pt idx="2249">
                  <c:v> $41,191.57 </c:v>
                </c:pt>
                <c:pt idx="2250">
                  <c:v> $41,250.39 </c:v>
                </c:pt>
                <c:pt idx="2251">
                  <c:v> $41,271.50 </c:v>
                </c:pt>
                <c:pt idx="2252">
                  <c:v> $41,331.79 </c:v>
                </c:pt>
                <c:pt idx="2253">
                  <c:v> $41,351.88 </c:v>
                </c:pt>
                <c:pt idx="2254">
                  <c:v> $41,505.15 </c:v>
                </c:pt>
                <c:pt idx="2255">
                  <c:v> $41,636.20 </c:v>
                </c:pt>
                <c:pt idx="2256">
                  <c:v> $41,661.60 </c:v>
                </c:pt>
                <c:pt idx="2257">
                  <c:v> $41,676.08 </c:v>
                </c:pt>
                <c:pt idx="2258">
                  <c:v> $41,681.86 </c:v>
                </c:pt>
                <c:pt idx="2259">
                  <c:v> $41,794.63 </c:v>
                </c:pt>
                <c:pt idx="2260">
                  <c:v> $41,886.54 </c:v>
                </c:pt>
                <c:pt idx="2261">
                  <c:v> $41,919.10 </c:v>
                </c:pt>
                <c:pt idx="2262">
                  <c:v> $41,949.24 </c:v>
                </c:pt>
                <c:pt idx="2263">
                  <c:v> $41,999.52 </c:v>
                </c:pt>
                <c:pt idx="2264">
                  <c:v> $42,111.66 </c:v>
                </c:pt>
                <c:pt idx="2265">
                  <c:v> $42,112.24 </c:v>
                </c:pt>
                <c:pt idx="2266">
                  <c:v> $42,124.52 </c:v>
                </c:pt>
                <c:pt idx="2267">
                  <c:v> $42,188.15 </c:v>
                </c:pt>
                <c:pt idx="2268">
                  <c:v> $42,211.14 </c:v>
                </c:pt>
                <c:pt idx="2269">
                  <c:v> $42,303.69 </c:v>
                </c:pt>
                <c:pt idx="2270">
                  <c:v> $42,478.60 </c:v>
                </c:pt>
                <c:pt idx="2271">
                  <c:v> $42,538.72 </c:v>
                </c:pt>
                <c:pt idx="2272">
                  <c:v> $42,560.43 </c:v>
                </c:pt>
                <c:pt idx="2273">
                  <c:v> $42,644.20 </c:v>
                </c:pt>
                <c:pt idx="2274">
                  <c:v> $42,760.50 </c:v>
                </c:pt>
                <c:pt idx="2275">
                  <c:v> $42,764.12 </c:v>
                </c:pt>
                <c:pt idx="2276">
                  <c:v> $42,856.84 </c:v>
                </c:pt>
                <c:pt idx="2277">
                  <c:v> $42,969.85 </c:v>
                </c:pt>
                <c:pt idx="2278">
                  <c:v> $42,983.46 </c:v>
                </c:pt>
                <c:pt idx="2279">
                  <c:v> $43,073.76 </c:v>
                </c:pt>
                <c:pt idx="2280">
                  <c:v> $43,254.42 </c:v>
                </c:pt>
                <c:pt idx="2281">
                  <c:v> $43,578.94 </c:v>
                </c:pt>
                <c:pt idx="2282">
                  <c:v> $43,753.34 </c:v>
                </c:pt>
                <c:pt idx="2283">
                  <c:v> $43,813.87 </c:v>
                </c:pt>
                <c:pt idx="2284">
                  <c:v> $43,817.45 </c:v>
                </c:pt>
                <c:pt idx="2285">
                  <c:v> $43,896.38 </c:v>
                </c:pt>
                <c:pt idx="2286">
                  <c:v> $43,921.18 </c:v>
                </c:pt>
                <c:pt idx="2287">
                  <c:v> $43,943.88 </c:v>
                </c:pt>
                <c:pt idx="2288">
                  <c:v> $44,202.65 </c:v>
                </c:pt>
                <c:pt idx="2289">
                  <c:v> $44,260.75 </c:v>
                </c:pt>
                <c:pt idx="2290">
                  <c:v> $44,400.41 </c:v>
                </c:pt>
                <c:pt idx="2291">
                  <c:v> $44,423.80 </c:v>
                </c:pt>
                <c:pt idx="2292">
                  <c:v> $44,501.40 </c:v>
                </c:pt>
                <c:pt idx="2293">
                  <c:v> $44,585.46 </c:v>
                </c:pt>
                <c:pt idx="2294">
                  <c:v> $44,641.20 </c:v>
                </c:pt>
                <c:pt idx="2295">
                  <c:v> $45,008.96 </c:v>
                </c:pt>
                <c:pt idx="2296">
                  <c:v> $45,702.02 </c:v>
                </c:pt>
                <c:pt idx="2297">
                  <c:v> $45,710.21 </c:v>
                </c:pt>
                <c:pt idx="2298">
                  <c:v> $45,863.21 </c:v>
                </c:pt>
                <c:pt idx="2299">
                  <c:v> $46,113.51 </c:v>
                </c:pt>
                <c:pt idx="2300">
                  <c:v> $46,130.53 </c:v>
                </c:pt>
                <c:pt idx="2301">
                  <c:v> $46,151.12 </c:v>
                </c:pt>
                <c:pt idx="2302">
                  <c:v> $46,200.99 </c:v>
                </c:pt>
                <c:pt idx="2303">
                  <c:v> $46,255.11 </c:v>
                </c:pt>
                <c:pt idx="2304">
                  <c:v> $46,599.11 </c:v>
                </c:pt>
                <c:pt idx="2305">
                  <c:v> $46,661.44 </c:v>
                </c:pt>
                <c:pt idx="2306">
                  <c:v> $46,718.16 </c:v>
                </c:pt>
                <c:pt idx="2307">
                  <c:v> $46,889.26 </c:v>
                </c:pt>
                <c:pt idx="2308">
                  <c:v> $47,055.53 </c:v>
                </c:pt>
                <c:pt idx="2309">
                  <c:v> $47,269.85 </c:v>
                </c:pt>
                <c:pt idx="2310">
                  <c:v> $47,291.06 </c:v>
                </c:pt>
                <c:pt idx="2311">
                  <c:v> $47,305.31 </c:v>
                </c:pt>
                <c:pt idx="2312">
                  <c:v> $47,403.88 </c:v>
                </c:pt>
                <c:pt idx="2313">
                  <c:v> $47,462.89 </c:v>
                </c:pt>
                <c:pt idx="2314">
                  <c:v> $47,496.49 </c:v>
                </c:pt>
                <c:pt idx="2315">
                  <c:v> $47,896.79 </c:v>
                </c:pt>
                <c:pt idx="2316">
                  <c:v> $47,928.03 </c:v>
                </c:pt>
                <c:pt idx="2317">
                  <c:v> $48,173.36 </c:v>
                </c:pt>
                <c:pt idx="2318">
                  <c:v> $48,517.56 </c:v>
                </c:pt>
                <c:pt idx="2319">
                  <c:v> $48,549.18 </c:v>
                </c:pt>
                <c:pt idx="2320">
                  <c:v> $48,673.56 </c:v>
                </c:pt>
                <c:pt idx="2321">
                  <c:v> $48,675.52 </c:v>
                </c:pt>
                <c:pt idx="2322">
                  <c:v> $48,824.45 </c:v>
                </c:pt>
                <c:pt idx="2323">
                  <c:v> $48,885.14 </c:v>
                </c:pt>
                <c:pt idx="2324">
                  <c:v> $48,970.25 </c:v>
                </c:pt>
                <c:pt idx="2325">
                  <c:v> $49,577.66 </c:v>
                </c:pt>
                <c:pt idx="2326">
                  <c:v> $51,194.56 </c:v>
                </c:pt>
                <c:pt idx="2327">
                  <c:v> $52,590.83 </c:v>
                </c:pt>
                <c:pt idx="2328">
                  <c:v> $55,135.40 </c:v>
                </c:pt>
                <c:pt idx="2329">
                  <c:v> $58,571.07 </c:v>
                </c:pt>
                <c:pt idx="2330">
                  <c:v> $60,021.40 </c:v>
                </c:pt>
                <c:pt idx="2331">
                  <c:v> $62,592.87 </c:v>
                </c:pt>
                <c:pt idx="2332">
                  <c:v> $63,770.43 </c:v>
                </c:pt>
              </c:strCache>
            </c:strRef>
          </c:cat>
          <c:val>
            <c:numRef>
              <c:f>'Pivot Table'!$Q$38:$Q$2371</c:f>
              <c:numCache>
                <c:formatCode>General</c:formatCode>
                <c:ptCount val="2333"/>
                <c:pt idx="0">
                  <c:v>30</c:v>
                </c:pt>
                <c:pt idx="1">
                  <c:v>30</c:v>
                </c:pt>
                <c:pt idx="2">
                  <c:v>29</c:v>
                </c:pt>
                <c:pt idx="3">
                  <c:v>30</c:v>
                </c:pt>
                <c:pt idx="4">
                  <c:v>24</c:v>
                </c:pt>
                <c:pt idx="5">
                  <c:v>21</c:v>
                </c:pt>
                <c:pt idx="6">
                  <c:v>57</c:v>
                </c:pt>
                <c:pt idx="7">
                  <c:v>20</c:v>
                </c:pt>
                <c:pt idx="8">
                  <c:v>25</c:v>
                </c:pt>
                <c:pt idx="9">
                  <c:v>21</c:v>
                </c:pt>
                <c:pt idx="10">
                  <c:v>23</c:v>
                </c:pt>
                <c:pt idx="11">
                  <c:v>23</c:v>
                </c:pt>
                <c:pt idx="12">
                  <c:v>21</c:v>
                </c:pt>
                <c:pt idx="13">
                  <c:v>55</c:v>
                </c:pt>
                <c:pt idx="14">
                  <c:v>29</c:v>
                </c:pt>
                <c:pt idx="15">
                  <c:v>27</c:v>
                </c:pt>
                <c:pt idx="16">
                  <c:v>27</c:v>
                </c:pt>
                <c:pt idx="17">
                  <c:v>18</c:v>
                </c:pt>
                <c:pt idx="18">
                  <c:v>22</c:v>
                </c:pt>
                <c:pt idx="19">
                  <c:v>29</c:v>
                </c:pt>
                <c:pt idx="20">
                  <c:v>28</c:v>
                </c:pt>
                <c:pt idx="21">
                  <c:v>27</c:v>
                </c:pt>
                <c:pt idx="22">
                  <c:v>21</c:v>
                </c:pt>
                <c:pt idx="23">
                  <c:v>28</c:v>
                </c:pt>
                <c:pt idx="24">
                  <c:v>22</c:v>
                </c:pt>
                <c:pt idx="25">
                  <c:v>23</c:v>
                </c:pt>
                <c:pt idx="26">
                  <c:v>27</c:v>
                </c:pt>
                <c:pt idx="27">
                  <c:v>28</c:v>
                </c:pt>
                <c:pt idx="28">
                  <c:v>20</c:v>
                </c:pt>
                <c:pt idx="29">
                  <c:v>20</c:v>
                </c:pt>
                <c:pt idx="30">
                  <c:v>28</c:v>
                </c:pt>
                <c:pt idx="31">
                  <c:v>29</c:v>
                </c:pt>
                <c:pt idx="32">
                  <c:v>18</c:v>
                </c:pt>
                <c:pt idx="33">
                  <c:v>25</c:v>
                </c:pt>
                <c:pt idx="34">
                  <c:v>24</c:v>
                </c:pt>
                <c:pt idx="35">
                  <c:v>20</c:v>
                </c:pt>
                <c:pt idx="36">
                  <c:v>18</c:v>
                </c:pt>
                <c:pt idx="37">
                  <c:v>18</c:v>
                </c:pt>
                <c:pt idx="38">
                  <c:v>20</c:v>
                </c:pt>
                <c:pt idx="39">
                  <c:v>18</c:v>
                </c:pt>
                <c:pt idx="40">
                  <c:v>18</c:v>
                </c:pt>
                <c:pt idx="41">
                  <c:v>18</c:v>
                </c:pt>
                <c:pt idx="42">
                  <c:v>20</c:v>
                </c:pt>
                <c:pt idx="43">
                  <c:v>36</c:v>
                </c:pt>
                <c:pt idx="44">
                  <c:v>18</c:v>
                </c:pt>
                <c:pt idx="45">
                  <c:v>21</c:v>
                </c:pt>
                <c:pt idx="46">
                  <c:v>18</c:v>
                </c:pt>
                <c:pt idx="47">
                  <c:v>20</c:v>
                </c:pt>
                <c:pt idx="48">
                  <c:v>18</c:v>
                </c:pt>
                <c:pt idx="49">
                  <c:v>19</c:v>
                </c:pt>
                <c:pt idx="50">
                  <c:v>18</c:v>
                </c:pt>
                <c:pt idx="51">
                  <c:v>28</c:v>
                </c:pt>
                <c:pt idx="52">
                  <c:v>18</c:v>
                </c:pt>
                <c:pt idx="53">
                  <c:v>20</c:v>
                </c:pt>
                <c:pt idx="54">
                  <c:v>21</c:v>
                </c:pt>
                <c:pt idx="55">
                  <c:v>26</c:v>
                </c:pt>
                <c:pt idx="56">
                  <c:v>25</c:v>
                </c:pt>
                <c:pt idx="57">
                  <c:v>20</c:v>
                </c:pt>
                <c:pt idx="58">
                  <c:v>23</c:v>
                </c:pt>
                <c:pt idx="59">
                  <c:v>30</c:v>
                </c:pt>
                <c:pt idx="60">
                  <c:v>19</c:v>
                </c:pt>
                <c:pt idx="61">
                  <c:v>26</c:v>
                </c:pt>
                <c:pt idx="62">
                  <c:v>18</c:v>
                </c:pt>
                <c:pt idx="63">
                  <c:v>18</c:v>
                </c:pt>
                <c:pt idx="64">
                  <c:v>24</c:v>
                </c:pt>
                <c:pt idx="65">
                  <c:v>20</c:v>
                </c:pt>
                <c:pt idx="66">
                  <c:v>24</c:v>
                </c:pt>
                <c:pt idx="67">
                  <c:v>20</c:v>
                </c:pt>
                <c:pt idx="68">
                  <c:v>19</c:v>
                </c:pt>
                <c:pt idx="69">
                  <c:v>19</c:v>
                </c:pt>
                <c:pt idx="70">
                  <c:v>19</c:v>
                </c:pt>
                <c:pt idx="71">
                  <c:v>19</c:v>
                </c:pt>
                <c:pt idx="72">
                  <c:v>25</c:v>
                </c:pt>
                <c:pt idx="73">
                  <c:v>19</c:v>
                </c:pt>
                <c:pt idx="74">
                  <c:v>19</c:v>
                </c:pt>
                <c:pt idx="75">
                  <c:v>19</c:v>
                </c:pt>
                <c:pt idx="76">
                  <c:v>19</c:v>
                </c:pt>
                <c:pt idx="77">
                  <c:v>19</c:v>
                </c:pt>
                <c:pt idx="78">
                  <c:v>20</c:v>
                </c:pt>
                <c:pt idx="79">
                  <c:v>25</c:v>
                </c:pt>
                <c:pt idx="80">
                  <c:v>18</c:v>
                </c:pt>
                <c:pt idx="81">
                  <c:v>18</c:v>
                </c:pt>
                <c:pt idx="82">
                  <c:v>22</c:v>
                </c:pt>
                <c:pt idx="83">
                  <c:v>25</c:v>
                </c:pt>
                <c:pt idx="84">
                  <c:v>21</c:v>
                </c:pt>
                <c:pt idx="85">
                  <c:v>43</c:v>
                </c:pt>
                <c:pt idx="86">
                  <c:v>20</c:v>
                </c:pt>
                <c:pt idx="87">
                  <c:v>23</c:v>
                </c:pt>
                <c:pt idx="88">
                  <c:v>24</c:v>
                </c:pt>
                <c:pt idx="89">
                  <c:v>27</c:v>
                </c:pt>
                <c:pt idx="90">
                  <c:v>25</c:v>
                </c:pt>
                <c:pt idx="91">
                  <c:v>24</c:v>
                </c:pt>
                <c:pt idx="92">
                  <c:v>20</c:v>
                </c:pt>
                <c:pt idx="93">
                  <c:v>23</c:v>
                </c:pt>
                <c:pt idx="94">
                  <c:v>20</c:v>
                </c:pt>
                <c:pt idx="95">
                  <c:v>20</c:v>
                </c:pt>
                <c:pt idx="96">
                  <c:v>24</c:v>
                </c:pt>
                <c:pt idx="97">
                  <c:v>25</c:v>
                </c:pt>
                <c:pt idx="98">
                  <c:v>26</c:v>
                </c:pt>
                <c:pt idx="99">
                  <c:v>21</c:v>
                </c:pt>
                <c:pt idx="100">
                  <c:v>25</c:v>
                </c:pt>
                <c:pt idx="101">
                  <c:v>22</c:v>
                </c:pt>
                <c:pt idx="102">
                  <c:v>25</c:v>
                </c:pt>
                <c:pt idx="103">
                  <c:v>19</c:v>
                </c:pt>
                <c:pt idx="104">
                  <c:v>24</c:v>
                </c:pt>
                <c:pt idx="105">
                  <c:v>25</c:v>
                </c:pt>
                <c:pt idx="106">
                  <c:v>27</c:v>
                </c:pt>
                <c:pt idx="107">
                  <c:v>24</c:v>
                </c:pt>
                <c:pt idx="108">
                  <c:v>21</c:v>
                </c:pt>
                <c:pt idx="109">
                  <c:v>21</c:v>
                </c:pt>
                <c:pt idx="110">
                  <c:v>22</c:v>
                </c:pt>
                <c:pt idx="111">
                  <c:v>21</c:v>
                </c:pt>
                <c:pt idx="112">
                  <c:v>30</c:v>
                </c:pt>
                <c:pt idx="113">
                  <c:v>18</c:v>
                </c:pt>
                <c:pt idx="114">
                  <c:v>18</c:v>
                </c:pt>
                <c:pt idx="115">
                  <c:v>27</c:v>
                </c:pt>
                <c:pt idx="116">
                  <c:v>19</c:v>
                </c:pt>
                <c:pt idx="117">
                  <c:v>18</c:v>
                </c:pt>
                <c:pt idx="118">
                  <c:v>18</c:v>
                </c:pt>
                <c:pt idx="119">
                  <c:v>19</c:v>
                </c:pt>
                <c:pt idx="120">
                  <c:v>19</c:v>
                </c:pt>
                <c:pt idx="121">
                  <c:v>19</c:v>
                </c:pt>
                <c:pt idx="122">
                  <c:v>18</c:v>
                </c:pt>
                <c:pt idx="123">
                  <c:v>18</c:v>
                </c:pt>
                <c:pt idx="124">
                  <c:v>18</c:v>
                </c:pt>
                <c:pt idx="125">
                  <c:v>19</c:v>
                </c:pt>
                <c:pt idx="126">
                  <c:v>19</c:v>
                </c:pt>
                <c:pt idx="127">
                  <c:v>18</c:v>
                </c:pt>
                <c:pt idx="128">
                  <c:v>18</c:v>
                </c:pt>
                <c:pt idx="129">
                  <c:v>18</c:v>
                </c:pt>
                <c:pt idx="130">
                  <c:v>19</c:v>
                </c:pt>
                <c:pt idx="131">
                  <c:v>38</c:v>
                </c:pt>
                <c:pt idx="132">
                  <c:v>19</c:v>
                </c:pt>
                <c:pt idx="133">
                  <c:v>22</c:v>
                </c:pt>
                <c:pt idx="134">
                  <c:v>22</c:v>
                </c:pt>
                <c:pt idx="135">
                  <c:v>22</c:v>
                </c:pt>
                <c:pt idx="136">
                  <c:v>18</c:v>
                </c:pt>
                <c:pt idx="137">
                  <c:v>18</c:v>
                </c:pt>
                <c:pt idx="138">
                  <c:v>18</c:v>
                </c:pt>
                <c:pt idx="139">
                  <c:v>18</c:v>
                </c:pt>
                <c:pt idx="140">
                  <c:v>18</c:v>
                </c:pt>
                <c:pt idx="141">
                  <c:v>18</c:v>
                </c:pt>
                <c:pt idx="142">
                  <c:v>18</c:v>
                </c:pt>
                <c:pt idx="143">
                  <c:v>18</c:v>
                </c:pt>
                <c:pt idx="144">
                  <c:v>18</c:v>
                </c:pt>
                <c:pt idx="145">
                  <c:v>18</c:v>
                </c:pt>
                <c:pt idx="146">
                  <c:v>18</c:v>
                </c:pt>
                <c:pt idx="147">
                  <c:v>18</c:v>
                </c:pt>
                <c:pt idx="148">
                  <c:v>18</c:v>
                </c:pt>
                <c:pt idx="149">
                  <c:v>19</c:v>
                </c:pt>
                <c:pt idx="150">
                  <c:v>19</c:v>
                </c:pt>
                <c:pt idx="151">
                  <c:v>19</c:v>
                </c:pt>
                <c:pt idx="152">
                  <c:v>19</c:v>
                </c:pt>
                <c:pt idx="153">
                  <c:v>19</c:v>
                </c:pt>
                <c:pt idx="154">
                  <c:v>19</c:v>
                </c:pt>
                <c:pt idx="155">
                  <c:v>19</c:v>
                </c:pt>
                <c:pt idx="156">
                  <c:v>24</c:v>
                </c:pt>
                <c:pt idx="157">
                  <c:v>19</c:v>
                </c:pt>
                <c:pt idx="158">
                  <c:v>20</c:v>
                </c:pt>
                <c:pt idx="159">
                  <c:v>23</c:v>
                </c:pt>
                <c:pt idx="160">
                  <c:v>18</c:v>
                </c:pt>
                <c:pt idx="161">
                  <c:v>23</c:v>
                </c:pt>
                <c:pt idx="162">
                  <c:v>23</c:v>
                </c:pt>
                <c:pt idx="163">
                  <c:v>19</c:v>
                </c:pt>
                <c:pt idx="164">
                  <c:v>19</c:v>
                </c:pt>
                <c:pt idx="165">
                  <c:v>23</c:v>
                </c:pt>
                <c:pt idx="166">
                  <c:v>19</c:v>
                </c:pt>
                <c:pt idx="167">
                  <c:v>28</c:v>
                </c:pt>
                <c:pt idx="168">
                  <c:v>18</c:v>
                </c:pt>
                <c:pt idx="169">
                  <c:v>26</c:v>
                </c:pt>
                <c:pt idx="170">
                  <c:v>20</c:v>
                </c:pt>
                <c:pt idx="171">
                  <c:v>20</c:v>
                </c:pt>
                <c:pt idx="172">
                  <c:v>20</c:v>
                </c:pt>
                <c:pt idx="173">
                  <c:v>20</c:v>
                </c:pt>
                <c:pt idx="174">
                  <c:v>21</c:v>
                </c:pt>
                <c:pt idx="175">
                  <c:v>28</c:v>
                </c:pt>
                <c:pt idx="176">
                  <c:v>21</c:v>
                </c:pt>
                <c:pt idx="177">
                  <c:v>21</c:v>
                </c:pt>
                <c:pt idx="178">
                  <c:v>20</c:v>
                </c:pt>
                <c:pt idx="179">
                  <c:v>20</c:v>
                </c:pt>
                <c:pt idx="180">
                  <c:v>24</c:v>
                </c:pt>
                <c:pt idx="181">
                  <c:v>24</c:v>
                </c:pt>
                <c:pt idx="182">
                  <c:v>24</c:v>
                </c:pt>
                <c:pt idx="183">
                  <c:v>20</c:v>
                </c:pt>
                <c:pt idx="184">
                  <c:v>24</c:v>
                </c:pt>
                <c:pt idx="185">
                  <c:v>20</c:v>
                </c:pt>
                <c:pt idx="186">
                  <c:v>24</c:v>
                </c:pt>
                <c:pt idx="187">
                  <c:v>21</c:v>
                </c:pt>
                <c:pt idx="188">
                  <c:v>21</c:v>
                </c:pt>
                <c:pt idx="189">
                  <c:v>21</c:v>
                </c:pt>
                <c:pt idx="190">
                  <c:v>21</c:v>
                </c:pt>
                <c:pt idx="191">
                  <c:v>22</c:v>
                </c:pt>
                <c:pt idx="192">
                  <c:v>22</c:v>
                </c:pt>
                <c:pt idx="193">
                  <c:v>18</c:v>
                </c:pt>
                <c:pt idx="194">
                  <c:v>21</c:v>
                </c:pt>
                <c:pt idx="195">
                  <c:v>21</c:v>
                </c:pt>
                <c:pt idx="196">
                  <c:v>21</c:v>
                </c:pt>
                <c:pt idx="197">
                  <c:v>33</c:v>
                </c:pt>
                <c:pt idx="198">
                  <c:v>19</c:v>
                </c:pt>
                <c:pt idx="199">
                  <c:v>18</c:v>
                </c:pt>
                <c:pt idx="200">
                  <c:v>19</c:v>
                </c:pt>
                <c:pt idx="201">
                  <c:v>19</c:v>
                </c:pt>
                <c:pt idx="202">
                  <c:v>19</c:v>
                </c:pt>
                <c:pt idx="203">
                  <c:v>19</c:v>
                </c:pt>
                <c:pt idx="204">
                  <c:v>25</c:v>
                </c:pt>
                <c:pt idx="205">
                  <c:v>19</c:v>
                </c:pt>
                <c:pt idx="206">
                  <c:v>18</c:v>
                </c:pt>
                <c:pt idx="207">
                  <c:v>22</c:v>
                </c:pt>
                <c:pt idx="208">
                  <c:v>22</c:v>
                </c:pt>
                <c:pt idx="209">
                  <c:v>22</c:v>
                </c:pt>
                <c:pt idx="210">
                  <c:v>22</c:v>
                </c:pt>
                <c:pt idx="211">
                  <c:v>22</c:v>
                </c:pt>
                <c:pt idx="212">
                  <c:v>28</c:v>
                </c:pt>
                <c:pt idx="213">
                  <c:v>31</c:v>
                </c:pt>
                <c:pt idx="214">
                  <c:v>18</c:v>
                </c:pt>
                <c:pt idx="215">
                  <c:v>18</c:v>
                </c:pt>
                <c:pt idx="216">
                  <c:v>18</c:v>
                </c:pt>
                <c:pt idx="217">
                  <c:v>18</c:v>
                </c:pt>
                <c:pt idx="218">
                  <c:v>18</c:v>
                </c:pt>
                <c:pt idx="219">
                  <c:v>18</c:v>
                </c:pt>
                <c:pt idx="220">
                  <c:v>18</c:v>
                </c:pt>
                <c:pt idx="221">
                  <c:v>18</c:v>
                </c:pt>
                <c:pt idx="222">
                  <c:v>18</c:v>
                </c:pt>
                <c:pt idx="223">
                  <c:v>28</c:v>
                </c:pt>
                <c:pt idx="224">
                  <c:v>18</c:v>
                </c:pt>
                <c:pt idx="225">
                  <c:v>18</c:v>
                </c:pt>
                <c:pt idx="226">
                  <c:v>18</c:v>
                </c:pt>
                <c:pt idx="227">
                  <c:v>19</c:v>
                </c:pt>
                <c:pt idx="228">
                  <c:v>22</c:v>
                </c:pt>
                <c:pt idx="229">
                  <c:v>22</c:v>
                </c:pt>
                <c:pt idx="230">
                  <c:v>20</c:v>
                </c:pt>
                <c:pt idx="231">
                  <c:v>20</c:v>
                </c:pt>
                <c:pt idx="232">
                  <c:v>31</c:v>
                </c:pt>
                <c:pt idx="233">
                  <c:v>33</c:v>
                </c:pt>
                <c:pt idx="234">
                  <c:v>26</c:v>
                </c:pt>
                <c:pt idx="235">
                  <c:v>18</c:v>
                </c:pt>
                <c:pt idx="236">
                  <c:v>26</c:v>
                </c:pt>
                <c:pt idx="237">
                  <c:v>19</c:v>
                </c:pt>
                <c:pt idx="238">
                  <c:v>24</c:v>
                </c:pt>
                <c:pt idx="239">
                  <c:v>20</c:v>
                </c:pt>
                <c:pt idx="240">
                  <c:v>34</c:v>
                </c:pt>
                <c:pt idx="241">
                  <c:v>23</c:v>
                </c:pt>
                <c:pt idx="242">
                  <c:v>23</c:v>
                </c:pt>
                <c:pt idx="243">
                  <c:v>22</c:v>
                </c:pt>
                <c:pt idx="244">
                  <c:v>23</c:v>
                </c:pt>
                <c:pt idx="245">
                  <c:v>23</c:v>
                </c:pt>
                <c:pt idx="246">
                  <c:v>20</c:v>
                </c:pt>
                <c:pt idx="247">
                  <c:v>24</c:v>
                </c:pt>
                <c:pt idx="248">
                  <c:v>20</c:v>
                </c:pt>
                <c:pt idx="249">
                  <c:v>24</c:v>
                </c:pt>
                <c:pt idx="250">
                  <c:v>24</c:v>
                </c:pt>
                <c:pt idx="251">
                  <c:v>24</c:v>
                </c:pt>
                <c:pt idx="252">
                  <c:v>27</c:v>
                </c:pt>
                <c:pt idx="253">
                  <c:v>27</c:v>
                </c:pt>
                <c:pt idx="254">
                  <c:v>27</c:v>
                </c:pt>
                <c:pt idx="255">
                  <c:v>27</c:v>
                </c:pt>
                <c:pt idx="256">
                  <c:v>18</c:v>
                </c:pt>
                <c:pt idx="257">
                  <c:v>31</c:v>
                </c:pt>
                <c:pt idx="258">
                  <c:v>25</c:v>
                </c:pt>
                <c:pt idx="259">
                  <c:v>22</c:v>
                </c:pt>
                <c:pt idx="260">
                  <c:v>25</c:v>
                </c:pt>
                <c:pt idx="261">
                  <c:v>32</c:v>
                </c:pt>
                <c:pt idx="262">
                  <c:v>31</c:v>
                </c:pt>
                <c:pt idx="263">
                  <c:v>20</c:v>
                </c:pt>
                <c:pt idx="264">
                  <c:v>20</c:v>
                </c:pt>
                <c:pt idx="265">
                  <c:v>21</c:v>
                </c:pt>
                <c:pt idx="266">
                  <c:v>21</c:v>
                </c:pt>
                <c:pt idx="267">
                  <c:v>21</c:v>
                </c:pt>
                <c:pt idx="268">
                  <c:v>25</c:v>
                </c:pt>
                <c:pt idx="269">
                  <c:v>22</c:v>
                </c:pt>
                <c:pt idx="270">
                  <c:v>22</c:v>
                </c:pt>
                <c:pt idx="271">
                  <c:v>26</c:v>
                </c:pt>
                <c:pt idx="272">
                  <c:v>28</c:v>
                </c:pt>
                <c:pt idx="273">
                  <c:v>28</c:v>
                </c:pt>
                <c:pt idx="274">
                  <c:v>23</c:v>
                </c:pt>
                <c:pt idx="275">
                  <c:v>26</c:v>
                </c:pt>
                <c:pt idx="276">
                  <c:v>19</c:v>
                </c:pt>
                <c:pt idx="277">
                  <c:v>19</c:v>
                </c:pt>
                <c:pt idx="278">
                  <c:v>19</c:v>
                </c:pt>
                <c:pt idx="279">
                  <c:v>19</c:v>
                </c:pt>
                <c:pt idx="280">
                  <c:v>25</c:v>
                </c:pt>
                <c:pt idx="281">
                  <c:v>34</c:v>
                </c:pt>
                <c:pt idx="282">
                  <c:v>25</c:v>
                </c:pt>
                <c:pt idx="283">
                  <c:v>19</c:v>
                </c:pt>
                <c:pt idx="284">
                  <c:v>22</c:v>
                </c:pt>
                <c:pt idx="285">
                  <c:v>22</c:v>
                </c:pt>
                <c:pt idx="286">
                  <c:v>22</c:v>
                </c:pt>
                <c:pt idx="287">
                  <c:v>25</c:v>
                </c:pt>
                <c:pt idx="288">
                  <c:v>18</c:v>
                </c:pt>
                <c:pt idx="289">
                  <c:v>46</c:v>
                </c:pt>
                <c:pt idx="290">
                  <c:v>23</c:v>
                </c:pt>
                <c:pt idx="291">
                  <c:v>18</c:v>
                </c:pt>
                <c:pt idx="292">
                  <c:v>19</c:v>
                </c:pt>
                <c:pt idx="293">
                  <c:v>22</c:v>
                </c:pt>
                <c:pt idx="294">
                  <c:v>24</c:v>
                </c:pt>
                <c:pt idx="295">
                  <c:v>24</c:v>
                </c:pt>
                <c:pt idx="296">
                  <c:v>24</c:v>
                </c:pt>
                <c:pt idx="297">
                  <c:v>29</c:v>
                </c:pt>
                <c:pt idx="298">
                  <c:v>29</c:v>
                </c:pt>
                <c:pt idx="299">
                  <c:v>26</c:v>
                </c:pt>
                <c:pt idx="300">
                  <c:v>22</c:v>
                </c:pt>
                <c:pt idx="301">
                  <c:v>23</c:v>
                </c:pt>
                <c:pt idx="302">
                  <c:v>26</c:v>
                </c:pt>
                <c:pt idx="303">
                  <c:v>26</c:v>
                </c:pt>
                <c:pt idx="304">
                  <c:v>20</c:v>
                </c:pt>
                <c:pt idx="305">
                  <c:v>26</c:v>
                </c:pt>
                <c:pt idx="306">
                  <c:v>20</c:v>
                </c:pt>
                <c:pt idx="307">
                  <c:v>27</c:v>
                </c:pt>
                <c:pt idx="308">
                  <c:v>35</c:v>
                </c:pt>
                <c:pt idx="309">
                  <c:v>31</c:v>
                </c:pt>
                <c:pt idx="310">
                  <c:v>20</c:v>
                </c:pt>
                <c:pt idx="311">
                  <c:v>34</c:v>
                </c:pt>
                <c:pt idx="312">
                  <c:v>25</c:v>
                </c:pt>
                <c:pt idx="313">
                  <c:v>24</c:v>
                </c:pt>
                <c:pt idx="314">
                  <c:v>24</c:v>
                </c:pt>
                <c:pt idx="315">
                  <c:v>25</c:v>
                </c:pt>
                <c:pt idx="316">
                  <c:v>20</c:v>
                </c:pt>
                <c:pt idx="317">
                  <c:v>28</c:v>
                </c:pt>
                <c:pt idx="318">
                  <c:v>33</c:v>
                </c:pt>
                <c:pt idx="319">
                  <c:v>27</c:v>
                </c:pt>
                <c:pt idx="320">
                  <c:v>21</c:v>
                </c:pt>
                <c:pt idx="321">
                  <c:v>35</c:v>
                </c:pt>
                <c:pt idx="322">
                  <c:v>23</c:v>
                </c:pt>
                <c:pt idx="323">
                  <c:v>28</c:v>
                </c:pt>
                <c:pt idx="324">
                  <c:v>29</c:v>
                </c:pt>
                <c:pt idx="325">
                  <c:v>21</c:v>
                </c:pt>
                <c:pt idx="326">
                  <c:v>28</c:v>
                </c:pt>
                <c:pt idx="327">
                  <c:v>28</c:v>
                </c:pt>
                <c:pt idx="328">
                  <c:v>26</c:v>
                </c:pt>
                <c:pt idx="329">
                  <c:v>26</c:v>
                </c:pt>
                <c:pt idx="330">
                  <c:v>22</c:v>
                </c:pt>
                <c:pt idx="331">
                  <c:v>21</c:v>
                </c:pt>
                <c:pt idx="332">
                  <c:v>26</c:v>
                </c:pt>
                <c:pt idx="333">
                  <c:v>25</c:v>
                </c:pt>
                <c:pt idx="334">
                  <c:v>25</c:v>
                </c:pt>
                <c:pt idx="335">
                  <c:v>25</c:v>
                </c:pt>
                <c:pt idx="336">
                  <c:v>25</c:v>
                </c:pt>
                <c:pt idx="337">
                  <c:v>25</c:v>
                </c:pt>
                <c:pt idx="338">
                  <c:v>31</c:v>
                </c:pt>
                <c:pt idx="339">
                  <c:v>28</c:v>
                </c:pt>
                <c:pt idx="340">
                  <c:v>28</c:v>
                </c:pt>
                <c:pt idx="341">
                  <c:v>21</c:v>
                </c:pt>
                <c:pt idx="342">
                  <c:v>19</c:v>
                </c:pt>
                <c:pt idx="343">
                  <c:v>26</c:v>
                </c:pt>
                <c:pt idx="344">
                  <c:v>19</c:v>
                </c:pt>
                <c:pt idx="345">
                  <c:v>19</c:v>
                </c:pt>
                <c:pt idx="346">
                  <c:v>25</c:v>
                </c:pt>
                <c:pt idx="347">
                  <c:v>31</c:v>
                </c:pt>
                <c:pt idx="348">
                  <c:v>29</c:v>
                </c:pt>
                <c:pt idx="349">
                  <c:v>27</c:v>
                </c:pt>
                <c:pt idx="350">
                  <c:v>29</c:v>
                </c:pt>
                <c:pt idx="351">
                  <c:v>26</c:v>
                </c:pt>
                <c:pt idx="352">
                  <c:v>26</c:v>
                </c:pt>
                <c:pt idx="353">
                  <c:v>26</c:v>
                </c:pt>
                <c:pt idx="354">
                  <c:v>26</c:v>
                </c:pt>
                <c:pt idx="355">
                  <c:v>18</c:v>
                </c:pt>
                <c:pt idx="356">
                  <c:v>26</c:v>
                </c:pt>
                <c:pt idx="357">
                  <c:v>21</c:v>
                </c:pt>
                <c:pt idx="358">
                  <c:v>36</c:v>
                </c:pt>
                <c:pt idx="359">
                  <c:v>22</c:v>
                </c:pt>
                <c:pt idx="360">
                  <c:v>35</c:v>
                </c:pt>
                <c:pt idx="361">
                  <c:v>19</c:v>
                </c:pt>
                <c:pt idx="362">
                  <c:v>29</c:v>
                </c:pt>
                <c:pt idx="363">
                  <c:v>18</c:v>
                </c:pt>
                <c:pt idx="364">
                  <c:v>26</c:v>
                </c:pt>
                <c:pt idx="365">
                  <c:v>26</c:v>
                </c:pt>
                <c:pt idx="366">
                  <c:v>23</c:v>
                </c:pt>
                <c:pt idx="367">
                  <c:v>24</c:v>
                </c:pt>
                <c:pt idx="368">
                  <c:v>19</c:v>
                </c:pt>
                <c:pt idx="369">
                  <c:v>34</c:v>
                </c:pt>
                <c:pt idx="370">
                  <c:v>30</c:v>
                </c:pt>
                <c:pt idx="371">
                  <c:v>28</c:v>
                </c:pt>
                <c:pt idx="372">
                  <c:v>27</c:v>
                </c:pt>
                <c:pt idx="373">
                  <c:v>27</c:v>
                </c:pt>
                <c:pt idx="374">
                  <c:v>41</c:v>
                </c:pt>
                <c:pt idx="375">
                  <c:v>34</c:v>
                </c:pt>
                <c:pt idx="376">
                  <c:v>27</c:v>
                </c:pt>
                <c:pt idx="377">
                  <c:v>21</c:v>
                </c:pt>
                <c:pt idx="378">
                  <c:v>36</c:v>
                </c:pt>
                <c:pt idx="379">
                  <c:v>24</c:v>
                </c:pt>
                <c:pt idx="380">
                  <c:v>25</c:v>
                </c:pt>
                <c:pt idx="381">
                  <c:v>23</c:v>
                </c:pt>
                <c:pt idx="382">
                  <c:v>34</c:v>
                </c:pt>
                <c:pt idx="383">
                  <c:v>32</c:v>
                </c:pt>
                <c:pt idx="384">
                  <c:v>37</c:v>
                </c:pt>
                <c:pt idx="385">
                  <c:v>30</c:v>
                </c:pt>
                <c:pt idx="386">
                  <c:v>32</c:v>
                </c:pt>
                <c:pt idx="387">
                  <c:v>30</c:v>
                </c:pt>
                <c:pt idx="388">
                  <c:v>38</c:v>
                </c:pt>
                <c:pt idx="389">
                  <c:v>19</c:v>
                </c:pt>
                <c:pt idx="390">
                  <c:v>41</c:v>
                </c:pt>
                <c:pt idx="391">
                  <c:v>27</c:v>
                </c:pt>
                <c:pt idx="392">
                  <c:v>34</c:v>
                </c:pt>
                <c:pt idx="393">
                  <c:v>33</c:v>
                </c:pt>
                <c:pt idx="394">
                  <c:v>18</c:v>
                </c:pt>
                <c:pt idx="395">
                  <c:v>36</c:v>
                </c:pt>
                <c:pt idx="396">
                  <c:v>28</c:v>
                </c:pt>
                <c:pt idx="397">
                  <c:v>29</c:v>
                </c:pt>
                <c:pt idx="398">
                  <c:v>36</c:v>
                </c:pt>
                <c:pt idx="399">
                  <c:v>31</c:v>
                </c:pt>
                <c:pt idx="400">
                  <c:v>31</c:v>
                </c:pt>
                <c:pt idx="401">
                  <c:v>31</c:v>
                </c:pt>
                <c:pt idx="402">
                  <c:v>28</c:v>
                </c:pt>
                <c:pt idx="403">
                  <c:v>35</c:v>
                </c:pt>
                <c:pt idx="404">
                  <c:v>41</c:v>
                </c:pt>
                <c:pt idx="405">
                  <c:v>34</c:v>
                </c:pt>
                <c:pt idx="406">
                  <c:v>23</c:v>
                </c:pt>
                <c:pt idx="407">
                  <c:v>41</c:v>
                </c:pt>
                <c:pt idx="408">
                  <c:v>28</c:v>
                </c:pt>
                <c:pt idx="409">
                  <c:v>31</c:v>
                </c:pt>
                <c:pt idx="410">
                  <c:v>22</c:v>
                </c:pt>
                <c:pt idx="411">
                  <c:v>21</c:v>
                </c:pt>
                <c:pt idx="412">
                  <c:v>32</c:v>
                </c:pt>
                <c:pt idx="413">
                  <c:v>31</c:v>
                </c:pt>
                <c:pt idx="414">
                  <c:v>26</c:v>
                </c:pt>
                <c:pt idx="415">
                  <c:v>18</c:v>
                </c:pt>
                <c:pt idx="416">
                  <c:v>29</c:v>
                </c:pt>
                <c:pt idx="417">
                  <c:v>41</c:v>
                </c:pt>
                <c:pt idx="418">
                  <c:v>25</c:v>
                </c:pt>
                <c:pt idx="419">
                  <c:v>37</c:v>
                </c:pt>
                <c:pt idx="420">
                  <c:v>22</c:v>
                </c:pt>
                <c:pt idx="421">
                  <c:v>20</c:v>
                </c:pt>
                <c:pt idx="422">
                  <c:v>34</c:v>
                </c:pt>
                <c:pt idx="423">
                  <c:v>29</c:v>
                </c:pt>
                <c:pt idx="424">
                  <c:v>29</c:v>
                </c:pt>
                <c:pt idx="425">
                  <c:v>23</c:v>
                </c:pt>
                <c:pt idx="426">
                  <c:v>27</c:v>
                </c:pt>
                <c:pt idx="427">
                  <c:v>32</c:v>
                </c:pt>
                <c:pt idx="428">
                  <c:v>26</c:v>
                </c:pt>
                <c:pt idx="429">
                  <c:v>26</c:v>
                </c:pt>
                <c:pt idx="430">
                  <c:v>32</c:v>
                </c:pt>
                <c:pt idx="431">
                  <c:v>32</c:v>
                </c:pt>
                <c:pt idx="432">
                  <c:v>33</c:v>
                </c:pt>
                <c:pt idx="433">
                  <c:v>22</c:v>
                </c:pt>
                <c:pt idx="434">
                  <c:v>30</c:v>
                </c:pt>
                <c:pt idx="435">
                  <c:v>38</c:v>
                </c:pt>
                <c:pt idx="436">
                  <c:v>39</c:v>
                </c:pt>
                <c:pt idx="437">
                  <c:v>29</c:v>
                </c:pt>
                <c:pt idx="438">
                  <c:v>34</c:v>
                </c:pt>
                <c:pt idx="439">
                  <c:v>29</c:v>
                </c:pt>
                <c:pt idx="440">
                  <c:v>27</c:v>
                </c:pt>
                <c:pt idx="441">
                  <c:v>39</c:v>
                </c:pt>
                <c:pt idx="442">
                  <c:v>20</c:v>
                </c:pt>
                <c:pt idx="443">
                  <c:v>32</c:v>
                </c:pt>
                <c:pt idx="444">
                  <c:v>32</c:v>
                </c:pt>
                <c:pt idx="445">
                  <c:v>28</c:v>
                </c:pt>
                <c:pt idx="446">
                  <c:v>31</c:v>
                </c:pt>
                <c:pt idx="447">
                  <c:v>30</c:v>
                </c:pt>
                <c:pt idx="448">
                  <c:v>30</c:v>
                </c:pt>
                <c:pt idx="449">
                  <c:v>30</c:v>
                </c:pt>
                <c:pt idx="450">
                  <c:v>24</c:v>
                </c:pt>
                <c:pt idx="451">
                  <c:v>38</c:v>
                </c:pt>
                <c:pt idx="452">
                  <c:v>33</c:v>
                </c:pt>
                <c:pt idx="453">
                  <c:v>27</c:v>
                </c:pt>
                <c:pt idx="454">
                  <c:v>25</c:v>
                </c:pt>
                <c:pt idx="455">
                  <c:v>24</c:v>
                </c:pt>
                <c:pt idx="456">
                  <c:v>30</c:v>
                </c:pt>
                <c:pt idx="457">
                  <c:v>31</c:v>
                </c:pt>
                <c:pt idx="458">
                  <c:v>31</c:v>
                </c:pt>
                <c:pt idx="459">
                  <c:v>40</c:v>
                </c:pt>
                <c:pt idx="460">
                  <c:v>27</c:v>
                </c:pt>
                <c:pt idx="461">
                  <c:v>39</c:v>
                </c:pt>
                <c:pt idx="462">
                  <c:v>30</c:v>
                </c:pt>
                <c:pt idx="463">
                  <c:v>20</c:v>
                </c:pt>
                <c:pt idx="464">
                  <c:v>22</c:v>
                </c:pt>
                <c:pt idx="465">
                  <c:v>34</c:v>
                </c:pt>
                <c:pt idx="466">
                  <c:v>28</c:v>
                </c:pt>
                <c:pt idx="467">
                  <c:v>28</c:v>
                </c:pt>
                <c:pt idx="468">
                  <c:v>32</c:v>
                </c:pt>
                <c:pt idx="469">
                  <c:v>28</c:v>
                </c:pt>
                <c:pt idx="470">
                  <c:v>31</c:v>
                </c:pt>
                <c:pt idx="471">
                  <c:v>32</c:v>
                </c:pt>
                <c:pt idx="472">
                  <c:v>25</c:v>
                </c:pt>
                <c:pt idx="473">
                  <c:v>40</c:v>
                </c:pt>
                <c:pt idx="474">
                  <c:v>34</c:v>
                </c:pt>
                <c:pt idx="475">
                  <c:v>36</c:v>
                </c:pt>
                <c:pt idx="476">
                  <c:v>36</c:v>
                </c:pt>
                <c:pt idx="477">
                  <c:v>34</c:v>
                </c:pt>
                <c:pt idx="478">
                  <c:v>30</c:v>
                </c:pt>
                <c:pt idx="479">
                  <c:v>28</c:v>
                </c:pt>
                <c:pt idx="480">
                  <c:v>29</c:v>
                </c:pt>
                <c:pt idx="481">
                  <c:v>29</c:v>
                </c:pt>
                <c:pt idx="482">
                  <c:v>28</c:v>
                </c:pt>
                <c:pt idx="483">
                  <c:v>28</c:v>
                </c:pt>
                <c:pt idx="484">
                  <c:v>31</c:v>
                </c:pt>
                <c:pt idx="485">
                  <c:v>28</c:v>
                </c:pt>
                <c:pt idx="486">
                  <c:v>32</c:v>
                </c:pt>
                <c:pt idx="487">
                  <c:v>32</c:v>
                </c:pt>
                <c:pt idx="488">
                  <c:v>31</c:v>
                </c:pt>
                <c:pt idx="489">
                  <c:v>23</c:v>
                </c:pt>
                <c:pt idx="490">
                  <c:v>18</c:v>
                </c:pt>
                <c:pt idx="491">
                  <c:v>30</c:v>
                </c:pt>
                <c:pt idx="492">
                  <c:v>34</c:v>
                </c:pt>
                <c:pt idx="493">
                  <c:v>25</c:v>
                </c:pt>
                <c:pt idx="494">
                  <c:v>40</c:v>
                </c:pt>
                <c:pt idx="495">
                  <c:v>42</c:v>
                </c:pt>
                <c:pt idx="496">
                  <c:v>19</c:v>
                </c:pt>
                <c:pt idx="497">
                  <c:v>35</c:v>
                </c:pt>
                <c:pt idx="498">
                  <c:v>34</c:v>
                </c:pt>
                <c:pt idx="499">
                  <c:v>30</c:v>
                </c:pt>
                <c:pt idx="500">
                  <c:v>29</c:v>
                </c:pt>
                <c:pt idx="501">
                  <c:v>34</c:v>
                </c:pt>
                <c:pt idx="502">
                  <c:v>32</c:v>
                </c:pt>
                <c:pt idx="503">
                  <c:v>18</c:v>
                </c:pt>
                <c:pt idx="504">
                  <c:v>32</c:v>
                </c:pt>
                <c:pt idx="505">
                  <c:v>26</c:v>
                </c:pt>
                <c:pt idx="506">
                  <c:v>33</c:v>
                </c:pt>
                <c:pt idx="507">
                  <c:v>22</c:v>
                </c:pt>
                <c:pt idx="508">
                  <c:v>24</c:v>
                </c:pt>
                <c:pt idx="509">
                  <c:v>37</c:v>
                </c:pt>
                <c:pt idx="510">
                  <c:v>26</c:v>
                </c:pt>
                <c:pt idx="511">
                  <c:v>32</c:v>
                </c:pt>
                <c:pt idx="512">
                  <c:v>32</c:v>
                </c:pt>
                <c:pt idx="513">
                  <c:v>32</c:v>
                </c:pt>
                <c:pt idx="514">
                  <c:v>43</c:v>
                </c:pt>
                <c:pt idx="515">
                  <c:v>19</c:v>
                </c:pt>
                <c:pt idx="516">
                  <c:v>32</c:v>
                </c:pt>
                <c:pt idx="517">
                  <c:v>19</c:v>
                </c:pt>
                <c:pt idx="518">
                  <c:v>45</c:v>
                </c:pt>
                <c:pt idx="519">
                  <c:v>41</c:v>
                </c:pt>
                <c:pt idx="520">
                  <c:v>30</c:v>
                </c:pt>
                <c:pt idx="521">
                  <c:v>30</c:v>
                </c:pt>
                <c:pt idx="522">
                  <c:v>28</c:v>
                </c:pt>
                <c:pt idx="523">
                  <c:v>42</c:v>
                </c:pt>
                <c:pt idx="524">
                  <c:v>36</c:v>
                </c:pt>
                <c:pt idx="525">
                  <c:v>31</c:v>
                </c:pt>
                <c:pt idx="526">
                  <c:v>18</c:v>
                </c:pt>
                <c:pt idx="527">
                  <c:v>36</c:v>
                </c:pt>
                <c:pt idx="528">
                  <c:v>35</c:v>
                </c:pt>
                <c:pt idx="529">
                  <c:v>35</c:v>
                </c:pt>
                <c:pt idx="530">
                  <c:v>30</c:v>
                </c:pt>
                <c:pt idx="531">
                  <c:v>35</c:v>
                </c:pt>
                <c:pt idx="532">
                  <c:v>33</c:v>
                </c:pt>
                <c:pt idx="533">
                  <c:v>33</c:v>
                </c:pt>
                <c:pt idx="534">
                  <c:v>35</c:v>
                </c:pt>
                <c:pt idx="535">
                  <c:v>33</c:v>
                </c:pt>
                <c:pt idx="536">
                  <c:v>44</c:v>
                </c:pt>
                <c:pt idx="537">
                  <c:v>41</c:v>
                </c:pt>
                <c:pt idx="538">
                  <c:v>27</c:v>
                </c:pt>
                <c:pt idx="539">
                  <c:v>20</c:v>
                </c:pt>
                <c:pt idx="540">
                  <c:v>22</c:v>
                </c:pt>
                <c:pt idx="541">
                  <c:v>30</c:v>
                </c:pt>
                <c:pt idx="542">
                  <c:v>38</c:v>
                </c:pt>
                <c:pt idx="543">
                  <c:v>27</c:v>
                </c:pt>
                <c:pt idx="544">
                  <c:v>43</c:v>
                </c:pt>
                <c:pt idx="545">
                  <c:v>48</c:v>
                </c:pt>
                <c:pt idx="546">
                  <c:v>22</c:v>
                </c:pt>
                <c:pt idx="547">
                  <c:v>27</c:v>
                </c:pt>
                <c:pt idx="548">
                  <c:v>33</c:v>
                </c:pt>
                <c:pt idx="549">
                  <c:v>25</c:v>
                </c:pt>
                <c:pt idx="550">
                  <c:v>36</c:v>
                </c:pt>
                <c:pt idx="551">
                  <c:v>36</c:v>
                </c:pt>
                <c:pt idx="552">
                  <c:v>33</c:v>
                </c:pt>
                <c:pt idx="553">
                  <c:v>32</c:v>
                </c:pt>
                <c:pt idx="554">
                  <c:v>34</c:v>
                </c:pt>
                <c:pt idx="555">
                  <c:v>29</c:v>
                </c:pt>
                <c:pt idx="556">
                  <c:v>41</c:v>
                </c:pt>
                <c:pt idx="557">
                  <c:v>20</c:v>
                </c:pt>
                <c:pt idx="558">
                  <c:v>29</c:v>
                </c:pt>
                <c:pt idx="559">
                  <c:v>31</c:v>
                </c:pt>
                <c:pt idx="560">
                  <c:v>31</c:v>
                </c:pt>
                <c:pt idx="561">
                  <c:v>48</c:v>
                </c:pt>
                <c:pt idx="562">
                  <c:v>31</c:v>
                </c:pt>
                <c:pt idx="563">
                  <c:v>49</c:v>
                </c:pt>
                <c:pt idx="564">
                  <c:v>34</c:v>
                </c:pt>
                <c:pt idx="565">
                  <c:v>21</c:v>
                </c:pt>
                <c:pt idx="566">
                  <c:v>34</c:v>
                </c:pt>
                <c:pt idx="567">
                  <c:v>45</c:v>
                </c:pt>
                <c:pt idx="568">
                  <c:v>34</c:v>
                </c:pt>
                <c:pt idx="569">
                  <c:v>34</c:v>
                </c:pt>
                <c:pt idx="570">
                  <c:v>37</c:v>
                </c:pt>
                <c:pt idx="571">
                  <c:v>31</c:v>
                </c:pt>
                <c:pt idx="572">
                  <c:v>36</c:v>
                </c:pt>
                <c:pt idx="573">
                  <c:v>25</c:v>
                </c:pt>
                <c:pt idx="574">
                  <c:v>21</c:v>
                </c:pt>
                <c:pt idx="575">
                  <c:v>25</c:v>
                </c:pt>
                <c:pt idx="576">
                  <c:v>42</c:v>
                </c:pt>
                <c:pt idx="577">
                  <c:v>29</c:v>
                </c:pt>
                <c:pt idx="578">
                  <c:v>44</c:v>
                </c:pt>
                <c:pt idx="579">
                  <c:v>25</c:v>
                </c:pt>
                <c:pt idx="580">
                  <c:v>23</c:v>
                </c:pt>
                <c:pt idx="581">
                  <c:v>35</c:v>
                </c:pt>
                <c:pt idx="582">
                  <c:v>34</c:v>
                </c:pt>
                <c:pt idx="583">
                  <c:v>35</c:v>
                </c:pt>
                <c:pt idx="584">
                  <c:v>34</c:v>
                </c:pt>
                <c:pt idx="585">
                  <c:v>29</c:v>
                </c:pt>
                <c:pt idx="586">
                  <c:v>38</c:v>
                </c:pt>
                <c:pt idx="587">
                  <c:v>32</c:v>
                </c:pt>
                <c:pt idx="588">
                  <c:v>32</c:v>
                </c:pt>
                <c:pt idx="589">
                  <c:v>31</c:v>
                </c:pt>
                <c:pt idx="590">
                  <c:v>38</c:v>
                </c:pt>
                <c:pt idx="591">
                  <c:v>43</c:v>
                </c:pt>
                <c:pt idx="592">
                  <c:v>19</c:v>
                </c:pt>
                <c:pt idx="593">
                  <c:v>39</c:v>
                </c:pt>
                <c:pt idx="594">
                  <c:v>29</c:v>
                </c:pt>
                <c:pt idx="595">
                  <c:v>23</c:v>
                </c:pt>
                <c:pt idx="596">
                  <c:v>28</c:v>
                </c:pt>
                <c:pt idx="597">
                  <c:v>35</c:v>
                </c:pt>
                <c:pt idx="598">
                  <c:v>35</c:v>
                </c:pt>
                <c:pt idx="599">
                  <c:v>35</c:v>
                </c:pt>
                <c:pt idx="600">
                  <c:v>35</c:v>
                </c:pt>
                <c:pt idx="601">
                  <c:v>32</c:v>
                </c:pt>
                <c:pt idx="602">
                  <c:v>33</c:v>
                </c:pt>
                <c:pt idx="603">
                  <c:v>33</c:v>
                </c:pt>
                <c:pt idx="604">
                  <c:v>36</c:v>
                </c:pt>
                <c:pt idx="605">
                  <c:v>36</c:v>
                </c:pt>
                <c:pt idx="606">
                  <c:v>36</c:v>
                </c:pt>
                <c:pt idx="607">
                  <c:v>35</c:v>
                </c:pt>
                <c:pt idx="608">
                  <c:v>48</c:v>
                </c:pt>
                <c:pt idx="609">
                  <c:v>18</c:v>
                </c:pt>
                <c:pt idx="610">
                  <c:v>22</c:v>
                </c:pt>
                <c:pt idx="611">
                  <c:v>28</c:v>
                </c:pt>
                <c:pt idx="612">
                  <c:v>48</c:v>
                </c:pt>
                <c:pt idx="613">
                  <c:v>30</c:v>
                </c:pt>
                <c:pt idx="614">
                  <c:v>31</c:v>
                </c:pt>
                <c:pt idx="615">
                  <c:v>50</c:v>
                </c:pt>
                <c:pt idx="616">
                  <c:v>33</c:v>
                </c:pt>
                <c:pt idx="617">
                  <c:v>28</c:v>
                </c:pt>
                <c:pt idx="618">
                  <c:v>37</c:v>
                </c:pt>
                <c:pt idx="619">
                  <c:v>33</c:v>
                </c:pt>
                <c:pt idx="620">
                  <c:v>36</c:v>
                </c:pt>
                <c:pt idx="621">
                  <c:v>39</c:v>
                </c:pt>
                <c:pt idx="622">
                  <c:v>34</c:v>
                </c:pt>
                <c:pt idx="623">
                  <c:v>33</c:v>
                </c:pt>
                <c:pt idx="624">
                  <c:v>38</c:v>
                </c:pt>
                <c:pt idx="625">
                  <c:v>38</c:v>
                </c:pt>
                <c:pt idx="626">
                  <c:v>37</c:v>
                </c:pt>
                <c:pt idx="627">
                  <c:v>47</c:v>
                </c:pt>
                <c:pt idx="628">
                  <c:v>40</c:v>
                </c:pt>
                <c:pt idx="629">
                  <c:v>31</c:v>
                </c:pt>
                <c:pt idx="630">
                  <c:v>30</c:v>
                </c:pt>
                <c:pt idx="631">
                  <c:v>45</c:v>
                </c:pt>
                <c:pt idx="632">
                  <c:v>40</c:v>
                </c:pt>
                <c:pt idx="633">
                  <c:v>36</c:v>
                </c:pt>
                <c:pt idx="634">
                  <c:v>49</c:v>
                </c:pt>
                <c:pt idx="635">
                  <c:v>36</c:v>
                </c:pt>
                <c:pt idx="636">
                  <c:v>36</c:v>
                </c:pt>
                <c:pt idx="637">
                  <c:v>36</c:v>
                </c:pt>
                <c:pt idx="638">
                  <c:v>38</c:v>
                </c:pt>
                <c:pt idx="639">
                  <c:v>38</c:v>
                </c:pt>
                <c:pt idx="640">
                  <c:v>34</c:v>
                </c:pt>
                <c:pt idx="641">
                  <c:v>41</c:v>
                </c:pt>
                <c:pt idx="642">
                  <c:v>42</c:v>
                </c:pt>
                <c:pt idx="643">
                  <c:v>23</c:v>
                </c:pt>
                <c:pt idx="644">
                  <c:v>48</c:v>
                </c:pt>
                <c:pt idx="645">
                  <c:v>37</c:v>
                </c:pt>
                <c:pt idx="646">
                  <c:v>36</c:v>
                </c:pt>
                <c:pt idx="647">
                  <c:v>39</c:v>
                </c:pt>
                <c:pt idx="648">
                  <c:v>34</c:v>
                </c:pt>
                <c:pt idx="649">
                  <c:v>44</c:v>
                </c:pt>
                <c:pt idx="650">
                  <c:v>28</c:v>
                </c:pt>
                <c:pt idx="651">
                  <c:v>35</c:v>
                </c:pt>
                <c:pt idx="652">
                  <c:v>40</c:v>
                </c:pt>
                <c:pt idx="653">
                  <c:v>44</c:v>
                </c:pt>
                <c:pt idx="654">
                  <c:v>39</c:v>
                </c:pt>
                <c:pt idx="655">
                  <c:v>38</c:v>
                </c:pt>
                <c:pt idx="656">
                  <c:v>50</c:v>
                </c:pt>
                <c:pt idx="657">
                  <c:v>30</c:v>
                </c:pt>
                <c:pt idx="658">
                  <c:v>48</c:v>
                </c:pt>
                <c:pt idx="659">
                  <c:v>41</c:v>
                </c:pt>
                <c:pt idx="660">
                  <c:v>29</c:v>
                </c:pt>
                <c:pt idx="661">
                  <c:v>41</c:v>
                </c:pt>
                <c:pt idx="662">
                  <c:v>51</c:v>
                </c:pt>
                <c:pt idx="663">
                  <c:v>35</c:v>
                </c:pt>
                <c:pt idx="664">
                  <c:v>50</c:v>
                </c:pt>
                <c:pt idx="665">
                  <c:v>29</c:v>
                </c:pt>
                <c:pt idx="666">
                  <c:v>39</c:v>
                </c:pt>
                <c:pt idx="667">
                  <c:v>18</c:v>
                </c:pt>
                <c:pt idx="668">
                  <c:v>42</c:v>
                </c:pt>
                <c:pt idx="669">
                  <c:v>50</c:v>
                </c:pt>
                <c:pt idx="670">
                  <c:v>20</c:v>
                </c:pt>
                <c:pt idx="671">
                  <c:v>51</c:v>
                </c:pt>
                <c:pt idx="672">
                  <c:v>35</c:v>
                </c:pt>
                <c:pt idx="673">
                  <c:v>27</c:v>
                </c:pt>
                <c:pt idx="674">
                  <c:v>35</c:v>
                </c:pt>
                <c:pt idx="675">
                  <c:v>37</c:v>
                </c:pt>
                <c:pt idx="676">
                  <c:v>38</c:v>
                </c:pt>
                <c:pt idx="677">
                  <c:v>29</c:v>
                </c:pt>
                <c:pt idx="678">
                  <c:v>40</c:v>
                </c:pt>
                <c:pt idx="679">
                  <c:v>40</c:v>
                </c:pt>
                <c:pt idx="680">
                  <c:v>35</c:v>
                </c:pt>
                <c:pt idx="681">
                  <c:v>29</c:v>
                </c:pt>
                <c:pt idx="682">
                  <c:v>28</c:v>
                </c:pt>
                <c:pt idx="683">
                  <c:v>35</c:v>
                </c:pt>
                <c:pt idx="684">
                  <c:v>19</c:v>
                </c:pt>
                <c:pt idx="685">
                  <c:v>18</c:v>
                </c:pt>
                <c:pt idx="686">
                  <c:v>42</c:v>
                </c:pt>
                <c:pt idx="687">
                  <c:v>42</c:v>
                </c:pt>
                <c:pt idx="688">
                  <c:v>33</c:v>
                </c:pt>
                <c:pt idx="689">
                  <c:v>38</c:v>
                </c:pt>
                <c:pt idx="690">
                  <c:v>38</c:v>
                </c:pt>
                <c:pt idx="691">
                  <c:v>52</c:v>
                </c:pt>
                <c:pt idx="692">
                  <c:v>42</c:v>
                </c:pt>
                <c:pt idx="693">
                  <c:v>48</c:v>
                </c:pt>
                <c:pt idx="694">
                  <c:v>34</c:v>
                </c:pt>
                <c:pt idx="695">
                  <c:v>48</c:v>
                </c:pt>
                <c:pt idx="696">
                  <c:v>42</c:v>
                </c:pt>
                <c:pt idx="697">
                  <c:v>33</c:v>
                </c:pt>
                <c:pt idx="698">
                  <c:v>26</c:v>
                </c:pt>
                <c:pt idx="699">
                  <c:v>28</c:v>
                </c:pt>
                <c:pt idx="700">
                  <c:v>38</c:v>
                </c:pt>
                <c:pt idx="701">
                  <c:v>43</c:v>
                </c:pt>
                <c:pt idx="702">
                  <c:v>38</c:v>
                </c:pt>
                <c:pt idx="703">
                  <c:v>38</c:v>
                </c:pt>
                <c:pt idx="704">
                  <c:v>52</c:v>
                </c:pt>
                <c:pt idx="705">
                  <c:v>27</c:v>
                </c:pt>
                <c:pt idx="706">
                  <c:v>37</c:v>
                </c:pt>
                <c:pt idx="707">
                  <c:v>31</c:v>
                </c:pt>
                <c:pt idx="708">
                  <c:v>39</c:v>
                </c:pt>
                <c:pt idx="709">
                  <c:v>39</c:v>
                </c:pt>
                <c:pt idx="710">
                  <c:v>32</c:v>
                </c:pt>
                <c:pt idx="711">
                  <c:v>53</c:v>
                </c:pt>
                <c:pt idx="712">
                  <c:v>44</c:v>
                </c:pt>
                <c:pt idx="713">
                  <c:v>46</c:v>
                </c:pt>
                <c:pt idx="714">
                  <c:v>52</c:v>
                </c:pt>
                <c:pt idx="715">
                  <c:v>49</c:v>
                </c:pt>
                <c:pt idx="716">
                  <c:v>37</c:v>
                </c:pt>
                <c:pt idx="717">
                  <c:v>38</c:v>
                </c:pt>
                <c:pt idx="718">
                  <c:v>37</c:v>
                </c:pt>
                <c:pt idx="719">
                  <c:v>52</c:v>
                </c:pt>
                <c:pt idx="720">
                  <c:v>34</c:v>
                </c:pt>
                <c:pt idx="721">
                  <c:v>41</c:v>
                </c:pt>
                <c:pt idx="722">
                  <c:v>41</c:v>
                </c:pt>
                <c:pt idx="723">
                  <c:v>34</c:v>
                </c:pt>
                <c:pt idx="724">
                  <c:v>37</c:v>
                </c:pt>
                <c:pt idx="725">
                  <c:v>74</c:v>
                </c:pt>
                <c:pt idx="726">
                  <c:v>23</c:v>
                </c:pt>
                <c:pt idx="727">
                  <c:v>30</c:v>
                </c:pt>
                <c:pt idx="728">
                  <c:v>50</c:v>
                </c:pt>
                <c:pt idx="729">
                  <c:v>44</c:v>
                </c:pt>
                <c:pt idx="730">
                  <c:v>39</c:v>
                </c:pt>
                <c:pt idx="731">
                  <c:v>43</c:v>
                </c:pt>
                <c:pt idx="732">
                  <c:v>50</c:v>
                </c:pt>
                <c:pt idx="733">
                  <c:v>50</c:v>
                </c:pt>
                <c:pt idx="734">
                  <c:v>52</c:v>
                </c:pt>
                <c:pt idx="735">
                  <c:v>27</c:v>
                </c:pt>
                <c:pt idx="736">
                  <c:v>38</c:v>
                </c:pt>
                <c:pt idx="737">
                  <c:v>41</c:v>
                </c:pt>
                <c:pt idx="738">
                  <c:v>29</c:v>
                </c:pt>
                <c:pt idx="739">
                  <c:v>41</c:v>
                </c:pt>
                <c:pt idx="740">
                  <c:v>41</c:v>
                </c:pt>
                <c:pt idx="741">
                  <c:v>26</c:v>
                </c:pt>
                <c:pt idx="742">
                  <c:v>48</c:v>
                </c:pt>
                <c:pt idx="743">
                  <c:v>53</c:v>
                </c:pt>
                <c:pt idx="744">
                  <c:v>18</c:v>
                </c:pt>
                <c:pt idx="745">
                  <c:v>37</c:v>
                </c:pt>
                <c:pt idx="746">
                  <c:v>37</c:v>
                </c:pt>
                <c:pt idx="747">
                  <c:v>32</c:v>
                </c:pt>
                <c:pt idx="748">
                  <c:v>36</c:v>
                </c:pt>
                <c:pt idx="749">
                  <c:v>39</c:v>
                </c:pt>
                <c:pt idx="750">
                  <c:v>39</c:v>
                </c:pt>
                <c:pt idx="751">
                  <c:v>42</c:v>
                </c:pt>
                <c:pt idx="752">
                  <c:v>33</c:v>
                </c:pt>
                <c:pt idx="753">
                  <c:v>26</c:v>
                </c:pt>
                <c:pt idx="754">
                  <c:v>52</c:v>
                </c:pt>
                <c:pt idx="755">
                  <c:v>38</c:v>
                </c:pt>
                <c:pt idx="756">
                  <c:v>46</c:v>
                </c:pt>
                <c:pt idx="757">
                  <c:v>40</c:v>
                </c:pt>
                <c:pt idx="758">
                  <c:v>25</c:v>
                </c:pt>
                <c:pt idx="759">
                  <c:v>40</c:v>
                </c:pt>
                <c:pt idx="760">
                  <c:v>35</c:v>
                </c:pt>
                <c:pt idx="761">
                  <c:v>37</c:v>
                </c:pt>
                <c:pt idx="762">
                  <c:v>52</c:v>
                </c:pt>
                <c:pt idx="763">
                  <c:v>51</c:v>
                </c:pt>
                <c:pt idx="764">
                  <c:v>35</c:v>
                </c:pt>
                <c:pt idx="765">
                  <c:v>46</c:v>
                </c:pt>
                <c:pt idx="766">
                  <c:v>47</c:v>
                </c:pt>
                <c:pt idx="767">
                  <c:v>37</c:v>
                </c:pt>
                <c:pt idx="768">
                  <c:v>38</c:v>
                </c:pt>
                <c:pt idx="769">
                  <c:v>38</c:v>
                </c:pt>
                <c:pt idx="770">
                  <c:v>41</c:v>
                </c:pt>
                <c:pt idx="771">
                  <c:v>43</c:v>
                </c:pt>
                <c:pt idx="772">
                  <c:v>52</c:v>
                </c:pt>
                <c:pt idx="773">
                  <c:v>40</c:v>
                </c:pt>
                <c:pt idx="774">
                  <c:v>40</c:v>
                </c:pt>
                <c:pt idx="775">
                  <c:v>28</c:v>
                </c:pt>
                <c:pt idx="776">
                  <c:v>46</c:v>
                </c:pt>
                <c:pt idx="777">
                  <c:v>40</c:v>
                </c:pt>
                <c:pt idx="778">
                  <c:v>40</c:v>
                </c:pt>
                <c:pt idx="779">
                  <c:v>53</c:v>
                </c:pt>
                <c:pt idx="780">
                  <c:v>36</c:v>
                </c:pt>
                <c:pt idx="781">
                  <c:v>33</c:v>
                </c:pt>
                <c:pt idx="782">
                  <c:v>54</c:v>
                </c:pt>
                <c:pt idx="783">
                  <c:v>38</c:v>
                </c:pt>
                <c:pt idx="784">
                  <c:v>41</c:v>
                </c:pt>
                <c:pt idx="785">
                  <c:v>38</c:v>
                </c:pt>
                <c:pt idx="786">
                  <c:v>40</c:v>
                </c:pt>
                <c:pt idx="787">
                  <c:v>40</c:v>
                </c:pt>
                <c:pt idx="788">
                  <c:v>40</c:v>
                </c:pt>
                <c:pt idx="789">
                  <c:v>40</c:v>
                </c:pt>
                <c:pt idx="790">
                  <c:v>49</c:v>
                </c:pt>
                <c:pt idx="791">
                  <c:v>19</c:v>
                </c:pt>
                <c:pt idx="792">
                  <c:v>33</c:v>
                </c:pt>
                <c:pt idx="793">
                  <c:v>38</c:v>
                </c:pt>
                <c:pt idx="794">
                  <c:v>52</c:v>
                </c:pt>
                <c:pt idx="795">
                  <c:v>38</c:v>
                </c:pt>
                <c:pt idx="796">
                  <c:v>33</c:v>
                </c:pt>
                <c:pt idx="797">
                  <c:v>40</c:v>
                </c:pt>
                <c:pt idx="798">
                  <c:v>41</c:v>
                </c:pt>
                <c:pt idx="799">
                  <c:v>33</c:v>
                </c:pt>
                <c:pt idx="800">
                  <c:v>37</c:v>
                </c:pt>
                <c:pt idx="801">
                  <c:v>54</c:v>
                </c:pt>
                <c:pt idx="802">
                  <c:v>51</c:v>
                </c:pt>
                <c:pt idx="803">
                  <c:v>39</c:v>
                </c:pt>
                <c:pt idx="804">
                  <c:v>28</c:v>
                </c:pt>
                <c:pt idx="805">
                  <c:v>44</c:v>
                </c:pt>
                <c:pt idx="806">
                  <c:v>54</c:v>
                </c:pt>
                <c:pt idx="807">
                  <c:v>36</c:v>
                </c:pt>
                <c:pt idx="808">
                  <c:v>37</c:v>
                </c:pt>
                <c:pt idx="809">
                  <c:v>52</c:v>
                </c:pt>
                <c:pt idx="810">
                  <c:v>56</c:v>
                </c:pt>
                <c:pt idx="811">
                  <c:v>34</c:v>
                </c:pt>
                <c:pt idx="812">
                  <c:v>41</c:v>
                </c:pt>
                <c:pt idx="813">
                  <c:v>41</c:v>
                </c:pt>
                <c:pt idx="814">
                  <c:v>41</c:v>
                </c:pt>
                <c:pt idx="815">
                  <c:v>42</c:v>
                </c:pt>
                <c:pt idx="816">
                  <c:v>37</c:v>
                </c:pt>
                <c:pt idx="817">
                  <c:v>31</c:v>
                </c:pt>
                <c:pt idx="818">
                  <c:v>47</c:v>
                </c:pt>
                <c:pt idx="819">
                  <c:v>28</c:v>
                </c:pt>
                <c:pt idx="820">
                  <c:v>43</c:v>
                </c:pt>
                <c:pt idx="821">
                  <c:v>22</c:v>
                </c:pt>
                <c:pt idx="822">
                  <c:v>45</c:v>
                </c:pt>
                <c:pt idx="823">
                  <c:v>43</c:v>
                </c:pt>
                <c:pt idx="824">
                  <c:v>41</c:v>
                </c:pt>
                <c:pt idx="825">
                  <c:v>44</c:v>
                </c:pt>
                <c:pt idx="826">
                  <c:v>53</c:v>
                </c:pt>
                <c:pt idx="827">
                  <c:v>41</c:v>
                </c:pt>
                <c:pt idx="828">
                  <c:v>18</c:v>
                </c:pt>
                <c:pt idx="829">
                  <c:v>37</c:v>
                </c:pt>
                <c:pt idx="830">
                  <c:v>33</c:v>
                </c:pt>
                <c:pt idx="831">
                  <c:v>38</c:v>
                </c:pt>
                <c:pt idx="832">
                  <c:v>44</c:v>
                </c:pt>
                <c:pt idx="833">
                  <c:v>42</c:v>
                </c:pt>
                <c:pt idx="834">
                  <c:v>42</c:v>
                </c:pt>
                <c:pt idx="835">
                  <c:v>44</c:v>
                </c:pt>
                <c:pt idx="836">
                  <c:v>42</c:v>
                </c:pt>
                <c:pt idx="837">
                  <c:v>48</c:v>
                </c:pt>
                <c:pt idx="838">
                  <c:v>37</c:v>
                </c:pt>
                <c:pt idx="839">
                  <c:v>40</c:v>
                </c:pt>
                <c:pt idx="840">
                  <c:v>40</c:v>
                </c:pt>
                <c:pt idx="841">
                  <c:v>53</c:v>
                </c:pt>
                <c:pt idx="842">
                  <c:v>45</c:v>
                </c:pt>
                <c:pt idx="843">
                  <c:v>27</c:v>
                </c:pt>
                <c:pt idx="844">
                  <c:v>42</c:v>
                </c:pt>
                <c:pt idx="845">
                  <c:v>42</c:v>
                </c:pt>
                <c:pt idx="846">
                  <c:v>42</c:v>
                </c:pt>
                <c:pt idx="847">
                  <c:v>42</c:v>
                </c:pt>
                <c:pt idx="848">
                  <c:v>44</c:v>
                </c:pt>
                <c:pt idx="849">
                  <c:v>40</c:v>
                </c:pt>
                <c:pt idx="850">
                  <c:v>30</c:v>
                </c:pt>
                <c:pt idx="851">
                  <c:v>35</c:v>
                </c:pt>
                <c:pt idx="852">
                  <c:v>54</c:v>
                </c:pt>
                <c:pt idx="853">
                  <c:v>29</c:v>
                </c:pt>
                <c:pt idx="854">
                  <c:v>38</c:v>
                </c:pt>
                <c:pt idx="855">
                  <c:v>23</c:v>
                </c:pt>
                <c:pt idx="856">
                  <c:v>38</c:v>
                </c:pt>
                <c:pt idx="857">
                  <c:v>46</c:v>
                </c:pt>
                <c:pt idx="858">
                  <c:v>44</c:v>
                </c:pt>
                <c:pt idx="859">
                  <c:v>38</c:v>
                </c:pt>
                <c:pt idx="860">
                  <c:v>44</c:v>
                </c:pt>
                <c:pt idx="861">
                  <c:v>41</c:v>
                </c:pt>
                <c:pt idx="862">
                  <c:v>42</c:v>
                </c:pt>
                <c:pt idx="863">
                  <c:v>42</c:v>
                </c:pt>
                <c:pt idx="864">
                  <c:v>42</c:v>
                </c:pt>
                <c:pt idx="865">
                  <c:v>40</c:v>
                </c:pt>
                <c:pt idx="866">
                  <c:v>47</c:v>
                </c:pt>
                <c:pt idx="867">
                  <c:v>54</c:v>
                </c:pt>
                <c:pt idx="868">
                  <c:v>40</c:v>
                </c:pt>
                <c:pt idx="869">
                  <c:v>39</c:v>
                </c:pt>
                <c:pt idx="870">
                  <c:v>39</c:v>
                </c:pt>
                <c:pt idx="871">
                  <c:v>31</c:v>
                </c:pt>
                <c:pt idx="872">
                  <c:v>45</c:v>
                </c:pt>
                <c:pt idx="873">
                  <c:v>36</c:v>
                </c:pt>
                <c:pt idx="874">
                  <c:v>36</c:v>
                </c:pt>
                <c:pt idx="875">
                  <c:v>40</c:v>
                </c:pt>
                <c:pt idx="876">
                  <c:v>41</c:v>
                </c:pt>
                <c:pt idx="877">
                  <c:v>41</c:v>
                </c:pt>
                <c:pt idx="878">
                  <c:v>49</c:v>
                </c:pt>
                <c:pt idx="879">
                  <c:v>41</c:v>
                </c:pt>
                <c:pt idx="880">
                  <c:v>46</c:v>
                </c:pt>
                <c:pt idx="881">
                  <c:v>37</c:v>
                </c:pt>
                <c:pt idx="882">
                  <c:v>56</c:v>
                </c:pt>
                <c:pt idx="883">
                  <c:v>58</c:v>
                </c:pt>
                <c:pt idx="884">
                  <c:v>57</c:v>
                </c:pt>
                <c:pt idx="885">
                  <c:v>50</c:v>
                </c:pt>
                <c:pt idx="886">
                  <c:v>57</c:v>
                </c:pt>
                <c:pt idx="887">
                  <c:v>18</c:v>
                </c:pt>
                <c:pt idx="888">
                  <c:v>43</c:v>
                </c:pt>
                <c:pt idx="889">
                  <c:v>38</c:v>
                </c:pt>
                <c:pt idx="890">
                  <c:v>43</c:v>
                </c:pt>
                <c:pt idx="891">
                  <c:v>36</c:v>
                </c:pt>
                <c:pt idx="892">
                  <c:v>45</c:v>
                </c:pt>
                <c:pt idx="893">
                  <c:v>43</c:v>
                </c:pt>
                <c:pt idx="894">
                  <c:v>45</c:v>
                </c:pt>
                <c:pt idx="895">
                  <c:v>29</c:v>
                </c:pt>
                <c:pt idx="896">
                  <c:v>39</c:v>
                </c:pt>
                <c:pt idx="897">
                  <c:v>41</c:v>
                </c:pt>
                <c:pt idx="898">
                  <c:v>57</c:v>
                </c:pt>
                <c:pt idx="899">
                  <c:v>41</c:v>
                </c:pt>
                <c:pt idx="900">
                  <c:v>29</c:v>
                </c:pt>
                <c:pt idx="901">
                  <c:v>57</c:v>
                </c:pt>
                <c:pt idx="902">
                  <c:v>39</c:v>
                </c:pt>
                <c:pt idx="903">
                  <c:v>44</c:v>
                </c:pt>
                <c:pt idx="904">
                  <c:v>44</c:v>
                </c:pt>
                <c:pt idx="905">
                  <c:v>45</c:v>
                </c:pt>
                <c:pt idx="906">
                  <c:v>43</c:v>
                </c:pt>
                <c:pt idx="907">
                  <c:v>42</c:v>
                </c:pt>
                <c:pt idx="908">
                  <c:v>45</c:v>
                </c:pt>
                <c:pt idx="909">
                  <c:v>45</c:v>
                </c:pt>
                <c:pt idx="910">
                  <c:v>22</c:v>
                </c:pt>
                <c:pt idx="911">
                  <c:v>55</c:v>
                </c:pt>
                <c:pt idx="912">
                  <c:v>26</c:v>
                </c:pt>
                <c:pt idx="913">
                  <c:v>34</c:v>
                </c:pt>
                <c:pt idx="914">
                  <c:v>25</c:v>
                </c:pt>
                <c:pt idx="915">
                  <c:v>39</c:v>
                </c:pt>
                <c:pt idx="916">
                  <c:v>44</c:v>
                </c:pt>
                <c:pt idx="917">
                  <c:v>46</c:v>
                </c:pt>
                <c:pt idx="918">
                  <c:v>44</c:v>
                </c:pt>
                <c:pt idx="919">
                  <c:v>38</c:v>
                </c:pt>
                <c:pt idx="920">
                  <c:v>34</c:v>
                </c:pt>
                <c:pt idx="921">
                  <c:v>28</c:v>
                </c:pt>
                <c:pt idx="922">
                  <c:v>55</c:v>
                </c:pt>
                <c:pt idx="923">
                  <c:v>25</c:v>
                </c:pt>
                <c:pt idx="924">
                  <c:v>54</c:v>
                </c:pt>
                <c:pt idx="925">
                  <c:v>26</c:v>
                </c:pt>
                <c:pt idx="926">
                  <c:v>44</c:v>
                </c:pt>
                <c:pt idx="927">
                  <c:v>44</c:v>
                </c:pt>
                <c:pt idx="928">
                  <c:v>44</c:v>
                </c:pt>
                <c:pt idx="929">
                  <c:v>44</c:v>
                </c:pt>
                <c:pt idx="930">
                  <c:v>21</c:v>
                </c:pt>
                <c:pt idx="931">
                  <c:v>42</c:v>
                </c:pt>
                <c:pt idx="932">
                  <c:v>42</c:v>
                </c:pt>
                <c:pt idx="933">
                  <c:v>23</c:v>
                </c:pt>
                <c:pt idx="934">
                  <c:v>42</c:v>
                </c:pt>
                <c:pt idx="935">
                  <c:v>29</c:v>
                </c:pt>
                <c:pt idx="936">
                  <c:v>24</c:v>
                </c:pt>
                <c:pt idx="937">
                  <c:v>57</c:v>
                </c:pt>
                <c:pt idx="938">
                  <c:v>46</c:v>
                </c:pt>
                <c:pt idx="939">
                  <c:v>26</c:v>
                </c:pt>
                <c:pt idx="940">
                  <c:v>27</c:v>
                </c:pt>
                <c:pt idx="941">
                  <c:v>51</c:v>
                </c:pt>
                <c:pt idx="942">
                  <c:v>41</c:v>
                </c:pt>
                <c:pt idx="943">
                  <c:v>40</c:v>
                </c:pt>
                <c:pt idx="944">
                  <c:v>35</c:v>
                </c:pt>
                <c:pt idx="945">
                  <c:v>44</c:v>
                </c:pt>
                <c:pt idx="946">
                  <c:v>44</c:v>
                </c:pt>
                <c:pt idx="947">
                  <c:v>42</c:v>
                </c:pt>
                <c:pt idx="948">
                  <c:v>44</c:v>
                </c:pt>
                <c:pt idx="949">
                  <c:v>45</c:v>
                </c:pt>
                <c:pt idx="950">
                  <c:v>57</c:v>
                </c:pt>
                <c:pt idx="951">
                  <c:v>44</c:v>
                </c:pt>
                <c:pt idx="952">
                  <c:v>46</c:v>
                </c:pt>
                <c:pt idx="953">
                  <c:v>41</c:v>
                </c:pt>
                <c:pt idx="954">
                  <c:v>25</c:v>
                </c:pt>
                <c:pt idx="955">
                  <c:v>48</c:v>
                </c:pt>
                <c:pt idx="956">
                  <c:v>23</c:v>
                </c:pt>
                <c:pt idx="957">
                  <c:v>25</c:v>
                </c:pt>
                <c:pt idx="958">
                  <c:v>48</c:v>
                </c:pt>
                <c:pt idx="959">
                  <c:v>31</c:v>
                </c:pt>
                <c:pt idx="960">
                  <c:v>33</c:v>
                </c:pt>
                <c:pt idx="961">
                  <c:v>21</c:v>
                </c:pt>
                <c:pt idx="962">
                  <c:v>28</c:v>
                </c:pt>
                <c:pt idx="963">
                  <c:v>60</c:v>
                </c:pt>
                <c:pt idx="964">
                  <c:v>45</c:v>
                </c:pt>
                <c:pt idx="965">
                  <c:v>35</c:v>
                </c:pt>
                <c:pt idx="966">
                  <c:v>56</c:v>
                </c:pt>
                <c:pt idx="967">
                  <c:v>41</c:v>
                </c:pt>
                <c:pt idx="968">
                  <c:v>52</c:v>
                </c:pt>
                <c:pt idx="969">
                  <c:v>47</c:v>
                </c:pt>
                <c:pt idx="970">
                  <c:v>50</c:v>
                </c:pt>
                <c:pt idx="971">
                  <c:v>39</c:v>
                </c:pt>
                <c:pt idx="972">
                  <c:v>39</c:v>
                </c:pt>
                <c:pt idx="973">
                  <c:v>60</c:v>
                </c:pt>
                <c:pt idx="974">
                  <c:v>27</c:v>
                </c:pt>
                <c:pt idx="975">
                  <c:v>42</c:v>
                </c:pt>
                <c:pt idx="976">
                  <c:v>33</c:v>
                </c:pt>
                <c:pt idx="977">
                  <c:v>44</c:v>
                </c:pt>
                <c:pt idx="978">
                  <c:v>46</c:v>
                </c:pt>
                <c:pt idx="979">
                  <c:v>45</c:v>
                </c:pt>
                <c:pt idx="980">
                  <c:v>19</c:v>
                </c:pt>
                <c:pt idx="981">
                  <c:v>37</c:v>
                </c:pt>
                <c:pt idx="982">
                  <c:v>40</c:v>
                </c:pt>
                <c:pt idx="983">
                  <c:v>52</c:v>
                </c:pt>
                <c:pt idx="984">
                  <c:v>47</c:v>
                </c:pt>
                <c:pt idx="985">
                  <c:v>57</c:v>
                </c:pt>
                <c:pt idx="986">
                  <c:v>47</c:v>
                </c:pt>
                <c:pt idx="987">
                  <c:v>57</c:v>
                </c:pt>
                <c:pt idx="988">
                  <c:v>29</c:v>
                </c:pt>
                <c:pt idx="989">
                  <c:v>21</c:v>
                </c:pt>
                <c:pt idx="990">
                  <c:v>28</c:v>
                </c:pt>
                <c:pt idx="991">
                  <c:v>47</c:v>
                </c:pt>
                <c:pt idx="992">
                  <c:v>55</c:v>
                </c:pt>
                <c:pt idx="993">
                  <c:v>49</c:v>
                </c:pt>
                <c:pt idx="994">
                  <c:v>44</c:v>
                </c:pt>
                <c:pt idx="995">
                  <c:v>49</c:v>
                </c:pt>
                <c:pt idx="996">
                  <c:v>49</c:v>
                </c:pt>
                <c:pt idx="997">
                  <c:v>49</c:v>
                </c:pt>
                <c:pt idx="998">
                  <c:v>32</c:v>
                </c:pt>
                <c:pt idx="999">
                  <c:v>40</c:v>
                </c:pt>
                <c:pt idx="1000">
                  <c:v>59</c:v>
                </c:pt>
                <c:pt idx="1001">
                  <c:v>40</c:v>
                </c:pt>
                <c:pt idx="1002">
                  <c:v>25</c:v>
                </c:pt>
                <c:pt idx="1003">
                  <c:v>60</c:v>
                </c:pt>
                <c:pt idx="1004">
                  <c:v>44</c:v>
                </c:pt>
                <c:pt idx="1005">
                  <c:v>44</c:v>
                </c:pt>
                <c:pt idx="1006">
                  <c:v>46</c:v>
                </c:pt>
                <c:pt idx="1007">
                  <c:v>46</c:v>
                </c:pt>
                <c:pt idx="1008">
                  <c:v>46</c:v>
                </c:pt>
                <c:pt idx="1009">
                  <c:v>40</c:v>
                </c:pt>
                <c:pt idx="1010">
                  <c:v>58</c:v>
                </c:pt>
                <c:pt idx="1011">
                  <c:v>48</c:v>
                </c:pt>
                <c:pt idx="1012">
                  <c:v>22</c:v>
                </c:pt>
                <c:pt idx="1013">
                  <c:v>48</c:v>
                </c:pt>
                <c:pt idx="1014">
                  <c:v>48</c:v>
                </c:pt>
                <c:pt idx="1015">
                  <c:v>49</c:v>
                </c:pt>
                <c:pt idx="1016">
                  <c:v>44</c:v>
                </c:pt>
                <c:pt idx="1017">
                  <c:v>43</c:v>
                </c:pt>
                <c:pt idx="1018">
                  <c:v>29</c:v>
                </c:pt>
                <c:pt idx="1019">
                  <c:v>46</c:v>
                </c:pt>
                <c:pt idx="1020">
                  <c:v>46</c:v>
                </c:pt>
                <c:pt idx="1021">
                  <c:v>46</c:v>
                </c:pt>
                <c:pt idx="1022">
                  <c:v>46</c:v>
                </c:pt>
                <c:pt idx="1023">
                  <c:v>59</c:v>
                </c:pt>
                <c:pt idx="1024">
                  <c:v>51</c:v>
                </c:pt>
                <c:pt idx="1025">
                  <c:v>51</c:v>
                </c:pt>
                <c:pt idx="1026">
                  <c:v>43</c:v>
                </c:pt>
                <c:pt idx="1027">
                  <c:v>45</c:v>
                </c:pt>
                <c:pt idx="1028">
                  <c:v>47</c:v>
                </c:pt>
                <c:pt idx="1029">
                  <c:v>59</c:v>
                </c:pt>
                <c:pt idx="1030">
                  <c:v>50</c:v>
                </c:pt>
                <c:pt idx="1031">
                  <c:v>50</c:v>
                </c:pt>
                <c:pt idx="1032">
                  <c:v>56</c:v>
                </c:pt>
                <c:pt idx="1033">
                  <c:v>38</c:v>
                </c:pt>
                <c:pt idx="1034">
                  <c:v>50</c:v>
                </c:pt>
                <c:pt idx="1035">
                  <c:v>30</c:v>
                </c:pt>
                <c:pt idx="1036">
                  <c:v>29</c:v>
                </c:pt>
                <c:pt idx="1037">
                  <c:v>45</c:v>
                </c:pt>
                <c:pt idx="1038">
                  <c:v>45</c:v>
                </c:pt>
                <c:pt idx="1039">
                  <c:v>45</c:v>
                </c:pt>
                <c:pt idx="1040">
                  <c:v>43</c:v>
                </c:pt>
                <c:pt idx="1041">
                  <c:v>45</c:v>
                </c:pt>
                <c:pt idx="1042">
                  <c:v>122</c:v>
                </c:pt>
                <c:pt idx="1043">
                  <c:v>41</c:v>
                </c:pt>
                <c:pt idx="1044">
                  <c:v>47</c:v>
                </c:pt>
                <c:pt idx="1045">
                  <c:v>122</c:v>
                </c:pt>
                <c:pt idx="1046">
                  <c:v>47</c:v>
                </c:pt>
                <c:pt idx="1047">
                  <c:v>47</c:v>
                </c:pt>
                <c:pt idx="1048">
                  <c:v>34</c:v>
                </c:pt>
                <c:pt idx="1049">
                  <c:v>47</c:v>
                </c:pt>
                <c:pt idx="1050">
                  <c:v>40</c:v>
                </c:pt>
                <c:pt idx="1051">
                  <c:v>35</c:v>
                </c:pt>
                <c:pt idx="1052">
                  <c:v>39</c:v>
                </c:pt>
                <c:pt idx="1053">
                  <c:v>39</c:v>
                </c:pt>
                <c:pt idx="1054">
                  <c:v>49</c:v>
                </c:pt>
                <c:pt idx="1055">
                  <c:v>45</c:v>
                </c:pt>
                <c:pt idx="1056">
                  <c:v>45</c:v>
                </c:pt>
                <c:pt idx="1057">
                  <c:v>45</c:v>
                </c:pt>
                <c:pt idx="1058">
                  <c:v>43</c:v>
                </c:pt>
                <c:pt idx="1059">
                  <c:v>45</c:v>
                </c:pt>
                <c:pt idx="1060">
                  <c:v>47</c:v>
                </c:pt>
                <c:pt idx="1061">
                  <c:v>57</c:v>
                </c:pt>
                <c:pt idx="1062">
                  <c:v>53</c:v>
                </c:pt>
                <c:pt idx="1063">
                  <c:v>48</c:v>
                </c:pt>
                <c:pt idx="1064">
                  <c:v>49</c:v>
                </c:pt>
                <c:pt idx="1065">
                  <c:v>42</c:v>
                </c:pt>
                <c:pt idx="1066">
                  <c:v>49</c:v>
                </c:pt>
                <c:pt idx="1067">
                  <c:v>46</c:v>
                </c:pt>
                <c:pt idx="1068">
                  <c:v>23</c:v>
                </c:pt>
                <c:pt idx="1069">
                  <c:v>53</c:v>
                </c:pt>
                <c:pt idx="1070">
                  <c:v>48</c:v>
                </c:pt>
                <c:pt idx="1071">
                  <c:v>51</c:v>
                </c:pt>
                <c:pt idx="1072">
                  <c:v>51</c:v>
                </c:pt>
                <c:pt idx="1073">
                  <c:v>57</c:v>
                </c:pt>
                <c:pt idx="1074">
                  <c:v>21</c:v>
                </c:pt>
                <c:pt idx="1075">
                  <c:v>46</c:v>
                </c:pt>
                <c:pt idx="1076">
                  <c:v>46</c:v>
                </c:pt>
                <c:pt idx="1077">
                  <c:v>34</c:v>
                </c:pt>
                <c:pt idx="1078">
                  <c:v>46</c:v>
                </c:pt>
                <c:pt idx="1079">
                  <c:v>50</c:v>
                </c:pt>
                <c:pt idx="1080">
                  <c:v>50</c:v>
                </c:pt>
                <c:pt idx="1081">
                  <c:v>48</c:v>
                </c:pt>
                <c:pt idx="1082">
                  <c:v>49</c:v>
                </c:pt>
                <c:pt idx="1083">
                  <c:v>44</c:v>
                </c:pt>
                <c:pt idx="1084">
                  <c:v>25</c:v>
                </c:pt>
                <c:pt idx="1085">
                  <c:v>55</c:v>
                </c:pt>
                <c:pt idx="1086">
                  <c:v>47</c:v>
                </c:pt>
                <c:pt idx="1087">
                  <c:v>51</c:v>
                </c:pt>
                <c:pt idx="1088">
                  <c:v>46</c:v>
                </c:pt>
                <c:pt idx="1089">
                  <c:v>30</c:v>
                </c:pt>
                <c:pt idx="1090">
                  <c:v>48</c:v>
                </c:pt>
                <c:pt idx="1091">
                  <c:v>39</c:v>
                </c:pt>
                <c:pt idx="1092">
                  <c:v>48</c:v>
                </c:pt>
                <c:pt idx="1093">
                  <c:v>48</c:v>
                </c:pt>
                <c:pt idx="1094">
                  <c:v>49</c:v>
                </c:pt>
                <c:pt idx="1095">
                  <c:v>43</c:v>
                </c:pt>
                <c:pt idx="1096">
                  <c:v>29</c:v>
                </c:pt>
                <c:pt idx="1097">
                  <c:v>50</c:v>
                </c:pt>
                <c:pt idx="1098">
                  <c:v>50</c:v>
                </c:pt>
                <c:pt idx="1099">
                  <c:v>45</c:v>
                </c:pt>
                <c:pt idx="1100">
                  <c:v>57</c:v>
                </c:pt>
                <c:pt idx="1101">
                  <c:v>45</c:v>
                </c:pt>
                <c:pt idx="1102">
                  <c:v>52</c:v>
                </c:pt>
                <c:pt idx="1103">
                  <c:v>52</c:v>
                </c:pt>
                <c:pt idx="1104">
                  <c:v>40</c:v>
                </c:pt>
                <c:pt idx="1105">
                  <c:v>32</c:v>
                </c:pt>
                <c:pt idx="1106">
                  <c:v>52</c:v>
                </c:pt>
                <c:pt idx="1107">
                  <c:v>51</c:v>
                </c:pt>
                <c:pt idx="1108">
                  <c:v>49</c:v>
                </c:pt>
                <c:pt idx="1109">
                  <c:v>46</c:v>
                </c:pt>
                <c:pt idx="1110">
                  <c:v>36</c:v>
                </c:pt>
                <c:pt idx="1111">
                  <c:v>41</c:v>
                </c:pt>
                <c:pt idx="1112">
                  <c:v>47</c:v>
                </c:pt>
                <c:pt idx="1113">
                  <c:v>42</c:v>
                </c:pt>
                <c:pt idx="1114">
                  <c:v>48</c:v>
                </c:pt>
                <c:pt idx="1115">
                  <c:v>51</c:v>
                </c:pt>
                <c:pt idx="1116">
                  <c:v>49</c:v>
                </c:pt>
                <c:pt idx="1117">
                  <c:v>51</c:v>
                </c:pt>
                <c:pt idx="1118">
                  <c:v>53</c:v>
                </c:pt>
                <c:pt idx="1119">
                  <c:v>49</c:v>
                </c:pt>
                <c:pt idx="1120">
                  <c:v>49</c:v>
                </c:pt>
                <c:pt idx="1121">
                  <c:v>46</c:v>
                </c:pt>
                <c:pt idx="1122">
                  <c:v>49</c:v>
                </c:pt>
                <c:pt idx="1123">
                  <c:v>60</c:v>
                </c:pt>
                <c:pt idx="1124">
                  <c:v>45</c:v>
                </c:pt>
                <c:pt idx="1125">
                  <c:v>34</c:v>
                </c:pt>
                <c:pt idx="1126">
                  <c:v>26</c:v>
                </c:pt>
                <c:pt idx="1127">
                  <c:v>34</c:v>
                </c:pt>
                <c:pt idx="1128">
                  <c:v>51</c:v>
                </c:pt>
                <c:pt idx="1129">
                  <c:v>53</c:v>
                </c:pt>
                <c:pt idx="1130">
                  <c:v>51</c:v>
                </c:pt>
                <c:pt idx="1131">
                  <c:v>47</c:v>
                </c:pt>
                <c:pt idx="1132">
                  <c:v>51</c:v>
                </c:pt>
                <c:pt idx="1133">
                  <c:v>51</c:v>
                </c:pt>
                <c:pt idx="1134">
                  <c:v>46</c:v>
                </c:pt>
                <c:pt idx="1135">
                  <c:v>46</c:v>
                </c:pt>
                <c:pt idx="1136">
                  <c:v>46</c:v>
                </c:pt>
                <c:pt idx="1137">
                  <c:v>48</c:v>
                </c:pt>
                <c:pt idx="1138">
                  <c:v>49</c:v>
                </c:pt>
                <c:pt idx="1139">
                  <c:v>35</c:v>
                </c:pt>
                <c:pt idx="1140">
                  <c:v>43</c:v>
                </c:pt>
                <c:pt idx="1141">
                  <c:v>54</c:v>
                </c:pt>
                <c:pt idx="1142">
                  <c:v>46</c:v>
                </c:pt>
                <c:pt idx="1143">
                  <c:v>53</c:v>
                </c:pt>
                <c:pt idx="1144">
                  <c:v>30</c:v>
                </c:pt>
                <c:pt idx="1145">
                  <c:v>51</c:v>
                </c:pt>
                <c:pt idx="1146">
                  <c:v>49</c:v>
                </c:pt>
                <c:pt idx="1147">
                  <c:v>47</c:v>
                </c:pt>
                <c:pt idx="1148">
                  <c:v>50</c:v>
                </c:pt>
                <c:pt idx="1149">
                  <c:v>50</c:v>
                </c:pt>
                <c:pt idx="1150">
                  <c:v>48</c:v>
                </c:pt>
                <c:pt idx="1151">
                  <c:v>49</c:v>
                </c:pt>
                <c:pt idx="1152">
                  <c:v>56</c:v>
                </c:pt>
                <c:pt idx="1153">
                  <c:v>49</c:v>
                </c:pt>
                <c:pt idx="1154">
                  <c:v>41</c:v>
                </c:pt>
                <c:pt idx="1155">
                  <c:v>58</c:v>
                </c:pt>
                <c:pt idx="1156">
                  <c:v>50</c:v>
                </c:pt>
                <c:pt idx="1157">
                  <c:v>40</c:v>
                </c:pt>
                <c:pt idx="1158">
                  <c:v>47</c:v>
                </c:pt>
                <c:pt idx="1159">
                  <c:v>52</c:v>
                </c:pt>
                <c:pt idx="1160">
                  <c:v>24</c:v>
                </c:pt>
                <c:pt idx="1161">
                  <c:v>43</c:v>
                </c:pt>
                <c:pt idx="1162">
                  <c:v>50</c:v>
                </c:pt>
                <c:pt idx="1163">
                  <c:v>54</c:v>
                </c:pt>
                <c:pt idx="1164">
                  <c:v>52</c:v>
                </c:pt>
                <c:pt idx="1165">
                  <c:v>51</c:v>
                </c:pt>
                <c:pt idx="1166">
                  <c:v>48</c:v>
                </c:pt>
                <c:pt idx="1167">
                  <c:v>41</c:v>
                </c:pt>
                <c:pt idx="1168">
                  <c:v>56</c:v>
                </c:pt>
                <c:pt idx="1169">
                  <c:v>58</c:v>
                </c:pt>
                <c:pt idx="1170">
                  <c:v>45</c:v>
                </c:pt>
                <c:pt idx="1171">
                  <c:v>50</c:v>
                </c:pt>
                <c:pt idx="1172">
                  <c:v>47</c:v>
                </c:pt>
                <c:pt idx="1173">
                  <c:v>52</c:v>
                </c:pt>
                <c:pt idx="1174">
                  <c:v>52</c:v>
                </c:pt>
                <c:pt idx="1175">
                  <c:v>52</c:v>
                </c:pt>
                <c:pt idx="1176">
                  <c:v>21</c:v>
                </c:pt>
                <c:pt idx="1177">
                  <c:v>57</c:v>
                </c:pt>
                <c:pt idx="1178">
                  <c:v>49</c:v>
                </c:pt>
                <c:pt idx="1179">
                  <c:v>26</c:v>
                </c:pt>
                <c:pt idx="1180">
                  <c:v>46</c:v>
                </c:pt>
                <c:pt idx="1181">
                  <c:v>49</c:v>
                </c:pt>
                <c:pt idx="1182">
                  <c:v>50</c:v>
                </c:pt>
                <c:pt idx="1183">
                  <c:v>50</c:v>
                </c:pt>
                <c:pt idx="1184">
                  <c:v>30</c:v>
                </c:pt>
                <c:pt idx="1185">
                  <c:v>54</c:v>
                </c:pt>
                <c:pt idx="1186">
                  <c:v>51</c:v>
                </c:pt>
                <c:pt idx="1187">
                  <c:v>51</c:v>
                </c:pt>
                <c:pt idx="1188">
                  <c:v>53</c:v>
                </c:pt>
                <c:pt idx="1189">
                  <c:v>51</c:v>
                </c:pt>
                <c:pt idx="1190">
                  <c:v>53</c:v>
                </c:pt>
                <c:pt idx="1191">
                  <c:v>24</c:v>
                </c:pt>
                <c:pt idx="1192">
                  <c:v>51</c:v>
                </c:pt>
                <c:pt idx="1193">
                  <c:v>51</c:v>
                </c:pt>
                <c:pt idx="1194">
                  <c:v>51</c:v>
                </c:pt>
                <c:pt idx="1195">
                  <c:v>51</c:v>
                </c:pt>
                <c:pt idx="1196">
                  <c:v>56</c:v>
                </c:pt>
                <c:pt idx="1197">
                  <c:v>26</c:v>
                </c:pt>
                <c:pt idx="1198">
                  <c:v>60</c:v>
                </c:pt>
                <c:pt idx="1199">
                  <c:v>50</c:v>
                </c:pt>
                <c:pt idx="1200">
                  <c:v>37</c:v>
                </c:pt>
                <c:pt idx="1201">
                  <c:v>39</c:v>
                </c:pt>
                <c:pt idx="1202">
                  <c:v>58</c:v>
                </c:pt>
                <c:pt idx="1203">
                  <c:v>51</c:v>
                </c:pt>
                <c:pt idx="1204">
                  <c:v>51</c:v>
                </c:pt>
                <c:pt idx="1205">
                  <c:v>52</c:v>
                </c:pt>
                <c:pt idx="1206">
                  <c:v>34</c:v>
                </c:pt>
                <c:pt idx="1207">
                  <c:v>43</c:v>
                </c:pt>
                <c:pt idx="1208">
                  <c:v>48</c:v>
                </c:pt>
                <c:pt idx="1209">
                  <c:v>53</c:v>
                </c:pt>
                <c:pt idx="1210">
                  <c:v>53</c:v>
                </c:pt>
                <c:pt idx="1211">
                  <c:v>53</c:v>
                </c:pt>
                <c:pt idx="1212">
                  <c:v>46</c:v>
                </c:pt>
                <c:pt idx="1213">
                  <c:v>50</c:v>
                </c:pt>
                <c:pt idx="1214">
                  <c:v>50</c:v>
                </c:pt>
                <c:pt idx="1215">
                  <c:v>47</c:v>
                </c:pt>
                <c:pt idx="1216">
                  <c:v>50</c:v>
                </c:pt>
                <c:pt idx="1217">
                  <c:v>25</c:v>
                </c:pt>
                <c:pt idx="1218">
                  <c:v>48</c:v>
                </c:pt>
                <c:pt idx="1219">
                  <c:v>41</c:v>
                </c:pt>
                <c:pt idx="1220">
                  <c:v>49</c:v>
                </c:pt>
                <c:pt idx="1221">
                  <c:v>50</c:v>
                </c:pt>
                <c:pt idx="1222">
                  <c:v>37</c:v>
                </c:pt>
                <c:pt idx="1223">
                  <c:v>52</c:v>
                </c:pt>
                <c:pt idx="1224">
                  <c:v>55</c:v>
                </c:pt>
                <c:pt idx="1225">
                  <c:v>55</c:v>
                </c:pt>
                <c:pt idx="1226">
                  <c:v>54</c:v>
                </c:pt>
                <c:pt idx="1227">
                  <c:v>47</c:v>
                </c:pt>
                <c:pt idx="1228">
                  <c:v>49</c:v>
                </c:pt>
                <c:pt idx="1229">
                  <c:v>49</c:v>
                </c:pt>
                <c:pt idx="1230">
                  <c:v>52</c:v>
                </c:pt>
                <c:pt idx="1231">
                  <c:v>34</c:v>
                </c:pt>
                <c:pt idx="1232">
                  <c:v>59</c:v>
                </c:pt>
                <c:pt idx="1233">
                  <c:v>60</c:v>
                </c:pt>
                <c:pt idx="1234">
                  <c:v>31</c:v>
                </c:pt>
                <c:pt idx="1235">
                  <c:v>31</c:v>
                </c:pt>
                <c:pt idx="1236">
                  <c:v>52</c:v>
                </c:pt>
                <c:pt idx="1237">
                  <c:v>40</c:v>
                </c:pt>
                <c:pt idx="1238">
                  <c:v>54</c:v>
                </c:pt>
                <c:pt idx="1239">
                  <c:v>49</c:v>
                </c:pt>
                <c:pt idx="1240">
                  <c:v>48</c:v>
                </c:pt>
                <c:pt idx="1241">
                  <c:v>53</c:v>
                </c:pt>
                <c:pt idx="1242">
                  <c:v>51</c:v>
                </c:pt>
                <c:pt idx="1243">
                  <c:v>49</c:v>
                </c:pt>
                <c:pt idx="1244">
                  <c:v>49</c:v>
                </c:pt>
                <c:pt idx="1245">
                  <c:v>53</c:v>
                </c:pt>
                <c:pt idx="1246">
                  <c:v>48</c:v>
                </c:pt>
                <c:pt idx="1247">
                  <c:v>42</c:v>
                </c:pt>
                <c:pt idx="1248">
                  <c:v>49</c:v>
                </c:pt>
                <c:pt idx="1249">
                  <c:v>43</c:v>
                </c:pt>
                <c:pt idx="1250">
                  <c:v>54</c:v>
                </c:pt>
                <c:pt idx="1251">
                  <c:v>54</c:v>
                </c:pt>
                <c:pt idx="1252">
                  <c:v>54</c:v>
                </c:pt>
                <c:pt idx="1253">
                  <c:v>54</c:v>
                </c:pt>
                <c:pt idx="1254">
                  <c:v>58</c:v>
                </c:pt>
                <c:pt idx="1255">
                  <c:v>46</c:v>
                </c:pt>
                <c:pt idx="1256">
                  <c:v>58</c:v>
                </c:pt>
                <c:pt idx="1257">
                  <c:v>53</c:v>
                </c:pt>
                <c:pt idx="1258">
                  <c:v>35</c:v>
                </c:pt>
                <c:pt idx="1259">
                  <c:v>44</c:v>
                </c:pt>
                <c:pt idx="1260">
                  <c:v>50</c:v>
                </c:pt>
                <c:pt idx="1261">
                  <c:v>45</c:v>
                </c:pt>
                <c:pt idx="1262">
                  <c:v>51</c:v>
                </c:pt>
                <c:pt idx="1263">
                  <c:v>51</c:v>
                </c:pt>
                <c:pt idx="1264">
                  <c:v>53</c:v>
                </c:pt>
                <c:pt idx="1265">
                  <c:v>56</c:v>
                </c:pt>
                <c:pt idx="1266">
                  <c:v>53</c:v>
                </c:pt>
                <c:pt idx="1267">
                  <c:v>56</c:v>
                </c:pt>
                <c:pt idx="1268">
                  <c:v>55</c:v>
                </c:pt>
                <c:pt idx="1269">
                  <c:v>50</c:v>
                </c:pt>
                <c:pt idx="1270">
                  <c:v>56</c:v>
                </c:pt>
                <c:pt idx="1271">
                  <c:v>55</c:v>
                </c:pt>
                <c:pt idx="1272">
                  <c:v>56</c:v>
                </c:pt>
                <c:pt idx="1273">
                  <c:v>57</c:v>
                </c:pt>
                <c:pt idx="1274">
                  <c:v>30</c:v>
                </c:pt>
                <c:pt idx="1275">
                  <c:v>32</c:v>
                </c:pt>
                <c:pt idx="1276">
                  <c:v>58</c:v>
                </c:pt>
                <c:pt idx="1277">
                  <c:v>46</c:v>
                </c:pt>
                <c:pt idx="1278">
                  <c:v>60</c:v>
                </c:pt>
                <c:pt idx="1279">
                  <c:v>45</c:v>
                </c:pt>
                <c:pt idx="1280">
                  <c:v>46</c:v>
                </c:pt>
                <c:pt idx="1281">
                  <c:v>50</c:v>
                </c:pt>
                <c:pt idx="1282">
                  <c:v>55</c:v>
                </c:pt>
                <c:pt idx="1283">
                  <c:v>55</c:v>
                </c:pt>
                <c:pt idx="1284">
                  <c:v>30</c:v>
                </c:pt>
                <c:pt idx="1285">
                  <c:v>48</c:v>
                </c:pt>
                <c:pt idx="1286">
                  <c:v>36</c:v>
                </c:pt>
                <c:pt idx="1287">
                  <c:v>33</c:v>
                </c:pt>
                <c:pt idx="1288">
                  <c:v>55</c:v>
                </c:pt>
                <c:pt idx="1289">
                  <c:v>23</c:v>
                </c:pt>
                <c:pt idx="1290">
                  <c:v>55</c:v>
                </c:pt>
                <c:pt idx="1291">
                  <c:v>52</c:v>
                </c:pt>
                <c:pt idx="1292">
                  <c:v>52</c:v>
                </c:pt>
                <c:pt idx="1293">
                  <c:v>55</c:v>
                </c:pt>
                <c:pt idx="1294">
                  <c:v>54</c:v>
                </c:pt>
                <c:pt idx="1295">
                  <c:v>51</c:v>
                </c:pt>
                <c:pt idx="1296">
                  <c:v>28</c:v>
                </c:pt>
                <c:pt idx="1297">
                  <c:v>54</c:v>
                </c:pt>
                <c:pt idx="1298">
                  <c:v>54</c:v>
                </c:pt>
                <c:pt idx="1299">
                  <c:v>53</c:v>
                </c:pt>
                <c:pt idx="1300">
                  <c:v>57</c:v>
                </c:pt>
                <c:pt idx="1301">
                  <c:v>53</c:v>
                </c:pt>
                <c:pt idx="1302">
                  <c:v>57</c:v>
                </c:pt>
                <c:pt idx="1303">
                  <c:v>56</c:v>
                </c:pt>
                <c:pt idx="1304">
                  <c:v>49</c:v>
                </c:pt>
                <c:pt idx="1305">
                  <c:v>57</c:v>
                </c:pt>
                <c:pt idx="1306">
                  <c:v>22</c:v>
                </c:pt>
                <c:pt idx="1307">
                  <c:v>54</c:v>
                </c:pt>
                <c:pt idx="1308">
                  <c:v>48</c:v>
                </c:pt>
                <c:pt idx="1309">
                  <c:v>31</c:v>
                </c:pt>
                <c:pt idx="1310">
                  <c:v>26</c:v>
                </c:pt>
                <c:pt idx="1311">
                  <c:v>48</c:v>
                </c:pt>
                <c:pt idx="1312">
                  <c:v>33</c:v>
                </c:pt>
                <c:pt idx="1313">
                  <c:v>48</c:v>
                </c:pt>
                <c:pt idx="1314">
                  <c:v>21</c:v>
                </c:pt>
                <c:pt idx="1315">
                  <c:v>22</c:v>
                </c:pt>
                <c:pt idx="1316">
                  <c:v>51</c:v>
                </c:pt>
                <c:pt idx="1317">
                  <c:v>56</c:v>
                </c:pt>
                <c:pt idx="1318">
                  <c:v>56</c:v>
                </c:pt>
                <c:pt idx="1319">
                  <c:v>55</c:v>
                </c:pt>
                <c:pt idx="1320">
                  <c:v>50</c:v>
                </c:pt>
                <c:pt idx="1321">
                  <c:v>56</c:v>
                </c:pt>
                <c:pt idx="1322">
                  <c:v>56</c:v>
                </c:pt>
                <c:pt idx="1323">
                  <c:v>42</c:v>
                </c:pt>
                <c:pt idx="1324">
                  <c:v>53</c:v>
                </c:pt>
                <c:pt idx="1325">
                  <c:v>53</c:v>
                </c:pt>
                <c:pt idx="1326">
                  <c:v>56</c:v>
                </c:pt>
                <c:pt idx="1327">
                  <c:v>50</c:v>
                </c:pt>
                <c:pt idx="1328">
                  <c:v>52</c:v>
                </c:pt>
                <c:pt idx="1329">
                  <c:v>46</c:v>
                </c:pt>
                <c:pt idx="1330">
                  <c:v>53</c:v>
                </c:pt>
                <c:pt idx="1331">
                  <c:v>33</c:v>
                </c:pt>
                <c:pt idx="1332">
                  <c:v>53</c:v>
                </c:pt>
                <c:pt idx="1333">
                  <c:v>41</c:v>
                </c:pt>
                <c:pt idx="1334">
                  <c:v>53</c:v>
                </c:pt>
                <c:pt idx="1335">
                  <c:v>51</c:v>
                </c:pt>
                <c:pt idx="1336">
                  <c:v>18</c:v>
                </c:pt>
                <c:pt idx="1337">
                  <c:v>55</c:v>
                </c:pt>
                <c:pt idx="1338">
                  <c:v>52</c:v>
                </c:pt>
                <c:pt idx="1339">
                  <c:v>34</c:v>
                </c:pt>
                <c:pt idx="1340">
                  <c:v>50</c:v>
                </c:pt>
                <c:pt idx="1341">
                  <c:v>54</c:v>
                </c:pt>
                <c:pt idx="1342">
                  <c:v>59</c:v>
                </c:pt>
                <c:pt idx="1343">
                  <c:v>27</c:v>
                </c:pt>
                <c:pt idx="1344">
                  <c:v>59</c:v>
                </c:pt>
                <c:pt idx="1345">
                  <c:v>20</c:v>
                </c:pt>
                <c:pt idx="1346">
                  <c:v>33</c:v>
                </c:pt>
                <c:pt idx="1347">
                  <c:v>54</c:v>
                </c:pt>
                <c:pt idx="1348">
                  <c:v>58</c:v>
                </c:pt>
                <c:pt idx="1349">
                  <c:v>57</c:v>
                </c:pt>
                <c:pt idx="1350">
                  <c:v>57</c:v>
                </c:pt>
                <c:pt idx="1351">
                  <c:v>58</c:v>
                </c:pt>
                <c:pt idx="1352">
                  <c:v>58</c:v>
                </c:pt>
                <c:pt idx="1353">
                  <c:v>58</c:v>
                </c:pt>
                <c:pt idx="1354">
                  <c:v>44</c:v>
                </c:pt>
                <c:pt idx="1355">
                  <c:v>50</c:v>
                </c:pt>
                <c:pt idx="1356">
                  <c:v>58</c:v>
                </c:pt>
                <c:pt idx="1357">
                  <c:v>25</c:v>
                </c:pt>
                <c:pt idx="1358">
                  <c:v>55</c:v>
                </c:pt>
                <c:pt idx="1359">
                  <c:v>52</c:v>
                </c:pt>
                <c:pt idx="1360">
                  <c:v>52</c:v>
                </c:pt>
                <c:pt idx="1361">
                  <c:v>39</c:v>
                </c:pt>
                <c:pt idx="1362">
                  <c:v>37</c:v>
                </c:pt>
                <c:pt idx="1363">
                  <c:v>42</c:v>
                </c:pt>
                <c:pt idx="1364">
                  <c:v>51</c:v>
                </c:pt>
                <c:pt idx="1365">
                  <c:v>56</c:v>
                </c:pt>
                <c:pt idx="1366">
                  <c:v>57</c:v>
                </c:pt>
                <c:pt idx="1367">
                  <c:v>56</c:v>
                </c:pt>
                <c:pt idx="1368">
                  <c:v>18</c:v>
                </c:pt>
                <c:pt idx="1369">
                  <c:v>52</c:v>
                </c:pt>
                <c:pt idx="1370">
                  <c:v>40</c:v>
                </c:pt>
                <c:pt idx="1371">
                  <c:v>53</c:v>
                </c:pt>
                <c:pt idx="1372">
                  <c:v>33</c:v>
                </c:pt>
                <c:pt idx="1373">
                  <c:v>54</c:v>
                </c:pt>
                <c:pt idx="1374">
                  <c:v>51</c:v>
                </c:pt>
                <c:pt idx="1375">
                  <c:v>34</c:v>
                </c:pt>
                <c:pt idx="1376">
                  <c:v>52</c:v>
                </c:pt>
                <c:pt idx="1377">
                  <c:v>57</c:v>
                </c:pt>
                <c:pt idx="1378">
                  <c:v>54</c:v>
                </c:pt>
                <c:pt idx="1379">
                  <c:v>51</c:v>
                </c:pt>
                <c:pt idx="1380">
                  <c:v>49</c:v>
                </c:pt>
                <c:pt idx="1381">
                  <c:v>57</c:v>
                </c:pt>
                <c:pt idx="1382">
                  <c:v>57</c:v>
                </c:pt>
                <c:pt idx="1383">
                  <c:v>57</c:v>
                </c:pt>
                <c:pt idx="1384">
                  <c:v>58</c:v>
                </c:pt>
                <c:pt idx="1385">
                  <c:v>36</c:v>
                </c:pt>
                <c:pt idx="1386">
                  <c:v>56</c:v>
                </c:pt>
                <c:pt idx="1387">
                  <c:v>28</c:v>
                </c:pt>
                <c:pt idx="1388">
                  <c:v>56</c:v>
                </c:pt>
                <c:pt idx="1389">
                  <c:v>56</c:v>
                </c:pt>
                <c:pt idx="1390">
                  <c:v>56</c:v>
                </c:pt>
                <c:pt idx="1391">
                  <c:v>52</c:v>
                </c:pt>
                <c:pt idx="1392">
                  <c:v>40</c:v>
                </c:pt>
                <c:pt idx="1393">
                  <c:v>53</c:v>
                </c:pt>
                <c:pt idx="1394">
                  <c:v>38</c:v>
                </c:pt>
                <c:pt idx="1395">
                  <c:v>58</c:v>
                </c:pt>
                <c:pt idx="1396">
                  <c:v>34</c:v>
                </c:pt>
                <c:pt idx="1397">
                  <c:v>53</c:v>
                </c:pt>
                <c:pt idx="1398">
                  <c:v>59</c:v>
                </c:pt>
                <c:pt idx="1399">
                  <c:v>58</c:v>
                </c:pt>
                <c:pt idx="1400">
                  <c:v>43</c:v>
                </c:pt>
                <c:pt idx="1401">
                  <c:v>56</c:v>
                </c:pt>
                <c:pt idx="1402">
                  <c:v>40</c:v>
                </c:pt>
                <c:pt idx="1403">
                  <c:v>57</c:v>
                </c:pt>
                <c:pt idx="1404">
                  <c:v>58</c:v>
                </c:pt>
                <c:pt idx="1405">
                  <c:v>58</c:v>
                </c:pt>
                <c:pt idx="1406">
                  <c:v>57</c:v>
                </c:pt>
                <c:pt idx="1407">
                  <c:v>58</c:v>
                </c:pt>
                <c:pt idx="1408">
                  <c:v>57</c:v>
                </c:pt>
                <c:pt idx="1409">
                  <c:v>58</c:v>
                </c:pt>
                <c:pt idx="1410">
                  <c:v>58</c:v>
                </c:pt>
                <c:pt idx="1411">
                  <c:v>48</c:v>
                </c:pt>
                <c:pt idx="1412">
                  <c:v>55</c:v>
                </c:pt>
                <c:pt idx="1413">
                  <c:v>55</c:v>
                </c:pt>
                <c:pt idx="1414">
                  <c:v>55</c:v>
                </c:pt>
                <c:pt idx="1415">
                  <c:v>19</c:v>
                </c:pt>
                <c:pt idx="1416">
                  <c:v>58</c:v>
                </c:pt>
                <c:pt idx="1417">
                  <c:v>58</c:v>
                </c:pt>
                <c:pt idx="1418">
                  <c:v>58</c:v>
                </c:pt>
                <c:pt idx="1419">
                  <c:v>31</c:v>
                </c:pt>
                <c:pt idx="1420">
                  <c:v>58</c:v>
                </c:pt>
                <c:pt idx="1421">
                  <c:v>57</c:v>
                </c:pt>
                <c:pt idx="1422">
                  <c:v>58</c:v>
                </c:pt>
                <c:pt idx="1423">
                  <c:v>55</c:v>
                </c:pt>
                <c:pt idx="1424">
                  <c:v>39</c:v>
                </c:pt>
                <c:pt idx="1425">
                  <c:v>29</c:v>
                </c:pt>
                <c:pt idx="1426">
                  <c:v>40</c:v>
                </c:pt>
                <c:pt idx="1427">
                  <c:v>57</c:v>
                </c:pt>
                <c:pt idx="1428">
                  <c:v>57</c:v>
                </c:pt>
                <c:pt idx="1429">
                  <c:v>43</c:v>
                </c:pt>
                <c:pt idx="1430">
                  <c:v>56</c:v>
                </c:pt>
                <c:pt idx="1431">
                  <c:v>36</c:v>
                </c:pt>
                <c:pt idx="1432">
                  <c:v>38</c:v>
                </c:pt>
                <c:pt idx="1433">
                  <c:v>54</c:v>
                </c:pt>
                <c:pt idx="1434">
                  <c:v>54</c:v>
                </c:pt>
                <c:pt idx="1435">
                  <c:v>54</c:v>
                </c:pt>
                <c:pt idx="1436">
                  <c:v>59</c:v>
                </c:pt>
                <c:pt idx="1437">
                  <c:v>60</c:v>
                </c:pt>
                <c:pt idx="1438">
                  <c:v>31</c:v>
                </c:pt>
                <c:pt idx="1439">
                  <c:v>48</c:v>
                </c:pt>
                <c:pt idx="1440">
                  <c:v>60</c:v>
                </c:pt>
                <c:pt idx="1441">
                  <c:v>60</c:v>
                </c:pt>
                <c:pt idx="1442">
                  <c:v>35</c:v>
                </c:pt>
                <c:pt idx="1443">
                  <c:v>31</c:v>
                </c:pt>
                <c:pt idx="1444">
                  <c:v>45</c:v>
                </c:pt>
                <c:pt idx="1445">
                  <c:v>58</c:v>
                </c:pt>
                <c:pt idx="1446">
                  <c:v>58</c:v>
                </c:pt>
                <c:pt idx="1447">
                  <c:v>58</c:v>
                </c:pt>
                <c:pt idx="1448">
                  <c:v>59</c:v>
                </c:pt>
                <c:pt idx="1449">
                  <c:v>58</c:v>
                </c:pt>
                <c:pt idx="1450">
                  <c:v>56</c:v>
                </c:pt>
                <c:pt idx="1451">
                  <c:v>59</c:v>
                </c:pt>
                <c:pt idx="1452">
                  <c:v>48</c:v>
                </c:pt>
                <c:pt idx="1453">
                  <c:v>33</c:v>
                </c:pt>
                <c:pt idx="1454">
                  <c:v>36</c:v>
                </c:pt>
                <c:pt idx="1455">
                  <c:v>56</c:v>
                </c:pt>
                <c:pt idx="1456">
                  <c:v>55</c:v>
                </c:pt>
                <c:pt idx="1457">
                  <c:v>55</c:v>
                </c:pt>
                <c:pt idx="1458">
                  <c:v>56</c:v>
                </c:pt>
                <c:pt idx="1459">
                  <c:v>32</c:v>
                </c:pt>
                <c:pt idx="1460">
                  <c:v>59</c:v>
                </c:pt>
                <c:pt idx="1461">
                  <c:v>59</c:v>
                </c:pt>
                <c:pt idx="1462">
                  <c:v>59</c:v>
                </c:pt>
                <c:pt idx="1463">
                  <c:v>59</c:v>
                </c:pt>
                <c:pt idx="1464">
                  <c:v>56</c:v>
                </c:pt>
                <c:pt idx="1465">
                  <c:v>60</c:v>
                </c:pt>
                <c:pt idx="1466">
                  <c:v>33</c:v>
                </c:pt>
                <c:pt idx="1467">
                  <c:v>50</c:v>
                </c:pt>
                <c:pt idx="1468">
                  <c:v>43</c:v>
                </c:pt>
                <c:pt idx="1469">
                  <c:v>58</c:v>
                </c:pt>
                <c:pt idx="1470">
                  <c:v>27</c:v>
                </c:pt>
                <c:pt idx="1471">
                  <c:v>54</c:v>
                </c:pt>
                <c:pt idx="1472">
                  <c:v>54</c:v>
                </c:pt>
                <c:pt idx="1473">
                  <c:v>55</c:v>
                </c:pt>
                <c:pt idx="1474">
                  <c:v>54</c:v>
                </c:pt>
                <c:pt idx="1475">
                  <c:v>56</c:v>
                </c:pt>
                <c:pt idx="1476">
                  <c:v>60</c:v>
                </c:pt>
                <c:pt idx="1477">
                  <c:v>61</c:v>
                </c:pt>
                <c:pt idx="1478">
                  <c:v>61</c:v>
                </c:pt>
                <c:pt idx="1479">
                  <c:v>53</c:v>
                </c:pt>
                <c:pt idx="1480">
                  <c:v>52</c:v>
                </c:pt>
                <c:pt idx="1481">
                  <c:v>34</c:v>
                </c:pt>
                <c:pt idx="1482">
                  <c:v>24</c:v>
                </c:pt>
                <c:pt idx="1483">
                  <c:v>59</c:v>
                </c:pt>
                <c:pt idx="1484">
                  <c:v>52</c:v>
                </c:pt>
                <c:pt idx="1485">
                  <c:v>57</c:v>
                </c:pt>
                <c:pt idx="1486">
                  <c:v>60</c:v>
                </c:pt>
                <c:pt idx="1487">
                  <c:v>60</c:v>
                </c:pt>
                <c:pt idx="1488">
                  <c:v>50</c:v>
                </c:pt>
                <c:pt idx="1489">
                  <c:v>56</c:v>
                </c:pt>
                <c:pt idx="1490">
                  <c:v>60</c:v>
                </c:pt>
                <c:pt idx="1491">
                  <c:v>57</c:v>
                </c:pt>
                <c:pt idx="1492">
                  <c:v>60</c:v>
                </c:pt>
                <c:pt idx="1493">
                  <c:v>48</c:v>
                </c:pt>
                <c:pt idx="1494">
                  <c:v>30</c:v>
                </c:pt>
                <c:pt idx="1495">
                  <c:v>58</c:v>
                </c:pt>
                <c:pt idx="1496">
                  <c:v>52</c:v>
                </c:pt>
                <c:pt idx="1497">
                  <c:v>34</c:v>
                </c:pt>
                <c:pt idx="1498">
                  <c:v>60</c:v>
                </c:pt>
                <c:pt idx="1499">
                  <c:v>60</c:v>
                </c:pt>
                <c:pt idx="1500">
                  <c:v>47</c:v>
                </c:pt>
                <c:pt idx="1501">
                  <c:v>50</c:v>
                </c:pt>
                <c:pt idx="1502">
                  <c:v>59</c:v>
                </c:pt>
                <c:pt idx="1503">
                  <c:v>39</c:v>
                </c:pt>
                <c:pt idx="1504">
                  <c:v>44</c:v>
                </c:pt>
                <c:pt idx="1505">
                  <c:v>59</c:v>
                </c:pt>
                <c:pt idx="1506">
                  <c:v>55</c:v>
                </c:pt>
                <c:pt idx="1507">
                  <c:v>18</c:v>
                </c:pt>
                <c:pt idx="1508">
                  <c:v>29</c:v>
                </c:pt>
                <c:pt idx="1509">
                  <c:v>49</c:v>
                </c:pt>
                <c:pt idx="1510">
                  <c:v>59</c:v>
                </c:pt>
                <c:pt idx="1511">
                  <c:v>38</c:v>
                </c:pt>
                <c:pt idx="1512">
                  <c:v>18</c:v>
                </c:pt>
                <c:pt idx="1513">
                  <c:v>59</c:v>
                </c:pt>
                <c:pt idx="1514">
                  <c:v>59</c:v>
                </c:pt>
                <c:pt idx="1515">
                  <c:v>59</c:v>
                </c:pt>
                <c:pt idx="1516">
                  <c:v>56</c:v>
                </c:pt>
                <c:pt idx="1517">
                  <c:v>61</c:v>
                </c:pt>
                <c:pt idx="1518">
                  <c:v>62</c:v>
                </c:pt>
                <c:pt idx="1519">
                  <c:v>62</c:v>
                </c:pt>
                <c:pt idx="1520">
                  <c:v>62</c:v>
                </c:pt>
                <c:pt idx="1521">
                  <c:v>62</c:v>
                </c:pt>
                <c:pt idx="1522">
                  <c:v>43</c:v>
                </c:pt>
                <c:pt idx="1523">
                  <c:v>41</c:v>
                </c:pt>
                <c:pt idx="1524">
                  <c:v>60</c:v>
                </c:pt>
                <c:pt idx="1525">
                  <c:v>53</c:v>
                </c:pt>
                <c:pt idx="1526">
                  <c:v>50</c:v>
                </c:pt>
                <c:pt idx="1527">
                  <c:v>60</c:v>
                </c:pt>
                <c:pt idx="1528">
                  <c:v>58</c:v>
                </c:pt>
                <c:pt idx="1529">
                  <c:v>57</c:v>
                </c:pt>
                <c:pt idx="1530">
                  <c:v>61</c:v>
                </c:pt>
                <c:pt idx="1531">
                  <c:v>53</c:v>
                </c:pt>
                <c:pt idx="1532">
                  <c:v>55</c:v>
                </c:pt>
                <c:pt idx="1533">
                  <c:v>37</c:v>
                </c:pt>
                <c:pt idx="1534">
                  <c:v>61</c:v>
                </c:pt>
                <c:pt idx="1535">
                  <c:v>44</c:v>
                </c:pt>
                <c:pt idx="1536">
                  <c:v>51</c:v>
                </c:pt>
                <c:pt idx="1537">
                  <c:v>60</c:v>
                </c:pt>
                <c:pt idx="1538">
                  <c:v>30</c:v>
                </c:pt>
                <c:pt idx="1539">
                  <c:v>59</c:v>
                </c:pt>
                <c:pt idx="1540">
                  <c:v>23</c:v>
                </c:pt>
                <c:pt idx="1541">
                  <c:v>61</c:v>
                </c:pt>
                <c:pt idx="1542">
                  <c:v>61</c:v>
                </c:pt>
                <c:pt idx="1543">
                  <c:v>61</c:v>
                </c:pt>
                <c:pt idx="1544">
                  <c:v>60</c:v>
                </c:pt>
                <c:pt idx="1545">
                  <c:v>40</c:v>
                </c:pt>
                <c:pt idx="1546">
                  <c:v>60</c:v>
                </c:pt>
                <c:pt idx="1547">
                  <c:v>57</c:v>
                </c:pt>
                <c:pt idx="1548">
                  <c:v>60</c:v>
                </c:pt>
                <c:pt idx="1549">
                  <c:v>60</c:v>
                </c:pt>
                <c:pt idx="1550">
                  <c:v>28</c:v>
                </c:pt>
                <c:pt idx="1551">
                  <c:v>46</c:v>
                </c:pt>
                <c:pt idx="1552">
                  <c:v>62</c:v>
                </c:pt>
                <c:pt idx="1553">
                  <c:v>32</c:v>
                </c:pt>
                <c:pt idx="1554">
                  <c:v>58</c:v>
                </c:pt>
                <c:pt idx="1555">
                  <c:v>43</c:v>
                </c:pt>
                <c:pt idx="1556">
                  <c:v>39</c:v>
                </c:pt>
                <c:pt idx="1557">
                  <c:v>63</c:v>
                </c:pt>
                <c:pt idx="1558">
                  <c:v>63</c:v>
                </c:pt>
                <c:pt idx="1559">
                  <c:v>63</c:v>
                </c:pt>
                <c:pt idx="1560">
                  <c:v>30</c:v>
                </c:pt>
                <c:pt idx="1561">
                  <c:v>61</c:v>
                </c:pt>
                <c:pt idx="1562">
                  <c:v>28</c:v>
                </c:pt>
                <c:pt idx="1563">
                  <c:v>61</c:v>
                </c:pt>
                <c:pt idx="1564">
                  <c:v>56</c:v>
                </c:pt>
                <c:pt idx="1565">
                  <c:v>47</c:v>
                </c:pt>
                <c:pt idx="1566">
                  <c:v>62</c:v>
                </c:pt>
                <c:pt idx="1567">
                  <c:v>62</c:v>
                </c:pt>
                <c:pt idx="1568">
                  <c:v>62</c:v>
                </c:pt>
                <c:pt idx="1569">
                  <c:v>37</c:v>
                </c:pt>
                <c:pt idx="1570">
                  <c:v>62</c:v>
                </c:pt>
                <c:pt idx="1571">
                  <c:v>62</c:v>
                </c:pt>
                <c:pt idx="1572">
                  <c:v>47</c:v>
                </c:pt>
                <c:pt idx="1573">
                  <c:v>32</c:v>
                </c:pt>
                <c:pt idx="1574">
                  <c:v>59</c:v>
                </c:pt>
                <c:pt idx="1575">
                  <c:v>62</c:v>
                </c:pt>
                <c:pt idx="1576">
                  <c:v>54</c:v>
                </c:pt>
                <c:pt idx="1577">
                  <c:v>30</c:v>
                </c:pt>
                <c:pt idx="1578">
                  <c:v>58</c:v>
                </c:pt>
                <c:pt idx="1579">
                  <c:v>61</c:v>
                </c:pt>
                <c:pt idx="1580">
                  <c:v>53</c:v>
                </c:pt>
                <c:pt idx="1581">
                  <c:v>61</c:v>
                </c:pt>
                <c:pt idx="1582">
                  <c:v>38</c:v>
                </c:pt>
                <c:pt idx="1583">
                  <c:v>59</c:v>
                </c:pt>
                <c:pt idx="1584">
                  <c:v>37</c:v>
                </c:pt>
                <c:pt idx="1585">
                  <c:v>36</c:v>
                </c:pt>
                <c:pt idx="1586">
                  <c:v>41</c:v>
                </c:pt>
                <c:pt idx="1587">
                  <c:v>37</c:v>
                </c:pt>
                <c:pt idx="1588">
                  <c:v>53</c:v>
                </c:pt>
                <c:pt idx="1589">
                  <c:v>18</c:v>
                </c:pt>
                <c:pt idx="1590">
                  <c:v>63</c:v>
                </c:pt>
                <c:pt idx="1591">
                  <c:v>56</c:v>
                </c:pt>
                <c:pt idx="1592">
                  <c:v>36</c:v>
                </c:pt>
                <c:pt idx="1593">
                  <c:v>64</c:v>
                </c:pt>
                <c:pt idx="1594">
                  <c:v>64</c:v>
                </c:pt>
                <c:pt idx="1595">
                  <c:v>20</c:v>
                </c:pt>
                <c:pt idx="1596">
                  <c:v>62</c:v>
                </c:pt>
                <c:pt idx="1597">
                  <c:v>44</c:v>
                </c:pt>
                <c:pt idx="1598">
                  <c:v>63</c:v>
                </c:pt>
                <c:pt idx="1599">
                  <c:v>37</c:v>
                </c:pt>
                <c:pt idx="1600">
                  <c:v>63</c:v>
                </c:pt>
                <c:pt idx="1601">
                  <c:v>63</c:v>
                </c:pt>
                <c:pt idx="1602">
                  <c:v>60</c:v>
                </c:pt>
                <c:pt idx="1603">
                  <c:v>62</c:v>
                </c:pt>
                <c:pt idx="1604">
                  <c:v>63</c:v>
                </c:pt>
                <c:pt idx="1605">
                  <c:v>32</c:v>
                </c:pt>
                <c:pt idx="1606">
                  <c:v>63</c:v>
                </c:pt>
                <c:pt idx="1607">
                  <c:v>59</c:v>
                </c:pt>
                <c:pt idx="1608">
                  <c:v>59</c:v>
                </c:pt>
                <c:pt idx="1609">
                  <c:v>59</c:v>
                </c:pt>
                <c:pt idx="1610">
                  <c:v>62</c:v>
                </c:pt>
                <c:pt idx="1611">
                  <c:v>31</c:v>
                </c:pt>
                <c:pt idx="1612">
                  <c:v>46</c:v>
                </c:pt>
                <c:pt idx="1613">
                  <c:v>61</c:v>
                </c:pt>
                <c:pt idx="1614">
                  <c:v>18</c:v>
                </c:pt>
                <c:pt idx="1615">
                  <c:v>38</c:v>
                </c:pt>
                <c:pt idx="1616">
                  <c:v>54</c:v>
                </c:pt>
                <c:pt idx="1617">
                  <c:v>39</c:v>
                </c:pt>
                <c:pt idx="1618">
                  <c:v>64</c:v>
                </c:pt>
                <c:pt idx="1619">
                  <c:v>61</c:v>
                </c:pt>
                <c:pt idx="1620">
                  <c:v>63</c:v>
                </c:pt>
                <c:pt idx="1621">
                  <c:v>63</c:v>
                </c:pt>
                <c:pt idx="1622">
                  <c:v>48</c:v>
                </c:pt>
                <c:pt idx="1623">
                  <c:v>50</c:v>
                </c:pt>
                <c:pt idx="1624">
                  <c:v>18</c:v>
                </c:pt>
                <c:pt idx="1625">
                  <c:v>54</c:v>
                </c:pt>
                <c:pt idx="1626">
                  <c:v>64</c:v>
                </c:pt>
                <c:pt idx="1627">
                  <c:v>64</c:v>
                </c:pt>
                <c:pt idx="1628">
                  <c:v>53</c:v>
                </c:pt>
                <c:pt idx="1629">
                  <c:v>63</c:v>
                </c:pt>
                <c:pt idx="1630">
                  <c:v>55</c:v>
                </c:pt>
                <c:pt idx="1631">
                  <c:v>34</c:v>
                </c:pt>
                <c:pt idx="1632">
                  <c:v>59</c:v>
                </c:pt>
                <c:pt idx="1633">
                  <c:v>57</c:v>
                </c:pt>
                <c:pt idx="1634">
                  <c:v>64</c:v>
                </c:pt>
                <c:pt idx="1635">
                  <c:v>64</c:v>
                </c:pt>
                <c:pt idx="1636">
                  <c:v>64</c:v>
                </c:pt>
                <c:pt idx="1637">
                  <c:v>23</c:v>
                </c:pt>
                <c:pt idx="1638">
                  <c:v>55</c:v>
                </c:pt>
                <c:pt idx="1639">
                  <c:v>55</c:v>
                </c:pt>
                <c:pt idx="1640">
                  <c:v>63</c:v>
                </c:pt>
                <c:pt idx="1641">
                  <c:v>63</c:v>
                </c:pt>
                <c:pt idx="1642">
                  <c:v>26</c:v>
                </c:pt>
                <c:pt idx="1643">
                  <c:v>46</c:v>
                </c:pt>
                <c:pt idx="1644">
                  <c:v>63</c:v>
                </c:pt>
                <c:pt idx="1645">
                  <c:v>43</c:v>
                </c:pt>
                <c:pt idx="1646">
                  <c:v>33</c:v>
                </c:pt>
                <c:pt idx="1647">
                  <c:v>33</c:v>
                </c:pt>
                <c:pt idx="1648">
                  <c:v>24</c:v>
                </c:pt>
                <c:pt idx="1649">
                  <c:v>60</c:v>
                </c:pt>
                <c:pt idx="1650">
                  <c:v>59</c:v>
                </c:pt>
                <c:pt idx="1651">
                  <c:v>55</c:v>
                </c:pt>
                <c:pt idx="1652">
                  <c:v>57</c:v>
                </c:pt>
                <c:pt idx="1653">
                  <c:v>31</c:v>
                </c:pt>
                <c:pt idx="1654">
                  <c:v>55</c:v>
                </c:pt>
                <c:pt idx="1655">
                  <c:v>41</c:v>
                </c:pt>
                <c:pt idx="1656">
                  <c:v>53</c:v>
                </c:pt>
                <c:pt idx="1657">
                  <c:v>64</c:v>
                </c:pt>
                <c:pt idx="1658">
                  <c:v>40</c:v>
                </c:pt>
                <c:pt idx="1659">
                  <c:v>20</c:v>
                </c:pt>
                <c:pt idx="1660">
                  <c:v>60</c:v>
                </c:pt>
                <c:pt idx="1661">
                  <c:v>57</c:v>
                </c:pt>
                <c:pt idx="1662">
                  <c:v>47</c:v>
                </c:pt>
                <c:pt idx="1663">
                  <c:v>43</c:v>
                </c:pt>
                <c:pt idx="1664">
                  <c:v>42</c:v>
                </c:pt>
                <c:pt idx="1665">
                  <c:v>52</c:v>
                </c:pt>
                <c:pt idx="1666">
                  <c:v>64</c:v>
                </c:pt>
                <c:pt idx="1667">
                  <c:v>41</c:v>
                </c:pt>
                <c:pt idx="1668">
                  <c:v>54</c:v>
                </c:pt>
                <c:pt idx="1669">
                  <c:v>60</c:v>
                </c:pt>
                <c:pt idx="1670">
                  <c:v>64</c:v>
                </c:pt>
                <c:pt idx="1671">
                  <c:v>27</c:v>
                </c:pt>
                <c:pt idx="1672">
                  <c:v>62</c:v>
                </c:pt>
                <c:pt idx="1673">
                  <c:v>43</c:v>
                </c:pt>
                <c:pt idx="1674">
                  <c:v>52</c:v>
                </c:pt>
                <c:pt idx="1675">
                  <c:v>51</c:v>
                </c:pt>
                <c:pt idx="1676">
                  <c:v>54</c:v>
                </c:pt>
                <c:pt idx="1677">
                  <c:v>47</c:v>
                </c:pt>
                <c:pt idx="1678">
                  <c:v>50</c:v>
                </c:pt>
                <c:pt idx="1679">
                  <c:v>44</c:v>
                </c:pt>
                <c:pt idx="1680">
                  <c:v>51</c:v>
                </c:pt>
                <c:pt idx="1681">
                  <c:v>60</c:v>
                </c:pt>
                <c:pt idx="1682">
                  <c:v>64</c:v>
                </c:pt>
                <c:pt idx="1683">
                  <c:v>63</c:v>
                </c:pt>
                <c:pt idx="1684">
                  <c:v>60</c:v>
                </c:pt>
                <c:pt idx="1685">
                  <c:v>44</c:v>
                </c:pt>
                <c:pt idx="1686">
                  <c:v>62</c:v>
                </c:pt>
                <c:pt idx="1687">
                  <c:v>53</c:v>
                </c:pt>
                <c:pt idx="1688">
                  <c:v>59</c:v>
                </c:pt>
                <c:pt idx="1689">
                  <c:v>21</c:v>
                </c:pt>
                <c:pt idx="1690">
                  <c:v>34</c:v>
                </c:pt>
                <c:pt idx="1691">
                  <c:v>54</c:v>
                </c:pt>
                <c:pt idx="1692">
                  <c:v>60</c:v>
                </c:pt>
                <c:pt idx="1693">
                  <c:v>58</c:v>
                </c:pt>
                <c:pt idx="1694">
                  <c:v>32</c:v>
                </c:pt>
                <c:pt idx="1695">
                  <c:v>46</c:v>
                </c:pt>
                <c:pt idx="1696">
                  <c:v>18</c:v>
                </c:pt>
                <c:pt idx="1697">
                  <c:v>48</c:v>
                </c:pt>
                <c:pt idx="1698">
                  <c:v>63</c:v>
                </c:pt>
                <c:pt idx="1699">
                  <c:v>48</c:v>
                </c:pt>
                <c:pt idx="1700">
                  <c:v>57</c:v>
                </c:pt>
                <c:pt idx="1701">
                  <c:v>63</c:v>
                </c:pt>
                <c:pt idx="1702">
                  <c:v>34</c:v>
                </c:pt>
                <c:pt idx="1703">
                  <c:v>49</c:v>
                </c:pt>
                <c:pt idx="1704">
                  <c:v>46</c:v>
                </c:pt>
                <c:pt idx="1705">
                  <c:v>48</c:v>
                </c:pt>
                <c:pt idx="1706">
                  <c:v>25</c:v>
                </c:pt>
                <c:pt idx="1707">
                  <c:v>38</c:v>
                </c:pt>
                <c:pt idx="1708">
                  <c:v>40</c:v>
                </c:pt>
                <c:pt idx="1709">
                  <c:v>60</c:v>
                </c:pt>
                <c:pt idx="1710">
                  <c:v>42</c:v>
                </c:pt>
                <c:pt idx="1711">
                  <c:v>40</c:v>
                </c:pt>
                <c:pt idx="1712">
                  <c:v>42</c:v>
                </c:pt>
                <c:pt idx="1713">
                  <c:v>34</c:v>
                </c:pt>
                <c:pt idx="1714">
                  <c:v>44</c:v>
                </c:pt>
                <c:pt idx="1715">
                  <c:v>64</c:v>
                </c:pt>
                <c:pt idx="1716">
                  <c:v>64</c:v>
                </c:pt>
                <c:pt idx="1717">
                  <c:v>37</c:v>
                </c:pt>
                <c:pt idx="1718">
                  <c:v>29</c:v>
                </c:pt>
                <c:pt idx="1719">
                  <c:v>35</c:v>
                </c:pt>
                <c:pt idx="1720">
                  <c:v>29</c:v>
                </c:pt>
                <c:pt idx="1721">
                  <c:v>40</c:v>
                </c:pt>
                <c:pt idx="1722">
                  <c:v>48</c:v>
                </c:pt>
                <c:pt idx="1723">
                  <c:v>34</c:v>
                </c:pt>
                <c:pt idx="1724">
                  <c:v>34</c:v>
                </c:pt>
                <c:pt idx="1725">
                  <c:v>20</c:v>
                </c:pt>
                <c:pt idx="1726">
                  <c:v>50</c:v>
                </c:pt>
                <c:pt idx="1727">
                  <c:v>19</c:v>
                </c:pt>
                <c:pt idx="1728">
                  <c:v>53</c:v>
                </c:pt>
                <c:pt idx="1729">
                  <c:v>57</c:v>
                </c:pt>
                <c:pt idx="1730">
                  <c:v>27</c:v>
                </c:pt>
                <c:pt idx="1731">
                  <c:v>19</c:v>
                </c:pt>
                <c:pt idx="1732">
                  <c:v>64</c:v>
                </c:pt>
                <c:pt idx="1733">
                  <c:v>27</c:v>
                </c:pt>
                <c:pt idx="1734">
                  <c:v>21</c:v>
                </c:pt>
                <c:pt idx="1735">
                  <c:v>59</c:v>
                </c:pt>
                <c:pt idx="1736">
                  <c:v>52</c:v>
                </c:pt>
                <c:pt idx="1737">
                  <c:v>47</c:v>
                </c:pt>
                <c:pt idx="1738">
                  <c:v>45</c:v>
                </c:pt>
                <c:pt idx="1739">
                  <c:v>29</c:v>
                </c:pt>
                <c:pt idx="1740">
                  <c:v>48</c:v>
                </c:pt>
                <c:pt idx="1741">
                  <c:v>33</c:v>
                </c:pt>
                <c:pt idx="1742">
                  <c:v>60</c:v>
                </c:pt>
                <c:pt idx="1743">
                  <c:v>27</c:v>
                </c:pt>
                <c:pt idx="1744">
                  <c:v>48</c:v>
                </c:pt>
                <c:pt idx="1745">
                  <c:v>19</c:v>
                </c:pt>
                <c:pt idx="1746">
                  <c:v>54</c:v>
                </c:pt>
                <c:pt idx="1747">
                  <c:v>45</c:v>
                </c:pt>
                <c:pt idx="1748">
                  <c:v>42</c:v>
                </c:pt>
                <c:pt idx="1749">
                  <c:v>51</c:v>
                </c:pt>
                <c:pt idx="1750">
                  <c:v>26</c:v>
                </c:pt>
                <c:pt idx="1751">
                  <c:v>19</c:v>
                </c:pt>
                <c:pt idx="1752">
                  <c:v>20</c:v>
                </c:pt>
                <c:pt idx="1753">
                  <c:v>25</c:v>
                </c:pt>
                <c:pt idx="1754">
                  <c:v>57</c:v>
                </c:pt>
                <c:pt idx="1755">
                  <c:v>59</c:v>
                </c:pt>
                <c:pt idx="1756">
                  <c:v>18</c:v>
                </c:pt>
                <c:pt idx="1757">
                  <c:v>40</c:v>
                </c:pt>
                <c:pt idx="1758">
                  <c:v>47</c:v>
                </c:pt>
                <c:pt idx="1759">
                  <c:v>59</c:v>
                </c:pt>
                <c:pt idx="1760">
                  <c:v>19</c:v>
                </c:pt>
                <c:pt idx="1761">
                  <c:v>30</c:v>
                </c:pt>
                <c:pt idx="1762">
                  <c:v>19</c:v>
                </c:pt>
                <c:pt idx="1763">
                  <c:v>52</c:v>
                </c:pt>
                <c:pt idx="1764">
                  <c:v>32</c:v>
                </c:pt>
                <c:pt idx="1765">
                  <c:v>57</c:v>
                </c:pt>
                <c:pt idx="1766">
                  <c:v>54</c:v>
                </c:pt>
                <c:pt idx="1767">
                  <c:v>59</c:v>
                </c:pt>
                <c:pt idx="1768">
                  <c:v>20</c:v>
                </c:pt>
                <c:pt idx="1769">
                  <c:v>52</c:v>
                </c:pt>
                <c:pt idx="1770">
                  <c:v>32</c:v>
                </c:pt>
                <c:pt idx="1771">
                  <c:v>28</c:v>
                </c:pt>
                <c:pt idx="1772">
                  <c:v>19</c:v>
                </c:pt>
                <c:pt idx="1773">
                  <c:v>56</c:v>
                </c:pt>
                <c:pt idx="1774">
                  <c:v>43</c:v>
                </c:pt>
                <c:pt idx="1775">
                  <c:v>59</c:v>
                </c:pt>
                <c:pt idx="1776">
                  <c:v>46</c:v>
                </c:pt>
                <c:pt idx="1777">
                  <c:v>25</c:v>
                </c:pt>
                <c:pt idx="1778">
                  <c:v>43</c:v>
                </c:pt>
                <c:pt idx="1779">
                  <c:v>33</c:v>
                </c:pt>
                <c:pt idx="1780">
                  <c:v>45</c:v>
                </c:pt>
                <c:pt idx="1781">
                  <c:v>21</c:v>
                </c:pt>
                <c:pt idx="1782">
                  <c:v>47</c:v>
                </c:pt>
                <c:pt idx="1783">
                  <c:v>57</c:v>
                </c:pt>
                <c:pt idx="1784">
                  <c:v>23</c:v>
                </c:pt>
                <c:pt idx="1785">
                  <c:v>29</c:v>
                </c:pt>
                <c:pt idx="1786">
                  <c:v>59</c:v>
                </c:pt>
                <c:pt idx="1787">
                  <c:v>25</c:v>
                </c:pt>
                <c:pt idx="1788">
                  <c:v>18</c:v>
                </c:pt>
                <c:pt idx="1789">
                  <c:v>27</c:v>
                </c:pt>
                <c:pt idx="1790">
                  <c:v>30</c:v>
                </c:pt>
                <c:pt idx="1791">
                  <c:v>27</c:v>
                </c:pt>
                <c:pt idx="1792">
                  <c:v>23</c:v>
                </c:pt>
                <c:pt idx="1793">
                  <c:v>58</c:v>
                </c:pt>
                <c:pt idx="1794">
                  <c:v>36</c:v>
                </c:pt>
                <c:pt idx="1795">
                  <c:v>24</c:v>
                </c:pt>
                <c:pt idx="1796">
                  <c:v>52</c:v>
                </c:pt>
                <c:pt idx="1797">
                  <c:v>55</c:v>
                </c:pt>
                <c:pt idx="1798">
                  <c:v>30</c:v>
                </c:pt>
                <c:pt idx="1799">
                  <c:v>43</c:v>
                </c:pt>
                <c:pt idx="1800">
                  <c:v>27</c:v>
                </c:pt>
                <c:pt idx="1801">
                  <c:v>43</c:v>
                </c:pt>
                <c:pt idx="1802">
                  <c:v>60</c:v>
                </c:pt>
                <c:pt idx="1803">
                  <c:v>19</c:v>
                </c:pt>
                <c:pt idx="1804">
                  <c:v>59</c:v>
                </c:pt>
                <c:pt idx="1805">
                  <c:v>27</c:v>
                </c:pt>
                <c:pt idx="1806">
                  <c:v>53</c:v>
                </c:pt>
                <c:pt idx="1807">
                  <c:v>59</c:v>
                </c:pt>
                <c:pt idx="1808">
                  <c:v>24</c:v>
                </c:pt>
                <c:pt idx="1809">
                  <c:v>30</c:v>
                </c:pt>
                <c:pt idx="1810">
                  <c:v>34</c:v>
                </c:pt>
                <c:pt idx="1811">
                  <c:v>39</c:v>
                </c:pt>
                <c:pt idx="1812">
                  <c:v>34</c:v>
                </c:pt>
                <c:pt idx="1813">
                  <c:v>29</c:v>
                </c:pt>
                <c:pt idx="1814">
                  <c:v>43</c:v>
                </c:pt>
                <c:pt idx="1815">
                  <c:v>31</c:v>
                </c:pt>
                <c:pt idx="1816">
                  <c:v>37</c:v>
                </c:pt>
                <c:pt idx="1817">
                  <c:v>55</c:v>
                </c:pt>
                <c:pt idx="1818">
                  <c:v>56</c:v>
                </c:pt>
                <c:pt idx="1819">
                  <c:v>31</c:v>
                </c:pt>
                <c:pt idx="1820">
                  <c:v>35</c:v>
                </c:pt>
                <c:pt idx="1821">
                  <c:v>29</c:v>
                </c:pt>
                <c:pt idx="1822">
                  <c:v>40</c:v>
                </c:pt>
                <c:pt idx="1823">
                  <c:v>35</c:v>
                </c:pt>
                <c:pt idx="1824">
                  <c:v>42</c:v>
                </c:pt>
                <c:pt idx="1825">
                  <c:v>30</c:v>
                </c:pt>
                <c:pt idx="1826">
                  <c:v>37</c:v>
                </c:pt>
                <c:pt idx="1827">
                  <c:v>59</c:v>
                </c:pt>
                <c:pt idx="1828">
                  <c:v>44</c:v>
                </c:pt>
                <c:pt idx="1829">
                  <c:v>28</c:v>
                </c:pt>
                <c:pt idx="1830">
                  <c:v>32</c:v>
                </c:pt>
                <c:pt idx="1831">
                  <c:v>50</c:v>
                </c:pt>
                <c:pt idx="1832">
                  <c:v>43</c:v>
                </c:pt>
                <c:pt idx="1833">
                  <c:v>25</c:v>
                </c:pt>
                <c:pt idx="1834">
                  <c:v>42</c:v>
                </c:pt>
                <c:pt idx="1835">
                  <c:v>56</c:v>
                </c:pt>
                <c:pt idx="1836">
                  <c:v>34</c:v>
                </c:pt>
                <c:pt idx="1837">
                  <c:v>39</c:v>
                </c:pt>
                <c:pt idx="1838">
                  <c:v>20</c:v>
                </c:pt>
                <c:pt idx="1839">
                  <c:v>29</c:v>
                </c:pt>
                <c:pt idx="1840">
                  <c:v>35</c:v>
                </c:pt>
                <c:pt idx="1841">
                  <c:v>56</c:v>
                </c:pt>
                <c:pt idx="1842">
                  <c:v>29</c:v>
                </c:pt>
                <c:pt idx="1843">
                  <c:v>37</c:v>
                </c:pt>
                <c:pt idx="1844">
                  <c:v>60</c:v>
                </c:pt>
                <c:pt idx="1845">
                  <c:v>37</c:v>
                </c:pt>
                <c:pt idx="1846">
                  <c:v>60</c:v>
                </c:pt>
                <c:pt idx="1847">
                  <c:v>53</c:v>
                </c:pt>
                <c:pt idx="1848">
                  <c:v>56</c:v>
                </c:pt>
                <c:pt idx="1849">
                  <c:v>55</c:v>
                </c:pt>
                <c:pt idx="1850">
                  <c:v>57</c:v>
                </c:pt>
                <c:pt idx="1851">
                  <c:v>30</c:v>
                </c:pt>
                <c:pt idx="1852">
                  <c:v>36</c:v>
                </c:pt>
                <c:pt idx="1853">
                  <c:v>55</c:v>
                </c:pt>
                <c:pt idx="1854">
                  <c:v>47</c:v>
                </c:pt>
                <c:pt idx="1855">
                  <c:v>58</c:v>
                </c:pt>
                <c:pt idx="1856">
                  <c:v>35</c:v>
                </c:pt>
                <c:pt idx="1857">
                  <c:v>39</c:v>
                </c:pt>
                <c:pt idx="1858">
                  <c:v>45</c:v>
                </c:pt>
                <c:pt idx="1859">
                  <c:v>53</c:v>
                </c:pt>
                <c:pt idx="1860">
                  <c:v>48</c:v>
                </c:pt>
                <c:pt idx="1861">
                  <c:v>48</c:v>
                </c:pt>
                <c:pt idx="1862">
                  <c:v>42</c:v>
                </c:pt>
                <c:pt idx="1863">
                  <c:v>18</c:v>
                </c:pt>
                <c:pt idx="1864">
                  <c:v>42</c:v>
                </c:pt>
                <c:pt idx="1865">
                  <c:v>32</c:v>
                </c:pt>
                <c:pt idx="1866">
                  <c:v>23</c:v>
                </c:pt>
                <c:pt idx="1867">
                  <c:v>39</c:v>
                </c:pt>
                <c:pt idx="1868">
                  <c:v>60</c:v>
                </c:pt>
                <c:pt idx="1869">
                  <c:v>46</c:v>
                </c:pt>
                <c:pt idx="1870">
                  <c:v>43</c:v>
                </c:pt>
                <c:pt idx="1871">
                  <c:v>43</c:v>
                </c:pt>
                <c:pt idx="1872">
                  <c:v>59</c:v>
                </c:pt>
                <c:pt idx="1873">
                  <c:v>43</c:v>
                </c:pt>
                <c:pt idx="1874">
                  <c:v>19</c:v>
                </c:pt>
                <c:pt idx="1875">
                  <c:v>47</c:v>
                </c:pt>
                <c:pt idx="1876">
                  <c:v>33</c:v>
                </c:pt>
                <c:pt idx="1877">
                  <c:v>21</c:v>
                </c:pt>
                <c:pt idx="1878">
                  <c:v>42</c:v>
                </c:pt>
                <c:pt idx="1879">
                  <c:v>57</c:v>
                </c:pt>
                <c:pt idx="1880">
                  <c:v>51</c:v>
                </c:pt>
                <c:pt idx="1881">
                  <c:v>40</c:v>
                </c:pt>
                <c:pt idx="1882">
                  <c:v>23</c:v>
                </c:pt>
                <c:pt idx="1883">
                  <c:v>56</c:v>
                </c:pt>
                <c:pt idx="1884">
                  <c:v>39</c:v>
                </c:pt>
                <c:pt idx="1885">
                  <c:v>43</c:v>
                </c:pt>
                <c:pt idx="1886">
                  <c:v>19</c:v>
                </c:pt>
                <c:pt idx="1887">
                  <c:v>52</c:v>
                </c:pt>
                <c:pt idx="1888">
                  <c:v>47</c:v>
                </c:pt>
                <c:pt idx="1889">
                  <c:v>19</c:v>
                </c:pt>
                <c:pt idx="1890">
                  <c:v>25</c:v>
                </c:pt>
                <c:pt idx="1891">
                  <c:v>53</c:v>
                </c:pt>
                <c:pt idx="1892">
                  <c:v>28</c:v>
                </c:pt>
                <c:pt idx="1893">
                  <c:v>49</c:v>
                </c:pt>
                <c:pt idx="1894">
                  <c:v>47</c:v>
                </c:pt>
                <c:pt idx="1895">
                  <c:v>39</c:v>
                </c:pt>
                <c:pt idx="1896">
                  <c:v>49</c:v>
                </c:pt>
                <c:pt idx="1897">
                  <c:v>49</c:v>
                </c:pt>
                <c:pt idx="1898">
                  <c:v>52</c:v>
                </c:pt>
                <c:pt idx="1899">
                  <c:v>51</c:v>
                </c:pt>
                <c:pt idx="1900">
                  <c:v>19</c:v>
                </c:pt>
                <c:pt idx="1901">
                  <c:v>49</c:v>
                </c:pt>
                <c:pt idx="1902">
                  <c:v>48</c:v>
                </c:pt>
                <c:pt idx="1903">
                  <c:v>58</c:v>
                </c:pt>
                <c:pt idx="1904">
                  <c:v>18</c:v>
                </c:pt>
                <c:pt idx="1905">
                  <c:v>23</c:v>
                </c:pt>
                <c:pt idx="1906">
                  <c:v>52</c:v>
                </c:pt>
                <c:pt idx="1907">
                  <c:v>54</c:v>
                </c:pt>
                <c:pt idx="1908">
                  <c:v>61</c:v>
                </c:pt>
                <c:pt idx="1909">
                  <c:v>50</c:v>
                </c:pt>
                <c:pt idx="1910">
                  <c:v>47</c:v>
                </c:pt>
                <c:pt idx="1911">
                  <c:v>46</c:v>
                </c:pt>
                <c:pt idx="1912">
                  <c:v>52</c:v>
                </c:pt>
                <c:pt idx="1913">
                  <c:v>26</c:v>
                </c:pt>
                <c:pt idx="1914">
                  <c:v>30</c:v>
                </c:pt>
                <c:pt idx="1915">
                  <c:v>28</c:v>
                </c:pt>
                <c:pt idx="1916">
                  <c:v>27</c:v>
                </c:pt>
                <c:pt idx="1917">
                  <c:v>52</c:v>
                </c:pt>
                <c:pt idx="1918">
                  <c:v>53</c:v>
                </c:pt>
                <c:pt idx="1919">
                  <c:v>35</c:v>
                </c:pt>
                <c:pt idx="1920">
                  <c:v>47</c:v>
                </c:pt>
                <c:pt idx="1921">
                  <c:v>27</c:v>
                </c:pt>
                <c:pt idx="1922">
                  <c:v>24</c:v>
                </c:pt>
                <c:pt idx="1923">
                  <c:v>24</c:v>
                </c:pt>
                <c:pt idx="1924">
                  <c:v>47</c:v>
                </c:pt>
                <c:pt idx="1925">
                  <c:v>50</c:v>
                </c:pt>
                <c:pt idx="1926">
                  <c:v>54</c:v>
                </c:pt>
                <c:pt idx="1927">
                  <c:v>54</c:v>
                </c:pt>
                <c:pt idx="1928">
                  <c:v>21</c:v>
                </c:pt>
                <c:pt idx="1929">
                  <c:v>50</c:v>
                </c:pt>
                <c:pt idx="1930">
                  <c:v>59</c:v>
                </c:pt>
                <c:pt idx="1931">
                  <c:v>52</c:v>
                </c:pt>
                <c:pt idx="1932">
                  <c:v>22</c:v>
                </c:pt>
                <c:pt idx="1933">
                  <c:v>22</c:v>
                </c:pt>
                <c:pt idx="1934">
                  <c:v>56</c:v>
                </c:pt>
                <c:pt idx="1935">
                  <c:v>20</c:v>
                </c:pt>
                <c:pt idx="1936">
                  <c:v>49</c:v>
                </c:pt>
                <c:pt idx="1937">
                  <c:v>48</c:v>
                </c:pt>
                <c:pt idx="1938">
                  <c:v>18</c:v>
                </c:pt>
                <c:pt idx="1939">
                  <c:v>48</c:v>
                </c:pt>
                <c:pt idx="1940">
                  <c:v>52</c:v>
                </c:pt>
                <c:pt idx="1941">
                  <c:v>18</c:v>
                </c:pt>
                <c:pt idx="1942">
                  <c:v>34</c:v>
                </c:pt>
                <c:pt idx="1943">
                  <c:v>31</c:v>
                </c:pt>
                <c:pt idx="1944">
                  <c:v>64</c:v>
                </c:pt>
                <c:pt idx="1945">
                  <c:v>20</c:v>
                </c:pt>
                <c:pt idx="1946">
                  <c:v>22</c:v>
                </c:pt>
                <c:pt idx="1947">
                  <c:v>62</c:v>
                </c:pt>
                <c:pt idx="1948">
                  <c:v>64</c:v>
                </c:pt>
                <c:pt idx="1949">
                  <c:v>28</c:v>
                </c:pt>
                <c:pt idx="1950">
                  <c:v>32</c:v>
                </c:pt>
                <c:pt idx="1951">
                  <c:v>52</c:v>
                </c:pt>
                <c:pt idx="1952">
                  <c:v>57</c:v>
                </c:pt>
                <c:pt idx="1953">
                  <c:v>23</c:v>
                </c:pt>
                <c:pt idx="1954">
                  <c:v>55</c:v>
                </c:pt>
                <c:pt idx="1955">
                  <c:v>53</c:v>
                </c:pt>
                <c:pt idx="1956">
                  <c:v>34</c:v>
                </c:pt>
                <c:pt idx="1957">
                  <c:v>37</c:v>
                </c:pt>
                <c:pt idx="1958">
                  <c:v>41</c:v>
                </c:pt>
                <c:pt idx="1959">
                  <c:v>57</c:v>
                </c:pt>
                <c:pt idx="1960">
                  <c:v>38</c:v>
                </c:pt>
                <c:pt idx="1961">
                  <c:v>37</c:v>
                </c:pt>
                <c:pt idx="1962">
                  <c:v>30</c:v>
                </c:pt>
                <c:pt idx="1963">
                  <c:v>25</c:v>
                </c:pt>
                <c:pt idx="1964">
                  <c:v>25</c:v>
                </c:pt>
                <c:pt idx="1965">
                  <c:v>30</c:v>
                </c:pt>
                <c:pt idx="1966">
                  <c:v>20</c:v>
                </c:pt>
                <c:pt idx="1967">
                  <c:v>62</c:v>
                </c:pt>
                <c:pt idx="1968">
                  <c:v>37</c:v>
                </c:pt>
                <c:pt idx="1969">
                  <c:v>33</c:v>
                </c:pt>
                <c:pt idx="1970">
                  <c:v>32</c:v>
                </c:pt>
                <c:pt idx="1971">
                  <c:v>61</c:v>
                </c:pt>
                <c:pt idx="1972">
                  <c:v>23</c:v>
                </c:pt>
                <c:pt idx="1973">
                  <c:v>37</c:v>
                </c:pt>
                <c:pt idx="1974">
                  <c:v>62</c:v>
                </c:pt>
                <c:pt idx="1975">
                  <c:v>23</c:v>
                </c:pt>
                <c:pt idx="1976">
                  <c:v>59</c:v>
                </c:pt>
                <c:pt idx="1977">
                  <c:v>32</c:v>
                </c:pt>
                <c:pt idx="1978">
                  <c:v>45</c:v>
                </c:pt>
                <c:pt idx="1979">
                  <c:v>48</c:v>
                </c:pt>
                <c:pt idx="1980">
                  <c:v>40</c:v>
                </c:pt>
                <c:pt idx="1981">
                  <c:v>37</c:v>
                </c:pt>
                <c:pt idx="1982">
                  <c:v>32</c:v>
                </c:pt>
                <c:pt idx="1983">
                  <c:v>61</c:v>
                </c:pt>
                <c:pt idx="1984">
                  <c:v>60</c:v>
                </c:pt>
                <c:pt idx="1985">
                  <c:v>63</c:v>
                </c:pt>
                <c:pt idx="1986">
                  <c:v>19</c:v>
                </c:pt>
                <c:pt idx="1987">
                  <c:v>30</c:v>
                </c:pt>
                <c:pt idx="1988">
                  <c:v>42</c:v>
                </c:pt>
                <c:pt idx="1989">
                  <c:v>44</c:v>
                </c:pt>
                <c:pt idx="1990">
                  <c:v>61</c:v>
                </c:pt>
                <c:pt idx="1991">
                  <c:v>46</c:v>
                </c:pt>
                <c:pt idx="1992">
                  <c:v>53</c:v>
                </c:pt>
                <c:pt idx="1993">
                  <c:v>44</c:v>
                </c:pt>
                <c:pt idx="1994">
                  <c:v>65</c:v>
                </c:pt>
                <c:pt idx="1995">
                  <c:v>37</c:v>
                </c:pt>
                <c:pt idx="1996">
                  <c:v>35</c:v>
                </c:pt>
                <c:pt idx="1997">
                  <c:v>63</c:v>
                </c:pt>
                <c:pt idx="1998">
                  <c:v>47</c:v>
                </c:pt>
                <c:pt idx="1999">
                  <c:v>29</c:v>
                </c:pt>
                <c:pt idx="2000">
                  <c:v>49</c:v>
                </c:pt>
                <c:pt idx="2001">
                  <c:v>24</c:v>
                </c:pt>
                <c:pt idx="2002">
                  <c:v>41</c:v>
                </c:pt>
                <c:pt idx="2003">
                  <c:v>40</c:v>
                </c:pt>
                <c:pt idx="2004">
                  <c:v>33</c:v>
                </c:pt>
                <c:pt idx="2005">
                  <c:v>47</c:v>
                </c:pt>
                <c:pt idx="2006">
                  <c:v>34</c:v>
                </c:pt>
                <c:pt idx="2007">
                  <c:v>46</c:v>
                </c:pt>
                <c:pt idx="2008">
                  <c:v>31</c:v>
                </c:pt>
                <c:pt idx="2009">
                  <c:v>41</c:v>
                </c:pt>
                <c:pt idx="2010">
                  <c:v>55</c:v>
                </c:pt>
                <c:pt idx="2011">
                  <c:v>43</c:v>
                </c:pt>
                <c:pt idx="2012">
                  <c:v>51</c:v>
                </c:pt>
                <c:pt idx="2013">
                  <c:v>64</c:v>
                </c:pt>
                <c:pt idx="2014">
                  <c:v>59</c:v>
                </c:pt>
                <c:pt idx="2015">
                  <c:v>60</c:v>
                </c:pt>
                <c:pt idx="2016">
                  <c:v>50</c:v>
                </c:pt>
                <c:pt idx="2017">
                  <c:v>19</c:v>
                </c:pt>
                <c:pt idx="2018">
                  <c:v>53</c:v>
                </c:pt>
                <c:pt idx="2019">
                  <c:v>46</c:v>
                </c:pt>
                <c:pt idx="2020">
                  <c:v>24</c:v>
                </c:pt>
                <c:pt idx="2021">
                  <c:v>39</c:v>
                </c:pt>
                <c:pt idx="2022">
                  <c:v>36</c:v>
                </c:pt>
                <c:pt idx="2023">
                  <c:v>52</c:v>
                </c:pt>
                <c:pt idx="2024">
                  <c:v>23</c:v>
                </c:pt>
                <c:pt idx="2025">
                  <c:v>39</c:v>
                </c:pt>
                <c:pt idx="2026">
                  <c:v>34</c:v>
                </c:pt>
                <c:pt idx="2027">
                  <c:v>61</c:v>
                </c:pt>
                <c:pt idx="2028">
                  <c:v>18</c:v>
                </c:pt>
                <c:pt idx="2029">
                  <c:v>22</c:v>
                </c:pt>
                <c:pt idx="2030">
                  <c:v>54</c:v>
                </c:pt>
                <c:pt idx="2031">
                  <c:v>27</c:v>
                </c:pt>
                <c:pt idx="2032">
                  <c:v>48</c:v>
                </c:pt>
                <c:pt idx="2033">
                  <c:v>47</c:v>
                </c:pt>
                <c:pt idx="2034">
                  <c:v>62</c:v>
                </c:pt>
                <c:pt idx="2035">
                  <c:v>45</c:v>
                </c:pt>
                <c:pt idx="2036">
                  <c:v>38</c:v>
                </c:pt>
                <c:pt idx="2037">
                  <c:v>47</c:v>
                </c:pt>
                <c:pt idx="2038">
                  <c:v>50</c:v>
                </c:pt>
                <c:pt idx="2039">
                  <c:v>29</c:v>
                </c:pt>
                <c:pt idx="2040">
                  <c:v>44</c:v>
                </c:pt>
                <c:pt idx="2041">
                  <c:v>53</c:v>
                </c:pt>
                <c:pt idx="2042">
                  <c:v>28</c:v>
                </c:pt>
                <c:pt idx="2043">
                  <c:v>47</c:v>
                </c:pt>
                <c:pt idx="2044">
                  <c:v>36</c:v>
                </c:pt>
                <c:pt idx="2045">
                  <c:v>50</c:v>
                </c:pt>
                <c:pt idx="2046">
                  <c:v>46</c:v>
                </c:pt>
                <c:pt idx="2047">
                  <c:v>41</c:v>
                </c:pt>
                <c:pt idx="2048">
                  <c:v>46</c:v>
                </c:pt>
                <c:pt idx="2049">
                  <c:v>19</c:v>
                </c:pt>
                <c:pt idx="2050">
                  <c:v>32</c:v>
                </c:pt>
                <c:pt idx="2051">
                  <c:v>54</c:v>
                </c:pt>
                <c:pt idx="2052">
                  <c:v>32</c:v>
                </c:pt>
                <c:pt idx="2053">
                  <c:v>32</c:v>
                </c:pt>
                <c:pt idx="2054">
                  <c:v>48</c:v>
                </c:pt>
                <c:pt idx="2055">
                  <c:v>50</c:v>
                </c:pt>
                <c:pt idx="2056">
                  <c:v>42</c:v>
                </c:pt>
                <c:pt idx="2057">
                  <c:v>27</c:v>
                </c:pt>
                <c:pt idx="2058">
                  <c:v>41</c:v>
                </c:pt>
                <c:pt idx="2059">
                  <c:v>51</c:v>
                </c:pt>
                <c:pt idx="2060">
                  <c:v>27</c:v>
                </c:pt>
                <c:pt idx="2061">
                  <c:v>55</c:v>
                </c:pt>
                <c:pt idx="2062">
                  <c:v>28</c:v>
                </c:pt>
                <c:pt idx="2063">
                  <c:v>60</c:v>
                </c:pt>
                <c:pt idx="2064">
                  <c:v>53</c:v>
                </c:pt>
                <c:pt idx="2065">
                  <c:v>37</c:v>
                </c:pt>
                <c:pt idx="2066">
                  <c:v>32</c:v>
                </c:pt>
                <c:pt idx="2067">
                  <c:v>19</c:v>
                </c:pt>
                <c:pt idx="2068">
                  <c:v>50</c:v>
                </c:pt>
                <c:pt idx="2069">
                  <c:v>37</c:v>
                </c:pt>
                <c:pt idx="2070">
                  <c:v>52</c:v>
                </c:pt>
                <c:pt idx="2071">
                  <c:v>20</c:v>
                </c:pt>
                <c:pt idx="2072">
                  <c:v>38</c:v>
                </c:pt>
                <c:pt idx="2073">
                  <c:v>19</c:v>
                </c:pt>
                <c:pt idx="2074">
                  <c:v>29</c:v>
                </c:pt>
                <c:pt idx="2075">
                  <c:v>18</c:v>
                </c:pt>
                <c:pt idx="2076">
                  <c:v>19</c:v>
                </c:pt>
                <c:pt idx="2077">
                  <c:v>60</c:v>
                </c:pt>
                <c:pt idx="2078">
                  <c:v>22</c:v>
                </c:pt>
                <c:pt idx="2079">
                  <c:v>25</c:v>
                </c:pt>
                <c:pt idx="2080">
                  <c:v>22</c:v>
                </c:pt>
                <c:pt idx="2081">
                  <c:v>28</c:v>
                </c:pt>
                <c:pt idx="2082">
                  <c:v>50</c:v>
                </c:pt>
                <c:pt idx="2083">
                  <c:v>20</c:v>
                </c:pt>
                <c:pt idx="2084">
                  <c:v>23</c:v>
                </c:pt>
                <c:pt idx="2085">
                  <c:v>51</c:v>
                </c:pt>
                <c:pt idx="2086">
                  <c:v>47</c:v>
                </c:pt>
                <c:pt idx="2087">
                  <c:v>60</c:v>
                </c:pt>
                <c:pt idx="2088">
                  <c:v>24</c:v>
                </c:pt>
                <c:pt idx="2089">
                  <c:v>27</c:v>
                </c:pt>
                <c:pt idx="2090">
                  <c:v>36</c:v>
                </c:pt>
                <c:pt idx="2091">
                  <c:v>18</c:v>
                </c:pt>
                <c:pt idx="2092">
                  <c:v>39</c:v>
                </c:pt>
                <c:pt idx="2093">
                  <c:v>38</c:v>
                </c:pt>
                <c:pt idx="2094">
                  <c:v>19</c:v>
                </c:pt>
                <c:pt idx="2095">
                  <c:v>32</c:v>
                </c:pt>
                <c:pt idx="2096">
                  <c:v>24</c:v>
                </c:pt>
                <c:pt idx="2097">
                  <c:v>46</c:v>
                </c:pt>
                <c:pt idx="2098">
                  <c:v>18</c:v>
                </c:pt>
                <c:pt idx="2099">
                  <c:v>28</c:v>
                </c:pt>
                <c:pt idx="2100">
                  <c:v>19</c:v>
                </c:pt>
                <c:pt idx="2101">
                  <c:v>27</c:v>
                </c:pt>
                <c:pt idx="2102">
                  <c:v>19</c:v>
                </c:pt>
                <c:pt idx="2103">
                  <c:v>27</c:v>
                </c:pt>
                <c:pt idx="2104">
                  <c:v>39</c:v>
                </c:pt>
                <c:pt idx="2105">
                  <c:v>55</c:v>
                </c:pt>
                <c:pt idx="2106">
                  <c:v>24</c:v>
                </c:pt>
                <c:pt idx="2107">
                  <c:v>25</c:v>
                </c:pt>
                <c:pt idx="2108">
                  <c:v>40</c:v>
                </c:pt>
                <c:pt idx="2109">
                  <c:v>47</c:v>
                </c:pt>
                <c:pt idx="2110">
                  <c:v>45</c:v>
                </c:pt>
                <c:pt idx="2111">
                  <c:v>24</c:v>
                </c:pt>
                <c:pt idx="2112">
                  <c:v>55</c:v>
                </c:pt>
                <c:pt idx="2113">
                  <c:v>25</c:v>
                </c:pt>
                <c:pt idx="2114">
                  <c:v>34</c:v>
                </c:pt>
                <c:pt idx="2115">
                  <c:v>51</c:v>
                </c:pt>
                <c:pt idx="2116">
                  <c:v>34</c:v>
                </c:pt>
                <c:pt idx="2117">
                  <c:v>49</c:v>
                </c:pt>
                <c:pt idx="2118">
                  <c:v>30</c:v>
                </c:pt>
                <c:pt idx="2119">
                  <c:v>49</c:v>
                </c:pt>
                <c:pt idx="2120">
                  <c:v>58</c:v>
                </c:pt>
                <c:pt idx="2121">
                  <c:v>51</c:v>
                </c:pt>
                <c:pt idx="2122">
                  <c:v>44</c:v>
                </c:pt>
                <c:pt idx="2123">
                  <c:v>22</c:v>
                </c:pt>
                <c:pt idx="2124">
                  <c:v>44</c:v>
                </c:pt>
                <c:pt idx="2125">
                  <c:v>48</c:v>
                </c:pt>
                <c:pt idx="2126">
                  <c:v>46</c:v>
                </c:pt>
                <c:pt idx="2127">
                  <c:v>30</c:v>
                </c:pt>
                <c:pt idx="2128">
                  <c:v>41</c:v>
                </c:pt>
                <c:pt idx="2129">
                  <c:v>23</c:v>
                </c:pt>
                <c:pt idx="2130">
                  <c:v>59</c:v>
                </c:pt>
                <c:pt idx="2131">
                  <c:v>26</c:v>
                </c:pt>
                <c:pt idx="2132">
                  <c:v>43</c:v>
                </c:pt>
                <c:pt idx="2133">
                  <c:v>25</c:v>
                </c:pt>
                <c:pt idx="2134">
                  <c:v>18</c:v>
                </c:pt>
                <c:pt idx="2135">
                  <c:v>48</c:v>
                </c:pt>
                <c:pt idx="2136">
                  <c:v>23</c:v>
                </c:pt>
                <c:pt idx="2137">
                  <c:v>29</c:v>
                </c:pt>
                <c:pt idx="2138">
                  <c:v>19</c:v>
                </c:pt>
                <c:pt idx="2139">
                  <c:v>18</c:v>
                </c:pt>
                <c:pt idx="2140">
                  <c:v>30</c:v>
                </c:pt>
                <c:pt idx="2141">
                  <c:v>55</c:v>
                </c:pt>
                <c:pt idx="2142">
                  <c:v>48</c:v>
                </c:pt>
                <c:pt idx="2143">
                  <c:v>19</c:v>
                </c:pt>
                <c:pt idx="2144">
                  <c:v>60</c:v>
                </c:pt>
                <c:pt idx="2145">
                  <c:v>49</c:v>
                </c:pt>
                <c:pt idx="2146">
                  <c:v>30</c:v>
                </c:pt>
                <c:pt idx="2147">
                  <c:v>61</c:v>
                </c:pt>
                <c:pt idx="2148">
                  <c:v>52</c:v>
                </c:pt>
                <c:pt idx="2149">
                  <c:v>57</c:v>
                </c:pt>
                <c:pt idx="2150">
                  <c:v>60</c:v>
                </c:pt>
                <c:pt idx="2151">
                  <c:v>50</c:v>
                </c:pt>
                <c:pt idx="2152">
                  <c:v>19</c:v>
                </c:pt>
                <c:pt idx="2153">
                  <c:v>59</c:v>
                </c:pt>
                <c:pt idx="2154">
                  <c:v>31</c:v>
                </c:pt>
                <c:pt idx="2155">
                  <c:v>54</c:v>
                </c:pt>
                <c:pt idx="2156">
                  <c:v>45</c:v>
                </c:pt>
                <c:pt idx="2157">
                  <c:v>30</c:v>
                </c:pt>
                <c:pt idx="2158">
                  <c:v>30</c:v>
                </c:pt>
                <c:pt idx="2159">
                  <c:v>31</c:v>
                </c:pt>
                <c:pt idx="2160">
                  <c:v>34</c:v>
                </c:pt>
                <c:pt idx="2161">
                  <c:v>33</c:v>
                </c:pt>
                <c:pt idx="2162">
                  <c:v>27</c:v>
                </c:pt>
                <c:pt idx="2163">
                  <c:v>22</c:v>
                </c:pt>
                <c:pt idx="2164">
                  <c:v>32</c:v>
                </c:pt>
                <c:pt idx="2165">
                  <c:v>37</c:v>
                </c:pt>
                <c:pt idx="2166">
                  <c:v>47</c:v>
                </c:pt>
                <c:pt idx="2167">
                  <c:v>53</c:v>
                </c:pt>
                <c:pt idx="2168">
                  <c:v>43</c:v>
                </c:pt>
                <c:pt idx="2169">
                  <c:v>20</c:v>
                </c:pt>
                <c:pt idx="2170">
                  <c:v>22</c:v>
                </c:pt>
                <c:pt idx="2171">
                  <c:v>32</c:v>
                </c:pt>
                <c:pt idx="2172">
                  <c:v>40</c:v>
                </c:pt>
                <c:pt idx="2173">
                  <c:v>52</c:v>
                </c:pt>
                <c:pt idx="2174">
                  <c:v>34</c:v>
                </c:pt>
                <c:pt idx="2175">
                  <c:v>46</c:v>
                </c:pt>
                <c:pt idx="2176">
                  <c:v>36</c:v>
                </c:pt>
                <c:pt idx="2177">
                  <c:v>39</c:v>
                </c:pt>
                <c:pt idx="2178">
                  <c:v>43</c:v>
                </c:pt>
                <c:pt idx="2179">
                  <c:v>24</c:v>
                </c:pt>
                <c:pt idx="2180">
                  <c:v>50</c:v>
                </c:pt>
                <c:pt idx="2181">
                  <c:v>33</c:v>
                </c:pt>
                <c:pt idx="2182">
                  <c:v>58</c:v>
                </c:pt>
                <c:pt idx="2183">
                  <c:v>42</c:v>
                </c:pt>
                <c:pt idx="2184">
                  <c:v>33</c:v>
                </c:pt>
                <c:pt idx="2185">
                  <c:v>42</c:v>
                </c:pt>
                <c:pt idx="2186">
                  <c:v>20</c:v>
                </c:pt>
                <c:pt idx="2187">
                  <c:v>52</c:v>
                </c:pt>
                <c:pt idx="2188">
                  <c:v>51</c:v>
                </c:pt>
                <c:pt idx="2189">
                  <c:v>36</c:v>
                </c:pt>
                <c:pt idx="2190">
                  <c:v>23</c:v>
                </c:pt>
                <c:pt idx="2191">
                  <c:v>32</c:v>
                </c:pt>
                <c:pt idx="2192">
                  <c:v>36</c:v>
                </c:pt>
                <c:pt idx="2193">
                  <c:v>62</c:v>
                </c:pt>
                <c:pt idx="2194">
                  <c:v>46</c:v>
                </c:pt>
                <c:pt idx="2195">
                  <c:v>31</c:v>
                </c:pt>
                <c:pt idx="2196">
                  <c:v>18</c:v>
                </c:pt>
                <c:pt idx="2197">
                  <c:v>43</c:v>
                </c:pt>
                <c:pt idx="2198">
                  <c:v>59</c:v>
                </c:pt>
                <c:pt idx="2199">
                  <c:v>55</c:v>
                </c:pt>
                <c:pt idx="2200">
                  <c:v>35</c:v>
                </c:pt>
                <c:pt idx="2201">
                  <c:v>46</c:v>
                </c:pt>
                <c:pt idx="2202">
                  <c:v>42</c:v>
                </c:pt>
                <c:pt idx="2203">
                  <c:v>44</c:v>
                </c:pt>
                <c:pt idx="2204">
                  <c:v>37</c:v>
                </c:pt>
                <c:pt idx="2205">
                  <c:v>40</c:v>
                </c:pt>
                <c:pt idx="2206">
                  <c:v>60</c:v>
                </c:pt>
                <c:pt idx="2207">
                  <c:v>30</c:v>
                </c:pt>
                <c:pt idx="2208">
                  <c:v>40</c:v>
                </c:pt>
                <c:pt idx="2209">
                  <c:v>44</c:v>
                </c:pt>
                <c:pt idx="2210">
                  <c:v>56</c:v>
                </c:pt>
                <c:pt idx="2211">
                  <c:v>44</c:v>
                </c:pt>
                <c:pt idx="2212">
                  <c:v>41</c:v>
                </c:pt>
                <c:pt idx="2213">
                  <c:v>27</c:v>
                </c:pt>
                <c:pt idx="2214">
                  <c:v>45</c:v>
                </c:pt>
                <c:pt idx="2215">
                  <c:v>54</c:v>
                </c:pt>
                <c:pt idx="2216">
                  <c:v>19</c:v>
                </c:pt>
                <c:pt idx="2217">
                  <c:v>45</c:v>
                </c:pt>
                <c:pt idx="2218">
                  <c:v>49</c:v>
                </c:pt>
                <c:pt idx="2219">
                  <c:v>35</c:v>
                </c:pt>
                <c:pt idx="2220">
                  <c:v>37</c:v>
                </c:pt>
                <c:pt idx="2221">
                  <c:v>40</c:v>
                </c:pt>
                <c:pt idx="2222">
                  <c:v>37</c:v>
                </c:pt>
                <c:pt idx="2223">
                  <c:v>47</c:v>
                </c:pt>
                <c:pt idx="2224">
                  <c:v>35</c:v>
                </c:pt>
                <c:pt idx="2225">
                  <c:v>40</c:v>
                </c:pt>
                <c:pt idx="2226">
                  <c:v>44</c:v>
                </c:pt>
                <c:pt idx="2227">
                  <c:v>56</c:v>
                </c:pt>
                <c:pt idx="2228">
                  <c:v>39</c:v>
                </c:pt>
                <c:pt idx="2229">
                  <c:v>37</c:v>
                </c:pt>
                <c:pt idx="2230">
                  <c:v>43</c:v>
                </c:pt>
                <c:pt idx="2231">
                  <c:v>41</c:v>
                </c:pt>
                <c:pt idx="2232">
                  <c:v>41</c:v>
                </c:pt>
                <c:pt idx="2233">
                  <c:v>45</c:v>
                </c:pt>
                <c:pt idx="2234">
                  <c:v>60</c:v>
                </c:pt>
                <c:pt idx="2235">
                  <c:v>56</c:v>
                </c:pt>
                <c:pt idx="2236">
                  <c:v>37</c:v>
                </c:pt>
                <c:pt idx="2237">
                  <c:v>47</c:v>
                </c:pt>
                <c:pt idx="2238">
                  <c:v>52</c:v>
                </c:pt>
                <c:pt idx="2239">
                  <c:v>46</c:v>
                </c:pt>
                <c:pt idx="2240">
                  <c:v>50</c:v>
                </c:pt>
                <c:pt idx="2241">
                  <c:v>23</c:v>
                </c:pt>
                <c:pt idx="2242">
                  <c:v>30</c:v>
                </c:pt>
                <c:pt idx="2243">
                  <c:v>43</c:v>
                </c:pt>
                <c:pt idx="2244">
                  <c:v>39</c:v>
                </c:pt>
                <c:pt idx="2245">
                  <c:v>49</c:v>
                </c:pt>
                <c:pt idx="2246">
                  <c:v>43</c:v>
                </c:pt>
                <c:pt idx="2247">
                  <c:v>50</c:v>
                </c:pt>
                <c:pt idx="2248">
                  <c:v>50</c:v>
                </c:pt>
                <c:pt idx="2249">
                  <c:v>53</c:v>
                </c:pt>
                <c:pt idx="2250">
                  <c:v>59</c:v>
                </c:pt>
                <c:pt idx="2251">
                  <c:v>45</c:v>
                </c:pt>
                <c:pt idx="2252">
                  <c:v>58</c:v>
                </c:pt>
                <c:pt idx="2253">
                  <c:v>51</c:v>
                </c:pt>
                <c:pt idx="2254">
                  <c:v>55</c:v>
                </c:pt>
                <c:pt idx="2255">
                  <c:v>48</c:v>
                </c:pt>
                <c:pt idx="2256">
                  <c:v>46</c:v>
                </c:pt>
                <c:pt idx="2257">
                  <c:v>47</c:v>
                </c:pt>
                <c:pt idx="2258">
                  <c:v>47</c:v>
                </c:pt>
                <c:pt idx="2259">
                  <c:v>60</c:v>
                </c:pt>
                <c:pt idx="2260">
                  <c:v>56</c:v>
                </c:pt>
                <c:pt idx="2261">
                  <c:v>51</c:v>
                </c:pt>
                <c:pt idx="2262">
                  <c:v>38</c:v>
                </c:pt>
                <c:pt idx="2263">
                  <c:v>54</c:v>
                </c:pt>
                <c:pt idx="2264">
                  <c:v>46</c:v>
                </c:pt>
                <c:pt idx="2265">
                  <c:v>25</c:v>
                </c:pt>
                <c:pt idx="2266">
                  <c:v>43</c:v>
                </c:pt>
                <c:pt idx="2267">
                  <c:v>49</c:v>
                </c:pt>
                <c:pt idx="2268">
                  <c:v>47</c:v>
                </c:pt>
                <c:pt idx="2269">
                  <c:v>55</c:v>
                </c:pt>
                <c:pt idx="2270">
                  <c:v>54</c:v>
                </c:pt>
                <c:pt idx="2271">
                  <c:v>55</c:v>
                </c:pt>
                <c:pt idx="2272">
                  <c:v>43</c:v>
                </c:pt>
                <c:pt idx="2273">
                  <c:v>51</c:v>
                </c:pt>
                <c:pt idx="2274">
                  <c:v>45</c:v>
                </c:pt>
                <c:pt idx="2275">
                  <c:v>57</c:v>
                </c:pt>
                <c:pt idx="2276">
                  <c:v>50</c:v>
                </c:pt>
                <c:pt idx="2277">
                  <c:v>47</c:v>
                </c:pt>
                <c:pt idx="2278">
                  <c:v>44</c:v>
                </c:pt>
                <c:pt idx="2279">
                  <c:v>57</c:v>
                </c:pt>
                <c:pt idx="2280">
                  <c:v>53</c:v>
                </c:pt>
                <c:pt idx="2281">
                  <c:v>57</c:v>
                </c:pt>
                <c:pt idx="2282">
                  <c:v>36</c:v>
                </c:pt>
                <c:pt idx="2283">
                  <c:v>56</c:v>
                </c:pt>
                <c:pt idx="2284">
                  <c:v>56</c:v>
                </c:pt>
                <c:pt idx="2285">
                  <c:v>42</c:v>
                </c:pt>
                <c:pt idx="2286">
                  <c:v>56</c:v>
                </c:pt>
                <c:pt idx="2287">
                  <c:v>34</c:v>
                </c:pt>
                <c:pt idx="2288">
                  <c:v>48</c:v>
                </c:pt>
                <c:pt idx="2289">
                  <c:v>54</c:v>
                </c:pt>
                <c:pt idx="2290">
                  <c:v>51</c:v>
                </c:pt>
                <c:pt idx="2291">
                  <c:v>55</c:v>
                </c:pt>
                <c:pt idx="2292">
                  <c:v>22</c:v>
                </c:pt>
                <c:pt idx="2293">
                  <c:v>29</c:v>
                </c:pt>
                <c:pt idx="2294">
                  <c:v>51</c:v>
                </c:pt>
                <c:pt idx="2295">
                  <c:v>60</c:v>
                </c:pt>
                <c:pt idx="2296">
                  <c:v>48</c:v>
                </c:pt>
                <c:pt idx="2297">
                  <c:v>62</c:v>
                </c:pt>
                <c:pt idx="2298">
                  <c:v>43</c:v>
                </c:pt>
                <c:pt idx="2299">
                  <c:v>37</c:v>
                </c:pt>
                <c:pt idx="2300">
                  <c:v>60</c:v>
                </c:pt>
                <c:pt idx="2301">
                  <c:v>46</c:v>
                </c:pt>
                <c:pt idx="2302">
                  <c:v>44</c:v>
                </c:pt>
                <c:pt idx="2303">
                  <c:v>51</c:v>
                </c:pt>
                <c:pt idx="2304">
                  <c:v>61</c:v>
                </c:pt>
                <c:pt idx="2305">
                  <c:v>53</c:v>
                </c:pt>
                <c:pt idx="2306">
                  <c:v>62</c:v>
                </c:pt>
                <c:pt idx="2307">
                  <c:v>64</c:v>
                </c:pt>
                <c:pt idx="2308">
                  <c:v>63</c:v>
                </c:pt>
                <c:pt idx="2309">
                  <c:v>52</c:v>
                </c:pt>
                <c:pt idx="2310">
                  <c:v>64</c:v>
                </c:pt>
                <c:pt idx="2311">
                  <c:v>63</c:v>
                </c:pt>
                <c:pt idx="2312">
                  <c:v>61</c:v>
                </c:pt>
                <c:pt idx="2313">
                  <c:v>51</c:v>
                </c:pt>
                <c:pt idx="2314">
                  <c:v>58</c:v>
                </c:pt>
                <c:pt idx="2315">
                  <c:v>59</c:v>
                </c:pt>
                <c:pt idx="2316">
                  <c:v>64</c:v>
                </c:pt>
                <c:pt idx="2317">
                  <c:v>60</c:v>
                </c:pt>
                <c:pt idx="2318">
                  <c:v>61</c:v>
                </c:pt>
                <c:pt idx="2319">
                  <c:v>54</c:v>
                </c:pt>
                <c:pt idx="2320">
                  <c:v>60</c:v>
                </c:pt>
                <c:pt idx="2321">
                  <c:v>57</c:v>
                </c:pt>
                <c:pt idx="2322">
                  <c:v>63</c:v>
                </c:pt>
                <c:pt idx="2323">
                  <c:v>44</c:v>
                </c:pt>
                <c:pt idx="2324">
                  <c:v>59</c:v>
                </c:pt>
                <c:pt idx="2325">
                  <c:v>64</c:v>
                </c:pt>
                <c:pt idx="2326">
                  <c:v>28</c:v>
                </c:pt>
                <c:pt idx="2327">
                  <c:v>60</c:v>
                </c:pt>
                <c:pt idx="2328">
                  <c:v>33</c:v>
                </c:pt>
                <c:pt idx="2329">
                  <c:v>32</c:v>
                </c:pt>
                <c:pt idx="2330">
                  <c:v>52</c:v>
                </c:pt>
                <c:pt idx="2331">
                  <c:v>46</c:v>
                </c:pt>
                <c:pt idx="2332">
                  <c:v>54</c:v>
                </c:pt>
              </c:numCache>
            </c:numRef>
          </c:val>
          <c:smooth val="0"/>
          <c:extLst>
            <c:ext xmlns:c16="http://schemas.microsoft.com/office/drawing/2014/chart" uri="{C3380CC4-5D6E-409C-BE32-E72D297353CC}">
              <c16:uniqueId val="{00000000-3827-4AD9-9F20-E0C051538BDA}"/>
            </c:ext>
          </c:extLst>
        </c:ser>
        <c:dLbls>
          <c:showLegendKey val="0"/>
          <c:showVal val="0"/>
          <c:showCatName val="0"/>
          <c:showSerName val="0"/>
          <c:showPercent val="0"/>
          <c:showBubbleSize val="0"/>
        </c:dLbls>
        <c:marker val="1"/>
        <c:smooth val="0"/>
        <c:axId val="474219199"/>
        <c:axId val="404391087"/>
      </c:lineChart>
      <c:catAx>
        <c:axId val="47421919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4391087"/>
        <c:crosses val="autoZero"/>
        <c:auto val="1"/>
        <c:lblAlgn val="ctr"/>
        <c:lblOffset val="100"/>
        <c:noMultiLvlLbl val="0"/>
      </c:catAx>
      <c:valAx>
        <c:axId val="4043910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4219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[sajid assignment 3.xlsx]Pivot Table!PivotTable1</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Smoker and Cancer History</a:t>
            </a:r>
          </a:p>
        </c:rich>
      </c:tx>
      <c:layout>
        <c:manualLayout>
          <c:xMode val="edge"/>
          <c:yMode val="edge"/>
          <c:x val="0.21192344706911634"/>
          <c:y val="0.10546077573636629"/>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DC8-4D55-979C-D409BB11C96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DC8-4D55-979C-D409BB11C9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Table'!$A$4:$A$6</c:f>
              <c:strCache>
                <c:ptCount val="2"/>
                <c:pt idx="0">
                  <c:v>No</c:v>
                </c:pt>
                <c:pt idx="1">
                  <c:v>yes</c:v>
                </c:pt>
              </c:strCache>
            </c:strRef>
          </c:cat>
          <c:val>
            <c:numRef>
              <c:f>'Pivot Table'!$B$4:$B$6</c:f>
              <c:numCache>
                <c:formatCode>General</c:formatCode>
                <c:ptCount val="2"/>
                <c:pt idx="0">
                  <c:v>362</c:v>
                </c:pt>
                <c:pt idx="1">
                  <c:v>92</c:v>
                </c:pt>
              </c:numCache>
            </c:numRef>
          </c:val>
          <c:extLst>
            <c:ext xmlns:c16="http://schemas.microsoft.com/office/drawing/2014/chart" uri="{C3380CC4-5D6E-409C-BE32-E72D297353CC}">
              <c16:uniqueId val="{00000004-EDC8-4D55-979C-D409BB11C9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[sajid assignment 3.xlsx]Pivot Table!PivotTable7</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Major Surgeries and Average HBA1C</a:t>
            </a:r>
          </a:p>
        </c:rich>
      </c:tx>
      <c:layout>
        <c:manualLayout>
          <c:xMode val="edge"/>
          <c:yMode val="edge"/>
          <c:x val="0.26722222222222225"/>
          <c:y val="7.768299795858850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layout>
            <c:manualLayout>
              <c:x val="-6.1111111111111109E-2"/>
              <c:y val="-8.333333333333337E-2"/>
            </c:manualLayout>
          </c:layout>
          <c:showLegendKey val="0"/>
          <c:showVal val="0"/>
          <c:showCatName val="0"/>
          <c:showSerName val="0"/>
          <c:showPercent val="1"/>
          <c:showBubbleSize val="0"/>
          <c:extLst>
            <c:ext xmlns:c15="http://schemas.microsoft.com/office/drawing/2012/chart" uri="{CE6537A1-D6FC-4f65-9D91-7224C49458BB}"/>
          </c:extLst>
        </c:dLbl>
      </c:pivotFmt>
      <c:pivotFmt>
        <c:idx val="2"/>
        <c:dLbl>
          <c:idx val="0"/>
          <c:layout>
            <c:manualLayout>
              <c:x val="1.9444444444444445E-2"/>
              <c:y val="-0.11111111111111116"/>
            </c:manualLayout>
          </c:layout>
          <c:showLegendKey val="0"/>
          <c:showVal val="0"/>
          <c:showCatName val="0"/>
          <c:showSerName val="0"/>
          <c:showPercent val="1"/>
          <c:showBubbleSize val="0"/>
          <c:extLst>
            <c:ext xmlns:c15="http://schemas.microsoft.com/office/drawing/2012/chart" uri="{CE6537A1-D6FC-4f65-9D91-7224C49458BB}"/>
          </c:extLst>
        </c:dLbl>
      </c:pivotFmt>
      <c:pivotFmt>
        <c:idx val="3"/>
        <c:dLbl>
          <c:idx val="0"/>
          <c:layout>
            <c:manualLayout>
              <c:x val="8.611111111111111E-2"/>
              <c:y val="9.2592592592592587E-3"/>
            </c:manualLayout>
          </c:layout>
          <c:showLegendKey val="0"/>
          <c:showVal val="0"/>
          <c:showCatName val="0"/>
          <c:showSerName val="0"/>
          <c:showPercent val="1"/>
          <c:showBubbleSize val="0"/>
          <c:extLst>
            <c:ext xmlns:c15="http://schemas.microsoft.com/office/drawing/2012/chart" uri="{CE6537A1-D6FC-4f65-9D91-7224C49458BB}"/>
          </c:extLst>
        </c:dLbl>
      </c:pivotFmt>
      <c:pivotFmt>
        <c:idx val="4"/>
        <c:dLbl>
          <c:idx val="0"/>
          <c:layout>
            <c:manualLayout>
              <c:x val="-6.6666666666666666E-2"/>
              <c:y val="4.1666666666666498E-2"/>
            </c:manualLayout>
          </c:layout>
          <c:showLegendKey val="0"/>
          <c:showVal val="0"/>
          <c:showCatName val="0"/>
          <c:showSerName val="0"/>
          <c:showPercent val="1"/>
          <c:showBubbleSize val="0"/>
          <c:extLst>
            <c:ext xmlns:c15="http://schemas.microsoft.com/office/drawing/2012/chart" uri="{CE6537A1-D6FC-4f65-9D91-7224C49458BB}"/>
          </c:extLst>
        </c:dLbl>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dLbl>
          <c:idx val="0"/>
          <c:layout>
            <c:manualLayout>
              <c:x val="8.611111111111111E-2"/>
              <c:y val="9.2592592592592587E-3"/>
            </c:manualLayout>
          </c:layout>
          <c:showLegendKey val="0"/>
          <c:showVal val="0"/>
          <c:showCatName val="0"/>
          <c:showSerName val="0"/>
          <c:showPercent val="1"/>
          <c:showBubbleSize val="0"/>
          <c:extLst>
            <c:ext xmlns:c15="http://schemas.microsoft.com/office/drawing/2012/chart" uri="{CE6537A1-D6FC-4f65-9D91-7224C49458BB}"/>
          </c:extLst>
        </c:dLbl>
      </c:pivotFmt>
      <c:pivotFmt>
        <c:idx val="7"/>
        <c:dLbl>
          <c:idx val="0"/>
          <c:layout>
            <c:manualLayout>
              <c:x val="-6.6666666666666666E-2"/>
              <c:y val="4.1666666666666498E-2"/>
            </c:manualLayout>
          </c:layout>
          <c:showLegendKey val="0"/>
          <c:showVal val="0"/>
          <c:showCatName val="0"/>
          <c:showSerName val="0"/>
          <c:showPercent val="1"/>
          <c:showBubbleSize val="0"/>
          <c:extLst>
            <c:ext xmlns:c15="http://schemas.microsoft.com/office/drawing/2012/chart" uri="{CE6537A1-D6FC-4f65-9D91-7224C49458BB}"/>
          </c:extLst>
        </c:dLbl>
      </c:pivotFmt>
      <c:pivotFmt>
        <c:idx val="8"/>
        <c:dLbl>
          <c:idx val="0"/>
          <c:layout>
            <c:manualLayout>
              <c:x val="-6.1111111111111109E-2"/>
              <c:y val="-8.333333333333337E-2"/>
            </c:manualLayout>
          </c:layout>
          <c:showLegendKey val="0"/>
          <c:showVal val="0"/>
          <c:showCatName val="0"/>
          <c:showSerName val="0"/>
          <c:showPercent val="1"/>
          <c:showBubbleSize val="0"/>
          <c:extLst>
            <c:ext xmlns:c15="http://schemas.microsoft.com/office/drawing/2012/chart" uri="{CE6537A1-D6FC-4f65-9D91-7224C49458BB}"/>
          </c:extLst>
        </c:dLbl>
      </c:pivotFmt>
      <c:pivotFmt>
        <c:idx val="9"/>
        <c:dLbl>
          <c:idx val="0"/>
          <c:layout>
            <c:manualLayout>
              <c:x val="1.9444444444444445E-2"/>
              <c:y val="-0.11111111111111116"/>
            </c:manualLayout>
          </c:layout>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611111111111111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6666666666666666E-2"/>
              <c:y val="4.16666666666664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1111111111111109E-2"/>
              <c:y val="-8.333333333333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9444444444444445E-2"/>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Table'!$N$2</c:f>
              <c:strCache>
                <c:ptCount val="1"/>
                <c:pt idx="0">
                  <c:v>Total</c:v>
                </c:pt>
              </c:strCache>
            </c:strRef>
          </c:tx>
          <c:explosion val="4"/>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E54-466C-A294-CB49AA110DB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E54-466C-A294-CB49AA110DB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E54-466C-A294-CB49AA110DB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E54-466C-A294-CB49AA110DBC}"/>
              </c:ext>
            </c:extLst>
          </c:dPt>
          <c:dLbls>
            <c:dLbl>
              <c:idx val="0"/>
              <c:layout>
                <c:manualLayout>
                  <c:x val="8.611111111111111E-2"/>
                  <c:y val="9.259259259259258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E54-466C-A294-CB49AA110DBC}"/>
                </c:ext>
              </c:extLst>
            </c:dLbl>
            <c:dLbl>
              <c:idx val="1"/>
              <c:layout>
                <c:manualLayout>
                  <c:x val="-6.6666666666666666E-2"/>
                  <c:y val="4.166666666666649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E54-466C-A294-CB49AA110DBC}"/>
                </c:ext>
              </c:extLst>
            </c:dLbl>
            <c:dLbl>
              <c:idx val="2"/>
              <c:layout>
                <c:manualLayout>
                  <c:x val="-6.1111111111111109E-2"/>
                  <c:y val="-8.33333333333333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E54-466C-A294-CB49AA110DBC}"/>
                </c:ext>
              </c:extLst>
            </c:dLbl>
            <c:dLbl>
              <c:idx val="3"/>
              <c:layout>
                <c:manualLayout>
                  <c:x val="1.9444444444444445E-2"/>
                  <c:y val="-0.11111111111111116"/>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E54-466C-A294-CB49AA110DB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Table'!$M$3:$M$7</c:f>
              <c:strCache>
                <c:ptCount val="4"/>
                <c:pt idx="0">
                  <c:v>0</c:v>
                </c:pt>
                <c:pt idx="1">
                  <c:v>1</c:v>
                </c:pt>
                <c:pt idx="2">
                  <c:v>2</c:v>
                </c:pt>
                <c:pt idx="3">
                  <c:v>3</c:v>
                </c:pt>
              </c:strCache>
            </c:strRef>
          </c:cat>
          <c:val>
            <c:numRef>
              <c:f>'Pivot Table'!$N$3:$N$7</c:f>
              <c:numCache>
                <c:formatCode>General</c:formatCode>
                <c:ptCount val="4"/>
                <c:pt idx="0">
                  <c:v>1550.28</c:v>
                </c:pt>
                <c:pt idx="1">
                  <c:v>1089.9800000000002</c:v>
                </c:pt>
                <c:pt idx="2">
                  <c:v>311.18999999999994</c:v>
                </c:pt>
                <c:pt idx="3">
                  <c:v>31.67</c:v>
                </c:pt>
              </c:numCache>
            </c:numRef>
          </c:val>
          <c:extLst>
            <c:ext xmlns:c16="http://schemas.microsoft.com/office/drawing/2014/chart" uri="{C3380CC4-5D6E-409C-BE32-E72D297353CC}">
              <c16:uniqueId val="{00000008-FE54-466C-A294-CB49AA110DBC}"/>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manualLayout>
          <c:xMode val="edge"/>
          <c:yMode val="edge"/>
          <c:x val="0.65763888888888888"/>
          <c:y val="0.42194335083114609"/>
          <c:w val="0.32569444444444445"/>
          <c:h val="0.379768518518518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[sajid assignment 3.xlsx]Pivot Table!PivotTable2</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Weight Status and Diabetes Status</a:t>
            </a:r>
          </a:p>
        </c:rich>
      </c:tx>
      <c:layout>
        <c:manualLayout>
          <c:xMode val="edge"/>
          <c:yMode val="edge"/>
          <c:x val="0.14699300087489062"/>
          <c:y val="0.12860892388451445"/>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Table'!$B$19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Table'!$A$20:$A$21</c:f>
              <c:strCache>
                <c:ptCount val="1"/>
                <c:pt idx="0">
                  <c:v>Normalweight</c:v>
                </c:pt>
              </c:strCache>
            </c:strRef>
          </c:cat>
          <c:val>
            <c:numRef>
              <c:f>'Pivot Table'!$B$20:$B$21</c:f>
              <c:numCache>
                <c:formatCode>General</c:formatCode>
                <c:ptCount val="1"/>
                <c:pt idx="0">
                  <c:v>455</c:v>
                </c:pt>
              </c:numCache>
            </c:numRef>
          </c:val>
          <c:extLst>
            <c:ext xmlns:c16="http://schemas.microsoft.com/office/drawing/2014/chart" uri="{C3380CC4-5D6E-409C-BE32-E72D297353CC}">
              <c16:uniqueId val="{00000000-585E-4E40-8708-17EFBF49C1A7}"/>
            </c:ext>
          </c:extLst>
        </c:ser>
        <c:dLbls>
          <c:dLblPos val="ctr"/>
          <c:showLegendKey val="0"/>
          <c:showVal val="1"/>
          <c:showCatName val="0"/>
          <c:showSerName val="0"/>
          <c:showPercent val="0"/>
          <c:showBubbleSize val="0"/>
        </c:dLbls>
        <c:gapWidth val="150"/>
        <c:overlap val="100"/>
        <c:axId val="1951479648"/>
        <c:axId val="1951478688"/>
      </c:barChart>
      <c:catAx>
        <c:axId val="19514796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1478688"/>
        <c:crosses val="autoZero"/>
        <c:auto val="1"/>
        <c:lblAlgn val="ctr"/>
        <c:lblOffset val="100"/>
        <c:noMultiLvlLbl val="0"/>
      </c:catAx>
      <c:valAx>
        <c:axId val="19514786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147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[sajid assignment 3.xlsx]Pivot Table!PivotTable8</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Hospital Tier and Charges</a:t>
            </a:r>
          </a:p>
        </c:rich>
      </c:tx>
      <c:layout>
        <c:manualLayout>
          <c:xMode val="edge"/>
          <c:yMode val="edge"/>
          <c:x val="0.25809733158355208"/>
          <c:y val="0.11472003499562555"/>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Table'!$O$21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Table'!$N$22:$N$25</c:f>
              <c:strCache>
                <c:ptCount val="3"/>
                <c:pt idx="0">
                  <c:v>tier - 1</c:v>
                </c:pt>
                <c:pt idx="1">
                  <c:v>tier - 2</c:v>
                </c:pt>
                <c:pt idx="2">
                  <c:v>tier - 3</c:v>
                </c:pt>
              </c:strCache>
            </c:strRef>
          </c:cat>
          <c:val>
            <c:numRef>
              <c:f>'Pivot Table'!$O$22:$O$25</c:f>
              <c:numCache>
                <c:formatCode>General</c:formatCode>
                <c:ptCount val="3"/>
                <c:pt idx="0">
                  <c:v>3103910.6000000006</c:v>
                </c:pt>
                <c:pt idx="1">
                  <c:v>3276236.6099999994</c:v>
                </c:pt>
                <c:pt idx="2">
                  <c:v>1466288.7099999995</c:v>
                </c:pt>
              </c:numCache>
            </c:numRef>
          </c:val>
          <c:extLst>
            <c:ext xmlns:c16="http://schemas.microsoft.com/office/drawing/2014/chart" uri="{C3380CC4-5D6E-409C-BE32-E72D297353CC}">
              <c16:uniqueId val="{00000000-E2BD-4E02-B9B4-8A1BA598CBFE}"/>
            </c:ext>
          </c:extLst>
        </c:ser>
        <c:dLbls>
          <c:showLegendKey val="0"/>
          <c:showVal val="1"/>
          <c:showCatName val="0"/>
          <c:showSerName val="0"/>
          <c:showPercent val="0"/>
          <c:showBubbleSize val="0"/>
        </c:dLbls>
        <c:gapWidth val="150"/>
        <c:shape val="box"/>
        <c:axId val="1703254032"/>
        <c:axId val="1703254992"/>
        <c:axId val="0"/>
      </c:bar3DChart>
      <c:catAx>
        <c:axId val="17032540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3254992"/>
        <c:crosses val="autoZero"/>
        <c:auto val="1"/>
        <c:lblAlgn val="ctr"/>
        <c:lblOffset val="100"/>
        <c:noMultiLvlLbl val="0"/>
      </c:catAx>
      <c:valAx>
        <c:axId val="1703254992"/>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325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[sajid assignment 3.xlsx]Pivot Table!PivotTable5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Age</a:t>
            </a:r>
            <a:r>
              <a:rPr lang="en-IN" baseline="0"/>
              <a:t> BMI and HBA1C</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Table'!$F$37</c:f>
              <c:strCache>
                <c:ptCount val="1"/>
                <c:pt idx="0">
                  <c:v>Sum of HBA1C</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Table'!$E$38:$E$87</c:f>
              <c:strCache>
                <c:ptCount val="4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122</c:v>
                </c:pt>
              </c:strCache>
            </c:strRef>
          </c:cat>
          <c:val>
            <c:numRef>
              <c:f>'Pivot Table'!$F$38:$F$87</c:f>
              <c:numCache>
                <c:formatCode>General</c:formatCode>
                <c:ptCount val="49"/>
                <c:pt idx="0">
                  <c:v>665.4699999999998</c:v>
                </c:pt>
                <c:pt idx="1">
                  <c:v>562.69999999999993</c:v>
                </c:pt>
                <c:pt idx="2">
                  <c:v>374.65000000000009</c:v>
                </c:pt>
                <c:pt idx="3">
                  <c:v>303.79000000000008</c:v>
                </c:pt>
                <c:pt idx="4">
                  <c:v>344.16000000000008</c:v>
                </c:pt>
                <c:pt idx="5">
                  <c:v>315.78000000000014</c:v>
                </c:pt>
                <c:pt idx="6">
                  <c:v>294.54999999999995</c:v>
                </c:pt>
                <c:pt idx="7">
                  <c:v>418.59000000000003</c:v>
                </c:pt>
                <c:pt idx="8">
                  <c:v>297.44999999999993</c:v>
                </c:pt>
                <c:pt idx="9">
                  <c:v>320.60999999999996</c:v>
                </c:pt>
                <c:pt idx="10">
                  <c:v>373.48999999999995</c:v>
                </c:pt>
                <c:pt idx="11">
                  <c:v>366.3</c:v>
                </c:pt>
                <c:pt idx="12">
                  <c:v>371.92999999999995</c:v>
                </c:pt>
                <c:pt idx="13">
                  <c:v>303.39000000000004</c:v>
                </c:pt>
                <c:pt idx="14">
                  <c:v>293.40999999999991</c:v>
                </c:pt>
                <c:pt idx="15">
                  <c:v>309.28999999999996</c:v>
                </c:pt>
                <c:pt idx="16">
                  <c:v>401.42999999999995</c:v>
                </c:pt>
                <c:pt idx="17">
                  <c:v>268.23</c:v>
                </c:pt>
                <c:pt idx="18">
                  <c:v>248.13000000000002</c:v>
                </c:pt>
                <c:pt idx="19">
                  <c:v>341.42000000000007</c:v>
                </c:pt>
                <c:pt idx="20">
                  <c:v>310.25</c:v>
                </c:pt>
                <c:pt idx="21">
                  <c:v>311.14</c:v>
                </c:pt>
                <c:pt idx="22">
                  <c:v>376.58999999999986</c:v>
                </c:pt>
                <c:pt idx="23">
                  <c:v>332.25</c:v>
                </c:pt>
                <c:pt idx="24">
                  <c:v>301.61</c:v>
                </c:pt>
                <c:pt idx="25">
                  <c:v>303.81</c:v>
                </c:pt>
                <c:pt idx="26">
                  <c:v>338.96</c:v>
                </c:pt>
                <c:pt idx="27">
                  <c:v>276.31000000000006</c:v>
                </c:pt>
                <c:pt idx="28">
                  <c:v>356.9799999999999</c:v>
                </c:pt>
                <c:pt idx="29">
                  <c:v>316.87999999999988</c:v>
                </c:pt>
                <c:pt idx="30">
                  <c:v>367.54000000000008</c:v>
                </c:pt>
                <c:pt idx="31">
                  <c:v>321.11</c:v>
                </c:pt>
                <c:pt idx="32">
                  <c:v>416.40999999999991</c:v>
                </c:pt>
                <c:pt idx="33">
                  <c:v>386.11000000000018</c:v>
                </c:pt>
                <c:pt idx="34">
                  <c:v>375.65999999999991</c:v>
                </c:pt>
                <c:pt idx="35">
                  <c:v>346.7700000000001</c:v>
                </c:pt>
                <c:pt idx="36">
                  <c:v>320.77</c:v>
                </c:pt>
                <c:pt idx="37">
                  <c:v>278.87999999999994</c:v>
                </c:pt>
                <c:pt idx="38">
                  <c:v>322.50999999999993</c:v>
                </c:pt>
                <c:pt idx="39">
                  <c:v>335.78000000000009</c:v>
                </c:pt>
                <c:pt idx="40">
                  <c:v>286.40000000000009</c:v>
                </c:pt>
                <c:pt idx="41">
                  <c:v>318.92999999999995</c:v>
                </c:pt>
                <c:pt idx="42">
                  <c:v>313.77999999999997</c:v>
                </c:pt>
                <c:pt idx="43">
                  <c:v>148.63</c:v>
                </c:pt>
                <c:pt idx="44">
                  <c:v>135.01000000000005</c:v>
                </c:pt>
                <c:pt idx="45">
                  <c:v>141.22999999999996</c:v>
                </c:pt>
                <c:pt idx="46">
                  <c:v>128.02999999999997</c:v>
                </c:pt>
                <c:pt idx="47">
                  <c:v>4.25</c:v>
                </c:pt>
                <c:pt idx="48">
                  <c:v>14.61</c:v>
                </c:pt>
              </c:numCache>
            </c:numRef>
          </c:val>
          <c:smooth val="0"/>
          <c:extLst>
            <c:ext xmlns:c16="http://schemas.microsoft.com/office/drawing/2014/chart" uri="{C3380CC4-5D6E-409C-BE32-E72D297353CC}">
              <c16:uniqueId val="{00000000-F598-4FAF-A592-94DFC2A3A480}"/>
            </c:ext>
          </c:extLst>
        </c:ser>
        <c:ser>
          <c:idx val="1"/>
          <c:order val="1"/>
          <c:tx>
            <c:strRef>
              <c:f>'Pivot Table'!$G$37</c:f>
              <c:strCache>
                <c:ptCount val="1"/>
                <c:pt idx="0">
                  <c:v>Sum of BMI</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Table'!$E$38:$E$87</c:f>
              <c:strCache>
                <c:ptCount val="4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122</c:v>
                </c:pt>
              </c:strCache>
            </c:strRef>
          </c:cat>
          <c:val>
            <c:numRef>
              <c:f>'Pivot Table'!$G$38:$G$87</c:f>
              <c:numCache>
                <c:formatCode>General</c:formatCode>
                <c:ptCount val="49"/>
                <c:pt idx="0">
                  <c:v>3311.2800000000011</c:v>
                </c:pt>
                <c:pt idx="1">
                  <c:v>2929.184999999999</c:v>
                </c:pt>
                <c:pt idx="2">
                  <c:v>1900.1649999999997</c:v>
                </c:pt>
                <c:pt idx="3">
                  <c:v>1386.1949999999999</c:v>
                </c:pt>
                <c:pt idx="4">
                  <c:v>1782.4549999999995</c:v>
                </c:pt>
                <c:pt idx="5">
                  <c:v>1710.1499999999996</c:v>
                </c:pt>
                <c:pt idx="6">
                  <c:v>1477.8050000000001</c:v>
                </c:pt>
                <c:pt idx="7">
                  <c:v>1859.82</c:v>
                </c:pt>
                <c:pt idx="8">
                  <c:v>1343.22</c:v>
                </c:pt>
                <c:pt idx="9">
                  <c:v>1636.7449999999999</c:v>
                </c:pt>
                <c:pt idx="10">
                  <c:v>1742.395</c:v>
                </c:pt>
                <c:pt idx="11">
                  <c:v>1692.0049999999999</c:v>
                </c:pt>
                <c:pt idx="12">
                  <c:v>1853.3000000000002</c:v>
                </c:pt>
                <c:pt idx="13">
                  <c:v>1494.7650000000003</c:v>
                </c:pt>
                <c:pt idx="14">
                  <c:v>1452.5949999999996</c:v>
                </c:pt>
                <c:pt idx="15">
                  <c:v>1403.38</c:v>
                </c:pt>
                <c:pt idx="16">
                  <c:v>1923.7699999999998</c:v>
                </c:pt>
                <c:pt idx="17">
                  <c:v>1333.0649999999998</c:v>
                </c:pt>
                <c:pt idx="18">
                  <c:v>1396.3449999999998</c:v>
                </c:pt>
                <c:pt idx="19">
                  <c:v>1676.7750000000003</c:v>
                </c:pt>
                <c:pt idx="20">
                  <c:v>1416.585</c:v>
                </c:pt>
                <c:pt idx="21">
                  <c:v>1440.1350000000007</c:v>
                </c:pt>
                <c:pt idx="22">
                  <c:v>1662.6000000000004</c:v>
                </c:pt>
                <c:pt idx="23">
                  <c:v>1561.3399999999995</c:v>
                </c:pt>
                <c:pt idx="24">
                  <c:v>1451.2650000000003</c:v>
                </c:pt>
                <c:pt idx="25">
                  <c:v>1486.6950000000004</c:v>
                </c:pt>
                <c:pt idx="26">
                  <c:v>1562.5650000000003</c:v>
                </c:pt>
                <c:pt idx="27">
                  <c:v>1377.9800000000002</c:v>
                </c:pt>
                <c:pt idx="28">
                  <c:v>1761.4800000000002</c:v>
                </c:pt>
                <c:pt idx="29">
                  <c:v>1502.6250000000002</c:v>
                </c:pt>
                <c:pt idx="30">
                  <c:v>1725.4099999999994</c:v>
                </c:pt>
                <c:pt idx="31">
                  <c:v>1515.1300000000003</c:v>
                </c:pt>
                <c:pt idx="32">
                  <c:v>1743.5600000000004</c:v>
                </c:pt>
                <c:pt idx="33">
                  <c:v>1709.3749999999998</c:v>
                </c:pt>
                <c:pt idx="34">
                  <c:v>1650.2299999999993</c:v>
                </c:pt>
                <c:pt idx="35">
                  <c:v>1536.2249999999997</c:v>
                </c:pt>
                <c:pt idx="36">
                  <c:v>1342.3950000000002</c:v>
                </c:pt>
                <c:pt idx="37">
                  <c:v>1316.0949999999996</c:v>
                </c:pt>
                <c:pt idx="38">
                  <c:v>1403.3149999999998</c:v>
                </c:pt>
                <c:pt idx="39">
                  <c:v>1419.5750000000003</c:v>
                </c:pt>
                <c:pt idx="40">
                  <c:v>1251.2950000000001</c:v>
                </c:pt>
                <c:pt idx="41">
                  <c:v>1322.7499999999998</c:v>
                </c:pt>
                <c:pt idx="42">
                  <c:v>1380.0649999999998</c:v>
                </c:pt>
                <c:pt idx="43">
                  <c:v>614.51499999999999</c:v>
                </c:pt>
                <c:pt idx="44">
                  <c:v>625.65</c:v>
                </c:pt>
                <c:pt idx="45">
                  <c:v>630.79999999999995</c:v>
                </c:pt>
                <c:pt idx="46">
                  <c:v>531.005</c:v>
                </c:pt>
                <c:pt idx="47">
                  <c:v>22.61</c:v>
                </c:pt>
                <c:pt idx="48">
                  <c:v>52.45</c:v>
                </c:pt>
              </c:numCache>
            </c:numRef>
          </c:val>
          <c:smooth val="0"/>
          <c:extLst>
            <c:ext xmlns:c16="http://schemas.microsoft.com/office/drawing/2014/chart" uri="{C3380CC4-5D6E-409C-BE32-E72D297353CC}">
              <c16:uniqueId val="{00000001-F598-4FAF-A592-94DFC2A3A480}"/>
            </c:ext>
          </c:extLst>
        </c:ser>
        <c:dLbls>
          <c:showLegendKey val="0"/>
          <c:showVal val="0"/>
          <c:showCatName val="0"/>
          <c:showSerName val="0"/>
          <c:showPercent val="0"/>
          <c:showBubbleSize val="0"/>
        </c:dLbls>
        <c:marker val="1"/>
        <c:smooth val="0"/>
        <c:axId val="1918638464"/>
        <c:axId val="1918638944"/>
      </c:lineChart>
      <c:catAx>
        <c:axId val="19186384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8638944"/>
        <c:crosses val="autoZero"/>
        <c:auto val="1"/>
        <c:lblAlgn val="ctr"/>
        <c:lblOffset val="100"/>
        <c:noMultiLvlLbl val="0"/>
      </c:catAx>
      <c:valAx>
        <c:axId val="19186389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863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[sajid assignment 3.xlsx]Pivot Table!PivotTable3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a:t>
            </a:r>
            <a:r>
              <a:rPr lang="en-US" baseline="0"/>
              <a:t> and Healthcare Charges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Table'!$Q$37</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Table'!$P$38:$P$2371</c:f>
              <c:strCache>
                <c:ptCount val="2333"/>
                <c:pt idx="0">
                  <c:v> $563.84 </c:v>
                </c:pt>
                <c:pt idx="1">
                  <c:v> $570.62 </c:v>
                </c:pt>
                <c:pt idx="2">
                  <c:v> $600.00 </c:v>
                </c:pt>
                <c:pt idx="3">
                  <c:v> $604.54 </c:v>
                </c:pt>
                <c:pt idx="4">
                  <c:v> $637.26 </c:v>
                </c:pt>
                <c:pt idx="5">
                  <c:v> $646.14 </c:v>
                </c:pt>
                <c:pt idx="6">
                  <c:v> $650.00 </c:v>
                </c:pt>
                <c:pt idx="7">
                  <c:v> $668.00 </c:v>
                </c:pt>
                <c:pt idx="8">
                  <c:v> $670.00 </c:v>
                </c:pt>
                <c:pt idx="9">
                  <c:v> $687.54 </c:v>
                </c:pt>
                <c:pt idx="10">
                  <c:v> $700.00 </c:v>
                </c:pt>
                <c:pt idx="11">
                  <c:v> $722.99 </c:v>
                </c:pt>
                <c:pt idx="12">
                  <c:v> $750.00 </c:v>
                </c:pt>
                <c:pt idx="13">
                  <c:v> $760.00 </c:v>
                </c:pt>
                <c:pt idx="14">
                  <c:v> $770.00 </c:v>
                </c:pt>
                <c:pt idx="15">
                  <c:v> $770.38 </c:v>
                </c:pt>
                <c:pt idx="16">
                  <c:v> $773.54 </c:v>
                </c:pt>
                <c:pt idx="17">
                  <c:v> $830.52 </c:v>
                </c:pt>
                <c:pt idx="18">
                  <c:v> $865.41 </c:v>
                </c:pt>
                <c:pt idx="19">
                  <c:v> $896.21 </c:v>
                </c:pt>
                <c:pt idx="20">
                  <c:v> $915.07 </c:v>
                </c:pt>
                <c:pt idx="21">
                  <c:v> $928.59 </c:v>
                </c:pt>
                <c:pt idx="22">
                  <c:v> $964.71 </c:v>
                </c:pt>
                <c:pt idx="23">
                  <c:v> $1,006.65 </c:v>
                </c:pt>
                <c:pt idx="24">
                  <c:v> $1,012.00 </c:v>
                </c:pt>
                <c:pt idx="25">
                  <c:v> $1,019.00 </c:v>
                </c:pt>
                <c:pt idx="26">
                  <c:v> $1,033.74 </c:v>
                </c:pt>
                <c:pt idx="27">
                  <c:v> $1,044.00 </c:v>
                </c:pt>
                <c:pt idx="28">
                  <c:v> $1,047.00 </c:v>
                </c:pt>
                <c:pt idx="29">
                  <c:v> $1,049.00 </c:v>
                </c:pt>
                <c:pt idx="30">
                  <c:v> $1,056.00 </c:v>
                </c:pt>
                <c:pt idx="31">
                  <c:v> $1,068.00 </c:v>
                </c:pt>
                <c:pt idx="32">
                  <c:v> $1,070.00 </c:v>
                </c:pt>
                <c:pt idx="33">
                  <c:v> $1,071.00 </c:v>
                </c:pt>
                <c:pt idx="34">
                  <c:v> $1,082.00 </c:v>
                </c:pt>
                <c:pt idx="35">
                  <c:v> $1,086.00 </c:v>
                </c:pt>
                <c:pt idx="36">
                  <c:v> $1,121.87 </c:v>
                </c:pt>
                <c:pt idx="37">
                  <c:v> $1,131.51 </c:v>
                </c:pt>
                <c:pt idx="38">
                  <c:v> $1,132.00 </c:v>
                </c:pt>
                <c:pt idx="39">
                  <c:v> $1,135.00 </c:v>
                </c:pt>
                <c:pt idx="40">
                  <c:v> $1,135.94 </c:v>
                </c:pt>
                <c:pt idx="41">
                  <c:v> $1,136.40 </c:v>
                </c:pt>
                <c:pt idx="42">
                  <c:v> $1,137.00 </c:v>
                </c:pt>
                <c:pt idx="43">
                  <c:v> $1,137.01 </c:v>
                </c:pt>
                <c:pt idx="44">
                  <c:v> $1,137.47 </c:v>
                </c:pt>
                <c:pt idx="45">
                  <c:v> $1,141.00 </c:v>
                </c:pt>
                <c:pt idx="46">
                  <c:v> $1,141.45 </c:v>
                </c:pt>
                <c:pt idx="47">
                  <c:v> $1,142.00 </c:v>
                </c:pt>
                <c:pt idx="48">
                  <c:v> $1,146.80 </c:v>
                </c:pt>
                <c:pt idx="49">
                  <c:v> $1,149.00 </c:v>
                </c:pt>
                <c:pt idx="50">
                  <c:v> $1,149.40 </c:v>
                </c:pt>
                <c:pt idx="51">
                  <c:v> $1,158.32 </c:v>
                </c:pt>
                <c:pt idx="52">
                  <c:v> $1,163.46 </c:v>
                </c:pt>
                <c:pt idx="53">
                  <c:v> $1,165.00 </c:v>
                </c:pt>
                <c:pt idx="54">
                  <c:v> $1,167.00 </c:v>
                </c:pt>
                <c:pt idx="55">
                  <c:v> $1,178.00 </c:v>
                </c:pt>
                <c:pt idx="56">
                  <c:v> $1,178.07 </c:v>
                </c:pt>
                <c:pt idx="57">
                  <c:v> $1,191.00 </c:v>
                </c:pt>
                <c:pt idx="58">
                  <c:v> $1,200.00 </c:v>
                </c:pt>
                <c:pt idx="59">
                  <c:v> $1,200.55 </c:v>
                </c:pt>
                <c:pt idx="60">
                  <c:v> $1,210.00 </c:v>
                </c:pt>
                <c:pt idx="61">
                  <c:v> $1,220.00 </c:v>
                </c:pt>
                <c:pt idx="62">
                  <c:v> $1,224.00 </c:v>
                </c:pt>
                <c:pt idx="63">
                  <c:v> $1,228.00 </c:v>
                </c:pt>
                <c:pt idx="64">
                  <c:v> $1,234.00 </c:v>
                </c:pt>
                <c:pt idx="65">
                  <c:v> $1,237.00 </c:v>
                </c:pt>
                <c:pt idx="66">
                  <c:v> $1,240.00 </c:v>
                </c:pt>
                <c:pt idx="67">
                  <c:v> $1,241.00 </c:v>
                </c:pt>
                <c:pt idx="68">
                  <c:v> $1,241.57 </c:v>
                </c:pt>
                <c:pt idx="69">
                  <c:v> $1,242.26 </c:v>
                </c:pt>
                <c:pt idx="70">
                  <c:v> $1,242.82 </c:v>
                </c:pt>
                <c:pt idx="71">
                  <c:v> $1,252.41 </c:v>
                </c:pt>
                <c:pt idx="72">
                  <c:v> $1,253.00 </c:v>
                </c:pt>
                <c:pt idx="73">
                  <c:v> $1,253.94 </c:v>
                </c:pt>
                <c:pt idx="74">
                  <c:v> $1,256.30 </c:v>
                </c:pt>
                <c:pt idx="75">
                  <c:v> $1,261.44 </c:v>
                </c:pt>
                <c:pt idx="76">
                  <c:v> $1,261.86 </c:v>
                </c:pt>
                <c:pt idx="77">
                  <c:v> $1,263.25 </c:v>
                </c:pt>
                <c:pt idx="78">
                  <c:v> $1,267.00 </c:v>
                </c:pt>
                <c:pt idx="79">
                  <c:v> $1,276.00 </c:v>
                </c:pt>
                <c:pt idx="80">
                  <c:v> $1,283.00 </c:v>
                </c:pt>
                <c:pt idx="81">
                  <c:v> $1,285.00 </c:v>
                </c:pt>
                <c:pt idx="82">
                  <c:v> $1,286.00 </c:v>
                </c:pt>
                <c:pt idx="83">
                  <c:v> $1,290.93 </c:v>
                </c:pt>
                <c:pt idx="84">
                  <c:v> $1,293.00 </c:v>
                </c:pt>
                <c:pt idx="85">
                  <c:v> $1,304.00 </c:v>
                </c:pt>
                <c:pt idx="86">
                  <c:v> $1,315.00 </c:v>
                </c:pt>
                <c:pt idx="87">
                  <c:v> $1,329.17 </c:v>
                </c:pt>
                <c:pt idx="88">
                  <c:v> $1,332.61 </c:v>
                </c:pt>
                <c:pt idx="89">
                  <c:v> $1,338.00 </c:v>
                </c:pt>
                <c:pt idx="90">
                  <c:v> $1,341.16 </c:v>
                </c:pt>
                <c:pt idx="91">
                  <c:v> $1,359.00 </c:v>
                </c:pt>
                <c:pt idx="92">
                  <c:v> $1,382.00 </c:v>
                </c:pt>
                <c:pt idx="93">
                  <c:v> $1,389.00 </c:v>
                </c:pt>
                <c:pt idx="94">
                  <c:v> $1,390.00 </c:v>
                </c:pt>
                <c:pt idx="95">
                  <c:v> $1,391.53 </c:v>
                </c:pt>
                <c:pt idx="96">
                  <c:v> $1,400.44 </c:v>
                </c:pt>
                <c:pt idx="97">
                  <c:v> $1,402.00 </c:v>
                </c:pt>
                <c:pt idx="98">
                  <c:v> $1,417.00 </c:v>
                </c:pt>
                <c:pt idx="99">
                  <c:v> $1,421.00 </c:v>
                </c:pt>
                <c:pt idx="100">
                  <c:v> $1,422.00 </c:v>
                </c:pt>
                <c:pt idx="101">
                  <c:v> $1,438.00 </c:v>
                </c:pt>
                <c:pt idx="102">
                  <c:v> $1,445.00 </c:v>
                </c:pt>
                <c:pt idx="103">
                  <c:v> $1,467.00 </c:v>
                </c:pt>
                <c:pt idx="104">
                  <c:v> $1,477.00 </c:v>
                </c:pt>
                <c:pt idx="105">
                  <c:v> $1,481.00 </c:v>
                </c:pt>
                <c:pt idx="106">
                  <c:v> $1,493.00 </c:v>
                </c:pt>
                <c:pt idx="107">
                  <c:v> $1,497.00 </c:v>
                </c:pt>
                <c:pt idx="108">
                  <c:v> $1,515.34 </c:v>
                </c:pt>
                <c:pt idx="109">
                  <c:v> $1,526.31 </c:v>
                </c:pt>
                <c:pt idx="110">
                  <c:v> $1,532.47 </c:v>
                </c:pt>
                <c:pt idx="111">
                  <c:v> $1,534.30 </c:v>
                </c:pt>
                <c:pt idx="112">
                  <c:v> $1,566.88 </c:v>
                </c:pt>
                <c:pt idx="113">
                  <c:v> $1,607.51 </c:v>
                </c:pt>
                <c:pt idx="114">
                  <c:v> $1,615.77 </c:v>
                </c:pt>
                <c:pt idx="115">
                  <c:v> $1,617.16 </c:v>
                </c:pt>
                <c:pt idx="116">
                  <c:v> $1,621.34 </c:v>
                </c:pt>
                <c:pt idx="117">
                  <c:v> $1,621.88 </c:v>
                </c:pt>
                <c:pt idx="118">
                  <c:v> $1,622.19 </c:v>
                </c:pt>
                <c:pt idx="119">
                  <c:v> $1,625.43 </c:v>
                </c:pt>
                <c:pt idx="120">
                  <c:v> $1,627.28 </c:v>
                </c:pt>
                <c:pt idx="121">
                  <c:v> $1,628.47 </c:v>
                </c:pt>
                <c:pt idx="122">
                  <c:v> $1,629.83 </c:v>
                </c:pt>
                <c:pt idx="123">
                  <c:v> $1,631.67 </c:v>
                </c:pt>
                <c:pt idx="124">
                  <c:v> $1,631.82 </c:v>
                </c:pt>
                <c:pt idx="125">
                  <c:v> $1,632.04 </c:v>
                </c:pt>
                <c:pt idx="126">
                  <c:v> $1,632.56 </c:v>
                </c:pt>
                <c:pt idx="127">
                  <c:v> $1,633.04 </c:v>
                </c:pt>
                <c:pt idx="128">
                  <c:v> $1,633.96 </c:v>
                </c:pt>
                <c:pt idx="129">
                  <c:v> $1,634.57 </c:v>
                </c:pt>
                <c:pt idx="130">
                  <c:v> $1,635.73 </c:v>
                </c:pt>
                <c:pt idx="131">
                  <c:v> $1,639.56 </c:v>
                </c:pt>
                <c:pt idx="132">
                  <c:v> $1,646.43 </c:v>
                </c:pt>
                <c:pt idx="133">
                  <c:v> $1,665.00 </c:v>
                </c:pt>
                <c:pt idx="134">
                  <c:v> $1,674.63 </c:v>
                </c:pt>
                <c:pt idx="135">
                  <c:v> $1,682.60 </c:v>
                </c:pt>
                <c:pt idx="136">
                  <c:v> $1,694.80 </c:v>
                </c:pt>
                <c:pt idx="137">
                  <c:v> $1,702.46 </c:v>
                </c:pt>
                <c:pt idx="138">
                  <c:v> $1,704.57 </c:v>
                </c:pt>
                <c:pt idx="139">
                  <c:v> $1,704.70 </c:v>
                </c:pt>
                <c:pt idx="140">
                  <c:v> $1,705.62 </c:v>
                </c:pt>
                <c:pt idx="141">
                  <c:v> $1,708.00 </c:v>
                </c:pt>
                <c:pt idx="142">
                  <c:v> $1,708.93 </c:v>
                </c:pt>
                <c:pt idx="143">
                  <c:v> $1,711.03 </c:v>
                </c:pt>
                <c:pt idx="144">
                  <c:v> $1,712.23 </c:v>
                </c:pt>
                <c:pt idx="145">
                  <c:v> $1,719.44 </c:v>
                </c:pt>
                <c:pt idx="146">
                  <c:v> $1,720.35 </c:v>
                </c:pt>
                <c:pt idx="147">
                  <c:v> $1,725.55 </c:v>
                </c:pt>
                <c:pt idx="148">
                  <c:v> $1,727.54 </c:v>
                </c:pt>
                <c:pt idx="149">
                  <c:v> $1,727.79 </c:v>
                </c:pt>
                <c:pt idx="150">
                  <c:v> $1,728.90 </c:v>
                </c:pt>
                <c:pt idx="151">
                  <c:v> $1,731.68 </c:v>
                </c:pt>
                <c:pt idx="152">
                  <c:v> $1,737.38 </c:v>
                </c:pt>
                <c:pt idx="153">
                  <c:v> $1,743.21 </c:v>
                </c:pt>
                <c:pt idx="154">
                  <c:v> $1,744.47 </c:v>
                </c:pt>
                <c:pt idx="155">
                  <c:v> $1,748.77 </c:v>
                </c:pt>
                <c:pt idx="156">
                  <c:v> $1,756.60 </c:v>
                </c:pt>
                <c:pt idx="157">
                  <c:v> $1,759.34 </c:v>
                </c:pt>
                <c:pt idx="158">
                  <c:v> $1,769.53 </c:v>
                </c:pt>
                <c:pt idx="159">
                  <c:v> $1,815.88 </c:v>
                </c:pt>
                <c:pt idx="160">
                  <c:v> $1,822.54 </c:v>
                </c:pt>
                <c:pt idx="161">
                  <c:v> $1,824.29 </c:v>
                </c:pt>
                <c:pt idx="162">
                  <c:v> $1,826.84 </c:v>
                </c:pt>
                <c:pt idx="163">
                  <c:v> $1,832.09 </c:v>
                </c:pt>
                <c:pt idx="164">
                  <c:v> $1,837.24 </c:v>
                </c:pt>
                <c:pt idx="165">
                  <c:v> $1,837.28 </c:v>
                </c:pt>
                <c:pt idx="166">
                  <c:v> $1,842.52 </c:v>
                </c:pt>
                <c:pt idx="167">
                  <c:v> $1,850.55 </c:v>
                </c:pt>
                <c:pt idx="168">
                  <c:v> $1,863.45 </c:v>
                </c:pt>
                <c:pt idx="169">
                  <c:v> $1,865.98 </c:v>
                </c:pt>
                <c:pt idx="170">
                  <c:v> $1,875.34 </c:v>
                </c:pt>
                <c:pt idx="171">
                  <c:v> $1,877.93 </c:v>
                </c:pt>
                <c:pt idx="172">
                  <c:v> $1,880.07 </c:v>
                </c:pt>
                <c:pt idx="173">
                  <c:v> $1,880.49 </c:v>
                </c:pt>
                <c:pt idx="174">
                  <c:v> $1,906.36 </c:v>
                </c:pt>
                <c:pt idx="175">
                  <c:v> $1,908.90 </c:v>
                </c:pt>
                <c:pt idx="176">
                  <c:v> $1,909.53 </c:v>
                </c:pt>
                <c:pt idx="177">
                  <c:v> $1,917.32 </c:v>
                </c:pt>
                <c:pt idx="178">
                  <c:v> $1,964.78 </c:v>
                </c:pt>
                <c:pt idx="179">
                  <c:v> $1,967.02 </c:v>
                </c:pt>
                <c:pt idx="180">
                  <c:v> $1,969.61 </c:v>
                </c:pt>
                <c:pt idx="181">
                  <c:v> $1,972.95 </c:v>
                </c:pt>
                <c:pt idx="182">
                  <c:v> $1,977.82 </c:v>
                </c:pt>
                <c:pt idx="183">
                  <c:v> $1,980.07 </c:v>
                </c:pt>
                <c:pt idx="184">
                  <c:v> $1,981.58 </c:v>
                </c:pt>
                <c:pt idx="185">
                  <c:v> $1,984.45 </c:v>
                </c:pt>
                <c:pt idx="186">
                  <c:v> $1,986.93 </c:v>
                </c:pt>
                <c:pt idx="187">
                  <c:v> $2,007.95 </c:v>
                </c:pt>
                <c:pt idx="188">
                  <c:v> $2,020.18 </c:v>
                </c:pt>
                <c:pt idx="189">
                  <c:v> $2,020.55 </c:v>
                </c:pt>
                <c:pt idx="190">
                  <c:v> $2,026.97 </c:v>
                </c:pt>
                <c:pt idx="191">
                  <c:v> $2,045.69 </c:v>
                </c:pt>
                <c:pt idx="192">
                  <c:v> $2,055.32 </c:v>
                </c:pt>
                <c:pt idx="193">
                  <c:v> $2,094.10 </c:v>
                </c:pt>
                <c:pt idx="194">
                  <c:v> $2,102.26 </c:v>
                </c:pt>
                <c:pt idx="195">
                  <c:v> $2,103.08 </c:v>
                </c:pt>
                <c:pt idx="196">
                  <c:v> $2,104.11 </c:v>
                </c:pt>
                <c:pt idx="197">
                  <c:v> $2,106.26 </c:v>
                </c:pt>
                <c:pt idx="198">
                  <c:v> $2,117.34 </c:v>
                </c:pt>
                <c:pt idx="199">
                  <c:v> $2,118.61 </c:v>
                </c:pt>
                <c:pt idx="200">
                  <c:v> $2,128.43 </c:v>
                </c:pt>
                <c:pt idx="201">
                  <c:v> $2,130.68 </c:v>
                </c:pt>
                <c:pt idx="202">
                  <c:v> $2,134.90 </c:v>
                </c:pt>
                <c:pt idx="203">
                  <c:v> $2,136.88 </c:v>
                </c:pt>
                <c:pt idx="204">
                  <c:v> $2,137.65 </c:v>
                </c:pt>
                <c:pt idx="205">
                  <c:v> $2,138.07 </c:v>
                </c:pt>
                <c:pt idx="206">
                  <c:v> $2,144.85 </c:v>
                </c:pt>
                <c:pt idx="207">
                  <c:v> $2,150.47 </c:v>
                </c:pt>
                <c:pt idx="208">
                  <c:v> $2,154.36 </c:v>
                </c:pt>
                <c:pt idx="209">
                  <c:v> $2,155.68 </c:v>
                </c:pt>
                <c:pt idx="210">
                  <c:v> $2,156.75 </c:v>
                </c:pt>
                <c:pt idx="211">
                  <c:v> $2,166.73 </c:v>
                </c:pt>
                <c:pt idx="212">
                  <c:v> $2,170.08 </c:v>
                </c:pt>
                <c:pt idx="213">
                  <c:v> $2,193.20 </c:v>
                </c:pt>
                <c:pt idx="214">
                  <c:v> $2,196.47 </c:v>
                </c:pt>
                <c:pt idx="215">
                  <c:v> $2,198.19 </c:v>
                </c:pt>
                <c:pt idx="216">
                  <c:v> $2,200.83 </c:v>
                </c:pt>
                <c:pt idx="217">
                  <c:v> $2,201.10 </c:v>
                </c:pt>
                <c:pt idx="218">
                  <c:v> $2,203.47 </c:v>
                </c:pt>
                <c:pt idx="219">
                  <c:v> $2,203.74 </c:v>
                </c:pt>
                <c:pt idx="220">
                  <c:v> $2,205.98 </c:v>
                </c:pt>
                <c:pt idx="221">
                  <c:v> $2,207.70 </c:v>
                </c:pt>
                <c:pt idx="222">
                  <c:v> $2,211.13 </c:v>
                </c:pt>
                <c:pt idx="223">
                  <c:v> $2,213.21 </c:v>
                </c:pt>
                <c:pt idx="224">
                  <c:v> $2,217.47 </c:v>
                </c:pt>
                <c:pt idx="225">
                  <c:v> $2,217.60 </c:v>
                </c:pt>
                <c:pt idx="226">
                  <c:v> $2,219.45 </c:v>
                </c:pt>
                <c:pt idx="227">
                  <c:v> $2,221.56 </c:v>
                </c:pt>
                <c:pt idx="228">
                  <c:v> $2,250.84 </c:v>
                </c:pt>
                <c:pt idx="229">
                  <c:v> $2,254.80 </c:v>
                </c:pt>
                <c:pt idx="230">
                  <c:v> $2,257.48 </c:v>
                </c:pt>
                <c:pt idx="231">
                  <c:v> $2,261.57 </c:v>
                </c:pt>
                <c:pt idx="232">
                  <c:v> $2,277.72 </c:v>
                </c:pt>
                <c:pt idx="233">
                  <c:v> $2,295.24 </c:v>
                </c:pt>
                <c:pt idx="234">
                  <c:v> $2,302.30 </c:v>
                </c:pt>
                <c:pt idx="235">
                  <c:v> $2,304.00 </c:v>
                </c:pt>
                <c:pt idx="236">
                  <c:v> $2,322.62 </c:v>
                </c:pt>
                <c:pt idx="237">
                  <c:v> $2,331.52 </c:v>
                </c:pt>
                <c:pt idx="238">
                  <c:v> $2,352.97 </c:v>
                </c:pt>
                <c:pt idx="239">
                  <c:v> $2,362.23 </c:v>
                </c:pt>
                <c:pt idx="240">
                  <c:v> $2,373.30 </c:v>
                </c:pt>
                <c:pt idx="241">
                  <c:v> $2,395.17 </c:v>
                </c:pt>
                <c:pt idx="242">
                  <c:v> $2,396.10 </c:v>
                </c:pt>
                <c:pt idx="243">
                  <c:v> $2,404.73 </c:v>
                </c:pt>
                <c:pt idx="244">
                  <c:v> $2,416.96 </c:v>
                </c:pt>
                <c:pt idx="245">
                  <c:v> $2,438.06 </c:v>
                </c:pt>
                <c:pt idx="246">
                  <c:v> $2,457.21 </c:v>
                </c:pt>
                <c:pt idx="247">
                  <c:v> $2,457.50 </c:v>
                </c:pt>
                <c:pt idx="248">
                  <c:v> $2,459.72 </c:v>
                </c:pt>
                <c:pt idx="249">
                  <c:v> $2,464.62 </c:v>
                </c:pt>
                <c:pt idx="250">
                  <c:v> $2,473.33 </c:v>
                </c:pt>
                <c:pt idx="251">
                  <c:v> $2,480.98 </c:v>
                </c:pt>
                <c:pt idx="252">
                  <c:v> $2,483.74 </c:v>
                </c:pt>
                <c:pt idx="253">
                  <c:v> $2,494.02 </c:v>
                </c:pt>
                <c:pt idx="254">
                  <c:v> $2,497.04 </c:v>
                </c:pt>
                <c:pt idx="255">
                  <c:v> $2,498.41 </c:v>
                </c:pt>
                <c:pt idx="256">
                  <c:v> $2,500.93 </c:v>
                </c:pt>
                <c:pt idx="257">
                  <c:v> $2,510.79 </c:v>
                </c:pt>
                <c:pt idx="258">
                  <c:v> $2,523.17 </c:v>
                </c:pt>
                <c:pt idx="259">
                  <c:v> $2,527.82 </c:v>
                </c:pt>
                <c:pt idx="260">
                  <c:v> $2,534.39 </c:v>
                </c:pt>
                <c:pt idx="261">
                  <c:v> $2,540.39 </c:v>
                </c:pt>
                <c:pt idx="262">
                  <c:v> $2,545.68 </c:v>
                </c:pt>
                <c:pt idx="263">
                  <c:v> $2,566.47 </c:v>
                </c:pt>
                <c:pt idx="264">
                  <c:v> $2,585.04 </c:v>
                </c:pt>
                <c:pt idx="265">
                  <c:v> $2,585.27 </c:v>
                </c:pt>
                <c:pt idx="266">
                  <c:v> $2,585.85 </c:v>
                </c:pt>
                <c:pt idx="267">
                  <c:v> $2,597.78 </c:v>
                </c:pt>
                <c:pt idx="268">
                  <c:v> $2,632.99 </c:v>
                </c:pt>
                <c:pt idx="269">
                  <c:v> $2,639.04 </c:v>
                </c:pt>
                <c:pt idx="270">
                  <c:v> $2,643.27 </c:v>
                </c:pt>
                <c:pt idx="271">
                  <c:v> $2,680.95 </c:v>
                </c:pt>
                <c:pt idx="272">
                  <c:v> $2,684.69 </c:v>
                </c:pt>
                <c:pt idx="273">
                  <c:v> $2,689.50 </c:v>
                </c:pt>
                <c:pt idx="274">
                  <c:v> $2,690.11 </c:v>
                </c:pt>
                <c:pt idx="275">
                  <c:v> $2,699.57 </c:v>
                </c:pt>
                <c:pt idx="276">
                  <c:v> $2,709.11 </c:v>
                </c:pt>
                <c:pt idx="277">
                  <c:v> $2,709.24 </c:v>
                </c:pt>
                <c:pt idx="278">
                  <c:v> $2,710.83 </c:v>
                </c:pt>
                <c:pt idx="279">
                  <c:v> $2,719.28 </c:v>
                </c:pt>
                <c:pt idx="280">
                  <c:v> $2,721.32 </c:v>
                </c:pt>
                <c:pt idx="281">
                  <c:v> $2,726.06 </c:v>
                </c:pt>
                <c:pt idx="282">
                  <c:v> $2,727.40 </c:v>
                </c:pt>
                <c:pt idx="283">
                  <c:v> $2,730.11 </c:v>
                </c:pt>
                <c:pt idx="284">
                  <c:v> $2,731.91 </c:v>
                </c:pt>
                <c:pt idx="285">
                  <c:v> $2,741.95 </c:v>
                </c:pt>
                <c:pt idx="286">
                  <c:v> $2,755.02 </c:v>
                </c:pt>
                <c:pt idx="287">
                  <c:v> $2,758.99 </c:v>
                </c:pt>
                <c:pt idx="288">
                  <c:v> $2,773.46 </c:v>
                </c:pt>
                <c:pt idx="289">
                  <c:v> $2,775.19 </c:v>
                </c:pt>
                <c:pt idx="290">
                  <c:v> $2,789.06 </c:v>
                </c:pt>
                <c:pt idx="291">
                  <c:v> $2,801.26 </c:v>
                </c:pt>
                <c:pt idx="292">
                  <c:v> $2,803.70 </c:v>
                </c:pt>
                <c:pt idx="293">
                  <c:v> $2,819.51 </c:v>
                </c:pt>
                <c:pt idx="294">
                  <c:v> $2,842.76 </c:v>
                </c:pt>
                <c:pt idx="295">
                  <c:v> $2,850.68 </c:v>
                </c:pt>
                <c:pt idx="296">
                  <c:v> $2,855.44 </c:v>
                </c:pt>
                <c:pt idx="297">
                  <c:v> $2,866.09 </c:v>
                </c:pt>
                <c:pt idx="298">
                  <c:v> $2,867.12 </c:v>
                </c:pt>
                <c:pt idx="299">
                  <c:v> $2,897.32 </c:v>
                </c:pt>
                <c:pt idx="300">
                  <c:v> $2,897.46 </c:v>
                </c:pt>
                <c:pt idx="301">
                  <c:v> $2,899.49 </c:v>
                </c:pt>
                <c:pt idx="302">
                  <c:v> $2,902.91 </c:v>
                </c:pt>
                <c:pt idx="303">
                  <c:v> $2,904.09 </c:v>
                </c:pt>
                <c:pt idx="304">
                  <c:v> $2,913.57 </c:v>
                </c:pt>
                <c:pt idx="305">
                  <c:v> $2,927.06 </c:v>
                </c:pt>
                <c:pt idx="306">
                  <c:v> $2,943.41 </c:v>
                </c:pt>
                <c:pt idx="307">
                  <c:v> $2,974.13 </c:v>
                </c:pt>
                <c:pt idx="308">
                  <c:v> $2,979.52 </c:v>
                </c:pt>
                <c:pt idx="309">
                  <c:v> $2,985.67 </c:v>
                </c:pt>
                <c:pt idx="310">
                  <c:v> $3,012.22 </c:v>
                </c:pt>
                <c:pt idx="311">
                  <c:v> $3,018.04 </c:v>
                </c:pt>
                <c:pt idx="312">
                  <c:v> $3,021.81 </c:v>
                </c:pt>
                <c:pt idx="313">
                  <c:v> $3,044.21 </c:v>
                </c:pt>
                <c:pt idx="314">
                  <c:v> $3,046.06 </c:v>
                </c:pt>
                <c:pt idx="315">
                  <c:v> $3,051.73 </c:v>
                </c:pt>
                <c:pt idx="316">
                  <c:v> $3,056.39 </c:v>
                </c:pt>
                <c:pt idx="317">
                  <c:v> $3,062.51 </c:v>
                </c:pt>
                <c:pt idx="318">
                  <c:v> $3,065.49 </c:v>
                </c:pt>
                <c:pt idx="319">
                  <c:v> $3,070.81 </c:v>
                </c:pt>
                <c:pt idx="320">
                  <c:v> $3,077.10 </c:v>
                </c:pt>
                <c:pt idx="321">
                  <c:v> $3,088.06 </c:v>
                </c:pt>
                <c:pt idx="322">
                  <c:v> $3,128.35 </c:v>
                </c:pt>
                <c:pt idx="323">
                  <c:v> $3,161.45 </c:v>
                </c:pt>
                <c:pt idx="324">
                  <c:v> $3,162.02 </c:v>
                </c:pt>
                <c:pt idx="325">
                  <c:v> $3,167.46 </c:v>
                </c:pt>
                <c:pt idx="326">
                  <c:v> $3,171.61 </c:v>
                </c:pt>
                <c:pt idx="327">
                  <c:v> $3,172.02 </c:v>
                </c:pt>
                <c:pt idx="328">
                  <c:v> $3,176.29 </c:v>
                </c:pt>
                <c:pt idx="329">
                  <c:v> $3,176.82 </c:v>
                </c:pt>
                <c:pt idx="330">
                  <c:v> $3,179.96 </c:v>
                </c:pt>
                <c:pt idx="331">
                  <c:v> $3,180.51 </c:v>
                </c:pt>
                <c:pt idx="332">
                  <c:v> $3,201.25 </c:v>
                </c:pt>
                <c:pt idx="333">
                  <c:v> $3,206.49 </c:v>
                </c:pt>
                <c:pt idx="334">
                  <c:v> $3,208.79 </c:v>
                </c:pt>
                <c:pt idx="335">
                  <c:v> $3,213.62 </c:v>
                </c:pt>
                <c:pt idx="336">
                  <c:v> $3,227.12 </c:v>
                </c:pt>
                <c:pt idx="337">
                  <c:v> $3,238.44 </c:v>
                </c:pt>
                <c:pt idx="338">
                  <c:v> $3,260.20 </c:v>
                </c:pt>
                <c:pt idx="339">
                  <c:v> $3,268.85 </c:v>
                </c:pt>
                <c:pt idx="340">
                  <c:v> $3,277.16 </c:v>
                </c:pt>
                <c:pt idx="341">
                  <c:v> $3,279.87 </c:v>
                </c:pt>
                <c:pt idx="342">
                  <c:v> $3,280.22 </c:v>
                </c:pt>
                <c:pt idx="343">
                  <c:v> $3,292.53 </c:v>
                </c:pt>
                <c:pt idx="344">
                  <c:v> $3,300.70 </c:v>
                </c:pt>
                <c:pt idx="345">
                  <c:v> $3,308.46 </c:v>
                </c:pt>
                <c:pt idx="346">
                  <c:v> $3,309.79 </c:v>
                </c:pt>
                <c:pt idx="347">
                  <c:v> $3,342.79 </c:v>
                </c:pt>
                <c:pt idx="348">
                  <c:v> $3,353.28 </c:v>
                </c:pt>
                <c:pt idx="349">
                  <c:v> $3,353.47 </c:v>
                </c:pt>
                <c:pt idx="350">
                  <c:v> $3,366.67 </c:v>
                </c:pt>
                <c:pt idx="351">
                  <c:v> $3,378.91 </c:v>
                </c:pt>
                <c:pt idx="352">
                  <c:v> $3,385.40 </c:v>
                </c:pt>
                <c:pt idx="353">
                  <c:v> $3,392.37 </c:v>
                </c:pt>
                <c:pt idx="354">
                  <c:v> $3,392.98 </c:v>
                </c:pt>
                <c:pt idx="355">
                  <c:v> $3,393.36 </c:v>
                </c:pt>
                <c:pt idx="356">
                  <c:v> $3,410.32 </c:v>
                </c:pt>
                <c:pt idx="357">
                  <c:v> $3,434.38 </c:v>
                </c:pt>
                <c:pt idx="358">
                  <c:v> $3,436.50 </c:v>
                </c:pt>
                <c:pt idx="359">
                  <c:v> $3,443.06 </c:v>
                </c:pt>
                <c:pt idx="360">
                  <c:v> $3,453.77 </c:v>
                </c:pt>
                <c:pt idx="361">
                  <c:v> $3,463.51 </c:v>
                </c:pt>
                <c:pt idx="362">
                  <c:v> $3,471.41 </c:v>
                </c:pt>
                <c:pt idx="363">
                  <c:v> $3,481.87 </c:v>
                </c:pt>
                <c:pt idx="364">
                  <c:v> $3,484.33 </c:v>
                </c:pt>
                <c:pt idx="365">
                  <c:v> $3,490.55 </c:v>
                </c:pt>
                <c:pt idx="366">
                  <c:v> $3,500.61 </c:v>
                </c:pt>
                <c:pt idx="367">
                  <c:v> $3,537.70 </c:v>
                </c:pt>
                <c:pt idx="368">
                  <c:v> $3,538.90 </c:v>
                </c:pt>
                <c:pt idx="369">
                  <c:v> $3,540.12 </c:v>
                </c:pt>
                <c:pt idx="370">
                  <c:v> $3,554.20 </c:v>
                </c:pt>
                <c:pt idx="371">
                  <c:v> $3,556.92 </c:v>
                </c:pt>
                <c:pt idx="372">
                  <c:v> $3,558.62 </c:v>
                </c:pt>
                <c:pt idx="373">
                  <c:v> $3,561.89 </c:v>
                </c:pt>
                <c:pt idx="374">
                  <c:v> $3,562.87 </c:v>
                </c:pt>
                <c:pt idx="375">
                  <c:v> $3,569.96 </c:v>
                </c:pt>
                <c:pt idx="376">
                  <c:v> $3,578.00 </c:v>
                </c:pt>
                <c:pt idx="377">
                  <c:v> $3,579.83 </c:v>
                </c:pt>
                <c:pt idx="378">
                  <c:v> $3,589.14 </c:v>
                </c:pt>
                <c:pt idx="379">
                  <c:v> $3,591.48 </c:v>
                </c:pt>
                <c:pt idx="380">
                  <c:v> $3,594.17 </c:v>
                </c:pt>
                <c:pt idx="381">
                  <c:v> $3,597.60 </c:v>
                </c:pt>
                <c:pt idx="382">
                  <c:v> $3,603.60 </c:v>
                </c:pt>
                <c:pt idx="383">
                  <c:v> $3,606.43 </c:v>
                </c:pt>
                <c:pt idx="384">
                  <c:v> $3,622.13 </c:v>
                </c:pt>
                <c:pt idx="385">
                  <c:v> $3,645.09 </c:v>
                </c:pt>
                <c:pt idx="386">
                  <c:v> $3,653.29 </c:v>
                </c:pt>
                <c:pt idx="387">
                  <c:v> $3,659.35 </c:v>
                </c:pt>
                <c:pt idx="388">
                  <c:v> $3,678.86 </c:v>
                </c:pt>
                <c:pt idx="389">
                  <c:v> $3,688.35 </c:v>
                </c:pt>
                <c:pt idx="390">
                  <c:v> $3,688.38 </c:v>
                </c:pt>
                <c:pt idx="391">
                  <c:v> $3,693.43 </c:v>
                </c:pt>
                <c:pt idx="392">
                  <c:v> $3,699.54 </c:v>
                </c:pt>
                <c:pt idx="393">
                  <c:v> $3,704.35 </c:v>
                </c:pt>
                <c:pt idx="394">
                  <c:v> $3,722.23 </c:v>
                </c:pt>
                <c:pt idx="395">
                  <c:v> $3,731.60 </c:v>
                </c:pt>
                <c:pt idx="396">
                  <c:v> $3,732.63 </c:v>
                </c:pt>
                <c:pt idx="397">
                  <c:v> $3,736.46 </c:v>
                </c:pt>
                <c:pt idx="398">
                  <c:v> $3,748.56 </c:v>
                </c:pt>
                <c:pt idx="399">
                  <c:v> $3,756.62 </c:v>
                </c:pt>
                <c:pt idx="400">
                  <c:v> $3,757.84 </c:v>
                </c:pt>
                <c:pt idx="401">
                  <c:v> $3,761.29 </c:v>
                </c:pt>
                <c:pt idx="402">
                  <c:v> $3,766.88 </c:v>
                </c:pt>
                <c:pt idx="403">
                  <c:v> $3,773.23 </c:v>
                </c:pt>
                <c:pt idx="404">
                  <c:v> $3,785.77 </c:v>
                </c:pt>
                <c:pt idx="405">
                  <c:v> $3,793.55 </c:v>
                </c:pt>
                <c:pt idx="406">
                  <c:v> $3,796.36 </c:v>
                </c:pt>
                <c:pt idx="407">
                  <c:v> $3,797.20 </c:v>
                </c:pt>
                <c:pt idx="408">
                  <c:v> $3,847.67 </c:v>
                </c:pt>
                <c:pt idx="409">
                  <c:v> $3,857.76 </c:v>
                </c:pt>
                <c:pt idx="410">
                  <c:v> $3,858.51 </c:v>
                </c:pt>
                <c:pt idx="411">
                  <c:v> $3,861.21 </c:v>
                </c:pt>
                <c:pt idx="412">
                  <c:v> $3,866.86 </c:v>
                </c:pt>
                <c:pt idx="413">
                  <c:v> $3,875.73 </c:v>
                </c:pt>
                <c:pt idx="414">
                  <c:v> $3,877.30 </c:v>
                </c:pt>
                <c:pt idx="415">
                  <c:v> $3,889.20 </c:v>
                </c:pt>
                <c:pt idx="416">
                  <c:v> $3,898.35 </c:v>
                </c:pt>
                <c:pt idx="417">
                  <c:v> $3,902.07 </c:v>
                </c:pt>
                <c:pt idx="418">
                  <c:v> $3,906.13 </c:v>
                </c:pt>
                <c:pt idx="419">
                  <c:v> $3,910.44 </c:v>
                </c:pt>
                <c:pt idx="420">
                  <c:v> $3,925.76 </c:v>
                </c:pt>
                <c:pt idx="421">
                  <c:v> $3,931.51 </c:v>
                </c:pt>
                <c:pt idx="422">
                  <c:v> $3,935.18 </c:v>
                </c:pt>
                <c:pt idx="423">
                  <c:v> $3,943.60 </c:v>
                </c:pt>
                <c:pt idx="424">
                  <c:v> $3,947.41 </c:v>
                </c:pt>
                <c:pt idx="425">
                  <c:v> $3,955.98 </c:v>
                </c:pt>
                <c:pt idx="426">
                  <c:v> $3,956.07 </c:v>
                </c:pt>
                <c:pt idx="427">
                  <c:v> $3,972.92 </c:v>
                </c:pt>
                <c:pt idx="428">
                  <c:v> $3,981.98 </c:v>
                </c:pt>
                <c:pt idx="429">
                  <c:v> $3,987.93 </c:v>
                </c:pt>
                <c:pt idx="430">
                  <c:v> $3,989.84 </c:v>
                </c:pt>
                <c:pt idx="431">
                  <c:v> $3,994.18 </c:v>
                </c:pt>
                <c:pt idx="432">
                  <c:v> $4,002.36 </c:v>
                </c:pt>
                <c:pt idx="433">
                  <c:v> $4,005.42 </c:v>
                </c:pt>
                <c:pt idx="434">
                  <c:v> $4,032.24 </c:v>
                </c:pt>
                <c:pt idx="435">
                  <c:v> $4,038.41 </c:v>
                </c:pt>
                <c:pt idx="436">
                  <c:v> $4,039.90 </c:v>
                </c:pt>
                <c:pt idx="437">
                  <c:v> $4,040.56 </c:v>
                </c:pt>
                <c:pt idx="438">
                  <c:v> $4,047.94 </c:v>
                </c:pt>
                <c:pt idx="439">
                  <c:v> $4,058.12 </c:v>
                </c:pt>
                <c:pt idx="440">
                  <c:v> $4,058.71 </c:v>
                </c:pt>
                <c:pt idx="441">
                  <c:v> $4,070.42 </c:v>
                </c:pt>
                <c:pt idx="442">
                  <c:v> $4,070.51 </c:v>
                </c:pt>
                <c:pt idx="443">
                  <c:v> $4,074.45 </c:v>
                </c:pt>
                <c:pt idx="444">
                  <c:v> $4,076.50 </c:v>
                </c:pt>
                <c:pt idx="445">
                  <c:v> $4,133.64 </c:v>
                </c:pt>
                <c:pt idx="446">
                  <c:v> $4,134.08 </c:v>
                </c:pt>
                <c:pt idx="447">
                  <c:v> $4,137.52 </c:v>
                </c:pt>
                <c:pt idx="448">
                  <c:v> $4,149.74 </c:v>
                </c:pt>
                <c:pt idx="449">
                  <c:v> $4,151.03 </c:v>
                </c:pt>
                <c:pt idx="450">
                  <c:v> $4,154.97 </c:v>
                </c:pt>
                <c:pt idx="451">
                  <c:v> $4,163.21 </c:v>
                </c:pt>
                <c:pt idx="452">
                  <c:v> $4,185.10 </c:v>
                </c:pt>
                <c:pt idx="453">
                  <c:v> $4,188.73 </c:v>
                </c:pt>
                <c:pt idx="454">
                  <c:v> $4,189.11 </c:v>
                </c:pt>
                <c:pt idx="455">
                  <c:v> $4,234.93 </c:v>
                </c:pt>
                <c:pt idx="456">
                  <c:v> $4,237.13 </c:v>
                </c:pt>
                <c:pt idx="457">
                  <c:v> $4,239.89 </c:v>
                </c:pt>
                <c:pt idx="458">
                  <c:v> $4,243.59 </c:v>
                </c:pt>
                <c:pt idx="459">
                  <c:v> $4,250.24 </c:v>
                </c:pt>
                <c:pt idx="460">
                  <c:v> $4,260.74 </c:v>
                </c:pt>
                <c:pt idx="461">
                  <c:v> $4,265.01 </c:v>
                </c:pt>
                <c:pt idx="462">
                  <c:v> $4,266.17 </c:v>
                </c:pt>
                <c:pt idx="463">
                  <c:v> $4,278.55 </c:v>
                </c:pt>
                <c:pt idx="464">
                  <c:v> $4,296.27 </c:v>
                </c:pt>
                <c:pt idx="465">
                  <c:v> $4,320.41 </c:v>
                </c:pt>
                <c:pt idx="466">
                  <c:v> $4,337.74 </c:v>
                </c:pt>
                <c:pt idx="467">
                  <c:v> $4,340.44 </c:v>
                </c:pt>
                <c:pt idx="468">
                  <c:v> $4,347.02 </c:v>
                </c:pt>
                <c:pt idx="469">
                  <c:v> $4,349.46 </c:v>
                </c:pt>
                <c:pt idx="470">
                  <c:v> $4,350.51 </c:v>
                </c:pt>
                <c:pt idx="471">
                  <c:v> $4,357.04 </c:v>
                </c:pt>
                <c:pt idx="472">
                  <c:v> $4,391.65 </c:v>
                </c:pt>
                <c:pt idx="473">
                  <c:v> $4,392.70 </c:v>
                </c:pt>
                <c:pt idx="474">
                  <c:v> $4,397.31 </c:v>
                </c:pt>
                <c:pt idx="475">
                  <c:v> $4,399.73 </c:v>
                </c:pt>
                <c:pt idx="476">
                  <c:v> $4,402.23 </c:v>
                </c:pt>
                <c:pt idx="477">
                  <c:v> $4,415.16 </c:v>
                </c:pt>
                <c:pt idx="478">
                  <c:v> $4,420.95 </c:v>
                </c:pt>
                <c:pt idx="479">
                  <c:v> $4,428.89 </c:v>
                </c:pt>
                <c:pt idx="480">
                  <c:v> $4,433.39 </c:v>
                </c:pt>
                <c:pt idx="481">
                  <c:v> $4,433.92 </c:v>
                </c:pt>
                <c:pt idx="482">
                  <c:v> $4,435.09 </c:v>
                </c:pt>
                <c:pt idx="483">
                  <c:v> $4,438.26 </c:v>
                </c:pt>
                <c:pt idx="484">
                  <c:v> $4,441.21 </c:v>
                </c:pt>
                <c:pt idx="485">
                  <c:v> $4,449.46 </c:v>
                </c:pt>
                <c:pt idx="486">
                  <c:v> $4,454.40 </c:v>
                </c:pt>
                <c:pt idx="487">
                  <c:v> $4,462.72 </c:v>
                </c:pt>
                <c:pt idx="488">
                  <c:v> $4,463.21 </c:v>
                </c:pt>
                <c:pt idx="489">
                  <c:v> $4,466.62 </c:v>
                </c:pt>
                <c:pt idx="490">
                  <c:v> $4,468.25 </c:v>
                </c:pt>
                <c:pt idx="491">
                  <c:v> $4,488.58 </c:v>
                </c:pt>
                <c:pt idx="492">
                  <c:v> $4,500.34 </c:v>
                </c:pt>
                <c:pt idx="493">
                  <c:v> $4,504.66 </c:v>
                </c:pt>
                <c:pt idx="494">
                  <c:v> $4,511.41 </c:v>
                </c:pt>
                <c:pt idx="495">
                  <c:v> $4,515.71 </c:v>
                </c:pt>
                <c:pt idx="496">
                  <c:v> $4,518.40 </c:v>
                </c:pt>
                <c:pt idx="497">
                  <c:v> $4,518.77 </c:v>
                </c:pt>
                <c:pt idx="498">
                  <c:v> $4,518.83 </c:v>
                </c:pt>
                <c:pt idx="499">
                  <c:v> $4,527.18 </c:v>
                </c:pt>
                <c:pt idx="500">
                  <c:v> $4,529.48 </c:v>
                </c:pt>
                <c:pt idx="501">
                  <c:v> $4,536.26 </c:v>
                </c:pt>
                <c:pt idx="502">
                  <c:v> $4,544.23 </c:v>
                </c:pt>
                <c:pt idx="503">
                  <c:v> $4,561.19 </c:v>
                </c:pt>
                <c:pt idx="504">
                  <c:v> $4,562.84 </c:v>
                </c:pt>
                <c:pt idx="505">
                  <c:v> $4,564.19 </c:v>
                </c:pt>
                <c:pt idx="506">
                  <c:v> $4,571.41 </c:v>
                </c:pt>
                <c:pt idx="507">
                  <c:v> $4,608.03 </c:v>
                </c:pt>
                <c:pt idx="508">
                  <c:v> $4,618.08 </c:v>
                </c:pt>
                <c:pt idx="509">
                  <c:v> $4,646.76 </c:v>
                </c:pt>
                <c:pt idx="510">
                  <c:v> $4,661.29 </c:v>
                </c:pt>
                <c:pt idx="511">
                  <c:v> $4,667.61 </c:v>
                </c:pt>
                <c:pt idx="512">
                  <c:v> $4,670.64 </c:v>
                </c:pt>
                <c:pt idx="513">
                  <c:v> $4,673.39 </c:v>
                </c:pt>
                <c:pt idx="514">
                  <c:v> $4,674.20 </c:v>
                </c:pt>
                <c:pt idx="515">
                  <c:v> $4,678.80 </c:v>
                </c:pt>
                <c:pt idx="516">
                  <c:v> $4,686.39 </c:v>
                </c:pt>
                <c:pt idx="517">
                  <c:v> $4,687.80 </c:v>
                </c:pt>
                <c:pt idx="518">
                  <c:v> $4,699.47 </c:v>
                </c:pt>
                <c:pt idx="519">
                  <c:v> $4,712.12 </c:v>
                </c:pt>
                <c:pt idx="520">
                  <c:v> $4,718.20 </c:v>
                </c:pt>
                <c:pt idx="521">
                  <c:v> $4,719.52 </c:v>
                </c:pt>
                <c:pt idx="522">
                  <c:v> $4,719.74 </c:v>
                </c:pt>
                <c:pt idx="523">
                  <c:v> $4,728.71 </c:v>
                </c:pt>
                <c:pt idx="524">
                  <c:v> $4,734.64 </c:v>
                </c:pt>
                <c:pt idx="525">
                  <c:v> $4,738.27 </c:v>
                </c:pt>
                <c:pt idx="526">
                  <c:v> $4,740.78 </c:v>
                </c:pt>
                <c:pt idx="527">
                  <c:v> $4,746.34 </c:v>
                </c:pt>
                <c:pt idx="528">
                  <c:v> $4,747.05 </c:v>
                </c:pt>
                <c:pt idx="529">
                  <c:v> $4,751.07 </c:v>
                </c:pt>
                <c:pt idx="530">
                  <c:v> $4,753.64 </c:v>
                </c:pt>
                <c:pt idx="531">
                  <c:v> $4,762.33 </c:v>
                </c:pt>
                <c:pt idx="532">
                  <c:v> $4,766.02 </c:v>
                </c:pt>
                <c:pt idx="533">
                  <c:v> $4,779.60 </c:v>
                </c:pt>
                <c:pt idx="534">
                  <c:v> $4,787.42 </c:v>
                </c:pt>
                <c:pt idx="535">
                  <c:v> $4,795.66 </c:v>
                </c:pt>
                <c:pt idx="536">
                  <c:v> $4,812.34 </c:v>
                </c:pt>
                <c:pt idx="537">
                  <c:v> $4,827.10 </c:v>
                </c:pt>
                <c:pt idx="538">
                  <c:v> $4,827.90 </c:v>
                </c:pt>
                <c:pt idx="539">
                  <c:v> $4,830.63 </c:v>
                </c:pt>
                <c:pt idx="540">
                  <c:v> $4,835.43 </c:v>
                </c:pt>
                <c:pt idx="541">
                  <c:v> $4,837.58 </c:v>
                </c:pt>
                <c:pt idx="542">
                  <c:v> $4,839.18 </c:v>
                </c:pt>
                <c:pt idx="543">
                  <c:v> $4,840.95 </c:v>
                </c:pt>
                <c:pt idx="544">
                  <c:v> $4,843.79 </c:v>
                </c:pt>
                <c:pt idx="545">
                  <c:v> $4,844.67 </c:v>
                </c:pt>
                <c:pt idx="546">
                  <c:v> $4,846.53 </c:v>
                </c:pt>
                <c:pt idx="547">
                  <c:v> $4,846.92 </c:v>
                </c:pt>
                <c:pt idx="548">
                  <c:v> $4,859.89 </c:v>
                </c:pt>
                <c:pt idx="549">
                  <c:v> $4,877.98 </c:v>
                </c:pt>
                <c:pt idx="550">
                  <c:v> $4,883.87 </c:v>
                </c:pt>
                <c:pt idx="551">
                  <c:v> $4,889.04 </c:v>
                </c:pt>
                <c:pt idx="552">
                  <c:v> $4,890.00 </c:v>
                </c:pt>
                <c:pt idx="553">
                  <c:v> $4,894.39 </c:v>
                </c:pt>
                <c:pt idx="554">
                  <c:v> $4,894.75 </c:v>
                </c:pt>
                <c:pt idx="555">
                  <c:v> $4,906.41 </c:v>
                </c:pt>
                <c:pt idx="556">
                  <c:v> $4,911.89 </c:v>
                </c:pt>
                <c:pt idx="557">
                  <c:v> $4,915.06 </c:v>
                </c:pt>
                <c:pt idx="558">
                  <c:v> $4,922.92 </c:v>
                </c:pt>
                <c:pt idx="559">
                  <c:v> $4,931.65 </c:v>
                </c:pt>
                <c:pt idx="560">
                  <c:v> $4,934.71 </c:v>
                </c:pt>
                <c:pt idx="561">
                  <c:v> $4,942.06 </c:v>
                </c:pt>
                <c:pt idx="562">
                  <c:v> $4,949.76 </c:v>
                </c:pt>
                <c:pt idx="563">
                  <c:v> $4,985.22 </c:v>
                </c:pt>
                <c:pt idx="564">
                  <c:v> $4,992.38 </c:v>
                </c:pt>
                <c:pt idx="565">
                  <c:v> $4,999.04 </c:v>
                </c:pt>
                <c:pt idx="566">
                  <c:v> $5,002.78 </c:v>
                </c:pt>
                <c:pt idx="567">
                  <c:v> $5,003.77 </c:v>
                </c:pt>
                <c:pt idx="568">
                  <c:v> $5,003.85 </c:v>
                </c:pt>
                <c:pt idx="569">
                  <c:v> $5,012.47 </c:v>
                </c:pt>
                <c:pt idx="570">
                  <c:v> $5,028.15 </c:v>
                </c:pt>
                <c:pt idx="571">
                  <c:v> $5,031.27 </c:v>
                </c:pt>
                <c:pt idx="572">
                  <c:v> $5,034.10 </c:v>
                </c:pt>
                <c:pt idx="573">
                  <c:v> $5,038.57 </c:v>
                </c:pt>
                <c:pt idx="574">
                  <c:v> $5,043.13 </c:v>
                </c:pt>
                <c:pt idx="575">
                  <c:v> $5,045.15 </c:v>
                </c:pt>
                <c:pt idx="576">
                  <c:v> $5,054.05 </c:v>
                </c:pt>
                <c:pt idx="577">
                  <c:v> $5,059.56 </c:v>
                </c:pt>
                <c:pt idx="578">
                  <c:v> $5,077.19 </c:v>
                </c:pt>
                <c:pt idx="579">
                  <c:v> $5,080.10 </c:v>
                </c:pt>
                <c:pt idx="580">
                  <c:v> $5,087.92 </c:v>
                </c:pt>
                <c:pt idx="581">
                  <c:v> $5,116.50 </c:v>
                </c:pt>
                <c:pt idx="582">
                  <c:v> $5,124.19 </c:v>
                </c:pt>
                <c:pt idx="583">
                  <c:v> $5,125.22 </c:v>
                </c:pt>
                <c:pt idx="584">
                  <c:v> $5,136.75 </c:v>
                </c:pt>
                <c:pt idx="585">
                  <c:v> $5,138.26 </c:v>
                </c:pt>
                <c:pt idx="586">
                  <c:v> $5,144.18 </c:v>
                </c:pt>
                <c:pt idx="587">
                  <c:v> $5,148.55 </c:v>
                </c:pt>
                <c:pt idx="588">
                  <c:v> $5,152.13 </c:v>
                </c:pt>
                <c:pt idx="589">
                  <c:v> $5,166.96 </c:v>
                </c:pt>
                <c:pt idx="590">
                  <c:v> $5,177.12 </c:v>
                </c:pt>
                <c:pt idx="591">
                  <c:v> $5,195.58 </c:v>
                </c:pt>
                <c:pt idx="592">
                  <c:v> $5,198.69 </c:v>
                </c:pt>
                <c:pt idx="593">
                  <c:v> $5,207.97 </c:v>
                </c:pt>
                <c:pt idx="594">
                  <c:v> $5,209.58 </c:v>
                </c:pt>
                <c:pt idx="595">
                  <c:v> $5,213.22 </c:v>
                </c:pt>
                <c:pt idx="596">
                  <c:v> $5,216.48 </c:v>
                </c:pt>
                <c:pt idx="597">
                  <c:v> $5,227.99 </c:v>
                </c:pt>
                <c:pt idx="598">
                  <c:v> $5,240.77 </c:v>
                </c:pt>
                <c:pt idx="599">
                  <c:v> $5,245.23 </c:v>
                </c:pt>
                <c:pt idx="600">
                  <c:v> $5,246.05 </c:v>
                </c:pt>
                <c:pt idx="601">
                  <c:v> $5,253.52 </c:v>
                </c:pt>
                <c:pt idx="602">
                  <c:v> $5,257.51 </c:v>
                </c:pt>
                <c:pt idx="603">
                  <c:v> $5,261.47 </c:v>
                </c:pt>
                <c:pt idx="604">
                  <c:v> $5,266.37 </c:v>
                </c:pt>
                <c:pt idx="605">
                  <c:v> $5,267.82 </c:v>
                </c:pt>
                <c:pt idx="606">
                  <c:v> $5,272.18 </c:v>
                </c:pt>
                <c:pt idx="607">
                  <c:v> $5,275.86 </c:v>
                </c:pt>
                <c:pt idx="608">
                  <c:v> $5,291.71 </c:v>
                </c:pt>
                <c:pt idx="609">
                  <c:v> $5,293.67 </c:v>
                </c:pt>
                <c:pt idx="610">
                  <c:v> $5,306.70 </c:v>
                </c:pt>
                <c:pt idx="611">
                  <c:v> $5,312.17 </c:v>
                </c:pt>
                <c:pt idx="612">
                  <c:v> $5,322.24 </c:v>
                </c:pt>
                <c:pt idx="613">
                  <c:v> $5,325.65 </c:v>
                </c:pt>
                <c:pt idx="614">
                  <c:v> $5,327.40 </c:v>
                </c:pt>
                <c:pt idx="615">
                  <c:v> $5,344.81 </c:v>
                </c:pt>
                <c:pt idx="616">
                  <c:v> $5,354.07 </c:v>
                </c:pt>
                <c:pt idx="617">
                  <c:v> $5,364.66 </c:v>
                </c:pt>
                <c:pt idx="618">
                  <c:v> $5,373.36 </c:v>
                </c:pt>
                <c:pt idx="619">
                  <c:v> $5,375.04 </c:v>
                </c:pt>
                <c:pt idx="620">
                  <c:v> $5,377.46 </c:v>
                </c:pt>
                <c:pt idx="621">
                  <c:v> $5,383.54 </c:v>
                </c:pt>
                <c:pt idx="622">
                  <c:v> $5,385.34 </c:v>
                </c:pt>
                <c:pt idx="623">
                  <c:v> $5,396.44 </c:v>
                </c:pt>
                <c:pt idx="624">
                  <c:v> $5,397.62 </c:v>
                </c:pt>
                <c:pt idx="625">
                  <c:v> $5,400.98 </c:v>
                </c:pt>
                <c:pt idx="626">
                  <c:v> $5,402.89 </c:v>
                </c:pt>
                <c:pt idx="627">
                  <c:v> $5,411.99 </c:v>
                </c:pt>
                <c:pt idx="628">
                  <c:v> $5,415.66 </c:v>
                </c:pt>
                <c:pt idx="629">
                  <c:v> $5,425.02 </c:v>
                </c:pt>
                <c:pt idx="630">
                  <c:v> $5,428.73 </c:v>
                </c:pt>
                <c:pt idx="631">
                  <c:v> $5,428.98 </c:v>
                </c:pt>
                <c:pt idx="632">
                  <c:v> $5,438.75 </c:v>
                </c:pt>
                <c:pt idx="633">
                  <c:v> $5,458.05 </c:v>
                </c:pt>
                <c:pt idx="634">
                  <c:v> $5,466.88 </c:v>
                </c:pt>
                <c:pt idx="635">
                  <c:v> $5,469.01 </c:v>
                </c:pt>
                <c:pt idx="636">
                  <c:v> $5,472.45 </c:v>
                </c:pt>
                <c:pt idx="637">
                  <c:v> $5,478.04 </c:v>
                </c:pt>
                <c:pt idx="638">
                  <c:v> $5,484.47 </c:v>
                </c:pt>
                <c:pt idx="639">
                  <c:v> $5,488.26 </c:v>
                </c:pt>
                <c:pt idx="640">
                  <c:v> $5,503.36 </c:v>
                </c:pt>
                <c:pt idx="641">
                  <c:v> $5,539.40 </c:v>
                </c:pt>
                <c:pt idx="642">
                  <c:v> $5,540.35 </c:v>
                </c:pt>
                <c:pt idx="643">
                  <c:v> $5,552.61 </c:v>
                </c:pt>
                <c:pt idx="644">
                  <c:v> $5,576.35 </c:v>
                </c:pt>
                <c:pt idx="645">
                  <c:v> $5,582.95 </c:v>
                </c:pt>
                <c:pt idx="646">
                  <c:v> $5,584.31 </c:v>
                </c:pt>
                <c:pt idx="647">
                  <c:v> $5,587.59 </c:v>
                </c:pt>
                <c:pt idx="648">
                  <c:v> $5,594.85 </c:v>
                </c:pt>
                <c:pt idx="649">
                  <c:v> $5,612.83 </c:v>
                </c:pt>
                <c:pt idx="650">
                  <c:v> $5,615.37 </c:v>
                </c:pt>
                <c:pt idx="651">
                  <c:v> $5,630.46 </c:v>
                </c:pt>
                <c:pt idx="652">
                  <c:v> $5,649.72 </c:v>
                </c:pt>
                <c:pt idx="653">
                  <c:v> $5,650.14 </c:v>
                </c:pt>
                <c:pt idx="654">
                  <c:v> $5,662.23 </c:v>
                </c:pt>
                <c:pt idx="655">
                  <c:v> $5,679.13 </c:v>
                </c:pt>
                <c:pt idx="656">
                  <c:v> $5,690.79 </c:v>
                </c:pt>
                <c:pt idx="657">
                  <c:v> $5,693.43 </c:v>
                </c:pt>
                <c:pt idx="658">
                  <c:v> $5,698.74 </c:v>
                </c:pt>
                <c:pt idx="659">
                  <c:v> $5,699.84 </c:v>
                </c:pt>
                <c:pt idx="660">
                  <c:v> $5,708.87 </c:v>
                </c:pt>
                <c:pt idx="661">
                  <c:v> $5,709.16 </c:v>
                </c:pt>
                <c:pt idx="662">
                  <c:v> $5,720.38 </c:v>
                </c:pt>
                <c:pt idx="663">
                  <c:v> $5,729.01 </c:v>
                </c:pt>
                <c:pt idx="664">
                  <c:v> $5,741.67 </c:v>
                </c:pt>
                <c:pt idx="665">
                  <c:v> $5,748.13 </c:v>
                </c:pt>
                <c:pt idx="666">
                  <c:v> $5,757.41 </c:v>
                </c:pt>
                <c:pt idx="667">
                  <c:v> $5,778.71 </c:v>
                </c:pt>
                <c:pt idx="668">
                  <c:v> $5,807.06 </c:v>
                </c:pt>
                <c:pt idx="669">
                  <c:v> $5,812.90 </c:v>
                </c:pt>
                <c:pt idx="670">
                  <c:v> $5,816.58 </c:v>
                </c:pt>
                <c:pt idx="671">
                  <c:v> $5,832.60 </c:v>
                </c:pt>
                <c:pt idx="672">
                  <c:v> $5,836.52 </c:v>
                </c:pt>
                <c:pt idx="673">
                  <c:v> $5,843.99 </c:v>
                </c:pt>
                <c:pt idx="674">
                  <c:v> $5,846.92 </c:v>
                </c:pt>
                <c:pt idx="675">
                  <c:v> $5,847.24 </c:v>
                </c:pt>
                <c:pt idx="676">
                  <c:v> $5,855.90 </c:v>
                </c:pt>
                <c:pt idx="677">
                  <c:v> $5,877.02 </c:v>
                </c:pt>
                <c:pt idx="678">
                  <c:v> $5,910.94 </c:v>
                </c:pt>
                <c:pt idx="679">
                  <c:v> $5,920.10 </c:v>
                </c:pt>
                <c:pt idx="680">
                  <c:v> $5,926.85 </c:v>
                </c:pt>
                <c:pt idx="681">
                  <c:v> $5,926.93 </c:v>
                </c:pt>
                <c:pt idx="682">
                  <c:v> $5,927.65 </c:v>
                </c:pt>
                <c:pt idx="683">
                  <c:v> $5,934.38 </c:v>
                </c:pt>
                <c:pt idx="684">
                  <c:v> $5,957.35 </c:v>
                </c:pt>
                <c:pt idx="685">
                  <c:v> $5,960.91 </c:v>
                </c:pt>
                <c:pt idx="686">
                  <c:v> $5,966.89 </c:v>
                </c:pt>
                <c:pt idx="687">
                  <c:v> $5,969.72 </c:v>
                </c:pt>
                <c:pt idx="688">
                  <c:v> $5,972.38 </c:v>
                </c:pt>
                <c:pt idx="689">
                  <c:v> $5,974.38 </c:v>
                </c:pt>
                <c:pt idx="690">
                  <c:v> $5,976.83 </c:v>
                </c:pt>
                <c:pt idx="691">
                  <c:v> $5,979.66 </c:v>
                </c:pt>
                <c:pt idx="692">
                  <c:v> $5,979.73 </c:v>
                </c:pt>
                <c:pt idx="693">
                  <c:v> $5,979.99 </c:v>
                </c:pt>
                <c:pt idx="694">
                  <c:v> $5,989.52 </c:v>
                </c:pt>
                <c:pt idx="695">
                  <c:v> $5,990.17 </c:v>
                </c:pt>
                <c:pt idx="696">
                  <c:v> $5,993.62 </c:v>
                </c:pt>
                <c:pt idx="697">
                  <c:v> $6,059.17 </c:v>
                </c:pt>
                <c:pt idx="698">
                  <c:v> $6,061.80 </c:v>
                </c:pt>
                <c:pt idx="699">
                  <c:v> $6,064.37 </c:v>
                </c:pt>
                <c:pt idx="700">
                  <c:v> $6,067.13 </c:v>
                </c:pt>
                <c:pt idx="701">
                  <c:v> $6,074.37 </c:v>
                </c:pt>
                <c:pt idx="702">
                  <c:v> $6,079.67 </c:v>
                </c:pt>
                <c:pt idx="703">
                  <c:v> $6,082.41 </c:v>
                </c:pt>
                <c:pt idx="704">
                  <c:v> $6,098.38 </c:v>
                </c:pt>
                <c:pt idx="705">
                  <c:v> $6,111.95 </c:v>
                </c:pt>
                <c:pt idx="706">
                  <c:v> $6,112.35 </c:v>
                </c:pt>
                <c:pt idx="707">
                  <c:v> $6,113.23 </c:v>
                </c:pt>
                <c:pt idx="708">
                  <c:v> $6,117.49 </c:v>
                </c:pt>
                <c:pt idx="709">
                  <c:v> $6,123.57 </c:v>
                </c:pt>
                <c:pt idx="710">
                  <c:v> $6,128.80 </c:v>
                </c:pt>
                <c:pt idx="711">
                  <c:v> $6,138.50 </c:v>
                </c:pt>
                <c:pt idx="712">
                  <c:v> $6,138.58 </c:v>
                </c:pt>
                <c:pt idx="713">
                  <c:v> $6,139.14 </c:v>
                </c:pt>
                <c:pt idx="714">
                  <c:v> $6,147.12 </c:v>
                </c:pt>
                <c:pt idx="715">
                  <c:v> $6,152.05 </c:v>
                </c:pt>
                <c:pt idx="716">
                  <c:v> $6,159.57 </c:v>
                </c:pt>
                <c:pt idx="717">
                  <c:v> $6,170.96 </c:v>
                </c:pt>
                <c:pt idx="718">
                  <c:v> $6,183.32 </c:v>
                </c:pt>
                <c:pt idx="719">
                  <c:v> $6,183.46 </c:v>
                </c:pt>
                <c:pt idx="720">
                  <c:v> $6,184.30 </c:v>
                </c:pt>
                <c:pt idx="721">
                  <c:v> $6,185.32 </c:v>
                </c:pt>
                <c:pt idx="722">
                  <c:v> $6,186.13 </c:v>
                </c:pt>
                <c:pt idx="723">
                  <c:v> $6,196.45 </c:v>
                </c:pt>
                <c:pt idx="724">
                  <c:v> $6,198.75 </c:v>
                </c:pt>
                <c:pt idx="725">
                  <c:v> $6,203.90 </c:v>
                </c:pt>
                <c:pt idx="726">
                  <c:v> $6,207.26 </c:v>
                </c:pt>
                <c:pt idx="727">
                  <c:v> $6,208.50 </c:v>
                </c:pt>
                <c:pt idx="728">
                  <c:v> $6,219.93 </c:v>
                </c:pt>
                <c:pt idx="729">
                  <c:v> $6,236.95 </c:v>
                </c:pt>
                <c:pt idx="730">
                  <c:v> $6,238.30 </c:v>
                </c:pt>
                <c:pt idx="731">
                  <c:v> $6,250.44 </c:v>
                </c:pt>
                <c:pt idx="732">
                  <c:v> $6,253.85 </c:v>
                </c:pt>
                <c:pt idx="733">
                  <c:v> $6,254.13 </c:v>
                </c:pt>
                <c:pt idx="734">
                  <c:v> $6,255.38 </c:v>
                </c:pt>
                <c:pt idx="735">
                  <c:v> $6,261.20 </c:v>
                </c:pt>
                <c:pt idx="736">
                  <c:v> $6,269.33 </c:v>
                </c:pt>
                <c:pt idx="737">
                  <c:v> $6,272.48 </c:v>
                </c:pt>
                <c:pt idx="738">
                  <c:v> $6,276.30 </c:v>
                </c:pt>
                <c:pt idx="739">
                  <c:v> $6,282.24 </c:v>
                </c:pt>
                <c:pt idx="740">
                  <c:v> $6,289.75 </c:v>
                </c:pt>
                <c:pt idx="741">
                  <c:v> $6,293.63 </c:v>
                </c:pt>
                <c:pt idx="742">
                  <c:v> $6,302.23 </c:v>
                </c:pt>
                <c:pt idx="743">
                  <c:v> $6,305.61 </c:v>
                </c:pt>
                <c:pt idx="744">
                  <c:v> $6,311.11 </c:v>
                </c:pt>
                <c:pt idx="745">
                  <c:v> $6,311.95 </c:v>
                </c:pt>
                <c:pt idx="746">
                  <c:v> $6,313.76 </c:v>
                </c:pt>
                <c:pt idx="747">
                  <c:v> $6,334.34 </c:v>
                </c:pt>
                <c:pt idx="748">
                  <c:v> $6,335.64 </c:v>
                </c:pt>
                <c:pt idx="749">
                  <c:v> $6,338.08 </c:v>
                </c:pt>
                <c:pt idx="750">
                  <c:v> $6,356.27 </c:v>
                </c:pt>
                <c:pt idx="751">
                  <c:v> $6,358.78 </c:v>
                </c:pt>
                <c:pt idx="752">
                  <c:v> $6,360.99 </c:v>
                </c:pt>
                <c:pt idx="753">
                  <c:v> $6,361.47 </c:v>
                </c:pt>
                <c:pt idx="754">
                  <c:v> $6,367.31 </c:v>
                </c:pt>
                <c:pt idx="755">
                  <c:v> $6,373.56 </c:v>
                </c:pt>
                <c:pt idx="756">
                  <c:v> $6,374.16 </c:v>
                </c:pt>
                <c:pt idx="757">
                  <c:v> $6,389.38 </c:v>
                </c:pt>
                <c:pt idx="758">
                  <c:v> $6,389.53 </c:v>
                </c:pt>
                <c:pt idx="759">
                  <c:v> $6,393.60 </c:v>
                </c:pt>
                <c:pt idx="760">
                  <c:v> $6,402.29 </c:v>
                </c:pt>
                <c:pt idx="761">
                  <c:v> $6,406.41 </c:v>
                </c:pt>
                <c:pt idx="762">
                  <c:v> $6,407.05 </c:v>
                </c:pt>
                <c:pt idx="763">
                  <c:v> $6,412.34 </c:v>
                </c:pt>
                <c:pt idx="764">
                  <c:v> $6,414.18 </c:v>
                </c:pt>
                <c:pt idx="765">
                  <c:v> $6,417.28 </c:v>
                </c:pt>
                <c:pt idx="766">
                  <c:v> $6,423.48 </c:v>
                </c:pt>
                <c:pt idx="767">
                  <c:v> $6,435.62 </c:v>
                </c:pt>
                <c:pt idx="768">
                  <c:v> $6,455.86 </c:v>
                </c:pt>
                <c:pt idx="769">
                  <c:v> $6,457.84 </c:v>
                </c:pt>
                <c:pt idx="770">
                  <c:v> $6,473.15 </c:v>
                </c:pt>
                <c:pt idx="771">
                  <c:v> $6,474.01 </c:v>
                </c:pt>
                <c:pt idx="772">
                  <c:v> $6,481.67 </c:v>
                </c:pt>
                <c:pt idx="773">
                  <c:v> $6,496.89 </c:v>
                </c:pt>
                <c:pt idx="774">
                  <c:v> $6,500.24 </c:v>
                </c:pt>
                <c:pt idx="775">
                  <c:v> $6,512.24 </c:v>
                </c:pt>
                <c:pt idx="776">
                  <c:v> $6,529.21 </c:v>
                </c:pt>
                <c:pt idx="777">
                  <c:v> $6,532.04 </c:v>
                </c:pt>
                <c:pt idx="778">
                  <c:v> $6,536.68 </c:v>
                </c:pt>
                <c:pt idx="779">
                  <c:v> $6,546.16 </c:v>
                </c:pt>
                <c:pt idx="780">
                  <c:v> $6,548.20 </c:v>
                </c:pt>
                <c:pt idx="781">
                  <c:v> $6,551.75 </c:v>
                </c:pt>
                <c:pt idx="782">
                  <c:v> $6,552.01 </c:v>
                </c:pt>
                <c:pt idx="783">
                  <c:v> $6,555.07 </c:v>
                </c:pt>
                <c:pt idx="784">
                  <c:v> $6,571.02 </c:v>
                </c:pt>
                <c:pt idx="785">
                  <c:v> $6,571.54 </c:v>
                </c:pt>
                <c:pt idx="786">
                  <c:v> $6,593.51 </c:v>
                </c:pt>
                <c:pt idx="787">
                  <c:v> $6,600.21 </c:v>
                </c:pt>
                <c:pt idx="788">
                  <c:v> $6,600.36 </c:v>
                </c:pt>
                <c:pt idx="789">
                  <c:v> $6,610.11 </c:v>
                </c:pt>
                <c:pt idx="790">
                  <c:v> $6,630.31 </c:v>
                </c:pt>
                <c:pt idx="791">
                  <c:v> $6,638.16 </c:v>
                </c:pt>
                <c:pt idx="792">
                  <c:v> $6,639.30 </c:v>
                </c:pt>
                <c:pt idx="793">
                  <c:v> $6,640.54 </c:v>
                </c:pt>
                <c:pt idx="794">
                  <c:v> $6,651.26 </c:v>
                </c:pt>
                <c:pt idx="795">
                  <c:v> $6,652.53 </c:v>
                </c:pt>
                <c:pt idx="796">
                  <c:v> $6,653.79 </c:v>
                </c:pt>
                <c:pt idx="797">
                  <c:v> $6,664.32 </c:v>
                </c:pt>
                <c:pt idx="798">
                  <c:v> $6,664.69 </c:v>
                </c:pt>
                <c:pt idx="799">
                  <c:v> $6,666.24 </c:v>
                </c:pt>
                <c:pt idx="800">
                  <c:v> $6,686.43 </c:v>
                </c:pt>
                <c:pt idx="801">
                  <c:v> $6,700.56 </c:v>
                </c:pt>
                <c:pt idx="802">
                  <c:v> $6,706.47 </c:v>
                </c:pt>
                <c:pt idx="803">
                  <c:v> $6,710.19 </c:v>
                </c:pt>
                <c:pt idx="804">
                  <c:v> $6,721.37 </c:v>
                </c:pt>
                <c:pt idx="805">
                  <c:v> $6,737.98 </c:v>
                </c:pt>
                <c:pt idx="806">
                  <c:v> $6,738.84 </c:v>
                </c:pt>
                <c:pt idx="807">
                  <c:v> $6,746.74 </c:v>
                </c:pt>
                <c:pt idx="808">
                  <c:v> $6,748.59 </c:v>
                </c:pt>
                <c:pt idx="809">
                  <c:v> $6,749.63 </c:v>
                </c:pt>
                <c:pt idx="810">
                  <c:v> $6,750.27 </c:v>
                </c:pt>
                <c:pt idx="811">
                  <c:v> $6,753.04 </c:v>
                </c:pt>
                <c:pt idx="812">
                  <c:v> $6,770.19 </c:v>
                </c:pt>
                <c:pt idx="813">
                  <c:v> $6,775.96 </c:v>
                </c:pt>
                <c:pt idx="814">
                  <c:v> $6,781.35 </c:v>
                </c:pt>
                <c:pt idx="815">
                  <c:v> $6,781.52 </c:v>
                </c:pt>
                <c:pt idx="816">
                  <c:v> $6,796.86 </c:v>
                </c:pt>
                <c:pt idx="817">
                  <c:v> $6,799.46 </c:v>
                </c:pt>
                <c:pt idx="818">
                  <c:v> $6,809.46 </c:v>
                </c:pt>
                <c:pt idx="819">
                  <c:v> $6,827.69 </c:v>
                </c:pt>
                <c:pt idx="820">
                  <c:v> $6,837.37 </c:v>
                </c:pt>
                <c:pt idx="821">
                  <c:v> $6,842.28 </c:v>
                </c:pt>
                <c:pt idx="822">
                  <c:v> $6,843.17 </c:v>
                </c:pt>
                <c:pt idx="823">
                  <c:v> $6,849.03 </c:v>
                </c:pt>
                <c:pt idx="824">
                  <c:v> $6,858.48 </c:v>
                </c:pt>
                <c:pt idx="825">
                  <c:v> $6,863.49 </c:v>
                </c:pt>
                <c:pt idx="826">
                  <c:v> $6,868.39 </c:v>
                </c:pt>
                <c:pt idx="827">
                  <c:v> $6,875.96 </c:v>
                </c:pt>
                <c:pt idx="828">
                  <c:v> $6,876.53 </c:v>
                </c:pt>
                <c:pt idx="829">
                  <c:v> $6,877.98 </c:v>
                </c:pt>
                <c:pt idx="830">
                  <c:v> $6,895.19 </c:v>
                </c:pt>
                <c:pt idx="831">
                  <c:v> $6,933.24 </c:v>
                </c:pt>
                <c:pt idx="832">
                  <c:v> $6,938.11 </c:v>
                </c:pt>
                <c:pt idx="833">
                  <c:v> $6,940.91 </c:v>
                </c:pt>
                <c:pt idx="834">
                  <c:v> $6,940.94 </c:v>
                </c:pt>
                <c:pt idx="835">
                  <c:v> $6,948.70 </c:v>
                </c:pt>
                <c:pt idx="836">
                  <c:v> $6,951.12 </c:v>
                </c:pt>
                <c:pt idx="837">
                  <c:v> $6,965.21 </c:v>
                </c:pt>
                <c:pt idx="838">
                  <c:v> $6,985.51 </c:v>
                </c:pt>
                <c:pt idx="839">
                  <c:v> $6,986.70 </c:v>
                </c:pt>
                <c:pt idx="840">
                  <c:v> $6,989.95 </c:v>
                </c:pt>
                <c:pt idx="841">
                  <c:v> $7,003.10 </c:v>
                </c:pt>
                <c:pt idx="842">
                  <c:v> $7,033.08 </c:v>
                </c:pt>
                <c:pt idx="843">
                  <c:v> $7,042.11 </c:v>
                </c:pt>
                <c:pt idx="844">
                  <c:v> $7,045.50 </c:v>
                </c:pt>
                <c:pt idx="845">
                  <c:v> $7,046.72 </c:v>
                </c:pt>
                <c:pt idx="846">
                  <c:v> $7,050.02 </c:v>
                </c:pt>
                <c:pt idx="847">
                  <c:v> $7,050.64 </c:v>
                </c:pt>
                <c:pt idx="848">
                  <c:v> $7,054.41 </c:v>
                </c:pt>
                <c:pt idx="849">
                  <c:v> $7,077.19 </c:v>
                </c:pt>
                <c:pt idx="850">
                  <c:v> $7,096.98 </c:v>
                </c:pt>
                <c:pt idx="851">
                  <c:v> $7,106.81 </c:v>
                </c:pt>
                <c:pt idx="852">
                  <c:v> $7,125.25 </c:v>
                </c:pt>
                <c:pt idx="853">
                  <c:v> $7,128.64 </c:v>
                </c:pt>
                <c:pt idx="854">
                  <c:v> $7,133.90 </c:v>
                </c:pt>
                <c:pt idx="855">
                  <c:v> $7,144.40 </c:v>
                </c:pt>
                <c:pt idx="856">
                  <c:v> $7,144.86 </c:v>
                </c:pt>
                <c:pt idx="857">
                  <c:v> $7,147.11 </c:v>
                </c:pt>
                <c:pt idx="858">
                  <c:v> $7,147.47 </c:v>
                </c:pt>
                <c:pt idx="859">
                  <c:v> $7,151.09 </c:v>
                </c:pt>
                <c:pt idx="860">
                  <c:v> $7,152.67 </c:v>
                </c:pt>
                <c:pt idx="861">
                  <c:v> $7,153.55 </c:v>
                </c:pt>
                <c:pt idx="862">
                  <c:v> $7,160.09 </c:v>
                </c:pt>
                <c:pt idx="863">
                  <c:v> $7,160.33 </c:v>
                </c:pt>
                <c:pt idx="864">
                  <c:v> $7,162.01 </c:v>
                </c:pt>
                <c:pt idx="865">
                  <c:v> $7,173.36 </c:v>
                </c:pt>
                <c:pt idx="866">
                  <c:v> $7,175.51 </c:v>
                </c:pt>
                <c:pt idx="867">
                  <c:v> $7,179.52 </c:v>
                </c:pt>
                <c:pt idx="868">
                  <c:v> $7,196.87 </c:v>
                </c:pt>
                <c:pt idx="869">
                  <c:v> $7,201.70 </c:v>
                </c:pt>
                <c:pt idx="870">
                  <c:v> $7,209.49 </c:v>
                </c:pt>
                <c:pt idx="871">
                  <c:v> $7,220.25 </c:v>
                </c:pt>
                <c:pt idx="872">
                  <c:v> $7,222.79 </c:v>
                </c:pt>
                <c:pt idx="873">
                  <c:v> $7,228.22 </c:v>
                </c:pt>
                <c:pt idx="874">
                  <c:v> $7,243.81 </c:v>
                </c:pt>
                <c:pt idx="875">
                  <c:v> $7,248.71 </c:v>
                </c:pt>
                <c:pt idx="876">
                  <c:v> $7,256.72 </c:v>
                </c:pt>
                <c:pt idx="877">
                  <c:v> $7,261.74 </c:v>
                </c:pt>
                <c:pt idx="878">
                  <c:v> $7,265.58 </c:v>
                </c:pt>
                <c:pt idx="879">
                  <c:v> $7,265.70 </c:v>
                </c:pt>
                <c:pt idx="880">
                  <c:v> $7,273.02 </c:v>
                </c:pt>
                <c:pt idx="881">
                  <c:v> $7,281.51 </c:v>
                </c:pt>
                <c:pt idx="882">
                  <c:v> $7,302.46 </c:v>
                </c:pt>
                <c:pt idx="883">
                  <c:v> $7,304.65 </c:v>
                </c:pt>
                <c:pt idx="884">
                  <c:v> $7,318.21 </c:v>
                </c:pt>
                <c:pt idx="885">
                  <c:v> $7,318.22 </c:v>
                </c:pt>
                <c:pt idx="886">
                  <c:v> $7,322.86 </c:v>
                </c:pt>
                <c:pt idx="887">
                  <c:v> $7,323.73 </c:v>
                </c:pt>
                <c:pt idx="888">
                  <c:v> $7,325.05 </c:v>
                </c:pt>
                <c:pt idx="889">
                  <c:v> $7,325.47 </c:v>
                </c:pt>
                <c:pt idx="890">
                  <c:v> $7,337.75 </c:v>
                </c:pt>
                <c:pt idx="891">
                  <c:v> $7,339.93 </c:v>
                </c:pt>
                <c:pt idx="892">
                  <c:v> $7,345.08 </c:v>
                </c:pt>
                <c:pt idx="893">
                  <c:v> $7,345.73 </c:v>
                </c:pt>
                <c:pt idx="894">
                  <c:v> $7,348.14 </c:v>
                </c:pt>
                <c:pt idx="895">
                  <c:v> $7,349.12 </c:v>
                </c:pt>
                <c:pt idx="896">
                  <c:v> $7,357.49 </c:v>
                </c:pt>
                <c:pt idx="897">
                  <c:v> $7,358.18 </c:v>
                </c:pt>
                <c:pt idx="898">
                  <c:v> $7,362.31 </c:v>
                </c:pt>
                <c:pt idx="899">
                  <c:v> $7,371.77 </c:v>
                </c:pt>
                <c:pt idx="900">
                  <c:v> $7,388.85 </c:v>
                </c:pt>
                <c:pt idx="901">
                  <c:v> $7,403.98 </c:v>
                </c:pt>
                <c:pt idx="902">
                  <c:v> $7,418.52 </c:v>
                </c:pt>
                <c:pt idx="903">
                  <c:v> $7,419.48 </c:v>
                </c:pt>
                <c:pt idx="904">
                  <c:v> $7,421.19 </c:v>
                </c:pt>
                <c:pt idx="905">
                  <c:v> $7,441.05 </c:v>
                </c:pt>
                <c:pt idx="906">
                  <c:v> $7,441.50 </c:v>
                </c:pt>
                <c:pt idx="907">
                  <c:v> $7,443.64 </c:v>
                </c:pt>
                <c:pt idx="908">
                  <c:v> $7,445.92 </c:v>
                </c:pt>
                <c:pt idx="909">
                  <c:v> $7,448.40 </c:v>
                </c:pt>
                <c:pt idx="910">
                  <c:v> $7,450.36 </c:v>
                </c:pt>
                <c:pt idx="911">
                  <c:v> $7,463.51 </c:v>
                </c:pt>
                <c:pt idx="912">
                  <c:v> $7,487.38 </c:v>
                </c:pt>
                <c:pt idx="913">
                  <c:v> $7,494.63 </c:v>
                </c:pt>
                <c:pt idx="914">
                  <c:v> $7,504.30 </c:v>
                </c:pt>
                <c:pt idx="915">
                  <c:v> $7,512.27 </c:v>
                </c:pt>
                <c:pt idx="916">
                  <c:v> $7,518.03 </c:v>
                </c:pt>
                <c:pt idx="917">
                  <c:v> $7,526.71 </c:v>
                </c:pt>
                <c:pt idx="918">
                  <c:v> $7,531.70 </c:v>
                </c:pt>
                <c:pt idx="919">
                  <c:v> $7,537.16 </c:v>
                </c:pt>
                <c:pt idx="920">
                  <c:v> $7,538.52 </c:v>
                </c:pt>
                <c:pt idx="921">
                  <c:v> $7,567.13 </c:v>
                </c:pt>
                <c:pt idx="922">
                  <c:v> $7,585.62 </c:v>
                </c:pt>
                <c:pt idx="923">
                  <c:v> $7,607.03 </c:v>
                </c:pt>
                <c:pt idx="924">
                  <c:v> $7,609.60 </c:v>
                </c:pt>
                <c:pt idx="925">
                  <c:v> $7,623.13 </c:v>
                </c:pt>
                <c:pt idx="926">
                  <c:v> $7,623.52 </c:v>
                </c:pt>
                <c:pt idx="927">
                  <c:v> $7,624.63 </c:v>
                </c:pt>
                <c:pt idx="928">
                  <c:v> $7,626.99 </c:v>
                </c:pt>
                <c:pt idx="929">
                  <c:v> $7,633.72 </c:v>
                </c:pt>
                <c:pt idx="930">
                  <c:v> $7,636.92 </c:v>
                </c:pt>
                <c:pt idx="931">
                  <c:v> $7,639.42 </c:v>
                </c:pt>
                <c:pt idx="932">
                  <c:v> $7,640.31 </c:v>
                </c:pt>
                <c:pt idx="933">
                  <c:v> $7,642.05 </c:v>
                </c:pt>
                <c:pt idx="934">
                  <c:v> $7,650.77 </c:v>
                </c:pt>
                <c:pt idx="935">
                  <c:v> $7,650.80 </c:v>
                </c:pt>
                <c:pt idx="936">
                  <c:v> $7,652.26 </c:v>
                </c:pt>
                <c:pt idx="937">
                  <c:v> $7,657.69 </c:v>
                </c:pt>
                <c:pt idx="938">
                  <c:v> $7,662.47 </c:v>
                </c:pt>
                <c:pt idx="939">
                  <c:v> $7,670.75 </c:v>
                </c:pt>
                <c:pt idx="940">
                  <c:v> $7,676.40 </c:v>
                </c:pt>
                <c:pt idx="941">
                  <c:v> $7,680.92 </c:v>
                </c:pt>
                <c:pt idx="942">
                  <c:v> $7,681.17 </c:v>
                </c:pt>
                <c:pt idx="943">
                  <c:v> $7,682.67 </c:v>
                </c:pt>
                <c:pt idx="944">
                  <c:v> $7,684.62 </c:v>
                </c:pt>
                <c:pt idx="945">
                  <c:v> $7,726.85 </c:v>
                </c:pt>
                <c:pt idx="946">
                  <c:v> $7,727.25 </c:v>
                </c:pt>
                <c:pt idx="947">
                  <c:v> $7,729.65 </c:v>
                </c:pt>
                <c:pt idx="948">
                  <c:v> $7,731.43 </c:v>
                </c:pt>
                <c:pt idx="949">
                  <c:v> $7,731.86 </c:v>
                </c:pt>
                <c:pt idx="950">
                  <c:v> $7,736.39 </c:v>
                </c:pt>
                <c:pt idx="951">
                  <c:v> $7,740.34 </c:v>
                </c:pt>
                <c:pt idx="952">
                  <c:v> $7,742.11 </c:v>
                </c:pt>
                <c:pt idx="953">
                  <c:v> $7,749.16 </c:v>
                </c:pt>
                <c:pt idx="954">
                  <c:v> $7,763.06 </c:v>
                </c:pt>
                <c:pt idx="955">
                  <c:v> $7,789.64 </c:v>
                </c:pt>
                <c:pt idx="956">
                  <c:v> $7,794.68 </c:v>
                </c:pt>
                <c:pt idx="957">
                  <c:v> $7,803.77 </c:v>
                </c:pt>
                <c:pt idx="958">
                  <c:v> $7,804.16 </c:v>
                </c:pt>
                <c:pt idx="959">
                  <c:v> $7,812.67 </c:v>
                </c:pt>
                <c:pt idx="960">
                  <c:v> $7,824.37 </c:v>
                </c:pt>
                <c:pt idx="961">
                  <c:v> $7,844.80 </c:v>
                </c:pt>
                <c:pt idx="962">
                  <c:v> $7,851.85 </c:v>
                </c:pt>
                <c:pt idx="963">
                  <c:v> $7,896.41 </c:v>
                </c:pt>
                <c:pt idx="964">
                  <c:v> $7,935.29 </c:v>
                </c:pt>
                <c:pt idx="965">
                  <c:v> $7,948.22 </c:v>
                </c:pt>
                <c:pt idx="966">
                  <c:v> $7,953.72 </c:v>
                </c:pt>
                <c:pt idx="967">
                  <c:v> $7,954.52 </c:v>
                </c:pt>
                <c:pt idx="968">
                  <c:v> $7,958.13 </c:v>
                </c:pt>
                <c:pt idx="969">
                  <c:v> $7,966.81 </c:v>
                </c:pt>
                <c:pt idx="970">
                  <c:v> $7,980.34 </c:v>
                </c:pt>
                <c:pt idx="971">
                  <c:v> $7,985.82 </c:v>
                </c:pt>
                <c:pt idx="972">
                  <c:v> $7,986.48 </c:v>
                </c:pt>
                <c:pt idx="973">
                  <c:v> $8,004.96 </c:v>
                </c:pt>
                <c:pt idx="974">
                  <c:v> $8,014.62 </c:v>
                </c:pt>
                <c:pt idx="975">
                  <c:v> $8,017.06 </c:v>
                </c:pt>
                <c:pt idx="976">
                  <c:v> $8,021.11 </c:v>
                </c:pt>
                <c:pt idx="977">
                  <c:v> $8,023.14 </c:v>
                </c:pt>
                <c:pt idx="978">
                  <c:v> $8,026.67 </c:v>
                </c:pt>
                <c:pt idx="979">
                  <c:v> $8,027.97 </c:v>
                </c:pt>
                <c:pt idx="980">
                  <c:v> $8,035.64 </c:v>
                </c:pt>
                <c:pt idx="981">
                  <c:v> $8,059.06 </c:v>
                </c:pt>
                <c:pt idx="982">
                  <c:v> $8,059.68 </c:v>
                </c:pt>
                <c:pt idx="983">
                  <c:v> $8,062.31 </c:v>
                </c:pt>
                <c:pt idx="984">
                  <c:v> $8,062.76 </c:v>
                </c:pt>
                <c:pt idx="985">
                  <c:v> $8,067.83 </c:v>
                </c:pt>
                <c:pt idx="986">
                  <c:v> $8,068.19 </c:v>
                </c:pt>
                <c:pt idx="987">
                  <c:v> $8,071.57 </c:v>
                </c:pt>
                <c:pt idx="988">
                  <c:v> $8,077.41 </c:v>
                </c:pt>
                <c:pt idx="989">
                  <c:v> $8,081.26 </c:v>
                </c:pt>
                <c:pt idx="990">
                  <c:v> $8,081.74 </c:v>
                </c:pt>
                <c:pt idx="991">
                  <c:v> $8,083.92 </c:v>
                </c:pt>
                <c:pt idx="992">
                  <c:v> $8,091.30 </c:v>
                </c:pt>
                <c:pt idx="993">
                  <c:v> $8,112.59 </c:v>
                </c:pt>
                <c:pt idx="994">
                  <c:v> $8,116.27 </c:v>
                </c:pt>
                <c:pt idx="995">
                  <c:v> $8,116.68 </c:v>
                </c:pt>
                <c:pt idx="996">
                  <c:v> $8,124.41 </c:v>
                </c:pt>
                <c:pt idx="997">
                  <c:v> $8,125.78 </c:v>
                </c:pt>
                <c:pt idx="998">
                  <c:v> $8,157.92 </c:v>
                </c:pt>
                <c:pt idx="999">
                  <c:v> $8,162.72 </c:v>
                </c:pt>
                <c:pt idx="1000">
                  <c:v> $8,177.90 </c:v>
                </c:pt>
                <c:pt idx="1001">
                  <c:v> $8,179.51 </c:v>
                </c:pt>
                <c:pt idx="1002">
                  <c:v> $8,182.89 </c:v>
                </c:pt>
                <c:pt idx="1003">
                  <c:v> $8,188.12 </c:v>
                </c:pt>
                <c:pt idx="1004">
                  <c:v> $8,211.10 </c:v>
                </c:pt>
                <c:pt idx="1005">
                  <c:v> $8,219.20 </c:v>
                </c:pt>
                <c:pt idx="1006">
                  <c:v> $8,232.64 </c:v>
                </c:pt>
                <c:pt idx="1007">
                  <c:v> $8,233.10 </c:v>
                </c:pt>
                <c:pt idx="1008">
                  <c:v> $8,240.59 </c:v>
                </c:pt>
                <c:pt idx="1009">
                  <c:v> $8,252.28 </c:v>
                </c:pt>
                <c:pt idx="1010">
                  <c:v> $8,268.00 </c:v>
                </c:pt>
                <c:pt idx="1011">
                  <c:v> $8,269.04 </c:v>
                </c:pt>
                <c:pt idx="1012">
                  <c:v> $8,271.46 </c:v>
                </c:pt>
                <c:pt idx="1013">
                  <c:v> $8,277.52 </c:v>
                </c:pt>
                <c:pt idx="1014">
                  <c:v> $8,280.62 </c:v>
                </c:pt>
                <c:pt idx="1015">
                  <c:v> $8,283.68 </c:v>
                </c:pt>
                <c:pt idx="1016">
                  <c:v> $8,302.54 </c:v>
                </c:pt>
                <c:pt idx="1017">
                  <c:v> $8,310.84 </c:v>
                </c:pt>
                <c:pt idx="1018">
                  <c:v> $8,314.65 </c:v>
                </c:pt>
                <c:pt idx="1019">
                  <c:v> $8,334.46 </c:v>
                </c:pt>
                <c:pt idx="1020">
                  <c:v> $8,334.59 </c:v>
                </c:pt>
                <c:pt idx="1021">
                  <c:v> $8,342.91 </c:v>
                </c:pt>
                <c:pt idx="1022">
                  <c:v> $8,347.16 </c:v>
                </c:pt>
                <c:pt idx="1023">
                  <c:v> $8,355.54 </c:v>
                </c:pt>
                <c:pt idx="1024">
                  <c:v> $8,396.62 </c:v>
                </c:pt>
                <c:pt idx="1025">
                  <c:v> $8,400.01 </c:v>
                </c:pt>
                <c:pt idx="1026">
                  <c:v> $8,410.05 </c:v>
                </c:pt>
                <c:pt idx="1027">
                  <c:v> $8,413.46 </c:v>
                </c:pt>
                <c:pt idx="1028">
                  <c:v> $8,428.07 </c:v>
                </c:pt>
                <c:pt idx="1029">
                  <c:v> $8,440.05 </c:v>
                </c:pt>
                <c:pt idx="1030">
                  <c:v> $8,442.67 </c:v>
                </c:pt>
                <c:pt idx="1031">
                  <c:v> $8,444.47 </c:v>
                </c:pt>
                <c:pt idx="1032">
                  <c:v> $8,448.66 </c:v>
                </c:pt>
                <c:pt idx="1033">
                  <c:v> $8,450.82 </c:v>
                </c:pt>
                <c:pt idx="1034">
                  <c:v> $8,457.82 </c:v>
                </c:pt>
                <c:pt idx="1035">
                  <c:v> $8,466.35 </c:v>
                </c:pt>
                <c:pt idx="1036">
                  <c:v> $8,471.65 </c:v>
                </c:pt>
                <c:pt idx="1037">
                  <c:v> $8,515.76 </c:v>
                </c:pt>
                <c:pt idx="1038">
                  <c:v> $8,516.83 </c:v>
                </c:pt>
                <c:pt idx="1039">
                  <c:v> $8,520.03 </c:v>
                </c:pt>
                <c:pt idx="1040">
                  <c:v> $8,522.00 </c:v>
                </c:pt>
                <c:pt idx="1041">
                  <c:v> $8,527.53 </c:v>
                </c:pt>
                <c:pt idx="1042">
                  <c:v> $8,534.67 </c:v>
                </c:pt>
                <c:pt idx="1043">
                  <c:v> $8,538.29 </c:v>
                </c:pt>
                <c:pt idx="1044">
                  <c:v> $8,539.67 </c:v>
                </c:pt>
                <c:pt idx="1045">
                  <c:v> $8,547.69 </c:v>
                </c:pt>
                <c:pt idx="1046">
                  <c:v> $8,551.35 </c:v>
                </c:pt>
                <c:pt idx="1047">
                  <c:v> $8,556.91 </c:v>
                </c:pt>
                <c:pt idx="1048">
                  <c:v> $8,567.25 </c:v>
                </c:pt>
                <c:pt idx="1049">
                  <c:v> $8,569.86 </c:v>
                </c:pt>
                <c:pt idx="1050">
                  <c:v> $8,572.04 </c:v>
                </c:pt>
                <c:pt idx="1051">
                  <c:v> $8,573.30 </c:v>
                </c:pt>
                <c:pt idx="1052">
                  <c:v> $8,582.30 </c:v>
                </c:pt>
                <c:pt idx="1053">
                  <c:v> $8,596.83 </c:v>
                </c:pt>
                <c:pt idx="1054">
                  <c:v> $8,601.33 </c:v>
                </c:pt>
                <c:pt idx="1055">
                  <c:v> $8,603.82 </c:v>
                </c:pt>
                <c:pt idx="1056">
                  <c:v> $8,604.48 </c:v>
                </c:pt>
                <c:pt idx="1057">
                  <c:v> $8,605.36 </c:v>
                </c:pt>
                <c:pt idx="1058">
                  <c:v> $8,606.22 </c:v>
                </c:pt>
                <c:pt idx="1059">
                  <c:v> $8,615.30 </c:v>
                </c:pt>
                <c:pt idx="1060">
                  <c:v> $8,627.54 </c:v>
                </c:pt>
                <c:pt idx="1061">
                  <c:v> $8,665.09 </c:v>
                </c:pt>
                <c:pt idx="1062">
                  <c:v> $8,665.14 </c:v>
                </c:pt>
                <c:pt idx="1063">
                  <c:v> $8,671.19 </c:v>
                </c:pt>
                <c:pt idx="1064">
                  <c:v> $8,688.86 </c:v>
                </c:pt>
                <c:pt idx="1065">
                  <c:v> $8,701.84 </c:v>
                </c:pt>
                <c:pt idx="1066">
                  <c:v> $8,703.46 </c:v>
                </c:pt>
                <c:pt idx="1067">
                  <c:v> $8,733.23 </c:v>
                </c:pt>
                <c:pt idx="1068">
                  <c:v> $8,747.68 </c:v>
                </c:pt>
                <c:pt idx="1069">
                  <c:v> $8,760.12 </c:v>
                </c:pt>
                <c:pt idx="1070">
                  <c:v> $8,765.25 </c:v>
                </c:pt>
                <c:pt idx="1071">
                  <c:v> $8,782.47 </c:v>
                </c:pt>
                <c:pt idx="1072">
                  <c:v> $8,798.59 </c:v>
                </c:pt>
                <c:pt idx="1073">
                  <c:v> $8,800.49 </c:v>
                </c:pt>
                <c:pt idx="1074">
                  <c:v> $8,821.88 </c:v>
                </c:pt>
                <c:pt idx="1075">
                  <c:v> $8,823.28 </c:v>
                </c:pt>
                <c:pt idx="1076">
                  <c:v> $8,823.99 </c:v>
                </c:pt>
                <c:pt idx="1077">
                  <c:v> $8,824.27 </c:v>
                </c:pt>
                <c:pt idx="1078">
                  <c:v> $8,825.09 </c:v>
                </c:pt>
                <c:pt idx="1079">
                  <c:v> $8,827.21 </c:v>
                </c:pt>
                <c:pt idx="1080">
                  <c:v> $8,835.26 </c:v>
                </c:pt>
                <c:pt idx="1081">
                  <c:v> $8,871.15 </c:v>
                </c:pt>
                <c:pt idx="1082">
                  <c:v> $8,890.59 </c:v>
                </c:pt>
                <c:pt idx="1083">
                  <c:v> $8,891.14 </c:v>
                </c:pt>
                <c:pt idx="1084">
                  <c:v> $8,906.14 </c:v>
                </c:pt>
                <c:pt idx="1085">
                  <c:v> $8,908.47 </c:v>
                </c:pt>
                <c:pt idx="1086">
                  <c:v> $8,930.93 </c:v>
                </c:pt>
                <c:pt idx="1087">
                  <c:v> $8,932.08 </c:v>
                </c:pt>
                <c:pt idx="1088">
                  <c:v> $8,944.12 </c:v>
                </c:pt>
                <c:pt idx="1089">
                  <c:v> $8,954.99 </c:v>
                </c:pt>
                <c:pt idx="1090">
                  <c:v> $8,964.06 </c:v>
                </c:pt>
                <c:pt idx="1091">
                  <c:v> $8,965.80 </c:v>
                </c:pt>
                <c:pt idx="1092">
                  <c:v> $8,968.33 </c:v>
                </c:pt>
                <c:pt idx="1093">
                  <c:v> $8,978.19 </c:v>
                </c:pt>
                <c:pt idx="1094">
                  <c:v> $8,988.16 </c:v>
                </c:pt>
                <c:pt idx="1095">
                  <c:v> $8,998.43 </c:v>
                </c:pt>
                <c:pt idx="1096">
                  <c:v> $9,010.20 </c:v>
                </c:pt>
                <c:pt idx="1097">
                  <c:v> $9,048.03 </c:v>
                </c:pt>
                <c:pt idx="1098">
                  <c:v> $9,058.73 </c:v>
                </c:pt>
                <c:pt idx="1099">
                  <c:v> $9,095.07 </c:v>
                </c:pt>
                <c:pt idx="1100">
                  <c:v> $9,095.94 </c:v>
                </c:pt>
                <c:pt idx="1101">
                  <c:v> $9,101.80 </c:v>
                </c:pt>
                <c:pt idx="1102">
                  <c:v> $9,140.95 </c:v>
                </c:pt>
                <c:pt idx="1103">
                  <c:v> $9,144.57 </c:v>
                </c:pt>
                <c:pt idx="1104">
                  <c:v> $9,147.50 </c:v>
                </c:pt>
                <c:pt idx="1105">
                  <c:v> $9,159.51 </c:v>
                </c:pt>
                <c:pt idx="1106">
                  <c:v> $9,171.75 </c:v>
                </c:pt>
                <c:pt idx="1107">
                  <c:v> $9,174.14 </c:v>
                </c:pt>
                <c:pt idx="1108">
                  <c:v> $9,182.17 </c:v>
                </c:pt>
                <c:pt idx="1109">
                  <c:v> $9,193.84 </c:v>
                </c:pt>
                <c:pt idx="1110">
                  <c:v> $9,210.06 </c:v>
                </c:pt>
                <c:pt idx="1111">
                  <c:v> $9,222.40 </c:v>
                </c:pt>
                <c:pt idx="1112">
                  <c:v> $9,225.26 </c:v>
                </c:pt>
                <c:pt idx="1113">
                  <c:v> $9,247.94 </c:v>
                </c:pt>
                <c:pt idx="1114">
                  <c:v> $9,249.50 </c:v>
                </c:pt>
                <c:pt idx="1115">
                  <c:v> $9,264.80 </c:v>
                </c:pt>
                <c:pt idx="1116">
                  <c:v> $9,282.48 </c:v>
                </c:pt>
                <c:pt idx="1117">
                  <c:v> $9,283.56 </c:v>
                </c:pt>
                <c:pt idx="1118">
                  <c:v> $9,285.87 </c:v>
                </c:pt>
                <c:pt idx="1119">
                  <c:v> $9,288.03 </c:v>
                </c:pt>
                <c:pt idx="1120">
                  <c:v> $9,290.14 </c:v>
                </c:pt>
                <c:pt idx="1121">
                  <c:v> $9,301.89 </c:v>
                </c:pt>
                <c:pt idx="1122">
                  <c:v> $9,304.70 </c:v>
                </c:pt>
                <c:pt idx="1123">
                  <c:v> $9,310.81 </c:v>
                </c:pt>
                <c:pt idx="1124">
                  <c:v> $9,315.41 </c:v>
                </c:pt>
                <c:pt idx="1125">
                  <c:v> $9,320.26 </c:v>
                </c:pt>
                <c:pt idx="1126">
                  <c:v> $9,338.61 </c:v>
                </c:pt>
                <c:pt idx="1127">
                  <c:v> $9,344.20 </c:v>
                </c:pt>
                <c:pt idx="1128">
                  <c:v> $9,361.33 </c:v>
                </c:pt>
                <c:pt idx="1129">
                  <c:v> $9,377.45 </c:v>
                </c:pt>
                <c:pt idx="1130">
                  <c:v> $9,377.90 </c:v>
                </c:pt>
                <c:pt idx="1131">
                  <c:v> $9,380.75 </c:v>
                </c:pt>
                <c:pt idx="1132">
                  <c:v> $9,386.16 </c:v>
                </c:pt>
                <c:pt idx="1133">
                  <c:v> $9,391.35 </c:v>
                </c:pt>
                <c:pt idx="1134">
                  <c:v> $9,411.01 </c:v>
                </c:pt>
                <c:pt idx="1135">
                  <c:v> $9,414.92 </c:v>
                </c:pt>
                <c:pt idx="1136">
                  <c:v> $9,432.93 </c:v>
                </c:pt>
                <c:pt idx="1137">
                  <c:v> $9,447.25 </c:v>
                </c:pt>
                <c:pt idx="1138">
                  <c:v> $9,447.38 </c:v>
                </c:pt>
                <c:pt idx="1139">
                  <c:v> $9,448.42 </c:v>
                </c:pt>
                <c:pt idx="1140">
                  <c:v> $9,453.92 </c:v>
                </c:pt>
                <c:pt idx="1141">
                  <c:v> $9,487.64 </c:v>
                </c:pt>
                <c:pt idx="1142">
                  <c:v> $9,500.57 </c:v>
                </c:pt>
                <c:pt idx="1143">
                  <c:v> $9,504.31 </c:v>
                </c:pt>
                <c:pt idx="1144">
                  <c:v> $9,507.68 </c:v>
                </c:pt>
                <c:pt idx="1145">
                  <c:v> $9,528.90 </c:v>
                </c:pt>
                <c:pt idx="1146">
                  <c:v> $9,538.65 </c:v>
                </c:pt>
                <c:pt idx="1147">
                  <c:v> $9,540.17 </c:v>
                </c:pt>
                <c:pt idx="1148">
                  <c:v> $9,541.70 </c:v>
                </c:pt>
                <c:pt idx="1149">
                  <c:v> $9,549.57 </c:v>
                </c:pt>
                <c:pt idx="1150">
                  <c:v> $9,563.03 </c:v>
                </c:pt>
                <c:pt idx="1151">
                  <c:v> $9,566.99 </c:v>
                </c:pt>
                <c:pt idx="1152">
                  <c:v> $9,582.54 </c:v>
                </c:pt>
                <c:pt idx="1153">
                  <c:v> $9,583.89 </c:v>
                </c:pt>
                <c:pt idx="1154">
                  <c:v> $9,584.04 </c:v>
                </c:pt>
                <c:pt idx="1155">
                  <c:v> $9,597.63 </c:v>
                </c:pt>
                <c:pt idx="1156">
                  <c:v> $9,617.66 </c:v>
                </c:pt>
                <c:pt idx="1157">
                  <c:v> $9,619.18 </c:v>
                </c:pt>
                <c:pt idx="1158">
                  <c:v> $9,620.33 </c:v>
                </c:pt>
                <c:pt idx="1159">
                  <c:v> $9,625.92 </c:v>
                </c:pt>
                <c:pt idx="1160">
                  <c:v> $9,628.79 </c:v>
                </c:pt>
                <c:pt idx="1161">
                  <c:v> $9,630.30 </c:v>
                </c:pt>
                <c:pt idx="1162">
                  <c:v> $9,630.40 </c:v>
                </c:pt>
                <c:pt idx="1163">
                  <c:v> $9,630.91 </c:v>
                </c:pt>
                <c:pt idx="1164">
                  <c:v> $9,634.54 </c:v>
                </c:pt>
                <c:pt idx="1165">
                  <c:v> $9,644.25 </c:v>
                </c:pt>
                <c:pt idx="1166">
                  <c:v> $9,653.81 </c:v>
                </c:pt>
                <c:pt idx="1167">
                  <c:v> $9,664.34 </c:v>
                </c:pt>
                <c:pt idx="1168">
                  <c:v> $9,684.29 </c:v>
                </c:pt>
                <c:pt idx="1169">
                  <c:v> $9,698.42 </c:v>
                </c:pt>
                <c:pt idx="1170">
                  <c:v> $9,704.67 </c:v>
                </c:pt>
                <c:pt idx="1171">
                  <c:v> $9,710.71 </c:v>
                </c:pt>
                <c:pt idx="1172">
                  <c:v> $9,715.84 </c:v>
                </c:pt>
                <c:pt idx="1173">
                  <c:v> $9,722.77 </c:v>
                </c:pt>
                <c:pt idx="1174">
                  <c:v> $9,724.53 </c:v>
                </c:pt>
                <c:pt idx="1175">
                  <c:v> $9,748.91 </c:v>
                </c:pt>
                <c:pt idx="1176">
                  <c:v> $9,753.49 </c:v>
                </c:pt>
                <c:pt idx="1177">
                  <c:v> $9,764.08 </c:v>
                </c:pt>
                <c:pt idx="1178">
                  <c:v> $9,778.35 </c:v>
                </c:pt>
                <c:pt idx="1179">
                  <c:v> $9,787.32 </c:v>
                </c:pt>
                <c:pt idx="1180">
                  <c:v> $9,788.87 </c:v>
                </c:pt>
                <c:pt idx="1181">
                  <c:v> $9,800.89 </c:v>
                </c:pt>
                <c:pt idx="1182">
                  <c:v> $9,819.25 </c:v>
                </c:pt>
                <c:pt idx="1183">
                  <c:v> $9,836.21 </c:v>
                </c:pt>
                <c:pt idx="1184">
                  <c:v> $9,844.45 </c:v>
                </c:pt>
                <c:pt idx="1185">
                  <c:v> $9,850.43 </c:v>
                </c:pt>
                <c:pt idx="1186">
                  <c:v> $9,855.13 </c:v>
                </c:pt>
                <c:pt idx="1187">
                  <c:v> $9,861.03 </c:v>
                </c:pt>
                <c:pt idx="1188">
                  <c:v> $9,863.47 </c:v>
                </c:pt>
                <c:pt idx="1189">
                  <c:v> $9,866.30 </c:v>
                </c:pt>
                <c:pt idx="1190">
                  <c:v> $9,869.81 </c:v>
                </c:pt>
                <c:pt idx="1191">
                  <c:v> $9,870.59 </c:v>
                </c:pt>
                <c:pt idx="1192">
                  <c:v> $9,872.70 </c:v>
                </c:pt>
                <c:pt idx="1193">
                  <c:v> $9,875.68 </c:v>
                </c:pt>
                <c:pt idx="1194">
                  <c:v> $9,877.61 </c:v>
                </c:pt>
                <c:pt idx="1195">
                  <c:v> $9,880.07 </c:v>
                </c:pt>
                <c:pt idx="1196">
                  <c:v> $9,890.23 </c:v>
                </c:pt>
                <c:pt idx="1197">
                  <c:v> $9,894.69 </c:v>
                </c:pt>
                <c:pt idx="1198">
                  <c:v> $9,907.83 </c:v>
                </c:pt>
                <c:pt idx="1199">
                  <c:v> $9,910.36 </c:v>
                </c:pt>
                <c:pt idx="1200">
                  <c:v> $9,930.64 </c:v>
                </c:pt>
                <c:pt idx="1201">
                  <c:v> $9,931.96 </c:v>
                </c:pt>
                <c:pt idx="1202">
                  <c:v> $9,933.44 </c:v>
                </c:pt>
                <c:pt idx="1203">
                  <c:v> $9,957.72 </c:v>
                </c:pt>
                <c:pt idx="1204">
                  <c:v> $9,964.06 </c:v>
                </c:pt>
                <c:pt idx="1205">
                  <c:v> $9,991.04 </c:v>
                </c:pt>
                <c:pt idx="1206">
                  <c:v> $10,011.44 </c:v>
                </c:pt>
                <c:pt idx="1207">
                  <c:v> $10,027.15 </c:v>
                </c:pt>
                <c:pt idx="1208">
                  <c:v> $10,043.25 </c:v>
                </c:pt>
                <c:pt idx="1209">
                  <c:v> $10,065.41 </c:v>
                </c:pt>
                <c:pt idx="1210">
                  <c:v> $10,072.06 </c:v>
                </c:pt>
                <c:pt idx="1211">
                  <c:v> $10,085.85 </c:v>
                </c:pt>
                <c:pt idx="1212">
                  <c:v> $10,096.97 </c:v>
                </c:pt>
                <c:pt idx="1213">
                  <c:v> $10,106.13 </c:v>
                </c:pt>
                <c:pt idx="1214">
                  <c:v> $10,107.22 </c:v>
                </c:pt>
                <c:pt idx="1215">
                  <c:v> $10,115.01 </c:v>
                </c:pt>
                <c:pt idx="1216">
                  <c:v> $10,118.42 </c:v>
                </c:pt>
                <c:pt idx="1217">
                  <c:v> $10,139.84 </c:v>
                </c:pt>
                <c:pt idx="1218">
                  <c:v> $10,141.14 </c:v>
                </c:pt>
                <c:pt idx="1219">
                  <c:v> $10,146.13 </c:v>
                </c:pt>
                <c:pt idx="1220">
                  <c:v> $10,156.78 </c:v>
                </c:pt>
                <c:pt idx="1221">
                  <c:v> $10,160.87 </c:v>
                </c:pt>
                <c:pt idx="1222">
                  <c:v> $10,191.82 </c:v>
                </c:pt>
                <c:pt idx="1223">
                  <c:v> $10,197.77 </c:v>
                </c:pt>
                <c:pt idx="1224">
                  <c:v> $10,214.64 </c:v>
                </c:pt>
                <c:pt idx="1225">
                  <c:v> $10,226.28 </c:v>
                </c:pt>
                <c:pt idx="1226">
                  <c:v> $10,231.50 </c:v>
                </c:pt>
                <c:pt idx="1227">
                  <c:v> $10,259.13 </c:v>
                </c:pt>
                <c:pt idx="1228">
                  <c:v> $10,264.44 </c:v>
                </c:pt>
                <c:pt idx="1229">
                  <c:v> $10,269.46 </c:v>
                </c:pt>
                <c:pt idx="1230">
                  <c:v> $10,274.33 </c:v>
                </c:pt>
                <c:pt idx="1231">
                  <c:v> $10,276.99 </c:v>
                </c:pt>
                <c:pt idx="1232">
                  <c:v> $10,308.04 </c:v>
                </c:pt>
                <c:pt idx="1233">
                  <c:v> $10,310.78 </c:v>
                </c:pt>
                <c:pt idx="1234">
                  <c:v> $10,315.91 </c:v>
                </c:pt>
                <c:pt idx="1235">
                  <c:v> $10,322.90 </c:v>
                </c:pt>
                <c:pt idx="1236">
                  <c:v> $10,325.21 </c:v>
                </c:pt>
                <c:pt idx="1237">
                  <c:v> $10,329.06 </c:v>
                </c:pt>
                <c:pt idx="1238">
                  <c:v> $10,338.93 </c:v>
                </c:pt>
                <c:pt idx="1239">
                  <c:v> $10,345.93 </c:v>
                </c:pt>
                <c:pt idx="1240">
                  <c:v> $10,352.48 </c:v>
                </c:pt>
                <c:pt idx="1241">
                  <c:v> $10,355.64 </c:v>
                </c:pt>
                <c:pt idx="1242">
                  <c:v> $10,356.67 </c:v>
                </c:pt>
                <c:pt idx="1243">
                  <c:v> $10,370.91 </c:v>
                </c:pt>
                <c:pt idx="1244">
                  <c:v> $10,381.48 </c:v>
                </c:pt>
                <c:pt idx="1245">
                  <c:v> $10,403.27 </c:v>
                </c:pt>
                <c:pt idx="1246">
                  <c:v> $10,407.09 </c:v>
                </c:pt>
                <c:pt idx="1247">
                  <c:v> $10,407.98 </c:v>
                </c:pt>
                <c:pt idx="1248">
                  <c:v> $10,419.59 </c:v>
                </c:pt>
                <c:pt idx="1249">
                  <c:v> $10,419.65 </c:v>
                </c:pt>
                <c:pt idx="1250">
                  <c:v> $10,422.92 </c:v>
                </c:pt>
                <c:pt idx="1251">
                  <c:v> $10,435.07 </c:v>
                </c:pt>
                <c:pt idx="1252">
                  <c:v> $10,436.10 </c:v>
                </c:pt>
                <c:pt idx="1253">
                  <c:v> $10,450.55 </c:v>
                </c:pt>
                <c:pt idx="1254">
                  <c:v> $10,455.10 </c:v>
                </c:pt>
                <c:pt idx="1255">
                  <c:v> $10,455.14 </c:v>
                </c:pt>
                <c:pt idx="1256">
                  <c:v> $10,459.19 </c:v>
                </c:pt>
                <c:pt idx="1257">
                  <c:v> $10,461.98 </c:v>
                </c:pt>
                <c:pt idx="1258">
                  <c:v> $10,464.83 </c:v>
                </c:pt>
                <c:pt idx="1259">
                  <c:v> $10,486.55 </c:v>
                </c:pt>
                <c:pt idx="1260">
                  <c:v> $10,493.95 </c:v>
                </c:pt>
                <c:pt idx="1261">
                  <c:v> $10,495.60 </c:v>
                </c:pt>
                <c:pt idx="1262">
                  <c:v> $10,546.48 </c:v>
                </c:pt>
                <c:pt idx="1263">
                  <c:v> $10,560.49 </c:v>
                </c:pt>
                <c:pt idx="1264">
                  <c:v> $10,564.88 </c:v>
                </c:pt>
                <c:pt idx="1265">
                  <c:v> $10,577.09 </c:v>
                </c:pt>
                <c:pt idx="1266">
                  <c:v> $10,579.71 </c:v>
                </c:pt>
                <c:pt idx="1267">
                  <c:v> $10,594.23 </c:v>
                </c:pt>
                <c:pt idx="1268">
                  <c:v> $10,594.50 </c:v>
                </c:pt>
                <c:pt idx="1269">
                  <c:v> $10,600.55 </c:v>
                </c:pt>
                <c:pt idx="1270">
                  <c:v> $10,601.41 </c:v>
                </c:pt>
                <c:pt idx="1271">
                  <c:v> $10,601.63 </c:v>
                </c:pt>
                <c:pt idx="1272">
                  <c:v> $10,602.39 </c:v>
                </c:pt>
                <c:pt idx="1273">
                  <c:v> $10,608.67 </c:v>
                </c:pt>
                <c:pt idx="1274">
                  <c:v> $10,617.04 </c:v>
                </c:pt>
                <c:pt idx="1275">
                  <c:v> $10,620.26 </c:v>
                </c:pt>
                <c:pt idx="1276">
                  <c:v> $10,627.81 </c:v>
                </c:pt>
                <c:pt idx="1277">
                  <c:v> $10,665.44 </c:v>
                </c:pt>
                <c:pt idx="1278">
                  <c:v> $10,676.83 </c:v>
                </c:pt>
                <c:pt idx="1279">
                  <c:v> $10,690.11 </c:v>
                </c:pt>
                <c:pt idx="1280">
                  <c:v> $10,698.38 </c:v>
                </c:pt>
                <c:pt idx="1281">
                  <c:v> $10,702.64 </c:v>
                </c:pt>
                <c:pt idx="1282">
                  <c:v> $10,704.47 </c:v>
                </c:pt>
                <c:pt idx="1283">
                  <c:v> $10,713.64 </c:v>
                </c:pt>
                <c:pt idx="1284">
                  <c:v> $10,719.57 </c:v>
                </c:pt>
                <c:pt idx="1285">
                  <c:v> $10,736.87 </c:v>
                </c:pt>
                <c:pt idx="1286">
                  <c:v> $10,749.02 </c:v>
                </c:pt>
                <c:pt idx="1287">
                  <c:v> $10,769.75 </c:v>
                </c:pt>
                <c:pt idx="1288">
                  <c:v> $10,791.96 </c:v>
                </c:pt>
                <c:pt idx="1289">
                  <c:v> $10,795.94 </c:v>
                </c:pt>
                <c:pt idx="1290">
                  <c:v> $10,796.35 </c:v>
                </c:pt>
                <c:pt idx="1291">
                  <c:v> $10,797.34 </c:v>
                </c:pt>
                <c:pt idx="1292">
                  <c:v> $10,806.84 </c:v>
                </c:pt>
                <c:pt idx="1293">
                  <c:v> $10,807.49 </c:v>
                </c:pt>
                <c:pt idx="1294">
                  <c:v> $10,825.25 </c:v>
                </c:pt>
                <c:pt idx="1295">
                  <c:v> $10,848.13 </c:v>
                </c:pt>
                <c:pt idx="1296">
                  <c:v> $10,886.66 </c:v>
                </c:pt>
                <c:pt idx="1297">
                  <c:v> $10,923.93 </c:v>
                </c:pt>
                <c:pt idx="1298">
                  <c:v> $10,928.85 </c:v>
                </c:pt>
                <c:pt idx="1299">
                  <c:v> $10,942.13 </c:v>
                </c:pt>
                <c:pt idx="1300">
                  <c:v> $10,959.33 </c:v>
                </c:pt>
                <c:pt idx="1301">
                  <c:v> $10,959.69 </c:v>
                </c:pt>
                <c:pt idx="1302">
                  <c:v> $10,965.45 </c:v>
                </c:pt>
                <c:pt idx="1303">
                  <c:v> $10,976.25 </c:v>
                </c:pt>
                <c:pt idx="1304">
                  <c:v> $10,977.21 </c:v>
                </c:pt>
                <c:pt idx="1305">
                  <c:v> $10,982.50 </c:v>
                </c:pt>
                <c:pt idx="1306">
                  <c:v> $10,991.58 </c:v>
                </c:pt>
                <c:pt idx="1307">
                  <c:v> $11,013.71 </c:v>
                </c:pt>
                <c:pt idx="1308">
                  <c:v> $11,015.17 </c:v>
                </c:pt>
                <c:pt idx="1309">
                  <c:v> $11,018.05 </c:v>
                </c:pt>
                <c:pt idx="1310">
                  <c:v> $11,028.56 </c:v>
                </c:pt>
                <c:pt idx="1311">
                  <c:v> $11,033.66 </c:v>
                </c:pt>
                <c:pt idx="1312">
                  <c:v> $11,037.51 </c:v>
                </c:pt>
                <c:pt idx="1313">
                  <c:v> $11,037.85 </c:v>
                </c:pt>
                <c:pt idx="1314">
                  <c:v> $11,046.02 </c:v>
                </c:pt>
                <c:pt idx="1315">
                  <c:v> $11,068.70 </c:v>
                </c:pt>
                <c:pt idx="1316">
                  <c:v> $11,068.77 </c:v>
                </c:pt>
                <c:pt idx="1317">
                  <c:v> $11,070.54 </c:v>
                </c:pt>
                <c:pt idx="1318">
                  <c:v> $11,073.18 </c:v>
                </c:pt>
                <c:pt idx="1319">
                  <c:v> $11,082.58 </c:v>
                </c:pt>
                <c:pt idx="1320">
                  <c:v> $11,085.59 </c:v>
                </c:pt>
                <c:pt idx="1321">
                  <c:v> $11,090.72 </c:v>
                </c:pt>
                <c:pt idx="1322">
                  <c:v> $11,093.62 </c:v>
                </c:pt>
                <c:pt idx="1323">
                  <c:v> $11,103.33 </c:v>
                </c:pt>
                <c:pt idx="1324">
                  <c:v> $11,150.78 </c:v>
                </c:pt>
                <c:pt idx="1325">
                  <c:v> $11,163.57 </c:v>
                </c:pt>
                <c:pt idx="1326">
                  <c:v> $11,165.42 </c:v>
                </c:pt>
                <c:pt idx="1327">
                  <c:v> $11,186.20 </c:v>
                </c:pt>
                <c:pt idx="1328">
                  <c:v> $11,187.66 </c:v>
                </c:pt>
                <c:pt idx="1329">
                  <c:v> $11,217.35 </c:v>
                </c:pt>
                <c:pt idx="1330">
                  <c:v> $11,244.38 </c:v>
                </c:pt>
                <c:pt idx="1331">
                  <c:v> $11,250.43 </c:v>
                </c:pt>
                <c:pt idx="1332">
                  <c:v> $11,253.42 </c:v>
                </c:pt>
                <c:pt idx="1333">
                  <c:v> $11,255.29 </c:v>
                </c:pt>
                <c:pt idx="1334">
                  <c:v> $11,264.54 </c:v>
                </c:pt>
                <c:pt idx="1335">
                  <c:v> $11,265.71 </c:v>
                </c:pt>
                <c:pt idx="1336">
                  <c:v> $11,272.33 </c:v>
                </c:pt>
                <c:pt idx="1337">
                  <c:v> $11,286.54 </c:v>
                </c:pt>
                <c:pt idx="1338">
                  <c:v> $11,289.11 </c:v>
                </c:pt>
                <c:pt idx="1339">
                  <c:v> $11,294.57 </c:v>
                </c:pt>
                <c:pt idx="1340">
                  <c:v> $11,299.34 </c:v>
                </c:pt>
                <c:pt idx="1341">
                  <c:v> $11,305.93 </c:v>
                </c:pt>
                <c:pt idx="1342">
                  <c:v> $11,312.33 </c:v>
                </c:pt>
                <c:pt idx="1343">
                  <c:v> $11,318.57 </c:v>
                </c:pt>
                <c:pt idx="1344">
                  <c:v> $11,319.12 </c:v>
                </c:pt>
                <c:pt idx="1345">
                  <c:v> $11,321.49 </c:v>
                </c:pt>
                <c:pt idx="1346">
                  <c:v> $11,326.71 </c:v>
                </c:pt>
                <c:pt idx="1347">
                  <c:v> $11,344.32 </c:v>
                </c:pt>
                <c:pt idx="1348">
                  <c:v> $11,345.52 </c:v>
                </c:pt>
                <c:pt idx="1349">
                  <c:v> $11,353.23 </c:v>
                </c:pt>
                <c:pt idx="1350">
                  <c:v> $11,356.66 </c:v>
                </c:pt>
                <c:pt idx="1351">
                  <c:v> $11,362.76 </c:v>
                </c:pt>
                <c:pt idx="1352">
                  <c:v> $11,363.28 </c:v>
                </c:pt>
                <c:pt idx="1353">
                  <c:v> $11,365.95 </c:v>
                </c:pt>
                <c:pt idx="1354">
                  <c:v> $11,369.39 </c:v>
                </c:pt>
                <c:pt idx="1355">
                  <c:v> $11,378.57 </c:v>
                </c:pt>
                <c:pt idx="1356">
                  <c:v> $11,381.33 </c:v>
                </c:pt>
                <c:pt idx="1357">
                  <c:v> $11,388.27 </c:v>
                </c:pt>
                <c:pt idx="1358">
                  <c:v> $11,394.07 </c:v>
                </c:pt>
                <c:pt idx="1359">
                  <c:v> $11,396.90 </c:v>
                </c:pt>
                <c:pt idx="1360">
                  <c:v> $11,411.69 </c:v>
                </c:pt>
                <c:pt idx="1361">
                  <c:v> $11,412.02 </c:v>
                </c:pt>
                <c:pt idx="1362">
                  <c:v> $11,419.49 </c:v>
                </c:pt>
                <c:pt idx="1363">
                  <c:v> $11,435.74 </c:v>
                </c:pt>
                <c:pt idx="1364">
                  <c:v> $11,436.74 </c:v>
                </c:pt>
                <c:pt idx="1365">
                  <c:v> $11,454.02 </c:v>
                </c:pt>
                <c:pt idx="1366">
                  <c:v> $11,455.28 </c:v>
                </c:pt>
                <c:pt idx="1367">
                  <c:v> $11,478.14 </c:v>
                </c:pt>
                <c:pt idx="1368">
                  <c:v> $11,482.63 </c:v>
                </c:pt>
                <c:pt idx="1369">
                  <c:v> $11,488.32 </c:v>
                </c:pt>
                <c:pt idx="1370">
                  <c:v> $11,492.46 </c:v>
                </c:pt>
                <c:pt idx="1371">
                  <c:v> $11,497.69 </c:v>
                </c:pt>
                <c:pt idx="1372">
                  <c:v> $11,511.61 </c:v>
                </c:pt>
                <c:pt idx="1373">
                  <c:v> $11,512.41 </c:v>
                </c:pt>
                <c:pt idx="1374">
                  <c:v> $11,520.10 </c:v>
                </c:pt>
                <c:pt idx="1375">
                  <c:v> $11,524.25 </c:v>
                </c:pt>
                <c:pt idx="1376">
                  <c:v> $11,530.12 </c:v>
                </c:pt>
                <c:pt idx="1377">
                  <c:v> $11,534.87 </c:v>
                </c:pt>
                <c:pt idx="1378">
                  <c:v> $11,538.42 </c:v>
                </c:pt>
                <c:pt idx="1379">
                  <c:v> $11,540.25 </c:v>
                </c:pt>
                <c:pt idx="1380">
                  <c:v> $11,552.90 </c:v>
                </c:pt>
                <c:pt idx="1381">
                  <c:v> $11,554.22 </c:v>
                </c:pt>
                <c:pt idx="1382">
                  <c:v> $11,566.30 </c:v>
                </c:pt>
                <c:pt idx="1383">
                  <c:v> $11,576.13 </c:v>
                </c:pt>
                <c:pt idx="1384">
                  <c:v> $11,602.75 </c:v>
                </c:pt>
                <c:pt idx="1385">
                  <c:v> $11,625.11 </c:v>
                </c:pt>
                <c:pt idx="1386">
                  <c:v> $11,657.72 </c:v>
                </c:pt>
                <c:pt idx="1387">
                  <c:v> $11,657.81 </c:v>
                </c:pt>
                <c:pt idx="1388">
                  <c:v> $11,658.12 </c:v>
                </c:pt>
                <c:pt idx="1389">
                  <c:v> $11,658.38 </c:v>
                </c:pt>
                <c:pt idx="1390">
                  <c:v> $11,674.13 </c:v>
                </c:pt>
                <c:pt idx="1391">
                  <c:v> $11,696.52 </c:v>
                </c:pt>
                <c:pt idx="1392">
                  <c:v> $11,712.97 </c:v>
                </c:pt>
                <c:pt idx="1393">
                  <c:v> $11,729.68 </c:v>
                </c:pt>
                <c:pt idx="1394">
                  <c:v> $11,730.82 </c:v>
                </c:pt>
                <c:pt idx="1395">
                  <c:v> $11,735.88 </c:v>
                </c:pt>
                <c:pt idx="1396">
                  <c:v> $11,737.85 </c:v>
                </c:pt>
                <c:pt idx="1397">
                  <c:v> $11,741.73 </c:v>
                </c:pt>
                <c:pt idx="1398">
                  <c:v> $11,743.30 </c:v>
                </c:pt>
                <c:pt idx="1399">
                  <c:v> $11,743.93 </c:v>
                </c:pt>
                <c:pt idx="1400">
                  <c:v> $11,752.68 </c:v>
                </c:pt>
                <c:pt idx="1401">
                  <c:v> $11,763.00 </c:v>
                </c:pt>
                <c:pt idx="1402">
                  <c:v> $11,773.06 </c:v>
                </c:pt>
                <c:pt idx="1403">
                  <c:v> $11,830.61 </c:v>
                </c:pt>
                <c:pt idx="1404">
                  <c:v> $11,833.78 </c:v>
                </c:pt>
                <c:pt idx="1405">
                  <c:v> $11,837.16 </c:v>
                </c:pt>
                <c:pt idx="1406">
                  <c:v> $11,840.78 </c:v>
                </c:pt>
                <c:pt idx="1407">
                  <c:v> $11,842.44 </c:v>
                </c:pt>
                <c:pt idx="1408">
                  <c:v> $11,842.62 </c:v>
                </c:pt>
                <c:pt idx="1409">
                  <c:v> $11,848.14 </c:v>
                </c:pt>
                <c:pt idx="1410">
                  <c:v> $11,856.41 </c:v>
                </c:pt>
                <c:pt idx="1411">
                  <c:v> $11,858.56 </c:v>
                </c:pt>
                <c:pt idx="1412">
                  <c:v> $11,879.10 </c:v>
                </c:pt>
                <c:pt idx="1413">
                  <c:v> $11,881.36 </c:v>
                </c:pt>
                <c:pt idx="1414">
                  <c:v> $11,881.97 </c:v>
                </c:pt>
                <c:pt idx="1415">
                  <c:v> $11,884.05 </c:v>
                </c:pt>
                <c:pt idx="1416">
                  <c:v> $11,918.20 </c:v>
                </c:pt>
                <c:pt idx="1417">
                  <c:v> $11,931.13 </c:v>
                </c:pt>
                <c:pt idx="1418">
                  <c:v> $11,938.26 </c:v>
                </c:pt>
                <c:pt idx="1419">
                  <c:v> $11,941.83 </c:v>
                </c:pt>
                <c:pt idx="1420">
                  <c:v> $11,944.59 </c:v>
                </c:pt>
                <c:pt idx="1421">
                  <c:v> $11,945.13 </c:v>
                </c:pt>
                <c:pt idx="1422">
                  <c:v> $11,946.63 </c:v>
                </c:pt>
                <c:pt idx="1423">
                  <c:v> $11,987.17 </c:v>
                </c:pt>
                <c:pt idx="1424">
                  <c:v> $11,987.68 </c:v>
                </c:pt>
                <c:pt idx="1425">
                  <c:v> $11,994.89 </c:v>
                </c:pt>
                <c:pt idx="1426">
                  <c:v> $12,001.29 </c:v>
                </c:pt>
                <c:pt idx="1427">
                  <c:v> $12,029.29 </c:v>
                </c:pt>
                <c:pt idx="1428">
                  <c:v> $12,032.33 </c:v>
                </c:pt>
                <c:pt idx="1429">
                  <c:v> $12,035.18 </c:v>
                </c:pt>
                <c:pt idx="1430">
                  <c:v> $12,044.34 </c:v>
                </c:pt>
                <c:pt idx="1431">
                  <c:v> $12,048.13 </c:v>
                </c:pt>
                <c:pt idx="1432">
                  <c:v> $12,091.34 </c:v>
                </c:pt>
                <c:pt idx="1433">
                  <c:v> $12,094.48 </c:v>
                </c:pt>
                <c:pt idx="1434">
                  <c:v> $12,096.65 </c:v>
                </c:pt>
                <c:pt idx="1435">
                  <c:v> $12,105.32 </c:v>
                </c:pt>
                <c:pt idx="1436">
                  <c:v> $12,124.99 </c:v>
                </c:pt>
                <c:pt idx="1437">
                  <c:v> $12,129.61 </c:v>
                </c:pt>
                <c:pt idx="1438">
                  <c:v> $12,130.80 </c:v>
                </c:pt>
                <c:pt idx="1439">
                  <c:v> $12,137.60 </c:v>
                </c:pt>
                <c:pt idx="1440">
                  <c:v> $12,142.58 </c:v>
                </c:pt>
                <c:pt idx="1441">
                  <c:v> $12,146.97 </c:v>
                </c:pt>
                <c:pt idx="1442">
                  <c:v> $12,148.20 </c:v>
                </c:pt>
                <c:pt idx="1443">
                  <c:v> $12,198.64 </c:v>
                </c:pt>
                <c:pt idx="1444">
                  <c:v> $12,218.70 </c:v>
                </c:pt>
                <c:pt idx="1445">
                  <c:v> $12,222.90 </c:v>
                </c:pt>
                <c:pt idx="1446">
                  <c:v> $12,224.35 </c:v>
                </c:pt>
                <c:pt idx="1447">
                  <c:v> $12,231.61 </c:v>
                </c:pt>
                <c:pt idx="1448">
                  <c:v> $12,233.83 </c:v>
                </c:pt>
                <c:pt idx="1449">
                  <c:v> $12,235.84 </c:v>
                </c:pt>
                <c:pt idx="1450">
                  <c:v> $12,237.73 </c:v>
                </c:pt>
                <c:pt idx="1451">
                  <c:v> $12,244.53 </c:v>
                </c:pt>
                <c:pt idx="1452">
                  <c:v> $12,245.17 </c:v>
                </c:pt>
                <c:pt idx="1453">
                  <c:v> $12,254.44 </c:v>
                </c:pt>
                <c:pt idx="1454">
                  <c:v> $12,255.04 </c:v>
                </c:pt>
                <c:pt idx="1455">
                  <c:v> $12,265.51 </c:v>
                </c:pt>
                <c:pt idx="1456">
                  <c:v> $12,268.63 </c:v>
                </c:pt>
                <c:pt idx="1457">
                  <c:v> $12,269.69 </c:v>
                </c:pt>
                <c:pt idx="1458">
                  <c:v> $12,282.03 </c:v>
                </c:pt>
                <c:pt idx="1459">
                  <c:v> $12,282.38 </c:v>
                </c:pt>
                <c:pt idx="1460">
                  <c:v> $12,299.59 </c:v>
                </c:pt>
                <c:pt idx="1461">
                  <c:v> $12,323.94 </c:v>
                </c:pt>
                <c:pt idx="1462">
                  <c:v> $12,333.83 </c:v>
                </c:pt>
                <c:pt idx="1463">
                  <c:v> $12,347.17 </c:v>
                </c:pt>
                <c:pt idx="1464">
                  <c:v> $12,363.55 </c:v>
                </c:pt>
                <c:pt idx="1465">
                  <c:v> $12,369.89 </c:v>
                </c:pt>
                <c:pt idx="1466">
                  <c:v> $12,404.88 </c:v>
                </c:pt>
                <c:pt idx="1467">
                  <c:v> $12,407.30 </c:v>
                </c:pt>
                <c:pt idx="1468">
                  <c:v> $12,408.29 </c:v>
                </c:pt>
                <c:pt idx="1469">
                  <c:v> $12,430.95 </c:v>
                </c:pt>
                <c:pt idx="1470">
                  <c:v> $12,452.25 </c:v>
                </c:pt>
                <c:pt idx="1471">
                  <c:v> $12,475.35 </c:v>
                </c:pt>
                <c:pt idx="1472">
                  <c:v> $12,479.71 </c:v>
                </c:pt>
                <c:pt idx="1473">
                  <c:v> $12,485.80 </c:v>
                </c:pt>
                <c:pt idx="1474">
                  <c:v> $12,495.29 </c:v>
                </c:pt>
                <c:pt idx="1475">
                  <c:v> $12,499.88 </c:v>
                </c:pt>
                <c:pt idx="1476">
                  <c:v> $12,523.60 </c:v>
                </c:pt>
                <c:pt idx="1477">
                  <c:v> $12,557.61 </c:v>
                </c:pt>
                <c:pt idx="1478">
                  <c:v> $12,574.05 </c:v>
                </c:pt>
                <c:pt idx="1479">
                  <c:v> $12,579.92 </c:v>
                </c:pt>
                <c:pt idx="1480">
                  <c:v> $12,592.53 </c:v>
                </c:pt>
                <c:pt idx="1481">
                  <c:v> $12,600.46 </c:v>
                </c:pt>
                <c:pt idx="1482">
                  <c:v> $12,609.89 </c:v>
                </c:pt>
                <c:pt idx="1483">
                  <c:v> $12,622.18 </c:v>
                </c:pt>
                <c:pt idx="1484">
                  <c:v> $12,624.74 </c:v>
                </c:pt>
                <c:pt idx="1485">
                  <c:v> $12,629.17 </c:v>
                </c:pt>
                <c:pt idx="1486">
                  <c:v> $12,629.90 </c:v>
                </c:pt>
                <c:pt idx="1487">
                  <c:v> $12,638.20 </c:v>
                </c:pt>
                <c:pt idx="1488">
                  <c:v> $12,640.24 </c:v>
                </c:pt>
                <c:pt idx="1489">
                  <c:v> $12,643.38 </c:v>
                </c:pt>
                <c:pt idx="1490">
                  <c:v> $12,644.59 </c:v>
                </c:pt>
                <c:pt idx="1491">
                  <c:v> $12,646.21 </c:v>
                </c:pt>
                <c:pt idx="1492">
                  <c:v> $12,648.70 </c:v>
                </c:pt>
                <c:pt idx="1493">
                  <c:v> $12,697.48 </c:v>
                </c:pt>
                <c:pt idx="1494">
                  <c:v> $12,699.56 </c:v>
                </c:pt>
                <c:pt idx="1495">
                  <c:v> $12,700.63 </c:v>
                </c:pt>
                <c:pt idx="1496">
                  <c:v> $12,713.00 </c:v>
                </c:pt>
                <c:pt idx="1497">
                  <c:v> $12,718.21 </c:v>
                </c:pt>
                <c:pt idx="1498">
                  <c:v> $12,731.00 </c:v>
                </c:pt>
                <c:pt idx="1499">
                  <c:v> $12,741.17 </c:v>
                </c:pt>
                <c:pt idx="1500">
                  <c:v> $12,770.27 </c:v>
                </c:pt>
                <c:pt idx="1501">
                  <c:v> $12,776.05 </c:v>
                </c:pt>
                <c:pt idx="1502">
                  <c:v> $12,788.03 </c:v>
                </c:pt>
                <c:pt idx="1503">
                  <c:v> $12,788.18 </c:v>
                </c:pt>
                <c:pt idx="1504">
                  <c:v> $12,797.21 </c:v>
                </c:pt>
                <c:pt idx="1505">
                  <c:v> $12,815.44 </c:v>
                </c:pt>
                <c:pt idx="1506">
                  <c:v> $12,823.25 </c:v>
                </c:pt>
                <c:pt idx="1507">
                  <c:v> $12,829.46 </c:v>
                </c:pt>
                <c:pt idx="1508">
                  <c:v> $12,847.24 </c:v>
                </c:pt>
                <c:pt idx="1509">
                  <c:v> $12,852.37 </c:v>
                </c:pt>
                <c:pt idx="1510">
                  <c:v> $12,856.84 </c:v>
                </c:pt>
                <c:pt idx="1511">
                  <c:v> $12,870.31 </c:v>
                </c:pt>
                <c:pt idx="1512">
                  <c:v> $12,890.06 </c:v>
                </c:pt>
                <c:pt idx="1513">
                  <c:v> $12,913.99 </c:v>
                </c:pt>
                <c:pt idx="1514">
                  <c:v> $12,925.89 </c:v>
                </c:pt>
                <c:pt idx="1515">
                  <c:v> $12,928.79 </c:v>
                </c:pt>
                <c:pt idx="1516">
                  <c:v> $12,949.16 </c:v>
                </c:pt>
                <c:pt idx="1517">
                  <c:v> $12,950.07 </c:v>
                </c:pt>
                <c:pt idx="1518">
                  <c:v> $12,957.12 </c:v>
                </c:pt>
                <c:pt idx="1519">
                  <c:v> $12,979.36 </c:v>
                </c:pt>
                <c:pt idx="1520">
                  <c:v> $12,981.35 </c:v>
                </c:pt>
                <c:pt idx="1521">
                  <c:v> $12,982.87 </c:v>
                </c:pt>
                <c:pt idx="1522">
                  <c:v> $12,994.12 </c:v>
                </c:pt>
                <c:pt idx="1523">
                  <c:v> $13,002.91 </c:v>
                </c:pt>
                <c:pt idx="1524">
                  <c:v> $13,004.95 </c:v>
                </c:pt>
                <c:pt idx="1525">
                  <c:v> $13,008.07 </c:v>
                </c:pt>
                <c:pt idx="1526">
                  <c:v> $13,010.86 </c:v>
                </c:pt>
                <c:pt idx="1527">
                  <c:v> $13,012.21 </c:v>
                </c:pt>
                <c:pt idx="1528">
                  <c:v> $13,019.16 </c:v>
                </c:pt>
                <c:pt idx="1529">
                  <c:v> $13,023.93 </c:v>
                </c:pt>
                <c:pt idx="1530">
                  <c:v> $13,041.92 </c:v>
                </c:pt>
                <c:pt idx="1531">
                  <c:v> $13,044.41 </c:v>
                </c:pt>
                <c:pt idx="1532">
                  <c:v> $13,047.33 </c:v>
                </c:pt>
                <c:pt idx="1533">
                  <c:v> $13,051.22 </c:v>
                </c:pt>
                <c:pt idx="1534">
                  <c:v> $13,063.88 </c:v>
                </c:pt>
                <c:pt idx="1535">
                  <c:v> $13,101.74 </c:v>
                </c:pt>
                <c:pt idx="1536">
                  <c:v> $13,110.79 </c:v>
                </c:pt>
                <c:pt idx="1537">
                  <c:v> $13,112.60 </c:v>
                </c:pt>
                <c:pt idx="1538">
                  <c:v> $13,113.51 </c:v>
                </c:pt>
                <c:pt idx="1539">
                  <c:v> $13,116.84 </c:v>
                </c:pt>
                <c:pt idx="1540">
                  <c:v> $13,126.68 </c:v>
                </c:pt>
                <c:pt idx="1541">
                  <c:v> $13,129.60 </c:v>
                </c:pt>
                <c:pt idx="1542">
                  <c:v> $13,143.34 </c:v>
                </c:pt>
                <c:pt idx="1543">
                  <c:v> $13,143.86 </c:v>
                </c:pt>
                <c:pt idx="1544">
                  <c:v> $13,204.29 </c:v>
                </c:pt>
                <c:pt idx="1545">
                  <c:v> $13,214.43 </c:v>
                </c:pt>
                <c:pt idx="1546">
                  <c:v> $13,217.09 </c:v>
                </c:pt>
                <c:pt idx="1547">
                  <c:v> $13,224.06 </c:v>
                </c:pt>
                <c:pt idx="1548">
                  <c:v> $13,224.69 </c:v>
                </c:pt>
                <c:pt idx="1549">
                  <c:v> $13,228.85 </c:v>
                </c:pt>
                <c:pt idx="1550">
                  <c:v> $13,292.52 </c:v>
                </c:pt>
                <c:pt idx="1551">
                  <c:v> $13,333.71 </c:v>
                </c:pt>
                <c:pt idx="1552">
                  <c:v> $13,352.10 </c:v>
                </c:pt>
                <c:pt idx="1553">
                  <c:v> $13,360.94 </c:v>
                </c:pt>
                <c:pt idx="1554">
                  <c:v> $13,375.76 </c:v>
                </c:pt>
                <c:pt idx="1555">
                  <c:v> $13,377.41 </c:v>
                </c:pt>
                <c:pt idx="1556">
                  <c:v> $13,383.67 </c:v>
                </c:pt>
                <c:pt idx="1557">
                  <c:v> $13,390.56 </c:v>
                </c:pt>
                <c:pt idx="1558">
                  <c:v> $13,393.76 </c:v>
                </c:pt>
                <c:pt idx="1559">
                  <c:v> $13,405.39 </c:v>
                </c:pt>
                <c:pt idx="1560">
                  <c:v> $13,412.97 </c:v>
                </c:pt>
                <c:pt idx="1561">
                  <c:v> $13,415.04 </c:v>
                </c:pt>
                <c:pt idx="1562">
                  <c:v> $13,417.05 </c:v>
                </c:pt>
                <c:pt idx="1563">
                  <c:v> $13,429.04 </c:v>
                </c:pt>
                <c:pt idx="1564">
                  <c:v> $13,430.27 </c:v>
                </c:pt>
                <c:pt idx="1565">
                  <c:v> $13,440.70 </c:v>
                </c:pt>
                <c:pt idx="1566">
                  <c:v> $13,451.12 </c:v>
                </c:pt>
                <c:pt idx="1567">
                  <c:v> $13,457.96 </c:v>
                </c:pt>
                <c:pt idx="1568">
                  <c:v> $13,462.52 </c:v>
                </c:pt>
                <c:pt idx="1569">
                  <c:v> $13,465.80 </c:v>
                </c:pt>
                <c:pt idx="1570">
                  <c:v> $13,470.80 </c:v>
                </c:pt>
                <c:pt idx="1571">
                  <c:v> $13,470.86 </c:v>
                </c:pt>
                <c:pt idx="1572">
                  <c:v> $13,472.19 </c:v>
                </c:pt>
                <c:pt idx="1573">
                  <c:v> $13,480.83 </c:v>
                </c:pt>
                <c:pt idx="1574">
                  <c:v> $13,511.28 </c:v>
                </c:pt>
                <c:pt idx="1575">
                  <c:v> $13,555.00 </c:v>
                </c:pt>
                <c:pt idx="1576">
                  <c:v> $13,566.04 </c:v>
                </c:pt>
                <c:pt idx="1577">
                  <c:v> $13,588.17 </c:v>
                </c:pt>
                <c:pt idx="1578">
                  <c:v> $13,607.37 </c:v>
                </c:pt>
                <c:pt idx="1579">
                  <c:v> $13,616.36 </c:v>
                </c:pt>
                <c:pt idx="1580">
                  <c:v> $13,622.01 </c:v>
                </c:pt>
                <c:pt idx="1581">
                  <c:v> $13,635.64 </c:v>
                </c:pt>
                <c:pt idx="1582">
                  <c:v> $13,638.06 </c:v>
                </c:pt>
                <c:pt idx="1583">
                  <c:v> $13,677.68 </c:v>
                </c:pt>
                <c:pt idx="1584">
                  <c:v> $13,685.51 </c:v>
                </c:pt>
                <c:pt idx="1585">
                  <c:v> $13,714.55 </c:v>
                </c:pt>
                <c:pt idx="1586">
                  <c:v> $13,725.47 </c:v>
                </c:pt>
                <c:pt idx="1587">
                  <c:v> $13,726.21 </c:v>
                </c:pt>
                <c:pt idx="1588">
                  <c:v> $13,746.74 </c:v>
                </c:pt>
                <c:pt idx="1589">
                  <c:v> $13,747.87 </c:v>
                </c:pt>
                <c:pt idx="1590">
                  <c:v> $13,770.10 </c:v>
                </c:pt>
                <c:pt idx="1591">
                  <c:v> $13,801.61 </c:v>
                </c:pt>
                <c:pt idx="1592">
                  <c:v> $13,819.49 </c:v>
                </c:pt>
                <c:pt idx="1593">
                  <c:v> $13,822.80 </c:v>
                </c:pt>
                <c:pt idx="1594">
                  <c:v> $13,831.12 </c:v>
                </c:pt>
                <c:pt idx="1595">
                  <c:v> $13,844.51 </c:v>
                </c:pt>
                <c:pt idx="1596">
                  <c:v> $13,844.80 </c:v>
                </c:pt>
                <c:pt idx="1597">
                  <c:v> $13,874.89 </c:v>
                </c:pt>
                <c:pt idx="1598">
                  <c:v> $13,880.95 </c:v>
                </c:pt>
                <c:pt idx="1599">
                  <c:v> $13,886.40 </c:v>
                </c:pt>
                <c:pt idx="1600">
                  <c:v> $13,887.20 </c:v>
                </c:pt>
                <c:pt idx="1601">
                  <c:v> $13,887.97 </c:v>
                </c:pt>
                <c:pt idx="1602">
                  <c:v> $13,919.82 </c:v>
                </c:pt>
                <c:pt idx="1603">
                  <c:v> $13,937.67 </c:v>
                </c:pt>
                <c:pt idx="1604">
                  <c:v> $13,974.46 </c:v>
                </c:pt>
                <c:pt idx="1605">
                  <c:v> $13,979.45 </c:v>
                </c:pt>
                <c:pt idx="1606">
                  <c:v> $13,981.85 </c:v>
                </c:pt>
                <c:pt idx="1607">
                  <c:v> $14,001.13 </c:v>
                </c:pt>
                <c:pt idx="1608">
                  <c:v> $14,001.29 </c:v>
                </c:pt>
                <c:pt idx="1609">
                  <c:v> $14,007.22 </c:v>
                </c:pt>
                <c:pt idx="1610">
                  <c:v> $14,043.48 </c:v>
                </c:pt>
                <c:pt idx="1611">
                  <c:v> $14,081.93 </c:v>
                </c:pt>
                <c:pt idx="1612">
                  <c:v> $14,098.07 </c:v>
                </c:pt>
                <c:pt idx="1613">
                  <c:v> $14,119.62 </c:v>
                </c:pt>
                <c:pt idx="1614">
                  <c:v> $14,133.04 </c:v>
                </c:pt>
                <c:pt idx="1615">
                  <c:v> $14,152.46 </c:v>
                </c:pt>
                <c:pt idx="1616">
                  <c:v> $14,193.55 </c:v>
                </c:pt>
                <c:pt idx="1617">
                  <c:v> $14,209.40 </c:v>
                </c:pt>
                <c:pt idx="1618">
                  <c:v> $14,210.54 </c:v>
                </c:pt>
                <c:pt idx="1619">
                  <c:v> $14,235.07 </c:v>
                </c:pt>
                <c:pt idx="1620">
                  <c:v> $14,254.61 </c:v>
                </c:pt>
                <c:pt idx="1621">
                  <c:v> $14,256.19 </c:v>
                </c:pt>
                <c:pt idx="1622">
                  <c:v> $14,256.79 </c:v>
                </c:pt>
                <c:pt idx="1623">
                  <c:v> $14,258.33 </c:v>
                </c:pt>
                <c:pt idx="1624">
                  <c:v> $14,283.46 </c:v>
                </c:pt>
                <c:pt idx="1625">
                  <c:v> $14,285.90 </c:v>
                </c:pt>
                <c:pt idx="1626">
                  <c:v> $14,313.85 </c:v>
                </c:pt>
                <c:pt idx="1627">
                  <c:v> $14,319.03 </c:v>
                </c:pt>
                <c:pt idx="1628">
                  <c:v> $14,337.91 </c:v>
                </c:pt>
                <c:pt idx="1629">
                  <c:v> $14,349.85 </c:v>
                </c:pt>
                <c:pt idx="1630">
                  <c:v> $14,355.43 </c:v>
                </c:pt>
                <c:pt idx="1631">
                  <c:v> $14,358.36 </c:v>
                </c:pt>
                <c:pt idx="1632">
                  <c:v> $14,382.71 </c:v>
                </c:pt>
                <c:pt idx="1633">
                  <c:v> $14,394.40 </c:v>
                </c:pt>
                <c:pt idx="1634">
                  <c:v> $14,394.56 </c:v>
                </c:pt>
                <c:pt idx="1635">
                  <c:v> $14,410.93 </c:v>
                </c:pt>
                <c:pt idx="1636">
                  <c:v> $14,418.28 </c:v>
                </c:pt>
                <c:pt idx="1637">
                  <c:v> $14,426.07 </c:v>
                </c:pt>
                <c:pt idx="1638">
                  <c:v> $14,426.66 </c:v>
                </c:pt>
                <c:pt idx="1639">
                  <c:v> $14,427.63 </c:v>
                </c:pt>
                <c:pt idx="1640">
                  <c:v> $14,449.85 </c:v>
                </c:pt>
                <c:pt idx="1641">
                  <c:v> $14,451.84 </c:v>
                </c:pt>
                <c:pt idx="1642">
                  <c:v> $14,455.64 </c:v>
                </c:pt>
                <c:pt idx="1643">
                  <c:v> $14,470.01 </c:v>
                </c:pt>
                <c:pt idx="1644">
                  <c:v> $14,474.68 </c:v>
                </c:pt>
                <c:pt idx="1645">
                  <c:v> $14,478.33 </c:v>
                </c:pt>
                <c:pt idx="1646">
                  <c:v> $14,507.46 </c:v>
                </c:pt>
                <c:pt idx="1647">
                  <c:v> $14,547.26 </c:v>
                </c:pt>
                <c:pt idx="1648">
                  <c:v> $14,571.89 </c:v>
                </c:pt>
                <c:pt idx="1649">
                  <c:v> $14,574.64 </c:v>
                </c:pt>
                <c:pt idx="1650">
                  <c:v> $14,590.63 </c:v>
                </c:pt>
                <c:pt idx="1651">
                  <c:v> $14,600.62 </c:v>
                </c:pt>
                <c:pt idx="1652">
                  <c:v> $14,612.33 </c:v>
                </c:pt>
                <c:pt idx="1653">
                  <c:v> $14,630.52 </c:v>
                </c:pt>
                <c:pt idx="1654">
                  <c:v> $14,640.35 </c:v>
                </c:pt>
                <c:pt idx="1655">
                  <c:v> $14,657.20 </c:v>
                </c:pt>
                <c:pt idx="1656">
                  <c:v> $14,665.75 </c:v>
                </c:pt>
                <c:pt idx="1657">
                  <c:v> $14,692.67 </c:v>
                </c:pt>
                <c:pt idx="1658">
                  <c:v> $14,696.77 </c:v>
                </c:pt>
                <c:pt idx="1659">
                  <c:v> $14,711.74 </c:v>
                </c:pt>
                <c:pt idx="1660">
                  <c:v> $14,738.43 </c:v>
                </c:pt>
                <c:pt idx="1661">
                  <c:v> $14,750.42 </c:v>
                </c:pt>
                <c:pt idx="1662">
                  <c:v> $14,819.00 </c:v>
                </c:pt>
                <c:pt idx="1663">
                  <c:v> $14,839.34 </c:v>
                </c:pt>
                <c:pt idx="1664">
                  <c:v> $14,843.96 </c:v>
                </c:pt>
                <c:pt idx="1665">
                  <c:v> $14,847.63 </c:v>
                </c:pt>
                <c:pt idx="1666">
                  <c:v> $14,901.52 </c:v>
                </c:pt>
                <c:pt idx="1667">
                  <c:v> $14,908.27 </c:v>
                </c:pt>
                <c:pt idx="1668">
                  <c:v> $14,926.97 </c:v>
                </c:pt>
                <c:pt idx="1669">
                  <c:v> $14,945.34 </c:v>
                </c:pt>
                <c:pt idx="1670">
                  <c:v> $14,988.43 </c:v>
                </c:pt>
                <c:pt idx="1671">
                  <c:v> $15,006.58 </c:v>
                </c:pt>
                <c:pt idx="1672">
                  <c:v> $15,019.76 </c:v>
                </c:pt>
                <c:pt idx="1673">
                  <c:v> $15,025.76 </c:v>
                </c:pt>
                <c:pt idx="1674">
                  <c:v> $15,026.30 </c:v>
                </c:pt>
                <c:pt idx="1675">
                  <c:v> $15,038.51 </c:v>
                </c:pt>
                <c:pt idx="1676">
                  <c:v> $15,052.68 </c:v>
                </c:pt>
                <c:pt idx="1677">
                  <c:v> $15,090.35 </c:v>
                </c:pt>
                <c:pt idx="1678">
                  <c:v> $15,103.69 </c:v>
                </c:pt>
                <c:pt idx="1679">
                  <c:v> $15,123.19 </c:v>
                </c:pt>
                <c:pt idx="1680">
                  <c:v> $15,150.44 </c:v>
                </c:pt>
                <c:pt idx="1681">
                  <c:v> $15,161.25 </c:v>
                </c:pt>
                <c:pt idx="1682">
                  <c:v> $15,161.53 </c:v>
                </c:pt>
                <c:pt idx="1683">
                  <c:v> $15,170.07 </c:v>
                </c:pt>
                <c:pt idx="1684">
                  <c:v> $15,174.81 </c:v>
                </c:pt>
                <c:pt idx="1685">
                  <c:v> $15,207.92 </c:v>
                </c:pt>
                <c:pt idx="1686">
                  <c:v> $15,230.32 </c:v>
                </c:pt>
                <c:pt idx="1687">
                  <c:v> $15,260.52 </c:v>
                </c:pt>
                <c:pt idx="1688">
                  <c:v> $15,322.77 </c:v>
                </c:pt>
                <c:pt idx="1689">
                  <c:v> $15,359.10 </c:v>
                </c:pt>
                <c:pt idx="1690">
                  <c:v> $15,361.50 </c:v>
                </c:pt>
                <c:pt idx="1691">
                  <c:v> $15,363.77 </c:v>
                </c:pt>
                <c:pt idx="1692">
                  <c:v> $15,368.22 </c:v>
                </c:pt>
                <c:pt idx="1693">
                  <c:v> $15,377.77 </c:v>
                </c:pt>
                <c:pt idx="1694">
                  <c:v> $15,440.20 </c:v>
                </c:pt>
                <c:pt idx="1695">
                  <c:v> $15,450.48 </c:v>
                </c:pt>
                <c:pt idx="1696">
                  <c:v> $15,518.18 </c:v>
                </c:pt>
                <c:pt idx="1697">
                  <c:v> $15,532.16 </c:v>
                </c:pt>
                <c:pt idx="1698">
                  <c:v> $15,555.19 </c:v>
                </c:pt>
                <c:pt idx="1699">
                  <c:v> $15,556.67 </c:v>
                </c:pt>
                <c:pt idx="1700">
                  <c:v> $15,608.58 </c:v>
                </c:pt>
                <c:pt idx="1701">
                  <c:v> $15,612.19 </c:v>
                </c:pt>
                <c:pt idx="1702">
                  <c:v> $15,646.28 </c:v>
                </c:pt>
                <c:pt idx="1703">
                  <c:v> $15,670.30 </c:v>
                </c:pt>
                <c:pt idx="1704">
                  <c:v> $15,698.86 </c:v>
                </c:pt>
                <c:pt idx="1705">
                  <c:v> $15,746.62 </c:v>
                </c:pt>
                <c:pt idx="1706">
                  <c:v> $15,817.99 </c:v>
                </c:pt>
                <c:pt idx="1707">
                  <c:v> $15,820.70 </c:v>
                </c:pt>
                <c:pt idx="1708">
                  <c:v> $15,828.82 </c:v>
                </c:pt>
                <c:pt idx="1709">
                  <c:v> $15,840.81 </c:v>
                </c:pt>
                <c:pt idx="1710">
                  <c:v> $15,922.29 </c:v>
                </c:pt>
                <c:pt idx="1711">
                  <c:v> $15,965.29 </c:v>
                </c:pt>
                <c:pt idx="1712">
                  <c:v> $15,966.19 </c:v>
                </c:pt>
                <c:pt idx="1713">
                  <c:v> $16,059.06 </c:v>
                </c:pt>
                <c:pt idx="1714">
                  <c:v> $16,062.89 </c:v>
                </c:pt>
                <c:pt idx="1715">
                  <c:v> $16,069.08 </c:v>
                </c:pt>
                <c:pt idx="1716">
                  <c:v> $16,085.13 </c:v>
                </c:pt>
                <c:pt idx="1717">
                  <c:v> $16,097.94 </c:v>
                </c:pt>
                <c:pt idx="1718">
                  <c:v> $16,115.30 </c:v>
                </c:pt>
                <c:pt idx="1719">
                  <c:v> $16,122.65 </c:v>
                </c:pt>
                <c:pt idx="1720">
                  <c:v> $16,138.76 </c:v>
                </c:pt>
                <c:pt idx="1721">
                  <c:v> $16,152.04 </c:v>
                </c:pt>
                <c:pt idx="1722">
                  <c:v> $16,190.97 </c:v>
                </c:pt>
                <c:pt idx="1723">
                  <c:v> $16,199.10 </c:v>
                </c:pt>
                <c:pt idx="1724">
                  <c:v> $16,205.88 </c:v>
                </c:pt>
                <c:pt idx="1725">
                  <c:v> $16,232.85 </c:v>
                </c:pt>
                <c:pt idx="1726">
                  <c:v> $16,267.32 </c:v>
                </c:pt>
                <c:pt idx="1727">
                  <c:v> $16,297.85 </c:v>
                </c:pt>
                <c:pt idx="1728">
                  <c:v> $16,311.05 </c:v>
                </c:pt>
                <c:pt idx="1729">
                  <c:v> $16,351.42 </c:v>
                </c:pt>
                <c:pt idx="1730">
                  <c:v> $16,420.49 </c:v>
                </c:pt>
                <c:pt idx="1731">
                  <c:v> $16,450.89 </c:v>
                </c:pt>
                <c:pt idx="1732">
                  <c:v> $16,455.71 </c:v>
                </c:pt>
                <c:pt idx="1733">
                  <c:v> $16,577.78 </c:v>
                </c:pt>
                <c:pt idx="1734">
                  <c:v> $16,586.50 </c:v>
                </c:pt>
                <c:pt idx="1735">
                  <c:v> $16,587.96 </c:v>
                </c:pt>
                <c:pt idx="1736">
                  <c:v> $16,600.16 </c:v>
                </c:pt>
                <c:pt idx="1737">
                  <c:v> $16,602.18 </c:v>
                </c:pt>
                <c:pt idx="1738">
                  <c:v> $16,631.61 </c:v>
                </c:pt>
                <c:pt idx="1739">
                  <c:v> $16,657.72 </c:v>
                </c:pt>
                <c:pt idx="1740">
                  <c:v> $16,770.99 </c:v>
                </c:pt>
                <c:pt idx="1741">
                  <c:v> $16,776.30 </c:v>
                </c:pt>
                <c:pt idx="1742">
                  <c:v> $16,779.40 </c:v>
                </c:pt>
                <c:pt idx="1743">
                  <c:v> $16,796.41 </c:v>
                </c:pt>
                <c:pt idx="1744">
                  <c:v> $16,841.32 </c:v>
                </c:pt>
                <c:pt idx="1745">
                  <c:v> $16,884.92 </c:v>
                </c:pt>
                <c:pt idx="1746">
                  <c:v> $16,903.50 </c:v>
                </c:pt>
                <c:pt idx="1747">
                  <c:v> $16,921.09 </c:v>
                </c:pt>
                <c:pt idx="1748">
                  <c:v> $16,990.55 </c:v>
                </c:pt>
                <c:pt idx="1749">
                  <c:v> $17,016.01 </c:v>
                </c:pt>
                <c:pt idx="1750">
                  <c:v> $17,043.34 </c:v>
                </c:pt>
                <c:pt idx="1751">
                  <c:v> $17,081.08 </c:v>
                </c:pt>
                <c:pt idx="1752">
                  <c:v> $17,085.27 </c:v>
                </c:pt>
                <c:pt idx="1753">
                  <c:v> $17,128.43 </c:v>
                </c:pt>
                <c:pt idx="1754">
                  <c:v> $17,172.27 </c:v>
                </c:pt>
                <c:pt idx="1755">
                  <c:v> $17,174.52 </c:v>
                </c:pt>
                <c:pt idx="1756">
                  <c:v> $17,178.68 </c:v>
                </c:pt>
                <c:pt idx="1757">
                  <c:v> $17,179.52 </c:v>
                </c:pt>
                <c:pt idx="1758">
                  <c:v> $17,253.43 </c:v>
                </c:pt>
                <c:pt idx="1759">
                  <c:v> $17,337.58 </c:v>
                </c:pt>
                <c:pt idx="1760">
                  <c:v> $17,352.68 </c:v>
                </c:pt>
                <c:pt idx="1761">
                  <c:v> $17,361.77 </c:v>
                </c:pt>
                <c:pt idx="1762">
                  <c:v> $17,468.98 </c:v>
                </c:pt>
                <c:pt idx="1763">
                  <c:v> $17,479.53 </c:v>
                </c:pt>
                <c:pt idx="1764">
                  <c:v> $17,496.31 </c:v>
                </c:pt>
                <c:pt idx="1765">
                  <c:v> $17,505.65 </c:v>
                </c:pt>
                <c:pt idx="1766">
                  <c:v> $17,507.47 </c:v>
                </c:pt>
                <c:pt idx="1767">
                  <c:v> $17,556.88 </c:v>
                </c:pt>
                <c:pt idx="1768">
                  <c:v> $17,560.38 </c:v>
                </c:pt>
                <c:pt idx="1769">
                  <c:v> $17,584.72 </c:v>
                </c:pt>
                <c:pt idx="1770">
                  <c:v> $17,626.24 </c:v>
                </c:pt>
                <c:pt idx="1771">
                  <c:v> $17,663.14 </c:v>
                </c:pt>
                <c:pt idx="1772">
                  <c:v> $17,748.51 </c:v>
                </c:pt>
                <c:pt idx="1773">
                  <c:v> $17,777.73 </c:v>
                </c:pt>
                <c:pt idx="1774">
                  <c:v> $17,779.94 </c:v>
                </c:pt>
                <c:pt idx="1775">
                  <c:v> $17,832.60 </c:v>
                </c:pt>
                <c:pt idx="1776">
                  <c:v> $17,862.92 </c:v>
                </c:pt>
                <c:pt idx="1777">
                  <c:v> $17,878.90 </c:v>
                </c:pt>
                <c:pt idx="1778">
                  <c:v> $17,882.67 </c:v>
                </c:pt>
                <c:pt idx="1779">
                  <c:v> $17,904.53 </c:v>
                </c:pt>
                <c:pt idx="1780">
                  <c:v> $17,929.30 </c:v>
                </c:pt>
                <c:pt idx="1781">
                  <c:v> $17,942.11 </c:v>
                </c:pt>
                <c:pt idx="1782">
                  <c:v> $18,031.16 </c:v>
                </c:pt>
                <c:pt idx="1783">
                  <c:v> $18,031.19 </c:v>
                </c:pt>
                <c:pt idx="1784">
                  <c:v> $18,033.97 </c:v>
                </c:pt>
                <c:pt idx="1785">
                  <c:v> $18,157.88 </c:v>
                </c:pt>
                <c:pt idx="1786">
                  <c:v> $18,208.34 </c:v>
                </c:pt>
                <c:pt idx="1787">
                  <c:v> $18,218.16 </c:v>
                </c:pt>
                <c:pt idx="1788">
                  <c:v> $18,223.45 </c:v>
                </c:pt>
                <c:pt idx="1789">
                  <c:v> $18,246.50 </c:v>
                </c:pt>
                <c:pt idx="1790">
                  <c:v> $18,259.22 </c:v>
                </c:pt>
                <c:pt idx="1791">
                  <c:v> $18,310.74 </c:v>
                </c:pt>
                <c:pt idx="1792">
                  <c:v> $18,328.24 </c:v>
                </c:pt>
                <c:pt idx="1793">
                  <c:v> $18,443.11 </c:v>
                </c:pt>
                <c:pt idx="1794">
                  <c:v> $18,608.26 </c:v>
                </c:pt>
                <c:pt idx="1795">
                  <c:v> $18,648.42 </c:v>
                </c:pt>
                <c:pt idx="1796">
                  <c:v> $18,682.74 </c:v>
                </c:pt>
                <c:pt idx="1797">
                  <c:v> $18,694.69 </c:v>
                </c:pt>
                <c:pt idx="1798">
                  <c:v> $18,765.88 </c:v>
                </c:pt>
                <c:pt idx="1799">
                  <c:v> $18,767.74 </c:v>
                </c:pt>
                <c:pt idx="1800">
                  <c:v> $18,804.75 </c:v>
                </c:pt>
                <c:pt idx="1801">
                  <c:v> $18,806.15 </c:v>
                </c:pt>
                <c:pt idx="1802">
                  <c:v> $18,815.53 </c:v>
                </c:pt>
                <c:pt idx="1803">
                  <c:v> $18,838.70 </c:v>
                </c:pt>
                <c:pt idx="1804">
                  <c:v> $18,883.33 </c:v>
                </c:pt>
                <c:pt idx="1805">
                  <c:v> $18,903.49 </c:v>
                </c:pt>
                <c:pt idx="1806">
                  <c:v> $18,932.81 </c:v>
                </c:pt>
                <c:pt idx="1807">
                  <c:v> $18,954.56 </c:v>
                </c:pt>
                <c:pt idx="1808">
                  <c:v> $18,955.22 </c:v>
                </c:pt>
                <c:pt idx="1809">
                  <c:v> $18,963.17 </c:v>
                </c:pt>
                <c:pt idx="1810">
                  <c:v> $18,972.50 </c:v>
                </c:pt>
                <c:pt idx="1811">
                  <c:v> $19,023.26 </c:v>
                </c:pt>
                <c:pt idx="1812">
                  <c:v> $19,040.88 </c:v>
                </c:pt>
                <c:pt idx="1813">
                  <c:v> $19,107.78 </c:v>
                </c:pt>
                <c:pt idx="1814">
                  <c:v> $19,144.58 </c:v>
                </c:pt>
                <c:pt idx="1815">
                  <c:v> $19,199.94 </c:v>
                </c:pt>
                <c:pt idx="1816">
                  <c:v> $19,214.71 </c:v>
                </c:pt>
                <c:pt idx="1817">
                  <c:v> $19,259.96 </c:v>
                </c:pt>
                <c:pt idx="1818">
                  <c:v> $19,321.06 </c:v>
                </c:pt>
                <c:pt idx="1819">
                  <c:v> $19,350.37 </c:v>
                </c:pt>
                <c:pt idx="1820">
                  <c:v> $19,362.00 </c:v>
                </c:pt>
                <c:pt idx="1821">
                  <c:v> $19,442.35 </c:v>
                </c:pt>
                <c:pt idx="1822">
                  <c:v> $19,444.27 </c:v>
                </c:pt>
                <c:pt idx="1823">
                  <c:v> $19,496.72 </c:v>
                </c:pt>
                <c:pt idx="1824">
                  <c:v> $19,515.54 </c:v>
                </c:pt>
                <c:pt idx="1825">
                  <c:v> $19,521.97 </c:v>
                </c:pt>
                <c:pt idx="1826">
                  <c:v> $19,539.24 </c:v>
                </c:pt>
                <c:pt idx="1827">
                  <c:v> $19,551.34 </c:v>
                </c:pt>
                <c:pt idx="1828">
                  <c:v> $19,594.81 </c:v>
                </c:pt>
                <c:pt idx="1829">
                  <c:v> $19,673.34 </c:v>
                </c:pt>
                <c:pt idx="1830">
                  <c:v> $19,719.69 </c:v>
                </c:pt>
                <c:pt idx="1831">
                  <c:v> $19,749.38 </c:v>
                </c:pt>
                <c:pt idx="1832">
                  <c:v> $19,798.05 </c:v>
                </c:pt>
                <c:pt idx="1833">
                  <c:v> $19,933.46 </c:v>
                </c:pt>
                <c:pt idx="1834">
                  <c:v> $19,964.75 </c:v>
                </c:pt>
                <c:pt idx="1835">
                  <c:v> $19,995.29 </c:v>
                </c:pt>
                <c:pt idx="1836">
                  <c:v> $20,009.63 </c:v>
                </c:pt>
                <c:pt idx="1837">
                  <c:v> $20,149.32 </c:v>
                </c:pt>
                <c:pt idx="1838">
                  <c:v> $20,167.34 </c:v>
                </c:pt>
                <c:pt idx="1839">
                  <c:v> $20,177.67 </c:v>
                </c:pt>
                <c:pt idx="1840">
                  <c:v> $20,234.85 </c:v>
                </c:pt>
                <c:pt idx="1841">
                  <c:v> $20,253.84 </c:v>
                </c:pt>
                <c:pt idx="1842">
                  <c:v> $20,277.81 </c:v>
                </c:pt>
                <c:pt idx="1843">
                  <c:v> $20,296.86 </c:v>
                </c:pt>
                <c:pt idx="1844">
                  <c:v> $20,354.50 </c:v>
                </c:pt>
                <c:pt idx="1845">
                  <c:v> $20,420.60 </c:v>
                </c:pt>
                <c:pt idx="1846">
                  <c:v> $20,446.85 </c:v>
                </c:pt>
                <c:pt idx="1847">
                  <c:v> $20,463.00 </c:v>
                </c:pt>
                <c:pt idx="1848">
                  <c:v> $20,568.32 </c:v>
                </c:pt>
                <c:pt idx="1849">
                  <c:v> $20,630.28 </c:v>
                </c:pt>
                <c:pt idx="1850">
                  <c:v> $20,709.02 </c:v>
                </c:pt>
                <c:pt idx="1851">
                  <c:v> $20,745.99 </c:v>
                </c:pt>
                <c:pt idx="1852">
                  <c:v> $20,773.63 </c:v>
                </c:pt>
                <c:pt idx="1853">
                  <c:v> $20,781.49 </c:v>
                </c:pt>
                <c:pt idx="1854">
                  <c:v> $20,878.78 </c:v>
                </c:pt>
                <c:pt idx="1855">
                  <c:v> $20,893.06 </c:v>
                </c:pt>
                <c:pt idx="1856">
                  <c:v> $20,984.09 </c:v>
                </c:pt>
                <c:pt idx="1857">
                  <c:v> $21,082.16 </c:v>
                </c:pt>
                <c:pt idx="1858">
                  <c:v> $21,098.55 </c:v>
                </c:pt>
                <c:pt idx="1859">
                  <c:v> $21,195.82 </c:v>
                </c:pt>
                <c:pt idx="1860">
                  <c:v> $21,223.68 </c:v>
                </c:pt>
                <c:pt idx="1861">
                  <c:v> $21,232.18 </c:v>
                </c:pt>
                <c:pt idx="1862">
                  <c:v> $21,259.38 </c:v>
                </c:pt>
                <c:pt idx="1863">
                  <c:v> $21,344.85 </c:v>
                </c:pt>
                <c:pt idx="1864">
                  <c:v> $21,348.71 </c:v>
                </c:pt>
                <c:pt idx="1865">
                  <c:v> $21,472.48 </c:v>
                </c:pt>
                <c:pt idx="1866">
                  <c:v> $21,595.38 </c:v>
                </c:pt>
                <c:pt idx="1867">
                  <c:v> $21,659.93 </c:v>
                </c:pt>
                <c:pt idx="1868">
                  <c:v> $21,661.16 </c:v>
                </c:pt>
                <c:pt idx="1869">
                  <c:v> $21,677.28 </c:v>
                </c:pt>
                <c:pt idx="1870">
                  <c:v> $21,771.34 </c:v>
                </c:pt>
                <c:pt idx="1871">
                  <c:v> $21,774.32 </c:v>
                </c:pt>
                <c:pt idx="1872">
                  <c:v> $21,797.00 </c:v>
                </c:pt>
                <c:pt idx="1873">
                  <c:v> $21,880.82 </c:v>
                </c:pt>
                <c:pt idx="1874">
                  <c:v> $21,882.40 </c:v>
                </c:pt>
                <c:pt idx="1875">
                  <c:v> $21,978.68 </c:v>
                </c:pt>
                <c:pt idx="1876">
                  <c:v> $21,984.47 </c:v>
                </c:pt>
                <c:pt idx="1877">
                  <c:v> $22,097.62 </c:v>
                </c:pt>
                <c:pt idx="1878">
                  <c:v> $22,144.03 </c:v>
                </c:pt>
                <c:pt idx="1879">
                  <c:v> $22,192.44 </c:v>
                </c:pt>
                <c:pt idx="1880">
                  <c:v> $22,218.11 </c:v>
                </c:pt>
                <c:pt idx="1881">
                  <c:v> $22,331.57 </c:v>
                </c:pt>
                <c:pt idx="1882">
                  <c:v> $22,395.74 </c:v>
                </c:pt>
                <c:pt idx="1883">
                  <c:v> $22,412.65 </c:v>
                </c:pt>
                <c:pt idx="1884">
                  <c:v> $22,462.04 </c:v>
                </c:pt>
                <c:pt idx="1885">
                  <c:v> $22,478.60 </c:v>
                </c:pt>
                <c:pt idx="1886">
                  <c:v> $22,493.66 </c:v>
                </c:pt>
                <c:pt idx="1887">
                  <c:v> $23,045.57 </c:v>
                </c:pt>
                <c:pt idx="1888">
                  <c:v> $23,065.42 </c:v>
                </c:pt>
                <c:pt idx="1889">
                  <c:v> $23,082.96 </c:v>
                </c:pt>
                <c:pt idx="1890">
                  <c:v> $23,241.47 </c:v>
                </c:pt>
                <c:pt idx="1891">
                  <c:v> $23,244.79 </c:v>
                </c:pt>
                <c:pt idx="1892">
                  <c:v> $23,288.93 </c:v>
                </c:pt>
                <c:pt idx="1893">
                  <c:v> $23,306.55 </c:v>
                </c:pt>
                <c:pt idx="1894">
                  <c:v> $23,401.31 </c:v>
                </c:pt>
                <c:pt idx="1895">
                  <c:v> $23,563.02 </c:v>
                </c:pt>
                <c:pt idx="1896">
                  <c:v> $23,568.27 </c:v>
                </c:pt>
                <c:pt idx="1897">
                  <c:v> $23,807.24 </c:v>
                </c:pt>
                <c:pt idx="1898">
                  <c:v> $23,887.66 </c:v>
                </c:pt>
                <c:pt idx="1899">
                  <c:v> $23,967.38 </c:v>
                </c:pt>
                <c:pt idx="1900">
                  <c:v> $24,059.68 </c:v>
                </c:pt>
                <c:pt idx="1901">
                  <c:v> $24,106.91 </c:v>
                </c:pt>
                <c:pt idx="1902">
                  <c:v> $24,180.93 </c:v>
                </c:pt>
                <c:pt idx="1903">
                  <c:v> $24,227.34 </c:v>
                </c:pt>
                <c:pt idx="1904">
                  <c:v> $24,294.02 </c:v>
                </c:pt>
                <c:pt idx="1905">
                  <c:v> $24,387.74 </c:v>
                </c:pt>
                <c:pt idx="1906">
                  <c:v> $24,393.62 </c:v>
                </c:pt>
                <c:pt idx="1907">
                  <c:v> $24,476.48 </c:v>
                </c:pt>
                <c:pt idx="1908">
                  <c:v> $24,513.09 </c:v>
                </c:pt>
                <c:pt idx="1909">
                  <c:v> $24,520.26 </c:v>
                </c:pt>
                <c:pt idx="1910">
                  <c:v> $24,535.70 </c:v>
                </c:pt>
                <c:pt idx="1911">
                  <c:v> $24,603.05 </c:v>
                </c:pt>
                <c:pt idx="1912">
                  <c:v> $24,667.42 </c:v>
                </c:pt>
                <c:pt idx="1913">
                  <c:v> $24,671.66 </c:v>
                </c:pt>
                <c:pt idx="1914">
                  <c:v> $24,795.04 </c:v>
                </c:pt>
                <c:pt idx="1915">
                  <c:v> $24,817.25 </c:v>
                </c:pt>
                <c:pt idx="1916">
                  <c:v> $24,863.25 </c:v>
                </c:pt>
                <c:pt idx="1917">
                  <c:v> $24,869.84 </c:v>
                </c:pt>
                <c:pt idx="1918">
                  <c:v> $24,873.38 </c:v>
                </c:pt>
                <c:pt idx="1919">
                  <c:v> $24,915.05 </c:v>
                </c:pt>
                <c:pt idx="1920">
                  <c:v> $24,915.22 </c:v>
                </c:pt>
                <c:pt idx="1921">
                  <c:v> $25,075.97 </c:v>
                </c:pt>
                <c:pt idx="1922">
                  <c:v> $25,081.77 </c:v>
                </c:pt>
                <c:pt idx="1923">
                  <c:v> $25,127.22 </c:v>
                </c:pt>
                <c:pt idx="1924">
                  <c:v> $25,309.49 </c:v>
                </c:pt>
                <c:pt idx="1925">
                  <c:v> $25,333.33 </c:v>
                </c:pt>
                <c:pt idx="1926">
                  <c:v> $25,382.30 </c:v>
                </c:pt>
                <c:pt idx="1927">
                  <c:v> $25,517.11 </c:v>
                </c:pt>
                <c:pt idx="1928">
                  <c:v> $25,648.98 </c:v>
                </c:pt>
                <c:pt idx="1929">
                  <c:v> $25,656.58 </c:v>
                </c:pt>
                <c:pt idx="1930">
                  <c:v> $25,678.78 </c:v>
                </c:pt>
                <c:pt idx="1931">
                  <c:v> $25,992.82 </c:v>
                </c:pt>
                <c:pt idx="1932">
                  <c:v> $26,018.95 </c:v>
                </c:pt>
                <c:pt idx="1933">
                  <c:v> $26,026.97 </c:v>
                </c:pt>
                <c:pt idx="1934">
                  <c:v> $26,109.33 </c:v>
                </c:pt>
                <c:pt idx="1935">
                  <c:v> $26,125.67 </c:v>
                </c:pt>
                <c:pt idx="1936">
                  <c:v> $26,140.36 </c:v>
                </c:pt>
                <c:pt idx="1937">
                  <c:v> $26,236.58 </c:v>
                </c:pt>
                <c:pt idx="1938">
                  <c:v> $26,316.59 </c:v>
                </c:pt>
                <c:pt idx="1939">
                  <c:v> $26,392.26 </c:v>
                </c:pt>
                <c:pt idx="1940">
                  <c:v> $26,467.10 </c:v>
                </c:pt>
                <c:pt idx="1941">
                  <c:v> $26,479.40 </c:v>
                </c:pt>
                <c:pt idx="1942">
                  <c:v> $26,607.89 </c:v>
                </c:pt>
                <c:pt idx="1943">
                  <c:v> $26,912.56 </c:v>
                </c:pt>
                <c:pt idx="1944">
                  <c:v> $26,926.51 </c:v>
                </c:pt>
                <c:pt idx="1945">
                  <c:v> $26,927.69 </c:v>
                </c:pt>
                <c:pt idx="1946">
                  <c:v> $26,936.98 </c:v>
                </c:pt>
                <c:pt idx="1947">
                  <c:v> $27,000.98 </c:v>
                </c:pt>
                <c:pt idx="1948">
                  <c:v> $27,037.91 </c:v>
                </c:pt>
                <c:pt idx="1949">
                  <c:v> $27,080.64 </c:v>
                </c:pt>
                <c:pt idx="1950">
                  <c:v> $27,092.38 </c:v>
                </c:pt>
                <c:pt idx="1951">
                  <c:v> $27,117.99 </c:v>
                </c:pt>
                <c:pt idx="1952">
                  <c:v> $27,218.44 </c:v>
                </c:pt>
                <c:pt idx="1953">
                  <c:v> $27,236.96 </c:v>
                </c:pt>
                <c:pt idx="1954">
                  <c:v> $27,322.73 </c:v>
                </c:pt>
                <c:pt idx="1955">
                  <c:v> $27,346.04 </c:v>
                </c:pt>
                <c:pt idx="1956">
                  <c:v> $27,375.90 </c:v>
                </c:pt>
                <c:pt idx="1957">
                  <c:v> $27,432.73 </c:v>
                </c:pt>
                <c:pt idx="1958">
                  <c:v> $27,495.59 </c:v>
                </c:pt>
                <c:pt idx="1959">
                  <c:v> $27,533.91 </c:v>
                </c:pt>
                <c:pt idx="1960">
                  <c:v> $27,534.53 </c:v>
                </c:pt>
                <c:pt idx="1961">
                  <c:v> $27,598.93 </c:v>
                </c:pt>
                <c:pt idx="1962">
                  <c:v> $27,614.71 </c:v>
                </c:pt>
                <c:pt idx="1963">
                  <c:v> $27,619.36 </c:v>
                </c:pt>
                <c:pt idx="1964">
                  <c:v> $27,625.17 </c:v>
                </c:pt>
                <c:pt idx="1965">
                  <c:v> $27,696.11 </c:v>
                </c:pt>
                <c:pt idx="1966">
                  <c:v> $27,724.29 </c:v>
                </c:pt>
                <c:pt idx="1967">
                  <c:v> $27,808.73 </c:v>
                </c:pt>
                <c:pt idx="1968">
                  <c:v> $27,849.94 </c:v>
                </c:pt>
                <c:pt idx="1969">
                  <c:v> $27,925.86 </c:v>
                </c:pt>
                <c:pt idx="1970">
                  <c:v> $27,931.11 </c:v>
                </c:pt>
                <c:pt idx="1971">
                  <c:v> $27,941.29 </c:v>
                </c:pt>
                <c:pt idx="1972">
                  <c:v> $27,980.77 </c:v>
                </c:pt>
                <c:pt idx="1973">
                  <c:v> $28,006.94 </c:v>
                </c:pt>
                <c:pt idx="1974">
                  <c:v> $28,101.33 </c:v>
                </c:pt>
                <c:pt idx="1975">
                  <c:v> $28,245.34 </c:v>
                </c:pt>
                <c:pt idx="1976">
                  <c:v> $28,287.90 </c:v>
                </c:pt>
                <c:pt idx="1977">
                  <c:v> $28,302.33 </c:v>
                </c:pt>
                <c:pt idx="1978">
                  <c:v> $28,340.19 </c:v>
                </c:pt>
                <c:pt idx="1979">
                  <c:v> $28,468.92 </c:v>
                </c:pt>
                <c:pt idx="1980">
                  <c:v> $28,476.73 </c:v>
                </c:pt>
                <c:pt idx="1981">
                  <c:v> $28,542.86 </c:v>
                </c:pt>
                <c:pt idx="1982">
                  <c:v> $28,716.14 </c:v>
                </c:pt>
                <c:pt idx="1983">
                  <c:v> $28,868.66 </c:v>
                </c:pt>
                <c:pt idx="1984">
                  <c:v> $28,923.14 </c:v>
                </c:pt>
                <c:pt idx="1985">
                  <c:v> $28,950.47 </c:v>
                </c:pt>
                <c:pt idx="1986">
                  <c:v> $28,998.68 </c:v>
                </c:pt>
                <c:pt idx="1987">
                  <c:v> $29,007.82 </c:v>
                </c:pt>
                <c:pt idx="1988">
                  <c:v> $29,114.21 </c:v>
                </c:pt>
                <c:pt idx="1989">
                  <c:v> $29,114.77 </c:v>
                </c:pt>
                <c:pt idx="1990">
                  <c:v> $29,141.36 </c:v>
                </c:pt>
                <c:pt idx="1991">
                  <c:v> $29,160.39 </c:v>
                </c:pt>
                <c:pt idx="1992">
                  <c:v> $29,186.48 </c:v>
                </c:pt>
                <c:pt idx="1993">
                  <c:v> $29,227.60 </c:v>
                </c:pt>
                <c:pt idx="1994">
                  <c:v> $29,330.98 </c:v>
                </c:pt>
                <c:pt idx="1995">
                  <c:v> $29,352.56 </c:v>
                </c:pt>
                <c:pt idx="1996">
                  <c:v> $29,443.59 </c:v>
                </c:pt>
                <c:pt idx="1997">
                  <c:v> $29,523.17 </c:v>
                </c:pt>
                <c:pt idx="1998">
                  <c:v> $29,583.80 </c:v>
                </c:pt>
                <c:pt idx="1999">
                  <c:v> $29,622.69 </c:v>
                </c:pt>
                <c:pt idx="2000">
                  <c:v> $29,757.69 </c:v>
                </c:pt>
                <c:pt idx="2001">
                  <c:v> $29,760.60 </c:v>
                </c:pt>
                <c:pt idx="2002">
                  <c:v> $29,816.64 </c:v>
                </c:pt>
                <c:pt idx="2003">
                  <c:v> $29,818.76 </c:v>
                </c:pt>
                <c:pt idx="2004">
                  <c:v> $29,852.48 </c:v>
                </c:pt>
                <c:pt idx="2005">
                  <c:v> $29,899.25 </c:v>
                </c:pt>
                <c:pt idx="2006">
                  <c:v> $29,929.56 </c:v>
                </c:pt>
                <c:pt idx="2007">
                  <c:v> $29,933.75 </c:v>
                </c:pt>
                <c:pt idx="2008">
                  <c:v> $29,969.67 </c:v>
                </c:pt>
                <c:pt idx="2009">
                  <c:v> $30,026.87 </c:v>
                </c:pt>
                <c:pt idx="2010">
                  <c:v> $30,063.58 </c:v>
                </c:pt>
                <c:pt idx="2011">
                  <c:v> $30,095.97 </c:v>
                </c:pt>
                <c:pt idx="2012">
                  <c:v> $30,134.75 </c:v>
                </c:pt>
                <c:pt idx="2013">
                  <c:v> $30,166.62 </c:v>
                </c:pt>
                <c:pt idx="2014">
                  <c:v> $30,184.94 </c:v>
                </c:pt>
                <c:pt idx="2015">
                  <c:v> $30,260.00 </c:v>
                </c:pt>
                <c:pt idx="2016">
                  <c:v> $30,284.64 </c:v>
                </c:pt>
                <c:pt idx="2017">
                  <c:v> $30,328.27 </c:v>
                </c:pt>
                <c:pt idx="2018">
                  <c:v> $30,366.93 </c:v>
                </c:pt>
                <c:pt idx="2019">
                  <c:v> $30,409.53 </c:v>
                </c:pt>
                <c:pt idx="2020">
                  <c:v> $30,422.03 </c:v>
                </c:pt>
                <c:pt idx="2021">
                  <c:v> $30,457.37 </c:v>
                </c:pt>
                <c:pt idx="2022">
                  <c:v> $30,530.50 </c:v>
                </c:pt>
                <c:pt idx="2023">
                  <c:v> $30,625.65 </c:v>
                </c:pt>
                <c:pt idx="2024">
                  <c:v> $30,697.71 </c:v>
                </c:pt>
                <c:pt idx="2025">
                  <c:v> $30,724.44 </c:v>
                </c:pt>
                <c:pt idx="2026">
                  <c:v> $30,763.01 </c:v>
                </c:pt>
                <c:pt idx="2027">
                  <c:v> $30,942.19 </c:v>
                </c:pt>
                <c:pt idx="2028">
                  <c:v> $31,196.61 </c:v>
                </c:pt>
                <c:pt idx="2029">
                  <c:v> $31,234.56 </c:v>
                </c:pt>
                <c:pt idx="2030">
                  <c:v> $31,322.53 </c:v>
                </c:pt>
                <c:pt idx="2031">
                  <c:v> $31,328.27 </c:v>
                </c:pt>
                <c:pt idx="2032">
                  <c:v> $31,368.81 </c:v>
                </c:pt>
                <c:pt idx="2033">
                  <c:v> $31,591.82 </c:v>
                </c:pt>
                <c:pt idx="2034">
                  <c:v> $31,620.00 </c:v>
                </c:pt>
                <c:pt idx="2035">
                  <c:v> $31,736.70 </c:v>
                </c:pt>
                <c:pt idx="2036">
                  <c:v> $31,743.92 </c:v>
                </c:pt>
                <c:pt idx="2037">
                  <c:v> $31,897.10 </c:v>
                </c:pt>
                <c:pt idx="2038">
                  <c:v> $31,980.89 </c:v>
                </c:pt>
                <c:pt idx="2039">
                  <c:v> $32,086.21 </c:v>
                </c:pt>
                <c:pt idx="2040">
                  <c:v> $32,108.66 </c:v>
                </c:pt>
                <c:pt idx="2041">
                  <c:v> $32,192.76 </c:v>
                </c:pt>
                <c:pt idx="2042">
                  <c:v> $32,222.81 </c:v>
                </c:pt>
                <c:pt idx="2043">
                  <c:v> $32,259.96 </c:v>
                </c:pt>
                <c:pt idx="2044">
                  <c:v> $32,288.49 </c:v>
                </c:pt>
                <c:pt idx="2045">
                  <c:v> $32,428.63 </c:v>
                </c:pt>
                <c:pt idx="2046">
                  <c:v> $32,430.22 </c:v>
                </c:pt>
                <c:pt idx="2047">
                  <c:v> $32,462.35 </c:v>
                </c:pt>
                <c:pt idx="2048">
                  <c:v> $32,485.46 </c:v>
                </c:pt>
                <c:pt idx="2049">
                  <c:v> $32,548.34 </c:v>
                </c:pt>
                <c:pt idx="2050">
                  <c:v> $32,672.11 </c:v>
                </c:pt>
                <c:pt idx="2051">
                  <c:v> $32,686.08 </c:v>
                </c:pt>
                <c:pt idx="2052">
                  <c:v> $32,716.20 </c:v>
                </c:pt>
                <c:pt idx="2053">
                  <c:v> $32,734.19 </c:v>
                </c:pt>
                <c:pt idx="2054">
                  <c:v> $32,760.48 </c:v>
                </c:pt>
                <c:pt idx="2055">
                  <c:v> $32,765.33 </c:v>
                </c:pt>
                <c:pt idx="2056">
                  <c:v> $32,787.46 </c:v>
                </c:pt>
                <c:pt idx="2057">
                  <c:v> $32,827.51 </c:v>
                </c:pt>
                <c:pt idx="2058">
                  <c:v> $32,906.69 </c:v>
                </c:pt>
                <c:pt idx="2059">
                  <c:v> $32,947.63 </c:v>
                </c:pt>
                <c:pt idx="2060">
                  <c:v> $33,017.46 </c:v>
                </c:pt>
                <c:pt idx="2061">
                  <c:v> $33,025.32 </c:v>
                </c:pt>
                <c:pt idx="2062">
                  <c:v> $33,057.23 </c:v>
                </c:pt>
                <c:pt idx="2063">
                  <c:v> $33,074.94 </c:v>
                </c:pt>
                <c:pt idx="2064">
                  <c:v> $33,090.66 </c:v>
                </c:pt>
                <c:pt idx="2065">
                  <c:v> $33,121.00 </c:v>
                </c:pt>
                <c:pt idx="2066">
                  <c:v> $33,292.83 </c:v>
                </c:pt>
                <c:pt idx="2067">
                  <c:v> $33,307.55 </c:v>
                </c:pt>
                <c:pt idx="2068">
                  <c:v> $33,344.45 </c:v>
                </c:pt>
                <c:pt idx="2069">
                  <c:v> $33,450.99 </c:v>
                </c:pt>
                <c:pt idx="2070">
                  <c:v> $33,471.97 </c:v>
                </c:pt>
                <c:pt idx="2071">
                  <c:v> $33,475.82 </c:v>
                </c:pt>
                <c:pt idx="2072">
                  <c:v> $33,527.10 </c:v>
                </c:pt>
                <c:pt idx="2073">
                  <c:v> $33,611.71 </c:v>
                </c:pt>
                <c:pt idx="2074">
                  <c:v> $33,707.55 </c:v>
                </c:pt>
                <c:pt idx="2075">
                  <c:v> $33,732.69 </c:v>
                </c:pt>
                <c:pt idx="2076">
                  <c:v> $33,750.29 </c:v>
                </c:pt>
                <c:pt idx="2077">
                  <c:v> $33,753.32 </c:v>
                </c:pt>
                <c:pt idx="2078">
                  <c:v> $33,829.39 </c:v>
                </c:pt>
                <c:pt idx="2079">
                  <c:v> $33,900.65 </c:v>
                </c:pt>
                <c:pt idx="2080">
                  <c:v> $33,907.55 </c:v>
                </c:pt>
                <c:pt idx="2081">
                  <c:v> $33,975.47 </c:v>
                </c:pt>
                <c:pt idx="2082">
                  <c:v> $34,053.36 </c:v>
                </c:pt>
                <c:pt idx="2083">
                  <c:v> $34,084.68 </c:v>
                </c:pt>
                <c:pt idx="2084">
                  <c:v> $34,166.27 </c:v>
                </c:pt>
                <c:pt idx="2085">
                  <c:v> $34,205.07 </c:v>
                </c:pt>
                <c:pt idx="2086">
                  <c:v> $34,210.33 </c:v>
                </c:pt>
                <c:pt idx="2087">
                  <c:v> $34,218.02 </c:v>
                </c:pt>
                <c:pt idx="2088">
                  <c:v> $34,254.05 </c:v>
                </c:pt>
                <c:pt idx="2089">
                  <c:v> $34,289.43 </c:v>
                </c:pt>
                <c:pt idx="2090">
                  <c:v> $34,293.12 </c:v>
                </c:pt>
                <c:pt idx="2091">
                  <c:v> $34,303.17 </c:v>
                </c:pt>
                <c:pt idx="2092">
                  <c:v> $34,307.22 </c:v>
                </c:pt>
                <c:pt idx="2093">
                  <c:v> $34,402.22 </c:v>
                </c:pt>
                <c:pt idx="2094">
                  <c:v> $34,439.86 </c:v>
                </c:pt>
                <c:pt idx="2095">
                  <c:v> $34,456.27 </c:v>
                </c:pt>
                <c:pt idx="2096">
                  <c:v> $34,472.84 </c:v>
                </c:pt>
                <c:pt idx="2097">
                  <c:v> $34,543.39 </c:v>
                </c:pt>
                <c:pt idx="2098">
                  <c:v> $34,617.84 </c:v>
                </c:pt>
                <c:pt idx="2099">
                  <c:v> $34,672.15 </c:v>
                </c:pt>
                <c:pt idx="2100">
                  <c:v> $34,779.62 </c:v>
                </c:pt>
                <c:pt idx="2101">
                  <c:v> $34,806.47 </c:v>
                </c:pt>
                <c:pt idx="2102">
                  <c:v> $34,828.65 </c:v>
                </c:pt>
                <c:pt idx="2103">
                  <c:v> $34,838.87 </c:v>
                </c:pt>
                <c:pt idx="2104">
                  <c:v> $34,940.61 </c:v>
                </c:pt>
                <c:pt idx="2105">
                  <c:v> $34,975.68 </c:v>
                </c:pt>
                <c:pt idx="2106">
                  <c:v> $34,976.42 </c:v>
                </c:pt>
                <c:pt idx="2107">
                  <c:v> $34,979.86 </c:v>
                </c:pt>
                <c:pt idx="2108">
                  <c:v> $35,000.73 </c:v>
                </c:pt>
                <c:pt idx="2109">
                  <c:v> $35,050.62 </c:v>
                </c:pt>
                <c:pt idx="2110">
                  <c:v> $35,069.37 </c:v>
                </c:pt>
                <c:pt idx="2111">
                  <c:v> $35,147.53 </c:v>
                </c:pt>
                <c:pt idx="2112">
                  <c:v> $35,160.13 </c:v>
                </c:pt>
                <c:pt idx="2113">
                  <c:v> $35,302.09 </c:v>
                </c:pt>
                <c:pt idx="2114">
                  <c:v> $35,315.96 </c:v>
                </c:pt>
                <c:pt idx="2115">
                  <c:v> $35,345.73 </c:v>
                </c:pt>
                <c:pt idx="2116">
                  <c:v> $35,491.64 </c:v>
                </c:pt>
                <c:pt idx="2117">
                  <c:v> $35,517.19 </c:v>
                </c:pt>
                <c:pt idx="2118">
                  <c:v> $35,547.47 </c:v>
                </c:pt>
                <c:pt idx="2119">
                  <c:v> $35,547.72 </c:v>
                </c:pt>
                <c:pt idx="2120">
                  <c:v> $35,573.26 </c:v>
                </c:pt>
                <c:pt idx="2121">
                  <c:v> $35,583.17 </c:v>
                </c:pt>
                <c:pt idx="2122">
                  <c:v> $35,585.58 </c:v>
                </c:pt>
                <c:pt idx="2123">
                  <c:v> $35,595.59 </c:v>
                </c:pt>
                <c:pt idx="2124">
                  <c:v> $35,701.90 </c:v>
                </c:pt>
                <c:pt idx="2125">
                  <c:v> $35,711.39 </c:v>
                </c:pt>
                <c:pt idx="2126">
                  <c:v> $35,733.96 </c:v>
                </c:pt>
                <c:pt idx="2127">
                  <c:v> $35,883.27 </c:v>
                </c:pt>
                <c:pt idx="2128">
                  <c:v> $35,952.65 </c:v>
                </c:pt>
                <c:pt idx="2129">
                  <c:v> $36,021.01 </c:v>
                </c:pt>
                <c:pt idx="2130">
                  <c:v> $36,074.34 </c:v>
                </c:pt>
                <c:pt idx="2131">
                  <c:v> $36,085.22 </c:v>
                </c:pt>
                <c:pt idx="2132">
                  <c:v> $36,090.49 </c:v>
                </c:pt>
                <c:pt idx="2133">
                  <c:v> $36,124.57 </c:v>
                </c:pt>
                <c:pt idx="2134">
                  <c:v> $36,149.48 </c:v>
                </c:pt>
                <c:pt idx="2135">
                  <c:v> $36,182.87 </c:v>
                </c:pt>
                <c:pt idx="2136">
                  <c:v> $36,189.10 </c:v>
                </c:pt>
                <c:pt idx="2137">
                  <c:v> $36,197.70 </c:v>
                </c:pt>
                <c:pt idx="2138">
                  <c:v> $36,219.41 </c:v>
                </c:pt>
                <c:pt idx="2139">
                  <c:v> $36,307.80 </c:v>
                </c:pt>
                <c:pt idx="2140">
                  <c:v> $36,314.05 </c:v>
                </c:pt>
                <c:pt idx="2141">
                  <c:v> $36,332.45 </c:v>
                </c:pt>
                <c:pt idx="2142">
                  <c:v> $36,350.71 </c:v>
                </c:pt>
                <c:pt idx="2143">
                  <c:v> $36,397.58 </c:v>
                </c:pt>
                <c:pt idx="2144">
                  <c:v> $36,445.55 </c:v>
                </c:pt>
                <c:pt idx="2145">
                  <c:v> $36,541.55 </c:v>
                </c:pt>
                <c:pt idx="2146">
                  <c:v> $36,572.80 </c:v>
                </c:pt>
                <c:pt idx="2147">
                  <c:v> $36,580.28 </c:v>
                </c:pt>
                <c:pt idx="2148">
                  <c:v> $36,786.37 </c:v>
                </c:pt>
                <c:pt idx="2149">
                  <c:v> $36,795.29 </c:v>
                </c:pt>
                <c:pt idx="2150">
                  <c:v> $36,837.47 </c:v>
                </c:pt>
                <c:pt idx="2151">
                  <c:v> $36,889.99 </c:v>
                </c:pt>
                <c:pt idx="2152">
                  <c:v> $36,898.73 </c:v>
                </c:pt>
                <c:pt idx="2153">
                  <c:v> $36,910.61 </c:v>
                </c:pt>
                <c:pt idx="2154">
                  <c:v> $36,911.99 </c:v>
                </c:pt>
                <c:pt idx="2155">
                  <c:v> $36,922.61 </c:v>
                </c:pt>
                <c:pt idx="2156">
                  <c:v> $36,935.64 </c:v>
                </c:pt>
                <c:pt idx="2157">
                  <c:v> $36,950.26 </c:v>
                </c:pt>
                <c:pt idx="2158">
                  <c:v> $36,976.45 </c:v>
                </c:pt>
                <c:pt idx="2159">
                  <c:v> $37,040.88 </c:v>
                </c:pt>
                <c:pt idx="2160">
                  <c:v> $37,076.37 </c:v>
                </c:pt>
                <c:pt idx="2161">
                  <c:v> $37,079.37 </c:v>
                </c:pt>
                <c:pt idx="2162">
                  <c:v> $37,133.90 </c:v>
                </c:pt>
                <c:pt idx="2163">
                  <c:v> $37,165.16 </c:v>
                </c:pt>
                <c:pt idx="2164">
                  <c:v> $37,251.22 </c:v>
                </c:pt>
                <c:pt idx="2165">
                  <c:v> $37,270.15 </c:v>
                </c:pt>
                <c:pt idx="2166">
                  <c:v> $37,272.34 </c:v>
                </c:pt>
                <c:pt idx="2167">
                  <c:v> $37,277.27 </c:v>
                </c:pt>
                <c:pt idx="2168">
                  <c:v> $37,425.94 </c:v>
                </c:pt>
                <c:pt idx="2169">
                  <c:v> $37,465.34 </c:v>
                </c:pt>
                <c:pt idx="2170">
                  <c:v> $37,484.45 </c:v>
                </c:pt>
                <c:pt idx="2171">
                  <c:v> $37,607.53 </c:v>
                </c:pt>
                <c:pt idx="2172">
                  <c:v> $37,650.74 </c:v>
                </c:pt>
                <c:pt idx="2173">
                  <c:v> $37,675.06 </c:v>
                </c:pt>
                <c:pt idx="2174">
                  <c:v> $37,701.88 </c:v>
                </c:pt>
                <c:pt idx="2175">
                  <c:v> $37,735.20 </c:v>
                </c:pt>
                <c:pt idx="2176">
                  <c:v> $37,742.58 </c:v>
                </c:pt>
                <c:pt idx="2177">
                  <c:v> $37,800.98 </c:v>
                </c:pt>
                <c:pt idx="2178">
                  <c:v> $37,829.72 </c:v>
                </c:pt>
                <c:pt idx="2179">
                  <c:v> $38,126.25 </c:v>
                </c:pt>
                <c:pt idx="2180">
                  <c:v> $38,189.10 </c:v>
                </c:pt>
                <c:pt idx="2181">
                  <c:v> $38,237.34 </c:v>
                </c:pt>
                <c:pt idx="2182">
                  <c:v> $38,241.74 </c:v>
                </c:pt>
                <c:pt idx="2183">
                  <c:v> $38,245.59 </c:v>
                </c:pt>
                <c:pt idx="2184">
                  <c:v> $38,282.75 </c:v>
                </c:pt>
                <c:pt idx="2185">
                  <c:v> $38,313.13 </c:v>
                </c:pt>
                <c:pt idx="2186">
                  <c:v> $38,344.57 </c:v>
                </c:pt>
                <c:pt idx="2187">
                  <c:v> $38,389.79 </c:v>
                </c:pt>
                <c:pt idx="2188">
                  <c:v> $38,405.26 </c:v>
                </c:pt>
                <c:pt idx="2189">
                  <c:v> $38,415.47 </c:v>
                </c:pt>
                <c:pt idx="2190">
                  <c:v> $38,511.63 </c:v>
                </c:pt>
                <c:pt idx="2191">
                  <c:v> $38,652.09 </c:v>
                </c:pt>
                <c:pt idx="2192">
                  <c:v> $38,709.18 </c:v>
                </c:pt>
                <c:pt idx="2193">
                  <c:v> $38,711.00 </c:v>
                </c:pt>
                <c:pt idx="2194">
                  <c:v> $38,740.12 </c:v>
                </c:pt>
                <c:pt idx="2195">
                  <c:v> $38,746.36 </c:v>
                </c:pt>
                <c:pt idx="2196">
                  <c:v> $38,792.69 </c:v>
                </c:pt>
                <c:pt idx="2197">
                  <c:v> $38,836.98 </c:v>
                </c:pt>
                <c:pt idx="2198">
                  <c:v> $38,869.25 </c:v>
                </c:pt>
                <c:pt idx="2199">
                  <c:v> $38,893.36 </c:v>
                </c:pt>
                <c:pt idx="2200">
                  <c:v> $38,924.04 </c:v>
                </c:pt>
                <c:pt idx="2201">
                  <c:v> $38,932.56 </c:v>
                </c:pt>
                <c:pt idx="2202">
                  <c:v> $38,947.43 </c:v>
                </c:pt>
                <c:pt idx="2203">
                  <c:v> $38,998.55 </c:v>
                </c:pt>
                <c:pt idx="2204">
                  <c:v> $39,047.29 </c:v>
                </c:pt>
                <c:pt idx="2205">
                  <c:v> $39,125.33 </c:v>
                </c:pt>
                <c:pt idx="2206">
                  <c:v> $39,221.12 </c:v>
                </c:pt>
                <c:pt idx="2207">
                  <c:v> $39,241.44 </c:v>
                </c:pt>
                <c:pt idx="2208">
                  <c:v> $39,315.28 </c:v>
                </c:pt>
                <c:pt idx="2209">
                  <c:v> $39,352.60 </c:v>
                </c:pt>
                <c:pt idx="2210">
                  <c:v> $39,396.86 </c:v>
                </c:pt>
                <c:pt idx="2211">
                  <c:v> $39,556.49 </c:v>
                </c:pt>
                <c:pt idx="2212">
                  <c:v> $39,597.41 </c:v>
                </c:pt>
                <c:pt idx="2213">
                  <c:v> $39,611.76 </c:v>
                </c:pt>
                <c:pt idx="2214">
                  <c:v> $39,670.44 </c:v>
                </c:pt>
                <c:pt idx="2215">
                  <c:v> $39,721.93 </c:v>
                </c:pt>
                <c:pt idx="2216">
                  <c:v> $39,722.75 </c:v>
                </c:pt>
                <c:pt idx="2217">
                  <c:v> $39,725.52 </c:v>
                </c:pt>
                <c:pt idx="2218">
                  <c:v> $39,727.61 </c:v>
                </c:pt>
                <c:pt idx="2219">
                  <c:v> $39,774.28 </c:v>
                </c:pt>
                <c:pt idx="2220">
                  <c:v> $39,836.52 </c:v>
                </c:pt>
                <c:pt idx="2221">
                  <c:v> $39,865.70 </c:v>
                </c:pt>
                <c:pt idx="2222">
                  <c:v> $39,871.70 </c:v>
                </c:pt>
                <c:pt idx="2223">
                  <c:v> $39,963.12 </c:v>
                </c:pt>
                <c:pt idx="2224">
                  <c:v> $39,983.43 </c:v>
                </c:pt>
                <c:pt idx="2225">
                  <c:v> $40,003.33 </c:v>
                </c:pt>
                <c:pt idx="2226">
                  <c:v> $40,054.73 </c:v>
                </c:pt>
                <c:pt idx="2227">
                  <c:v> $40,069.44 </c:v>
                </c:pt>
                <c:pt idx="2228">
                  <c:v> $40,103.89 </c:v>
                </c:pt>
                <c:pt idx="2229">
                  <c:v> $40,182.25 </c:v>
                </c:pt>
                <c:pt idx="2230">
                  <c:v> $40,204.83 </c:v>
                </c:pt>
                <c:pt idx="2231">
                  <c:v> $40,208.56 </c:v>
                </c:pt>
                <c:pt idx="2232">
                  <c:v> $40,273.65 </c:v>
                </c:pt>
                <c:pt idx="2233">
                  <c:v> $40,284.38 </c:v>
                </c:pt>
                <c:pt idx="2234">
                  <c:v> $40,309.93 </c:v>
                </c:pt>
                <c:pt idx="2235">
                  <c:v> $40,373.74 </c:v>
                </c:pt>
                <c:pt idx="2236">
                  <c:v> $40,419.02 </c:v>
                </c:pt>
                <c:pt idx="2237">
                  <c:v> $40,590.55 </c:v>
                </c:pt>
                <c:pt idx="2238">
                  <c:v> $40,692.91 </c:v>
                </c:pt>
                <c:pt idx="2239">
                  <c:v> $40,720.55 </c:v>
                </c:pt>
                <c:pt idx="2240">
                  <c:v> $40,817.85 </c:v>
                </c:pt>
                <c:pt idx="2241">
                  <c:v> $40,904.20 </c:v>
                </c:pt>
                <c:pt idx="2242">
                  <c:v> $40,932.43 </c:v>
                </c:pt>
                <c:pt idx="2243">
                  <c:v> $40,941.29 </c:v>
                </c:pt>
                <c:pt idx="2244">
                  <c:v> $40,961.29 </c:v>
                </c:pt>
                <c:pt idx="2245">
                  <c:v> $40,974.16 </c:v>
                </c:pt>
                <c:pt idx="2246">
                  <c:v> $41,034.22 </c:v>
                </c:pt>
                <c:pt idx="2247">
                  <c:v> $41,055.29 </c:v>
                </c:pt>
                <c:pt idx="2248">
                  <c:v> $41,097.16 </c:v>
                </c:pt>
                <c:pt idx="2249">
                  <c:v> $41,191.57 </c:v>
                </c:pt>
                <c:pt idx="2250">
                  <c:v> $41,250.39 </c:v>
                </c:pt>
                <c:pt idx="2251">
                  <c:v> $41,271.50 </c:v>
                </c:pt>
                <c:pt idx="2252">
                  <c:v> $41,331.79 </c:v>
                </c:pt>
                <c:pt idx="2253">
                  <c:v> $41,351.88 </c:v>
                </c:pt>
                <c:pt idx="2254">
                  <c:v> $41,505.15 </c:v>
                </c:pt>
                <c:pt idx="2255">
                  <c:v> $41,636.20 </c:v>
                </c:pt>
                <c:pt idx="2256">
                  <c:v> $41,661.60 </c:v>
                </c:pt>
                <c:pt idx="2257">
                  <c:v> $41,676.08 </c:v>
                </c:pt>
                <c:pt idx="2258">
                  <c:v> $41,681.86 </c:v>
                </c:pt>
                <c:pt idx="2259">
                  <c:v> $41,794.63 </c:v>
                </c:pt>
                <c:pt idx="2260">
                  <c:v> $41,886.54 </c:v>
                </c:pt>
                <c:pt idx="2261">
                  <c:v> $41,919.10 </c:v>
                </c:pt>
                <c:pt idx="2262">
                  <c:v> $41,949.24 </c:v>
                </c:pt>
                <c:pt idx="2263">
                  <c:v> $41,999.52 </c:v>
                </c:pt>
                <c:pt idx="2264">
                  <c:v> $42,111.66 </c:v>
                </c:pt>
                <c:pt idx="2265">
                  <c:v> $42,112.24 </c:v>
                </c:pt>
                <c:pt idx="2266">
                  <c:v> $42,124.52 </c:v>
                </c:pt>
                <c:pt idx="2267">
                  <c:v> $42,188.15 </c:v>
                </c:pt>
                <c:pt idx="2268">
                  <c:v> $42,211.14 </c:v>
                </c:pt>
                <c:pt idx="2269">
                  <c:v> $42,303.69 </c:v>
                </c:pt>
                <c:pt idx="2270">
                  <c:v> $42,478.60 </c:v>
                </c:pt>
                <c:pt idx="2271">
                  <c:v> $42,538.72 </c:v>
                </c:pt>
                <c:pt idx="2272">
                  <c:v> $42,560.43 </c:v>
                </c:pt>
                <c:pt idx="2273">
                  <c:v> $42,644.20 </c:v>
                </c:pt>
                <c:pt idx="2274">
                  <c:v> $42,760.50 </c:v>
                </c:pt>
                <c:pt idx="2275">
                  <c:v> $42,764.12 </c:v>
                </c:pt>
                <c:pt idx="2276">
                  <c:v> $42,856.84 </c:v>
                </c:pt>
                <c:pt idx="2277">
                  <c:v> $42,969.85 </c:v>
                </c:pt>
                <c:pt idx="2278">
                  <c:v> $42,983.46 </c:v>
                </c:pt>
                <c:pt idx="2279">
                  <c:v> $43,073.76 </c:v>
                </c:pt>
                <c:pt idx="2280">
                  <c:v> $43,254.42 </c:v>
                </c:pt>
                <c:pt idx="2281">
                  <c:v> $43,578.94 </c:v>
                </c:pt>
                <c:pt idx="2282">
                  <c:v> $43,753.34 </c:v>
                </c:pt>
                <c:pt idx="2283">
                  <c:v> $43,813.87 </c:v>
                </c:pt>
                <c:pt idx="2284">
                  <c:v> $43,817.45 </c:v>
                </c:pt>
                <c:pt idx="2285">
                  <c:v> $43,896.38 </c:v>
                </c:pt>
                <c:pt idx="2286">
                  <c:v> $43,921.18 </c:v>
                </c:pt>
                <c:pt idx="2287">
                  <c:v> $43,943.88 </c:v>
                </c:pt>
                <c:pt idx="2288">
                  <c:v> $44,202.65 </c:v>
                </c:pt>
                <c:pt idx="2289">
                  <c:v> $44,260.75 </c:v>
                </c:pt>
                <c:pt idx="2290">
                  <c:v> $44,400.41 </c:v>
                </c:pt>
                <c:pt idx="2291">
                  <c:v> $44,423.80 </c:v>
                </c:pt>
                <c:pt idx="2292">
                  <c:v> $44,501.40 </c:v>
                </c:pt>
                <c:pt idx="2293">
                  <c:v> $44,585.46 </c:v>
                </c:pt>
                <c:pt idx="2294">
                  <c:v> $44,641.20 </c:v>
                </c:pt>
                <c:pt idx="2295">
                  <c:v> $45,008.96 </c:v>
                </c:pt>
                <c:pt idx="2296">
                  <c:v> $45,702.02 </c:v>
                </c:pt>
                <c:pt idx="2297">
                  <c:v> $45,710.21 </c:v>
                </c:pt>
                <c:pt idx="2298">
                  <c:v> $45,863.21 </c:v>
                </c:pt>
                <c:pt idx="2299">
                  <c:v> $46,113.51 </c:v>
                </c:pt>
                <c:pt idx="2300">
                  <c:v> $46,130.53 </c:v>
                </c:pt>
                <c:pt idx="2301">
                  <c:v> $46,151.12 </c:v>
                </c:pt>
                <c:pt idx="2302">
                  <c:v> $46,200.99 </c:v>
                </c:pt>
                <c:pt idx="2303">
                  <c:v> $46,255.11 </c:v>
                </c:pt>
                <c:pt idx="2304">
                  <c:v> $46,599.11 </c:v>
                </c:pt>
                <c:pt idx="2305">
                  <c:v> $46,661.44 </c:v>
                </c:pt>
                <c:pt idx="2306">
                  <c:v> $46,718.16 </c:v>
                </c:pt>
                <c:pt idx="2307">
                  <c:v> $46,889.26 </c:v>
                </c:pt>
                <c:pt idx="2308">
                  <c:v> $47,055.53 </c:v>
                </c:pt>
                <c:pt idx="2309">
                  <c:v> $47,269.85 </c:v>
                </c:pt>
                <c:pt idx="2310">
                  <c:v> $47,291.06 </c:v>
                </c:pt>
                <c:pt idx="2311">
                  <c:v> $47,305.31 </c:v>
                </c:pt>
                <c:pt idx="2312">
                  <c:v> $47,403.88 </c:v>
                </c:pt>
                <c:pt idx="2313">
                  <c:v> $47,462.89 </c:v>
                </c:pt>
                <c:pt idx="2314">
                  <c:v> $47,496.49 </c:v>
                </c:pt>
                <c:pt idx="2315">
                  <c:v> $47,896.79 </c:v>
                </c:pt>
                <c:pt idx="2316">
                  <c:v> $47,928.03 </c:v>
                </c:pt>
                <c:pt idx="2317">
                  <c:v> $48,173.36 </c:v>
                </c:pt>
                <c:pt idx="2318">
                  <c:v> $48,517.56 </c:v>
                </c:pt>
                <c:pt idx="2319">
                  <c:v> $48,549.18 </c:v>
                </c:pt>
                <c:pt idx="2320">
                  <c:v> $48,673.56 </c:v>
                </c:pt>
                <c:pt idx="2321">
                  <c:v> $48,675.52 </c:v>
                </c:pt>
                <c:pt idx="2322">
                  <c:v> $48,824.45 </c:v>
                </c:pt>
                <c:pt idx="2323">
                  <c:v> $48,885.14 </c:v>
                </c:pt>
                <c:pt idx="2324">
                  <c:v> $48,970.25 </c:v>
                </c:pt>
                <c:pt idx="2325">
                  <c:v> $49,577.66 </c:v>
                </c:pt>
                <c:pt idx="2326">
                  <c:v> $51,194.56 </c:v>
                </c:pt>
                <c:pt idx="2327">
                  <c:v> $52,590.83 </c:v>
                </c:pt>
                <c:pt idx="2328">
                  <c:v> $55,135.40 </c:v>
                </c:pt>
                <c:pt idx="2329">
                  <c:v> $58,571.07 </c:v>
                </c:pt>
                <c:pt idx="2330">
                  <c:v> $60,021.40 </c:v>
                </c:pt>
                <c:pt idx="2331">
                  <c:v> $62,592.87 </c:v>
                </c:pt>
                <c:pt idx="2332">
                  <c:v> $63,770.43 </c:v>
                </c:pt>
              </c:strCache>
            </c:strRef>
          </c:cat>
          <c:val>
            <c:numRef>
              <c:f>'Pivot Table'!$Q$38:$Q$2371</c:f>
              <c:numCache>
                <c:formatCode>General</c:formatCode>
                <c:ptCount val="2333"/>
                <c:pt idx="0">
                  <c:v>30</c:v>
                </c:pt>
                <c:pt idx="1">
                  <c:v>30</c:v>
                </c:pt>
                <c:pt idx="2">
                  <c:v>29</c:v>
                </c:pt>
                <c:pt idx="3">
                  <c:v>30</c:v>
                </c:pt>
                <c:pt idx="4">
                  <c:v>24</c:v>
                </c:pt>
                <c:pt idx="5">
                  <c:v>21</c:v>
                </c:pt>
                <c:pt idx="6">
                  <c:v>57</c:v>
                </c:pt>
                <c:pt idx="7">
                  <c:v>20</c:v>
                </c:pt>
                <c:pt idx="8">
                  <c:v>25</c:v>
                </c:pt>
                <c:pt idx="9">
                  <c:v>21</c:v>
                </c:pt>
                <c:pt idx="10">
                  <c:v>23</c:v>
                </c:pt>
                <c:pt idx="11">
                  <c:v>23</c:v>
                </c:pt>
                <c:pt idx="12">
                  <c:v>21</c:v>
                </c:pt>
                <c:pt idx="13">
                  <c:v>55</c:v>
                </c:pt>
                <c:pt idx="14">
                  <c:v>29</c:v>
                </c:pt>
                <c:pt idx="15">
                  <c:v>27</c:v>
                </c:pt>
                <c:pt idx="16">
                  <c:v>27</c:v>
                </c:pt>
                <c:pt idx="17">
                  <c:v>18</c:v>
                </c:pt>
                <c:pt idx="18">
                  <c:v>22</c:v>
                </c:pt>
                <c:pt idx="19">
                  <c:v>29</c:v>
                </c:pt>
                <c:pt idx="20">
                  <c:v>28</c:v>
                </c:pt>
                <c:pt idx="21">
                  <c:v>27</c:v>
                </c:pt>
                <c:pt idx="22">
                  <c:v>21</c:v>
                </c:pt>
                <c:pt idx="23">
                  <c:v>28</c:v>
                </c:pt>
                <c:pt idx="24">
                  <c:v>22</c:v>
                </c:pt>
                <c:pt idx="25">
                  <c:v>23</c:v>
                </c:pt>
                <c:pt idx="26">
                  <c:v>27</c:v>
                </c:pt>
                <c:pt idx="27">
                  <c:v>28</c:v>
                </c:pt>
                <c:pt idx="28">
                  <c:v>20</c:v>
                </c:pt>
                <c:pt idx="29">
                  <c:v>20</c:v>
                </c:pt>
                <c:pt idx="30">
                  <c:v>28</c:v>
                </c:pt>
                <c:pt idx="31">
                  <c:v>29</c:v>
                </c:pt>
                <c:pt idx="32">
                  <c:v>18</c:v>
                </c:pt>
                <c:pt idx="33">
                  <c:v>25</c:v>
                </c:pt>
                <c:pt idx="34">
                  <c:v>24</c:v>
                </c:pt>
                <c:pt idx="35">
                  <c:v>20</c:v>
                </c:pt>
                <c:pt idx="36">
                  <c:v>18</c:v>
                </c:pt>
                <c:pt idx="37">
                  <c:v>18</c:v>
                </c:pt>
                <c:pt idx="38">
                  <c:v>20</c:v>
                </c:pt>
                <c:pt idx="39">
                  <c:v>18</c:v>
                </c:pt>
                <c:pt idx="40">
                  <c:v>18</c:v>
                </c:pt>
                <c:pt idx="41">
                  <c:v>18</c:v>
                </c:pt>
                <c:pt idx="42">
                  <c:v>20</c:v>
                </c:pt>
                <c:pt idx="43">
                  <c:v>36</c:v>
                </c:pt>
                <c:pt idx="44">
                  <c:v>18</c:v>
                </c:pt>
                <c:pt idx="45">
                  <c:v>21</c:v>
                </c:pt>
                <c:pt idx="46">
                  <c:v>18</c:v>
                </c:pt>
                <c:pt idx="47">
                  <c:v>20</c:v>
                </c:pt>
                <c:pt idx="48">
                  <c:v>18</c:v>
                </c:pt>
                <c:pt idx="49">
                  <c:v>19</c:v>
                </c:pt>
                <c:pt idx="50">
                  <c:v>18</c:v>
                </c:pt>
                <c:pt idx="51">
                  <c:v>28</c:v>
                </c:pt>
                <c:pt idx="52">
                  <c:v>18</c:v>
                </c:pt>
                <c:pt idx="53">
                  <c:v>20</c:v>
                </c:pt>
                <c:pt idx="54">
                  <c:v>21</c:v>
                </c:pt>
                <c:pt idx="55">
                  <c:v>26</c:v>
                </c:pt>
                <c:pt idx="56">
                  <c:v>25</c:v>
                </c:pt>
                <c:pt idx="57">
                  <c:v>20</c:v>
                </c:pt>
                <c:pt idx="58">
                  <c:v>23</c:v>
                </c:pt>
                <c:pt idx="59">
                  <c:v>30</c:v>
                </c:pt>
                <c:pt idx="60">
                  <c:v>19</c:v>
                </c:pt>
                <c:pt idx="61">
                  <c:v>26</c:v>
                </c:pt>
                <c:pt idx="62">
                  <c:v>18</c:v>
                </c:pt>
                <c:pt idx="63">
                  <c:v>18</c:v>
                </c:pt>
                <c:pt idx="64">
                  <c:v>24</c:v>
                </c:pt>
                <c:pt idx="65">
                  <c:v>20</c:v>
                </c:pt>
                <c:pt idx="66">
                  <c:v>24</c:v>
                </c:pt>
                <c:pt idx="67">
                  <c:v>20</c:v>
                </c:pt>
                <c:pt idx="68">
                  <c:v>19</c:v>
                </c:pt>
                <c:pt idx="69">
                  <c:v>19</c:v>
                </c:pt>
                <c:pt idx="70">
                  <c:v>19</c:v>
                </c:pt>
                <c:pt idx="71">
                  <c:v>19</c:v>
                </c:pt>
                <c:pt idx="72">
                  <c:v>25</c:v>
                </c:pt>
                <c:pt idx="73">
                  <c:v>19</c:v>
                </c:pt>
                <c:pt idx="74">
                  <c:v>19</c:v>
                </c:pt>
                <c:pt idx="75">
                  <c:v>19</c:v>
                </c:pt>
                <c:pt idx="76">
                  <c:v>19</c:v>
                </c:pt>
                <c:pt idx="77">
                  <c:v>19</c:v>
                </c:pt>
                <c:pt idx="78">
                  <c:v>20</c:v>
                </c:pt>
                <c:pt idx="79">
                  <c:v>25</c:v>
                </c:pt>
                <c:pt idx="80">
                  <c:v>18</c:v>
                </c:pt>
                <c:pt idx="81">
                  <c:v>18</c:v>
                </c:pt>
                <c:pt idx="82">
                  <c:v>22</c:v>
                </c:pt>
                <c:pt idx="83">
                  <c:v>25</c:v>
                </c:pt>
                <c:pt idx="84">
                  <c:v>21</c:v>
                </c:pt>
                <c:pt idx="85">
                  <c:v>43</c:v>
                </c:pt>
                <c:pt idx="86">
                  <c:v>20</c:v>
                </c:pt>
                <c:pt idx="87">
                  <c:v>23</c:v>
                </c:pt>
                <c:pt idx="88">
                  <c:v>24</c:v>
                </c:pt>
                <c:pt idx="89">
                  <c:v>27</c:v>
                </c:pt>
                <c:pt idx="90">
                  <c:v>25</c:v>
                </c:pt>
                <c:pt idx="91">
                  <c:v>24</c:v>
                </c:pt>
                <c:pt idx="92">
                  <c:v>20</c:v>
                </c:pt>
                <c:pt idx="93">
                  <c:v>23</c:v>
                </c:pt>
                <c:pt idx="94">
                  <c:v>20</c:v>
                </c:pt>
                <c:pt idx="95">
                  <c:v>20</c:v>
                </c:pt>
                <c:pt idx="96">
                  <c:v>24</c:v>
                </c:pt>
                <c:pt idx="97">
                  <c:v>25</c:v>
                </c:pt>
                <c:pt idx="98">
                  <c:v>26</c:v>
                </c:pt>
                <c:pt idx="99">
                  <c:v>21</c:v>
                </c:pt>
                <c:pt idx="100">
                  <c:v>25</c:v>
                </c:pt>
                <c:pt idx="101">
                  <c:v>22</c:v>
                </c:pt>
                <c:pt idx="102">
                  <c:v>25</c:v>
                </c:pt>
                <c:pt idx="103">
                  <c:v>19</c:v>
                </c:pt>
                <c:pt idx="104">
                  <c:v>24</c:v>
                </c:pt>
                <c:pt idx="105">
                  <c:v>25</c:v>
                </c:pt>
                <c:pt idx="106">
                  <c:v>27</c:v>
                </c:pt>
                <c:pt idx="107">
                  <c:v>24</c:v>
                </c:pt>
                <c:pt idx="108">
                  <c:v>21</c:v>
                </c:pt>
                <c:pt idx="109">
                  <c:v>21</c:v>
                </c:pt>
                <c:pt idx="110">
                  <c:v>22</c:v>
                </c:pt>
                <c:pt idx="111">
                  <c:v>21</c:v>
                </c:pt>
                <c:pt idx="112">
                  <c:v>30</c:v>
                </c:pt>
                <c:pt idx="113">
                  <c:v>18</c:v>
                </c:pt>
                <c:pt idx="114">
                  <c:v>18</c:v>
                </c:pt>
                <c:pt idx="115">
                  <c:v>27</c:v>
                </c:pt>
                <c:pt idx="116">
                  <c:v>19</c:v>
                </c:pt>
                <c:pt idx="117">
                  <c:v>18</c:v>
                </c:pt>
                <c:pt idx="118">
                  <c:v>18</c:v>
                </c:pt>
                <c:pt idx="119">
                  <c:v>19</c:v>
                </c:pt>
                <c:pt idx="120">
                  <c:v>19</c:v>
                </c:pt>
                <c:pt idx="121">
                  <c:v>19</c:v>
                </c:pt>
                <c:pt idx="122">
                  <c:v>18</c:v>
                </c:pt>
                <c:pt idx="123">
                  <c:v>18</c:v>
                </c:pt>
                <c:pt idx="124">
                  <c:v>18</c:v>
                </c:pt>
                <c:pt idx="125">
                  <c:v>19</c:v>
                </c:pt>
                <c:pt idx="126">
                  <c:v>19</c:v>
                </c:pt>
                <c:pt idx="127">
                  <c:v>18</c:v>
                </c:pt>
                <c:pt idx="128">
                  <c:v>18</c:v>
                </c:pt>
                <c:pt idx="129">
                  <c:v>18</c:v>
                </c:pt>
                <c:pt idx="130">
                  <c:v>19</c:v>
                </c:pt>
                <c:pt idx="131">
                  <c:v>38</c:v>
                </c:pt>
                <c:pt idx="132">
                  <c:v>19</c:v>
                </c:pt>
                <c:pt idx="133">
                  <c:v>22</c:v>
                </c:pt>
                <c:pt idx="134">
                  <c:v>22</c:v>
                </c:pt>
                <c:pt idx="135">
                  <c:v>22</c:v>
                </c:pt>
                <c:pt idx="136">
                  <c:v>18</c:v>
                </c:pt>
                <c:pt idx="137">
                  <c:v>18</c:v>
                </c:pt>
                <c:pt idx="138">
                  <c:v>18</c:v>
                </c:pt>
                <c:pt idx="139">
                  <c:v>18</c:v>
                </c:pt>
                <c:pt idx="140">
                  <c:v>18</c:v>
                </c:pt>
                <c:pt idx="141">
                  <c:v>18</c:v>
                </c:pt>
                <c:pt idx="142">
                  <c:v>18</c:v>
                </c:pt>
                <c:pt idx="143">
                  <c:v>18</c:v>
                </c:pt>
                <c:pt idx="144">
                  <c:v>18</c:v>
                </c:pt>
                <c:pt idx="145">
                  <c:v>18</c:v>
                </c:pt>
                <c:pt idx="146">
                  <c:v>18</c:v>
                </c:pt>
                <c:pt idx="147">
                  <c:v>18</c:v>
                </c:pt>
                <c:pt idx="148">
                  <c:v>18</c:v>
                </c:pt>
                <c:pt idx="149">
                  <c:v>19</c:v>
                </c:pt>
                <c:pt idx="150">
                  <c:v>19</c:v>
                </c:pt>
                <c:pt idx="151">
                  <c:v>19</c:v>
                </c:pt>
                <c:pt idx="152">
                  <c:v>19</c:v>
                </c:pt>
                <c:pt idx="153">
                  <c:v>19</c:v>
                </c:pt>
                <c:pt idx="154">
                  <c:v>19</c:v>
                </c:pt>
                <c:pt idx="155">
                  <c:v>19</c:v>
                </c:pt>
                <c:pt idx="156">
                  <c:v>24</c:v>
                </c:pt>
                <c:pt idx="157">
                  <c:v>19</c:v>
                </c:pt>
                <c:pt idx="158">
                  <c:v>20</c:v>
                </c:pt>
                <c:pt idx="159">
                  <c:v>23</c:v>
                </c:pt>
                <c:pt idx="160">
                  <c:v>18</c:v>
                </c:pt>
                <c:pt idx="161">
                  <c:v>23</c:v>
                </c:pt>
                <c:pt idx="162">
                  <c:v>23</c:v>
                </c:pt>
                <c:pt idx="163">
                  <c:v>19</c:v>
                </c:pt>
                <c:pt idx="164">
                  <c:v>19</c:v>
                </c:pt>
                <c:pt idx="165">
                  <c:v>23</c:v>
                </c:pt>
                <c:pt idx="166">
                  <c:v>19</c:v>
                </c:pt>
                <c:pt idx="167">
                  <c:v>28</c:v>
                </c:pt>
                <c:pt idx="168">
                  <c:v>18</c:v>
                </c:pt>
                <c:pt idx="169">
                  <c:v>26</c:v>
                </c:pt>
                <c:pt idx="170">
                  <c:v>20</c:v>
                </c:pt>
                <c:pt idx="171">
                  <c:v>20</c:v>
                </c:pt>
                <c:pt idx="172">
                  <c:v>20</c:v>
                </c:pt>
                <c:pt idx="173">
                  <c:v>20</c:v>
                </c:pt>
                <c:pt idx="174">
                  <c:v>21</c:v>
                </c:pt>
                <c:pt idx="175">
                  <c:v>28</c:v>
                </c:pt>
                <c:pt idx="176">
                  <c:v>21</c:v>
                </c:pt>
                <c:pt idx="177">
                  <c:v>21</c:v>
                </c:pt>
                <c:pt idx="178">
                  <c:v>20</c:v>
                </c:pt>
                <c:pt idx="179">
                  <c:v>20</c:v>
                </c:pt>
                <c:pt idx="180">
                  <c:v>24</c:v>
                </c:pt>
                <c:pt idx="181">
                  <c:v>24</c:v>
                </c:pt>
                <c:pt idx="182">
                  <c:v>24</c:v>
                </c:pt>
                <c:pt idx="183">
                  <c:v>20</c:v>
                </c:pt>
                <c:pt idx="184">
                  <c:v>24</c:v>
                </c:pt>
                <c:pt idx="185">
                  <c:v>20</c:v>
                </c:pt>
                <c:pt idx="186">
                  <c:v>24</c:v>
                </c:pt>
                <c:pt idx="187">
                  <c:v>21</c:v>
                </c:pt>
                <c:pt idx="188">
                  <c:v>21</c:v>
                </c:pt>
                <c:pt idx="189">
                  <c:v>21</c:v>
                </c:pt>
                <c:pt idx="190">
                  <c:v>21</c:v>
                </c:pt>
                <c:pt idx="191">
                  <c:v>22</c:v>
                </c:pt>
                <c:pt idx="192">
                  <c:v>22</c:v>
                </c:pt>
                <c:pt idx="193">
                  <c:v>18</c:v>
                </c:pt>
                <c:pt idx="194">
                  <c:v>21</c:v>
                </c:pt>
                <c:pt idx="195">
                  <c:v>21</c:v>
                </c:pt>
                <c:pt idx="196">
                  <c:v>21</c:v>
                </c:pt>
                <c:pt idx="197">
                  <c:v>33</c:v>
                </c:pt>
                <c:pt idx="198">
                  <c:v>19</c:v>
                </c:pt>
                <c:pt idx="199">
                  <c:v>18</c:v>
                </c:pt>
                <c:pt idx="200">
                  <c:v>19</c:v>
                </c:pt>
                <c:pt idx="201">
                  <c:v>19</c:v>
                </c:pt>
                <c:pt idx="202">
                  <c:v>19</c:v>
                </c:pt>
                <c:pt idx="203">
                  <c:v>19</c:v>
                </c:pt>
                <c:pt idx="204">
                  <c:v>25</c:v>
                </c:pt>
                <c:pt idx="205">
                  <c:v>19</c:v>
                </c:pt>
                <c:pt idx="206">
                  <c:v>18</c:v>
                </c:pt>
                <c:pt idx="207">
                  <c:v>22</c:v>
                </c:pt>
                <c:pt idx="208">
                  <c:v>22</c:v>
                </c:pt>
                <c:pt idx="209">
                  <c:v>22</c:v>
                </c:pt>
                <c:pt idx="210">
                  <c:v>22</c:v>
                </c:pt>
                <c:pt idx="211">
                  <c:v>22</c:v>
                </c:pt>
                <c:pt idx="212">
                  <c:v>28</c:v>
                </c:pt>
                <c:pt idx="213">
                  <c:v>31</c:v>
                </c:pt>
                <c:pt idx="214">
                  <c:v>18</c:v>
                </c:pt>
                <c:pt idx="215">
                  <c:v>18</c:v>
                </c:pt>
                <c:pt idx="216">
                  <c:v>18</c:v>
                </c:pt>
                <c:pt idx="217">
                  <c:v>18</c:v>
                </c:pt>
                <c:pt idx="218">
                  <c:v>18</c:v>
                </c:pt>
                <c:pt idx="219">
                  <c:v>18</c:v>
                </c:pt>
                <c:pt idx="220">
                  <c:v>18</c:v>
                </c:pt>
                <c:pt idx="221">
                  <c:v>18</c:v>
                </c:pt>
                <c:pt idx="222">
                  <c:v>18</c:v>
                </c:pt>
                <c:pt idx="223">
                  <c:v>28</c:v>
                </c:pt>
                <c:pt idx="224">
                  <c:v>18</c:v>
                </c:pt>
                <c:pt idx="225">
                  <c:v>18</c:v>
                </c:pt>
                <c:pt idx="226">
                  <c:v>18</c:v>
                </c:pt>
                <c:pt idx="227">
                  <c:v>19</c:v>
                </c:pt>
                <c:pt idx="228">
                  <c:v>22</c:v>
                </c:pt>
                <c:pt idx="229">
                  <c:v>22</c:v>
                </c:pt>
                <c:pt idx="230">
                  <c:v>20</c:v>
                </c:pt>
                <c:pt idx="231">
                  <c:v>20</c:v>
                </c:pt>
                <c:pt idx="232">
                  <c:v>31</c:v>
                </c:pt>
                <c:pt idx="233">
                  <c:v>33</c:v>
                </c:pt>
                <c:pt idx="234">
                  <c:v>26</c:v>
                </c:pt>
                <c:pt idx="235">
                  <c:v>18</c:v>
                </c:pt>
                <c:pt idx="236">
                  <c:v>26</c:v>
                </c:pt>
                <c:pt idx="237">
                  <c:v>19</c:v>
                </c:pt>
                <c:pt idx="238">
                  <c:v>24</c:v>
                </c:pt>
                <c:pt idx="239">
                  <c:v>20</c:v>
                </c:pt>
                <c:pt idx="240">
                  <c:v>34</c:v>
                </c:pt>
                <c:pt idx="241">
                  <c:v>23</c:v>
                </c:pt>
                <c:pt idx="242">
                  <c:v>23</c:v>
                </c:pt>
                <c:pt idx="243">
                  <c:v>22</c:v>
                </c:pt>
                <c:pt idx="244">
                  <c:v>23</c:v>
                </c:pt>
                <c:pt idx="245">
                  <c:v>23</c:v>
                </c:pt>
                <c:pt idx="246">
                  <c:v>20</c:v>
                </c:pt>
                <c:pt idx="247">
                  <c:v>24</c:v>
                </c:pt>
                <c:pt idx="248">
                  <c:v>20</c:v>
                </c:pt>
                <c:pt idx="249">
                  <c:v>24</c:v>
                </c:pt>
                <c:pt idx="250">
                  <c:v>24</c:v>
                </c:pt>
                <c:pt idx="251">
                  <c:v>24</c:v>
                </c:pt>
                <c:pt idx="252">
                  <c:v>27</c:v>
                </c:pt>
                <c:pt idx="253">
                  <c:v>27</c:v>
                </c:pt>
                <c:pt idx="254">
                  <c:v>27</c:v>
                </c:pt>
                <c:pt idx="255">
                  <c:v>27</c:v>
                </c:pt>
                <c:pt idx="256">
                  <c:v>18</c:v>
                </c:pt>
                <c:pt idx="257">
                  <c:v>31</c:v>
                </c:pt>
                <c:pt idx="258">
                  <c:v>25</c:v>
                </c:pt>
                <c:pt idx="259">
                  <c:v>22</c:v>
                </c:pt>
                <c:pt idx="260">
                  <c:v>25</c:v>
                </c:pt>
                <c:pt idx="261">
                  <c:v>32</c:v>
                </c:pt>
                <c:pt idx="262">
                  <c:v>31</c:v>
                </c:pt>
                <c:pt idx="263">
                  <c:v>20</c:v>
                </c:pt>
                <c:pt idx="264">
                  <c:v>20</c:v>
                </c:pt>
                <c:pt idx="265">
                  <c:v>21</c:v>
                </c:pt>
                <c:pt idx="266">
                  <c:v>21</c:v>
                </c:pt>
                <c:pt idx="267">
                  <c:v>21</c:v>
                </c:pt>
                <c:pt idx="268">
                  <c:v>25</c:v>
                </c:pt>
                <c:pt idx="269">
                  <c:v>22</c:v>
                </c:pt>
                <c:pt idx="270">
                  <c:v>22</c:v>
                </c:pt>
                <c:pt idx="271">
                  <c:v>26</c:v>
                </c:pt>
                <c:pt idx="272">
                  <c:v>28</c:v>
                </c:pt>
                <c:pt idx="273">
                  <c:v>28</c:v>
                </c:pt>
                <c:pt idx="274">
                  <c:v>23</c:v>
                </c:pt>
                <c:pt idx="275">
                  <c:v>26</c:v>
                </c:pt>
                <c:pt idx="276">
                  <c:v>19</c:v>
                </c:pt>
                <c:pt idx="277">
                  <c:v>19</c:v>
                </c:pt>
                <c:pt idx="278">
                  <c:v>19</c:v>
                </c:pt>
                <c:pt idx="279">
                  <c:v>19</c:v>
                </c:pt>
                <c:pt idx="280">
                  <c:v>25</c:v>
                </c:pt>
                <c:pt idx="281">
                  <c:v>34</c:v>
                </c:pt>
                <c:pt idx="282">
                  <c:v>25</c:v>
                </c:pt>
                <c:pt idx="283">
                  <c:v>19</c:v>
                </c:pt>
                <c:pt idx="284">
                  <c:v>22</c:v>
                </c:pt>
                <c:pt idx="285">
                  <c:v>22</c:v>
                </c:pt>
                <c:pt idx="286">
                  <c:v>22</c:v>
                </c:pt>
                <c:pt idx="287">
                  <c:v>25</c:v>
                </c:pt>
                <c:pt idx="288">
                  <c:v>18</c:v>
                </c:pt>
                <c:pt idx="289">
                  <c:v>46</c:v>
                </c:pt>
                <c:pt idx="290">
                  <c:v>23</c:v>
                </c:pt>
                <c:pt idx="291">
                  <c:v>18</c:v>
                </c:pt>
                <c:pt idx="292">
                  <c:v>19</c:v>
                </c:pt>
                <c:pt idx="293">
                  <c:v>22</c:v>
                </c:pt>
                <c:pt idx="294">
                  <c:v>24</c:v>
                </c:pt>
                <c:pt idx="295">
                  <c:v>24</c:v>
                </c:pt>
                <c:pt idx="296">
                  <c:v>24</c:v>
                </c:pt>
                <c:pt idx="297">
                  <c:v>29</c:v>
                </c:pt>
                <c:pt idx="298">
                  <c:v>29</c:v>
                </c:pt>
                <c:pt idx="299">
                  <c:v>26</c:v>
                </c:pt>
                <c:pt idx="300">
                  <c:v>22</c:v>
                </c:pt>
                <c:pt idx="301">
                  <c:v>23</c:v>
                </c:pt>
                <c:pt idx="302">
                  <c:v>26</c:v>
                </c:pt>
                <c:pt idx="303">
                  <c:v>26</c:v>
                </c:pt>
                <c:pt idx="304">
                  <c:v>20</c:v>
                </c:pt>
                <c:pt idx="305">
                  <c:v>26</c:v>
                </c:pt>
                <c:pt idx="306">
                  <c:v>20</c:v>
                </c:pt>
                <c:pt idx="307">
                  <c:v>27</c:v>
                </c:pt>
                <c:pt idx="308">
                  <c:v>35</c:v>
                </c:pt>
                <c:pt idx="309">
                  <c:v>31</c:v>
                </c:pt>
                <c:pt idx="310">
                  <c:v>20</c:v>
                </c:pt>
                <c:pt idx="311">
                  <c:v>34</c:v>
                </c:pt>
                <c:pt idx="312">
                  <c:v>25</c:v>
                </c:pt>
                <c:pt idx="313">
                  <c:v>24</c:v>
                </c:pt>
                <c:pt idx="314">
                  <c:v>24</c:v>
                </c:pt>
                <c:pt idx="315">
                  <c:v>25</c:v>
                </c:pt>
                <c:pt idx="316">
                  <c:v>20</c:v>
                </c:pt>
                <c:pt idx="317">
                  <c:v>28</c:v>
                </c:pt>
                <c:pt idx="318">
                  <c:v>33</c:v>
                </c:pt>
                <c:pt idx="319">
                  <c:v>27</c:v>
                </c:pt>
                <c:pt idx="320">
                  <c:v>21</c:v>
                </c:pt>
                <c:pt idx="321">
                  <c:v>35</c:v>
                </c:pt>
                <c:pt idx="322">
                  <c:v>23</c:v>
                </c:pt>
                <c:pt idx="323">
                  <c:v>28</c:v>
                </c:pt>
                <c:pt idx="324">
                  <c:v>29</c:v>
                </c:pt>
                <c:pt idx="325">
                  <c:v>21</c:v>
                </c:pt>
                <c:pt idx="326">
                  <c:v>28</c:v>
                </c:pt>
                <c:pt idx="327">
                  <c:v>28</c:v>
                </c:pt>
                <c:pt idx="328">
                  <c:v>26</c:v>
                </c:pt>
                <c:pt idx="329">
                  <c:v>26</c:v>
                </c:pt>
                <c:pt idx="330">
                  <c:v>22</c:v>
                </c:pt>
                <c:pt idx="331">
                  <c:v>21</c:v>
                </c:pt>
                <c:pt idx="332">
                  <c:v>26</c:v>
                </c:pt>
                <c:pt idx="333">
                  <c:v>25</c:v>
                </c:pt>
                <c:pt idx="334">
                  <c:v>25</c:v>
                </c:pt>
                <c:pt idx="335">
                  <c:v>25</c:v>
                </c:pt>
                <c:pt idx="336">
                  <c:v>25</c:v>
                </c:pt>
                <c:pt idx="337">
                  <c:v>25</c:v>
                </c:pt>
                <c:pt idx="338">
                  <c:v>31</c:v>
                </c:pt>
                <c:pt idx="339">
                  <c:v>28</c:v>
                </c:pt>
                <c:pt idx="340">
                  <c:v>28</c:v>
                </c:pt>
                <c:pt idx="341">
                  <c:v>21</c:v>
                </c:pt>
                <c:pt idx="342">
                  <c:v>19</c:v>
                </c:pt>
                <c:pt idx="343">
                  <c:v>26</c:v>
                </c:pt>
                <c:pt idx="344">
                  <c:v>19</c:v>
                </c:pt>
                <c:pt idx="345">
                  <c:v>19</c:v>
                </c:pt>
                <c:pt idx="346">
                  <c:v>25</c:v>
                </c:pt>
                <c:pt idx="347">
                  <c:v>31</c:v>
                </c:pt>
                <c:pt idx="348">
                  <c:v>29</c:v>
                </c:pt>
                <c:pt idx="349">
                  <c:v>27</c:v>
                </c:pt>
                <c:pt idx="350">
                  <c:v>29</c:v>
                </c:pt>
                <c:pt idx="351">
                  <c:v>26</c:v>
                </c:pt>
                <c:pt idx="352">
                  <c:v>26</c:v>
                </c:pt>
                <c:pt idx="353">
                  <c:v>26</c:v>
                </c:pt>
                <c:pt idx="354">
                  <c:v>26</c:v>
                </c:pt>
                <c:pt idx="355">
                  <c:v>18</c:v>
                </c:pt>
                <c:pt idx="356">
                  <c:v>26</c:v>
                </c:pt>
                <c:pt idx="357">
                  <c:v>21</c:v>
                </c:pt>
                <c:pt idx="358">
                  <c:v>36</c:v>
                </c:pt>
                <c:pt idx="359">
                  <c:v>22</c:v>
                </c:pt>
                <c:pt idx="360">
                  <c:v>35</c:v>
                </c:pt>
                <c:pt idx="361">
                  <c:v>19</c:v>
                </c:pt>
                <c:pt idx="362">
                  <c:v>29</c:v>
                </c:pt>
                <c:pt idx="363">
                  <c:v>18</c:v>
                </c:pt>
                <c:pt idx="364">
                  <c:v>26</c:v>
                </c:pt>
                <c:pt idx="365">
                  <c:v>26</c:v>
                </c:pt>
                <c:pt idx="366">
                  <c:v>23</c:v>
                </c:pt>
                <c:pt idx="367">
                  <c:v>24</c:v>
                </c:pt>
                <c:pt idx="368">
                  <c:v>19</c:v>
                </c:pt>
                <c:pt idx="369">
                  <c:v>34</c:v>
                </c:pt>
                <c:pt idx="370">
                  <c:v>30</c:v>
                </c:pt>
                <c:pt idx="371">
                  <c:v>28</c:v>
                </c:pt>
                <c:pt idx="372">
                  <c:v>27</c:v>
                </c:pt>
                <c:pt idx="373">
                  <c:v>27</c:v>
                </c:pt>
                <c:pt idx="374">
                  <c:v>41</c:v>
                </c:pt>
                <c:pt idx="375">
                  <c:v>34</c:v>
                </c:pt>
                <c:pt idx="376">
                  <c:v>27</c:v>
                </c:pt>
                <c:pt idx="377">
                  <c:v>21</c:v>
                </c:pt>
                <c:pt idx="378">
                  <c:v>36</c:v>
                </c:pt>
                <c:pt idx="379">
                  <c:v>24</c:v>
                </c:pt>
                <c:pt idx="380">
                  <c:v>25</c:v>
                </c:pt>
                <c:pt idx="381">
                  <c:v>23</c:v>
                </c:pt>
                <c:pt idx="382">
                  <c:v>34</c:v>
                </c:pt>
                <c:pt idx="383">
                  <c:v>32</c:v>
                </c:pt>
                <c:pt idx="384">
                  <c:v>37</c:v>
                </c:pt>
                <c:pt idx="385">
                  <c:v>30</c:v>
                </c:pt>
                <c:pt idx="386">
                  <c:v>32</c:v>
                </c:pt>
                <c:pt idx="387">
                  <c:v>30</c:v>
                </c:pt>
                <c:pt idx="388">
                  <c:v>38</c:v>
                </c:pt>
                <c:pt idx="389">
                  <c:v>19</c:v>
                </c:pt>
                <c:pt idx="390">
                  <c:v>41</c:v>
                </c:pt>
                <c:pt idx="391">
                  <c:v>27</c:v>
                </c:pt>
                <c:pt idx="392">
                  <c:v>34</c:v>
                </c:pt>
                <c:pt idx="393">
                  <c:v>33</c:v>
                </c:pt>
                <c:pt idx="394">
                  <c:v>18</c:v>
                </c:pt>
                <c:pt idx="395">
                  <c:v>36</c:v>
                </c:pt>
                <c:pt idx="396">
                  <c:v>28</c:v>
                </c:pt>
                <c:pt idx="397">
                  <c:v>29</c:v>
                </c:pt>
                <c:pt idx="398">
                  <c:v>36</c:v>
                </c:pt>
                <c:pt idx="399">
                  <c:v>31</c:v>
                </c:pt>
                <c:pt idx="400">
                  <c:v>31</c:v>
                </c:pt>
                <c:pt idx="401">
                  <c:v>31</c:v>
                </c:pt>
                <c:pt idx="402">
                  <c:v>28</c:v>
                </c:pt>
                <c:pt idx="403">
                  <c:v>35</c:v>
                </c:pt>
                <c:pt idx="404">
                  <c:v>41</c:v>
                </c:pt>
                <c:pt idx="405">
                  <c:v>34</c:v>
                </c:pt>
                <c:pt idx="406">
                  <c:v>23</c:v>
                </c:pt>
                <c:pt idx="407">
                  <c:v>41</c:v>
                </c:pt>
                <c:pt idx="408">
                  <c:v>28</c:v>
                </c:pt>
                <c:pt idx="409">
                  <c:v>31</c:v>
                </c:pt>
                <c:pt idx="410">
                  <c:v>22</c:v>
                </c:pt>
                <c:pt idx="411">
                  <c:v>21</c:v>
                </c:pt>
                <c:pt idx="412">
                  <c:v>32</c:v>
                </c:pt>
                <c:pt idx="413">
                  <c:v>31</c:v>
                </c:pt>
                <c:pt idx="414">
                  <c:v>26</c:v>
                </c:pt>
                <c:pt idx="415">
                  <c:v>18</c:v>
                </c:pt>
                <c:pt idx="416">
                  <c:v>29</c:v>
                </c:pt>
                <c:pt idx="417">
                  <c:v>41</c:v>
                </c:pt>
                <c:pt idx="418">
                  <c:v>25</c:v>
                </c:pt>
                <c:pt idx="419">
                  <c:v>37</c:v>
                </c:pt>
                <c:pt idx="420">
                  <c:v>22</c:v>
                </c:pt>
                <c:pt idx="421">
                  <c:v>20</c:v>
                </c:pt>
                <c:pt idx="422">
                  <c:v>34</c:v>
                </c:pt>
                <c:pt idx="423">
                  <c:v>29</c:v>
                </c:pt>
                <c:pt idx="424">
                  <c:v>29</c:v>
                </c:pt>
                <c:pt idx="425">
                  <c:v>23</c:v>
                </c:pt>
                <c:pt idx="426">
                  <c:v>27</c:v>
                </c:pt>
                <c:pt idx="427">
                  <c:v>32</c:v>
                </c:pt>
                <c:pt idx="428">
                  <c:v>26</c:v>
                </c:pt>
                <c:pt idx="429">
                  <c:v>26</c:v>
                </c:pt>
                <c:pt idx="430">
                  <c:v>32</c:v>
                </c:pt>
                <c:pt idx="431">
                  <c:v>32</c:v>
                </c:pt>
                <c:pt idx="432">
                  <c:v>33</c:v>
                </c:pt>
                <c:pt idx="433">
                  <c:v>22</c:v>
                </c:pt>
                <c:pt idx="434">
                  <c:v>30</c:v>
                </c:pt>
                <c:pt idx="435">
                  <c:v>38</c:v>
                </c:pt>
                <c:pt idx="436">
                  <c:v>39</c:v>
                </c:pt>
                <c:pt idx="437">
                  <c:v>29</c:v>
                </c:pt>
                <c:pt idx="438">
                  <c:v>34</c:v>
                </c:pt>
                <c:pt idx="439">
                  <c:v>29</c:v>
                </c:pt>
                <c:pt idx="440">
                  <c:v>27</c:v>
                </c:pt>
                <c:pt idx="441">
                  <c:v>39</c:v>
                </c:pt>
                <c:pt idx="442">
                  <c:v>20</c:v>
                </c:pt>
                <c:pt idx="443">
                  <c:v>32</c:v>
                </c:pt>
                <c:pt idx="444">
                  <c:v>32</c:v>
                </c:pt>
                <c:pt idx="445">
                  <c:v>28</c:v>
                </c:pt>
                <c:pt idx="446">
                  <c:v>31</c:v>
                </c:pt>
                <c:pt idx="447">
                  <c:v>30</c:v>
                </c:pt>
                <c:pt idx="448">
                  <c:v>30</c:v>
                </c:pt>
                <c:pt idx="449">
                  <c:v>30</c:v>
                </c:pt>
                <c:pt idx="450">
                  <c:v>24</c:v>
                </c:pt>
                <c:pt idx="451">
                  <c:v>38</c:v>
                </c:pt>
                <c:pt idx="452">
                  <c:v>33</c:v>
                </c:pt>
                <c:pt idx="453">
                  <c:v>27</c:v>
                </c:pt>
                <c:pt idx="454">
                  <c:v>25</c:v>
                </c:pt>
                <c:pt idx="455">
                  <c:v>24</c:v>
                </c:pt>
                <c:pt idx="456">
                  <c:v>30</c:v>
                </c:pt>
                <c:pt idx="457">
                  <c:v>31</c:v>
                </c:pt>
                <c:pt idx="458">
                  <c:v>31</c:v>
                </c:pt>
                <c:pt idx="459">
                  <c:v>40</c:v>
                </c:pt>
                <c:pt idx="460">
                  <c:v>27</c:v>
                </c:pt>
                <c:pt idx="461">
                  <c:v>39</c:v>
                </c:pt>
                <c:pt idx="462">
                  <c:v>30</c:v>
                </c:pt>
                <c:pt idx="463">
                  <c:v>20</c:v>
                </c:pt>
                <c:pt idx="464">
                  <c:v>22</c:v>
                </c:pt>
                <c:pt idx="465">
                  <c:v>34</c:v>
                </c:pt>
                <c:pt idx="466">
                  <c:v>28</c:v>
                </c:pt>
                <c:pt idx="467">
                  <c:v>28</c:v>
                </c:pt>
                <c:pt idx="468">
                  <c:v>32</c:v>
                </c:pt>
                <c:pt idx="469">
                  <c:v>28</c:v>
                </c:pt>
                <c:pt idx="470">
                  <c:v>31</c:v>
                </c:pt>
                <c:pt idx="471">
                  <c:v>32</c:v>
                </c:pt>
                <c:pt idx="472">
                  <c:v>25</c:v>
                </c:pt>
                <c:pt idx="473">
                  <c:v>40</c:v>
                </c:pt>
                <c:pt idx="474">
                  <c:v>34</c:v>
                </c:pt>
                <c:pt idx="475">
                  <c:v>36</c:v>
                </c:pt>
                <c:pt idx="476">
                  <c:v>36</c:v>
                </c:pt>
                <c:pt idx="477">
                  <c:v>34</c:v>
                </c:pt>
                <c:pt idx="478">
                  <c:v>30</c:v>
                </c:pt>
                <c:pt idx="479">
                  <c:v>28</c:v>
                </c:pt>
                <c:pt idx="480">
                  <c:v>29</c:v>
                </c:pt>
                <c:pt idx="481">
                  <c:v>29</c:v>
                </c:pt>
                <c:pt idx="482">
                  <c:v>28</c:v>
                </c:pt>
                <c:pt idx="483">
                  <c:v>28</c:v>
                </c:pt>
                <c:pt idx="484">
                  <c:v>31</c:v>
                </c:pt>
                <c:pt idx="485">
                  <c:v>28</c:v>
                </c:pt>
                <c:pt idx="486">
                  <c:v>32</c:v>
                </c:pt>
                <c:pt idx="487">
                  <c:v>32</c:v>
                </c:pt>
                <c:pt idx="488">
                  <c:v>31</c:v>
                </c:pt>
                <c:pt idx="489">
                  <c:v>23</c:v>
                </c:pt>
                <c:pt idx="490">
                  <c:v>18</c:v>
                </c:pt>
                <c:pt idx="491">
                  <c:v>30</c:v>
                </c:pt>
                <c:pt idx="492">
                  <c:v>34</c:v>
                </c:pt>
                <c:pt idx="493">
                  <c:v>25</c:v>
                </c:pt>
                <c:pt idx="494">
                  <c:v>40</c:v>
                </c:pt>
                <c:pt idx="495">
                  <c:v>42</c:v>
                </c:pt>
                <c:pt idx="496">
                  <c:v>19</c:v>
                </c:pt>
                <c:pt idx="497">
                  <c:v>35</c:v>
                </c:pt>
                <c:pt idx="498">
                  <c:v>34</c:v>
                </c:pt>
                <c:pt idx="499">
                  <c:v>30</c:v>
                </c:pt>
                <c:pt idx="500">
                  <c:v>29</c:v>
                </c:pt>
                <c:pt idx="501">
                  <c:v>34</c:v>
                </c:pt>
                <c:pt idx="502">
                  <c:v>32</c:v>
                </c:pt>
                <c:pt idx="503">
                  <c:v>18</c:v>
                </c:pt>
                <c:pt idx="504">
                  <c:v>32</c:v>
                </c:pt>
                <c:pt idx="505">
                  <c:v>26</c:v>
                </c:pt>
                <c:pt idx="506">
                  <c:v>33</c:v>
                </c:pt>
                <c:pt idx="507">
                  <c:v>22</c:v>
                </c:pt>
                <c:pt idx="508">
                  <c:v>24</c:v>
                </c:pt>
                <c:pt idx="509">
                  <c:v>37</c:v>
                </c:pt>
                <c:pt idx="510">
                  <c:v>26</c:v>
                </c:pt>
                <c:pt idx="511">
                  <c:v>32</c:v>
                </c:pt>
                <c:pt idx="512">
                  <c:v>32</c:v>
                </c:pt>
                <c:pt idx="513">
                  <c:v>32</c:v>
                </c:pt>
                <c:pt idx="514">
                  <c:v>43</c:v>
                </c:pt>
                <c:pt idx="515">
                  <c:v>19</c:v>
                </c:pt>
                <c:pt idx="516">
                  <c:v>32</c:v>
                </c:pt>
                <c:pt idx="517">
                  <c:v>19</c:v>
                </c:pt>
                <c:pt idx="518">
                  <c:v>45</c:v>
                </c:pt>
                <c:pt idx="519">
                  <c:v>41</c:v>
                </c:pt>
                <c:pt idx="520">
                  <c:v>30</c:v>
                </c:pt>
                <c:pt idx="521">
                  <c:v>30</c:v>
                </c:pt>
                <c:pt idx="522">
                  <c:v>28</c:v>
                </c:pt>
                <c:pt idx="523">
                  <c:v>42</c:v>
                </c:pt>
                <c:pt idx="524">
                  <c:v>36</c:v>
                </c:pt>
                <c:pt idx="525">
                  <c:v>31</c:v>
                </c:pt>
                <c:pt idx="526">
                  <c:v>18</c:v>
                </c:pt>
                <c:pt idx="527">
                  <c:v>36</c:v>
                </c:pt>
                <c:pt idx="528">
                  <c:v>35</c:v>
                </c:pt>
                <c:pt idx="529">
                  <c:v>35</c:v>
                </c:pt>
                <c:pt idx="530">
                  <c:v>30</c:v>
                </c:pt>
                <c:pt idx="531">
                  <c:v>35</c:v>
                </c:pt>
                <c:pt idx="532">
                  <c:v>33</c:v>
                </c:pt>
                <c:pt idx="533">
                  <c:v>33</c:v>
                </c:pt>
                <c:pt idx="534">
                  <c:v>35</c:v>
                </c:pt>
                <c:pt idx="535">
                  <c:v>33</c:v>
                </c:pt>
                <c:pt idx="536">
                  <c:v>44</c:v>
                </c:pt>
                <c:pt idx="537">
                  <c:v>41</c:v>
                </c:pt>
                <c:pt idx="538">
                  <c:v>27</c:v>
                </c:pt>
                <c:pt idx="539">
                  <c:v>20</c:v>
                </c:pt>
                <c:pt idx="540">
                  <c:v>22</c:v>
                </c:pt>
                <c:pt idx="541">
                  <c:v>30</c:v>
                </c:pt>
                <c:pt idx="542">
                  <c:v>38</c:v>
                </c:pt>
                <c:pt idx="543">
                  <c:v>27</c:v>
                </c:pt>
                <c:pt idx="544">
                  <c:v>43</c:v>
                </c:pt>
                <c:pt idx="545">
                  <c:v>48</c:v>
                </c:pt>
                <c:pt idx="546">
                  <c:v>22</c:v>
                </c:pt>
                <c:pt idx="547">
                  <c:v>27</c:v>
                </c:pt>
                <c:pt idx="548">
                  <c:v>33</c:v>
                </c:pt>
                <c:pt idx="549">
                  <c:v>25</c:v>
                </c:pt>
                <c:pt idx="550">
                  <c:v>36</c:v>
                </c:pt>
                <c:pt idx="551">
                  <c:v>36</c:v>
                </c:pt>
                <c:pt idx="552">
                  <c:v>33</c:v>
                </c:pt>
                <c:pt idx="553">
                  <c:v>32</c:v>
                </c:pt>
                <c:pt idx="554">
                  <c:v>34</c:v>
                </c:pt>
                <c:pt idx="555">
                  <c:v>29</c:v>
                </c:pt>
                <c:pt idx="556">
                  <c:v>41</c:v>
                </c:pt>
                <c:pt idx="557">
                  <c:v>20</c:v>
                </c:pt>
                <c:pt idx="558">
                  <c:v>29</c:v>
                </c:pt>
                <c:pt idx="559">
                  <c:v>31</c:v>
                </c:pt>
                <c:pt idx="560">
                  <c:v>31</c:v>
                </c:pt>
                <c:pt idx="561">
                  <c:v>48</c:v>
                </c:pt>
                <c:pt idx="562">
                  <c:v>31</c:v>
                </c:pt>
                <c:pt idx="563">
                  <c:v>49</c:v>
                </c:pt>
                <c:pt idx="564">
                  <c:v>34</c:v>
                </c:pt>
                <c:pt idx="565">
                  <c:v>21</c:v>
                </c:pt>
                <c:pt idx="566">
                  <c:v>34</c:v>
                </c:pt>
                <c:pt idx="567">
                  <c:v>45</c:v>
                </c:pt>
                <c:pt idx="568">
                  <c:v>34</c:v>
                </c:pt>
                <c:pt idx="569">
                  <c:v>34</c:v>
                </c:pt>
                <c:pt idx="570">
                  <c:v>37</c:v>
                </c:pt>
                <c:pt idx="571">
                  <c:v>31</c:v>
                </c:pt>
                <c:pt idx="572">
                  <c:v>36</c:v>
                </c:pt>
                <c:pt idx="573">
                  <c:v>25</c:v>
                </c:pt>
                <c:pt idx="574">
                  <c:v>21</c:v>
                </c:pt>
                <c:pt idx="575">
                  <c:v>25</c:v>
                </c:pt>
                <c:pt idx="576">
                  <c:v>42</c:v>
                </c:pt>
                <c:pt idx="577">
                  <c:v>29</c:v>
                </c:pt>
                <c:pt idx="578">
                  <c:v>44</c:v>
                </c:pt>
                <c:pt idx="579">
                  <c:v>25</c:v>
                </c:pt>
                <c:pt idx="580">
                  <c:v>23</c:v>
                </c:pt>
                <c:pt idx="581">
                  <c:v>35</c:v>
                </c:pt>
                <c:pt idx="582">
                  <c:v>34</c:v>
                </c:pt>
                <c:pt idx="583">
                  <c:v>35</c:v>
                </c:pt>
                <c:pt idx="584">
                  <c:v>34</c:v>
                </c:pt>
                <c:pt idx="585">
                  <c:v>29</c:v>
                </c:pt>
                <c:pt idx="586">
                  <c:v>38</c:v>
                </c:pt>
                <c:pt idx="587">
                  <c:v>32</c:v>
                </c:pt>
                <c:pt idx="588">
                  <c:v>32</c:v>
                </c:pt>
                <c:pt idx="589">
                  <c:v>31</c:v>
                </c:pt>
                <c:pt idx="590">
                  <c:v>38</c:v>
                </c:pt>
                <c:pt idx="591">
                  <c:v>43</c:v>
                </c:pt>
                <c:pt idx="592">
                  <c:v>19</c:v>
                </c:pt>
                <c:pt idx="593">
                  <c:v>39</c:v>
                </c:pt>
                <c:pt idx="594">
                  <c:v>29</c:v>
                </c:pt>
                <c:pt idx="595">
                  <c:v>23</c:v>
                </c:pt>
                <c:pt idx="596">
                  <c:v>28</c:v>
                </c:pt>
                <c:pt idx="597">
                  <c:v>35</c:v>
                </c:pt>
                <c:pt idx="598">
                  <c:v>35</c:v>
                </c:pt>
                <c:pt idx="599">
                  <c:v>35</c:v>
                </c:pt>
                <c:pt idx="600">
                  <c:v>35</c:v>
                </c:pt>
                <c:pt idx="601">
                  <c:v>32</c:v>
                </c:pt>
                <c:pt idx="602">
                  <c:v>33</c:v>
                </c:pt>
                <c:pt idx="603">
                  <c:v>33</c:v>
                </c:pt>
                <c:pt idx="604">
                  <c:v>36</c:v>
                </c:pt>
                <c:pt idx="605">
                  <c:v>36</c:v>
                </c:pt>
                <c:pt idx="606">
                  <c:v>36</c:v>
                </c:pt>
                <c:pt idx="607">
                  <c:v>35</c:v>
                </c:pt>
                <c:pt idx="608">
                  <c:v>48</c:v>
                </c:pt>
                <c:pt idx="609">
                  <c:v>18</c:v>
                </c:pt>
                <c:pt idx="610">
                  <c:v>22</c:v>
                </c:pt>
                <c:pt idx="611">
                  <c:v>28</c:v>
                </c:pt>
                <c:pt idx="612">
                  <c:v>48</c:v>
                </c:pt>
                <c:pt idx="613">
                  <c:v>30</c:v>
                </c:pt>
                <c:pt idx="614">
                  <c:v>31</c:v>
                </c:pt>
                <c:pt idx="615">
                  <c:v>50</c:v>
                </c:pt>
                <c:pt idx="616">
                  <c:v>33</c:v>
                </c:pt>
                <c:pt idx="617">
                  <c:v>28</c:v>
                </c:pt>
                <c:pt idx="618">
                  <c:v>37</c:v>
                </c:pt>
                <c:pt idx="619">
                  <c:v>33</c:v>
                </c:pt>
                <c:pt idx="620">
                  <c:v>36</c:v>
                </c:pt>
                <c:pt idx="621">
                  <c:v>39</c:v>
                </c:pt>
                <c:pt idx="622">
                  <c:v>34</c:v>
                </c:pt>
                <c:pt idx="623">
                  <c:v>33</c:v>
                </c:pt>
                <c:pt idx="624">
                  <c:v>38</c:v>
                </c:pt>
                <c:pt idx="625">
                  <c:v>38</c:v>
                </c:pt>
                <c:pt idx="626">
                  <c:v>37</c:v>
                </c:pt>
                <c:pt idx="627">
                  <c:v>47</c:v>
                </c:pt>
                <c:pt idx="628">
                  <c:v>40</c:v>
                </c:pt>
                <c:pt idx="629">
                  <c:v>31</c:v>
                </c:pt>
                <c:pt idx="630">
                  <c:v>30</c:v>
                </c:pt>
                <c:pt idx="631">
                  <c:v>45</c:v>
                </c:pt>
                <c:pt idx="632">
                  <c:v>40</c:v>
                </c:pt>
                <c:pt idx="633">
                  <c:v>36</c:v>
                </c:pt>
                <c:pt idx="634">
                  <c:v>49</c:v>
                </c:pt>
                <c:pt idx="635">
                  <c:v>36</c:v>
                </c:pt>
                <c:pt idx="636">
                  <c:v>36</c:v>
                </c:pt>
                <c:pt idx="637">
                  <c:v>36</c:v>
                </c:pt>
                <c:pt idx="638">
                  <c:v>38</c:v>
                </c:pt>
                <c:pt idx="639">
                  <c:v>38</c:v>
                </c:pt>
                <c:pt idx="640">
                  <c:v>34</c:v>
                </c:pt>
                <c:pt idx="641">
                  <c:v>41</c:v>
                </c:pt>
                <c:pt idx="642">
                  <c:v>42</c:v>
                </c:pt>
                <c:pt idx="643">
                  <c:v>23</c:v>
                </c:pt>
                <c:pt idx="644">
                  <c:v>48</c:v>
                </c:pt>
                <c:pt idx="645">
                  <c:v>37</c:v>
                </c:pt>
                <c:pt idx="646">
                  <c:v>36</c:v>
                </c:pt>
                <c:pt idx="647">
                  <c:v>39</c:v>
                </c:pt>
                <c:pt idx="648">
                  <c:v>34</c:v>
                </c:pt>
                <c:pt idx="649">
                  <c:v>44</c:v>
                </c:pt>
                <c:pt idx="650">
                  <c:v>28</c:v>
                </c:pt>
                <c:pt idx="651">
                  <c:v>35</c:v>
                </c:pt>
                <c:pt idx="652">
                  <c:v>40</c:v>
                </c:pt>
                <c:pt idx="653">
                  <c:v>44</c:v>
                </c:pt>
                <c:pt idx="654">
                  <c:v>39</c:v>
                </c:pt>
                <c:pt idx="655">
                  <c:v>38</c:v>
                </c:pt>
                <c:pt idx="656">
                  <c:v>50</c:v>
                </c:pt>
                <c:pt idx="657">
                  <c:v>30</c:v>
                </c:pt>
                <c:pt idx="658">
                  <c:v>48</c:v>
                </c:pt>
                <c:pt idx="659">
                  <c:v>41</c:v>
                </c:pt>
                <c:pt idx="660">
                  <c:v>29</c:v>
                </c:pt>
                <c:pt idx="661">
                  <c:v>41</c:v>
                </c:pt>
                <c:pt idx="662">
                  <c:v>51</c:v>
                </c:pt>
                <c:pt idx="663">
                  <c:v>35</c:v>
                </c:pt>
                <c:pt idx="664">
                  <c:v>50</c:v>
                </c:pt>
                <c:pt idx="665">
                  <c:v>29</c:v>
                </c:pt>
                <c:pt idx="666">
                  <c:v>39</c:v>
                </c:pt>
                <c:pt idx="667">
                  <c:v>18</c:v>
                </c:pt>
                <c:pt idx="668">
                  <c:v>42</c:v>
                </c:pt>
                <c:pt idx="669">
                  <c:v>50</c:v>
                </c:pt>
                <c:pt idx="670">
                  <c:v>20</c:v>
                </c:pt>
                <c:pt idx="671">
                  <c:v>51</c:v>
                </c:pt>
                <c:pt idx="672">
                  <c:v>35</c:v>
                </c:pt>
                <c:pt idx="673">
                  <c:v>27</c:v>
                </c:pt>
                <c:pt idx="674">
                  <c:v>35</c:v>
                </c:pt>
                <c:pt idx="675">
                  <c:v>37</c:v>
                </c:pt>
                <c:pt idx="676">
                  <c:v>38</c:v>
                </c:pt>
                <c:pt idx="677">
                  <c:v>29</c:v>
                </c:pt>
                <c:pt idx="678">
                  <c:v>40</c:v>
                </c:pt>
                <c:pt idx="679">
                  <c:v>40</c:v>
                </c:pt>
                <c:pt idx="680">
                  <c:v>35</c:v>
                </c:pt>
                <c:pt idx="681">
                  <c:v>29</c:v>
                </c:pt>
                <c:pt idx="682">
                  <c:v>28</c:v>
                </c:pt>
                <c:pt idx="683">
                  <c:v>35</c:v>
                </c:pt>
                <c:pt idx="684">
                  <c:v>19</c:v>
                </c:pt>
                <c:pt idx="685">
                  <c:v>18</c:v>
                </c:pt>
                <c:pt idx="686">
                  <c:v>42</c:v>
                </c:pt>
                <c:pt idx="687">
                  <c:v>42</c:v>
                </c:pt>
                <c:pt idx="688">
                  <c:v>33</c:v>
                </c:pt>
                <c:pt idx="689">
                  <c:v>38</c:v>
                </c:pt>
                <c:pt idx="690">
                  <c:v>38</c:v>
                </c:pt>
                <c:pt idx="691">
                  <c:v>52</c:v>
                </c:pt>
                <c:pt idx="692">
                  <c:v>42</c:v>
                </c:pt>
                <c:pt idx="693">
                  <c:v>48</c:v>
                </c:pt>
                <c:pt idx="694">
                  <c:v>34</c:v>
                </c:pt>
                <c:pt idx="695">
                  <c:v>48</c:v>
                </c:pt>
                <c:pt idx="696">
                  <c:v>42</c:v>
                </c:pt>
                <c:pt idx="697">
                  <c:v>33</c:v>
                </c:pt>
                <c:pt idx="698">
                  <c:v>26</c:v>
                </c:pt>
                <c:pt idx="699">
                  <c:v>28</c:v>
                </c:pt>
                <c:pt idx="700">
                  <c:v>38</c:v>
                </c:pt>
                <c:pt idx="701">
                  <c:v>43</c:v>
                </c:pt>
                <c:pt idx="702">
                  <c:v>38</c:v>
                </c:pt>
                <c:pt idx="703">
                  <c:v>38</c:v>
                </c:pt>
                <c:pt idx="704">
                  <c:v>52</c:v>
                </c:pt>
                <c:pt idx="705">
                  <c:v>27</c:v>
                </c:pt>
                <c:pt idx="706">
                  <c:v>37</c:v>
                </c:pt>
                <c:pt idx="707">
                  <c:v>31</c:v>
                </c:pt>
                <c:pt idx="708">
                  <c:v>39</c:v>
                </c:pt>
                <c:pt idx="709">
                  <c:v>39</c:v>
                </c:pt>
                <c:pt idx="710">
                  <c:v>32</c:v>
                </c:pt>
                <c:pt idx="711">
                  <c:v>53</c:v>
                </c:pt>
                <c:pt idx="712">
                  <c:v>44</c:v>
                </c:pt>
                <c:pt idx="713">
                  <c:v>46</c:v>
                </c:pt>
                <c:pt idx="714">
                  <c:v>52</c:v>
                </c:pt>
                <c:pt idx="715">
                  <c:v>49</c:v>
                </c:pt>
                <c:pt idx="716">
                  <c:v>37</c:v>
                </c:pt>
                <c:pt idx="717">
                  <c:v>38</c:v>
                </c:pt>
                <c:pt idx="718">
                  <c:v>37</c:v>
                </c:pt>
                <c:pt idx="719">
                  <c:v>52</c:v>
                </c:pt>
                <c:pt idx="720">
                  <c:v>34</c:v>
                </c:pt>
                <c:pt idx="721">
                  <c:v>41</c:v>
                </c:pt>
                <c:pt idx="722">
                  <c:v>41</c:v>
                </c:pt>
                <c:pt idx="723">
                  <c:v>34</c:v>
                </c:pt>
                <c:pt idx="724">
                  <c:v>37</c:v>
                </c:pt>
                <c:pt idx="725">
                  <c:v>74</c:v>
                </c:pt>
                <c:pt idx="726">
                  <c:v>23</c:v>
                </c:pt>
                <c:pt idx="727">
                  <c:v>30</c:v>
                </c:pt>
                <c:pt idx="728">
                  <c:v>50</c:v>
                </c:pt>
                <c:pt idx="729">
                  <c:v>44</c:v>
                </c:pt>
                <c:pt idx="730">
                  <c:v>39</c:v>
                </c:pt>
                <c:pt idx="731">
                  <c:v>43</c:v>
                </c:pt>
                <c:pt idx="732">
                  <c:v>50</c:v>
                </c:pt>
                <c:pt idx="733">
                  <c:v>50</c:v>
                </c:pt>
                <c:pt idx="734">
                  <c:v>52</c:v>
                </c:pt>
                <c:pt idx="735">
                  <c:v>27</c:v>
                </c:pt>
                <c:pt idx="736">
                  <c:v>38</c:v>
                </c:pt>
                <c:pt idx="737">
                  <c:v>41</c:v>
                </c:pt>
                <c:pt idx="738">
                  <c:v>29</c:v>
                </c:pt>
                <c:pt idx="739">
                  <c:v>41</c:v>
                </c:pt>
                <c:pt idx="740">
                  <c:v>41</c:v>
                </c:pt>
                <c:pt idx="741">
                  <c:v>26</c:v>
                </c:pt>
                <c:pt idx="742">
                  <c:v>48</c:v>
                </c:pt>
                <c:pt idx="743">
                  <c:v>53</c:v>
                </c:pt>
                <c:pt idx="744">
                  <c:v>18</c:v>
                </c:pt>
                <c:pt idx="745">
                  <c:v>37</c:v>
                </c:pt>
                <c:pt idx="746">
                  <c:v>37</c:v>
                </c:pt>
                <c:pt idx="747">
                  <c:v>32</c:v>
                </c:pt>
                <c:pt idx="748">
                  <c:v>36</c:v>
                </c:pt>
                <c:pt idx="749">
                  <c:v>39</c:v>
                </c:pt>
                <c:pt idx="750">
                  <c:v>39</c:v>
                </c:pt>
                <c:pt idx="751">
                  <c:v>42</c:v>
                </c:pt>
                <c:pt idx="752">
                  <c:v>33</c:v>
                </c:pt>
                <c:pt idx="753">
                  <c:v>26</c:v>
                </c:pt>
                <c:pt idx="754">
                  <c:v>52</c:v>
                </c:pt>
                <c:pt idx="755">
                  <c:v>38</c:v>
                </c:pt>
                <c:pt idx="756">
                  <c:v>46</c:v>
                </c:pt>
                <c:pt idx="757">
                  <c:v>40</c:v>
                </c:pt>
                <c:pt idx="758">
                  <c:v>25</c:v>
                </c:pt>
                <c:pt idx="759">
                  <c:v>40</c:v>
                </c:pt>
                <c:pt idx="760">
                  <c:v>35</c:v>
                </c:pt>
                <c:pt idx="761">
                  <c:v>37</c:v>
                </c:pt>
                <c:pt idx="762">
                  <c:v>52</c:v>
                </c:pt>
                <c:pt idx="763">
                  <c:v>51</c:v>
                </c:pt>
                <c:pt idx="764">
                  <c:v>35</c:v>
                </c:pt>
                <c:pt idx="765">
                  <c:v>46</c:v>
                </c:pt>
                <c:pt idx="766">
                  <c:v>47</c:v>
                </c:pt>
                <c:pt idx="767">
                  <c:v>37</c:v>
                </c:pt>
                <c:pt idx="768">
                  <c:v>38</c:v>
                </c:pt>
                <c:pt idx="769">
                  <c:v>38</c:v>
                </c:pt>
                <c:pt idx="770">
                  <c:v>41</c:v>
                </c:pt>
                <c:pt idx="771">
                  <c:v>43</c:v>
                </c:pt>
                <c:pt idx="772">
                  <c:v>52</c:v>
                </c:pt>
                <c:pt idx="773">
                  <c:v>40</c:v>
                </c:pt>
                <c:pt idx="774">
                  <c:v>40</c:v>
                </c:pt>
                <c:pt idx="775">
                  <c:v>28</c:v>
                </c:pt>
                <c:pt idx="776">
                  <c:v>46</c:v>
                </c:pt>
                <c:pt idx="777">
                  <c:v>40</c:v>
                </c:pt>
                <c:pt idx="778">
                  <c:v>40</c:v>
                </c:pt>
                <c:pt idx="779">
                  <c:v>53</c:v>
                </c:pt>
                <c:pt idx="780">
                  <c:v>36</c:v>
                </c:pt>
                <c:pt idx="781">
                  <c:v>33</c:v>
                </c:pt>
                <c:pt idx="782">
                  <c:v>54</c:v>
                </c:pt>
                <c:pt idx="783">
                  <c:v>38</c:v>
                </c:pt>
                <c:pt idx="784">
                  <c:v>41</c:v>
                </c:pt>
                <c:pt idx="785">
                  <c:v>38</c:v>
                </c:pt>
                <c:pt idx="786">
                  <c:v>40</c:v>
                </c:pt>
                <c:pt idx="787">
                  <c:v>40</c:v>
                </c:pt>
                <c:pt idx="788">
                  <c:v>40</c:v>
                </c:pt>
                <c:pt idx="789">
                  <c:v>40</c:v>
                </c:pt>
                <c:pt idx="790">
                  <c:v>49</c:v>
                </c:pt>
                <c:pt idx="791">
                  <c:v>19</c:v>
                </c:pt>
                <c:pt idx="792">
                  <c:v>33</c:v>
                </c:pt>
                <c:pt idx="793">
                  <c:v>38</c:v>
                </c:pt>
                <c:pt idx="794">
                  <c:v>52</c:v>
                </c:pt>
                <c:pt idx="795">
                  <c:v>38</c:v>
                </c:pt>
                <c:pt idx="796">
                  <c:v>33</c:v>
                </c:pt>
                <c:pt idx="797">
                  <c:v>40</c:v>
                </c:pt>
                <c:pt idx="798">
                  <c:v>41</c:v>
                </c:pt>
                <c:pt idx="799">
                  <c:v>33</c:v>
                </c:pt>
                <c:pt idx="800">
                  <c:v>37</c:v>
                </c:pt>
                <c:pt idx="801">
                  <c:v>54</c:v>
                </c:pt>
                <c:pt idx="802">
                  <c:v>51</c:v>
                </c:pt>
                <c:pt idx="803">
                  <c:v>39</c:v>
                </c:pt>
                <c:pt idx="804">
                  <c:v>28</c:v>
                </c:pt>
                <c:pt idx="805">
                  <c:v>44</c:v>
                </c:pt>
                <c:pt idx="806">
                  <c:v>54</c:v>
                </c:pt>
                <c:pt idx="807">
                  <c:v>36</c:v>
                </c:pt>
                <c:pt idx="808">
                  <c:v>37</c:v>
                </c:pt>
                <c:pt idx="809">
                  <c:v>52</c:v>
                </c:pt>
                <c:pt idx="810">
                  <c:v>56</c:v>
                </c:pt>
                <c:pt idx="811">
                  <c:v>34</c:v>
                </c:pt>
                <c:pt idx="812">
                  <c:v>41</c:v>
                </c:pt>
                <c:pt idx="813">
                  <c:v>41</c:v>
                </c:pt>
                <c:pt idx="814">
                  <c:v>41</c:v>
                </c:pt>
                <c:pt idx="815">
                  <c:v>42</c:v>
                </c:pt>
                <c:pt idx="816">
                  <c:v>37</c:v>
                </c:pt>
                <c:pt idx="817">
                  <c:v>31</c:v>
                </c:pt>
                <c:pt idx="818">
                  <c:v>47</c:v>
                </c:pt>
                <c:pt idx="819">
                  <c:v>28</c:v>
                </c:pt>
                <c:pt idx="820">
                  <c:v>43</c:v>
                </c:pt>
                <c:pt idx="821">
                  <c:v>22</c:v>
                </c:pt>
                <c:pt idx="822">
                  <c:v>45</c:v>
                </c:pt>
                <c:pt idx="823">
                  <c:v>43</c:v>
                </c:pt>
                <c:pt idx="824">
                  <c:v>41</c:v>
                </c:pt>
                <c:pt idx="825">
                  <c:v>44</c:v>
                </c:pt>
                <c:pt idx="826">
                  <c:v>53</c:v>
                </c:pt>
                <c:pt idx="827">
                  <c:v>41</c:v>
                </c:pt>
                <c:pt idx="828">
                  <c:v>18</c:v>
                </c:pt>
                <c:pt idx="829">
                  <c:v>37</c:v>
                </c:pt>
                <c:pt idx="830">
                  <c:v>33</c:v>
                </c:pt>
                <c:pt idx="831">
                  <c:v>38</c:v>
                </c:pt>
                <c:pt idx="832">
                  <c:v>44</c:v>
                </c:pt>
                <c:pt idx="833">
                  <c:v>42</c:v>
                </c:pt>
                <c:pt idx="834">
                  <c:v>42</c:v>
                </c:pt>
                <c:pt idx="835">
                  <c:v>44</c:v>
                </c:pt>
                <c:pt idx="836">
                  <c:v>42</c:v>
                </c:pt>
                <c:pt idx="837">
                  <c:v>48</c:v>
                </c:pt>
                <c:pt idx="838">
                  <c:v>37</c:v>
                </c:pt>
                <c:pt idx="839">
                  <c:v>40</c:v>
                </c:pt>
                <c:pt idx="840">
                  <c:v>40</c:v>
                </c:pt>
                <c:pt idx="841">
                  <c:v>53</c:v>
                </c:pt>
                <c:pt idx="842">
                  <c:v>45</c:v>
                </c:pt>
                <c:pt idx="843">
                  <c:v>27</c:v>
                </c:pt>
                <c:pt idx="844">
                  <c:v>42</c:v>
                </c:pt>
                <c:pt idx="845">
                  <c:v>42</c:v>
                </c:pt>
                <c:pt idx="846">
                  <c:v>42</c:v>
                </c:pt>
                <c:pt idx="847">
                  <c:v>42</c:v>
                </c:pt>
                <c:pt idx="848">
                  <c:v>44</c:v>
                </c:pt>
                <c:pt idx="849">
                  <c:v>40</c:v>
                </c:pt>
                <c:pt idx="850">
                  <c:v>30</c:v>
                </c:pt>
                <c:pt idx="851">
                  <c:v>35</c:v>
                </c:pt>
                <c:pt idx="852">
                  <c:v>54</c:v>
                </c:pt>
                <c:pt idx="853">
                  <c:v>29</c:v>
                </c:pt>
                <c:pt idx="854">
                  <c:v>38</c:v>
                </c:pt>
                <c:pt idx="855">
                  <c:v>23</c:v>
                </c:pt>
                <c:pt idx="856">
                  <c:v>38</c:v>
                </c:pt>
                <c:pt idx="857">
                  <c:v>46</c:v>
                </c:pt>
                <c:pt idx="858">
                  <c:v>44</c:v>
                </c:pt>
                <c:pt idx="859">
                  <c:v>38</c:v>
                </c:pt>
                <c:pt idx="860">
                  <c:v>44</c:v>
                </c:pt>
                <c:pt idx="861">
                  <c:v>41</c:v>
                </c:pt>
                <c:pt idx="862">
                  <c:v>42</c:v>
                </c:pt>
                <c:pt idx="863">
                  <c:v>42</c:v>
                </c:pt>
                <c:pt idx="864">
                  <c:v>42</c:v>
                </c:pt>
                <c:pt idx="865">
                  <c:v>40</c:v>
                </c:pt>
                <c:pt idx="866">
                  <c:v>47</c:v>
                </c:pt>
                <c:pt idx="867">
                  <c:v>54</c:v>
                </c:pt>
                <c:pt idx="868">
                  <c:v>40</c:v>
                </c:pt>
                <c:pt idx="869">
                  <c:v>39</c:v>
                </c:pt>
                <c:pt idx="870">
                  <c:v>39</c:v>
                </c:pt>
                <c:pt idx="871">
                  <c:v>31</c:v>
                </c:pt>
                <c:pt idx="872">
                  <c:v>45</c:v>
                </c:pt>
                <c:pt idx="873">
                  <c:v>36</c:v>
                </c:pt>
                <c:pt idx="874">
                  <c:v>36</c:v>
                </c:pt>
                <c:pt idx="875">
                  <c:v>40</c:v>
                </c:pt>
                <c:pt idx="876">
                  <c:v>41</c:v>
                </c:pt>
                <c:pt idx="877">
                  <c:v>41</c:v>
                </c:pt>
                <c:pt idx="878">
                  <c:v>49</c:v>
                </c:pt>
                <c:pt idx="879">
                  <c:v>41</c:v>
                </c:pt>
                <c:pt idx="880">
                  <c:v>46</c:v>
                </c:pt>
                <c:pt idx="881">
                  <c:v>37</c:v>
                </c:pt>
                <c:pt idx="882">
                  <c:v>56</c:v>
                </c:pt>
                <c:pt idx="883">
                  <c:v>58</c:v>
                </c:pt>
                <c:pt idx="884">
                  <c:v>57</c:v>
                </c:pt>
                <c:pt idx="885">
                  <c:v>50</c:v>
                </c:pt>
                <c:pt idx="886">
                  <c:v>57</c:v>
                </c:pt>
                <c:pt idx="887">
                  <c:v>18</c:v>
                </c:pt>
                <c:pt idx="888">
                  <c:v>43</c:v>
                </c:pt>
                <c:pt idx="889">
                  <c:v>38</c:v>
                </c:pt>
                <c:pt idx="890">
                  <c:v>43</c:v>
                </c:pt>
                <c:pt idx="891">
                  <c:v>36</c:v>
                </c:pt>
                <c:pt idx="892">
                  <c:v>45</c:v>
                </c:pt>
                <c:pt idx="893">
                  <c:v>43</c:v>
                </c:pt>
                <c:pt idx="894">
                  <c:v>45</c:v>
                </c:pt>
                <c:pt idx="895">
                  <c:v>29</c:v>
                </c:pt>
                <c:pt idx="896">
                  <c:v>39</c:v>
                </c:pt>
                <c:pt idx="897">
                  <c:v>41</c:v>
                </c:pt>
                <c:pt idx="898">
                  <c:v>57</c:v>
                </c:pt>
                <c:pt idx="899">
                  <c:v>41</c:v>
                </c:pt>
                <c:pt idx="900">
                  <c:v>29</c:v>
                </c:pt>
                <c:pt idx="901">
                  <c:v>57</c:v>
                </c:pt>
                <c:pt idx="902">
                  <c:v>39</c:v>
                </c:pt>
                <c:pt idx="903">
                  <c:v>44</c:v>
                </c:pt>
                <c:pt idx="904">
                  <c:v>44</c:v>
                </c:pt>
                <c:pt idx="905">
                  <c:v>45</c:v>
                </c:pt>
                <c:pt idx="906">
                  <c:v>43</c:v>
                </c:pt>
                <c:pt idx="907">
                  <c:v>42</c:v>
                </c:pt>
                <c:pt idx="908">
                  <c:v>45</c:v>
                </c:pt>
                <c:pt idx="909">
                  <c:v>45</c:v>
                </c:pt>
                <c:pt idx="910">
                  <c:v>22</c:v>
                </c:pt>
                <c:pt idx="911">
                  <c:v>55</c:v>
                </c:pt>
                <c:pt idx="912">
                  <c:v>26</c:v>
                </c:pt>
                <c:pt idx="913">
                  <c:v>34</c:v>
                </c:pt>
                <c:pt idx="914">
                  <c:v>25</c:v>
                </c:pt>
                <c:pt idx="915">
                  <c:v>39</c:v>
                </c:pt>
                <c:pt idx="916">
                  <c:v>44</c:v>
                </c:pt>
                <c:pt idx="917">
                  <c:v>46</c:v>
                </c:pt>
                <c:pt idx="918">
                  <c:v>44</c:v>
                </c:pt>
                <c:pt idx="919">
                  <c:v>38</c:v>
                </c:pt>
                <c:pt idx="920">
                  <c:v>34</c:v>
                </c:pt>
                <c:pt idx="921">
                  <c:v>28</c:v>
                </c:pt>
                <c:pt idx="922">
                  <c:v>55</c:v>
                </c:pt>
                <c:pt idx="923">
                  <c:v>25</c:v>
                </c:pt>
                <c:pt idx="924">
                  <c:v>54</c:v>
                </c:pt>
                <c:pt idx="925">
                  <c:v>26</c:v>
                </c:pt>
                <c:pt idx="926">
                  <c:v>44</c:v>
                </c:pt>
                <c:pt idx="927">
                  <c:v>44</c:v>
                </c:pt>
                <c:pt idx="928">
                  <c:v>44</c:v>
                </c:pt>
                <c:pt idx="929">
                  <c:v>44</c:v>
                </c:pt>
                <c:pt idx="930">
                  <c:v>21</c:v>
                </c:pt>
                <c:pt idx="931">
                  <c:v>42</c:v>
                </c:pt>
                <c:pt idx="932">
                  <c:v>42</c:v>
                </c:pt>
                <c:pt idx="933">
                  <c:v>23</c:v>
                </c:pt>
                <c:pt idx="934">
                  <c:v>42</c:v>
                </c:pt>
                <c:pt idx="935">
                  <c:v>29</c:v>
                </c:pt>
                <c:pt idx="936">
                  <c:v>24</c:v>
                </c:pt>
                <c:pt idx="937">
                  <c:v>57</c:v>
                </c:pt>
                <c:pt idx="938">
                  <c:v>46</c:v>
                </c:pt>
                <c:pt idx="939">
                  <c:v>26</c:v>
                </c:pt>
                <c:pt idx="940">
                  <c:v>27</c:v>
                </c:pt>
                <c:pt idx="941">
                  <c:v>51</c:v>
                </c:pt>
                <c:pt idx="942">
                  <c:v>41</c:v>
                </c:pt>
                <c:pt idx="943">
                  <c:v>40</c:v>
                </c:pt>
                <c:pt idx="944">
                  <c:v>35</c:v>
                </c:pt>
                <c:pt idx="945">
                  <c:v>44</c:v>
                </c:pt>
                <c:pt idx="946">
                  <c:v>44</c:v>
                </c:pt>
                <c:pt idx="947">
                  <c:v>42</c:v>
                </c:pt>
                <c:pt idx="948">
                  <c:v>44</c:v>
                </c:pt>
                <c:pt idx="949">
                  <c:v>45</c:v>
                </c:pt>
                <c:pt idx="950">
                  <c:v>57</c:v>
                </c:pt>
                <c:pt idx="951">
                  <c:v>44</c:v>
                </c:pt>
                <c:pt idx="952">
                  <c:v>46</c:v>
                </c:pt>
                <c:pt idx="953">
                  <c:v>41</c:v>
                </c:pt>
                <c:pt idx="954">
                  <c:v>25</c:v>
                </c:pt>
                <c:pt idx="955">
                  <c:v>48</c:v>
                </c:pt>
                <c:pt idx="956">
                  <c:v>23</c:v>
                </c:pt>
                <c:pt idx="957">
                  <c:v>25</c:v>
                </c:pt>
                <c:pt idx="958">
                  <c:v>48</c:v>
                </c:pt>
                <c:pt idx="959">
                  <c:v>31</c:v>
                </c:pt>
                <c:pt idx="960">
                  <c:v>33</c:v>
                </c:pt>
                <c:pt idx="961">
                  <c:v>21</c:v>
                </c:pt>
                <c:pt idx="962">
                  <c:v>28</c:v>
                </c:pt>
                <c:pt idx="963">
                  <c:v>60</c:v>
                </c:pt>
                <c:pt idx="964">
                  <c:v>45</c:v>
                </c:pt>
                <c:pt idx="965">
                  <c:v>35</c:v>
                </c:pt>
                <c:pt idx="966">
                  <c:v>56</c:v>
                </c:pt>
                <c:pt idx="967">
                  <c:v>41</c:v>
                </c:pt>
                <c:pt idx="968">
                  <c:v>52</c:v>
                </c:pt>
                <c:pt idx="969">
                  <c:v>47</c:v>
                </c:pt>
                <c:pt idx="970">
                  <c:v>50</c:v>
                </c:pt>
                <c:pt idx="971">
                  <c:v>39</c:v>
                </c:pt>
                <c:pt idx="972">
                  <c:v>39</c:v>
                </c:pt>
                <c:pt idx="973">
                  <c:v>60</c:v>
                </c:pt>
                <c:pt idx="974">
                  <c:v>27</c:v>
                </c:pt>
                <c:pt idx="975">
                  <c:v>42</c:v>
                </c:pt>
                <c:pt idx="976">
                  <c:v>33</c:v>
                </c:pt>
                <c:pt idx="977">
                  <c:v>44</c:v>
                </c:pt>
                <c:pt idx="978">
                  <c:v>46</c:v>
                </c:pt>
                <c:pt idx="979">
                  <c:v>45</c:v>
                </c:pt>
                <c:pt idx="980">
                  <c:v>19</c:v>
                </c:pt>
                <c:pt idx="981">
                  <c:v>37</c:v>
                </c:pt>
                <c:pt idx="982">
                  <c:v>40</c:v>
                </c:pt>
                <c:pt idx="983">
                  <c:v>52</c:v>
                </c:pt>
                <c:pt idx="984">
                  <c:v>47</c:v>
                </c:pt>
                <c:pt idx="985">
                  <c:v>57</c:v>
                </c:pt>
                <c:pt idx="986">
                  <c:v>47</c:v>
                </c:pt>
                <c:pt idx="987">
                  <c:v>57</c:v>
                </c:pt>
                <c:pt idx="988">
                  <c:v>29</c:v>
                </c:pt>
                <c:pt idx="989">
                  <c:v>21</c:v>
                </c:pt>
                <c:pt idx="990">
                  <c:v>28</c:v>
                </c:pt>
                <c:pt idx="991">
                  <c:v>47</c:v>
                </c:pt>
                <c:pt idx="992">
                  <c:v>55</c:v>
                </c:pt>
                <c:pt idx="993">
                  <c:v>49</c:v>
                </c:pt>
                <c:pt idx="994">
                  <c:v>44</c:v>
                </c:pt>
                <c:pt idx="995">
                  <c:v>49</c:v>
                </c:pt>
                <c:pt idx="996">
                  <c:v>49</c:v>
                </c:pt>
                <c:pt idx="997">
                  <c:v>49</c:v>
                </c:pt>
                <c:pt idx="998">
                  <c:v>32</c:v>
                </c:pt>
                <c:pt idx="999">
                  <c:v>40</c:v>
                </c:pt>
                <c:pt idx="1000">
                  <c:v>59</c:v>
                </c:pt>
                <c:pt idx="1001">
                  <c:v>40</c:v>
                </c:pt>
                <c:pt idx="1002">
                  <c:v>25</c:v>
                </c:pt>
                <c:pt idx="1003">
                  <c:v>60</c:v>
                </c:pt>
                <c:pt idx="1004">
                  <c:v>44</c:v>
                </c:pt>
                <c:pt idx="1005">
                  <c:v>44</c:v>
                </c:pt>
                <c:pt idx="1006">
                  <c:v>46</c:v>
                </c:pt>
                <c:pt idx="1007">
                  <c:v>46</c:v>
                </c:pt>
                <c:pt idx="1008">
                  <c:v>46</c:v>
                </c:pt>
                <c:pt idx="1009">
                  <c:v>40</c:v>
                </c:pt>
                <c:pt idx="1010">
                  <c:v>58</c:v>
                </c:pt>
                <c:pt idx="1011">
                  <c:v>48</c:v>
                </c:pt>
                <c:pt idx="1012">
                  <c:v>22</c:v>
                </c:pt>
                <c:pt idx="1013">
                  <c:v>48</c:v>
                </c:pt>
                <c:pt idx="1014">
                  <c:v>48</c:v>
                </c:pt>
                <c:pt idx="1015">
                  <c:v>49</c:v>
                </c:pt>
                <c:pt idx="1016">
                  <c:v>44</c:v>
                </c:pt>
                <c:pt idx="1017">
                  <c:v>43</c:v>
                </c:pt>
                <c:pt idx="1018">
                  <c:v>29</c:v>
                </c:pt>
                <c:pt idx="1019">
                  <c:v>46</c:v>
                </c:pt>
                <c:pt idx="1020">
                  <c:v>46</c:v>
                </c:pt>
                <c:pt idx="1021">
                  <c:v>46</c:v>
                </c:pt>
                <c:pt idx="1022">
                  <c:v>46</c:v>
                </c:pt>
                <c:pt idx="1023">
                  <c:v>59</c:v>
                </c:pt>
                <c:pt idx="1024">
                  <c:v>51</c:v>
                </c:pt>
                <c:pt idx="1025">
                  <c:v>51</c:v>
                </c:pt>
                <c:pt idx="1026">
                  <c:v>43</c:v>
                </c:pt>
                <c:pt idx="1027">
                  <c:v>45</c:v>
                </c:pt>
                <c:pt idx="1028">
                  <c:v>47</c:v>
                </c:pt>
                <c:pt idx="1029">
                  <c:v>59</c:v>
                </c:pt>
                <c:pt idx="1030">
                  <c:v>50</c:v>
                </c:pt>
                <c:pt idx="1031">
                  <c:v>50</c:v>
                </c:pt>
                <c:pt idx="1032">
                  <c:v>56</c:v>
                </c:pt>
                <c:pt idx="1033">
                  <c:v>38</c:v>
                </c:pt>
                <c:pt idx="1034">
                  <c:v>50</c:v>
                </c:pt>
                <c:pt idx="1035">
                  <c:v>30</c:v>
                </c:pt>
                <c:pt idx="1036">
                  <c:v>29</c:v>
                </c:pt>
                <c:pt idx="1037">
                  <c:v>45</c:v>
                </c:pt>
                <c:pt idx="1038">
                  <c:v>45</c:v>
                </c:pt>
                <c:pt idx="1039">
                  <c:v>45</c:v>
                </c:pt>
                <c:pt idx="1040">
                  <c:v>43</c:v>
                </c:pt>
                <c:pt idx="1041">
                  <c:v>45</c:v>
                </c:pt>
                <c:pt idx="1042">
                  <c:v>122</c:v>
                </c:pt>
                <c:pt idx="1043">
                  <c:v>41</c:v>
                </c:pt>
                <c:pt idx="1044">
                  <c:v>47</c:v>
                </c:pt>
                <c:pt idx="1045">
                  <c:v>122</c:v>
                </c:pt>
                <c:pt idx="1046">
                  <c:v>47</c:v>
                </c:pt>
                <c:pt idx="1047">
                  <c:v>47</c:v>
                </c:pt>
                <c:pt idx="1048">
                  <c:v>34</c:v>
                </c:pt>
                <c:pt idx="1049">
                  <c:v>47</c:v>
                </c:pt>
                <c:pt idx="1050">
                  <c:v>40</c:v>
                </c:pt>
                <c:pt idx="1051">
                  <c:v>35</c:v>
                </c:pt>
                <c:pt idx="1052">
                  <c:v>39</c:v>
                </c:pt>
                <c:pt idx="1053">
                  <c:v>39</c:v>
                </c:pt>
                <c:pt idx="1054">
                  <c:v>49</c:v>
                </c:pt>
                <c:pt idx="1055">
                  <c:v>45</c:v>
                </c:pt>
                <c:pt idx="1056">
                  <c:v>45</c:v>
                </c:pt>
                <c:pt idx="1057">
                  <c:v>45</c:v>
                </c:pt>
                <c:pt idx="1058">
                  <c:v>43</c:v>
                </c:pt>
                <c:pt idx="1059">
                  <c:v>45</c:v>
                </c:pt>
                <c:pt idx="1060">
                  <c:v>47</c:v>
                </c:pt>
                <c:pt idx="1061">
                  <c:v>57</c:v>
                </c:pt>
                <c:pt idx="1062">
                  <c:v>53</c:v>
                </c:pt>
                <c:pt idx="1063">
                  <c:v>48</c:v>
                </c:pt>
                <c:pt idx="1064">
                  <c:v>49</c:v>
                </c:pt>
                <c:pt idx="1065">
                  <c:v>42</c:v>
                </c:pt>
                <c:pt idx="1066">
                  <c:v>49</c:v>
                </c:pt>
                <c:pt idx="1067">
                  <c:v>46</c:v>
                </c:pt>
                <c:pt idx="1068">
                  <c:v>23</c:v>
                </c:pt>
                <c:pt idx="1069">
                  <c:v>53</c:v>
                </c:pt>
                <c:pt idx="1070">
                  <c:v>48</c:v>
                </c:pt>
                <c:pt idx="1071">
                  <c:v>51</c:v>
                </c:pt>
                <c:pt idx="1072">
                  <c:v>51</c:v>
                </c:pt>
                <c:pt idx="1073">
                  <c:v>57</c:v>
                </c:pt>
                <c:pt idx="1074">
                  <c:v>21</c:v>
                </c:pt>
                <c:pt idx="1075">
                  <c:v>46</c:v>
                </c:pt>
                <c:pt idx="1076">
                  <c:v>46</c:v>
                </c:pt>
                <c:pt idx="1077">
                  <c:v>34</c:v>
                </c:pt>
                <c:pt idx="1078">
                  <c:v>46</c:v>
                </c:pt>
                <c:pt idx="1079">
                  <c:v>50</c:v>
                </c:pt>
                <c:pt idx="1080">
                  <c:v>50</c:v>
                </c:pt>
                <c:pt idx="1081">
                  <c:v>48</c:v>
                </c:pt>
                <c:pt idx="1082">
                  <c:v>49</c:v>
                </c:pt>
                <c:pt idx="1083">
                  <c:v>44</c:v>
                </c:pt>
                <c:pt idx="1084">
                  <c:v>25</c:v>
                </c:pt>
                <c:pt idx="1085">
                  <c:v>55</c:v>
                </c:pt>
                <c:pt idx="1086">
                  <c:v>47</c:v>
                </c:pt>
                <c:pt idx="1087">
                  <c:v>51</c:v>
                </c:pt>
                <c:pt idx="1088">
                  <c:v>46</c:v>
                </c:pt>
                <c:pt idx="1089">
                  <c:v>30</c:v>
                </c:pt>
                <c:pt idx="1090">
                  <c:v>48</c:v>
                </c:pt>
                <c:pt idx="1091">
                  <c:v>39</c:v>
                </c:pt>
                <c:pt idx="1092">
                  <c:v>48</c:v>
                </c:pt>
                <c:pt idx="1093">
                  <c:v>48</c:v>
                </c:pt>
                <c:pt idx="1094">
                  <c:v>49</c:v>
                </c:pt>
                <c:pt idx="1095">
                  <c:v>43</c:v>
                </c:pt>
                <c:pt idx="1096">
                  <c:v>29</c:v>
                </c:pt>
                <c:pt idx="1097">
                  <c:v>50</c:v>
                </c:pt>
                <c:pt idx="1098">
                  <c:v>50</c:v>
                </c:pt>
                <c:pt idx="1099">
                  <c:v>45</c:v>
                </c:pt>
                <c:pt idx="1100">
                  <c:v>57</c:v>
                </c:pt>
                <c:pt idx="1101">
                  <c:v>45</c:v>
                </c:pt>
                <c:pt idx="1102">
                  <c:v>52</c:v>
                </c:pt>
                <c:pt idx="1103">
                  <c:v>52</c:v>
                </c:pt>
                <c:pt idx="1104">
                  <c:v>40</c:v>
                </c:pt>
                <c:pt idx="1105">
                  <c:v>32</c:v>
                </c:pt>
                <c:pt idx="1106">
                  <c:v>52</c:v>
                </c:pt>
                <c:pt idx="1107">
                  <c:v>51</c:v>
                </c:pt>
                <c:pt idx="1108">
                  <c:v>49</c:v>
                </c:pt>
                <c:pt idx="1109">
                  <c:v>46</c:v>
                </c:pt>
                <c:pt idx="1110">
                  <c:v>36</c:v>
                </c:pt>
                <c:pt idx="1111">
                  <c:v>41</c:v>
                </c:pt>
                <c:pt idx="1112">
                  <c:v>47</c:v>
                </c:pt>
                <c:pt idx="1113">
                  <c:v>42</c:v>
                </c:pt>
                <c:pt idx="1114">
                  <c:v>48</c:v>
                </c:pt>
                <c:pt idx="1115">
                  <c:v>51</c:v>
                </c:pt>
                <c:pt idx="1116">
                  <c:v>49</c:v>
                </c:pt>
                <c:pt idx="1117">
                  <c:v>51</c:v>
                </c:pt>
                <c:pt idx="1118">
                  <c:v>53</c:v>
                </c:pt>
                <c:pt idx="1119">
                  <c:v>49</c:v>
                </c:pt>
                <c:pt idx="1120">
                  <c:v>49</c:v>
                </c:pt>
                <c:pt idx="1121">
                  <c:v>46</c:v>
                </c:pt>
                <c:pt idx="1122">
                  <c:v>49</c:v>
                </c:pt>
                <c:pt idx="1123">
                  <c:v>60</c:v>
                </c:pt>
                <c:pt idx="1124">
                  <c:v>45</c:v>
                </c:pt>
                <c:pt idx="1125">
                  <c:v>34</c:v>
                </c:pt>
                <c:pt idx="1126">
                  <c:v>26</c:v>
                </c:pt>
                <c:pt idx="1127">
                  <c:v>34</c:v>
                </c:pt>
                <c:pt idx="1128">
                  <c:v>51</c:v>
                </c:pt>
                <c:pt idx="1129">
                  <c:v>53</c:v>
                </c:pt>
                <c:pt idx="1130">
                  <c:v>51</c:v>
                </c:pt>
                <c:pt idx="1131">
                  <c:v>47</c:v>
                </c:pt>
                <c:pt idx="1132">
                  <c:v>51</c:v>
                </c:pt>
                <c:pt idx="1133">
                  <c:v>51</c:v>
                </c:pt>
                <c:pt idx="1134">
                  <c:v>46</c:v>
                </c:pt>
                <c:pt idx="1135">
                  <c:v>46</c:v>
                </c:pt>
                <c:pt idx="1136">
                  <c:v>46</c:v>
                </c:pt>
                <c:pt idx="1137">
                  <c:v>48</c:v>
                </c:pt>
                <c:pt idx="1138">
                  <c:v>49</c:v>
                </c:pt>
                <c:pt idx="1139">
                  <c:v>35</c:v>
                </c:pt>
                <c:pt idx="1140">
                  <c:v>43</c:v>
                </c:pt>
                <c:pt idx="1141">
                  <c:v>54</c:v>
                </c:pt>
                <c:pt idx="1142">
                  <c:v>46</c:v>
                </c:pt>
                <c:pt idx="1143">
                  <c:v>53</c:v>
                </c:pt>
                <c:pt idx="1144">
                  <c:v>30</c:v>
                </c:pt>
                <c:pt idx="1145">
                  <c:v>51</c:v>
                </c:pt>
                <c:pt idx="1146">
                  <c:v>49</c:v>
                </c:pt>
                <c:pt idx="1147">
                  <c:v>47</c:v>
                </c:pt>
                <c:pt idx="1148">
                  <c:v>50</c:v>
                </c:pt>
                <c:pt idx="1149">
                  <c:v>50</c:v>
                </c:pt>
                <c:pt idx="1150">
                  <c:v>48</c:v>
                </c:pt>
                <c:pt idx="1151">
                  <c:v>49</c:v>
                </c:pt>
                <c:pt idx="1152">
                  <c:v>56</c:v>
                </c:pt>
                <c:pt idx="1153">
                  <c:v>49</c:v>
                </c:pt>
                <c:pt idx="1154">
                  <c:v>41</c:v>
                </c:pt>
                <c:pt idx="1155">
                  <c:v>58</c:v>
                </c:pt>
                <c:pt idx="1156">
                  <c:v>50</c:v>
                </c:pt>
                <c:pt idx="1157">
                  <c:v>40</c:v>
                </c:pt>
                <c:pt idx="1158">
                  <c:v>47</c:v>
                </c:pt>
                <c:pt idx="1159">
                  <c:v>52</c:v>
                </c:pt>
                <c:pt idx="1160">
                  <c:v>24</c:v>
                </c:pt>
                <c:pt idx="1161">
                  <c:v>43</c:v>
                </c:pt>
                <c:pt idx="1162">
                  <c:v>50</c:v>
                </c:pt>
                <c:pt idx="1163">
                  <c:v>54</c:v>
                </c:pt>
                <c:pt idx="1164">
                  <c:v>52</c:v>
                </c:pt>
                <c:pt idx="1165">
                  <c:v>51</c:v>
                </c:pt>
                <c:pt idx="1166">
                  <c:v>48</c:v>
                </c:pt>
                <c:pt idx="1167">
                  <c:v>41</c:v>
                </c:pt>
                <c:pt idx="1168">
                  <c:v>56</c:v>
                </c:pt>
                <c:pt idx="1169">
                  <c:v>58</c:v>
                </c:pt>
                <c:pt idx="1170">
                  <c:v>45</c:v>
                </c:pt>
                <c:pt idx="1171">
                  <c:v>50</c:v>
                </c:pt>
                <c:pt idx="1172">
                  <c:v>47</c:v>
                </c:pt>
                <c:pt idx="1173">
                  <c:v>52</c:v>
                </c:pt>
                <c:pt idx="1174">
                  <c:v>52</c:v>
                </c:pt>
                <c:pt idx="1175">
                  <c:v>52</c:v>
                </c:pt>
                <c:pt idx="1176">
                  <c:v>21</c:v>
                </c:pt>
                <c:pt idx="1177">
                  <c:v>57</c:v>
                </c:pt>
                <c:pt idx="1178">
                  <c:v>49</c:v>
                </c:pt>
                <c:pt idx="1179">
                  <c:v>26</c:v>
                </c:pt>
                <c:pt idx="1180">
                  <c:v>46</c:v>
                </c:pt>
                <c:pt idx="1181">
                  <c:v>49</c:v>
                </c:pt>
                <c:pt idx="1182">
                  <c:v>50</c:v>
                </c:pt>
                <c:pt idx="1183">
                  <c:v>50</c:v>
                </c:pt>
                <c:pt idx="1184">
                  <c:v>30</c:v>
                </c:pt>
                <c:pt idx="1185">
                  <c:v>54</c:v>
                </c:pt>
                <c:pt idx="1186">
                  <c:v>51</c:v>
                </c:pt>
                <c:pt idx="1187">
                  <c:v>51</c:v>
                </c:pt>
                <c:pt idx="1188">
                  <c:v>53</c:v>
                </c:pt>
                <c:pt idx="1189">
                  <c:v>51</c:v>
                </c:pt>
                <c:pt idx="1190">
                  <c:v>53</c:v>
                </c:pt>
                <c:pt idx="1191">
                  <c:v>24</c:v>
                </c:pt>
                <c:pt idx="1192">
                  <c:v>51</c:v>
                </c:pt>
                <c:pt idx="1193">
                  <c:v>51</c:v>
                </c:pt>
                <c:pt idx="1194">
                  <c:v>51</c:v>
                </c:pt>
                <c:pt idx="1195">
                  <c:v>51</c:v>
                </c:pt>
                <c:pt idx="1196">
                  <c:v>56</c:v>
                </c:pt>
                <c:pt idx="1197">
                  <c:v>26</c:v>
                </c:pt>
                <c:pt idx="1198">
                  <c:v>60</c:v>
                </c:pt>
                <c:pt idx="1199">
                  <c:v>50</c:v>
                </c:pt>
                <c:pt idx="1200">
                  <c:v>37</c:v>
                </c:pt>
                <c:pt idx="1201">
                  <c:v>39</c:v>
                </c:pt>
                <c:pt idx="1202">
                  <c:v>58</c:v>
                </c:pt>
                <c:pt idx="1203">
                  <c:v>51</c:v>
                </c:pt>
                <c:pt idx="1204">
                  <c:v>51</c:v>
                </c:pt>
                <c:pt idx="1205">
                  <c:v>52</c:v>
                </c:pt>
                <c:pt idx="1206">
                  <c:v>34</c:v>
                </c:pt>
                <c:pt idx="1207">
                  <c:v>43</c:v>
                </c:pt>
                <c:pt idx="1208">
                  <c:v>48</c:v>
                </c:pt>
                <c:pt idx="1209">
                  <c:v>53</c:v>
                </c:pt>
                <c:pt idx="1210">
                  <c:v>53</c:v>
                </c:pt>
                <c:pt idx="1211">
                  <c:v>53</c:v>
                </c:pt>
                <c:pt idx="1212">
                  <c:v>46</c:v>
                </c:pt>
                <c:pt idx="1213">
                  <c:v>50</c:v>
                </c:pt>
                <c:pt idx="1214">
                  <c:v>50</c:v>
                </c:pt>
                <c:pt idx="1215">
                  <c:v>47</c:v>
                </c:pt>
                <c:pt idx="1216">
                  <c:v>50</c:v>
                </c:pt>
                <c:pt idx="1217">
                  <c:v>25</c:v>
                </c:pt>
                <c:pt idx="1218">
                  <c:v>48</c:v>
                </c:pt>
                <c:pt idx="1219">
                  <c:v>41</c:v>
                </c:pt>
                <c:pt idx="1220">
                  <c:v>49</c:v>
                </c:pt>
                <c:pt idx="1221">
                  <c:v>50</c:v>
                </c:pt>
                <c:pt idx="1222">
                  <c:v>37</c:v>
                </c:pt>
                <c:pt idx="1223">
                  <c:v>52</c:v>
                </c:pt>
                <c:pt idx="1224">
                  <c:v>55</c:v>
                </c:pt>
                <c:pt idx="1225">
                  <c:v>55</c:v>
                </c:pt>
                <c:pt idx="1226">
                  <c:v>54</c:v>
                </c:pt>
                <c:pt idx="1227">
                  <c:v>47</c:v>
                </c:pt>
                <c:pt idx="1228">
                  <c:v>49</c:v>
                </c:pt>
                <c:pt idx="1229">
                  <c:v>49</c:v>
                </c:pt>
                <c:pt idx="1230">
                  <c:v>52</c:v>
                </c:pt>
                <c:pt idx="1231">
                  <c:v>34</c:v>
                </c:pt>
                <c:pt idx="1232">
                  <c:v>59</c:v>
                </c:pt>
                <c:pt idx="1233">
                  <c:v>60</c:v>
                </c:pt>
                <c:pt idx="1234">
                  <c:v>31</c:v>
                </c:pt>
                <c:pt idx="1235">
                  <c:v>31</c:v>
                </c:pt>
                <c:pt idx="1236">
                  <c:v>52</c:v>
                </c:pt>
                <c:pt idx="1237">
                  <c:v>40</c:v>
                </c:pt>
                <c:pt idx="1238">
                  <c:v>54</c:v>
                </c:pt>
                <c:pt idx="1239">
                  <c:v>49</c:v>
                </c:pt>
                <c:pt idx="1240">
                  <c:v>48</c:v>
                </c:pt>
                <c:pt idx="1241">
                  <c:v>53</c:v>
                </c:pt>
                <c:pt idx="1242">
                  <c:v>51</c:v>
                </c:pt>
                <c:pt idx="1243">
                  <c:v>49</c:v>
                </c:pt>
                <c:pt idx="1244">
                  <c:v>49</c:v>
                </c:pt>
                <c:pt idx="1245">
                  <c:v>53</c:v>
                </c:pt>
                <c:pt idx="1246">
                  <c:v>48</c:v>
                </c:pt>
                <c:pt idx="1247">
                  <c:v>42</c:v>
                </c:pt>
                <c:pt idx="1248">
                  <c:v>49</c:v>
                </c:pt>
                <c:pt idx="1249">
                  <c:v>43</c:v>
                </c:pt>
                <c:pt idx="1250">
                  <c:v>54</c:v>
                </c:pt>
                <c:pt idx="1251">
                  <c:v>54</c:v>
                </c:pt>
                <c:pt idx="1252">
                  <c:v>54</c:v>
                </c:pt>
                <c:pt idx="1253">
                  <c:v>54</c:v>
                </c:pt>
                <c:pt idx="1254">
                  <c:v>58</c:v>
                </c:pt>
                <c:pt idx="1255">
                  <c:v>46</c:v>
                </c:pt>
                <c:pt idx="1256">
                  <c:v>58</c:v>
                </c:pt>
                <c:pt idx="1257">
                  <c:v>53</c:v>
                </c:pt>
                <c:pt idx="1258">
                  <c:v>35</c:v>
                </c:pt>
                <c:pt idx="1259">
                  <c:v>44</c:v>
                </c:pt>
                <c:pt idx="1260">
                  <c:v>50</c:v>
                </c:pt>
                <c:pt idx="1261">
                  <c:v>45</c:v>
                </c:pt>
                <c:pt idx="1262">
                  <c:v>51</c:v>
                </c:pt>
                <c:pt idx="1263">
                  <c:v>51</c:v>
                </c:pt>
                <c:pt idx="1264">
                  <c:v>53</c:v>
                </c:pt>
                <c:pt idx="1265">
                  <c:v>56</c:v>
                </c:pt>
                <c:pt idx="1266">
                  <c:v>53</c:v>
                </c:pt>
                <c:pt idx="1267">
                  <c:v>56</c:v>
                </c:pt>
                <c:pt idx="1268">
                  <c:v>55</c:v>
                </c:pt>
                <c:pt idx="1269">
                  <c:v>50</c:v>
                </c:pt>
                <c:pt idx="1270">
                  <c:v>56</c:v>
                </c:pt>
                <c:pt idx="1271">
                  <c:v>55</c:v>
                </c:pt>
                <c:pt idx="1272">
                  <c:v>56</c:v>
                </c:pt>
                <c:pt idx="1273">
                  <c:v>57</c:v>
                </c:pt>
                <c:pt idx="1274">
                  <c:v>30</c:v>
                </c:pt>
                <c:pt idx="1275">
                  <c:v>32</c:v>
                </c:pt>
                <c:pt idx="1276">
                  <c:v>58</c:v>
                </c:pt>
                <c:pt idx="1277">
                  <c:v>46</c:v>
                </c:pt>
                <c:pt idx="1278">
                  <c:v>60</c:v>
                </c:pt>
                <c:pt idx="1279">
                  <c:v>45</c:v>
                </c:pt>
                <c:pt idx="1280">
                  <c:v>46</c:v>
                </c:pt>
                <c:pt idx="1281">
                  <c:v>50</c:v>
                </c:pt>
                <c:pt idx="1282">
                  <c:v>55</c:v>
                </c:pt>
                <c:pt idx="1283">
                  <c:v>55</c:v>
                </c:pt>
                <c:pt idx="1284">
                  <c:v>30</c:v>
                </c:pt>
                <c:pt idx="1285">
                  <c:v>48</c:v>
                </c:pt>
                <c:pt idx="1286">
                  <c:v>36</c:v>
                </c:pt>
                <c:pt idx="1287">
                  <c:v>33</c:v>
                </c:pt>
                <c:pt idx="1288">
                  <c:v>55</c:v>
                </c:pt>
                <c:pt idx="1289">
                  <c:v>23</c:v>
                </c:pt>
                <c:pt idx="1290">
                  <c:v>55</c:v>
                </c:pt>
                <c:pt idx="1291">
                  <c:v>52</c:v>
                </c:pt>
                <c:pt idx="1292">
                  <c:v>52</c:v>
                </c:pt>
                <c:pt idx="1293">
                  <c:v>55</c:v>
                </c:pt>
                <c:pt idx="1294">
                  <c:v>54</c:v>
                </c:pt>
                <c:pt idx="1295">
                  <c:v>51</c:v>
                </c:pt>
                <c:pt idx="1296">
                  <c:v>28</c:v>
                </c:pt>
                <c:pt idx="1297">
                  <c:v>54</c:v>
                </c:pt>
                <c:pt idx="1298">
                  <c:v>54</c:v>
                </c:pt>
                <c:pt idx="1299">
                  <c:v>53</c:v>
                </c:pt>
                <c:pt idx="1300">
                  <c:v>57</c:v>
                </c:pt>
                <c:pt idx="1301">
                  <c:v>53</c:v>
                </c:pt>
                <c:pt idx="1302">
                  <c:v>57</c:v>
                </c:pt>
                <c:pt idx="1303">
                  <c:v>56</c:v>
                </c:pt>
                <c:pt idx="1304">
                  <c:v>49</c:v>
                </c:pt>
                <c:pt idx="1305">
                  <c:v>57</c:v>
                </c:pt>
                <c:pt idx="1306">
                  <c:v>22</c:v>
                </c:pt>
                <c:pt idx="1307">
                  <c:v>54</c:v>
                </c:pt>
                <c:pt idx="1308">
                  <c:v>48</c:v>
                </c:pt>
                <c:pt idx="1309">
                  <c:v>31</c:v>
                </c:pt>
                <c:pt idx="1310">
                  <c:v>26</c:v>
                </c:pt>
                <c:pt idx="1311">
                  <c:v>48</c:v>
                </c:pt>
                <c:pt idx="1312">
                  <c:v>33</c:v>
                </c:pt>
                <c:pt idx="1313">
                  <c:v>48</c:v>
                </c:pt>
                <c:pt idx="1314">
                  <c:v>21</c:v>
                </c:pt>
                <c:pt idx="1315">
                  <c:v>22</c:v>
                </c:pt>
                <c:pt idx="1316">
                  <c:v>51</c:v>
                </c:pt>
                <c:pt idx="1317">
                  <c:v>56</c:v>
                </c:pt>
                <c:pt idx="1318">
                  <c:v>56</c:v>
                </c:pt>
                <c:pt idx="1319">
                  <c:v>55</c:v>
                </c:pt>
                <c:pt idx="1320">
                  <c:v>50</c:v>
                </c:pt>
                <c:pt idx="1321">
                  <c:v>56</c:v>
                </c:pt>
                <c:pt idx="1322">
                  <c:v>56</c:v>
                </c:pt>
                <c:pt idx="1323">
                  <c:v>42</c:v>
                </c:pt>
                <c:pt idx="1324">
                  <c:v>53</c:v>
                </c:pt>
                <c:pt idx="1325">
                  <c:v>53</c:v>
                </c:pt>
                <c:pt idx="1326">
                  <c:v>56</c:v>
                </c:pt>
                <c:pt idx="1327">
                  <c:v>50</c:v>
                </c:pt>
                <c:pt idx="1328">
                  <c:v>52</c:v>
                </c:pt>
                <c:pt idx="1329">
                  <c:v>46</c:v>
                </c:pt>
                <c:pt idx="1330">
                  <c:v>53</c:v>
                </c:pt>
                <c:pt idx="1331">
                  <c:v>33</c:v>
                </c:pt>
                <c:pt idx="1332">
                  <c:v>53</c:v>
                </c:pt>
                <c:pt idx="1333">
                  <c:v>41</c:v>
                </c:pt>
                <c:pt idx="1334">
                  <c:v>53</c:v>
                </c:pt>
                <c:pt idx="1335">
                  <c:v>51</c:v>
                </c:pt>
                <c:pt idx="1336">
                  <c:v>18</c:v>
                </c:pt>
                <c:pt idx="1337">
                  <c:v>55</c:v>
                </c:pt>
                <c:pt idx="1338">
                  <c:v>52</c:v>
                </c:pt>
                <c:pt idx="1339">
                  <c:v>34</c:v>
                </c:pt>
                <c:pt idx="1340">
                  <c:v>50</c:v>
                </c:pt>
                <c:pt idx="1341">
                  <c:v>54</c:v>
                </c:pt>
                <c:pt idx="1342">
                  <c:v>59</c:v>
                </c:pt>
                <c:pt idx="1343">
                  <c:v>27</c:v>
                </c:pt>
                <c:pt idx="1344">
                  <c:v>59</c:v>
                </c:pt>
                <c:pt idx="1345">
                  <c:v>20</c:v>
                </c:pt>
                <c:pt idx="1346">
                  <c:v>33</c:v>
                </c:pt>
                <c:pt idx="1347">
                  <c:v>54</c:v>
                </c:pt>
                <c:pt idx="1348">
                  <c:v>58</c:v>
                </c:pt>
                <c:pt idx="1349">
                  <c:v>57</c:v>
                </c:pt>
                <c:pt idx="1350">
                  <c:v>57</c:v>
                </c:pt>
                <c:pt idx="1351">
                  <c:v>58</c:v>
                </c:pt>
                <c:pt idx="1352">
                  <c:v>58</c:v>
                </c:pt>
                <c:pt idx="1353">
                  <c:v>58</c:v>
                </c:pt>
                <c:pt idx="1354">
                  <c:v>44</c:v>
                </c:pt>
                <c:pt idx="1355">
                  <c:v>50</c:v>
                </c:pt>
                <c:pt idx="1356">
                  <c:v>58</c:v>
                </c:pt>
                <c:pt idx="1357">
                  <c:v>25</c:v>
                </c:pt>
                <c:pt idx="1358">
                  <c:v>55</c:v>
                </c:pt>
                <c:pt idx="1359">
                  <c:v>52</c:v>
                </c:pt>
                <c:pt idx="1360">
                  <c:v>52</c:v>
                </c:pt>
                <c:pt idx="1361">
                  <c:v>39</c:v>
                </c:pt>
                <c:pt idx="1362">
                  <c:v>37</c:v>
                </c:pt>
                <c:pt idx="1363">
                  <c:v>42</c:v>
                </c:pt>
                <c:pt idx="1364">
                  <c:v>51</c:v>
                </c:pt>
                <c:pt idx="1365">
                  <c:v>56</c:v>
                </c:pt>
                <c:pt idx="1366">
                  <c:v>57</c:v>
                </c:pt>
                <c:pt idx="1367">
                  <c:v>56</c:v>
                </c:pt>
                <c:pt idx="1368">
                  <c:v>18</c:v>
                </c:pt>
                <c:pt idx="1369">
                  <c:v>52</c:v>
                </c:pt>
                <c:pt idx="1370">
                  <c:v>40</c:v>
                </c:pt>
                <c:pt idx="1371">
                  <c:v>53</c:v>
                </c:pt>
                <c:pt idx="1372">
                  <c:v>33</c:v>
                </c:pt>
                <c:pt idx="1373">
                  <c:v>54</c:v>
                </c:pt>
                <c:pt idx="1374">
                  <c:v>51</c:v>
                </c:pt>
                <c:pt idx="1375">
                  <c:v>34</c:v>
                </c:pt>
                <c:pt idx="1376">
                  <c:v>52</c:v>
                </c:pt>
                <c:pt idx="1377">
                  <c:v>57</c:v>
                </c:pt>
                <c:pt idx="1378">
                  <c:v>54</c:v>
                </c:pt>
                <c:pt idx="1379">
                  <c:v>51</c:v>
                </c:pt>
                <c:pt idx="1380">
                  <c:v>49</c:v>
                </c:pt>
                <c:pt idx="1381">
                  <c:v>57</c:v>
                </c:pt>
                <c:pt idx="1382">
                  <c:v>57</c:v>
                </c:pt>
                <c:pt idx="1383">
                  <c:v>57</c:v>
                </c:pt>
                <c:pt idx="1384">
                  <c:v>58</c:v>
                </c:pt>
                <c:pt idx="1385">
                  <c:v>36</c:v>
                </c:pt>
                <c:pt idx="1386">
                  <c:v>56</c:v>
                </c:pt>
                <c:pt idx="1387">
                  <c:v>28</c:v>
                </c:pt>
                <c:pt idx="1388">
                  <c:v>56</c:v>
                </c:pt>
                <c:pt idx="1389">
                  <c:v>56</c:v>
                </c:pt>
                <c:pt idx="1390">
                  <c:v>56</c:v>
                </c:pt>
                <c:pt idx="1391">
                  <c:v>52</c:v>
                </c:pt>
                <c:pt idx="1392">
                  <c:v>40</c:v>
                </c:pt>
                <c:pt idx="1393">
                  <c:v>53</c:v>
                </c:pt>
                <c:pt idx="1394">
                  <c:v>38</c:v>
                </c:pt>
                <c:pt idx="1395">
                  <c:v>58</c:v>
                </c:pt>
                <c:pt idx="1396">
                  <c:v>34</c:v>
                </c:pt>
                <c:pt idx="1397">
                  <c:v>53</c:v>
                </c:pt>
                <c:pt idx="1398">
                  <c:v>59</c:v>
                </c:pt>
                <c:pt idx="1399">
                  <c:v>58</c:v>
                </c:pt>
                <c:pt idx="1400">
                  <c:v>43</c:v>
                </c:pt>
                <c:pt idx="1401">
                  <c:v>56</c:v>
                </c:pt>
                <c:pt idx="1402">
                  <c:v>40</c:v>
                </c:pt>
                <c:pt idx="1403">
                  <c:v>57</c:v>
                </c:pt>
                <c:pt idx="1404">
                  <c:v>58</c:v>
                </c:pt>
                <c:pt idx="1405">
                  <c:v>58</c:v>
                </c:pt>
                <c:pt idx="1406">
                  <c:v>57</c:v>
                </c:pt>
                <c:pt idx="1407">
                  <c:v>58</c:v>
                </c:pt>
                <c:pt idx="1408">
                  <c:v>57</c:v>
                </c:pt>
                <c:pt idx="1409">
                  <c:v>58</c:v>
                </c:pt>
                <c:pt idx="1410">
                  <c:v>58</c:v>
                </c:pt>
                <c:pt idx="1411">
                  <c:v>48</c:v>
                </c:pt>
                <c:pt idx="1412">
                  <c:v>55</c:v>
                </c:pt>
                <c:pt idx="1413">
                  <c:v>55</c:v>
                </c:pt>
                <c:pt idx="1414">
                  <c:v>55</c:v>
                </c:pt>
                <c:pt idx="1415">
                  <c:v>19</c:v>
                </c:pt>
                <c:pt idx="1416">
                  <c:v>58</c:v>
                </c:pt>
                <c:pt idx="1417">
                  <c:v>58</c:v>
                </c:pt>
                <c:pt idx="1418">
                  <c:v>58</c:v>
                </c:pt>
                <c:pt idx="1419">
                  <c:v>31</c:v>
                </c:pt>
                <c:pt idx="1420">
                  <c:v>58</c:v>
                </c:pt>
                <c:pt idx="1421">
                  <c:v>57</c:v>
                </c:pt>
                <c:pt idx="1422">
                  <c:v>58</c:v>
                </c:pt>
                <c:pt idx="1423">
                  <c:v>55</c:v>
                </c:pt>
                <c:pt idx="1424">
                  <c:v>39</c:v>
                </c:pt>
                <c:pt idx="1425">
                  <c:v>29</c:v>
                </c:pt>
                <c:pt idx="1426">
                  <c:v>40</c:v>
                </c:pt>
                <c:pt idx="1427">
                  <c:v>57</c:v>
                </c:pt>
                <c:pt idx="1428">
                  <c:v>57</c:v>
                </c:pt>
                <c:pt idx="1429">
                  <c:v>43</c:v>
                </c:pt>
                <c:pt idx="1430">
                  <c:v>56</c:v>
                </c:pt>
                <c:pt idx="1431">
                  <c:v>36</c:v>
                </c:pt>
                <c:pt idx="1432">
                  <c:v>38</c:v>
                </c:pt>
                <c:pt idx="1433">
                  <c:v>54</c:v>
                </c:pt>
                <c:pt idx="1434">
                  <c:v>54</c:v>
                </c:pt>
                <c:pt idx="1435">
                  <c:v>54</c:v>
                </c:pt>
                <c:pt idx="1436">
                  <c:v>59</c:v>
                </c:pt>
                <c:pt idx="1437">
                  <c:v>60</c:v>
                </c:pt>
                <c:pt idx="1438">
                  <c:v>31</c:v>
                </c:pt>
                <c:pt idx="1439">
                  <c:v>48</c:v>
                </c:pt>
                <c:pt idx="1440">
                  <c:v>60</c:v>
                </c:pt>
                <c:pt idx="1441">
                  <c:v>60</c:v>
                </c:pt>
                <c:pt idx="1442">
                  <c:v>35</c:v>
                </c:pt>
                <c:pt idx="1443">
                  <c:v>31</c:v>
                </c:pt>
                <c:pt idx="1444">
                  <c:v>45</c:v>
                </c:pt>
                <c:pt idx="1445">
                  <c:v>58</c:v>
                </c:pt>
                <c:pt idx="1446">
                  <c:v>58</c:v>
                </c:pt>
                <c:pt idx="1447">
                  <c:v>58</c:v>
                </c:pt>
                <c:pt idx="1448">
                  <c:v>59</c:v>
                </c:pt>
                <c:pt idx="1449">
                  <c:v>58</c:v>
                </c:pt>
                <c:pt idx="1450">
                  <c:v>56</c:v>
                </c:pt>
                <c:pt idx="1451">
                  <c:v>59</c:v>
                </c:pt>
                <c:pt idx="1452">
                  <c:v>48</c:v>
                </c:pt>
                <c:pt idx="1453">
                  <c:v>33</c:v>
                </c:pt>
                <c:pt idx="1454">
                  <c:v>36</c:v>
                </c:pt>
                <c:pt idx="1455">
                  <c:v>56</c:v>
                </c:pt>
                <c:pt idx="1456">
                  <c:v>55</c:v>
                </c:pt>
                <c:pt idx="1457">
                  <c:v>55</c:v>
                </c:pt>
                <c:pt idx="1458">
                  <c:v>56</c:v>
                </c:pt>
                <c:pt idx="1459">
                  <c:v>32</c:v>
                </c:pt>
                <c:pt idx="1460">
                  <c:v>59</c:v>
                </c:pt>
                <c:pt idx="1461">
                  <c:v>59</c:v>
                </c:pt>
                <c:pt idx="1462">
                  <c:v>59</c:v>
                </c:pt>
                <c:pt idx="1463">
                  <c:v>59</c:v>
                </c:pt>
                <c:pt idx="1464">
                  <c:v>56</c:v>
                </c:pt>
                <c:pt idx="1465">
                  <c:v>60</c:v>
                </c:pt>
                <c:pt idx="1466">
                  <c:v>33</c:v>
                </c:pt>
                <c:pt idx="1467">
                  <c:v>50</c:v>
                </c:pt>
                <c:pt idx="1468">
                  <c:v>43</c:v>
                </c:pt>
                <c:pt idx="1469">
                  <c:v>58</c:v>
                </c:pt>
                <c:pt idx="1470">
                  <c:v>27</c:v>
                </c:pt>
                <c:pt idx="1471">
                  <c:v>54</c:v>
                </c:pt>
                <c:pt idx="1472">
                  <c:v>54</c:v>
                </c:pt>
                <c:pt idx="1473">
                  <c:v>55</c:v>
                </c:pt>
                <c:pt idx="1474">
                  <c:v>54</c:v>
                </c:pt>
                <c:pt idx="1475">
                  <c:v>56</c:v>
                </c:pt>
                <c:pt idx="1476">
                  <c:v>60</c:v>
                </c:pt>
                <c:pt idx="1477">
                  <c:v>61</c:v>
                </c:pt>
                <c:pt idx="1478">
                  <c:v>61</c:v>
                </c:pt>
                <c:pt idx="1479">
                  <c:v>53</c:v>
                </c:pt>
                <c:pt idx="1480">
                  <c:v>52</c:v>
                </c:pt>
                <c:pt idx="1481">
                  <c:v>34</c:v>
                </c:pt>
                <c:pt idx="1482">
                  <c:v>24</c:v>
                </c:pt>
                <c:pt idx="1483">
                  <c:v>59</c:v>
                </c:pt>
                <c:pt idx="1484">
                  <c:v>52</c:v>
                </c:pt>
                <c:pt idx="1485">
                  <c:v>57</c:v>
                </c:pt>
                <c:pt idx="1486">
                  <c:v>60</c:v>
                </c:pt>
                <c:pt idx="1487">
                  <c:v>60</c:v>
                </c:pt>
                <c:pt idx="1488">
                  <c:v>50</c:v>
                </c:pt>
                <c:pt idx="1489">
                  <c:v>56</c:v>
                </c:pt>
                <c:pt idx="1490">
                  <c:v>60</c:v>
                </c:pt>
                <c:pt idx="1491">
                  <c:v>57</c:v>
                </c:pt>
                <c:pt idx="1492">
                  <c:v>60</c:v>
                </c:pt>
                <c:pt idx="1493">
                  <c:v>48</c:v>
                </c:pt>
                <c:pt idx="1494">
                  <c:v>30</c:v>
                </c:pt>
                <c:pt idx="1495">
                  <c:v>58</c:v>
                </c:pt>
                <c:pt idx="1496">
                  <c:v>52</c:v>
                </c:pt>
                <c:pt idx="1497">
                  <c:v>34</c:v>
                </c:pt>
                <c:pt idx="1498">
                  <c:v>60</c:v>
                </c:pt>
                <c:pt idx="1499">
                  <c:v>60</c:v>
                </c:pt>
                <c:pt idx="1500">
                  <c:v>47</c:v>
                </c:pt>
                <c:pt idx="1501">
                  <c:v>50</c:v>
                </c:pt>
                <c:pt idx="1502">
                  <c:v>59</c:v>
                </c:pt>
                <c:pt idx="1503">
                  <c:v>39</c:v>
                </c:pt>
                <c:pt idx="1504">
                  <c:v>44</c:v>
                </c:pt>
                <c:pt idx="1505">
                  <c:v>59</c:v>
                </c:pt>
                <c:pt idx="1506">
                  <c:v>55</c:v>
                </c:pt>
                <c:pt idx="1507">
                  <c:v>18</c:v>
                </c:pt>
                <c:pt idx="1508">
                  <c:v>29</c:v>
                </c:pt>
                <c:pt idx="1509">
                  <c:v>49</c:v>
                </c:pt>
                <c:pt idx="1510">
                  <c:v>59</c:v>
                </c:pt>
                <c:pt idx="1511">
                  <c:v>38</c:v>
                </c:pt>
                <c:pt idx="1512">
                  <c:v>18</c:v>
                </c:pt>
                <c:pt idx="1513">
                  <c:v>59</c:v>
                </c:pt>
                <c:pt idx="1514">
                  <c:v>59</c:v>
                </c:pt>
                <c:pt idx="1515">
                  <c:v>59</c:v>
                </c:pt>
                <c:pt idx="1516">
                  <c:v>56</c:v>
                </c:pt>
                <c:pt idx="1517">
                  <c:v>61</c:v>
                </c:pt>
                <c:pt idx="1518">
                  <c:v>62</c:v>
                </c:pt>
                <c:pt idx="1519">
                  <c:v>62</c:v>
                </c:pt>
                <c:pt idx="1520">
                  <c:v>62</c:v>
                </c:pt>
                <c:pt idx="1521">
                  <c:v>62</c:v>
                </c:pt>
                <c:pt idx="1522">
                  <c:v>43</c:v>
                </c:pt>
                <c:pt idx="1523">
                  <c:v>41</c:v>
                </c:pt>
                <c:pt idx="1524">
                  <c:v>60</c:v>
                </c:pt>
                <c:pt idx="1525">
                  <c:v>53</c:v>
                </c:pt>
                <c:pt idx="1526">
                  <c:v>50</c:v>
                </c:pt>
                <c:pt idx="1527">
                  <c:v>60</c:v>
                </c:pt>
                <c:pt idx="1528">
                  <c:v>58</c:v>
                </c:pt>
                <c:pt idx="1529">
                  <c:v>57</c:v>
                </c:pt>
                <c:pt idx="1530">
                  <c:v>61</c:v>
                </c:pt>
                <c:pt idx="1531">
                  <c:v>53</c:v>
                </c:pt>
                <c:pt idx="1532">
                  <c:v>55</c:v>
                </c:pt>
                <c:pt idx="1533">
                  <c:v>37</c:v>
                </c:pt>
                <c:pt idx="1534">
                  <c:v>61</c:v>
                </c:pt>
                <c:pt idx="1535">
                  <c:v>44</c:v>
                </c:pt>
                <c:pt idx="1536">
                  <c:v>51</c:v>
                </c:pt>
                <c:pt idx="1537">
                  <c:v>60</c:v>
                </c:pt>
                <c:pt idx="1538">
                  <c:v>30</c:v>
                </c:pt>
                <c:pt idx="1539">
                  <c:v>59</c:v>
                </c:pt>
                <c:pt idx="1540">
                  <c:v>23</c:v>
                </c:pt>
                <c:pt idx="1541">
                  <c:v>61</c:v>
                </c:pt>
                <c:pt idx="1542">
                  <c:v>61</c:v>
                </c:pt>
                <c:pt idx="1543">
                  <c:v>61</c:v>
                </c:pt>
                <c:pt idx="1544">
                  <c:v>60</c:v>
                </c:pt>
                <c:pt idx="1545">
                  <c:v>40</c:v>
                </c:pt>
                <c:pt idx="1546">
                  <c:v>60</c:v>
                </c:pt>
                <c:pt idx="1547">
                  <c:v>57</c:v>
                </c:pt>
                <c:pt idx="1548">
                  <c:v>60</c:v>
                </c:pt>
                <c:pt idx="1549">
                  <c:v>60</c:v>
                </c:pt>
                <c:pt idx="1550">
                  <c:v>28</c:v>
                </c:pt>
                <c:pt idx="1551">
                  <c:v>46</c:v>
                </c:pt>
                <c:pt idx="1552">
                  <c:v>62</c:v>
                </c:pt>
                <c:pt idx="1553">
                  <c:v>32</c:v>
                </c:pt>
                <c:pt idx="1554">
                  <c:v>58</c:v>
                </c:pt>
                <c:pt idx="1555">
                  <c:v>43</c:v>
                </c:pt>
                <c:pt idx="1556">
                  <c:v>39</c:v>
                </c:pt>
                <c:pt idx="1557">
                  <c:v>63</c:v>
                </c:pt>
                <c:pt idx="1558">
                  <c:v>63</c:v>
                </c:pt>
                <c:pt idx="1559">
                  <c:v>63</c:v>
                </c:pt>
                <c:pt idx="1560">
                  <c:v>30</c:v>
                </c:pt>
                <c:pt idx="1561">
                  <c:v>61</c:v>
                </c:pt>
                <c:pt idx="1562">
                  <c:v>28</c:v>
                </c:pt>
                <c:pt idx="1563">
                  <c:v>61</c:v>
                </c:pt>
                <c:pt idx="1564">
                  <c:v>56</c:v>
                </c:pt>
                <c:pt idx="1565">
                  <c:v>47</c:v>
                </c:pt>
                <c:pt idx="1566">
                  <c:v>62</c:v>
                </c:pt>
                <c:pt idx="1567">
                  <c:v>62</c:v>
                </c:pt>
                <c:pt idx="1568">
                  <c:v>62</c:v>
                </c:pt>
                <c:pt idx="1569">
                  <c:v>37</c:v>
                </c:pt>
                <c:pt idx="1570">
                  <c:v>62</c:v>
                </c:pt>
                <c:pt idx="1571">
                  <c:v>62</c:v>
                </c:pt>
                <c:pt idx="1572">
                  <c:v>47</c:v>
                </c:pt>
                <c:pt idx="1573">
                  <c:v>32</c:v>
                </c:pt>
                <c:pt idx="1574">
                  <c:v>59</c:v>
                </c:pt>
                <c:pt idx="1575">
                  <c:v>62</c:v>
                </c:pt>
                <c:pt idx="1576">
                  <c:v>54</c:v>
                </c:pt>
                <c:pt idx="1577">
                  <c:v>30</c:v>
                </c:pt>
                <c:pt idx="1578">
                  <c:v>58</c:v>
                </c:pt>
                <c:pt idx="1579">
                  <c:v>61</c:v>
                </c:pt>
                <c:pt idx="1580">
                  <c:v>53</c:v>
                </c:pt>
                <c:pt idx="1581">
                  <c:v>61</c:v>
                </c:pt>
                <c:pt idx="1582">
                  <c:v>38</c:v>
                </c:pt>
                <c:pt idx="1583">
                  <c:v>59</c:v>
                </c:pt>
                <c:pt idx="1584">
                  <c:v>37</c:v>
                </c:pt>
                <c:pt idx="1585">
                  <c:v>36</c:v>
                </c:pt>
                <c:pt idx="1586">
                  <c:v>41</c:v>
                </c:pt>
                <c:pt idx="1587">
                  <c:v>37</c:v>
                </c:pt>
                <c:pt idx="1588">
                  <c:v>53</c:v>
                </c:pt>
                <c:pt idx="1589">
                  <c:v>18</c:v>
                </c:pt>
                <c:pt idx="1590">
                  <c:v>63</c:v>
                </c:pt>
                <c:pt idx="1591">
                  <c:v>56</c:v>
                </c:pt>
                <c:pt idx="1592">
                  <c:v>36</c:v>
                </c:pt>
                <c:pt idx="1593">
                  <c:v>64</c:v>
                </c:pt>
                <c:pt idx="1594">
                  <c:v>64</c:v>
                </c:pt>
                <c:pt idx="1595">
                  <c:v>20</c:v>
                </c:pt>
                <c:pt idx="1596">
                  <c:v>62</c:v>
                </c:pt>
                <c:pt idx="1597">
                  <c:v>44</c:v>
                </c:pt>
                <c:pt idx="1598">
                  <c:v>63</c:v>
                </c:pt>
                <c:pt idx="1599">
                  <c:v>37</c:v>
                </c:pt>
                <c:pt idx="1600">
                  <c:v>63</c:v>
                </c:pt>
                <c:pt idx="1601">
                  <c:v>63</c:v>
                </c:pt>
                <c:pt idx="1602">
                  <c:v>60</c:v>
                </c:pt>
                <c:pt idx="1603">
                  <c:v>62</c:v>
                </c:pt>
                <c:pt idx="1604">
                  <c:v>63</c:v>
                </c:pt>
                <c:pt idx="1605">
                  <c:v>32</c:v>
                </c:pt>
                <c:pt idx="1606">
                  <c:v>63</c:v>
                </c:pt>
                <c:pt idx="1607">
                  <c:v>59</c:v>
                </c:pt>
                <c:pt idx="1608">
                  <c:v>59</c:v>
                </c:pt>
                <c:pt idx="1609">
                  <c:v>59</c:v>
                </c:pt>
                <c:pt idx="1610">
                  <c:v>62</c:v>
                </c:pt>
                <c:pt idx="1611">
                  <c:v>31</c:v>
                </c:pt>
                <c:pt idx="1612">
                  <c:v>46</c:v>
                </c:pt>
                <c:pt idx="1613">
                  <c:v>61</c:v>
                </c:pt>
                <c:pt idx="1614">
                  <c:v>18</c:v>
                </c:pt>
                <c:pt idx="1615">
                  <c:v>38</c:v>
                </c:pt>
                <c:pt idx="1616">
                  <c:v>54</c:v>
                </c:pt>
                <c:pt idx="1617">
                  <c:v>39</c:v>
                </c:pt>
                <c:pt idx="1618">
                  <c:v>64</c:v>
                </c:pt>
                <c:pt idx="1619">
                  <c:v>61</c:v>
                </c:pt>
                <c:pt idx="1620">
                  <c:v>63</c:v>
                </c:pt>
                <c:pt idx="1621">
                  <c:v>63</c:v>
                </c:pt>
                <c:pt idx="1622">
                  <c:v>48</c:v>
                </c:pt>
                <c:pt idx="1623">
                  <c:v>50</c:v>
                </c:pt>
                <c:pt idx="1624">
                  <c:v>18</c:v>
                </c:pt>
                <c:pt idx="1625">
                  <c:v>54</c:v>
                </c:pt>
                <c:pt idx="1626">
                  <c:v>64</c:v>
                </c:pt>
                <c:pt idx="1627">
                  <c:v>64</c:v>
                </c:pt>
                <c:pt idx="1628">
                  <c:v>53</c:v>
                </c:pt>
                <c:pt idx="1629">
                  <c:v>63</c:v>
                </c:pt>
                <c:pt idx="1630">
                  <c:v>55</c:v>
                </c:pt>
                <c:pt idx="1631">
                  <c:v>34</c:v>
                </c:pt>
                <c:pt idx="1632">
                  <c:v>59</c:v>
                </c:pt>
                <c:pt idx="1633">
                  <c:v>57</c:v>
                </c:pt>
                <c:pt idx="1634">
                  <c:v>64</c:v>
                </c:pt>
                <c:pt idx="1635">
                  <c:v>64</c:v>
                </c:pt>
                <c:pt idx="1636">
                  <c:v>64</c:v>
                </c:pt>
                <c:pt idx="1637">
                  <c:v>23</c:v>
                </c:pt>
                <c:pt idx="1638">
                  <c:v>55</c:v>
                </c:pt>
                <c:pt idx="1639">
                  <c:v>55</c:v>
                </c:pt>
                <c:pt idx="1640">
                  <c:v>63</c:v>
                </c:pt>
                <c:pt idx="1641">
                  <c:v>63</c:v>
                </c:pt>
                <c:pt idx="1642">
                  <c:v>26</c:v>
                </c:pt>
                <c:pt idx="1643">
                  <c:v>46</c:v>
                </c:pt>
                <c:pt idx="1644">
                  <c:v>63</c:v>
                </c:pt>
                <c:pt idx="1645">
                  <c:v>43</c:v>
                </c:pt>
                <c:pt idx="1646">
                  <c:v>33</c:v>
                </c:pt>
                <c:pt idx="1647">
                  <c:v>33</c:v>
                </c:pt>
                <c:pt idx="1648">
                  <c:v>24</c:v>
                </c:pt>
                <c:pt idx="1649">
                  <c:v>60</c:v>
                </c:pt>
                <c:pt idx="1650">
                  <c:v>59</c:v>
                </c:pt>
                <c:pt idx="1651">
                  <c:v>55</c:v>
                </c:pt>
                <c:pt idx="1652">
                  <c:v>57</c:v>
                </c:pt>
                <c:pt idx="1653">
                  <c:v>31</c:v>
                </c:pt>
                <c:pt idx="1654">
                  <c:v>55</c:v>
                </c:pt>
                <c:pt idx="1655">
                  <c:v>41</c:v>
                </c:pt>
                <c:pt idx="1656">
                  <c:v>53</c:v>
                </c:pt>
                <c:pt idx="1657">
                  <c:v>64</c:v>
                </c:pt>
                <c:pt idx="1658">
                  <c:v>40</c:v>
                </c:pt>
                <c:pt idx="1659">
                  <c:v>20</c:v>
                </c:pt>
                <c:pt idx="1660">
                  <c:v>60</c:v>
                </c:pt>
                <c:pt idx="1661">
                  <c:v>57</c:v>
                </c:pt>
                <c:pt idx="1662">
                  <c:v>47</c:v>
                </c:pt>
                <c:pt idx="1663">
                  <c:v>43</c:v>
                </c:pt>
                <c:pt idx="1664">
                  <c:v>42</c:v>
                </c:pt>
                <c:pt idx="1665">
                  <c:v>52</c:v>
                </c:pt>
                <c:pt idx="1666">
                  <c:v>64</c:v>
                </c:pt>
                <c:pt idx="1667">
                  <c:v>41</c:v>
                </c:pt>
                <c:pt idx="1668">
                  <c:v>54</c:v>
                </c:pt>
                <c:pt idx="1669">
                  <c:v>60</c:v>
                </c:pt>
                <c:pt idx="1670">
                  <c:v>64</c:v>
                </c:pt>
                <c:pt idx="1671">
                  <c:v>27</c:v>
                </c:pt>
                <c:pt idx="1672">
                  <c:v>62</c:v>
                </c:pt>
                <c:pt idx="1673">
                  <c:v>43</c:v>
                </c:pt>
                <c:pt idx="1674">
                  <c:v>52</c:v>
                </c:pt>
                <c:pt idx="1675">
                  <c:v>51</c:v>
                </c:pt>
                <c:pt idx="1676">
                  <c:v>54</c:v>
                </c:pt>
                <c:pt idx="1677">
                  <c:v>47</c:v>
                </c:pt>
                <c:pt idx="1678">
                  <c:v>50</c:v>
                </c:pt>
                <c:pt idx="1679">
                  <c:v>44</c:v>
                </c:pt>
                <c:pt idx="1680">
                  <c:v>51</c:v>
                </c:pt>
                <c:pt idx="1681">
                  <c:v>60</c:v>
                </c:pt>
                <c:pt idx="1682">
                  <c:v>64</c:v>
                </c:pt>
                <c:pt idx="1683">
                  <c:v>63</c:v>
                </c:pt>
                <c:pt idx="1684">
                  <c:v>60</c:v>
                </c:pt>
                <c:pt idx="1685">
                  <c:v>44</c:v>
                </c:pt>
                <c:pt idx="1686">
                  <c:v>62</c:v>
                </c:pt>
                <c:pt idx="1687">
                  <c:v>53</c:v>
                </c:pt>
                <c:pt idx="1688">
                  <c:v>59</c:v>
                </c:pt>
                <c:pt idx="1689">
                  <c:v>21</c:v>
                </c:pt>
                <c:pt idx="1690">
                  <c:v>34</c:v>
                </c:pt>
                <c:pt idx="1691">
                  <c:v>54</c:v>
                </c:pt>
                <c:pt idx="1692">
                  <c:v>60</c:v>
                </c:pt>
                <c:pt idx="1693">
                  <c:v>58</c:v>
                </c:pt>
                <c:pt idx="1694">
                  <c:v>32</c:v>
                </c:pt>
                <c:pt idx="1695">
                  <c:v>46</c:v>
                </c:pt>
                <c:pt idx="1696">
                  <c:v>18</c:v>
                </c:pt>
                <c:pt idx="1697">
                  <c:v>48</c:v>
                </c:pt>
                <c:pt idx="1698">
                  <c:v>63</c:v>
                </c:pt>
                <c:pt idx="1699">
                  <c:v>48</c:v>
                </c:pt>
                <c:pt idx="1700">
                  <c:v>57</c:v>
                </c:pt>
                <c:pt idx="1701">
                  <c:v>63</c:v>
                </c:pt>
                <c:pt idx="1702">
                  <c:v>34</c:v>
                </c:pt>
                <c:pt idx="1703">
                  <c:v>49</c:v>
                </c:pt>
                <c:pt idx="1704">
                  <c:v>46</c:v>
                </c:pt>
                <c:pt idx="1705">
                  <c:v>48</c:v>
                </c:pt>
                <c:pt idx="1706">
                  <c:v>25</c:v>
                </c:pt>
                <c:pt idx="1707">
                  <c:v>38</c:v>
                </c:pt>
                <c:pt idx="1708">
                  <c:v>40</c:v>
                </c:pt>
                <c:pt idx="1709">
                  <c:v>60</c:v>
                </c:pt>
                <c:pt idx="1710">
                  <c:v>42</c:v>
                </c:pt>
                <c:pt idx="1711">
                  <c:v>40</c:v>
                </c:pt>
                <c:pt idx="1712">
                  <c:v>42</c:v>
                </c:pt>
                <c:pt idx="1713">
                  <c:v>34</c:v>
                </c:pt>
                <c:pt idx="1714">
                  <c:v>44</c:v>
                </c:pt>
                <c:pt idx="1715">
                  <c:v>64</c:v>
                </c:pt>
                <c:pt idx="1716">
                  <c:v>64</c:v>
                </c:pt>
                <c:pt idx="1717">
                  <c:v>37</c:v>
                </c:pt>
                <c:pt idx="1718">
                  <c:v>29</c:v>
                </c:pt>
                <c:pt idx="1719">
                  <c:v>35</c:v>
                </c:pt>
                <c:pt idx="1720">
                  <c:v>29</c:v>
                </c:pt>
                <c:pt idx="1721">
                  <c:v>40</c:v>
                </c:pt>
                <c:pt idx="1722">
                  <c:v>48</c:v>
                </c:pt>
                <c:pt idx="1723">
                  <c:v>34</c:v>
                </c:pt>
                <c:pt idx="1724">
                  <c:v>34</c:v>
                </c:pt>
                <c:pt idx="1725">
                  <c:v>20</c:v>
                </c:pt>
                <c:pt idx="1726">
                  <c:v>50</c:v>
                </c:pt>
                <c:pt idx="1727">
                  <c:v>19</c:v>
                </c:pt>
                <c:pt idx="1728">
                  <c:v>53</c:v>
                </c:pt>
                <c:pt idx="1729">
                  <c:v>57</c:v>
                </c:pt>
                <c:pt idx="1730">
                  <c:v>27</c:v>
                </c:pt>
                <c:pt idx="1731">
                  <c:v>19</c:v>
                </c:pt>
                <c:pt idx="1732">
                  <c:v>64</c:v>
                </c:pt>
                <c:pt idx="1733">
                  <c:v>27</c:v>
                </c:pt>
                <c:pt idx="1734">
                  <c:v>21</c:v>
                </c:pt>
                <c:pt idx="1735">
                  <c:v>59</c:v>
                </c:pt>
                <c:pt idx="1736">
                  <c:v>52</c:v>
                </c:pt>
                <c:pt idx="1737">
                  <c:v>47</c:v>
                </c:pt>
                <c:pt idx="1738">
                  <c:v>45</c:v>
                </c:pt>
                <c:pt idx="1739">
                  <c:v>29</c:v>
                </c:pt>
                <c:pt idx="1740">
                  <c:v>48</c:v>
                </c:pt>
                <c:pt idx="1741">
                  <c:v>33</c:v>
                </c:pt>
                <c:pt idx="1742">
                  <c:v>60</c:v>
                </c:pt>
                <c:pt idx="1743">
                  <c:v>27</c:v>
                </c:pt>
                <c:pt idx="1744">
                  <c:v>48</c:v>
                </c:pt>
                <c:pt idx="1745">
                  <c:v>19</c:v>
                </c:pt>
                <c:pt idx="1746">
                  <c:v>54</c:v>
                </c:pt>
                <c:pt idx="1747">
                  <c:v>45</c:v>
                </c:pt>
                <c:pt idx="1748">
                  <c:v>42</c:v>
                </c:pt>
                <c:pt idx="1749">
                  <c:v>51</c:v>
                </c:pt>
                <c:pt idx="1750">
                  <c:v>26</c:v>
                </c:pt>
                <c:pt idx="1751">
                  <c:v>19</c:v>
                </c:pt>
                <c:pt idx="1752">
                  <c:v>20</c:v>
                </c:pt>
                <c:pt idx="1753">
                  <c:v>25</c:v>
                </c:pt>
                <c:pt idx="1754">
                  <c:v>57</c:v>
                </c:pt>
                <c:pt idx="1755">
                  <c:v>59</c:v>
                </c:pt>
                <c:pt idx="1756">
                  <c:v>18</c:v>
                </c:pt>
                <c:pt idx="1757">
                  <c:v>40</c:v>
                </c:pt>
                <c:pt idx="1758">
                  <c:v>47</c:v>
                </c:pt>
                <c:pt idx="1759">
                  <c:v>59</c:v>
                </c:pt>
                <c:pt idx="1760">
                  <c:v>19</c:v>
                </c:pt>
                <c:pt idx="1761">
                  <c:v>30</c:v>
                </c:pt>
                <c:pt idx="1762">
                  <c:v>19</c:v>
                </c:pt>
                <c:pt idx="1763">
                  <c:v>52</c:v>
                </c:pt>
                <c:pt idx="1764">
                  <c:v>32</c:v>
                </c:pt>
                <c:pt idx="1765">
                  <c:v>57</c:v>
                </c:pt>
                <c:pt idx="1766">
                  <c:v>54</c:v>
                </c:pt>
                <c:pt idx="1767">
                  <c:v>59</c:v>
                </c:pt>
                <c:pt idx="1768">
                  <c:v>20</c:v>
                </c:pt>
                <c:pt idx="1769">
                  <c:v>52</c:v>
                </c:pt>
                <c:pt idx="1770">
                  <c:v>32</c:v>
                </c:pt>
                <c:pt idx="1771">
                  <c:v>28</c:v>
                </c:pt>
                <c:pt idx="1772">
                  <c:v>19</c:v>
                </c:pt>
                <c:pt idx="1773">
                  <c:v>56</c:v>
                </c:pt>
                <c:pt idx="1774">
                  <c:v>43</c:v>
                </c:pt>
                <c:pt idx="1775">
                  <c:v>59</c:v>
                </c:pt>
                <c:pt idx="1776">
                  <c:v>46</c:v>
                </c:pt>
                <c:pt idx="1777">
                  <c:v>25</c:v>
                </c:pt>
                <c:pt idx="1778">
                  <c:v>43</c:v>
                </c:pt>
                <c:pt idx="1779">
                  <c:v>33</c:v>
                </c:pt>
                <c:pt idx="1780">
                  <c:v>45</c:v>
                </c:pt>
                <c:pt idx="1781">
                  <c:v>21</c:v>
                </c:pt>
                <c:pt idx="1782">
                  <c:v>47</c:v>
                </c:pt>
                <c:pt idx="1783">
                  <c:v>57</c:v>
                </c:pt>
                <c:pt idx="1784">
                  <c:v>23</c:v>
                </c:pt>
                <c:pt idx="1785">
                  <c:v>29</c:v>
                </c:pt>
                <c:pt idx="1786">
                  <c:v>59</c:v>
                </c:pt>
                <c:pt idx="1787">
                  <c:v>25</c:v>
                </c:pt>
                <c:pt idx="1788">
                  <c:v>18</c:v>
                </c:pt>
                <c:pt idx="1789">
                  <c:v>27</c:v>
                </c:pt>
                <c:pt idx="1790">
                  <c:v>30</c:v>
                </c:pt>
                <c:pt idx="1791">
                  <c:v>27</c:v>
                </c:pt>
                <c:pt idx="1792">
                  <c:v>23</c:v>
                </c:pt>
                <c:pt idx="1793">
                  <c:v>58</c:v>
                </c:pt>
                <c:pt idx="1794">
                  <c:v>36</c:v>
                </c:pt>
                <c:pt idx="1795">
                  <c:v>24</c:v>
                </c:pt>
                <c:pt idx="1796">
                  <c:v>52</c:v>
                </c:pt>
                <c:pt idx="1797">
                  <c:v>55</c:v>
                </c:pt>
                <c:pt idx="1798">
                  <c:v>30</c:v>
                </c:pt>
                <c:pt idx="1799">
                  <c:v>43</c:v>
                </c:pt>
                <c:pt idx="1800">
                  <c:v>27</c:v>
                </c:pt>
                <c:pt idx="1801">
                  <c:v>43</c:v>
                </c:pt>
                <c:pt idx="1802">
                  <c:v>60</c:v>
                </c:pt>
                <c:pt idx="1803">
                  <c:v>19</c:v>
                </c:pt>
                <c:pt idx="1804">
                  <c:v>59</c:v>
                </c:pt>
                <c:pt idx="1805">
                  <c:v>27</c:v>
                </c:pt>
                <c:pt idx="1806">
                  <c:v>53</c:v>
                </c:pt>
                <c:pt idx="1807">
                  <c:v>59</c:v>
                </c:pt>
                <c:pt idx="1808">
                  <c:v>24</c:v>
                </c:pt>
                <c:pt idx="1809">
                  <c:v>30</c:v>
                </c:pt>
                <c:pt idx="1810">
                  <c:v>34</c:v>
                </c:pt>
                <c:pt idx="1811">
                  <c:v>39</c:v>
                </c:pt>
                <c:pt idx="1812">
                  <c:v>34</c:v>
                </c:pt>
                <c:pt idx="1813">
                  <c:v>29</c:v>
                </c:pt>
                <c:pt idx="1814">
                  <c:v>43</c:v>
                </c:pt>
                <c:pt idx="1815">
                  <c:v>31</c:v>
                </c:pt>
                <c:pt idx="1816">
                  <c:v>37</c:v>
                </c:pt>
                <c:pt idx="1817">
                  <c:v>55</c:v>
                </c:pt>
                <c:pt idx="1818">
                  <c:v>56</c:v>
                </c:pt>
                <c:pt idx="1819">
                  <c:v>31</c:v>
                </c:pt>
                <c:pt idx="1820">
                  <c:v>35</c:v>
                </c:pt>
                <c:pt idx="1821">
                  <c:v>29</c:v>
                </c:pt>
                <c:pt idx="1822">
                  <c:v>40</c:v>
                </c:pt>
                <c:pt idx="1823">
                  <c:v>35</c:v>
                </c:pt>
                <c:pt idx="1824">
                  <c:v>42</c:v>
                </c:pt>
                <c:pt idx="1825">
                  <c:v>30</c:v>
                </c:pt>
                <c:pt idx="1826">
                  <c:v>37</c:v>
                </c:pt>
                <c:pt idx="1827">
                  <c:v>59</c:v>
                </c:pt>
                <c:pt idx="1828">
                  <c:v>44</c:v>
                </c:pt>
                <c:pt idx="1829">
                  <c:v>28</c:v>
                </c:pt>
                <c:pt idx="1830">
                  <c:v>32</c:v>
                </c:pt>
                <c:pt idx="1831">
                  <c:v>50</c:v>
                </c:pt>
                <c:pt idx="1832">
                  <c:v>43</c:v>
                </c:pt>
                <c:pt idx="1833">
                  <c:v>25</c:v>
                </c:pt>
                <c:pt idx="1834">
                  <c:v>42</c:v>
                </c:pt>
                <c:pt idx="1835">
                  <c:v>56</c:v>
                </c:pt>
                <c:pt idx="1836">
                  <c:v>34</c:v>
                </c:pt>
                <c:pt idx="1837">
                  <c:v>39</c:v>
                </c:pt>
                <c:pt idx="1838">
                  <c:v>20</c:v>
                </c:pt>
                <c:pt idx="1839">
                  <c:v>29</c:v>
                </c:pt>
                <c:pt idx="1840">
                  <c:v>35</c:v>
                </c:pt>
                <c:pt idx="1841">
                  <c:v>56</c:v>
                </c:pt>
                <c:pt idx="1842">
                  <c:v>29</c:v>
                </c:pt>
                <c:pt idx="1843">
                  <c:v>37</c:v>
                </c:pt>
                <c:pt idx="1844">
                  <c:v>60</c:v>
                </c:pt>
                <c:pt idx="1845">
                  <c:v>37</c:v>
                </c:pt>
                <c:pt idx="1846">
                  <c:v>60</c:v>
                </c:pt>
                <c:pt idx="1847">
                  <c:v>53</c:v>
                </c:pt>
                <c:pt idx="1848">
                  <c:v>56</c:v>
                </c:pt>
                <c:pt idx="1849">
                  <c:v>55</c:v>
                </c:pt>
                <c:pt idx="1850">
                  <c:v>57</c:v>
                </c:pt>
                <c:pt idx="1851">
                  <c:v>30</c:v>
                </c:pt>
                <c:pt idx="1852">
                  <c:v>36</c:v>
                </c:pt>
                <c:pt idx="1853">
                  <c:v>55</c:v>
                </c:pt>
                <c:pt idx="1854">
                  <c:v>47</c:v>
                </c:pt>
                <c:pt idx="1855">
                  <c:v>58</c:v>
                </c:pt>
                <c:pt idx="1856">
                  <c:v>35</c:v>
                </c:pt>
                <c:pt idx="1857">
                  <c:v>39</c:v>
                </c:pt>
                <c:pt idx="1858">
                  <c:v>45</c:v>
                </c:pt>
                <c:pt idx="1859">
                  <c:v>53</c:v>
                </c:pt>
                <c:pt idx="1860">
                  <c:v>48</c:v>
                </c:pt>
                <c:pt idx="1861">
                  <c:v>48</c:v>
                </c:pt>
                <c:pt idx="1862">
                  <c:v>42</c:v>
                </c:pt>
                <c:pt idx="1863">
                  <c:v>18</c:v>
                </c:pt>
                <c:pt idx="1864">
                  <c:v>42</c:v>
                </c:pt>
                <c:pt idx="1865">
                  <c:v>32</c:v>
                </c:pt>
                <c:pt idx="1866">
                  <c:v>23</c:v>
                </c:pt>
                <c:pt idx="1867">
                  <c:v>39</c:v>
                </c:pt>
                <c:pt idx="1868">
                  <c:v>60</c:v>
                </c:pt>
                <c:pt idx="1869">
                  <c:v>46</c:v>
                </c:pt>
                <c:pt idx="1870">
                  <c:v>43</c:v>
                </c:pt>
                <c:pt idx="1871">
                  <c:v>43</c:v>
                </c:pt>
                <c:pt idx="1872">
                  <c:v>59</c:v>
                </c:pt>
                <c:pt idx="1873">
                  <c:v>43</c:v>
                </c:pt>
                <c:pt idx="1874">
                  <c:v>19</c:v>
                </c:pt>
                <c:pt idx="1875">
                  <c:v>47</c:v>
                </c:pt>
                <c:pt idx="1876">
                  <c:v>33</c:v>
                </c:pt>
                <c:pt idx="1877">
                  <c:v>21</c:v>
                </c:pt>
                <c:pt idx="1878">
                  <c:v>42</c:v>
                </c:pt>
                <c:pt idx="1879">
                  <c:v>57</c:v>
                </c:pt>
                <c:pt idx="1880">
                  <c:v>51</c:v>
                </c:pt>
                <c:pt idx="1881">
                  <c:v>40</c:v>
                </c:pt>
                <c:pt idx="1882">
                  <c:v>23</c:v>
                </c:pt>
                <c:pt idx="1883">
                  <c:v>56</c:v>
                </c:pt>
                <c:pt idx="1884">
                  <c:v>39</c:v>
                </c:pt>
                <c:pt idx="1885">
                  <c:v>43</c:v>
                </c:pt>
                <c:pt idx="1886">
                  <c:v>19</c:v>
                </c:pt>
                <c:pt idx="1887">
                  <c:v>52</c:v>
                </c:pt>
                <c:pt idx="1888">
                  <c:v>47</c:v>
                </c:pt>
                <c:pt idx="1889">
                  <c:v>19</c:v>
                </c:pt>
                <c:pt idx="1890">
                  <c:v>25</c:v>
                </c:pt>
                <c:pt idx="1891">
                  <c:v>53</c:v>
                </c:pt>
                <c:pt idx="1892">
                  <c:v>28</c:v>
                </c:pt>
                <c:pt idx="1893">
                  <c:v>49</c:v>
                </c:pt>
                <c:pt idx="1894">
                  <c:v>47</c:v>
                </c:pt>
                <c:pt idx="1895">
                  <c:v>39</c:v>
                </c:pt>
                <c:pt idx="1896">
                  <c:v>49</c:v>
                </c:pt>
                <c:pt idx="1897">
                  <c:v>49</c:v>
                </c:pt>
                <c:pt idx="1898">
                  <c:v>52</c:v>
                </c:pt>
                <c:pt idx="1899">
                  <c:v>51</c:v>
                </c:pt>
                <c:pt idx="1900">
                  <c:v>19</c:v>
                </c:pt>
                <c:pt idx="1901">
                  <c:v>49</c:v>
                </c:pt>
                <c:pt idx="1902">
                  <c:v>48</c:v>
                </c:pt>
                <c:pt idx="1903">
                  <c:v>58</c:v>
                </c:pt>
                <c:pt idx="1904">
                  <c:v>18</c:v>
                </c:pt>
                <c:pt idx="1905">
                  <c:v>23</c:v>
                </c:pt>
                <c:pt idx="1906">
                  <c:v>52</c:v>
                </c:pt>
                <c:pt idx="1907">
                  <c:v>54</c:v>
                </c:pt>
                <c:pt idx="1908">
                  <c:v>61</c:v>
                </c:pt>
                <c:pt idx="1909">
                  <c:v>50</c:v>
                </c:pt>
                <c:pt idx="1910">
                  <c:v>47</c:v>
                </c:pt>
                <c:pt idx="1911">
                  <c:v>46</c:v>
                </c:pt>
                <c:pt idx="1912">
                  <c:v>52</c:v>
                </c:pt>
                <c:pt idx="1913">
                  <c:v>26</c:v>
                </c:pt>
                <c:pt idx="1914">
                  <c:v>30</c:v>
                </c:pt>
                <c:pt idx="1915">
                  <c:v>28</c:v>
                </c:pt>
                <c:pt idx="1916">
                  <c:v>27</c:v>
                </c:pt>
                <c:pt idx="1917">
                  <c:v>52</c:v>
                </c:pt>
                <c:pt idx="1918">
                  <c:v>53</c:v>
                </c:pt>
                <c:pt idx="1919">
                  <c:v>35</c:v>
                </c:pt>
                <c:pt idx="1920">
                  <c:v>47</c:v>
                </c:pt>
                <c:pt idx="1921">
                  <c:v>27</c:v>
                </c:pt>
                <c:pt idx="1922">
                  <c:v>24</c:v>
                </c:pt>
                <c:pt idx="1923">
                  <c:v>24</c:v>
                </c:pt>
                <c:pt idx="1924">
                  <c:v>47</c:v>
                </c:pt>
                <c:pt idx="1925">
                  <c:v>50</c:v>
                </c:pt>
                <c:pt idx="1926">
                  <c:v>54</c:v>
                </c:pt>
                <c:pt idx="1927">
                  <c:v>54</c:v>
                </c:pt>
                <c:pt idx="1928">
                  <c:v>21</c:v>
                </c:pt>
                <c:pt idx="1929">
                  <c:v>50</c:v>
                </c:pt>
                <c:pt idx="1930">
                  <c:v>59</c:v>
                </c:pt>
                <c:pt idx="1931">
                  <c:v>52</c:v>
                </c:pt>
                <c:pt idx="1932">
                  <c:v>22</c:v>
                </c:pt>
                <c:pt idx="1933">
                  <c:v>22</c:v>
                </c:pt>
                <c:pt idx="1934">
                  <c:v>56</c:v>
                </c:pt>
                <c:pt idx="1935">
                  <c:v>20</c:v>
                </c:pt>
                <c:pt idx="1936">
                  <c:v>49</c:v>
                </c:pt>
                <c:pt idx="1937">
                  <c:v>48</c:v>
                </c:pt>
                <c:pt idx="1938">
                  <c:v>18</c:v>
                </c:pt>
                <c:pt idx="1939">
                  <c:v>48</c:v>
                </c:pt>
                <c:pt idx="1940">
                  <c:v>52</c:v>
                </c:pt>
                <c:pt idx="1941">
                  <c:v>18</c:v>
                </c:pt>
                <c:pt idx="1942">
                  <c:v>34</c:v>
                </c:pt>
                <c:pt idx="1943">
                  <c:v>31</c:v>
                </c:pt>
                <c:pt idx="1944">
                  <c:v>64</c:v>
                </c:pt>
                <c:pt idx="1945">
                  <c:v>20</c:v>
                </c:pt>
                <c:pt idx="1946">
                  <c:v>22</c:v>
                </c:pt>
                <c:pt idx="1947">
                  <c:v>62</c:v>
                </c:pt>
                <c:pt idx="1948">
                  <c:v>64</c:v>
                </c:pt>
                <c:pt idx="1949">
                  <c:v>28</c:v>
                </c:pt>
                <c:pt idx="1950">
                  <c:v>32</c:v>
                </c:pt>
                <c:pt idx="1951">
                  <c:v>52</c:v>
                </c:pt>
                <c:pt idx="1952">
                  <c:v>57</c:v>
                </c:pt>
                <c:pt idx="1953">
                  <c:v>23</c:v>
                </c:pt>
                <c:pt idx="1954">
                  <c:v>55</c:v>
                </c:pt>
                <c:pt idx="1955">
                  <c:v>53</c:v>
                </c:pt>
                <c:pt idx="1956">
                  <c:v>34</c:v>
                </c:pt>
                <c:pt idx="1957">
                  <c:v>37</c:v>
                </c:pt>
                <c:pt idx="1958">
                  <c:v>41</c:v>
                </c:pt>
                <c:pt idx="1959">
                  <c:v>57</c:v>
                </c:pt>
                <c:pt idx="1960">
                  <c:v>38</c:v>
                </c:pt>
                <c:pt idx="1961">
                  <c:v>37</c:v>
                </c:pt>
                <c:pt idx="1962">
                  <c:v>30</c:v>
                </c:pt>
                <c:pt idx="1963">
                  <c:v>25</c:v>
                </c:pt>
                <c:pt idx="1964">
                  <c:v>25</c:v>
                </c:pt>
                <c:pt idx="1965">
                  <c:v>30</c:v>
                </c:pt>
                <c:pt idx="1966">
                  <c:v>20</c:v>
                </c:pt>
                <c:pt idx="1967">
                  <c:v>62</c:v>
                </c:pt>
                <c:pt idx="1968">
                  <c:v>37</c:v>
                </c:pt>
                <c:pt idx="1969">
                  <c:v>33</c:v>
                </c:pt>
                <c:pt idx="1970">
                  <c:v>32</c:v>
                </c:pt>
                <c:pt idx="1971">
                  <c:v>61</c:v>
                </c:pt>
                <c:pt idx="1972">
                  <c:v>23</c:v>
                </c:pt>
                <c:pt idx="1973">
                  <c:v>37</c:v>
                </c:pt>
                <c:pt idx="1974">
                  <c:v>62</c:v>
                </c:pt>
                <c:pt idx="1975">
                  <c:v>23</c:v>
                </c:pt>
                <c:pt idx="1976">
                  <c:v>59</c:v>
                </c:pt>
                <c:pt idx="1977">
                  <c:v>32</c:v>
                </c:pt>
                <c:pt idx="1978">
                  <c:v>45</c:v>
                </c:pt>
                <c:pt idx="1979">
                  <c:v>48</c:v>
                </c:pt>
                <c:pt idx="1980">
                  <c:v>40</c:v>
                </c:pt>
                <c:pt idx="1981">
                  <c:v>37</c:v>
                </c:pt>
                <c:pt idx="1982">
                  <c:v>32</c:v>
                </c:pt>
                <c:pt idx="1983">
                  <c:v>61</c:v>
                </c:pt>
                <c:pt idx="1984">
                  <c:v>60</c:v>
                </c:pt>
                <c:pt idx="1985">
                  <c:v>63</c:v>
                </c:pt>
                <c:pt idx="1986">
                  <c:v>19</c:v>
                </c:pt>
                <c:pt idx="1987">
                  <c:v>30</c:v>
                </c:pt>
                <c:pt idx="1988">
                  <c:v>42</c:v>
                </c:pt>
                <c:pt idx="1989">
                  <c:v>44</c:v>
                </c:pt>
                <c:pt idx="1990">
                  <c:v>61</c:v>
                </c:pt>
                <c:pt idx="1991">
                  <c:v>46</c:v>
                </c:pt>
                <c:pt idx="1992">
                  <c:v>53</c:v>
                </c:pt>
                <c:pt idx="1993">
                  <c:v>44</c:v>
                </c:pt>
                <c:pt idx="1994">
                  <c:v>65</c:v>
                </c:pt>
                <c:pt idx="1995">
                  <c:v>37</c:v>
                </c:pt>
                <c:pt idx="1996">
                  <c:v>35</c:v>
                </c:pt>
                <c:pt idx="1997">
                  <c:v>63</c:v>
                </c:pt>
                <c:pt idx="1998">
                  <c:v>47</c:v>
                </c:pt>
                <c:pt idx="1999">
                  <c:v>29</c:v>
                </c:pt>
                <c:pt idx="2000">
                  <c:v>49</c:v>
                </c:pt>
                <c:pt idx="2001">
                  <c:v>24</c:v>
                </c:pt>
                <c:pt idx="2002">
                  <c:v>41</c:v>
                </c:pt>
                <c:pt idx="2003">
                  <c:v>40</c:v>
                </c:pt>
                <c:pt idx="2004">
                  <c:v>33</c:v>
                </c:pt>
                <c:pt idx="2005">
                  <c:v>47</c:v>
                </c:pt>
                <c:pt idx="2006">
                  <c:v>34</c:v>
                </c:pt>
                <c:pt idx="2007">
                  <c:v>46</c:v>
                </c:pt>
                <c:pt idx="2008">
                  <c:v>31</c:v>
                </c:pt>
                <c:pt idx="2009">
                  <c:v>41</c:v>
                </c:pt>
                <c:pt idx="2010">
                  <c:v>55</c:v>
                </c:pt>
                <c:pt idx="2011">
                  <c:v>43</c:v>
                </c:pt>
                <c:pt idx="2012">
                  <c:v>51</c:v>
                </c:pt>
                <c:pt idx="2013">
                  <c:v>64</c:v>
                </c:pt>
                <c:pt idx="2014">
                  <c:v>59</c:v>
                </c:pt>
                <c:pt idx="2015">
                  <c:v>60</c:v>
                </c:pt>
                <c:pt idx="2016">
                  <c:v>50</c:v>
                </c:pt>
                <c:pt idx="2017">
                  <c:v>19</c:v>
                </c:pt>
                <c:pt idx="2018">
                  <c:v>53</c:v>
                </c:pt>
                <c:pt idx="2019">
                  <c:v>46</c:v>
                </c:pt>
                <c:pt idx="2020">
                  <c:v>24</c:v>
                </c:pt>
                <c:pt idx="2021">
                  <c:v>39</c:v>
                </c:pt>
                <c:pt idx="2022">
                  <c:v>36</c:v>
                </c:pt>
                <c:pt idx="2023">
                  <c:v>52</c:v>
                </c:pt>
                <c:pt idx="2024">
                  <c:v>23</c:v>
                </c:pt>
                <c:pt idx="2025">
                  <c:v>39</c:v>
                </c:pt>
                <c:pt idx="2026">
                  <c:v>34</c:v>
                </c:pt>
                <c:pt idx="2027">
                  <c:v>61</c:v>
                </c:pt>
                <c:pt idx="2028">
                  <c:v>18</c:v>
                </c:pt>
                <c:pt idx="2029">
                  <c:v>22</c:v>
                </c:pt>
                <c:pt idx="2030">
                  <c:v>54</c:v>
                </c:pt>
                <c:pt idx="2031">
                  <c:v>27</c:v>
                </c:pt>
                <c:pt idx="2032">
                  <c:v>48</c:v>
                </c:pt>
                <c:pt idx="2033">
                  <c:v>47</c:v>
                </c:pt>
                <c:pt idx="2034">
                  <c:v>62</c:v>
                </c:pt>
                <c:pt idx="2035">
                  <c:v>45</c:v>
                </c:pt>
                <c:pt idx="2036">
                  <c:v>38</c:v>
                </c:pt>
                <c:pt idx="2037">
                  <c:v>47</c:v>
                </c:pt>
                <c:pt idx="2038">
                  <c:v>50</c:v>
                </c:pt>
                <c:pt idx="2039">
                  <c:v>29</c:v>
                </c:pt>
                <c:pt idx="2040">
                  <c:v>44</c:v>
                </c:pt>
                <c:pt idx="2041">
                  <c:v>53</c:v>
                </c:pt>
                <c:pt idx="2042">
                  <c:v>28</c:v>
                </c:pt>
                <c:pt idx="2043">
                  <c:v>47</c:v>
                </c:pt>
                <c:pt idx="2044">
                  <c:v>36</c:v>
                </c:pt>
                <c:pt idx="2045">
                  <c:v>50</c:v>
                </c:pt>
                <c:pt idx="2046">
                  <c:v>46</c:v>
                </c:pt>
                <c:pt idx="2047">
                  <c:v>41</c:v>
                </c:pt>
                <c:pt idx="2048">
                  <c:v>46</c:v>
                </c:pt>
                <c:pt idx="2049">
                  <c:v>19</c:v>
                </c:pt>
                <c:pt idx="2050">
                  <c:v>32</c:v>
                </c:pt>
                <c:pt idx="2051">
                  <c:v>54</c:v>
                </c:pt>
                <c:pt idx="2052">
                  <c:v>32</c:v>
                </c:pt>
                <c:pt idx="2053">
                  <c:v>32</c:v>
                </c:pt>
                <c:pt idx="2054">
                  <c:v>48</c:v>
                </c:pt>
                <c:pt idx="2055">
                  <c:v>50</c:v>
                </c:pt>
                <c:pt idx="2056">
                  <c:v>42</c:v>
                </c:pt>
                <c:pt idx="2057">
                  <c:v>27</c:v>
                </c:pt>
                <c:pt idx="2058">
                  <c:v>41</c:v>
                </c:pt>
                <c:pt idx="2059">
                  <c:v>51</c:v>
                </c:pt>
                <c:pt idx="2060">
                  <c:v>27</c:v>
                </c:pt>
                <c:pt idx="2061">
                  <c:v>55</c:v>
                </c:pt>
                <c:pt idx="2062">
                  <c:v>28</c:v>
                </c:pt>
                <c:pt idx="2063">
                  <c:v>60</c:v>
                </c:pt>
                <c:pt idx="2064">
                  <c:v>53</c:v>
                </c:pt>
                <c:pt idx="2065">
                  <c:v>37</c:v>
                </c:pt>
                <c:pt idx="2066">
                  <c:v>32</c:v>
                </c:pt>
                <c:pt idx="2067">
                  <c:v>19</c:v>
                </c:pt>
                <c:pt idx="2068">
                  <c:v>50</c:v>
                </c:pt>
                <c:pt idx="2069">
                  <c:v>37</c:v>
                </c:pt>
                <c:pt idx="2070">
                  <c:v>52</c:v>
                </c:pt>
                <c:pt idx="2071">
                  <c:v>20</c:v>
                </c:pt>
                <c:pt idx="2072">
                  <c:v>38</c:v>
                </c:pt>
                <c:pt idx="2073">
                  <c:v>19</c:v>
                </c:pt>
                <c:pt idx="2074">
                  <c:v>29</c:v>
                </c:pt>
                <c:pt idx="2075">
                  <c:v>18</c:v>
                </c:pt>
                <c:pt idx="2076">
                  <c:v>19</c:v>
                </c:pt>
                <c:pt idx="2077">
                  <c:v>60</c:v>
                </c:pt>
                <c:pt idx="2078">
                  <c:v>22</c:v>
                </c:pt>
                <c:pt idx="2079">
                  <c:v>25</c:v>
                </c:pt>
                <c:pt idx="2080">
                  <c:v>22</c:v>
                </c:pt>
                <c:pt idx="2081">
                  <c:v>28</c:v>
                </c:pt>
                <c:pt idx="2082">
                  <c:v>50</c:v>
                </c:pt>
                <c:pt idx="2083">
                  <c:v>20</c:v>
                </c:pt>
                <c:pt idx="2084">
                  <c:v>23</c:v>
                </c:pt>
                <c:pt idx="2085">
                  <c:v>51</c:v>
                </c:pt>
                <c:pt idx="2086">
                  <c:v>47</c:v>
                </c:pt>
                <c:pt idx="2087">
                  <c:v>60</c:v>
                </c:pt>
                <c:pt idx="2088">
                  <c:v>24</c:v>
                </c:pt>
                <c:pt idx="2089">
                  <c:v>27</c:v>
                </c:pt>
                <c:pt idx="2090">
                  <c:v>36</c:v>
                </c:pt>
                <c:pt idx="2091">
                  <c:v>18</c:v>
                </c:pt>
                <c:pt idx="2092">
                  <c:v>39</c:v>
                </c:pt>
                <c:pt idx="2093">
                  <c:v>38</c:v>
                </c:pt>
                <c:pt idx="2094">
                  <c:v>19</c:v>
                </c:pt>
                <c:pt idx="2095">
                  <c:v>32</c:v>
                </c:pt>
                <c:pt idx="2096">
                  <c:v>24</c:v>
                </c:pt>
                <c:pt idx="2097">
                  <c:v>46</c:v>
                </c:pt>
                <c:pt idx="2098">
                  <c:v>18</c:v>
                </c:pt>
                <c:pt idx="2099">
                  <c:v>28</c:v>
                </c:pt>
                <c:pt idx="2100">
                  <c:v>19</c:v>
                </c:pt>
                <c:pt idx="2101">
                  <c:v>27</c:v>
                </c:pt>
                <c:pt idx="2102">
                  <c:v>19</c:v>
                </c:pt>
                <c:pt idx="2103">
                  <c:v>27</c:v>
                </c:pt>
                <c:pt idx="2104">
                  <c:v>39</c:v>
                </c:pt>
                <c:pt idx="2105">
                  <c:v>55</c:v>
                </c:pt>
                <c:pt idx="2106">
                  <c:v>24</c:v>
                </c:pt>
                <c:pt idx="2107">
                  <c:v>25</c:v>
                </c:pt>
                <c:pt idx="2108">
                  <c:v>40</c:v>
                </c:pt>
                <c:pt idx="2109">
                  <c:v>47</c:v>
                </c:pt>
                <c:pt idx="2110">
                  <c:v>45</c:v>
                </c:pt>
                <c:pt idx="2111">
                  <c:v>24</c:v>
                </c:pt>
                <c:pt idx="2112">
                  <c:v>55</c:v>
                </c:pt>
                <c:pt idx="2113">
                  <c:v>25</c:v>
                </c:pt>
                <c:pt idx="2114">
                  <c:v>34</c:v>
                </c:pt>
                <c:pt idx="2115">
                  <c:v>51</c:v>
                </c:pt>
                <c:pt idx="2116">
                  <c:v>34</c:v>
                </c:pt>
                <c:pt idx="2117">
                  <c:v>49</c:v>
                </c:pt>
                <c:pt idx="2118">
                  <c:v>30</c:v>
                </c:pt>
                <c:pt idx="2119">
                  <c:v>49</c:v>
                </c:pt>
                <c:pt idx="2120">
                  <c:v>58</c:v>
                </c:pt>
                <c:pt idx="2121">
                  <c:v>51</c:v>
                </c:pt>
                <c:pt idx="2122">
                  <c:v>44</c:v>
                </c:pt>
                <c:pt idx="2123">
                  <c:v>22</c:v>
                </c:pt>
                <c:pt idx="2124">
                  <c:v>44</c:v>
                </c:pt>
                <c:pt idx="2125">
                  <c:v>48</c:v>
                </c:pt>
                <c:pt idx="2126">
                  <c:v>46</c:v>
                </c:pt>
                <c:pt idx="2127">
                  <c:v>30</c:v>
                </c:pt>
                <c:pt idx="2128">
                  <c:v>41</c:v>
                </c:pt>
                <c:pt idx="2129">
                  <c:v>23</c:v>
                </c:pt>
                <c:pt idx="2130">
                  <c:v>59</c:v>
                </c:pt>
                <c:pt idx="2131">
                  <c:v>26</c:v>
                </c:pt>
                <c:pt idx="2132">
                  <c:v>43</c:v>
                </c:pt>
                <c:pt idx="2133">
                  <c:v>25</c:v>
                </c:pt>
                <c:pt idx="2134">
                  <c:v>18</c:v>
                </c:pt>
                <c:pt idx="2135">
                  <c:v>48</c:v>
                </c:pt>
                <c:pt idx="2136">
                  <c:v>23</c:v>
                </c:pt>
                <c:pt idx="2137">
                  <c:v>29</c:v>
                </c:pt>
                <c:pt idx="2138">
                  <c:v>19</c:v>
                </c:pt>
                <c:pt idx="2139">
                  <c:v>18</c:v>
                </c:pt>
                <c:pt idx="2140">
                  <c:v>30</c:v>
                </c:pt>
                <c:pt idx="2141">
                  <c:v>55</c:v>
                </c:pt>
                <c:pt idx="2142">
                  <c:v>48</c:v>
                </c:pt>
                <c:pt idx="2143">
                  <c:v>19</c:v>
                </c:pt>
                <c:pt idx="2144">
                  <c:v>60</c:v>
                </c:pt>
                <c:pt idx="2145">
                  <c:v>49</c:v>
                </c:pt>
                <c:pt idx="2146">
                  <c:v>30</c:v>
                </c:pt>
                <c:pt idx="2147">
                  <c:v>61</c:v>
                </c:pt>
                <c:pt idx="2148">
                  <c:v>52</c:v>
                </c:pt>
                <c:pt idx="2149">
                  <c:v>57</c:v>
                </c:pt>
                <c:pt idx="2150">
                  <c:v>60</c:v>
                </c:pt>
                <c:pt idx="2151">
                  <c:v>50</c:v>
                </c:pt>
                <c:pt idx="2152">
                  <c:v>19</c:v>
                </c:pt>
                <c:pt idx="2153">
                  <c:v>59</c:v>
                </c:pt>
                <c:pt idx="2154">
                  <c:v>31</c:v>
                </c:pt>
                <c:pt idx="2155">
                  <c:v>54</c:v>
                </c:pt>
                <c:pt idx="2156">
                  <c:v>45</c:v>
                </c:pt>
                <c:pt idx="2157">
                  <c:v>30</c:v>
                </c:pt>
                <c:pt idx="2158">
                  <c:v>30</c:v>
                </c:pt>
                <c:pt idx="2159">
                  <c:v>31</c:v>
                </c:pt>
                <c:pt idx="2160">
                  <c:v>34</c:v>
                </c:pt>
                <c:pt idx="2161">
                  <c:v>33</c:v>
                </c:pt>
                <c:pt idx="2162">
                  <c:v>27</c:v>
                </c:pt>
                <c:pt idx="2163">
                  <c:v>22</c:v>
                </c:pt>
                <c:pt idx="2164">
                  <c:v>32</c:v>
                </c:pt>
                <c:pt idx="2165">
                  <c:v>37</c:v>
                </c:pt>
                <c:pt idx="2166">
                  <c:v>47</c:v>
                </c:pt>
                <c:pt idx="2167">
                  <c:v>53</c:v>
                </c:pt>
                <c:pt idx="2168">
                  <c:v>43</c:v>
                </c:pt>
                <c:pt idx="2169">
                  <c:v>20</c:v>
                </c:pt>
                <c:pt idx="2170">
                  <c:v>22</c:v>
                </c:pt>
                <c:pt idx="2171">
                  <c:v>32</c:v>
                </c:pt>
                <c:pt idx="2172">
                  <c:v>40</c:v>
                </c:pt>
                <c:pt idx="2173">
                  <c:v>52</c:v>
                </c:pt>
                <c:pt idx="2174">
                  <c:v>34</c:v>
                </c:pt>
                <c:pt idx="2175">
                  <c:v>46</c:v>
                </c:pt>
                <c:pt idx="2176">
                  <c:v>36</c:v>
                </c:pt>
                <c:pt idx="2177">
                  <c:v>39</c:v>
                </c:pt>
                <c:pt idx="2178">
                  <c:v>43</c:v>
                </c:pt>
                <c:pt idx="2179">
                  <c:v>24</c:v>
                </c:pt>
                <c:pt idx="2180">
                  <c:v>50</c:v>
                </c:pt>
                <c:pt idx="2181">
                  <c:v>33</c:v>
                </c:pt>
                <c:pt idx="2182">
                  <c:v>58</c:v>
                </c:pt>
                <c:pt idx="2183">
                  <c:v>42</c:v>
                </c:pt>
                <c:pt idx="2184">
                  <c:v>33</c:v>
                </c:pt>
                <c:pt idx="2185">
                  <c:v>42</c:v>
                </c:pt>
                <c:pt idx="2186">
                  <c:v>20</c:v>
                </c:pt>
                <c:pt idx="2187">
                  <c:v>52</c:v>
                </c:pt>
                <c:pt idx="2188">
                  <c:v>51</c:v>
                </c:pt>
                <c:pt idx="2189">
                  <c:v>36</c:v>
                </c:pt>
                <c:pt idx="2190">
                  <c:v>23</c:v>
                </c:pt>
                <c:pt idx="2191">
                  <c:v>32</c:v>
                </c:pt>
                <c:pt idx="2192">
                  <c:v>36</c:v>
                </c:pt>
                <c:pt idx="2193">
                  <c:v>62</c:v>
                </c:pt>
                <c:pt idx="2194">
                  <c:v>46</c:v>
                </c:pt>
                <c:pt idx="2195">
                  <c:v>31</c:v>
                </c:pt>
                <c:pt idx="2196">
                  <c:v>18</c:v>
                </c:pt>
                <c:pt idx="2197">
                  <c:v>43</c:v>
                </c:pt>
                <c:pt idx="2198">
                  <c:v>59</c:v>
                </c:pt>
                <c:pt idx="2199">
                  <c:v>55</c:v>
                </c:pt>
                <c:pt idx="2200">
                  <c:v>35</c:v>
                </c:pt>
                <c:pt idx="2201">
                  <c:v>46</c:v>
                </c:pt>
                <c:pt idx="2202">
                  <c:v>42</c:v>
                </c:pt>
                <c:pt idx="2203">
                  <c:v>44</c:v>
                </c:pt>
                <c:pt idx="2204">
                  <c:v>37</c:v>
                </c:pt>
                <c:pt idx="2205">
                  <c:v>40</c:v>
                </c:pt>
                <c:pt idx="2206">
                  <c:v>60</c:v>
                </c:pt>
                <c:pt idx="2207">
                  <c:v>30</c:v>
                </c:pt>
                <c:pt idx="2208">
                  <c:v>40</c:v>
                </c:pt>
                <c:pt idx="2209">
                  <c:v>44</c:v>
                </c:pt>
                <c:pt idx="2210">
                  <c:v>56</c:v>
                </c:pt>
                <c:pt idx="2211">
                  <c:v>44</c:v>
                </c:pt>
                <c:pt idx="2212">
                  <c:v>41</c:v>
                </c:pt>
                <c:pt idx="2213">
                  <c:v>27</c:v>
                </c:pt>
                <c:pt idx="2214">
                  <c:v>45</c:v>
                </c:pt>
                <c:pt idx="2215">
                  <c:v>54</c:v>
                </c:pt>
                <c:pt idx="2216">
                  <c:v>19</c:v>
                </c:pt>
                <c:pt idx="2217">
                  <c:v>45</c:v>
                </c:pt>
                <c:pt idx="2218">
                  <c:v>49</c:v>
                </c:pt>
                <c:pt idx="2219">
                  <c:v>35</c:v>
                </c:pt>
                <c:pt idx="2220">
                  <c:v>37</c:v>
                </c:pt>
                <c:pt idx="2221">
                  <c:v>40</c:v>
                </c:pt>
                <c:pt idx="2222">
                  <c:v>37</c:v>
                </c:pt>
                <c:pt idx="2223">
                  <c:v>47</c:v>
                </c:pt>
                <c:pt idx="2224">
                  <c:v>35</c:v>
                </c:pt>
                <c:pt idx="2225">
                  <c:v>40</c:v>
                </c:pt>
                <c:pt idx="2226">
                  <c:v>44</c:v>
                </c:pt>
                <c:pt idx="2227">
                  <c:v>56</c:v>
                </c:pt>
                <c:pt idx="2228">
                  <c:v>39</c:v>
                </c:pt>
                <c:pt idx="2229">
                  <c:v>37</c:v>
                </c:pt>
                <c:pt idx="2230">
                  <c:v>43</c:v>
                </c:pt>
                <c:pt idx="2231">
                  <c:v>41</c:v>
                </c:pt>
                <c:pt idx="2232">
                  <c:v>41</c:v>
                </c:pt>
                <c:pt idx="2233">
                  <c:v>45</c:v>
                </c:pt>
                <c:pt idx="2234">
                  <c:v>60</c:v>
                </c:pt>
                <c:pt idx="2235">
                  <c:v>56</c:v>
                </c:pt>
                <c:pt idx="2236">
                  <c:v>37</c:v>
                </c:pt>
                <c:pt idx="2237">
                  <c:v>47</c:v>
                </c:pt>
                <c:pt idx="2238">
                  <c:v>52</c:v>
                </c:pt>
                <c:pt idx="2239">
                  <c:v>46</c:v>
                </c:pt>
                <c:pt idx="2240">
                  <c:v>50</c:v>
                </c:pt>
                <c:pt idx="2241">
                  <c:v>23</c:v>
                </c:pt>
                <c:pt idx="2242">
                  <c:v>30</c:v>
                </c:pt>
                <c:pt idx="2243">
                  <c:v>43</c:v>
                </c:pt>
                <c:pt idx="2244">
                  <c:v>39</c:v>
                </c:pt>
                <c:pt idx="2245">
                  <c:v>49</c:v>
                </c:pt>
                <c:pt idx="2246">
                  <c:v>43</c:v>
                </c:pt>
                <c:pt idx="2247">
                  <c:v>50</c:v>
                </c:pt>
                <c:pt idx="2248">
                  <c:v>50</c:v>
                </c:pt>
                <c:pt idx="2249">
                  <c:v>53</c:v>
                </c:pt>
                <c:pt idx="2250">
                  <c:v>59</c:v>
                </c:pt>
                <c:pt idx="2251">
                  <c:v>45</c:v>
                </c:pt>
                <c:pt idx="2252">
                  <c:v>58</c:v>
                </c:pt>
                <c:pt idx="2253">
                  <c:v>51</c:v>
                </c:pt>
                <c:pt idx="2254">
                  <c:v>55</c:v>
                </c:pt>
                <c:pt idx="2255">
                  <c:v>48</c:v>
                </c:pt>
                <c:pt idx="2256">
                  <c:v>46</c:v>
                </c:pt>
                <c:pt idx="2257">
                  <c:v>47</c:v>
                </c:pt>
                <c:pt idx="2258">
                  <c:v>47</c:v>
                </c:pt>
                <c:pt idx="2259">
                  <c:v>60</c:v>
                </c:pt>
                <c:pt idx="2260">
                  <c:v>56</c:v>
                </c:pt>
                <c:pt idx="2261">
                  <c:v>51</c:v>
                </c:pt>
                <c:pt idx="2262">
                  <c:v>38</c:v>
                </c:pt>
                <c:pt idx="2263">
                  <c:v>54</c:v>
                </c:pt>
                <c:pt idx="2264">
                  <c:v>46</c:v>
                </c:pt>
                <c:pt idx="2265">
                  <c:v>25</c:v>
                </c:pt>
                <c:pt idx="2266">
                  <c:v>43</c:v>
                </c:pt>
                <c:pt idx="2267">
                  <c:v>49</c:v>
                </c:pt>
                <c:pt idx="2268">
                  <c:v>47</c:v>
                </c:pt>
                <c:pt idx="2269">
                  <c:v>55</c:v>
                </c:pt>
                <c:pt idx="2270">
                  <c:v>54</c:v>
                </c:pt>
                <c:pt idx="2271">
                  <c:v>55</c:v>
                </c:pt>
                <c:pt idx="2272">
                  <c:v>43</c:v>
                </c:pt>
                <c:pt idx="2273">
                  <c:v>51</c:v>
                </c:pt>
                <c:pt idx="2274">
                  <c:v>45</c:v>
                </c:pt>
                <c:pt idx="2275">
                  <c:v>57</c:v>
                </c:pt>
                <c:pt idx="2276">
                  <c:v>50</c:v>
                </c:pt>
                <c:pt idx="2277">
                  <c:v>47</c:v>
                </c:pt>
                <c:pt idx="2278">
                  <c:v>44</c:v>
                </c:pt>
                <c:pt idx="2279">
                  <c:v>57</c:v>
                </c:pt>
                <c:pt idx="2280">
                  <c:v>53</c:v>
                </c:pt>
                <c:pt idx="2281">
                  <c:v>57</c:v>
                </c:pt>
                <c:pt idx="2282">
                  <c:v>36</c:v>
                </c:pt>
                <c:pt idx="2283">
                  <c:v>56</c:v>
                </c:pt>
                <c:pt idx="2284">
                  <c:v>56</c:v>
                </c:pt>
                <c:pt idx="2285">
                  <c:v>42</c:v>
                </c:pt>
                <c:pt idx="2286">
                  <c:v>56</c:v>
                </c:pt>
                <c:pt idx="2287">
                  <c:v>34</c:v>
                </c:pt>
                <c:pt idx="2288">
                  <c:v>48</c:v>
                </c:pt>
                <c:pt idx="2289">
                  <c:v>54</c:v>
                </c:pt>
                <c:pt idx="2290">
                  <c:v>51</c:v>
                </c:pt>
                <c:pt idx="2291">
                  <c:v>55</c:v>
                </c:pt>
                <c:pt idx="2292">
                  <c:v>22</c:v>
                </c:pt>
                <c:pt idx="2293">
                  <c:v>29</c:v>
                </c:pt>
                <c:pt idx="2294">
                  <c:v>51</c:v>
                </c:pt>
                <c:pt idx="2295">
                  <c:v>60</c:v>
                </c:pt>
                <c:pt idx="2296">
                  <c:v>48</c:v>
                </c:pt>
                <c:pt idx="2297">
                  <c:v>62</c:v>
                </c:pt>
                <c:pt idx="2298">
                  <c:v>43</c:v>
                </c:pt>
                <c:pt idx="2299">
                  <c:v>37</c:v>
                </c:pt>
                <c:pt idx="2300">
                  <c:v>60</c:v>
                </c:pt>
                <c:pt idx="2301">
                  <c:v>46</c:v>
                </c:pt>
                <c:pt idx="2302">
                  <c:v>44</c:v>
                </c:pt>
                <c:pt idx="2303">
                  <c:v>51</c:v>
                </c:pt>
                <c:pt idx="2304">
                  <c:v>61</c:v>
                </c:pt>
                <c:pt idx="2305">
                  <c:v>53</c:v>
                </c:pt>
                <c:pt idx="2306">
                  <c:v>62</c:v>
                </c:pt>
                <c:pt idx="2307">
                  <c:v>64</c:v>
                </c:pt>
                <c:pt idx="2308">
                  <c:v>63</c:v>
                </c:pt>
                <c:pt idx="2309">
                  <c:v>52</c:v>
                </c:pt>
                <c:pt idx="2310">
                  <c:v>64</c:v>
                </c:pt>
                <c:pt idx="2311">
                  <c:v>63</c:v>
                </c:pt>
                <c:pt idx="2312">
                  <c:v>61</c:v>
                </c:pt>
                <c:pt idx="2313">
                  <c:v>51</c:v>
                </c:pt>
                <c:pt idx="2314">
                  <c:v>58</c:v>
                </c:pt>
                <c:pt idx="2315">
                  <c:v>59</c:v>
                </c:pt>
                <c:pt idx="2316">
                  <c:v>64</c:v>
                </c:pt>
                <c:pt idx="2317">
                  <c:v>60</c:v>
                </c:pt>
                <c:pt idx="2318">
                  <c:v>61</c:v>
                </c:pt>
                <c:pt idx="2319">
                  <c:v>54</c:v>
                </c:pt>
                <c:pt idx="2320">
                  <c:v>60</c:v>
                </c:pt>
                <c:pt idx="2321">
                  <c:v>57</c:v>
                </c:pt>
                <c:pt idx="2322">
                  <c:v>63</c:v>
                </c:pt>
                <c:pt idx="2323">
                  <c:v>44</c:v>
                </c:pt>
                <c:pt idx="2324">
                  <c:v>59</c:v>
                </c:pt>
                <c:pt idx="2325">
                  <c:v>64</c:v>
                </c:pt>
                <c:pt idx="2326">
                  <c:v>28</c:v>
                </c:pt>
                <c:pt idx="2327">
                  <c:v>60</c:v>
                </c:pt>
                <c:pt idx="2328">
                  <c:v>33</c:v>
                </c:pt>
                <c:pt idx="2329">
                  <c:v>32</c:v>
                </c:pt>
                <c:pt idx="2330">
                  <c:v>52</c:v>
                </c:pt>
                <c:pt idx="2331">
                  <c:v>46</c:v>
                </c:pt>
                <c:pt idx="2332">
                  <c:v>54</c:v>
                </c:pt>
              </c:numCache>
            </c:numRef>
          </c:val>
          <c:smooth val="0"/>
          <c:extLst>
            <c:ext xmlns:c16="http://schemas.microsoft.com/office/drawing/2014/chart" uri="{C3380CC4-5D6E-409C-BE32-E72D297353CC}">
              <c16:uniqueId val="{00000000-AFB6-4A94-8498-2F1F3AA592F8}"/>
            </c:ext>
          </c:extLst>
        </c:ser>
        <c:dLbls>
          <c:showLegendKey val="0"/>
          <c:showVal val="0"/>
          <c:showCatName val="0"/>
          <c:showSerName val="0"/>
          <c:showPercent val="0"/>
          <c:showBubbleSize val="0"/>
        </c:dLbls>
        <c:marker val="1"/>
        <c:smooth val="0"/>
        <c:axId val="474219199"/>
        <c:axId val="404391087"/>
      </c:lineChart>
      <c:catAx>
        <c:axId val="47421919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4391087"/>
        <c:crosses val="autoZero"/>
        <c:auto val="1"/>
        <c:lblAlgn val="ctr"/>
        <c:lblOffset val="100"/>
        <c:noMultiLvlLbl val="0"/>
      </c:catAx>
      <c:valAx>
        <c:axId val="4043910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4219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304800</xdr:colOff>
      <xdr:row>0</xdr:row>
      <xdr:rowOff>110490</xdr:rowOff>
    </xdr:from>
    <xdr:to>
      <xdr:col>11</xdr:col>
      <xdr:colOff>0</xdr:colOff>
      <xdr:row>15</xdr:row>
      <xdr:rowOff>110490</xdr:rowOff>
    </xdr:to>
    <xdr:graphicFrame macro="">
      <xdr:nvGraphicFramePr>
        <xdr:cNvPr id="2" name="Chart 1">
          <a:extLst>
            <a:ext uri="{FF2B5EF4-FFF2-40B4-BE49-F238E27FC236}">
              <a16:creationId xmlns:a16="http://schemas.microsoft.com/office/drawing/2014/main" id="{F9CCFCE2-247C-5F33-A571-326D27E1E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220980</xdr:colOff>
      <xdr:row>17</xdr:row>
      <xdr:rowOff>34290</xdr:rowOff>
    </xdr:from>
    <xdr:to>
      <xdr:col>11</xdr:col>
      <xdr:colOff>525780</xdr:colOff>
      <xdr:row>32</xdr:row>
      <xdr:rowOff>34290</xdr:rowOff>
    </xdr:to>
    <xdr:graphicFrame macro="">
      <xdr:nvGraphicFramePr>
        <xdr:cNvPr id="3" name="Chart 2">
          <a:extLst>
            <a:ext uri="{FF2B5EF4-FFF2-40B4-BE49-F238E27FC236}">
              <a16:creationId xmlns:a16="http://schemas.microsoft.com/office/drawing/2014/main" id="{449E24DE-BE1E-54BC-C291-E25EC59A86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327660</xdr:colOff>
      <xdr:row>0</xdr:row>
      <xdr:rowOff>179070</xdr:rowOff>
    </xdr:from>
    <xdr:to>
      <xdr:col>29</xdr:col>
      <xdr:colOff>167640</xdr:colOff>
      <xdr:row>15</xdr:row>
      <xdr:rowOff>179070</xdr:rowOff>
    </xdr:to>
    <xdr:graphicFrame macro="">
      <xdr:nvGraphicFramePr>
        <xdr:cNvPr id="4" name="Chart 3">
          <a:extLst>
            <a:ext uri="{FF2B5EF4-FFF2-40B4-BE49-F238E27FC236}">
              <a16:creationId xmlns:a16="http://schemas.microsoft.com/office/drawing/2014/main" id="{98C020C8-9BF2-099F-E6FD-38CE607DF2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281940</xdr:colOff>
      <xdr:row>17</xdr:row>
      <xdr:rowOff>11430</xdr:rowOff>
    </xdr:from>
    <xdr:to>
      <xdr:col>30</xdr:col>
      <xdr:colOff>121920</xdr:colOff>
      <xdr:row>32</xdr:row>
      <xdr:rowOff>11430</xdr:rowOff>
    </xdr:to>
    <xdr:graphicFrame macro="">
      <xdr:nvGraphicFramePr>
        <xdr:cNvPr id="5" name="Chart 4">
          <a:extLst>
            <a:ext uri="{FF2B5EF4-FFF2-40B4-BE49-F238E27FC236}">
              <a16:creationId xmlns:a16="http://schemas.microsoft.com/office/drawing/2014/main" id="{40AA8855-253C-595E-5F22-1EF2C626B6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594360</xdr:colOff>
      <xdr:row>36</xdr:row>
      <xdr:rowOff>49530</xdr:rowOff>
    </xdr:from>
    <xdr:to>
      <xdr:col>14</xdr:col>
      <xdr:colOff>198120</xdr:colOff>
      <xdr:row>51</xdr:row>
      <xdr:rowOff>49530</xdr:rowOff>
    </xdr:to>
    <xdr:graphicFrame macro="">
      <xdr:nvGraphicFramePr>
        <xdr:cNvPr id="7" name="Chart 6">
          <a:extLst>
            <a:ext uri="{FF2B5EF4-FFF2-40B4-BE49-F238E27FC236}">
              <a16:creationId xmlns:a16="http://schemas.microsoft.com/office/drawing/2014/main" id="{BE260164-3E96-5731-E107-B6C8851C9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76200</xdr:colOff>
      <xdr:row>36</xdr:row>
      <xdr:rowOff>26670</xdr:rowOff>
    </xdr:from>
    <xdr:to>
      <xdr:col>31</xdr:col>
      <xdr:colOff>259080</xdr:colOff>
      <xdr:row>51</xdr:row>
      <xdr:rowOff>26670</xdr:rowOff>
    </xdr:to>
    <xdr:graphicFrame macro="">
      <xdr:nvGraphicFramePr>
        <xdr:cNvPr id="8" name="Chart 7">
          <a:extLst>
            <a:ext uri="{FF2B5EF4-FFF2-40B4-BE49-F238E27FC236}">
              <a16:creationId xmlns:a16="http://schemas.microsoft.com/office/drawing/2014/main" id="{E15AA59E-2FB6-1DA0-17BF-20D7B329EB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297180</xdr:colOff>
      <xdr:row>3</xdr:row>
      <xdr:rowOff>91440</xdr:rowOff>
    </xdr:from>
    <xdr:to>
      <xdr:col>7</xdr:col>
      <xdr:colOff>449580</xdr:colOff>
      <xdr:row>16</xdr:row>
      <xdr:rowOff>114300</xdr:rowOff>
    </xdr:to>
    <xdr:graphicFrame macro="">
      <xdr:nvGraphicFramePr>
        <xdr:cNvPr id="2" name="Chart 1">
          <a:extLst>
            <a:ext uri="{FF2B5EF4-FFF2-40B4-BE49-F238E27FC236}">
              <a16:creationId xmlns:a16="http://schemas.microsoft.com/office/drawing/2014/main" id="{EAD18F34-70ED-425F-A259-0DD38D2E56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579120</xdr:colOff>
      <xdr:row>3</xdr:row>
      <xdr:rowOff>121920</xdr:rowOff>
    </xdr:from>
    <xdr:to>
      <xdr:col>13</xdr:col>
      <xdr:colOff>259080</xdr:colOff>
      <xdr:row>16</xdr:row>
      <xdr:rowOff>167640</xdr:rowOff>
    </xdr:to>
    <xdr:graphicFrame macro="">
      <xdr:nvGraphicFramePr>
        <xdr:cNvPr id="3" name="Chart 2">
          <a:extLst>
            <a:ext uri="{FF2B5EF4-FFF2-40B4-BE49-F238E27FC236}">
              <a16:creationId xmlns:a16="http://schemas.microsoft.com/office/drawing/2014/main" id="{A7850B59-4FAA-4C6E-B269-D92B2E4DE7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403860</xdr:colOff>
      <xdr:row>3</xdr:row>
      <xdr:rowOff>106680</xdr:rowOff>
    </xdr:from>
    <xdr:to>
      <xdr:col>19</xdr:col>
      <xdr:colOff>457200</xdr:colOff>
      <xdr:row>16</xdr:row>
      <xdr:rowOff>144780</xdr:rowOff>
    </xdr:to>
    <xdr:graphicFrame macro="">
      <xdr:nvGraphicFramePr>
        <xdr:cNvPr id="4" name="Chart 3">
          <a:extLst>
            <a:ext uri="{FF2B5EF4-FFF2-40B4-BE49-F238E27FC236}">
              <a16:creationId xmlns:a16="http://schemas.microsoft.com/office/drawing/2014/main" id="{D10D4AA6-BCB2-4ABF-8F28-44B49F25AF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281940</xdr:colOff>
      <xdr:row>17</xdr:row>
      <xdr:rowOff>60960</xdr:rowOff>
    </xdr:from>
    <xdr:to>
      <xdr:col>7</xdr:col>
      <xdr:colOff>373380</xdr:colOff>
      <xdr:row>30</xdr:row>
      <xdr:rowOff>7620</xdr:rowOff>
    </xdr:to>
    <xdr:graphicFrame macro="">
      <xdr:nvGraphicFramePr>
        <xdr:cNvPr id="5" name="Chart 4">
          <a:extLst>
            <a:ext uri="{FF2B5EF4-FFF2-40B4-BE49-F238E27FC236}">
              <a16:creationId xmlns:a16="http://schemas.microsoft.com/office/drawing/2014/main" id="{67135BF5-09FE-4EC8-AEA2-9B1C16D0B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534777</xdr:colOff>
      <xdr:row>17</xdr:row>
      <xdr:rowOff>60776</xdr:rowOff>
    </xdr:from>
    <xdr:to>
      <xdr:col>13</xdr:col>
      <xdr:colOff>245217</xdr:colOff>
      <xdr:row>30</xdr:row>
      <xdr:rowOff>15056</xdr:rowOff>
    </xdr:to>
    <xdr:graphicFrame macro="">
      <xdr:nvGraphicFramePr>
        <xdr:cNvPr id="6" name="Chart 5">
          <a:extLst>
            <a:ext uri="{FF2B5EF4-FFF2-40B4-BE49-F238E27FC236}">
              <a16:creationId xmlns:a16="http://schemas.microsoft.com/office/drawing/2014/main" id="{8C11663C-5F42-4363-898F-6FCE35590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403860</xdr:colOff>
      <xdr:row>17</xdr:row>
      <xdr:rowOff>83820</xdr:rowOff>
    </xdr:from>
    <xdr:to>
      <xdr:col>19</xdr:col>
      <xdr:colOff>487680</xdr:colOff>
      <xdr:row>30</xdr:row>
      <xdr:rowOff>45720</xdr:rowOff>
    </xdr:to>
    <xdr:graphicFrame macro="">
      <xdr:nvGraphicFramePr>
        <xdr:cNvPr id="7" name="Chart 6">
          <a:extLst>
            <a:ext uri="{FF2B5EF4-FFF2-40B4-BE49-F238E27FC236}">
              <a16:creationId xmlns:a16="http://schemas.microsoft.com/office/drawing/2014/main" id="{9698B20F-341A-4B53-9B5A-41C868BCD5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3</xdr:row>
      <xdr:rowOff>38100</xdr:rowOff>
    </xdr:from>
    <xdr:to>
      <xdr:col>2</xdr:col>
      <xdr:colOff>198120</xdr:colOff>
      <xdr:row>10</xdr:row>
      <xdr:rowOff>142351</xdr:rowOff>
    </xdr:to>
    <mc:AlternateContent xmlns:mc="http://schemas.openxmlformats.org/markup-compatibility/2006" xmlns:a14="http://schemas.microsoft.com/office/drawing/2010/main">
      <mc:Choice Requires="a14">
        <xdr:graphicFrame macro="">
          <xdr:nvGraphicFramePr>
            <xdr:cNvPr id="8" name="WEIGHT STATUS">
              <a:extLst>
                <a:ext uri="{FF2B5EF4-FFF2-40B4-BE49-F238E27FC236}">
                  <a16:creationId xmlns:a16="http://schemas.microsoft.com/office/drawing/2014/main" id="{F3AB9582-9025-E722-E13B-4D531D0BEBF9}"/>
                </a:ext>
              </a:extLst>
            </xdr:cNvPr>
            <xdr:cNvGraphicFramePr/>
          </xdr:nvGraphicFramePr>
          <xdr:xfrm>
            <a:off x="0" y="0"/>
            <a:ext cx="0" cy="0"/>
          </xdr:xfrm>
          <a:graphic>
            <a:graphicData uri="http://schemas.microsoft.com/office/drawing/2010/slicer">
              <sle:slicer xmlns:sle="http://schemas.microsoft.com/office/drawing/2010/slicer" name="WEIGHT STATUS"/>
            </a:graphicData>
          </a:graphic>
        </xdr:graphicFrame>
      </mc:Choice>
      <mc:Fallback xmlns="">
        <xdr:sp macro="" textlink="">
          <xdr:nvSpPr>
            <xdr:cNvPr id="0" name=""/>
            <xdr:cNvSpPr>
              <a:spLocks noTextEdit="1"/>
            </xdr:cNvSpPr>
          </xdr:nvSpPr>
          <xdr:spPr>
            <a:xfrm>
              <a:off x="0" y="586740"/>
              <a:ext cx="141732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16747</xdr:colOff>
      <xdr:row>11</xdr:row>
      <xdr:rowOff>23697</xdr:rowOff>
    </xdr:from>
    <xdr:to>
      <xdr:col>2</xdr:col>
      <xdr:colOff>214867</xdr:colOff>
      <xdr:row>17</xdr:row>
      <xdr:rowOff>83736</xdr:rowOff>
    </xdr:to>
    <mc:AlternateContent xmlns:mc="http://schemas.openxmlformats.org/markup-compatibility/2006" xmlns:a14="http://schemas.microsoft.com/office/drawing/2010/main">
      <mc:Choice Requires="a14">
        <xdr:graphicFrame macro="">
          <xdr:nvGraphicFramePr>
            <xdr:cNvPr id="9" name="DIABETES STATUS">
              <a:extLst>
                <a:ext uri="{FF2B5EF4-FFF2-40B4-BE49-F238E27FC236}">
                  <a16:creationId xmlns:a16="http://schemas.microsoft.com/office/drawing/2014/main" id="{2B2159EB-B858-1C5F-2BD6-73C081C01D7A}"/>
                </a:ext>
              </a:extLst>
            </xdr:cNvPr>
            <xdr:cNvGraphicFramePr/>
          </xdr:nvGraphicFramePr>
          <xdr:xfrm>
            <a:off x="0" y="0"/>
            <a:ext cx="0" cy="0"/>
          </xdr:xfrm>
          <a:graphic>
            <a:graphicData uri="http://schemas.microsoft.com/office/drawing/2010/slicer">
              <sle:slicer xmlns:sle="http://schemas.microsoft.com/office/drawing/2010/slicer" name="DIABETES STATUS"/>
            </a:graphicData>
          </a:graphic>
        </xdr:graphicFrame>
      </mc:Choice>
      <mc:Fallback xmlns="">
        <xdr:sp macro="" textlink="">
          <xdr:nvSpPr>
            <xdr:cNvPr id="0" name=""/>
            <xdr:cNvSpPr>
              <a:spLocks noTextEdit="1"/>
            </xdr:cNvSpPr>
          </xdr:nvSpPr>
          <xdr:spPr>
            <a:xfrm>
              <a:off x="16747" y="2050115"/>
              <a:ext cx="1420669" cy="11653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775.580482870369" createdVersion="8" refreshedVersion="8" minRefreshableVersion="3" recordCount="2344" xr:uid="{8D296CE2-1222-4A8A-B3DB-88E816E622B6}">
  <cacheSource type="worksheet">
    <worksheetSource ref="A1:AB2345" sheet="Healthcare Analysis and Insight"/>
  </cacheSource>
  <cacheFields count="21">
    <cacheField name="CUSTOMER ID" numFmtId="0">
      <sharedItems containsBlank="1"/>
    </cacheField>
    <cacheField name="DATE OF BIRTH" numFmtId="14">
      <sharedItems containsNonDate="0" containsDate="1" containsString="0" containsBlank="1" minDate="1905-05-11T00:00:00" maxDate="1905-06-27T00:00:00"/>
    </cacheField>
    <cacheField name="Mr/Ms" numFmtId="0">
      <sharedItems containsBlank="1"/>
    </cacheField>
    <cacheField name="FIRST NAME" numFmtId="0">
      <sharedItems containsBlank="1"/>
    </cacheField>
    <cacheField name="LAST NAME" numFmtId="0">
      <sharedItems containsBlank="1"/>
    </cacheField>
    <cacheField name="YEAR" numFmtId="0">
      <sharedItems containsSemiMixedTypes="0" containsString="0" containsNumber="1" minValue="1958" maxValue="2004"/>
    </cacheField>
    <cacheField name="BMI" numFmtId="0">
      <sharedItems containsString="0" containsBlank="1" containsNumber="1" minValue="15.01" maxValue="55.05" count="1336">
        <n v="47.41"/>
        <n v="30.36"/>
        <n v="34.484999999999999"/>
        <n v="38.094999999999999"/>
        <n v="35.53"/>
        <n v="32.799999999999997"/>
        <n v="36.4"/>
        <n v="36.96"/>
        <n v="41.14"/>
        <n v="38.06"/>
        <n v="37.700000000000003"/>
        <n v="42.13"/>
        <n v="40.92"/>
        <n v="40.564999999999998"/>
        <n v="36.384999999999998"/>
        <n v="39.9"/>
        <n v="33.799999999999997"/>
        <n v="36.765000000000001"/>
        <n v="36.954999999999998"/>
        <n v="42.9"/>
        <n v="36.299999999999997"/>
        <n v="32.200000000000003"/>
        <n v="31.3"/>
        <n v="41.8"/>
        <n v="35.090000000000003"/>
        <n v="33.880000000000003"/>
        <n v="30.875"/>
        <n v="36.86"/>
        <n v="35.86"/>
        <n v="37.049999999999997"/>
        <n v="43.89"/>
        <n v="42.35"/>
        <n v="31.35"/>
        <n v="47.6"/>
        <n v="46.2"/>
        <n v="32.015000000000001"/>
        <n v="32.450000000000003"/>
        <n v="34.96"/>
        <n v="35.5"/>
        <n v="52.58"/>
        <n v="35.200000000000003"/>
        <n v="34.21"/>
        <n v="38.94"/>
        <n v="30.21"/>
        <n v="33.630000000000003"/>
        <n v="40.369999999999997"/>
        <n v="53.09"/>
        <n v="31.79"/>
        <n v="41.895000000000003"/>
        <n v="31.16"/>
        <n v="34.104999999999997"/>
        <n v="51.93"/>
        <n v="38.950000000000003"/>
        <n v="36.630000000000003"/>
        <n v="34.200000000000003"/>
        <n v="50.63"/>
        <n v="36.479999999999997"/>
        <n v="54.82"/>
        <n v="51.48"/>
        <n v="52.06"/>
        <n v="30.684999999999999"/>
        <n v="36.08"/>
        <n v="54.99"/>
        <n v="35.97"/>
        <n v="45.54"/>
        <n v="30.8"/>
        <n v="38.39"/>
        <n v="32.299999999999997"/>
        <n v="48.8"/>
        <n v="45.5"/>
        <n v="53.61"/>
        <n v="36.19"/>
        <n v="34.6"/>
        <n v="54.12"/>
        <n v="48.82"/>
        <n v="51.01"/>
        <n v="45.65"/>
        <n v="52.9"/>
        <n v="45.41"/>
        <n v="49.41"/>
        <n v="31.824999999999999"/>
        <n v="51.28"/>
        <n v="33.11"/>
        <n v="54.74"/>
        <n v="32.56"/>
        <n v="39.049999999999997"/>
        <n v="42.75"/>
        <n v="50.58"/>
        <n v="30.495000000000001"/>
        <n v="48.31"/>
        <n v="48.99"/>
        <n v="44.34"/>
        <n v="41.51"/>
        <n v="48.2"/>
        <n v="35.75"/>
        <n v="53.81"/>
        <n v="49.48"/>
        <n v="34.1"/>
        <n v="35.299999999999997"/>
        <n v="43.83"/>
        <n v="50.07"/>
        <n v="32.774999999999999"/>
        <n v="48.93"/>
        <n v="37.07"/>
        <n v="51.51"/>
        <n v="34.799999999999997"/>
        <n v="36.67"/>
        <n v="30.9"/>
        <n v="44.88"/>
        <n v="44.32"/>
        <n v="46.39"/>
        <n v="30.78"/>
        <n v="41.46"/>
        <n v="48"/>
        <n v="49.13"/>
        <n v="37.799999999999997"/>
        <n v="38.299999999999997"/>
        <n v="30.2"/>
        <n v="48.32"/>
        <n v="44.86"/>
        <n v="52.15"/>
        <n v="41.12"/>
        <n v="46.85"/>
        <n v="42.24"/>
        <n v="34.39"/>
        <n v="42.89"/>
        <n v="53.62"/>
        <n v="33.4"/>
        <n v="42.71"/>
        <n v="41.52"/>
        <n v="39.4"/>
        <n v="46.45"/>
        <n v="26.07"/>
        <n v="36.54"/>
        <n v="51.64"/>
        <n v="42.83"/>
        <n v="40.15"/>
        <n v="27.8"/>
        <n v="45.81"/>
        <n v="34.43"/>
        <n v="41.33"/>
        <n v="31.92"/>
        <n v="39.799999999999997"/>
        <n v="42.82"/>
        <n v="35.625"/>
        <n v="42.69"/>
        <n v="37.869999999999997"/>
        <n v="40.61"/>
        <n v="49.49"/>
        <n v="37.619999999999997"/>
        <n v="33.5"/>
        <n v="47.46"/>
        <n v="49.24"/>
        <n v="54.4"/>
        <n v="39.729999999999997"/>
        <n v="35.68"/>
        <n v="48.86"/>
        <n v="32.49"/>
        <n v="39"/>
        <n v="33.42"/>
        <n v="37.18"/>
        <n v="33.33"/>
        <n v="53.21"/>
        <n v="38.729999999999997"/>
        <n v="29.73"/>
        <n v="34.700000000000003"/>
        <n v="38.28"/>
        <n v="33.57"/>
        <n v="38.17"/>
        <n v="34.4"/>
        <n v="31.73"/>
        <n v="36.64"/>
        <n v="36.85"/>
        <n v="39.14"/>
        <n v="32.9"/>
        <n v="29.78"/>
        <n v="32.78"/>
        <n v="41.65"/>
        <n v="50.79"/>
        <n v="35.43"/>
        <n v="35.25"/>
        <n v="31.02"/>
        <n v="35.6"/>
        <n v="29.06"/>
        <n v="35.799999999999997"/>
        <n v="49.8"/>
        <n v="35.71"/>
        <n v="33.69"/>
        <n v="42.27"/>
        <n v="53.25"/>
        <n v="26.8"/>
        <n v="28.5"/>
        <n v="22.895"/>
        <n v="34.06"/>
        <n v="36.409999999999997"/>
        <n v="52.3"/>
        <n v="52.66"/>
        <n v="29.57"/>
        <n v="36.99"/>
        <n v="31.4"/>
        <n v="34.9"/>
        <n v="31.13"/>
        <n v="31.68"/>
        <n v="33.534999999999997"/>
        <n v="32.700000000000003"/>
        <n v="41.25"/>
        <n v="36.159999999999997"/>
        <n v="33.72"/>
        <n v="37.74"/>
        <n v="48.75"/>
        <n v="31.065000000000001"/>
        <n v="23.55"/>
        <n v="30.18"/>
        <n v="29.94"/>
        <n v="53.06"/>
        <n v="30.25"/>
        <n v="46.68"/>
        <n v="30.4"/>
        <n v="51.18"/>
        <n v="22.18"/>
        <n v="45.52"/>
        <n v="52.81"/>
        <n v="33.58"/>
        <n v="37.524999999999999"/>
        <n v="34.5"/>
        <n v="28.16"/>
        <n v="30.02"/>
        <n v="37.82"/>
        <n v="33.14"/>
        <n v="25.14"/>
        <n v="20.18"/>
        <n v="44.36"/>
        <n v="23.82"/>
        <n v="45"/>
        <n v="26.62"/>
        <n v="32.67"/>
        <n v="44.44"/>
        <n v="28.31"/>
        <n v="25.05"/>
        <n v="28.34"/>
        <n v="17.765000000000001"/>
        <n v="36.119999999999997"/>
        <n v="23.19"/>
        <n v="35.99"/>
        <n v="26.24"/>
        <n v="31.36"/>
        <n v="25.69"/>
        <n v="25.46"/>
        <n v="31.83"/>
        <n v="24.43"/>
        <n v="41.9"/>
        <n v="22.88"/>
        <n v="29.734999999999999"/>
        <n v="40.74"/>
        <n v="24.14"/>
        <n v="25.15"/>
        <n v="28.71"/>
        <n v="23"/>
        <n v="24.25"/>
        <n v="23.85"/>
        <n v="40.020000000000003"/>
        <n v="19.170000000000002"/>
        <n v="43.53"/>
        <n v="46.06"/>
        <n v="29.92"/>
        <n v="28.46"/>
        <n v="24.56"/>
        <n v="41.19"/>
        <n v="18.63"/>
        <n v="26.26"/>
        <n v="22.37"/>
        <n v="39.619999999999997"/>
        <n v="18.329999999999998"/>
        <n v="17.11"/>
        <n v="43.5"/>
        <n v="25.364999999999998"/>
        <n v="28.594999999999999"/>
        <n v="29.83"/>
        <n v="24.7"/>
        <n v="17.940000000000001"/>
        <n v="21.08"/>
        <n v="37.715000000000003"/>
        <n v="22.39"/>
        <n v="28.78"/>
        <n v="26.39"/>
        <n v="19.260000000000002"/>
        <n v="26.92"/>
        <n v="19.73"/>
        <n v="23.56"/>
        <n v="37.67"/>
        <n v="18.73"/>
        <n v="33.090000000000003"/>
        <n v="27.74"/>
        <n v="24.2"/>
        <n v="22.03"/>
        <n v="26.885000000000002"/>
        <n v="16.36"/>
        <n v="16.05"/>
        <n v="29.07"/>
        <n v="17.43"/>
        <n v="19.329999999999998"/>
        <n v="30.52"/>
        <n v="39.21"/>
        <n v="26.98"/>
        <n v="25.84"/>
        <n v="23.94"/>
        <n v="20.03"/>
        <n v="41.42"/>
        <n v="27.645"/>
        <n v="22.72"/>
        <n v="36.520000000000003"/>
        <n v="33.96"/>
        <n v="26.695"/>
        <n v="18.45"/>
        <n v="33.18"/>
        <n v="36.1"/>
        <n v="22.77"/>
        <n v="21.24"/>
        <n v="17.600000000000001"/>
        <n v="26.29"/>
        <n v="35.31"/>
        <n v="27.04"/>
        <n v="30.23"/>
        <n v="30.6"/>
        <n v="16.86"/>
        <n v="16.3"/>
        <n v="29.81"/>
        <n v="16.329999999999998"/>
        <n v="16.37"/>
        <n v="22.42"/>
        <n v="31.9"/>
        <n v="28.975000000000001"/>
        <n v="24.86"/>
        <n v="19.54"/>
        <n v="26.74"/>
        <n v="22.99"/>
        <n v="31.46"/>
        <n v="30.86"/>
        <n v="31.96"/>
        <n v="23.76"/>
        <n v="19.38"/>
        <n v="16.21"/>
        <n v="32.54"/>
        <n v="35.909999999999997"/>
        <n v="32.06"/>
        <n v="24.1"/>
        <n v="27.1"/>
        <n v="24.42"/>
        <n v="27.79"/>
        <n v="32.68"/>
        <n v="26.4"/>
        <n v="23.655000000000001"/>
        <n v="27.36"/>
        <n v="27.82"/>
        <n v="25.1"/>
        <n v="32.11"/>
        <n v="29.8"/>
        <n v="24.01"/>
        <n v="23.21"/>
        <n v="21.2"/>
        <n v="28.215"/>
        <n v="22.61"/>
        <n v="24.32"/>
        <n v="20.96"/>
        <n v="19.68"/>
        <n v="18.100000000000001"/>
        <n v="29.64"/>
        <n v="25.3"/>
        <n v="27.6"/>
        <n v="25.08"/>
        <n v="22.2"/>
        <n v="25.71"/>
        <n v="41.91"/>
        <n v="25.85"/>
        <n v="23.844999999999999"/>
        <n v="30.59"/>
        <n v="24.795000000000002"/>
        <n v="24.13"/>
        <n v="28"/>
        <n v="26.125"/>
        <n v="25.6"/>
        <n v="24.984999999999999"/>
        <n v="33.1"/>
        <n v="27.83"/>
        <n v="27.265000000000001"/>
        <n v="26.7"/>
        <n v="29.925000000000001"/>
        <n v="19.95"/>
        <n v="24.225000000000001"/>
        <n v="28.12"/>
        <n v="23.98"/>
        <n v="30"/>
        <n v="17.350000000000001"/>
        <n v="22.704999999999998"/>
        <n v="25.41"/>
        <n v="18.23"/>
        <n v="37.4"/>
        <n v="25.27"/>
        <n v="55.05"/>
        <n v="24.89"/>
        <n v="18.715"/>
        <n v="26.6"/>
        <n v="30.114999999999998"/>
        <n v="24.605"/>
        <n v="29.6"/>
        <n v="20.9"/>
        <n v="28.3"/>
        <n v="54.3"/>
        <n v="33.344999999999999"/>
        <n v="33"/>
        <n v="28.024999999999999"/>
        <n v="28.69"/>
        <n v="40.28"/>
        <n v="37.299999999999997"/>
        <n v="54.47"/>
        <n v="51.47"/>
        <n v="49.77"/>
        <n v="25.555"/>
        <n v="53.93"/>
        <n v="27.5"/>
        <n v="21.8"/>
        <n v="26.41"/>
        <n v="27.835000000000001"/>
        <n v="51.74"/>
        <n v="23.37"/>
        <n v="29.7"/>
        <n v="20.045000000000002"/>
        <n v="28.93"/>
        <n v="33.82"/>
        <n v="20.234999999999999"/>
        <n v="49.2"/>
        <n v="28.38"/>
        <n v="24.64"/>
        <n v="39.71"/>
        <n v="22.22"/>
        <n v="51.37"/>
        <n v="25.9"/>
        <n v="35.72"/>
        <n v="27.94"/>
        <n v="18.3"/>
        <n v="38.83"/>
        <n v="46.4"/>
        <n v="51.92"/>
        <n v="32.395000000000003"/>
        <n v="46.19"/>
        <n v="27.93"/>
        <n v="45.62"/>
        <n v="20.13"/>
        <n v="49.05"/>
        <n v="51.94"/>
        <n v="22.6"/>
        <n v="46.69"/>
        <n v="28.49"/>
        <n v="24.4"/>
        <n v="29.15"/>
        <n v="27.28"/>
        <n v="32.229999999999997"/>
        <n v="44.2"/>
        <n v="46.62"/>
        <n v="51.75"/>
        <n v="25.7"/>
        <n v="53.98"/>
        <n v="41.325000000000003"/>
        <n v="51.65"/>
        <n v="44.52"/>
        <n v="53.29"/>
        <n v="46.63"/>
        <n v="28.88"/>
        <n v="23.65"/>
        <n v="49.09"/>
        <n v="43.32"/>
        <n v="45.92"/>
        <n v="44.03"/>
        <n v="24.6"/>
        <n v="49.15"/>
        <n v="42.02"/>
        <n v="49.07"/>
        <n v="19.8"/>
        <n v="42.95"/>
        <n v="42.66"/>
        <n v="26.84"/>
        <n v="27.06"/>
        <n v="47.13"/>
        <n v="51.72"/>
        <n v="48.59"/>
        <n v="45.18"/>
        <n v="27.9"/>
        <n v="51.33"/>
        <n v="39.229999999999997"/>
        <n v="19.094999999999999"/>
        <n v="49.72"/>
        <n v="21.754999999999999"/>
        <n v="48.39"/>
        <n v="47.15"/>
        <n v="47.59"/>
        <n v="39.81"/>
        <n v="24.75"/>
        <n v="26.03"/>
        <n v="40.24"/>
        <n v="43.15"/>
        <n v="27.7"/>
        <n v="45.68"/>
        <n v="27.3"/>
        <n v="54.45"/>
        <n v="54.43"/>
        <n v="48.01"/>
        <n v="54.85"/>
        <n v="21.85"/>
        <n v="51.86"/>
        <n v="46.43"/>
        <n v="53.63"/>
        <n v="48.7"/>
        <n v="48.81"/>
        <n v="47.53"/>
        <n v="29.3"/>
        <n v="19.3"/>
        <n v="46.7"/>
        <n v="45.27"/>
        <n v="44.29"/>
        <n v="54.59"/>
        <n v="32.965000000000003"/>
        <n v="38.049999999999997"/>
        <n v="46.14"/>
        <n v="44.64"/>
        <n v="25.175000000000001"/>
        <n v="43.11"/>
        <n v="53.32"/>
        <n v="38.04"/>
        <n v="37.9"/>
        <n v="39.6"/>
        <n v="50.92"/>
        <n v="40.44"/>
        <n v="44.95"/>
        <n v="35.54"/>
        <n v="33.659999999999997"/>
        <n v="41.63"/>
        <n v="46.49"/>
        <n v="43.29"/>
        <n v="43.08"/>
        <n v="39.07"/>
        <n v="41.3"/>
        <n v="46.96"/>
        <n v="17.954999999999998"/>
        <n v="39.74"/>
        <n v="49.53"/>
        <n v="39.33"/>
        <n v="39.979999999999997"/>
        <n v="46.51"/>
        <n v="43.58"/>
        <n v="42.28"/>
        <n v="35.520000000000003"/>
        <n v="33.6"/>
        <n v="46.86"/>
        <n v="39.340000000000003"/>
        <n v="47"/>
        <n v="36.71"/>
        <n v="53.48"/>
        <n v="36.979999999999997"/>
        <n v="32.729999999999997"/>
        <n v="20.52"/>
        <n v="50.2"/>
        <n v="25.52"/>
        <n v="41.26"/>
        <n v="17.195"/>
        <n v="23.085000000000001"/>
        <n v="21.66"/>
        <n v="36.47"/>
        <n v="23.18"/>
        <n v="39.159999999999997"/>
        <n v="38.19"/>
        <n v="28.785"/>
        <n v="35.869999999999997"/>
        <n v="37.72"/>
        <n v="39.700000000000003"/>
        <n v="37.85"/>
        <n v="39.369999999999997"/>
        <n v="40.880000000000003"/>
        <n v="26.22"/>
        <n v="39.1"/>
        <n v="37.905000000000001"/>
        <n v="43.35"/>
        <n v="36.15"/>
        <n v="44.98"/>
        <n v="39.51"/>
        <n v="50.46"/>
        <n v="32.1"/>
        <n v="27.72"/>
        <n v="48.36"/>
        <n v="31.445"/>
        <n v="27.55"/>
        <n v="45.34"/>
        <n v="31.8"/>
        <n v="41.02"/>
        <n v="21.7"/>
        <n v="40.479999999999997"/>
        <n v="45.9"/>
        <n v="33.479999999999997"/>
        <n v="21.565000000000001"/>
        <n v="35.590000000000003"/>
        <n v="43.44"/>
        <n v="44.55"/>
        <n v="31.23"/>
        <n v="42.81"/>
        <n v="36.65"/>
        <n v="22.04"/>
        <n v="53.58"/>
        <n v="34.299999999999997"/>
        <n v="31.78"/>
        <n v="46.89"/>
        <n v="39.35"/>
        <n v="39.200000000000003"/>
        <n v="44.1"/>
        <n v="33.200000000000003"/>
        <n v="25"/>
        <n v="38.869999999999997"/>
        <n v="21.09"/>
        <n v="52.41"/>
        <n v="41.47"/>
        <n v="42.06"/>
        <n v="39.270000000000003"/>
        <n v="30.71"/>
        <n v="47.19"/>
        <n v="37.909999999999997"/>
        <n v="54.61"/>
        <n v="36.005000000000003"/>
        <n v="28.7"/>
        <n v="34.295000000000002"/>
        <n v="40.700000000000003"/>
        <n v="18.335000000000001"/>
        <n v="33.914999999999999"/>
        <n v="51.14"/>
        <n v="44"/>
        <n v="41.45"/>
        <n v="34.56"/>
        <n v="28.2"/>
        <n v="30.43"/>
        <n v="24.035"/>
        <n v="37.119999999999997"/>
        <n v="34.840000000000003"/>
        <n v="29.53"/>
        <n v="42.51"/>
        <n v="38.14"/>
        <n v="39.93"/>
        <n v="21.4"/>
        <n v="38.380000000000003"/>
        <n v="41.2"/>
        <n v="28.81"/>
        <n v="37.409999999999997"/>
        <n v="52.54"/>
        <n v="17.29"/>
        <n v="31.74"/>
        <n v="26.504999999999999"/>
        <n v="28.22"/>
        <n v="35"/>
        <n v="36.24"/>
        <n v="42.74"/>
        <n v="36.130000000000003"/>
        <n v="31.55"/>
        <n v="52.75"/>
        <n v="38"/>
        <n v="35.1"/>
        <n v="37.43"/>
        <n v="30.5"/>
        <n v="24.53"/>
        <n v="25.74"/>
        <n v="34.08"/>
        <n v="26.79"/>
        <n v="42.78"/>
        <n v="46.75"/>
        <n v="32.15"/>
        <n v="43.4"/>
        <n v="31.57"/>
        <n v="31.07"/>
        <n v="35.814999999999998"/>
        <n v="40.81"/>
        <n v="21.47"/>
        <n v="52.89"/>
        <n v="36.799999999999997"/>
        <n v="35.244999999999997"/>
        <n v="26.23"/>
        <n v="37.1"/>
        <n v="26.78"/>
        <n v="45.8"/>
        <n v="29"/>
        <n v="37.51"/>
        <n v="39.86"/>
        <n v="29.91"/>
        <n v="33.44"/>
        <n v="27.17"/>
        <n v="35.380000000000003"/>
        <n v="43.48"/>
        <n v="41.73"/>
        <n v="28.9"/>
        <n v="36.06"/>
        <n v="43.28"/>
        <n v="38.25"/>
        <n v="39.25"/>
        <n v="35.700000000000003"/>
        <n v="20.100000000000001"/>
        <n v="22.23"/>
        <n v="49.64"/>
        <n v="32.01"/>
        <n v="34.865000000000002"/>
        <n v="30.305"/>
        <n v="21.78"/>
        <n v="30.14"/>
        <n v="25.2"/>
        <n v="35.409999999999997"/>
        <n v="34.479999999999997"/>
        <n v="28.1"/>
        <n v="27"/>
        <n v="23.75"/>
        <n v="35.619999999999997"/>
        <n v="30.69"/>
        <n v="25.87"/>
        <n v="43.7"/>
        <n v="40.945"/>
        <n v="31.64"/>
        <n v="31.24"/>
        <n v="39.22"/>
        <n v="24.414999999999999"/>
        <n v="39.94"/>
        <n v="35.340000000000003"/>
        <n v="32.204999999999998"/>
        <n v="26.63"/>
        <n v="25.65"/>
        <n v="34.69"/>
        <n v="37.68"/>
        <n v="35.49"/>
        <n v="44.7"/>
        <n v="49.84"/>
        <n v="49.06"/>
        <n v="30.88"/>
        <n v="33.35"/>
        <n v="34.01"/>
        <n v="31.54"/>
        <n v="23.3"/>
        <n v="27.75"/>
        <n v="42.46"/>
        <n v="24.93"/>
        <n v="48.12"/>
        <n v="24.91"/>
        <n v="33.700000000000003"/>
        <n v="38.93"/>
        <n v="29.79"/>
        <n v="36.6"/>
        <n v="35.93"/>
        <n v="28.6"/>
        <n v="39.17"/>
        <n v="30.63"/>
        <n v="30.7"/>
        <n v="25.934999999999999"/>
        <n v="35.9"/>
        <n v="33.71"/>
        <n v="39.82"/>
        <n v="27.2"/>
        <n v="54"/>
        <n v="31.39"/>
        <n v="39.97"/>
        <n v="41.23"/>
        <n v="49.45"/>
        <n v="41.04"/>
        <n v="21.01"/>
        <n v="52.37"/>
        <n v="33.725000000000001"/>
        <n v="23.7"/>
        <n v="33.299999999999997"/>
        <n v="21.5"/>
        <n v="35.42"/>
        <n v="45.51"/>
        <n v="29.1"/>
        <n v="30.22"/>
        <n v="24.29"/>
        <n v="29.39"/>
        <n v="25.66"/>
        <n v="39.11"/>
        <n v="43.78"/>
        <n v="24.35"/>
        <n v="40.299999999999997"/>
        <n v="30.97"/>
        <n v="22.1"/>
        <n v="33.25"/>
        <n v="30.3"/>
        <n v="29.99"/>
        <n v="36.380000000000003"/>
        <n v="25.55"/>
        <n v="28.77"/>
        <n v="23.14"/>
        <n v="29.2"/>
        <n v="30.55"/>
        <n v="31.66"/>
        <n v="26.12"/>
        <n v="27.11"/>
        <n v="30.41"/>
        <n v="28.98"/>
        <n v="38.6"/>
        <n v="37.950000000000003"/>
        <n v="38.97"/>
        <n v="23.96"/>
        <n v="26.11"/>
        <n v="31.28"/>
        <n v="29.9"/>
        <n v="33.020000000000003"/>
        <n v="27.29"/>
        <n v="32.659999999999997"/>
        <n v="47.2"/>
        <n v="31.6"/>
        <n v="23.54"/>
        <n v="27.074999999999999"/>
        <n v="25.8"/>
        <n v="34.76"/>
        <n v="24"/>
        <n v="32.25"/>
        <n v="22.41"/>
        <n v="45.72"/>
        <n v="39.5"/>
        <n v="37.729999999999997"/>
        <n v="40.659999999999997"/>
        <n v="21.56"/>
        <n v="42.93"/>
        <n v="26.72"/>
        <n v="26.67"/>
        <n v="42.68"/>
        <n v="24.31"/>
        <n v="44.75"/>
        <n v="21.86"/>
        <n v="47.74"/>
        <n v="26.35"/>
        <n v="39.994999999999997"/>
        <n v="22.92"/>
        <n v="24.78"/>
        <n v="34.07"/>
        <n v="18.05"/>
        <n v="25.75"/>
        <n v="28.61"/>
        <n v="31.2"/>
        <n v="27.454999999999998"/>
        <n v="23.01"/>
        <n v="34.770000000000003"/>
        <n v="24.48"/>
        <n v="46.09"/>
        <n v="44.744999999999997"/>
        <n v="26.33"/>
        <n v="41.55"/>
        <n v="29.48"/>
        <n v="28.09"/>
        <n v="48.07"/>
        <n v="25.86"/>
        <n v="30.03"/>
        <n v="25.76"/>
        <n v="43.04"/>
        <n v="34.15"/>
        <n v="25.78"/>
        <n v="21.02"/>
        <n v="25.745000000000001"/>
        <n v="25.49"/>
        <n v="20.6"/>
        <n v="28.24"/>
        <n v="31.27"/>
        <n v="21.3"/>
        <n v="31.635000000000002"/>
        <n v="23.9"/>
        <n v="36.700000000000003"/>
        <n v="21.68"/>
        <n v="44.77"/>
        <n v="26.36"/>
        <n v="37.29"/>
        <n v="38.880000000000003"/>
        <n v="29.545000000000002"/>
        <n v="23.25"/>
        <n v="43.95"/>
        <n v="25.73"/>
        <n v="31.26"/>
        <n v="45.69"/>
        <n v="21.03"/>
        <n v="37"/>
        <n v="25.4"/>
        <n v="40.375"/>
        <n v="22.515000000000001"/>
        <n v="36.575000000000003"/>
        <n v="23.66"/>
        <n v="18.62"/>
        <n v="19.190000000000001"/>
        <n v="20.350000000000001"/>
        <n v="34.32"/>
        <n v="23.87"/>
        <n v="30.15"/>
        <n v="45.32"/>
        <n v="31.93"/>
        <n v="36"/>
        <n v="32"/>
        <n v="29.37"/>
        <n v="23.6"/>
        <n v="33.155000000000001"/>
        <n v="39.64"/>
        <n v="38.479999999999997"/>
        <n v="36.200000000000003"/>
        <n v="27.13"/>
        <n v="20.75"/>
        <n v="18.84"/>
        <n v="19.57"/>
        <n v="24.77"/>
        <n v="16.579999999999998"/>
        <n v="39.424999999999997"/>
        <n v="38.79"/>
        <n v="22.135000000000002"/>
        <n v="43.31"/>
        <n v="22.8"/>
        <n v="19.09"/>
        <n v="28.05"/>
        <n v="17.34"/>
        <n v="40.39"/>
        <n v="25.96"/>
        <n v="17.68"/>
        <n v="30.81"/>
        <n v="25.06"/>
        <n v="18.829999999999998"/>
        <n v="47.52"/>
        <n v="44.16"/>
        <n v="18.66"/>
        <n v="18.87"/>
        <n v="22.64"/>
        <n v="39.42"/>
        <n v="16.8"/>
        <n v="23.274999999999999"/>
        <n v="24.3"/>
        <n v="25.13"/>
        <n v="32.6"/>
        <n v="17.28"/>
        <n v="27.92"/>
        <n v="38.284999999999997"/>
        <n v="16.48"/>
        <n v="38.57"/>
        <n v="43.85"/>
        <n v="30.11"/>
        <n v="31.59"/>
        <n v="40.76"/>
        <n v="40.58"/>
        <n v="33.06"/>
        <n v="18.28"/>
        <n v="34.58"/>
        <n v="27.4"/>
        <n v="27.53"/>
        <n v="22.66"/>
        <n v="38.81"/>
        <n v="38.51"/>
        <n v="22.98"/>
        <n v="15.65"/>
        <n v="37.22"/>
        <n v="40.31"/>
        <n v="42.85"/>
        <n v="32.340000000000003"/>
        <n v="17.78"/>
        <n v="40.119999999999997"/>
        <n v="19.350000000000001"/>
        <n v="36.69"/>
        <n v="28.51"/>
        <n v="24.33"/>
        <n v="19.855"/>
        <n v="39.43"/>
        <n v="27.34"/>
        <n v="39.01"/>
        <n v="18.989999999999998"/>
        <n v="42.3"/>
        <n v="39.805"/>
        <n v="36.195"/>
        <n v="17.3"/>
        <n v="35.020000000000003"/>
        <n v="16.79"/>
        <n v="24.19"/>
        <n v="35.29"/>
        <n v="35.64"/>
        <n v="25.24"/>
        <n v="29.164999999999999"/>
        <n v="15.05"/>
        <n v="16.66"/>
        <n v="16.62"/>
        <n v="15.36"/>
        <n v="22.44"/>
        <n v="22.95"/>
        <n v="25.51"/>
        <n v="29.04"/>
        <n v="21.375"/>
        <n v="29.19"/>
        <n v="26.315000000000001"/>
        <n v="18.91"/>
        <n v="22.3"/>
        <n v="34.64"/>
        <n v="18.75"/>
        <n v="26.48"/>
        <n v="34.83"/>
        <n v="23.31"/>
        <n v="32.869999999999997"/>
        <n v="26.18"/>
        <n v="36.94"/>
        <n v="22.86"/>
        <n v="18.760000000000002"/>
        <n v="24.36"/>
        <n v="21.79"/>
        <n v="24.52"/>
        <n v="39.520000000000003"/>
        <n v="24.49"/>
        <n v="22.58"/>
        <n v="19.475000000000001"/>
        <n v="42.88"/>
        <n v="22.36"/>
        <n v="30.1"/>
        <n v="21.93"/>
        <n v="39.75"/>
        <n v="34.51"/>
        <n v="19.32"/>
        <n v="24.02"/>
        <n v="19"/>
        <n v="16.13"/>
        <n v="18.77"/>
        <n v="15.6"/>
        <n v="21.99"/>
        <n v="34.85"/>
        <n v="24.51"/>
        <n v="19.399999999999999"/>
        <n v="15.1"/>
        <n v="42.4"/>
        <n v="28.405000000000001"/>
        <n v="23.4"/>
        <n v="21.12"/>
        <n v="18.48"/>
        <n v="16.815000000000001"/>
        <n v="20.69"/>
        <n v="24.97"/>
        <n v="17.059999999999999"/>
        <n v="36.29"/>
        <n v="17.8"/>
        <n v="19.86"/>
        <n v="17.98"/>
        <n v="29.26"/>
        <n v="46.53"/>
        <n v="20.58"/>
        <n v="19.53"/>
        <n v="18.920000000000002"/>
        <n v="17.760000000000002"/>
        <n v="23.465"/>
        <n v="29.355"/>
        <n v="19.79"/>
        <n v="18.03"/>
        <n v="34.65"/>
        <n v="42.94"/>
        <n v="31.254999999999999"/>
        <n v="45.43"/>
        <n v="37.145000000000003"/>
        <n v="29.5"/>
        <n v="43.39"/>
        <n v="15.08"/>
        <n v="20.48"/>
        <n v="34.450000000000003"/>
        <n v="28.8"/>
        <n v="33.21"/>
        <n v="17.7"/>
        <n v="17.2"/>
        <n v="19.21"/>
        <n v="23.2"/>
        <n v="32.5"/>
        <n v="19.11"/>
        <n v="31.17"/>
        <n v="15.09"/>
        <n v="22.63"/>
        <n v="23.46"/>
        <n v="22.56"/>
        <n v="19.28"/>
        <n v="15.37"/>
        <n v="18.71"/>
        <n v="20.61"/>
        <n v="15.99"/>
        <n v="32.770000000000003"/>
        <n v="16.850000000000001"/>
        <n v="18.78"/>
        <n v="34.42"/>
        <n v="29.4"/>
        <n v="21.31"/>
        <n v="19.559999999999999"/>
        <n v="37.335000000000001"/>
        <n v="16.5"/>
        <n v="38.9"/>
        <n v="26.9"/>
        <n v="32.51"/>
        <n v="30.95"/>
        <n v="43.34"/>
        <n v="31.98"/>
        <n v="15.2"/>
        <n v="37.200000000000003"/>
        <n v="17.91"/>
        <n v="20.76"/>
        <n v="38.99"/>
        <n v="42.655000000000001"/>
        <n v="30.57"/>
        <n v="16.88"/>
        <n v="40.26"/>
        <n v="33.549999999999997"/>
        <n v="16.690000000000001"/>
        <n v="17.55"/>
        <n v="22.01"/>
        <n v="19.059999999999999"/>
        <n v="21.37"/>
        <n v="20.86"/>
        <n v="18.34"/>
        <n v="18.350000000000001"/>
        <n v="22.13"/>
        <n v="22.51"/>
        <n v="31"/>
        <n v="28.27"/>
        <n v="17.260000000000002"/>
        <n v="41.69"/>
        <n v="16.12"/>
        <n v="22.34"/>
        <n v="25.35"/>
        <n v="32.64"/>
        <n v="16.53"/>
        <n v="15.58"/>
        <n v="35.61"/>
        <n v="37.56"/>
        <n v="15.49"/>
        <n v="23.48"/>
        <n v="30.13"/>
        <n v="34.19"/>
        <n v="18.239999999999998"/>
        <n v="37.28"/>
        <n v="18.2"/>
        <n v="20.53"/>
        <n v="23.79"/>
        <n v="20.82"/>
        <n v="23.44"/>
        <n v="17.86"/>
        <n v="15.47"/>
        <n v="28.54"/>
        <n v="18.54"/>
        <n v="32.18"/>
        <n v="37.380000000000003"/>
        <n v="31.12"/>
        <n v="26.73"/>
        <n v="37.25"/>
        <n v="15.84"/>
        <n v="16.47"/>
        <n v="20.28"/>
        <n v="24.24"/>
        <n v="26.2"/>
        <n v="23.16"/>
        <n v="32.585000000000001"/>
        <n v="33.97"/>
        <n v="16.57"/>
        <n v="29.41"/>
        <n v="18.905000000000001"/>
        <n v="16.7"/>
        <n v="18.5"/>
        <n v="43.12"/>
        <n v="27.61"/>
        <n v="20.74"/>
        <n v="15.57"/>
        <n v="21.945"/>
        <n v="19.47"/>
        <n v="15.61"/>
        <n v="34.99"/>
        <n v="17.05"/>
        <n v="29.59"/>
        <n v="34.674999999999997"/>
        <n v="18.850000000000001"/>
        <n v="34.130000000000003"/>
        <n v="17.440000000000001"/>
        <n v="27.14"/>
        <n v="35.78"/>
        <n v="31.5"/>
        <n v="21.26"/>
        <n v="17.09"/>
        <n v="26.51"/>
        <n v="21.28"/>
        <n v="33.81"/>
        <n v="44.22"/>
        <n v="15.46"/>
        <n v="16.670000000000002"/>
        <n v="15.53"/>
        <n v="32.4"/>
        <n v="16.510000000000002"/>
        <n v="20.23"/>
        <n v="16.420000000000002"/>
        <n v="17.559999999999999"/>
        <n v="41.1"/>
        <n v="34.86"/>
        <n v="17.690000000000001"/>
        <n v="25.77"/>
        <n v="34.46"/>
        <n v="39.49"/>
        <n v="30.67"/>
        <n v="23.8"/>
        <n v="19.48"/>
        <n v="16.96"/>
        <n v="19.05"/>
        <n v="18.22"/>
        <n v="18.170000000000002"/>
        <n v="19.59"/>
        <n v="32.07"/>
        <n v="20.36"/>
        <n v="20.83"/>
        <n v="17.75"/>
        <n v="16.809999999999999"/>
        <n v="19.12"/>
        <n v="17.5"/>
        <n v="38.664999999999999"/>
        <n v="20.81"/>
        <n v="30.54"/>
        <n v="33.31"/>
        <n v="35.435000000000002"/>
        <n v="20.399999999999999"/>
        <n v="33.99"/>
        <n v="20.8"/>
        <n v="40.185000000000002"/>
        <n v="21.89"/>
        <n v="29.34"/>
        <n v="25.61"/>
        <n v="27.39"/>
        <n v="17.03"/>
        <n v="16.079999999999998"/>
        <n v="28.48"/>
        <n v="19.37"/>
        <n v="16.71"/>
        <n v="29.77"/>
        <n v="29.45"/>
        <n v="29.68"/>
        <n v="20.614999999999998"/>
        <n v="32.119999999999997"/>
        <n v="17.385000000000002"/>
        <n v="25.44"/>
        <n v="39.615000000000002"/>
        <n v="16.72"/>
        <n v="24.96"/>
        <n v="17.670000000000002"/>
        <n v="17.399999999999999"/>
        <n v="28.06"/>
        <n v="18.46"/>
        <n v="17.97"/>
        <n v="29.98"/>
        <n v="23.1"/>
        <n v="50.38"/>
        <n v="15.68"/>
        <n v="28.4"/>
        <n v="15.82"/>
        <n v="23.57"/>
        <n v="24.09"/>
        <n v="15.41"/>
        <n v="23.83"/>
        <n v="28.82"/>
        <n v="30.72"/>
        <n v="35.15"/>
        <n v="29.24"/>
        <n v="34.869999999999997"/>
        <n v="40.47"/>
        <n v="22"/>
        <n v="23.06"/>
        <n v="22.05"/>
        <n v="20.49"/>
        <n v="27.98"/>
        <n v="40.5"/>
        <n v="25.64"/>
        <n v="18.600000000000001"/>
        <n v="33.770000000000003"/>
        <n v="23.32"/>
        <n v="15.96"/>
        <n v="20.425000000000001"/>
        <n v="17.48"/>
        <n v="22.57"/>
        <n v="20.79"/>
        <n v="20.149999999999999"/>
        <n v="31.1"/>
        <n v="18.36"/>
        <n v="15.92"/>
        <n v="15.17"/>
        <n v="16.63"/>
        <n v="19.39"/>
        <n v="24.59"/>
        <n v="18.579999999999998"/>
        <n v="16.64"/>
        <n v="24.39"/>
        <n v="20.88"/>
        <n v="20.43"/>
        <n v="15.18"/>
        <n v="15.12"/>
        <n v="23.88"/>
        <n v="19.43"/>
        <n v="15.22"/>
        <n v="20.72"/>
        <n v="35.4"/>
        <n v="20.7"/>
        <n v="20.3"/>
        <n v="21.87"/>
        <n v="16.600000000000001"/>
        <n v="21.98"/>
        <n v="19.7"/>
        <n v="16.22"/>
        <n v="17.12"/>
        <n v="19.07"/>
        <n v="15.56"/>
        <n v="22.76"/>
        <n v="22.79"/>
        <n v="17.41"/>
        <n v="18.25"/>
        <n v="53.13"/>
        <n v="20.46"/>
        <n v="43.01"/>
        <n v="15.01"/>
        <n v="16.55"/>
        <n v="16.739999999999998"/>
        <n v="21.84"/>
        <n v="16.87"/>
        <n v="17.170000000000002"/>
        <n v="21.64"/>
        <n v="16.399999999999999"/>
        <n v="15.77"/>
        <n v="18.27"/>
        <n v="16.489999999999998"/>
        <n v="16.14"/>
        <n v="20.85"/>
        <n v="15.88"/>
        <n v="20.66"/>
        <n v="25.19"/>
        <n v="20.54"/>
        <n v="18.93"/>
        <n v="25.03"/>
        <n v="20.47"/>
        <n v="18.82"/>
        <n v="17.079999999999998"/>
        <n v="21.38"/>
        <n v="23.35"/>
        <n v="22.24"/>
        <n v="24.76"/>
        <n v="21.77"/>
        <n v="17.82"/>
        <n v="17.07"/>
        <n v="17.579999999999998"/>
        <m/>
      </sharedItems>
    </cacheField>
    <cacheField name="WEIGHT STATUS" numFmtId="0">
      <sharedItems containsBlank="1" count="5">
        <s v="Obesity"/>
        <s v="Overweight"/>
        <s v="Normalweight"/>
        <s v="Underweight"/>
        <m/>
      </sharedItems>
    </cacheField>
    <cacheField name="DIABETES STATUS" numFmtId="0">
      <sharedItems containsBlank="1" count="4">
        <s v="Diabetes"/>
        <s v="Prediabetes"/>
        <s v="Normal"/>
        <m/>
      </sharedItems>
    </cacheField>
    <cacheField name="HBA1C" numFmtId="0">
      <sharedItems containsString="0" containsBlank="1" containsNumber="1" minValue="4" maxValue="12" count="668">
        <n v="7.47"/>
        <n v="5.77"/>
        <n v="11.87"/>
        <n v="6.05"/>
        <n v="5.45"/>
        <n v="6.59"/>
        <n v="6.07"/>
        <n v="7.93"/>
        <n v="9.58"/>
        <n v="10.79"/>
        <n v="5.96"/>
        <n v="11.9"/>
        <n v="8.41"/>
        <n v="7.02"/>
        <n v="7.59"/>
        <n v="11.32"/>
        <n v="7.67"/>
        <n v="7.29"/>
        <n v="4.72"/>
        <n v="11.41"/>
        <n v="11.5"/>
        <n v="6.22"/>
        <n v="11.38"/>
        <n v="7.89"/>
        <n v="4.38"/>
        <n v="7.01"/>
        <n v="11.88"/>
        <n v="5.19"/>
        <n v="6.74"/>
        <n v="8.44"/>
        <n v="8.7100000000000009"/>
        <n v="5.08"/>
        <n v="6.86"/>
        <n v="5.95"/>
        <n v="6.09"/>
        <n v="11.75"/>
        <n v="7.37"/>
        <n v="11.91"/>
        <n v="6.52"/>
        <n v="5.14"/>
        <n v="4.1900000000000004"/>
        <n v="11.68"/>
        <n v="6.98"/>
        <n v="8.34"/>
        <n v="8.49"/>
        <n v="5.34"/>
        <n v="4.43"/>
        <n v="4.47"/>
        <n v="4.82"/>
        <n v="5.51"/>
        <n v="10.87"/>
        <n v="9.34"/>
        <n v="5.03"/>
        <n v="11.05"/>
        <n v="11.95"/>
        <n v="7.72"/>
        <n v="5.75"/>
        <n v="11.89"/>
        <n v="6.2"/>
        <n v="10.61"/>
        <n v="6.04"/>
        <n v="9.33"/>
        <n v="11.47"/>
        <n v="8.8000000000000007"/>
        <n v="8.68"/>
        <n v="6.12"/>
        <n v="5.4"/>
        <n v="4.3600000000000003"/>
        <n v="9.77"/>
        <n v="4.25"/>
        <n v="4.76"/>
        <n v="7.96"/>
        <n v="10.92"/>
        <n v="11.51"/>
        <n v="5.99"/>
        <n v="11.57"/>
        <n v="6.67"/>
        <n v="9.1999999999999993"/>
        <n v="5.1100000000000003"/>
        <n v="4.03"/>
        <n v="4.2300000000000004"/>
        <n v="4.0599999999999996"/>
        <n v="4.68"/>
        <n v="4.34"/>
        <n v="10.51"/>
        <n v="5.84"/>
        <n v="5.41"/>
        <n v="6.06"/>
        <n v="4.22"/>
        <n v="5.12"/>
        <n v="4.57"/>
        <n v="9.7799999999999994"/>
        <n v="4.1100000000000003"/>
        <n v="4.0199999999999996"/>
        <n v="6.92"/>
        <n v="4.84"/>
        <n v="8"/>
        <n v="8.77"/>
        <n v="4.96"/>
        <n v="5.82"/>
        <n v="6.03"/>
        <n v="9.27"/>
        <n v="5.53"/>
        <n v="5.07"/>
        <n v="11.17"/>
        <n v="6.14"/>
        <n v="6.26"/>
        <n v="5.18"/>
        <n v="9.4"/>
        <n v="6.29"/>
        <n v="10.55"/>
        <n v="5.09"/>
        <n v="5.2"/>
        <n v="8.4499999999999993"/>
        <n v="9.5399999999999991"/>
        <n v="4.99"/>
        <n v="10.54"/>
        <n v="4.54"/>
        <n v="9.51"/>
        <n v="5.91"/>
        <n v="5.65"/>
        <n v="7.54"/>
        <n v="5.55"/>
        <n v="5.78"/>
        <n v="5.28"/>
        <n v="5.39"/>
        <n v="8.01"/>
        <n v="5.21"/>
        <n v="6.27"/>
        <n v="10.73"/>
        <n v="10.52"/>
        <n v="11.82"/>
        <n v="6.76"/>
        <n v="5.62"/>
        <n v="5.32"/>
        <n v="4.46"/>
        <n v="5.76"/>
        <n v="10.82"/>
        <n v="4.01"/>
        <n v="4.21"/>
        <n v="5.42"/>
        <n v="4.28"/>
        <n v="8.9"/>
        <n v="4.8899999999999997"/>
        <n v="4.29"/>
        <n v="4.67"/>
        <n v="4.5"/>
        <n v="6.32"/>
        <n v="6.1"/>
        <n v="6.24"/>
        <n v="4.45"/>
        <n v="5.22"/>
        <n v="4.6100000000000003"/>
        <n v="10.039999999999999"/>
        <n v="11.4"/>
        <n v="5.7"/>
        <n v="10.67"/>
        <n v="6.75"/>
        <n v="9.26"/>
        <n v="4.2699999999999996"/>
        <n v="7.22"/>
        <n v="4.37"/>
        <n v="11.56"/>
        <n v="8.82"/>
        <n v="4.6900000000000004"/>
        <n v="4.53"/>
        <n v="4.9000000000000004"/>
        <n v="4.3"/>
        <n v="11.34"/>
        <n v="5.88"/>
        <n v="5.01"/>
        <n v="4.4000000000000004"/>
        <n v="10.27"/>
        <n v="5.27"/>
        <n v="5.25"/>
        <n v="11.12"/>
        <n v="4.5599999999999996"/>
        <n v="8.7200000000000006"/>
        <n v="6.25"/>
        <n v="7.32"/>
        <n v="4.24"/>
        <n v="6.84"/>
        <n v="5.23"/>
        <n v="9.68"/>
        <n v="6.11"/>
        <n v="10.93"/>
        <n v="5.72"/>
        <n v="11.83"/>
        <n v="4.55"/>
        <n v="4.87"/>
        <n v="9.42"/>
        <n v="5.37"/>
        <n v="4.5999999999999996"/>
        <n v="4.5199999999999996"/>
        <n v="6.18"/>
        <n v="6.23"/>
        <n v="5.33"/>
        <n v="4.09"/>
        <n v="4.12"/>
        <n v="5.0999999999999996"/>
        <n v="6.21"/>
        <n v="9.5299999999999994"/>
        <n v="4.6399999999999997"/>
        <n v="5.05"/>
        <n v="10.38"/>
        <n v="8.31"/>
        <n v="5.49"/>
        <n v="9.9"/>
        <n v="5.73"/>
        <n v="5.56"/>
        <n v="8.23"/>
        <n v="9.0299999999999994"/>
        <n v="4.07"/>
        <n v="5.98"/>
        <n v="6.01"/>
        <n v="5.67"/>
        <n v="6.02"/>
        <n v="11.19"/>
        <n v="10.85"/>
        <n v="5.24"/>
        <n v="10.08"/>
        <n v="10.97"/>
        <n v="8.18"/>
        <n v="7.66"/>
        <n v="5.58"/>
        <n v="10.6"/>
        <n v="4.78"/>
        <n v="11.55"/>
        <n v="4.26"/>
        <n v="5.9"/>
        <n v="7.79"/>
        <n v="5.87"/>
        <n v="9.08"/>
        <n v="5.48"/>
        <n v="8.6999999999999993"/>
        <n v="7.84"/>
        <n v="5.86"/>
        <n v="4.18"/>
        <n v="11.99"/>
        <n v="4.8499999999999996"/>
        <n v="6.37"/>
        <n v="9.81"/>
        <n v="11.8"/>
        <n v="4.16"/>
        <n v="4.9800000000000004"/>
        <n v="6.38"/>
        <n v="10.210000000000001"/>
        <n v="9.6999999999999993"/>
        <n v="10.25"/>
        <n v="4.83"/>
        <n v="10.86"/>
        <n v="5.68"/>
        <n v="5.57"/>
        <n v="4.58"/>
        <n v="8.9600000000000009"/>
        <n v="11.74"/>
        <n v="5.89"/>
        <n v="10.64"/>
        <n v="7.46"/>
        <n v="6.15"/>
        <n v="9.86"/>
        <n v="4.3499999999999996"/>
        <n v="8.66"/>
        <n v="8.64"/>
        <n v="5.04"/>
        <n v="8.83"/>
        <n v="8.4700000000000006"/>
        <n v="4.2"/>
        <n v="5.71"/>
        <n v="9.07"/>
        <n v="4.79"/>
        <n v="11.39"/>
        <n v="6"/>
        <n v="5.13"/>
        <n v="5.26"/>
        <n v="9.0399999999999991"/>
        <n v="4.0999999999999996"/>
        <n v="6.48"/>
        <n v="11.66"/>
        <n v="7.26"/>
        <n v="4.33"/>
        <n v="7.63"/>
        <n v="8.92"/>
        <n v="4.3099999999999996"/>
        <n v="10.46"/>
        <n v="7.39"/>
        <n v="8.86"/>
        <n v="10.96"/>
        <n v="6.28"/>
        <n v="11.14"/>
        <n v="9.0500000000000007"/>
        <n v="11.31"/>
        <n v="9.5"/>
        <n v="10.84"/>
        <n v="6.97"/>
        <n v="8.24"/>
        <n v="8.26"/>
        <n v="6.13"/>
        <n v="10.47"/>
        <n v="4.04"/>
        <n v="5.74"/>
        <n v="6.33"/>
        <n v="9.4700000000000006"/>
        <n v="11.03"/>
        <n v="9.52"/>
        <n v="11.09"/>
        <n v="9.4499999999999993"/>
        <n v="10.16"/>
        <n v="11.71"/>
        <n v="6.85"/>
        <n v="7.05"/>
        <n v="11.64"/>
        <n v="8.56"/>
        <n v="10.5"/>
        <n v="6.39"/>
        <n v="5.52"/>
        <n v="4.88"/>
        <n v="10.53"/>
        <n v="9.7200000000000006"/>
        <n v="5.29"/>
        <n v="4.8600000000000003"/>
        <n v="4.4400000000000004"/>
        <n v="8.1"/>
        <n v="7.16"/>
        <n v="5.47"/>
        <n v="4.1500000000000004"/>
        <n v="4.49"/>
        <n v="9.6"/>
        <n v="4.93"/>
        <n v="4.92"/>
        <n v="5.8"/>
        <n v="6.17"/>
        <n v="5.36"/>
        <n v="10.9"/>
        <n v="5.83"/>
        <n v="5.5"/>
        <n v="5.81"/>
        <n v="4.08"/>
        <n v="4.4800000000000004"/>
        <n v="5.46"/>
        <n v="5.0199999999999996"/>
        <n v="6.36"/>
        <n v="8.3699999999999992"/>
        <n v="7.31"/>
        <n v="6.87"/>
        <n v="6.47"/>
        <n v="10.43"/>
        <n v="4.6500000000000004"/>
        <n v="6.35"/>
        <n v="8.51"/>
        <n v="8.59"/>
        <n v="4.13"/>
        <n v="5.3"/>
        <n v="5.35"/>
        <n v="8.3800000000000008"/>
        <n v="7.03"/>
        <n v="8.75"/>
        <n v="9.36"/>
        <n v="4.8099999999999996"/>
        <n v="8.08"/>
        <n v="9.9499999999999993"/>
        <n v="5.16"/>
        <n v="10.44"/>
        <n v="5.69"/>
        <n v="6.5"/>
        <n v="7"/>
        <n v="6.19"/>
        <n v="7.71"/>
        <n v="4.63"/>
        <n v="11.43"/>
        <n v="7.65"/>
        <n v="10.119999999999999"/>
        <n v="4.7699999999999996"/>
        <n v="6.83"/>
        <n v="5.6"/>
        <n v="4.8"/>
        <n v="4.7300000000000004"/>
        <n v="7.3"/>
        <n v="8.2799999999999994"/>
        <n v="6.72"/>
        <n v="4.71"/>
        <n v="6.7"/>
        <n v="10.99"/>
        <n v="9.66"/>
        <n v="11.78"/>
        <n v="9.6199999999999992"/>
        <n v="10.78"/>
        <n v="7.18"/>
        <n v="5.0599999999999996"/>
        <n v="7.76"/>
        <n v="9.32"/>
        <n v="5.31"/>
        <n v="7.11"/>
        <n v="10.199999999999999"/>
        <n v="10.4"/>
        <n v="11.97"/>
        <n v="6.71"/>
        <n v="11.92"/>
        <n v="11.93"/>
        <n v="9.59"/>
        <n v="10.95"/>
        <n v="9.17"/>
        <n v="9.1300000000000008"/>
        <n v="9.4600000000000009"/>
        <n v="8.69"/>
        <n v="9.16"/>
        <n v="11.25"/>
        <n v="6.68"/>
        <n v="8.74"/>
        <n v="5.64"/>
        <n v="10.37"/>
        <n v="9.56"/>
        <n v="5.97"/>
        <n v="10.33"/>
        <n v="10.49"/>
        <n v="8.11"/>
        <n v="6.6"/>
        <n v="10.14"/>
        <n v="9.91"/>
        <n v="4.1399999999999997"/>
        <n v="9.83"/>
        <n v="11.08"/>
        <n v="11.01"/>
        <n v="6.79"/>
        <n v="8.0500000000000007"/>
        <n v="5.94"/>
        <n v="6.55"/>
        <n v="5.79"/>
        <n v="6.57"/>
        <n v="11.61"/>
        <n v="8.16"/>
        <n v="9.02"/>
        <n v="8.06"/>
        <n v="11.37"/>
        <n v="10.3"/>
        <n v="4.74"/>
        <n v="4.95"/>
        <n v="7.12"/>
        <n v="9.1199999999999992"/>
        <n v="11.76"/>
        <n v="7.06"/>
        <n v="11.35"/>
        <n v="7.86"/>
        <n v="10.48"/>
        <n v="9.06"/>
        <n v="11.07"/>
        <n v="10.45"/>
        <n v="8.6300000000000008"/>
        <n v="7.49"/>
        <n v="9.2200000000000006"/>
        <n v="5.59"/>
        <n v="6.65"/>
        <n v="6.9"/>
        <n v="11.52"/>
        <n v="11.24"/>
        <n v="10.98"/>
        <n v="8.48"/>
        <n v="6.94"/>
        <n v="4.05"/>
        <n v="10.220000000000001"/>
        <n v="9.24"/>
        <n v="8.6"/>
        <n v="9.19"/>
        <n v="7.19"/>
        <n v="9.39"/>
        <n v="8.2100000000000009"/>
        <n v="11.86"/>
        <n v="11.46"/>
        <n v="11.33"/>
        <n v="7.69"/>
        <n v="4.91"/>
        <n v="10.8"/>
        <n v="7.21"/>
        <n v="4.62"/>
        <n v="7.68"/>
        <n v="7.51"/>
        <n v="8.07"/>
        <n v="8.9499999999999993"/>
        <n v="6.31"/>
        <n v="8.25"/>
        <n v="8.1300000000000008"/>
        <n v="10.1"/>
        <n v="4.97"/>
        <n v="7.58"/>
        <n v="11"/>
        <n v="6.66"/>
        <n v="8.81"/>
        <n v="7.92"/>
        <n v="7.48"/>
        <n v="10.58"/>
        <n v="7.82"/>
        <n v="11.21"/>
        <n v="10.62"/>
        <n v="10.7"/>
        <n v="10.02"/>
        <n v="4.3899999999999997"/>
        <n v="11.84"/>
        <n v="4.66"/>
        <n v="11.11"/>
        <n v="11.96"/>
        <n v="4.41"/>
        <n v="9.1"/>
        <n v="9.8800000000000008"/>
        <n v="9.65"/>
        <n v="11.1"/>
        <n v="4.75"/>
        <n v="9.2899999999999991"/>
        <n v="5.63"/>
        <n v="5.43"/>
        <n v="8.33"/>
        <n v="7.23"/>
        <n v="10.57"/>
        <n v="7.91"/>
        <n v="7.42"/>
        <n v="9.89"/>
        <n v="5.61"/>
        <n v="7.74"/>
        <n v="11.49"/>
        <n v="7.6"/>
        <n v="8.5"/>
        <n v="11.22"/>
        <n v="11.3"/>
        <n v="9.18"/>
        <n v="4.51"/>
        <n v="7.33"/>
        <n v="10.56"/>
        <n v="8.02"/>
        <n v="7.2"/>
        <n v="8.3000000000000007"/>
        <n v="4.9400000000000004"/>
        <n v="6.99"/>
        <n v="9.9600000000000009"/>
        <n v="10.34"/>
        <n v="11.2"/>
        <n v="7.41"/>
        <n v="10.83"/>
        <n v="11.81"/>
        <n v="10.74"/>
        <n v="4.32"/>
        <n v="11.94"/>
        <n v="5.54"/>
        <n v="8.8699999999999992"/>
        <n v="10.19"/>
        <n v="11.85"/>
        <n v="4"/>
        <n v="11.36"/>
        <n v="7.53"/>
        <n v="7.95"/>
        <n v="8.76"/>
        <n v="7.56"/>
        <n v="4.17"/>
        <n v="11.42"/>
        <n v="9.8000000000000007"/>
        <n v="10.72"/>
        <n v="6.4"/>
        <n v="6.8"/>
        <n v="9.48"/>
        <n v="7.45"/>
        <n v="7.83"/>
        <n v="10.17"/>
        <n v="6.96"/>
        <n v="5.85"/>
        <n v="6.3"/>
        <n v="5.92"/>
        <n v="10.01"/>
        <n v="7.4"/>
        <n v="8.58"/>
        <n v="9.94"/>
        <n v="9.2799999999999994"/>
        <n v="7.94"/>
        <n v="7.81"/>
        <n v="9.85"/>
        <n v="9.23"/>
        <n v="11.04"/>
        <n v="8.85"/>
        <n v="9.6300000000000008"/>
        <n v="5.44"/>
        <n v="4.7"/>
        <n v="7.34"/>
        <n v="11.06"/>
        <n v="7.62"/>
        <n v="10.18"/>
        <n v="7.73"/>
        <n v="10.42"/>
        <n v="8.1199999999999992"/>
        <n v="5.66"/>
        <n v="8.2899999999999991"/>
        <n v="5.17"/>
        <n v="7.99"/>
        <n v="6.45"/>
        <n v="11.18"/>
        <n v="10.24"/>
        <n v="10.81"/>
        <n v="6.53"/>
        <n v="7.85"/>
        <n v="8.17"/>
        <n v="7.61"/>
        <n v="12"/>
        <n v="8.57"/>
        <n v="6.81"/>
        <n v="6.54"/>
        <n v="7.57"/>
        <n v="7.98"/>
        <n v="8.84"/>
        <n v="10.68"/>
        <n v="10.75"/>
        <n v="7.8"/>
        <n v="7.04"/>
        <n v="8.19"/>
        <n v="8.2200000000000006"/>
        <n v="9.14"/>
        <n v="6.69"/>
        <n v="9.5500000000000007"/>
        <n v="11.44"/>
        <n v="4.42"/>
        <n v="8.27"/>
        <n v="5.15"/>
        <n v="7.5"/>
        <n v="10.09"/>
        <n v="11.58"/>
        <n v="10.59"/>
        <n v="11.98"/>
        <n v="6.93"/>
        <n v="5.93"/>
        <n v="9.2100000000000009"/>
        <n v="8.5299999999999994"/>
        <n v="5.38"/>
        <n v="10.66"/>
        <n v="9.7100000000000009"/>
        <n v="9.31"/>
        <n v="11.63"/>
        <n v="9.61"/>
        <n v="6.89"/>
        <n v="5"/>
        <n v="9.92"/>
        <n v="6.16"/>
        <n v="8.6199999999999992"/>
        <n v="6.08"/>
        <n v="11.73"/>
        <n v="6.64"/>
        <n v="8.93"/>
        <n v="8.5500000000000007"/>
        <n v="8.43"/>
        <n v="6.44"/>
        <n v="11.72"/>
        <n v="9.99"/>
        <n v="9.25"/>
        <n v="11.48"/>
        <n v="11.69"/>
        <n v="6.46"/>
        <n v="6.77"/>
        <n v="6.49"/>
        <n v="6.41"/>
        <n v="8.94"/>
        <n v="6.91"/>
        <n v="8.4"/>
        <n v="7.09"/>
        <n v="11.02"/>
        <n v="6.43"/>
        <n v="11.62"/>
        <n v="11.15"/>
        <n v="9.49"/>
        <n v="4.59"/>
        <n v="9.7899999999999991"/>
        <n v="9.44"/>
        <n v="10.36"/>
        <n v="8.4600000000000009"/>
        <m/>
      </sharedItems>
    </cacheField>
    <cacheField name="HEART ISSUES" numFmtId="0">
      <sharedItems containsBlank="1" count="3">
        <s v="No"/>
        <s v="yes"/>
        <m/>
      </sharedItems>
    </cacheField>
    <cacheField name="ANY TRANSPLANTS" numFmtId="0">
      <sharedItems containsBlank="1"/>
    </cacheField>
    <cacheField name="CANCER HISTROY" numFmtId="0">
      <sharedItems containsBlank="1" count="3">
        <s v="No"/>
        <s v="Yes"/>
        <m/>
      </sharedItems>
    </cacheField>
    <cacheField name="MEDICAL EXAMINATION" numFmtId="0">
      <sharedItems containsString="0" containsBlank="1" containsNumber="1" containsInteger="1" minValue="0" maxValue="3" count="5">
        <n v="0"/>
        <n v="2"/>
        <n v="3"/>
        <n v="1"/>
        <m/>
      </sharedItems>
    </cacheField>
    <cacheField name="SMOKER" numFmtId="0">
      <sharedItems containsBlank="1" count="4">
        <s v="yes"/>
        <s v="No"/>
        <s v="?"/>
        <m/>
      </sharedItems>
    </cacheField>
    <cacheField name="HOSPITAL TIER" numFmtId="0">
      <sharedItems containsBlank="1" count="5">
        <s v="tier - 2"/>
        <s v="tier - 3"/>
        <s v="?"/>
        <s v="tier - 1"/>
        <m/>
      </sharedItems>
    </cacheField>
    <cacheField name="CITY TIER" numFmtId="0">
      <sharedItems containsBlank="1"/>
    </cacheField>
    <cacheField name="CHARGES" numFmtId="165">
      <sharedItems containsString="0" containsBlank="1" containsNumber="1" minValue="563.84" maxValue="63770.43" count="2334">
        <n v="563.84"/>
        <n v="570.62"/>
        <n v="600"/>
        <n v="604.54"/>
        <n v="637.26"/>
        <n v="646.14"/>
        <n v="650"/>
        <n v="668"/>
        <n v="670"/>
        <n v="687.54"/>
        <n v="700"/>
        <n v="722.99"/>
        <n v="750"/>
        <n v="760"/>
        <n v="770"/>
        <n v="770.38"/>
        <n v="773.54"/>
        <n v="830.52"/>
        <n v="865.41"/>
        <n v="896.21"/>
        <n v="915.07"/>
        <n v="928.59"/>
        <n v="964.71"/>
        <n v="1006.65"/>
        <n v="1012"/>
        <n v="1019"/>
        <n v="1033.74"/>
        <n v="1044"/>
        <n v="1047"/>
        <n v="1049"/>
        <n v="1056"/>
        <n v="1068"/>
        <n v="1070"/>
        <n v="1071"/>
        <n v="1082"/>
        <n v="1086"/>
        <n v="1121.8699999999999"/>
        <n v="1131.51"/>
        <n v="1132"/>
        <n v="1135"/>
        <n v="1135.94"/>
        <n v="1136.4000000000001"/>
        <n v="1137"/>
        <n v="1137.01"/>
        <n v="1137.47"/>
        <n v="1141"/>
        <n v="1141.45"/>
        <n v="1142"/>
        <n v="1146.8"/>
        <n v="1149"/>
        <n v="1149.4000000000001"/>
        <n v="1158.32"/>
        <n v="1163.46"/>
        <n v="1165"/>
        <n v="1167"/>
        <n v="1178"/>
        <n v="1178.07"/>
        <n v="1191"/>
        <n v="1200"/>
        <n v="1200.55"/>
        <n v="1210"/>
        <n v="1220"/>
        <n v="1224"/>
        <n v="1228"/>
        <n v="1234"/>
        <n v="1237"/>
        <n v="1240"/>
        <n v="1241"/>
        <n v="1241.57"/>
        <n v="1242.26"/>
        <n v="1242.82"/>
        <n v="1252.4100000000001"/>
        <n v="1253"/>
        <n v="1253.94"/>
        <n v="1256.3"/>
        <n v="1261.44"/>
        <n v="1261.8599999999999"/>
        <n v="1263.25"/>
        <n v="1267"/>
        <n v="1276"/>
        <n v="1283"/>
        <n v="1285"/>
        <n v="1286"/>
        <n v="1290.93"/>
        <n v="1293"/>
        <n v="1304"/>
        <n v="1315"/>
        <n v="1329.17"/>
        <n v="1332.61"/>
        <n v="1338"/>
        <n v="1341.16"/>
        <n v="1359"/>
        <n v="1382"/>
        <n v="1389"/>
        <n v="1390"/>
        <n v="1391.53"/>
        <n v="1400.44"/>
        <n v="1402"/>
        <n v="1417"/>
        <n v="1421"/>
        <n v="1422"/>
        <n v="1438"/>
        <n v="1445"/>
        <n v="1467"/>
        <n v="1477"/>
        <n v="1481"/>
        <n v="1493"/>
        <n v="1497"/>
        <n v="1515.34"/>
        <n v="1526.31"/>
        <n v="1532.47"/>
        <n v="1534.3"/>
        <n v="1566.88"/>
        <n v="1607.51"/>
        <n v="1615.77"/>
        <n v="1617.16"/>
        <n v="1621.34"/>
        <n v="1621.88"/>
        <n v="1622.19"/>
        <n v="1625.43"/>
        <n v="1627.28"/>
        <n v="1628.47"/>
        <n v="1629.83"/>
        <n v="1631.67"/>
        <n v="1631.82"/>
        <n v="1632.04"/>
        <n v="1632.56"/>
        <n v="1633.04"/>
        <n v="1633.96"/>
        <n v="1634.57"/>
        <n v="1635.73"/>
        <n v="1639.56"/>
        <n v="1646.43"/>
        <n v="1665"/>
        <n v="1674.63"/>
        <n v="1682.6"/>
        <n v="1694.8"/>
        <n v="1702.46"/>
        <n v="1704.57"/>
        <n v="1704.7"/>
        <n v="1705.62"/>
        <n v="1708"/>
        <n v="1708.93"/>
        <n v="1711.03"/>
        <n v="1712.23"/>
        <n v="1719.44"/>
        <n v="1720.35"/>
        <n v="1725.55"/>
        <n v="1727.54"/>
        <n v="1727.79"/>
        <n v="1728.9"/>
        <n v="1731.68"/>
        <n v="1737.38"/>
        <n v="1743.21"/>
        <n v="1744.47"/>
        <n v="1748.77"/>
        <n v="1756.6"/>
        <n v="1759.34"/>
        <n v="1769.53"/>
        <n v="1815.88"/>
        <n v="1822.54"/>
        <n v="1824.29"/>
        <n v="1826.84"/>
        <n v="1832.09"/>
        <n v="1837.24"/>
        <n v="1837.28"/>
        <n v="1842.52"/>
        <n v="1850.55"/>
        <n v="1863.45"/>
        <n v="1865.98"/>
        <n v="1875.34"/>
        <n v="1877.93"/>
        <n v="1880.07"/>
        <n v="1880.49"/>
        <n v="1906.36"/>
        <n v="1908.9"/>
        <n v="1909.53"/>
        <n v="1917.32"/>
        <n v="1964.78"/>
        <n v="1967.02"/>
        <n v="1969.61"/>
        <n v="1972.95"/>
        <n v="1977.82"/>
        <n v="1980.07"/>
        <n v="1981.58"/>
        <n v="1984.45"/>
        <n v="1986.93"/>
        <n v="2007.95"/>
        <n v="2020.18"/>
        <n v="2020.55"/>
        <n v="2026.97"/>
        <n v="2045.69"/>
        <n v="2055.3200000000002"/>
        <n v="2094.1"/>
        <n v="2102.2600000000002"/>
        <n v="2103.08"/>
        <n v="2104.11"/>
        <n v="2106.2600000000002"/>
        <n v="2117.34"/>
        <n v="2118.61"/>
        <n v="2128.4299999999998"/>
        <n v="2130.6799999999998"/>
        <n v="2134.9"/>
        <n v="2136.88"/>
        <n v="2137.65"/>
        <n v="2138.0700000000002"/>
        <n v="2144.85"/>
        <n v="2150.4699999999998"/>
        <n v="2154.36"/>
        <n v="2155.6799999999998"/>
        <n v="2156.75"/>
        <n v="2166.73"/>
        <n v="2170.08"/>
        <n v="2193.1999999999998"/>
        <n v="2196.4699999999998"/>
        <n v="2198.19"/>
        <n v="2200.83"/>
        <n v="2201.1"/>
        <n v="2203.4699999999998"/>
        <n v="2203.7399999999998"/>
        <n v="2205.98"/>
        <n v="2207.6999999999998"/>
        <n v="2211.13"/>
        <n v="2213.21"/>
        <n v="2217.4699999999998"/>
        <n v="2217.6"/>
        <n v="2219.4499999999998"/>
        <n v="2221.56"/>
        <n v="2250.84"/>
        <n v="2254.8000000000002"/>
        <n v="2257.48"/>
        <n v="2261.5700000000002"/>
        <n v="2277.7199999999998"/>
        <n v="2295.2399999999998"/>
        <n v="2302.3000000000002"/>
        <n v="2304"/>
        <n v="2322.62"/>
        <n v="2331.52"/>
        <n v="2352.9699999999998"/>
        <n v="2362.23"/>
        <n v="2373.3000000000002"/>
        <n v="2395.17"/>
        <n v="2396.1"/>
        <n v="2404.73"/>
        <n v="2416.96"/>
        <n v="2438.06"/>
        <n v="2457.21"/>
        <n v="2457.5"/>
        <n v="2459.7199999999998"/>
        <n v="2464.62"/>
        <n v="2473.33"/>
        <n v="2480.98"/>
        <n v="2483.7399999999998"/>
        <n v="2494.02"/>
        <n v="2497.04"/>
        <n v="2498.41"/>
        <n v="2500.9299999999998"/>
        <n v="2510.79"/>
        <n v="2523.17"/>
        <n v="2527.8200000000002"/>
        <n v="2534.39"/>
        <n v="2540.39"/>
        <n v="2545.6799999999998"/>
        <n v="2566.4699999999998"/>
        <n v="2585.04"/>
        <n v="2585.27"/>
        <n v="2585.85"/>
        <n v="2597.7800000000002"/>
        <n v="2632.99"/>
        <n v="2639.04"/>
        <n v="2643.27"/>
        <n v="2680.95"/>
        <n v="2684.69"/>
        <n v="2689.5"/>
        <n v="2690.11"/>
        <n v="2699.57"/>
        <n v="2709.11"/>
        <n v="2709.24"/>
        <n v="2710.83"/>
        <n v="2719.28"/>
        <n v="2721.32"/>
        <n v="2726.06"/>
        <n v="2727.4"/>
        <n v="2730.11"/>
        <n v="2731.91"/>
        <n v="2741.95"/>
        <n v="2755.02"/>
        <n v="2758.99"/>
        <n v="2773.46"/>
        <n v="2775.19"/>
        <n v="2789.06"/>
        <n v="2801.26"/>
        <n v="2803.7"/>
        <n v="2819.51"/>
        <n v="2842.76"/>
        <n v="2850.68"/>
        <n v="2855.44"/>
        <n v="2866.09"/>
        <n v="2867.12"/>
        <n v="2897.32"/>
        <n v="2897.46"/>
        <n v="2899.49"/>
        <n v="2902.91"/>
        <n v="2904.09"/>
        <n v="2913.57"/>
        <n v="2927.06"/>
        <n v="2943.41"/>
        <n v="2974.13"/>
        <n v="2979.52"/>
        <n v="2985.67"/>
        <n v="3012.22"/>
        <n v="3018.04"/>
        <n v="3021.81"/>
        <n v="3044.21"/>
        <n v="3046.06"/>
        <n v="3051.73"/>
        <n v="3056.39"/>
        <n v="3062.51"/>
        <n v="3065.49"/>
        <n v="3070.81"/>
        <n v="3077.1"/>
        <n v="3088.06"/>
        <n v="3128.35"/>
        <n v="3161.45"/>
        <n v="3162.02"/>
        <n v="3167.46"/>
        <n v="3171.61"/>
        <n v="3172.02"/>
        <n v="3176.29"/>
        <n v="3176.82"/>
        <n v="3179.96"/>
        <n v="3180.51"/>
        <n v="3201.25"/>
        <n v="3206.49"/>
        <n v="3208.79"/>
        <n v="3213.62"/>
        <n v="3227.12"/>
        <n v="3238.44"/>
        <n v="3260.2"/>
        <n v="3268.85"/>
        <n v="3277.16"/>
        <n v="3279.87"/>
        <n v="3280.22"/>
        <n v="3292.53"/>
        <n v="3300.7"/>
        <n v="3308.46"/>
        <n v="3309.79"/>
        <n v="3342.79"/>
        <n v="3353.28"/>
        <n v="3353.47"/>
        <n v="3366.67"/>
        <n v="3378.91"/>
        <n v="3385.4"/>
        <n v="3392.37"/>
        <n v="3392.98"/>
        <n v="3393.36"/>
        <n v="3410.32"/>
        <n v="3434.38"/>
        <n v="3436.5"/>
        <n v="3443.06"/>
        <n v="3453.77"/>
        <n v="3463.51"/>
        <n v="3471.41"/>
        <n v="3481.87"/>
        <n v="3484.33"/>
        <n v="3490.55"/>
        <n v="3500.61"/>
        <n v="3537.7"/>
        <n v="3538.9"/>
        <n v="3540.12"/>
        <n v="3554.2"/>
        <n v="3556.92"/>
        <n v="3558.62"/>
        <n v="3561.89"/>
        <n v="3562.87"/>
        <n v="3569.96"/>
        <n v="3578"/>
        <n v="3579.83"/>
        <n v="3589.14"/>
        <n v="3591.48"/>
        <n v="3594.17"/>
        <n v="3597.6"/>
        <n v="3603.6"/>
        <n v="3606.43"/>
        <n v="3622.13"/>
        <n v="3645.09"/>
        <n v="3653.29"/>
        <n v="3659.35"/>
        <n v="3678.86"/>
        <n v="3688.35"/>
        <n v="3688.38"/>
        <n v="3693.43"/>
        <n v="3699.54"/>
        <n v="3704.35"/>
        <n v="3722.23"/>
        <n v="3731.6"/>
        <n v="3732.63"/>
        <n v="3736.46"/>
        <n v="3748.56"/>
        <n v="3756.62"/>
        <n v="3757.84"/>
        <n v="3761.29"/>
        <n v="3766.88"/>
        <n v="3773.23"/>
        <n v="3785.77"/>
        <n v="3793.55"/>
        <n v="3796.36"/>
        <n v="3797.2"/>
        <n v="3847.67"/>
        <n v="3857.76"/>
        <n v="3858.51"/>
        <n v="3861.21"/>
        <n v="3866.86"/>
        <n v="3875.73"/>
        <n v="3877.3"/>
        <n v="3889.2"/>
        <n v="3898.35"/>
        <n v="3902.07"/>
        <n v="3906.13"/>
        <n v="3910.44"/>
        <n v="3925.76"/>
        <n v="3931.51"/>
        <n v="3935.18"/>
        <n v="3943.6"/>
        <n v="3947.41"/>
        <n v="3955.98"/>
        <n v="3956.07"/>
        <n v="3972.92"/>
        <n v="3981.98"/>
        <n v="3987.93"/>
        <n v="3989.84"/>
        <n v="3994.18"/>
        <n v="4002.36"/>
        <n v="4005.42"/>
        <n v="4032.24"/>
        <n v="4038.41"/>
        <n v="4039.9"/>
        <n v="4040.56"/>
        <n v="4047.94"/>
        <n v="4058.12"/>
        <n v="4058.71"/>
        <n v="4070.42"/>
        <n v="4070.51"/>
        <n v="4074.45"/>
        <n v="4076.5"/>
        <n v="4133.6400000000003"/>
        <n v="4134.08"/>
        <n v="4137.5200000000004"/>
        <n v="4149.74"/>
        <n v="4151.03"/>
        <n v="4154.97"/>
        <n v="4163.21"/>
        <n v="4185.1000000000004"/>
        <n v="4188.7299999999996"/>
        <n v="4189.1099999999997"/>
        <n v="4234.93"/>
        <n v="4237.13"/>
        <n v="4239.8900000000003"/>
        <n v="4243.59"/>
        <n v="4250.24"/>
        <n v="4260.74"/>
        <n v="4265.01"/>
        <n v="4266.17"/>
        <n v="4278.55"/>
        <n v="4296.2700000000004"/>
        <n v="4320.41"/>
        <n v="4337.74"/>
        <n v="4340.4399999999996"/>
        <n v="4347.0200000000004"/>
        <n v="4349.46"/>
        <n v="4350.51"/>
        <n v="4357.04"/>
        <n v="4391.6499999999996"/>
        <n v="4392.7"/>
        <n v="4397.3100000000004"/>
        <n v="4399.7299999999996"/>
        <n v="4402.2299999999996"/>
        <n v="4415.16"/>
        <n v="4420.95"/>
        <n v="4428.8900000000003"/>
        <n v="4433.3900000000003"/>
        <n v="4433.92"/>
        <n v="4435.09"/>
        <n v="4438.26"/>
        <n v="4441.21"/>
        <n v="4449.46"/>
        <n v="4454.3999999999996"/>
        <n v="4462.72"/>
        <n v="4463.21"/>
        <n v="4466.62"/>
        <n v="4468.25"/>
        <n v="4488.58"/>
        <n v="4500.34"/>
        <n v="4504.66"/>
        <n v="4511.41"/>
        <n v="4515.71"/>
        <n v="4518.3999999999996"/>
        <n v="4518.7700000000004"/>
        <n v="4518.83"/>
        <n v="4527.18"/>
        <n v="4529.4799999999996"/>
        <n v="4536.26"/>
        <n v="4544.2299999999996"/>
        <n v="4561.1899999999996"/>
        <n v="4562.84"/>
        <n v="4564.1899999999996"/>
        <n v="4571.41"/>
        <n v="4608.03"/>
        <n v="4618.08"/>
        <n v="4646.76"/>
        <n v="4661.29"/>
        <n v="4667.6099999999997"/>
        <n v="4670.6400000000003"/>
        <n v="4673.3900000000003"/>
        <n v="4674.2"/>
        <n v="4678.8"/>
        <n v="4686.3900000000003"/>
        <n v="4687.8"/>
        <n v="4699.47"/>
        <n v="4712.12"/>
        <n v="4718.2"/>
        <n v="4719.5200000000004"/>
        <n v="4719.74"/>
        <n v="4728.71"/>
        <n v="4734.6400000000003"/>
        <n v="4738.2700000000004"/>
        <n v="4740.78"/>
        <n v="4746.34"/>
        <n v="4747.05"/>
        <n v="4751.07"/>
        <n v="4753.6400000000003"/>
        <n v="4762.33"/>
        <n v="4766.0200000000004"/>
        <n v="4779.6000000000004"/>
        <n v="4787.42"/>
        <n v="4795.66"/>
        <n v="4812.34"/>
        <n v="4827.1000000000004"/>
        <n v="4827.8999999999996"/>
        <n v="4830.63"/>
        <n v="4835.43"/>
        <n v="4837.58"/>
        <n v="4839.18"/>
        <n v="4840.95"/>
        <n v="4843.79"/>
        <n v="4844.67"/>
        <n v="4846.53"/>
        <n v="4846.92"/>
        <n v="4859.8900000000003"/>
        <n v="4877.9799999999996"/>
        <n v="4883.87"/>
        <n v="4889.04"/>
        <n v="4890"/>
        <n v="4894.3900000000003"/>
        <n v="4894.75"/>
        <n v="4906.41"/>
        <n v="4911.8900000000003"/>
        <n v="4915.0600000000004"/>
        <n v="4922.92"/>
        <n v="4931.6499999999996"/>
        <n v="4934.71"/>
        <n v="4942.0600000000004"/>
        <n v="4949.76"/>
        <n v="4985.22"/>
        <n v="4992.38"/>
        <n v="4999.04"/>
        <n v="5002.78"/>
        <n v="5003.7700000000004"/>
        <n v="5003.8500000000004"/>
        <n v="5012.47"/>
        <n v="5028.1499999999996"/>
        <n v="5031.2700000000004"/>
        <n v="5034.1000000000004"/>
        <n v="5038.57"/>
        <n v="5043.13"/>
        <n v="5045.1499999999996"/>
        <n v="5054.05"/>
        <n v="5059.5600000000004"/>
        <n v="5077.1899999999996"/>
        <n v="5080.1000000000004"/>
        <n v="5087.92"/>
        <n v="5116.5"/>
        <n v="5124.1899999999996"/>
        <n v="5125.22"/>
        <n v="5136.75"/>
        <n v="5138.26"/>
        <n v="5144.18"/>
        <n v="5148.55"/>
        <n v="5152.13"/>
        <n v="5166.96"/>
        <n v="5177.12"/>
        <n v="5195.58"/>
        <n v="5198.6899999999996"/>
        <n v="5207.97"/>
        <n v="5209.58"/>
        <n v="5213.22"/>
        <n v="5216.4799999999996"/>
        <n v="5227.99"/>
        <n v="5240.7700000000004"/>
        <n v="5245.23"/>
        <n v="5246.05"/>
        <n v="5253.52"/>
        <n v="5257.51"/>
        <n v="5261.47"/>
        <n v="5266.37"/>
        <n v="5267.82"/>
        <n v="5272.18"/>
        <n v="5275.86"/>
        <n v="5291.71"/>
        <n v="5293.67"/>
        <n v="5306.7"/>
        <n v="5312.17"/>
        <n v="5322.24"/>
        <n v="5325.65"/>
        <n v="5327.4"/>
        <n v="5344.81"/>
        <n v="5354.07"/>
        <n v="5364.66"/>
        <n v="5373.36"/>
        <n v="5375.04"/>
        <n v="5377.46"/>
        <n v="5383.54"/>
        <n v="5385.34"/>
        <n v="5396.44"/>
        <n v="5397.62"/>
        <n v="5400.98"/>
        <n v="5402.89"/>
        <n v="5411.99"/>
        <n v="5415.66"/>
        <n v="5425.02"/>
        <n v="5428.73"/>
        <n v="5428.98"/>
        <n v="5438.75"/>
        <n v="5458.05"/>
        <n v="5466.88"/>
        <n v="5469.01"/>
        <n v="5472.45"/>
        <n v="5478.04"/>
        <n v="5484.47"/>
        <n v="5488.26"/>
        <n v="5503.36"/>
        <n v="5539.4"/>
        <n v="5540.35"/>
        <n v="5552.61"/>
        <n v="5576.35"/>
        <n v="5582.95"/>
        <n v="5584.31"/>
        <n v="5587.59"/>
        <n v="5594.85"/>
        <n v="5612.83"/>
        <n v="5615.37"/>
        <n v="5630.46"/>
        <n v="5649.72"/>
        <n v="5650.14"/>
        <n v="5662.23"/>
        <n v="5679.13"/>
        <n v="5690.79"/>
        <n v="5693.43"/>
        <n v="5698.74"/>
        <n v="5699.84"/>
        <n v="5708.87"/>
        <n v="5709.16"/>
        <n v="5720.38"/>
        <n v="5729.01"/>
        <n v="5741.67"/>
        <n v="5748.13"/>
        <n v="5757.41"/>
        <n v="5778.71"/>
        <n v="5807.06"/>
        <n v="5812.9"/>
        <n v="5816.58"/>
        <n v="5832.6"/>
        <n v="5836.52"/>
        <n v="5843.99"/>
        <n v="5846.92"/>
        <n v="5847.24"/>
        <n v="5855.9"/>
        <n v="5877.02"/>
        <n v="5910.94"/>
        <n v="5920.1"/>
        <n v="5926.85"/>
        <n v="5926.93"/>
        <n v="5927.65"/>
        <n v="5934.38"/>
        <n v="5957.35"/>
        <n v="5960.91"/>
        <n v="5966.89"/>
        <n v="5969.72"/>
        <n v="5972.38"/>
        <n v="5974.38"/>
        <n v="5976.83"/>
        <n v="5979.66"/>
        <n v="5979.73"/>
        <n v="5979.99"/>
        <n v="5989.52"/>
        <n v="5990.17"/>
        <n v="5993.62"/>
        <n v="6059.17"/>
        <n v="6061.8"/>
        <n v="6064.37"/>
        <n v="6067.13"/>
        <n v="6074.37"/>
        <n v="6079.67"/>
        <n v="6082.41"/>
        <n v="6098.38"/>
        <n v="6111.95"/>
        <n v="6112.35"/>
        <n v="6113.23"/>
        <n v="6117.49"/>
        <n v="6123.57"/>
        <n v="6128.8"/>
        <n v="6138.5"/>
        <n v="6138.58"/>
        <n v="6139.14"/>
        <n v="6147.12"/>
        <n v="6152.05"/>
        <n v="6159.57"/>
        <n v="6170.96"/>
        <n v="6183.32"/>
        <n v="6183.46"/>
        <n v="6184.3"/>
        <n v="6185.32"/>
        <n v="6186.13"/>
        <n v="6196.45"/>
        <n v="6198.75"/>
        <n v="6203.9"/>
        <n v="6207.26"/>
        <n v="6208.5"/>
        <n v="6219.93"/>
        <n v="6236.95"/>
        <n v="6238.3"/>
        <n v="6250.44"/>
        <n v="6253.85"/>
        <n v="6254.13"/>
        <n v="6255.38"/>
        <n v="6261.2"/>
        <n v="6269.33"/>
        <n v="6272.48"/>
        <n v="6276.3"/>
        <n v="6282.24"/>
        <n v="6289.75"/>
        <n v="6293.63"/>
        <n v="6302.23"/>
        <n v="6305.61"/>
        <n v="6311.11"/>
        <n v="6311.95"/>
        <n v="6313.76"/>
        <n v="6334.34"/>
        <n v="6335.64"/>
        <n v="6338.08"/>
        <n v="6356.27"/>
        <n v="6358.78"/>
        <n v="6360.99"/>
        <n v="6361.47"/>
        <n v="6367.31"/>
        <n v="6373.56"/>
        <n v="6374.16"/>
        <n v="6389.38"/>
        <n v="6389.53"/>
        <n v="6393.6"/>
        <n v="6402.29"/>
        <n v="6406.41"/>
        <n v="6407.05"/>
        <n v="6412.34"/>
        <n v="6414.18"/>
        <n v="6417.28"/>
        <n v="6423.48"/>
        <n v="6435.62"/>
        <n v="6455.86"/>
        <n v="6457.84"/>
        <n v="6473.15"/>
        <n v="6474.01"/>
        <n v="6481.67"/>
        <n v="6496.89"/>
        <n v="6500.24"/>
        <n v="6512.24"/>
        <n v="6529.21"/>
        <n v="6532.04"/>
        <n v="6536.68"/>
        <n v="6546.16"/>
        <n v="6548.2"/>
        <n v="6551.75"/>
        <n v="6552.01"/>
        <n v="6555.07"/>
        <n v="6571.02"/>
        <n v="6571.54"/>
        <n v="6593.51"/>
        <n v="6600.21"/>
        <n v="6600.36"/>
        <n v="6610.11"/>
        <n v="6630.31"/>
        <n v="6638.16"/>
        <n v="6639.3"/>
        <n v="6640.54"/>
        <n v="6651.26"/>
        <n v="6652.53"/>
        <n v="6653.79"/>
        <n v="6664.32"/>
        <n v="6664.69"/>
        <n v="6666.24"/>
        <n v="6686.43"/>
        <n v="6700.56"/>
        <n v="6706.47"/>
        <n v="6710.19"/>
        <n v="6721.37"/>
        <n v="6737.98"/>
        <n v="6738.84"/>
        <n v="6746.74"/>
        <n v="6748.59"/>
        <n v="6749.63"/>
        <n v="6750.27"/>
        <n v="6753.04"/>
        <n v="6770.19"/>
        <n v="6775.96"/>
        <n v="6781.35"/>
        <n v="6781.52"/>
        <n v="6796.86"/>
        <n v="6799.46"/>
        <n v="6809.46"/>
        <n v="6827.69"/>
        <n v="6837.37"/>
        <n v="6842.28"/>
        <n v="6843.17"/>
        <n v="6849.03"/>
        <n v="6858.48"/>
        <n v="6863.49"/>
        <n v="6868.39"/>
        <n v="6875.96"/>
        <n v="6876.53"/>
        <n v="6877.98"/>
        <n v="6895.19"/>
        <n v="6933.24"/>
        <n v="6938.11"/>
        <n v="6940.91"/>
        <n v="6940.94"/>
        <n v="6948.7"/>
        <n v="6951.12"/>
        <n v="6965.21"/>
        <n v="6985.51"/>
        <n v="6986.7"/>
        <n v="6989.95"/>
        <n v="7003.1"/>
        <n v="7033.08"/>
        <n v="7042.11"/>
        <n v="7045.5"/>
        <n v="7046.72"/>
        <n v="7050.02"/>
        <n v="7050.64"/>
        <n v="7054.41"/>
        <n v="7077.19"/>
        <n v="7096.98"/>
        <n v="7106.81"/>
        <n v="7125.25"/>
        <n v="7128.64"/>
        <n v="7133.9"/>
        <n v="7144.4"/>
        <n v="7144.86"/>
        <n v="7147.11"/>
        <n v="7147.47"/>
        <n v="7151.09"/>
        <n v="7152.67"/>
        <n v="7153.55"/>
        <n v="7160.09"/>
        <n v="7160.33"/>
        <n v="7162.01"/>
        <n v="7173.36"/>
        <n v="7175.51"/>
        <n v="7179.52"/>
        <n v="7196.87"/>
        <n v="7201.7"/>
        <n v="7209.49"/>
        <n v="7220.25"/>
        <n v="7222.79"/>
        <n v="7228.22"/>
        <n v="7243.81"/>
        <n v="7248.71"/>
        <n v="7256.72"/>
        <n v="7261.74"/>
        <n v="7265.58"/>
        <n v="7265.7"/>
        <n v="7273.02"/>
        <n v="7281.51"/>
        <n v="7302.46"/>
        <n v="7304.65"/>
        <n v="7318.21"/>
        <n v="7318.22"/>
        <n v="7322.86"/>
        <n v="7323.73"/>
        <n v="7325.05"/>
        <n v="7325.47"/>
        <n v="7337.75"/>
        <n v="7339.93"/>
        <n v="7345.08"/>
        <n v="7345.73"/>
        <n v="7348.14"/>
        <n v="7349.12"/>
        <n v="7357.49"/>
        <n v="7358.18"/>
        <n v="7362.31"/>
        <n v="7371.77"/>
        <n v="7388.85"/>
        <n v="7403.98"/>
        <n v="7418.52"/>
        <n v="7419.48"/>
        <n v="7421.19"/>
        <n v="7441.05"/>
        <n v="7441.5"/>
        <n v="7443.64"/>
        <n v="7445.92"/>
        <n v="7448.4"/>
        <n v="7450.36"/>
        <n v="7463.51"/>
        <n v="7487.38"/>
        <n v="7494.63"/>
        <n v="7504.3"/>
        <n v="7512.27"/>
        <n v="7518.03"/>
        <n v="7526.71"/>
        <n v="7531.7"/>
        <n v="7537.16"/>
        <n v="7538.52"/>
        <n v="7567.13"/>
        <n v="7585.62"/>
        <n v="7607.03"/>
        <n v="7609.6"/>
        <n v="7623.13"/>
        <n v="7623.52"/>
        <n v="7624.63"/>
        <n v="7626.99"/>
        <n v="7633.72"/>
        <n v="7636.92"/>
        <n v="7639.42"/>
        <n v="7640.31"/>
        <n v="7642.05"/>
        <n v="7650.77"/>
        <n v="7650.8"/>
        <n v="7652.26"/>
        <n v="7657.69"/>
        <n v="7662.47"/>
        <n v="7670.75"/>
        <n v="7676.4"/>
        <n v="7680.92"/>
        <n v="7681.17"/>
        <n v="7682.67"/>
        <n v="7684.62"/>
        <n v="7726.85"/>
        <n v="7727.25"/>
        <n v="7729.65"/>
        <n v="7731.43"/>
        <n v="7731.86"/>
        <n v="7736.39"/>
        <n v="7740.34"/>
        <n v="7742.11"/>
        <n v="7749.16"/>
        <n v="7763.06"/>
        <n v="7789.64"/>
        <n v="7794.68"/>
        <n v="7803.77"/>
        <n v="7804.16"/>
        <n v="7812.67"/>
        <n v="7824.37"/>
        <n v="7844.8"/>
        <n v="7851.85"/>
        <n v="7896.41"/>
        <n v="7935.29"/>
        <n v="7948.22"/>
        <n v="7953.72"/>
        <n v="7954.52"/>
        <n v="7958.13"/>
        <n v="7966.81"/>
        <n v="7980.34"/>
        <n v="7985.82"/>
        <n v="7986.48"/>
        <n v="8004.96"/>
        <n v="8014.62"/>
        <n v="8017.06"/>
        <n v="8021.11"/>
        <n v="8023.14"/>
        <n v="8026.67"/>
        <n v="8027.97"/>
        <n v="8035.64"/>
        <n v="8059.06"/>
        <n v="8059.68"/>
        <n v="8062.31"/>
        <n v="8062.76"/>
        <n v="8067.83"/>
        <n v="8068.19"/>
        <n v="8071.57"/>
        <n v="8077.41"/>
        <n v="8081.26"/>
        <n v="8081.74"/>
        <n v="8083.92"/>
        <n v="8091.3"/>
        <n v="8112.59"/>
        <n v="8116.27"/>
        <n v="8116.68"/>
        <n v="8124.41"/>
        <n v="8125.78"/>
        <n v="8157.92"/>
        <n v="8162.72"/>
        <n v="8177.9"/>
        <n v="8179.51"/>
        <n v="8182.89"/>
        <n v="8188.12"/>
        <n v="8211.1"/>
        <n v="8219.2000000000007"/>
        <n v="8232.64"/>
        <n v="8233.1"/>
        <n v="8240.59"/>
        <n v="8252.2800000000007"/>
        <n v="8268"/>
        <n v="8269.0400000000009"/>
        <n v="8271.4599999999991"/>
        <n v="8277.52"/>
        <n v="8280.6200000000008"/>
        <n v="8283.68"/>
        <n v="8302.5400000000009"/>
        <n v="8310.84"/>
        <n v="8314.65"/>
        <n v="8334.4599999999991"/>
        <n v="8334.59"/>
        <n v="8342.91"/>
        <n v="8347.16"/>
        <n v="8355.5400000000009"/>
        <n v="8396.6200000000008"/>
        <n v="8400.01"/>
        <n v="8410.0499999999993"/>
        <n v="8413.4599999999991"/>
        <n v="8428.07"/>
        <n v="8440.0499999999993"/>
        <n v="8442.67"/>
        <n v="8444.4699999999993"/>
        <n v="8448.66"/>
        <n v="8450.82"/>
        <n v="8457.82"/>
        <n v="8466.35"/>
        <n v="8471.65"/>
        <n v="8515.76"/>
        <n v="8516.83"/>
        <n v="8520.0300000000007"/>
        <n v="8522"/>
        <n v="8527.5300000000007"/>
        <n v="8534.67"/>
        <n v="8538.2900000000009"/>
        <n v="8539.67"/>
        <n v="8547.69"/>
        <n v="8551.35"/>
        <n v="8556.91"/>
        <n v="8567.25"/>
        <n v="8569.86"/>
        <n v="8572.0400000000009"/>
        <n v="8573.2999999999993"/>
        <n v="8582.2999999999993"/>
        <n v="8596.83"/>
        <n v="8601.33"/>
        <n v="8603.82"/>
        <n v="8604.48"/>
        <n v="8605.36"/>
        <n v="8606.2199999999993"/>
        <n v="8615.2999999999993"/>
        <n v="8627.5400000000009"/>
        <n v="8665.09"/>
        <n v="8665.14"/>
        <n v="8671.19"/>
        <n v="8688.86"/>
        <n v="8701.84"/>
        <n v="8703.4599999999991"/>
        <n v="8733.23"/>
        <n v="8747.68"/>
        <n v="8760.1200000000008"/>
        <n v="8765.25"/>
        <n v="8782.4699999999993"/>
        <n v="8798.59"/>
        <n v="8800.49"/>
        <n v="8821.8799999999992"/>
        <n v="8823.2800000000007"/>
        <n v="8823.99"/>
        <n v="8824.27"/>
        <n v="8825.09"/>
        <n v="8827.2099999999991"/>
        <n v="8835.26"/>
        <n v="8871.15"/>
        <n v="8890.59"/>
        <n v="8891.14"/>
        <n v="8906.14"/>
        <n v="8908.4699999999993"/>
        <n v="8930.93"/>
        <n v="8932.08"/>
        <n v="8944.1200000000008"/>
        <n v="8954.99"/>
        <n v="8964.06"/>
        <n v="8965.7999999999993"/>
        <n v="8968.33"/>
        <n v="8978.19"/>
        <n v="8988.16"/>
        <n v="8998.43"/>
        <n v="9010.2000000000007"/>
        <n v="9048.0300000000007"/>
        <n v="9058.73"/>
        <n v="9095.07"/>
        <n v="9095.94"/>
        <n v="9101.7999999999993"/>
        <n v="9140.9500000000007"/>
        <n v="9144.57"/>
        <n v="9147.5"/>
        <n v="9159.51"/>
        <n v="9171.75"/>
        <n v="9174.14"/>
        <n v="9182.17"/>
        <n v="9193.84"/>
        <n v="9210.06"/>
        <n v="9222.4"/>
        <n v="9225.26"/>
        <n v="9247.94"/>
        <n v="9249.5"/>
        <n v="9264.7999999999993"/>
        <n v="9282.48"/>
        <n v="9283.56"/>
        <n v="9285.8700000000008"/>
        <n v="9288.0300000000007"/>
        <n v="9290.14"/>
        <n v="9301.89"/>
        <n v="9304.7000000000007"/>
        <n v="9310.81"/>
        <n v="9315.41"/>
        <n v="9320.26"/>
        <n v="9338.61"/>
        <n v="9344.2000000000007"/>
        <n v="9361.33"/>
        <n v="9377.4500000000007"/>
        <n v="9377.9"/>
        <n v="9380.75"/>
        <n v="9386.16"/>
        <n v="9391.35"/>
        <n v="9411.01"/>
        <n v="9414.92"/>
        <n v="9432.93"/>
        <n v="9447.25"/>
        <n v="9447.3799999999992"/>
        <n v="9448.42"/>
        <n v="9453.92"/>
        <n v="9487.64"/>
        <n v="9500.57"/>
        <n v="9504.31"/>
        <n v="9507.68"/>
        <n v="9528.9"/>
        <n v="9538.65"/>
        <n v="9540.17"/>
        <n v="9541.7000000000007"/>
        <n v="9549.57"/>
        <n v="9563.0300000000007"/>
        <n v="9566.99"/>
        <n v="9582.5400000000009"/>
        <n v="9583.89"/>
        <n v="9584.0400000000009"/>
        <n v="9597.6299999999992"/>
        <n v="9617.66"/>
        <n v="9619.18"/>
        <n v="9620.33"/>
        <n v="9625.92"/>
        <n v="9628.7900000000009"/>
        <n v="9630.2999999999993"/>
        <n v="9630.4"/>
        <n v="9630.91"/>
        <n v="9634.5400000000009"/>
        <n v="9644.25"/>
        <n v="9653.81"/>
        <n v="9664.34"/>
        <n v="9684.2900000000009"/>
        <n v="9698.42"/>
        <n v="9704.67"/>
        <n v="9710.7099999999991"/>
        <n v="9715.84"/>
        <n v="9722.77"/>
        <n v="9724.5300000000007"/>
        <n v="9748.91"/>
        <n v="9753.49"/>
        <n v="9764.08"/>
        <n v="9778.35"/>
        <n v="9787.32"/>
        <n v="9788.8700000000008"/>
        <n v="9800.89"/>
        <n v="9819.25"/>
        <n v="9836.2099999999991"/>
        <n v="9844.4500000000007"/>
        <n v="9850.43"/>
        <n v="9855.1299999999992"/>
        <n v="9861.0300000000007"/>
        <n v="9863.4699999999993"/>
        <n v="9866.2999999999993"/>
        <n v="9869.81"/>
        <n v="9870.59"/>
        <n v="9872.7000000000007"/>
        <n v="9875.68"/>
        <n v="9877.61"/>
        <n v="9880.07"/>
        <n v="9890.23"/>
        <n v="9894.69"/>
        <n v="9907.83"/>
        <n v="9910.36"/>
        <n v="9930.64"/>
        <n v="9931.9599999999991"/>
        <n v="9933.44"/>
        <n v="9957.7199999999993"/>
        <n v="9964.06"/>
        <n v="9991.0400000000009"/>
        <n v="10011.44"/>
        <n v="10027.15"/>
        <n v="10043.25"/>
        <n v="10065.41"/>
        <n v="10072.06"/>
        <n v="10085.85"/>
        <n v="10096.969999999999"/>
        <n v="10106.129999999999"/>
        <n v="10107.219999999999"/>
        <n v="10115.01"/>
        <n v="10118.42"/>
        <n v="10139.84"/>
        <n v="10141.14"/>
        <n v="10146.129999999999"/>
        <n v="10156.780000000001"/>
        <n v="10160.870000000001"/>
        <n v="10191.82"/>
        <n v="10197.77"/>
        <n v="10214.64"/>
        <n v="10226.280000000001"/>
        <n v="10231.5"/>
        <n v="10259.129999999999"/>
        <n v="10264.44"/>
        <n v="10269.459999999999"/>
        <n v="10274.33"/>
        <n v="10276.99"/>
        <n v="10308.040000000001"/>
        <n v="10310.780000000001"/>
        <n v="10315.91"/>
        <n v="10322.9"/>
        <n v="10325.209999999999"/>
        <n v="10329.06"/>
        <n v="10338.93"/>
        <n v="10345.93"/>
        <n v="10352.48"/>
        <n v="10355.64"/>
        <n v="10356.67"/>
        <n v="10370.91"/>
        <n v="10381.48"/>
        <n v="10403.27"/>
        <n v="10407.09"/>
        <n v="10407.98"/>
        <n v="10419.59"/>
        <n v="10419.65"/>
        <n v="10422.92"/>
        <n v="10435.07"/>
        <n v="10436.1"/>
        <n v="10450.549999999999"/>
        <n v="10455.1"/>
        <n v="10455.14"/>
        <n v="10459.19"/>
        <n v="10461.98"/>
        <n v="10464.83"/>
        <n v="10486.55"/>
        <n v="10493.95"/>
        <n v="10495.6"/>
        <n v="10546.48"/>
        <n v="10560.49"/>
        <n v="10564.88"/>
        <n v="10577.09"/>
        <n v="10579.71"/>
        <n v="10594.23"/>
        <n v="10594.5"/>
        <n v="10600.55"/>
        <n v="10601.41"/>
        <n v="10601.63"/>
        <n v="10602.39"/>
        <n v="10608.67"/>
        <n v="10617.04"/>
        <n v="10620.26"/>
        <n v="10627.81"/>
        <n v="10665.44"/>
        <n v="10676.83"/>
        <n v="10690.11"/>
        <n v="10698.38"/>
        <n v="10702.64"/>
        <n v="10704.47"/>
        <n v="10713.64"/>
        <n v="10719.57"/>
        <n v="10736.87"/>
        <n v="10749.02"/>
        <n v="10769.75"/>
        <n v="10791.96"/>
        <n v="10795.94"/>
        <n v="10796.35"/>
        <n v="10797.34"/>
        <n v="10806.84"/>
        <n v="10807.49"/>
        <n v="10825.25"/>
        <n v="10848.13"/>
        <n v="10886.66"/>
        <n v="10923.93"/>
        <n v="10928.85"/>
        <n v="10942.13"/>
        <n v="10959.33"/>
        <n v="10959.69"/>
        <n v="10965.45"/>
        <n v="10976.25"/>
        <n v="10977.21"/>
        <n v="10982.5"/>
        <n v="10991.58"/>
        <n v="11013.71"/>
        <n v="11015.17"/>
        <n v="11018.05"/>
        <n v="11028.56"/>
        <n v="11033.66"/>
        <n v="11037.51"/>
        <n v="11037.85"/>
        <n v="11046.02"/>
        <n v="11068.7"/>
        <n v="11068.77"/>
        <n v="11070.54"/>
        <n v="11073.18"/>
        <n v="11082.58"/>
        <n v="11085.59"/>
        <n v="11090.72"/>
        <n v="11093.62"/>
        <n v="11103.33"/>
        <n v="11150.78"/>
        <n v="11163.57"/>
        <n v="11165.42"/>
        <n v="11186.2"/>
        <n v="11187.66"/>
        <n v="11217.35"/>
        <n v="11244.38"/>
        <n v="11250.43"/>
        <n v="11253.42"/>
        <n v="11255.29"/>
        <n v="11264.54"/>
        <n v="11265.71"/>
        <n v="11272.33"/>
        <n v="11286.54"/>
        <n v="11289.11"/>
        <n v="11294.57"/>
        <n v="11299.34"/>
        <n v="11305.93"/>
        <n v="11312.33"/>
        <n v="11318.57"/>
        <n v="11319.12"/>
        <n v="11321.49"/>
        <n v="11326.71"/>
        <n v="11344.32"/>
        <n v="11345.52"/>
        <n v="11353.23"/>
        <n v="11356.66"/>
        <n v="11362.76"/>
        <n v="11363.28"/>
        <n v="11365.95"/>
        <n v="11369.39"/>
        <n v="11378.57"/>
        <n v="11381.33"/>
        <n v="11388.27"/>
        <n v="11394.07"/>
        <n v="11396.9"/>
        <n v="11411.69"/>
        <n v="11412.02"/>
        <n v="11419.49"/>
        <n v="11435.74"/>
        <n v="11436.74"/>
        <n v="11454.02"/>
        <n v="11455.28"/>
        <n v="11478.14"/>
        <n v="11482.63"/>
        <n v="11488.32"/>
        <n v="11492.46"/>
        <n v="11497.69"/>
        <n v="11511.61"/>
        <n v="11512.41"/>
        <n v="11520.1"/>
        <n v="11524.25"/>
        <n v="11530.12"/>
        <n v="11534.87"/>
        <n v="11538.42"/>
        <n v="11540.25"/>
        <n v="11552.9"/>
        <n v="11554.22"/>
        <n v="11566.3"/>
        <n v="11576.13"/>
        <n v="11602.75"/>
        <n v="11625.11"/>
        <n v="11657.72"/>
        <n v="11657.81"/>
        <n v="11658.12"/>
        <n v="11658.38"/>
        <n v="11674.13"/>
        <n v="11696.52"/>
        <n v="11712.97"/>
        <n v="11729.68"/>
        <n v="11730.82"/>
        <n v="11735.88"/>
        <n v="11737.85"/>
        <n v="11741.73"/>
        <n v="11743.3"/>
        <n v="11743.93"/>
        <n v="11752.68"/>
        <n v="11763"/>
        <n v="11773.06"/>
        <n v="11830.61"/>
        <n v="11833.78"/>
        <n v="11837.16"/>
        <n v="11840.78"/>
        <n v="11842.44"/>
        <n v="11842.62"/>
        <n v="11848.14"/>
        <n v="11856.41"/>
        <n v="11858.56"/>
        <n v="11879.1"/>
        <n v="11881.36"/>
        <n v="11881.97"/>
        <n v="11884.05"/>
        <n v="11918.2"/>
        <n v="11931.13"/>
        <n v="11938.26"/>
        <n v="11941.83"/>
        <n v="11944.59"/>
        <n v="11945.13"/>
        <n v="11946.63"/>
        <n v="11987.17"/>
        <n v="11987.68"/>
        <n v="11994.89"/>
        <n v="12001.29"/>
        <n v="12029.29"/>
        <n v="12032.33"/>
        <n v="12035.18"/>
        <n v="12044.34"/>
        <n v="12048.13"/>
        <n v="12091.34"/>
        <n v="12094.48"/>
        <n v="12096.65"/>
        <n v="12105.32"/>
        <n v="12124.99"/>
        <n v="12129.61"/>
        <n v="12130.8"/>
        <n v="12137.6"/>
        <n v="12142.58"/>
        <n v="12146.97"/>
        <n v="12148.2"/>
        <n v="12198.64"/>
        <n v="12218.7"/>
        <n v="12222.9"/>
        <n v="12224.35"/>
        <n v="12231.61"/>
        <n v="12233.83"/>
        <n v="12235.84"/>
        <n v="12237.73"/>
        <n v="12244.53"/>
        <n v="12245.17"/>
        <n v="12254.44"/>
        <n v="12255.04"/>
        <n v="12265.51"/>
        <n v="12268.63"/>
        <n v="12269.69"/>
        <n v="12282.03"/>
        <n v="12282.38"/>
        <n v="12299.59"/>
        <n v="12323.94"/>
        <n v="12333.83"/>
        <n v="12347.17"/>
        <n v="12363.55"/>
        <n v="12369.89"/>
        <n v="12404.88"/>
        <n v="12407.3"/>
        <n v="12408.29"/>
        <n v="12430.95"/>
        <n v="12452.25"/>
        <n v="12475.35"/>
        <n v="12479.71"/>
        <n v="12485.8"/>
        <n v="12495.29"/>
        <n v="12499.88"/>
        <n v="12523.6"/>
        <n v="12557.61"/>
        <n v="12574.05"/>
        <n v="12579.92"/>
        <n v="12592.53"/>
        <n v="12600.46"/>
        <n v="12609.89"/>
        <n v="12622.18"/>
        <n v="12624.74"/>
        <n v="12629.17"/>
        <n v="12629.9"/>
        <n v="12638.2"/>
        <n v="12640.24"/>
        <n v="12643.38"/>
        <n v="12644.59"/>
        <n v="12646.21"/>
        <n v="12648.7"/>
        <n v="12697.48"/>
        <n v="12699.56"/>
        <n v="12700.63"/>
        <n v="12713"/>
        <n v="12718.21"/>
        <n v="12731"/>
        <n v="12741.17"/>
        <n v="12770.27"/>
        <n v="12776.05"/>
        <n v="12788.03"/>
        <n v="12788.18"/>
        <n v="12797.21"/>
        <n v="12815.44"/>
        <n v="12823.25"/>
        <n v="12829.46"/>
        <n v="12847.24"/>
        <n v="12852.37"/>
        <n v="12856.84"/>
        <n v="12870.31"/>
        <n v="12890.06"/>
        <n v="12913.99"/>
        <n v="12925.89"/>
        <n v="12928.79"/>
        <n v="12949.16"/>
        <n v="12950.07"/>
        <n v="12957.12"/>
        <n v="12979.36"/>
        <n v="12981.35"/>
        <n v="12982.87"/>
        <n v="12994.12"/>
        <n v="13002.91"/>
        <n v="13004.95"/>
        <n v="13008.07"/>
        <n v="13010.86"/>
        <n v="13012.21"/>
        <n v="13019.16"/>
        <n v="13023.93"/>
        <n v="13041.92"/>
        <n v="13044.41"/>
        <n v="13047.33"/>
        <n v="13051.22"/>
        <n v="13063.88"/>
        <n v="13101.74"/>
        <n v="13110.79"/>
        <n v="13112.6"/>
        <n v="13113.51"/>
        <n v="13116.84"/>
        <n v="13126.68"/>
        <n v="13129.6"/>
        <n v="13143.34"/>
        <n v="13143.86"/>
        <n v="13204.29"/>
        <n v="13214.43"/>
        <n v="13217.09"/>
        <n v="13224.06"/>
        <n v="13224.69"/>
        <n v="13228.85"/>
        <n v="13292.52"/>
        <n v="13333.71"/>
        <n v="13352.1"/>
        <n v="13360.94"/>
        <n v="13375.76"/>
        <n v="13377.41"/>
        <n v="13383.67"/>
        <n v="13390.56"/>
        <n v="13393.76"/>
        <n v="13405.39"/>
        <n v="13412.97"/>
        <n v="13415.04"/>
        <n v="13417.05"/>
        <n v="13429.04"/>
        <n v="13430.27"/>
        <n v="13440.7"/>
        <n v="13451.12"/>
        <n v="13457.96"/>
        <n v="13462.52"/>
        <n v="13465.8"/>
        <n v="13470.8"/>
        <n v="13470.86"/>
        <n v="13472.19"/>
        <n v="13480.83"/>
        <n v="13511.28"/>
        <n v="13555"/>
        <n v="13566.04"/>
        <n v="13588.17"/>
        <n v="13607.37"/>
        <n v="13616.36"/>
        <n v="13622.01"/>
        <n v="13635.64"/>
        <n v="13638.06"/>
        <n v="13677.68"/>
        <n v="13685.51"/>
        <n v="13714.55"/>
        <n v="13725.47"/>
        <n v="13726.21"/>
        <n v="13746.74"/>
        <n v="13747.87"/>
        <n v="13770.1"/>
        <n v="13801.61"/>
        <n v="13819.49"/>
        <n v="13822.8"/>
        <n v="13831.12"/>
        <n v="13844.51"/>
        <n v="13844.8"/>
        <n v="13874.89"/>
        <n v="13880.95"/>
        <n v="13886.4"/>
        <n v="13887.2"/>
        <n v="13887.97"/>
        <n v="13919.82"/>
        <n v="13937.67"/>
        <n v="13974.46"/>
        <n v="13979.45"/>
        <n v="13981.85"/>
        <n v="14001.13"/>
        <n v="14001.29"/>
        <n v="14007.22"/>
        <n v="14043.48"/>
        <n v="14081.93"/>
        <n v="14098.07"/>
        <n v="14119.62"/>
        <n v="14133.04"/>
        <n v="14152.46"/>
        <n v="14193.55"/>
        <n v="14209.4"/>
        <n v="14210.54"/>
        <n v="14235.07"/>
        <n v="14254.61"/>
        <n v="14256.19"/>
        <n v="14256.79"/>
        <n v="14258.33"/>
        <n v="14283.46"/>
        <n v="14285.9"/>
        <n v="14313.85"/>
        <n v="14319.03"/>
        <n v="14337.91"/>
        <n v="14349.85"/>
        <n v="14355.43"/>
        <n v="14358.36"/>
        <n v="14382.71"/>
        <n v="14394.4"/>
        <n v="14394.56"/>
        <n v="14410.93"/>
        <n v="14418.28"/>
        <n v="14426.07"/>
        <n v="14426.66"/>
        <n v="14427.63"/>
        <n v="14449.85"/>
        <n v="14451.84"/>
        <n v="14455.64"/>
        <n v="14470.01"/>
        <n v="14474.68"/>
        <n v="14478.33"/>
        <n v="14507.46"/>
        <n v="14547.26"/>
        <n v="14571.89"/>
        <n v="14574.64"/>
        <n v="14590.63"/>
        <n v="14600.62"/>
        <n v="14612.33"/>
        <n v="14630.52"/>
        <n v="14640.35"/>
        <n v="14657.2"/>
        <n v="14665.75"/>
        <n v="14692.67"/>
        <n v="14696.77"/>
        <n v="14711.74"/>
        <n v="14738.43"/>
        <n v="14750.42"/>
        <n v="14819"/>
        <n v="14839.34"/>
        <n v="14843.96"/>
        <n v="14847.63"/>
        <n v="14901.52"/>
        <n v="14908.27"/>
        <n v="14926.97"/>
        <n v="14945.34"/>
        <n v="14988.43"/>
        <n v="15006.58"/>
        <n v="15019.76"/>
        <n v="15025.76"/>
        <n v="15026.3"/>
        <n v="15038.51"/>
        <n v="15052.68"/>
        <n v="15090.35"/>
        <n v="15103.69"/>
        <n v="15123.19"/>
        <n v="15150.44"/>
        <n v="15161.25"/>
        <n v="15161.53"/>
        <n v="15170.07"/>
        <n v="15174.81"/>
        <n v="15207.92"/>
        <n v="15230.32"/>
        <n v="15260.52"/>
        <n v="15322.77"/>
        <n v="15359.1"/>
        <n v="15361.5"/>
        <n v="15363.77"/>
        <n v="15368.22"/>
        <n v="15377.77"/>
        <n v="15440.2"/>
        <n v="15450.48"/>
        <n v="15518.18"/>
        <n v="15532.16"/>
        <n v="15555.19"/>
        <n v="15556.67"/>
        <n v="15608.58"/>
        <n v="15612.19"/>
        <n v="15646.28"/>
        <n v="15670.3"/>
        <n v="15698.86"/>
        <n v="15746.62"/>
        <n v="15817.99"/>
        <n v="15820.7"/>
        <n v="15828.82"/>
        <n v="15840.81"/>
        <n v="15922.29"/>
        <n v="15965.29"/>
        <n v="15966.19"/>
        <n v="16059.06"/>
        <n v="16062.89"/>
        <n v="16069.08"/>
        <n v="16085.13"/>
        <n v="16097.94"/>
        <n v="16115.3"/>
        <n v="16122.65"/>
        <n v="16138.76"/>
        <n v="16152.04"/>
        <n v="16190.97"/>
        <n v="16199.1"/>
        <n v="16205.88"/>
        <n v="16232.85"/>
        <n v="16267.32"/>
        <n v="16297.85"/>
        <n v="16311.05"/>
        <n v="16351.42"/>
        <n v="16420.490000000002"/>
        <n v="16450.89"/>
        <n v="16455.71"/>
        <n v="16577.78"/>
        <n v="16586.5"/>
        <n v="16587.96"/>
        <n v="16600.16"/>
        <n v="16602.18"/>
        <n v="16631.61"/>
        <n v="16657.72"/>
        <n v="16770.990000000002"/>
        <n v="16776.3"/>
        <n v="16779.400000000001"/>
        <n v="16796.41"/>
        <n v="16841.32"/>
        <n v="16884.919999999998"/>
        <n v="16903.5"/>
        <n v="16921.09"/>
        <n v="16990.55"/>
        <n v="17016.009999999998"/>
        <n v="17043.34"/>
        <n v="17081.080000000002"/>
        <n v="17085.27"/>
        <n v="17128.43"/>
        <n v="17172.27"/>
        <n v="17174.52"/>
        <n v="17178.68"/>
        <n v="17179.52"/>
        <n v="17253.43"/>
        <n v="17337.580000000002"/>
        <n v="17352.68"/>
        <n v="17361.77"/>
        <n v="17468.98"/>
        <n v="17479.53"/>
        <n v="17496.310000000001"/>
        <n v="17505.650000000001"/>
        <n v="17507.47"/>
        <n v="17556.88"/>
        <n v="17560.38"/>
        <n v="17584.72"/>
        <n v="17626.240000000002"/>
        <n v="17663.14"/>
        <n v="17748.509999999998"/>
        <n v="17777.73"/>
        <n v="17779.939999999999"/>
        <n v="17832.599999999999"/>
        <n v="17862.919999999998"/>
        <n v="17878.900000000001"/>
        <n v="17882.669999999998"/>
        <n v="17904.53"/>
        <n v="17929.3"/>
        <n v="17942.11"/>
        <n v="18031.16"/>
        <n v="18031.189999999999"/>
        <n v="18033.97"/>
        <n v="18157.88"/>
        <n v="18208.34"/>
        <n v="18218.16"/>
        <n v="18223.45"/>
        <n v="18246.5"/>
        <n v="18259.22"/>
        <n v="18310.740000000002"/>
        <n v="18328.240000000002"/>
        <n v="18443.11"/>
        <n v="18608.259999999998"/>
        <n v="18648.419999999998"/>
        <n v="18682.740000000002"/>
        <n v="18694.689999999999"/>
        <n v="18765.88"/>
        <n v="18767.740000000002"/>
        <n v="18804.75"/>
        <n v="18806.150000000001"/>
        <n v="18815.53"/>
        <n v="18838.7"/>
        <n v="18883.330000000002"/>
        <n v="18903.490000000002"/>
        <n v="18932.810000000001"/>
        <n v="18954.560000000001"/>
        <n v="18955.22"/>
        <n v="18963.169999999998"/>
        <n v="18972.5"/>
        <n v="19023.259999999998"/>
        <n v="19040.88"/>
        <n v="19107.78"/>
        <n v="19144.580000000002"/>
        <n v="19199.939999999999"/>
        <n v="19214.71"/>
        <n v="19259.96"/>
        <n v="19321.060000000001"/>
        <n v="19350.37"/>
        <n v="19362"/>
        <n v="19442.349999999999"/>
        <n v="19444.27"/>
        <n v="19496.72"/>
        <n v="19515.54"/>
        <n v="19521.97"/>
        <n v="19539.240000000002"/>
        <n v="19551.34"/>
        <n v="19594.810000000001"/>
        <n v="19673.34"/>
        <n v="19719.689999999999"/>
        <n v="19749.38"/>
        <n v="19798.05"/>
        <n v="19933.46"/>
        <n v="19964.75"/>
        <n v="19995.29"/>
        <n v="20009.63"/>
        <n v="20149.32"/>
        <n v="20167.34"/>
        <n v="20177.669999999998"/>
        <n v="20234.849999999999"/>
        <n v="20253.84"/>
        <n v="20277.810000000001"/>
        <n v="20296.86"/>
        <n v="20354.5"/>
        <n v="20420.599999999999"/>
        <n v="20446.849999999999"/>
        <n v="20463"/>
        <n v="20568.32"/>
        <n v="20630.28"/>
        <n v="20709.02"/>
        <n v="20745.990000000002"/>
        <n v="20773.63"/>
        <n v="20781.490000000002"/>
        <n v="20878.78"/>
        <n v="20893.060000000001"/>
        <n v="20984.09"/>
        <n v="21082.16"/>
        <n v="21098.55"/>
        <n v="21195.82"/>
        <n v="21223.68"/>
        <n v="21232.18"/>
        <n v="21259.38"/>
        <n v="21344.85"/>
        <n v="21348.71"/>
        <n v="21472.48"/>
        <n v="21595.38"/>
        <n v="21659.93"/>
        <n v="21661.16"/>
        <n v="21677.279999999999"/>
        <n v="21771.34"/>
        <n v="21774.32"/>
        <n v="21797"/>
        <n v="21880.82"/>
        <n v="21882.400000000001"/>
        <n v="21978.68"/>
        <n v="21984.47"/>
        <n v="22097.62"/>
        <n v="22144.03"/>
        <n v="22192.44"/>
        <n v="22218.11"/>
        <n v="22331.57"/>
        <n v="22395.74"/>
        <n v="22412.65"/>
        <n v="22462.04"/>
        <n v="22478.6"/>
        <n v="22493.66"/>
        <n v="23045.57"/>
        <n v="23065.42"/>
        <n v="23082.959999999999"/>
        <n v="23241.47"/>
        <n v="23244.79"/>
        <n v="23288.93"/>
        <n v="23306.55"/>
        <n v="23401.31"/>
        <n v="23563.02"/>
        <n v="23568.27"/>
        <n v="23807.24"/>
        <n v="23887.66"/>
        <n v="23967.38"/>
        <n v="24059.68"/>
        <n v="24106.91"/>
        <n v="24180.93"/>
        <n v="24227.34"/>
        <n v="24294.02"/>
        <n v="24387.74"/>
        <n v="24393.62"/>
        <n v="24476.48"/>
        <n v="24513.09"/>
        <n v="24520.26"/>
        <n v="24535.7"/>
        <n v="24603.05"/>
        <n v="24667.42"/>
        <n v="24671.66"/>
        <n v="24795.040000000001"/>
        <n v="24817.25"/>
        <n v="24863.25"/>
        <n v="24869.84"/>
        <n v="24873.38"/>
        <n v="24915.05"/>
        <n v="24915.22"/>
        <n v="25075.97"/>
        <n v="25081.77"/>
        <n v="25127.22"/>
        <n v="25309.49"/>
        <n v="25333.33"/>
        <n v="25382.3"/>
        <n v="25517.11"/>
        <n v="25648.98"/>
        <n v="25656.58"/>
        <n v="25678.78"/>
        <n v="25992.82"/>
        <n v="26018.95"/>
        <n v="26026.97"/>
        <n v="26109.33"/>
        <n v="26125.67"/>
        <n v="26140.36"/>
        <n v="26236.58"/>
        <n v="26316.59"/>
        <n v="26392.26"/>
        <n v="26467.1"/>
        <n v="26479.4"/>
        <n v="26607.89"/>
        <n v="26912.560000000001"/>
        <n v="26926.51"/>
        <n v="26927.69"/>
        <n v="26936.98"/>
        <n v="27000.98"/>
        <n v="27037.91"/>
        <n v="27080.639999999999"/>
        <n v="27092.38"/>
        <n v="27117.99"/>
        <n v="27218.44"/>
        <n v="27236.959999999999"/>
        <n v="27322.73"/>
        <n v="27346.04"/>
        <n v="27375.9"/>
        <n v="27432.73"/>
        <n v="27495.59"/>
        <n v="27533.91"/>
        <n v="27534.53"/>
        <n v="27598.93"/>
        <n v="27614.71"/>
        <n v="27619.360000000001"/>
        <n v="27625.17"/>
        <n v="27696.11"/>
        <n v="27724.29"/>
        <n v="27808.73"/>
        <n v="27849.94"/>
        <n v="27925.86"/>
        <n v="27931.11"/>
        <n v="27941.29"/>
        <n v="27980.77"/>
        <n v="28006.94"/>
        <n v="28101.33"/>
        <n v="28245.34"/>
        <n v="28287.9"/>
        <n v="28302.33"/>
        <n v="28340.19"/>
        <n v="28468.92"/>
        <n v="28476.73"/>
        <n v="28542.86"/>
        <n v="28716.14"/>
        <n v="28868.66"/>
        <n v="28923.14"/>
        <n v="28950.47"/>
        <n v="28998.68"/>
        <n v="29007.82"/>
        <n v="29114.21"/>
        <n v="29114.77"/>
        <n v="29141.360000000001"/>
        <n v="29160.39"/>
        <n v="29186.48"/>
        <n v="29227.599999999999"/>
        <n v="29330.98"/>
        <n v="29352.560000000001"/>
        <n v="29443.59"/>
        <n v="29523.17"/>
        <n v="29583.8"/>
        <n v="29622.69"/>
        <n v="29757.69"/>
        <n v="29760.6"/>
        <n v="29816.639999999999"/>
        <n v="29818.76"/>
        <n v="29852.48"/>
        <n v="29899.25"/>
        <n v="29929.56"/>
        <n v="29933.75"/>
        <n v="29969.67"/>
        <n v="30026.87"/>
        <n v="30063.58"/>
        <n v="30095.97"/>
        <n v="30134.75"/>
        <n v="30166.62"/>
        <n v="30184.94"/>
        <n v="30260"/>
        <n v="30284.639999999999"/>
        <n v="30328.27"/>
        <n v="30366.93"/>
        <n v="30409.53"/>
        <n v="30422.03"/>
        <n v="30457.37"/>
        <n v="30530.5"/>
        <n v="30625.65"/>
        <n v="30697.71"/>
        <n v="30724.44"/>
        <n v="30763.01"/>
        <n v="30942.19"/>
        <n v="31196.61"/>
        <n v="31234.560000000001"/>
        <n v="31322.53"/>
        <n v="31328.27"/>
        <n v="31368.81"/>
        <n v="31591.82"/>
        <n v="31620"/>
        <n v="31736.7"/>
        <n v="31743.919999999998"/>
        <n v="31897.1"/>
        <n v="31980.89"/>
        <n v="32086.21"/>
        <n v="32108.66"/>
        <n v="32192.76"/>
        <n v="32222.81"/>
        <n v="32259.96"/>
        <n v="32288.49"/>
        <n v="32428.63"/>
        <n v="32430.22"/>
        <n v="32462.35"/>
        <n v="32485.46"/>
        <n v="32548.34"/>
        <n v="32672.11"/>
        <n v="32686.080000000002"/>
        <n v="32716.2"/>
        <n v="32734.19"/>
        <n v="32760.48"/>
        <n v="32765.33"/>
        <n v="32787.46"/>
        <n v="32827.51"/>
        <n v="32906.69"/>
        <n v="32947.629999999997"/>
        <n v="33017.46"/>
        <n v="33025.32"/>
        <n v="33057.230000000003"/>
        <n v="33074.94"/>
        <n v="33090.660000000003"/>
        <n v="33121"/>
        <n v="33292.83"/>
        <n v="33307.550000000003"/>
        <n v="33344.449999999997"/>
        <n v="33450.99"/>
        <n v="33471.97"/>
        <n v="33475.82"/>
        <n v="33527.1"/>
        <n v="33611.71"/>
        <n v="33707.550000000003"/>
        <n v="33732.69"/>
        <n v="33750.29"/>
        <n v="33753.32"/>
        <n v="33829.39"/>
        <n v="33900.65"/>
        <n v="33907.550000000003"/>
        <n v="33975.47"/>
        <n v="34053.360000000001"/>
        <n v="34084.68"/>
        <n v="34166.269999999997"/>
        <n v="34205.07"/>
        <n v="34210.33"/>
        <n v="34218.019999999997"/>
        <n v="34254.050000000003"/>
        <n v="34289.43"/>
        <n v="34293.120000000003"/>
        <n v="34303.17"/>
        <n v="34307.22"/>
        <n v="34402.22"/>
        <n v="34439.86"/>
        <n v="34456.269999999997"/>
        <n v="34472.839999999997"/>
        <n v="34543.39"/>
        <n v="34617.839999999997"/>
        <n v="34672.15"/>
        <n v="34779.620000000003"/>
        <n v="34806.47"/>
        <n v="34828.65"/>
        <n v="34838.870000000003"/>
        <n v="34940.61"/>
        <n v="34975.68"/>
        <n v="34976.42"/>
        <n v="34979.86"/>
        <n v="35000.730000000003"/>
        <n v="35050.620000000003"/>
        <n v="35069.370000000003"/>
        <n v="35147.53"/>
        <n v="35160.129999999997"/>
        <n v="35302.089999999997"/>
        <n v="35315.96"/>
        <n v="35345.730000000003"/>
        <n v="35491.64"/>
        <n v="35517.19"/>
        <n v="35547.47"/>
        <n v="35547.72"/>
        <n v="35573.26"/>
        <n v="35583.17"/>
        <n v="35585.58"/>
        <n v="35595.589999999997"/>
        <n v="35701.9"/>
        <n v="35711.39"/>
        <n v="35733.96"/>
        <n v="35883.269999999997"/>
        <n v="35952.65"/>
        <n v="36021.01"/>
        <n v="36074.339999999997"/>
        <n v="36085.22"/>
        <n v="36090.49"/>
        <n v="36124.57"/>
        <n v="36149.480000000003"/>
        <n v="36182.870000000003"/>
        <n v="36189.1"/>
        <n v="36197.699999999997"/>
        <n v="36219.410000000003"/>
        <n v="36307.800000000003"/>
        <n v="36314.050000000003"/>
        <n v="36332.449999999997"/>
        <n v="36350.71"/>
        <n v="36397.58"/>
        <n v="36445.550000000003"/>
        <n v="36541.550000000003"/>
        <n v="36572.800000000003"/>
        <n v="36580.28"/>
        <n v="36786.370000000003"/>
        <n v="36795.29"/>
        <n v="36837.47"/>
        <n v="36889.99"/>
        <n v="36898.730000000003"/>
        <n v="36910.61"/>
        <n v="36911.99"/>
        <n v="36922.61"/>
        <n v="36935.64"/>
        <n v="36950.26"/>
        <n v="36976.449999999997"/>
        <n v="37040.879999999997"/>
        <n v="37076.370000000003"/>
        <n v="37079.370000000003"/>
        <n v="37133.9"/>
        <n v="37165.160000000003"/>
        <n v="37251.22"/>
        <n v="37270.15"/>
        <n v="37272.339999999997"/>
        <n v="37277.269999999997"/>
        <n v="37425.94"/>
        <n v="37465.339999999997"/>
        <n v="37484.449999999997"/>
        <n v="37607.53"/>
        <n v="37650.74"/>
        <n v="37675.06"/>
        <n v="37701.879999999997"/>
        <n v="37735.199999999997"/>
        <n v="37742.58"/>
        <n v="37800.980000000003"/>
        <n v="37829.72"/>
        <n v="38126.25"/>
        <n v="38189.1"/>
        <n v="38237.339999999997"/>
        <n v="38241.74"/>
        <n v="38245.589999999997"/>
        <n v="38282.75"/>
        <n v="38313.129999999997"/>
        <n v="38344.57"/>
        <n v="38389.79"/>
        <n v="38405.26"/>
        <n v="38415.47"/>
        <n v="38511.629999999997"/>
        <n v="38652.089999999997"/>
        <n v="38709.18"/>
        <n v="38711"/>
        <n v="38740.120000000003"/>
        <n v="38746.36"/>
        <n v="38792.69"/>
        <n v="38836.980000000003"/>
        <n v="38869.25"/>
        <n v="38893.360000000001"/>
        <n v="38924.04"/>
        <n v="38932.559999999998"/>
        <n v="38947.43"/>
        <n v="38998.550000000003"/>
        <n v="39047.29"/>
        <n v="39125.33"/>
        <n v="39221.120000000003"/>
        <n v="39241.440000000002"/>
        <n v="39315.279999999999"/>
        <n v="39352.6"/>
        <n v="39396.86"/>
        <n v="39556.49"/>
        <n v="39597.410000000003"/>
        <n v="39611.760000000002"/>
        <n v="39670.44"/>
        <n v="39721.93"/>
        <n v="39722.75"/>
        <n v="39725.519999999997"/>
        <n v="39727.61"/>
        <n v="39774.28"/>
        <n v="39836.519999999997"/>
        <n v="39865.699999999997"/>
        <n v="39871.699999999997"/>
        <n v="39963.120000000003"/>
        <n v="39983.43"/>
        <n v="40003.33"/>
        <n v="40054.730000000003"/>
        <n v="40069.440000000002"/>
        <n v="40103.89"/>
        <n v="40182.25"/>
        <n v="40204.83"/>
        <n v="40208.559999999998"/>
        <n v="40273.65"/>
        <n v="40284.379999999997"/>
        <n v="40309.93"/>
        <n v="40373.74"/>
        <n v="40419.019999999997"/>
        <n v="40590.550000000003"/>
        <n v="40692.910000000003"/>
        <n v="40720.550000000003"/>
        <n v="40817.85"/>
        <n v="40904.199999999997"/>
        <n v="40932.43"/>
        <n v="40941.29"/>
        <n v="40961.29"/>
        <n v="40974.160000000003"/>
        <n v="41034.22"/>
        <n v="41055.29"/>
        <n v="41097.160000000003"/>
        <n v="41191.57"/>
        <n v="41250.39"/>
        <n v="41271.5"/>
        <n v="41331.79"/>
        <n v="41351.879999999997"/>
        <n v="41505.15"/>
        <n v="41636.199999999997"/>
        <n v="41661.599999999999"/>
        <n v="41676.080000000002"/>
        <n v="41681.86"/>
        <n v="41794.629999999997"/>
        <n v="41886.54"/>
        <n v="41919.1"/>
        <n v="41949.24"/>
        <n v="41999.519999999997"/>
        <n v="42111.66"/>
        <n v="42112.24"/>
        <n v="42124.52"/>
        <n v="42188.15"/>
        <n v="42211.14"/>
        <n v="42303.69"/>
        <n v="42478.6"/>
        <n v="42538.720000000001"/>
        <n v="42560.43"/>
        <n v="42644.2"/>
        <n v="42760.5"/>
        <n v="42764.12"/>
        <n v="42856.84"/>
        <n v="42969.85"/>
        <n v="42983.46"/>
        <n v="43073.760000000002"/>
        <n v="43254.42"/>
        <n v="43578.94"/>
        <n v="43753.34"/>
        <n v="43813.87"/>
        <n v="43817.45"/>
        <n v="43896.38"/>
        <n v="43921.18"/>
        <n v="43943.88"/>
        <n v="44202.65"/>
        <n v="44260.75"/>
        <n v="44400.41"/>
        <n v="44423.8"/>
        <n v="44501.4"/>
        <n v="44585.46"/>
        <n v="44641.2"/>
        <n v="45008.959999999999"/>
        <n v="45702.02"/>
        <n v="45710.21"/>
        <n v="45863.21"/>
        <n v="46113.51"/>
        <n v="46130.53"/>
        <n v="46151.12"/>
        <n v="46200.99"/>
        <n v="46255.11"/>
        <n v="46599.11"/>
        <n v="46661.440000000002"/>
        <n v="46718.16"/>
        <n v="46889.26"/>
        <n v="47055.53"/>
        <n v="47269.85"/>
        <n v="47291.06"/>
        <n v="47305.31"/>
        <n v="47403.88"/>
        <n v="47462.89"/>
        <n v="47496.49"/>
        <n v="47896.79"/>
        <n v="47928.03"/>
        <n v="48173.36"/>
        <n v="48517.56"/>
        <n v="48549.18"/>
        <n v="48673.56"/>
        <n v="48675.519999999997"/>
        <n v="48824.45"/>
        <n v="48885.14"/>
        <n v="48970.25"/>
        <n v="49577.66"/>
        <n v="51194.559999999998"/>
        <n v="52590.83"/>
        <n v="55135.4"/>
        <n v="58571.07"/>
        <n v="60021.4"/>
        <n v="62592.87"/>
        <n v="63770.43"/>
        <m/>
      </sharedItems>
    </cacheField>
    <cacheField name="STATE ID" numFmtId="0">
      <sharedItems containsBlank="1"/>
    </cacheField>
    <cacheField name="AGE" numFmtId="0">
      <sharedItems containsString="0" containsBlank="1" containsNumber="1" containsInteger="1" minValue="117" maxValue="118" count="3">
        <n v="117"/>
        <n v="118"/>
        <m/>
      </sharedItems>
    </cacheField>
    <cacheField name="YEAR2" numFmtId="14">
      <sharedItems containsDate="1" containsMixedTypes="1" minDate="1905-05-11T00:00:00" maxDate="1905-06-27T00:00:00" count="49">
        <d v="1905-06-14T00:00:00"/>
        <d v="1905-06-15T00:00:00"/>
        <d v="1905-06-20T00:00:00"/>
        <d v="1905-06-23T00:00:00"/>
        <d v="1905-06-17T00:00:00"/>
        <d v="1905-06-24T00:00:00"/>
        <d v="1905-06-19T00:00:00"/>
        <d v="1905-06-21T00:00:00"/>
        <d v="1905-06-18T00:00:00"/>
        <d v="1905-06-26T00:00:00"/>
        <d v="1905-06-22T00:00:00"/>
        <d v="1905-06-16T00:00:00"/>
        <d v="1905-06-25T00:00:00"/>
        <d v="1905-06-11T00:00:00"/>
        <d v="1905-06-13T00:00:00"/>
        <d v="1905-06-10T00:00:00"/>
        <d v="1905-06-12T00:00:00"/>
        <d v="1905-06-09T00:00:00"/>
        <d v="1905-06-08T00:00:00"/>
        <d v="1905-06-03T00:00:00"/>
        <d v="1905-06-07T00:00:00"/>
        <d v="1905-06-06T00:00:00"/>
        <d v="1905-06-05T00:00:00"/>
        <d v="1905-06-04T00:00:00"/>
        <d v="1905-06-02T00:00:00"/>
        <d v="1905-06-01T00:00:00"/>
        <d v="1905-05-30T00:00:00"/>
        <d v="1905-05-31T00:00:00"/>
        <d v="1905-05-27T00:00:00"/>
        <d v="1905-05-26T00:00:00"/>
        <d v="1905-05-25T00:00:00"/>
        <d v="1905-05-28T00:00:00"/>
        <d v="1905-05-24T00:00:00"/>
        <d v="1905-05-23T00:00:00"/>
        <d v="1905-05-22T00:00:00"/>
        <d v="1905-05-29T00:00:00"/>
        <d v="1905-05-21T00:00:00"/>
        <d v="1905-05-19T00:00:00"/>
        <d v="1905-05-18T00:00:00"/>
        <d v="1905-05-20T00:00:00"/>
        <d v="1905-05-15T00:00:00"/>
        <d v="1905-05-16T00:00:00"/>
        <d v="1905-05-17T00:00:00"/>
        <s v="?"/>
        <d v="1905-05-14T00:00:00"/>
        <d v="1905-05-13T00:00:00"/>
        <d v="1905-05-12T00:00:00"/>
        <d v="1905-05-11T00:00:00"/>
        <d v="1905-06-04T20:11:47"/>
      </sharedItems>
    </cacheField>
  </cacheFields>
  <extLst>
    <ext xmlns:x14="http://schemas.microsoft.com/office/spreadsheetml/2009/9/main" uri="{725AE2AE-9491-48be-B2B4-4EB974FC3084}">
      <x14:pivotCacheDefinition pivotCacheId="177817419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777.813795254631" createdVersion="8" refreshedVersion="8" minRefreshableVersion="3" recordCount="2343" xr:uid="{B4E4F4F8-EB5B-483A-9524-E321D8CA6BB9}">
  <cacheSource type="worksheet">
    <worksheetSource ref="A1:AB2344" sheet="Healthcare Analysis and Insight"/>
  </cacheSource>
  <cacheFields count="28">
    <cacheField name="CUSTOMER ID" numFmtId="0">
      <sharedItems containsBlank="1"/>
    </cacheField>
    <cacheField name="DATE OF BIRTH" numFmtId="14">
      <sharedItems containsSemiMixedTypes="0" containsNonDate="0" containsDate="1" containsString="0" minDate="1900-07-24T00:00:00" maxDate="2004-12-28T00:00:00"/>
    </cacheField>
    <cacheField name="AGE" numFmtId="0">
      <sharedItems containsSemiMixedTypes="0" containsString="0" containsNumber="1" containsInteger="1" minValue="18" maxValue="122" count="49">
        <n v="30"/>
        <n v="29"/>
        <n v="24"/>
        <n v="21"/>
        <n v="27"/>
        <n v="20"/>
        <n v="25"/>
        <n v="23"/>
        <n v="26"/>
        <n v="18"/>
        <n v="22"/>
        <n v="28"/>
        <n v="19"/>
        <n v="33"/>
        <n v="31"/>
        <n v="34"/>
        <n v="32"/>
        <n v="35"/>
        <n v="36"/>
        <n v="41"/>
        <n v="37"/>
        <n v="38"/>
        <n v="39"/>
        <n v="40"/>
        <n v="42"/>
        <n v="43"/>
        <n v="45"/>
        <n v="44"/>
        <n v="48"/>
        <n v="49"/>
        <n v="50"/>
        <n v="47"/>
        <n v="51"/>
        <n v="52"/>
        <n v="53"/>
        <n v="46"/>
        <n v="54"/>
        <n v="56"/>
        <n v="58"/>
        <n v="57"/>
        <n v="55"/>
        <n v="60"/>
        <n v="59"/>
        <n v="122"/>
        <n v="61"/>
        <n v="62"/>
        <n v="63"/>
        <n v="64"/>
        <n v="65"/>
      </sharedItems>
    </cacheField>
    <cacheField name="year" numFmtId="0">
      <sharedItems containsString="0" containsBlank="1" containsNumber="1" containsInteger="1" minValue="1958" maxValue="2004"/>
    </cacheField>
    <cacheField name="MONTH" numFmtId="14">
      <sharedItems containsBlank="1"/>
    </cacheField>
    <cacheField name="date" numFmtId="0">
      <sharedItems containsSemiMixedTypes="0" containsString="0" containsNumber="1" containsInteger="1" minValue="1" maxValue="30"/>
    </cacheField>
    <cacheField name="MONTH2" numFmtId="0">
      <sharedItems/>
    </cacheField>
    <cacheField name="Mr/Ms" numFmtId="0">
      <sharedItems containsBlank="1"/>
    </cacheField>
    <cacheField name="First Name" numFmtId="0">
      <sharedItems containsBlank="1"/>
    </cacheField>
    <cacheField name="Last Name" numFmtId="0">
      <sharedItems containsBlank="1"/>
    </cacheField>
    <cacheField name="year2" numFmtId="0">
      <sharedItems containsString="0" containsBlank="1" containsNumber="1" containsInteger="1" minValue="1958" maxValue="2004"/>
    </cacheField>
    <cacheField name="YEAR3" numFmtId="0">
      <sharedItems containsSemiMixedTypes="0" containsString="0" containsNumber="1" minValue="1958" maxValue="2004"/>
    </cacheField>
    <cacheField name="BMI" numFmtId="0">
      <sharedItems containsString="0" containsBlank="1" containsNumber="1" minValue="15.01" maxValue="55.05"/>
    </cacheField>
    <cacheField name="WEIGHT STATUS" numFmtId="0">
      <sharedItems containsBlank="1"/>
    </cacheField>
    <cacheField name="DIABETES STATUS" numFmtId="0">
      <sharedItems containsBlank="1"/>
    </cacheField>
    <cacheField name="HBA1C" numFmtId="0">
      <sharedItems containsString="0" containsBlank="1" containsNumber="1" minValue="4" maxValue="12"/>
    </cacheField>
    <cacheField name="HEART ISSUES" numFmtId="0">
      <sharedItems containsBlank="1"/>
    </cacheField>
    <cacheField name="ANY TRANSPLANTS" numFmtId="0">
      <sharedItems containsBlank="1"/>
    </cacheField>
    <cacheField name="CANCER HISTROY" numFmtId="0">
      <sharedItems containsBlank="1"/>
    </cacheField>
    <cacheField name="MEDICAL EXAMINATION" numFmtId="0">
      <sharedItems containsString="0" containsBlank="1" containsNumber="1" containsInteger="1" minValue="0" maxValue="3"/>
    </cacheField>
    <cacheField name="SMOKER" numFmtId="0">
      <sharedItems containsBlank="1" containsMixedTypes="1" containsNumber="1" containsInteger="1" minValue="0" maxValue="0"/>
    </cacheField>
    <cacheField name="SMOKER2" numFmtId="0">
      <sharedItems containsBlank="1"/>
    </cacheField>
    <cacheField name="HOSPITAL TIER" numFmtId="0">
      <sharedItems containsBlank="1"/>
    </cacheField>
    <cacheField name="Hospital Tier2" numFmtId="0">
      <sharedItems containsBlank="1"/>
    </cacheField>
    <cacheField name="CITY TIER" numFmtId="0">
      <sharedItems containsBlank="1"/>
    </cacheField>
    <cacheField name="City tier2" numFmtId="0">
      <sharedItems containsBlank="1"/>
    </cacheField>
    <cacheField name="CHARGES" numFmtId="166">
      <sharedItems containsSemiMixedTypes="0" containsString="0" containsNumber="1" minValue="563.84" maxValue="63770.43" count="2333">
        <n v="563.84"/>
        <n v="570.62"/>
        <n v="600"/>
        <n v="604.54"/>
        <n v="637.26"/>
        <n v="646.14"/>
        <n v="650"/>
        <n v="668"/>
        <n v="670"/>
        <n v="687.54"/>
        <n v="700"/>
        <n v="722.99"/>
        <n v="750"/>
        <n v="760"/>
        <n v="770"/>
        <n v="770.38"/>
        <n v="773.54"/>
        <n v="830.52"/>
        <n v="865.41"/>
        <n v="896.21"/>
        <n v="915.07"/>
        <n v="928.59"/>
        <n v="964.71"/>
        <n v="1006.65"/>
        <n v="1012"/>
        <n v="1019"/>
        <n v="1033.74"/>
        <n v="1044"/>
        <n v="1047"/>
        <n v="1049"/>
        <n v="1056"/>
        <n v="1068"/>
        <n v="1070"/>
        <n v="1071"/>
        <n v="1082"/>
        <n v="1086"/>
        <n v="1121.8699999999999"/>
        <n v="1131.51"/>
        <n v="1132"/>
        <n v="1135"/>
        <n v="1135.94"/>
        <n v="1136.4000000000001"/>
        <n v="1137"/>
        <n v="1137.01"/>
        <n v="1137.47"/>
        <n v="1141"/>
        <n v="1141.45"/>
        <n v="1142"/>
        <n v="1146.8"/>
        <n v="1149"/>
        <n v="1149.4000000000001"/>
        <n v="1158.32"/>
        <n v="1163.46"/>
        <n v="1165"/>
        <n v="1167"/>
        <n v="1178"/>
        <n v="1178.07"/>
        <n v="1191"/>
        <n v="1200"/>
        <n v="1200.55"/>
        <n v="1210"/>
        <n v="1220"/>
        <n v="1224"/>
        <n v="1228"/>
        <n v="1234"/>
        <n v="1237"/>
        <n v="1240"/>
        <n v="1241"/>
        <n v="1241.57"/>
        <n v="1242.26"/>
        <n v="1242.82"/>
        <n v="1252.4100000000001"/>
        <n v="1253"/>
        <n v="1253.94"/>
        <n v="1256.3"/>
        <n v="1261.44"/>
        <n v="1261.8599999999999"/>
        <n v="1263.25"/>
        <n v="1267"/>
        <n v="1276"/>
        <n v="1283"/>
        <n v="1285"/>
        <n v="1286"/>
        <n v="1290.93"/>
        <n v="1293"/>
        <n v="1304"/>
        <n v="1315"/>
        <n v="1329.17"/>
        <n v="1332.61"/>
        <n v="1338"/>
        <n v="1341.16"/>
        <n v="1359"/>
        <n v="1382"/>
        <n v="1389"/>
        <n v="1390"/>
        <n v="1391.53"/>
        <n v="1400.44"/>
        <n v="1402"/>
        <n v="1417"/>
        <n v="1421"/>
        <n v="1422"/>
        <n v="1438"/>
        <n v="1445"/>
        <n v="1467"/>
        <n v="1477"/>
        <n v="1481"/>
        <n v="1493"/>
        <n v="1497"/>
        <n v="1515.34"/>
        <n v="1526.31"/>
        <n v="1532.47"/>
        <n v="1534.3"/>
        <n v="1566.88"/>
        <n v="1607.51"/>
        <n v="1615.77"/>
        <n v="1617.16"/>
        <n v="1621.34"/>
        <n v="1621.88"/>
        <n v="1622.19"/>
        <n v="1625.43"/>
        <n v="1627.28"/>
        <n v="1628.47"/>
        <n v="1629.83"/>
        <n v="1631.67"/>
        <n v="1631.82"/>
        <n v="1632.04"/>
        <n v="1632.56"/>
        <n v="1633.04"/>
        <n v="1633.96"/>
        <n v="1634.57"/>
        <n v="1635.73"/>
        <n v="1639.56"/>
        <n v="1646.43"/>
        <n v="1665"/>
        <n v="1674.63"/>
        <n v="1682.6"/>
        <n v="1694.8"/>
        <n v="1702.46"/>
        <n v="1704.57"/>
        <n v="1704.7"/>
        <n v="1705.62"/>
        <n v="1708"/>
        <n v="1708.93"/>
        <n v="1711.03"/>
        <n v="1712.23"/>
        <n v="1719.44"/>
        <n v="1720.35"/>
        <n v="1725.55"/>
        <n v="1727.54"/>
        <n v="1727.79"/>
        <n v="1728.9"/>
        <n v="1731.68"/>
        <n v="1737.38"/>
        <n v="1743.21"/>
        <n v="1744.47"/>
        <n v="1748.77"/>
        <n v="1756.6"/>
        <n v="1759.34"/>
        <n v="1769.53"/>
        <n v="1815.88"/>
        <n v="1822.54"/>
        <n v="1824.29"/>
        <n v="1826.84"/>
        <n v="1832.09"/>
        <n v="1837.24"/>
        <n v="1837.28"/>
        <n v="1842.52"/>
        <n v="1850.55"/>
        <n v="1863.45"/>
        <n v="1865.98"/>
        <n v="1875.34"/>
        <n v="1877.93"/>
        <n v="1880.07"/>
        <n v="1880.49"/>
        <n v="1906.36"/>
        <n v="1908.9"/>
        <n v="1909.53"/>
        <n v="1917.32"/>
        <n v="1964.78"/>
        <n v="1967.02"/>
        <n v="1969.61"/>
        <n v="1972.95"/>
        <n v="1977.82"/>
        <n v="1980.07"/>
        <n v="1981.58"/>
        <n v="1984.45"/>
        <n v="1986.93"/>
        <n v="2007.95"/>
        <n v="2020.18"/>
        <n v="2020.55"/>
        <n v="2026.97"/>
        <n v="2045.69"/>
        <n v="2055.3200000000002"/>
        <n v="2094.1"/>
        <n v="2102.2600000000002"/>
        <n v="2103.08"/>
        <n v="2104.11"/>
        <n v="2106.2600000000002"/>
        <n v="2117.34"/>
        <n v="2118.61"/>
        <n v="2128.4299999999998"/>
        <n v="2130.6799999999998"/>
        <n v="2134.9"/>
        <n v="2136.88"/>
        <n v="2137.65"/>
        <n v="2138.0700000000002"/>
        <n v="2144.85"/>
        <n v="2150.4699999999998"/>
        <n v="2154.36"/>
        <n v="2155.6799999999998"/>
        <n v="2156.75"/>
        <n v="2166.73"/>
        <n v="2170.08"/>
        <n v="2193.1999999999998"/>
        <n v="2196.4699999999998"/>
        <n v="2198.19"/>
        <n v="2200.83"/>
        <n v="2201.1"/>
        <n v="2203.4699999999998"/>
        <n v="2203.7399999999998"/>
        <n v="2205.98"/>
        <n v="2207.6999999999998"/>
        <n v="2211.13"/>
        <n v="2213.21"/>
        <n v="2217.4699999999998"/>
        <n v="2217.6"/>
        <n v="2219.4499999999998"/>
        <n v="2221.56"/>
        <n v="2250.84"/>
        <n v="2254.8000000000002"/>
        <n v="2257.48"/>
        <n v="2261.5700000000002"/>
        <n v="2277.7199999999998"/>
        <n v="2295.2399999999998"/>
        <n v="2302.3000000000002"/>
        <n v="2304"/>
        <n v="2322.62"/>
        <n v="2331.52"/>
        <n v="2352.9699999999998"/>
        <n v="2362.23"/>
        <n v="2373.3000000000002"/>
        <n v="2395.17"/>
        <n v="2396.1"/>
        <n v="2404.73"/>
        <n v="2416.96"/>
        <n v="2438.06"/>
        <n v="2457.21"/>
        <n v="2457.5"/>
        <n v="2459.7199999999998"/>
        <n v="2464.62"/>
        <n v="2473.33"/>
        <n v="2480.98"/>
        <n v="2483.7399999999998"/>
        <n v="2494.02"/>
        <n v="2497.04"/>
        <n v="2498.41"/>
        <n v="2500.9299999999998"/>
        <n v="2510.79"/>
        <n v="2523.17"/>
        <n v="2527.8200000000002"/>
        <n v="2534.39"/>
        <n v="2540.39"/>
        <n v="2545.6799999999998"/>
        <n v="2566.4699999999998"/>
        <n v="2585.04"/>
        <n v="2585.27"/>
        <n v="2585.85"/>
        <n v="2597.7800000000002"/>
        <n v="2632.99"/>
        <n v="2639.04"/>
        <n v="2643.27"/>
        <n v="2680.95"/>
        <n v="2684.69"/>
        <n v="2689.5"/>
        <n v="2690.11"/>
        <n v="2699.57"/>
        <n v="2709.11"/>
        <n v="2709.24"/>
        <n v="2710.83"/>
        <n v="2719.28"/>
        <n v="2721.32"/>
        <n v="2726.06"/>
        <n v="2727.4"/>
        <n v="2730.11"/>
        <n v="2731.91"/>
        <n v="2741.95"/>
        <n v="2755.02"/>
        <n v="2758.99"/>
        <n v="2773.46"/>
        <n v="2775.19"/>
        <n v="2789.06"/>
        <n v="2801.26"/>
        <n v="2803.7"/>
        <n v="2819.51"/>
        <n v="2842.76"/>
        <n v="2850.68"/>
        <n v="2855.44"/>
        <n v="2866.09"/>
        <n v="2867.12"/>
        <n v="2897.32"/>
        <n v="2897.46"/>
        <n v="2899.49"/>
        <n v="2902.91"/>
        <n v="2904.09"/>
        <n v="2913.57"/>
        <n v="2927.06"/>
        <n v="2943.41"/>
        <n v="2974.13"/>
        <n v="2979.52"/>
        <n v="2985.67"/>
        <n v="3012.22"/>
        <n v="3018.04"/>
        <n v="3021.81"/>
        <n v="3044.21"/>
        <n v="3046.06"/>
        <n v="3051.73"/>
        <n v="3056.39"/>
        <n v="3062.51"/>
        <n v="3065.49"/>
        <n v="3070.81"/>
        <n v="3077.1"/>
        <n v="3088.06"/>
        <n v="3128.35"/>
        <n v="3161.45"/>
        <n v="3162.02"/>
        <n v="3167.46"/>
        <n v="3171.61"/>
        <n v="3172.02"/>
        <n v="3176.29"/>
        <n v="3176.82"/>
        <n v="3179.96"/>
        <n v="3180.51"/>
        <n v="3201.25"/>
        <n v="3206.49"/>
        <n v="3208.79"/>
        <n v="3213.62"/>
        <n v="3227.12"/>
        <n v="3238.44"/>
        <n v="3260.2"/>
        <n v="3268.85"/>
        <n v="3277.16"/>
        <n v="3279.87"/>
        <n v="3280.22"/>
        <n v="3292.53"/>
        <n v="3300.7"/>
        <n v="3308.46"/>
        <n v="3309.79"/>
        <n v="3342.79"/>
        <n v="3353.28"/>
        <n v="3353.47"/>
        <n v="3366.67"/>
        <n v="3378.91"/>
        <n v="3385.4"/>
        <n v="3392.37"/>
        <n v="3392.98"/>
        <n v="3393.36"/>
        <n v="3410.32"/>
        <n v="3434.38"/>
        <n v="3436.5"/>
        <n v="3443.06"/>
        <n v="3453.77"/>
        <n v="3463.51"/>
        <n v="3471.41"/>
        <n v="3481.87"/>
        <n v="3484.33"/>
        <n v="3490.55"/>
        <n v="3500.61"/>
        <n v="3537.7"/>
        <n v="3538.9"/>
        <n v="3540.12"/>
        <n v="3554.2"/>
        <n v="3556.92"/>
        <n v="3558.62"/>
        <n v="3561.89"/>
        <n v="3562.87"/>
        <n v="3569.96"/>
        <n v="3578"/>
        <n v="3579.83"/>
        <n v="3589.14"/>
        <n v="3591.48"/>
        <n v="3594.17"/>
        <n v="3597.6"/>
        <n v="3603.6"/>
        <n v="3606.43"/>
        <n v="3622.13"/>
        <n v="3645.09"/>
        <n v="3653.29"/>
        <n v="3659.35"/>
        <n v="3678.86"/>
        <n v="3688.35"/>
        <n v="3688.38"/>
        <n v="3693.43"/>
        <n v="3699.54"/>
        <n v="3704.35"/>
        <n v="3722.23"/>
        <n v="3731.6"/>
        <n v="3732.63"/>
        <n v="3736.46"/>
        <n v="3748.56"/>
        <n v="3756.62"/>
        <n v="3757.84"/>
        <n v="3761.29"/>
        <n v="3766.88"/>
        <n v="3773.23"/>
        <n v="3785.77"/>
        <n v="3793.55"/>
        <n v="3796.36"/>
        <n v="3797.2"/>
        <n v="3847.67"/>
        <n v="3857.76"/>
        <n v="3858.51"/>
        <n v="3861.21"/>
        <n v="3866.86"/>
        <n v="3875.73"/>
        <n v="3877.3"/>
        <n v="3889.2"/>
        <n v="3898.35"/>
        <n v="3902.07"/>
        <n v="3906.13"/>
        <n v="3910.44"/>
        <n v="3925.76"/>
        <n v="3931.51"/>
        <n v="3935.18"/>
        <n v="3943.6"/>
        <n v="3947.41"/>
        <n v="3955.98"/>
        <n v="3956.07"/>
        <n v="3972.92"/>
        <n v="3981.98"/>
        <n v="3987.93"/>
        <n v="3989.84"/>
        <n v="3994.18"/>
        <n v="4002.36"/>
        <n v="4005.42"/>
        <n v="4032.24"/>
        <n v="4038.41"/>
        <n v="4039.9"/>
        <n v="4040.56"/>
        <n v="4047.94"/>
        <n v="4058.12"/>
        <n v="4058.71"/>
        <n v="4070.42"/>
        <n v="4070.51"/>
        <n v="4074.45"/>
        <n v="4076.5"/>
        <n v="4133.6400000000003"/>
        <n v="4134.08"/>
        <n v="4137.5200000000004"/>
        <n v="4149.74"/>
        <n v="4151.03"/>
        <n v="4154.97"/>
        <n v="4163.21"/>
        <n v="4185.1000000000004"/>
        <n v="4188.7299999999996"/>
        <n v="4189.1099999999997"/>
        <n v="4234.93"/>
        <n v="4237.13"/>
        <n v="4239.8900000000003"/>
        <n v="4243.59"/>
        <n v="4250.24"/>
        <n v="4260.74"/>
        <n v="4265.01"/>
        <n v="4266.17"/>
        <n v="4278.55"/>
        <n v="4296.2700000000004"/>
        <n v="4320.41"/>
        <n v="4337.74"/>
        <n v="4340.4399999999996"/>
        <n v="4347.0200000000004"/>
        <n v="4349.46"/>
        <n v="4350.51"/>
        <n v="4357.04"/>
        <n v="4391.6499999999996"/>
        <n v="4392.7"/>
        <n v="4397.3100000000004"/>
        <n v="4399.7299999999996"/>
        <n v="4402.2299999999996"/>
        <n v="4415.16"/>
        <n v="4420.95"/>
        <n v="4428.8900000000003"/>
        <n v="4433.3900000000003"/>
        <n v="4433.92"/>
        <n v="4435.09"/>
        <n v="4438.26"/>
        <n v="4441.21"/>
        <n v="4449.46"/>
        <n v="4454.3999999999996"/>
        <n v="4462.72"/>
        <n v="4463.21"/>
        <n v="4466.62"/>
        <n v="4468.25"/>
        <n v="4488.58"/>
        <n v="4500.34"/>
        <n v="4504.66"/>
        <n v="4511.41"/>
        <n v="4515.71"/>
        <n v="4518.3999999999996"/>
        <n v="4518.7700000000004"/>
        <n v="4518.83"/>
        <n v="4527.18"/>
        <n v="4529.4799999999996"/>
        <n v="4536.26"/>
        <n v="4544.2299999999996"/>
        <n v="4561.1899999999996"/>
        <n v="4562.84"/>
        <n v="4564.1899999999996"/>
        <n v="4571.41"/>
        <n v="4608.03"/>
        <n v="4618.08"/>
        <n v="4646.76"/>
        <n v="4661.29"/>
        <n v="4667.6099999999997"/>
        <n v="4670.6400000000003"/>
        <n v="4673.3900000000003"/>
        <n v="4674.2"/>
        <n v="4678.8"/>
        <n v="4686.3900000000003"/>
        <n v="4687.8"/>
        <n v="4699.47"/>
        <n v="4712.12"/>
        <n v="4718.2"/>
        <n v="4719.5200000000004"/>
        <n v="4719.74"/>
        <n v="4728.71"/>
        <n v="4734.6400000000003"/>
        <n v="4738.2700000000004"/>
        <n v="4740.78"/>
        <n v="4746.34"/>
        <n v="4747.05"/>
        <n v="4751.07"/>
        <n v="4753.6400000000003"/>
        <n v="4762.33"/>
        <n v="4766.0200000000004"/>
        <n v="4779.6000000000004"/>
        <n v="4787.42"/>
        <n v="4795.66"/>
        <n v="4812.34"/>
        <n v="4827.1000000000004"/>
        <n v="4827.8999999999996"/>
        <n v="4830.63"/>
        <n v="4835.43"/>
        <n v="4837.58"/>
        <n v="4839.18"/>
        <n v="4840.95"/>
        <n v="4843.79"/>
        <n v="4844.67"/>
        <n v="4846.53"/>
        <n v="4846.92"/>
        <n v="4859.8900000000003"/>
        <n v="4877.9799999999996"/>
        <n v="4883.87"/>
        <n v="4889.04"/>
        <n v="4890"/>
        <n v="4894.3900000000003"/>
        <n v="4894.75"/>
        <n v="4906.41"/>
        <n v="4911.8900000000003"/>
        <n v="4915.0600000000004"/>
        <n v="4922.92"/>
        <n v="4931.6499999999996"/>
        <n v="4934.71"/>
        <n v="4942.0600000000004"/>
        <n v="4949.76"/>
        <n v="4985.22"/>
        <n v="4992.38"/>
        <n v="4999.04"/>
        <n v="5002.78"/>
        <n v="5003.7700000000004"/>
        <n v="5003.8500000000004"/>
        <n v="5012.47"/>
        <n v="5028.1499999999996"/>
        <n v="5031.2700000000004"/>
        <n v="5034.1000000000004"/>
        <n v="5038.57"/>
        <n v="5043.13"/>
        <n v="5045.1499999999996"/>
        <n v="5054.05"/>
        <n v="5059.5600000000004"/>
        <n v="5077.1899999999996"/>
        <n v="5080.1000000000004"/>
        <n v="5087.92"/>
        <n v="5116.5"/>
        <n v="5124.1899999999996"/>
        <n v="5125.22"/>
        <n v="5136.75"/>
        <n v="5138.26"/>
        <n v="5144.18"/>
        <n v="5148.55"/>
        <n v="5152.13"/>
        <n v="5166.96"/>
        <n v="5177.12"/>
        <n v="5195.58"/>
        <n v="5198.6899999999996"/>
        <n v="5207.97"/>
        <n v="5209.58"/>
        <n v="5213.22"/>
        <n v="5216.4799999999996"/>
        <n v="5227.99"/>
        <n v="5240.7700000000004"/>
        <n v="5245.23"/>
        <n v="5246.05"/>
        <n v="5253.52"/>
        <n v="5257.51"/>
        <n v="5261.47"/>
        <n v="5266.37"/>
        <n v="5267.82"/>
        <n v="5272.18"/>
        <n v="5275.86"/>
        <n v="5291.71"/>
        <n v="5293.67"/>
        <n v="5306.7"/>
        <n v="5312.17"/>
        <n v="5322.24"/>
        <n v="5325.65"/>
        <n v="5327.4"/>
        <n v="5344.81"/>
        <n v="5354.07"/>
        <n v="5364.66"/>
        <n v="5373.36"/>
        <n v="5375.04"/>
        <n v="5377.46"/>
        <n v="5383.54"/>
        <n v="5385.34"/>
        <n v="5396.44"/>
        <n v="5397.62"/>
        <n v="5400.98"/>
        <n v="5402.89"/>
        <n v="5411.99"/>
        <n v="5415.66"/>
        <n v="5425.02"/>
        <n v="5428.73"/>
        <n v="5428.98"/>
        <n v="5438.75"/>
        <n v="5458.05"/>
        <n v="5466.88"/>
        <n v="5469.01"/>
        <n v="5472.45"/>
        <n v="5478.04"/>
        <n v="5484.47"/>
        <n v="5488.26"/>
        <n v="5503.36"/>
        <n v="5539.4"/>
        <n v="5540.35"/>
        <n v="5552.61"/>
        <n v="5576.35"/>
        <n v="5582.95"/>
        <n v="5584.31"/>
        <n v="5587.59"/>
        <n v="5594.85"/>
        <n v="5612.83"/>
        <n v="5615.37"/>
        <n v="5630.46"/>
        <n v="5649.72"/>
        <n v="5650.14"/>
        <n v="5662.23"/>
        <n v="5679.13"/>
        <n v="5690.79"/>
        <n v="5693.43"/>
        <n v="5698.74"/>
        <n v="5699.84"/>
        <n v="5708.87"/>
        <n v="5709.16"/>
        <n v="5720.38"/>
        <n v="5729.01"/>
        <n v="5741.67"/>
        <n v="5748.13"/>
        <n v="5757.41"/>
        <n v="5778.71"/>
        <n v="5807.06"/>
        <n v="5812.9"/>
        <n v="5816.58"/>
        <n v="5832.6"/>
        <n v="5836.52"/>
        <n v="5843.99"/>
        <n v="5846.92"/>
        <n v="5847.24"/>
        <n v="5855.9"/>
        <n v="5877.02"/>
        <n v="5910.94"/>
        <n v="5920.1"/>
        <n v="5926.85"/>
        <n v="5926.93"/>
        <n v="5927.65"/>
        <n v="5934.38"/>
        <n v="5957.35"/>
        <n v="5960.91"/>
        <n v="5966.89"/>
        <n v="5969.72"/>
        <n v="5972.38"/>
        <n v="5974.38"/>
        <n v="5976.83"/>
        <n v="5979.66"/>
        <n v="5979.73"/>
        <n v="5979.99"/>
        <n v="5989.52"/>
        <n v="5990.17"/>
        <n v="5993.62"/>
        <n v="6059.17"/>
        <n v="6061.8"/>
        <n v="6064.37"/>
        <n v="6067.13"/>
        <n v="6074.37"/>
        <n v="6079.67"/>
        <n v="6082.41"/>
        <n v="6098.38"/>
        <n v="6111.95"/>
        <n v="6112.35"/>
        <n v="6113.23"/>
        <n v="6117.49"/>
        <n v="6123.57"/>
        <n v="6128.8"/>
        <n v="6138.5"/>
        <n v="6138.58"/>
        <n v="6139.14"/>
        <n v="6147.12"/>
        <n v="6152.05"/>
        <n v="6159.57"/>
        <n v="6170.96"/>
        <n v="6183.32"/>
        <n v="6183.46"/>
        <n v="6184.3"/>
        <n v="6185.32"/>
        <n v="6186.13"/>
        <n v="6196.45"/>
        <n v="6198.75"/>
        <n v="6203.9"/>
        <n v="6207.26"/>
        <n v="6208.5"/>
        <n v="6219.93"/>
        <n v="6236.95"/>
        <n v="6238.3"/>
        <n v="6250.44"/>
        <n v="6253.85"/>
        <n v="6254.13"/>
        <n v="6255.38"/>
        <n v="6261.2"/>
        <n v="6269.33"/>
        <n v="6272.48"/>
        <n v="6276.3"/>
        <n v="6282.24"/>
        <n v="6289.75"/>
        <n v="6293.63"/>
        <n v="6302.23"/>
        <n v="6305.61"/>
        <n v="6311.11"/>
        <n v="6311.95"/>
        <n v="6313.76"/>
        <n v="6334.34"/>
        <n v="6335.64"/>
        <n v="6338.08"/>
        <n v="6356.27"/>
        <n v="6358.78"/>
        <n v="6360.99"/>
        <n v="6361.47"/>
        <n v="6367.31"/>
        <n v="6373.56"/>
        <n v="6374.16"/>
        <n v="6389.38"/>
        <n v="6389.53"/>
        <n v="6393.6"/>
        <n v="6402.29"/>
        <n v="6406.41"/>
        <n v="6407.05"/>
        <n v="6412.34"/>
        <n v="6414.18"/>
        <n v="6417.28"/>
        <n v="6423.48"/>
        <n v="6435.62"/>
        <n v="6455.86"/>
        <n v="6457.84"/>
        <n v="6473.15"/>
        <n v="6474.01"/>
        <n v="6481.67"/>
        <n v="6496.89"/>
        <n v="6500.24"/>
        <n v="6512.24"/>
        <n v="6529.21"/>
        <n v="6532.04"/>
        <n v="6536.68"/>
        <n v="6546.16"/>
        <n v="6548.2"/>
        <n v="6551.75"/>
        <n v="6552.01"/>
        <n v="6555.07"/>
        <n v="6571.02"/>
        <n v="6571.54"/>
        <n v="6593.51"/>
        <n v="6600.21"/>
        <n v="6600.36"/>
        <n v="6610.11"/>
        <n v="6630.31"/>
        <n v="6638.16"/>
        <n v="6639.3"/>
        <n v="6640.54"/>
        <n v="6651.26"/>
        <n v="6652.53"/>
        <n v="6653.79"/>
        <n v="6664.32"/>
        <n v="6664.69"/>
        <n v="6666.24"/>
        <n v="6686.43"/>
        <n v="6700.56"/>
        <n v="6706.47"/>
        <n v="6710.19"/>
        <n v="6721.37"/>
        <n v="6737.98"/>
        <n v="6738.84"/>
        <n v="6746.74"/>
        <n v="6748.59"/>
        <n v="6749.63"/>
        <n v="6750.27"/>
        <n v="6753.04"/>
        <n v="6770.19"/>
        <n v="6775.96"/>
        <n v="6781.35"/>
        <n v="6781.52"/>
        <n v="6796.86"/>
        <n v="6799.46"/>
        <n v="6809.46"/>
        <n v="6827.69"/>
        <n v="6837.37"/>
        <n v="6842.28"/>
        <n v="6843.17"/>
        <n v="6849.03"/>
        <n v="6858.48"/>
        <n v="6863.49"/>
        <n v="6868.39"/>
        <n v="6875.96"/>
        <n v="6876.53"/>
        <n v="6877.98"/>
        <n v="6895.19"/>
        <n v="6933.24"/>
        <n v="6938.11"/>
        <n v="6940.91"/>
        <n v="6940.94"/>
        <n v="6948.7"/>
        <n v="6951.12"/>
        <n v="6965.21"/>
        <n v="6985.51"/>
        <n v="6986.7"/>
        <n v="6989.95"/>
        <n v="7003.1"/>
        <n v="7033.08"/>
        <n v="7042.11"/>
        <n v="7045.5"/>
        <n v="7046.72"/>
        <n v="7050.02"/>
        <n v="7050.64"/>
        <n v="7054.41"/>
        <n v="7077.19"/>
        <n v="7096.98"/>
        <n v="7106.81"/>
        <n v="7125.25"/>
        <n v="7128.64"/>
        <n v="7133.9"/>
        <n v="7144.4"/>
        <n v="7144.86"/>
        <n v="7147.11"/>
        <n v="7147.47"/>
        <n v="7151.09"/>
        <n v="7152.67"/>
        <n v="7153.55"/>
        <n v="7160.09"/>
        <n v="7160.33"/>
        <n v="7162.01"/>
        <n v="7173.36"/>
        <n v="7175.51"/>
        <n v="7179.52"/>
        <n v="7196.87"/>
        <n v="7201.7"/>
        <n v="7209.49"/>
        <n v="7220.25"/>
        <n v="7222.79"/>
        <n v="7228.22"/>
        <n v="7243.81"/>
        <n v="7248.71"/>
        <n v="7256.72"/>
        <n v="7261.74"/>
        <n v="7265.58"/>
        <n v="7265.7"/>
        <n v="7273.02"/>
        <n v="7281.51"/>
        <n v="7302.46"/>
        <n v="7304.65"/>
        <n v="7318.21"/>
        <n v="7318.22"/>
        <n v="7322.86"/>
        <n v="7323.73"/>
        <n v="7325.05"/>
        <n v="7325.47"/>
        <n v="7337.75"/>
        <n v="7339.93"/>
        <n v="7345.08"/>
        <n v="7345.73"/>
        <n v="7348.14"/>
        <n v="7349.12"/>
        <n v="7357.49"/>
        <n v="7358.18"/>
        <n v="7362.31"/>
        <n v="7371.77"/>
        <n v="7388.85"/>
        <n v="7403.98"/>
        <n v="7418.52"/>
        <n v="7419.48"/>
        <n v="7421.19"/>
        <n v="7441.05"/>
        <n v="7441.5"/>
        <n v="7443.64"/>
        <n v="7445.92"/>
        <n v="7448.4"/>
        <n v="7450.36"/>
        <n v="7463.51"/>
        <n v="7487.38"/>
        <n v="7494.63"/>
        <n v="7504.3"/>
        <n v="7512.27"/>
        <n v="7518.03"/>
        <n v="7526.71"/>
        <n v="7531.7"/>
        <n v="7537.16"/>
        <n v="7538.52"/>
        <n v="7567.13"/>
        <n v="7585.62"/>
        <n v="7607.03"/>
        <n v="7609.6"/>
        <n v="7623.13"/>
        <n v="7623.52"/>
        <n v="7624.63"/>
        <n v="7626.99"/>
        <n v="7633.72"/>
        <n v="7636.92"/>
        <n v="7639.42"/>
        <n v="7640.31"/>
        <n v="7642.05"/>
        <n v="7650.77"/>
        <n v="7650.8"/>
        <n v="7652.26"/>
        <n v="7657.69"/>
        <n v="7662.47"/>
        <n v="7670.75"/>
        <n v="7676.4"/>
        <n v="7680.92"/>
        <n v="7681.17"/>
        <n v="7682.67"/>
        <n v="7684.62"/>
        <n v="7726.85"/>
        <n v="7727.25"/>
        <n v="7729.65"/>
        <n v="7731.43"/>
        <n v="7731.86"/>
        <n v="7736.39"/>
        <n v="7740.34"/>
        <n v="7742.11"/>
        <n v="7749.16"/>
        <n v="7763.06"/>
        <n v="7789.64"/>
        <n v="7794.68"/>
        <n v="7803.77"/>
        <n v="7804.16"/>
        <n v="7812.67"/>
        <n v="7824.37"/>
        <n v="7844.8"/>
        <n v="7851.85"/>
        <n v="7896.41"/>
        <n v="7935.29"/>
        <n v="7948.22"/>
        <n v="7953.72"/>
        <n v="7954.52"/>
        <n v="7958.13"/>
        <n v="7966.81"/>
        <n v="7980.34"/>
        <n v="7985.82"/>
        <n v="7986.48"/>
        <n v="8004.96"/>
        <n v="8014.62"/>
        <n v="8017.06"/>
        <n v="8021.11"/>
        <n v="8023.14"/>
        <n v="8026.67"/>
        <n v="8027.97"/>
        <n v="8035.64"/>
        <n v="8059.06"/>
        <n v="8059.68"/>
        <n v="8062.31"/>
        <n v="8062.76"/>
        <n v="8067.83"/>
        <n v="8068.19"/>
        <n v="8071.57"/>
        <n v="8077.41"/>
        <n v="8081.26"/>
        <n v="8081.74"/>
        <n v="8083.92"/>
        <n v="8091.3"/>
        <n v="8112.59"/>
        <n v="8116.27"/>
        <n v="8116.68"/>
        <n v="8124.41"/>
        <n v="8125.78"/>
        <n v="8157.92"/>
        <n v="8162.72"/>
        <n v="8177.9"/>
        <n v="8179.51"/>
        <n v="8182.89"/>
        <n v="8188.12"/>
        <n v="8211.1"/>
        <n v="8219.2000000000007"/>
        <n v="8232.64"/>
        <n v="8233.1"/>
        <n v="8240.59"/>
        <n v="8252.2800000000007"/>
        <n v="8268"/>
        <n v="8269.0400000000009"/>
        <n v="8271.4599999999991"/>
        <n v="8277.52"/>
        <n v="8280.6200000000008"/>
        <n v="8283.68"/>
        <n v="8302.5400000000009"/>
        <n v="8310.84"/>
        <n v="8314.65"/>
        <n v="8334.4599999999991"/>
        <n v="8334.59"/>
        <n v="8342.91"/>
        <n v="8347.16"/>
        <n v="8355.5400000000009"/>
        <n v="8396.6200000000008"/>
        <n v="8400.01"/>
        <n v="8410.0499999999993"/>
        <n v="8413.4599999999991"/>
        <n v="8428.07"/>
        <n v="8440.0499999999993"/>
        <n v="8442.67"/>
        <n v="8444.4699999999993"/>
        <n v="8448.66"/>
        <n v="8450.82"/>
        <n v="8457.82"/>
        <n v="8466.35"/>
        <n v="8471.65"/>
        <n v="8515.76"/>
        <n v="8516.83"/>
        <n v="8520.0300000000007"/>
        <n v="8522"/>
        <n v="8527.5300000000007"/>
        <n v="8534.67"/>
        <n v="8538.2900000000009"/>
        <n v="8539.67"/>
        <n v="8547.69"/>
        <n v="8551.35"/>
        <n v="8556.91"/>
        <n v="8567.25"/>
        <n v="8569.86"/>
        <n v="8572.0400000000009"/>
        <n v="8573.2999999999993"/>
        <n v="8582.2999999999993"/>
        <n v="8596.83"/>
        <n v="8601.33"/>
        <n v="8603.82"/>
        <n v="8604.48"/>
        <n v="8605.36"/>
        <n v="8606.2199999999993"/>
        <n v="8615.2999999999993"/>
        <n v="8627.5400000000009"/>
        <n v="8665.09"/>
        <n v="8665.14"/>
        <n v="8671.19"/>
        <n v="8688.86"/>
        <n v="8701.84"/>
        <n v="8703.4599999999991"/>
        <n v="8733.23"/>
        <n v="8747.68"/>
        <n v="8760.1200000000008"/>
        <n v="8765.25"/>
        <n v="8782.4699999999993"/>
        <n v="8798.59"/>
        <n v="8800.49"/>
        <n v="8821.8799999999992"/>
        <n v="8823.2800000000007"/>
        <n v="8823.99"/>
        <n v="8824.27"/>
        <n v="8825.09"/>
        <n v="8827.2099999999991"/>
        <n v="8835.26"/>
        <n v="8871.15"/>
        <n v="8890.59"/>
        <n v="8891.14"/>
        <n v="8906.14"/>
        <n v="8908.4699999999993"/>
        <n v="8930.93"/>
        <n v="8932.08"/>
        <n v="8944.1200000000008"/>
        <n v="8954.99"/>
        <n v="8964.06"/>
        <n v="8965.7999999999993"/>
        <n v="8968.33"/>
        <n v="8978.19"/>
        <n v="8988.16"/>
        <n v="8998.43"/>
        <n v="9010.2000000000007"/>
        <n v="9048.0300000000007"/>
        <n v="9058.73"/>
        <n v="9095.07"/>
        <n v="9095.94"/>
        <n v="9101.7999999999993"/>
        <n v="9140.9500000000007"/>
        <n v="9144.57"/>
        <n v="9147.5"/>
        <n v="9159.51"/>
        <n v="9171.75"/>
        <n v="9174.14"/>
        <n v="9182.17"/>
        <n v="9193.84"/>
        <n v="9210.06"/>
        <n v="9222.4"/>
        <n v="9225.26"/>
        <n v="9247.94"/>
        <n v="9249.5"/>
        <n v="9264.7999999999993"/>
        <n v="9282.48"/>
        <n v="9283.56"/>
        <n v="9285.8700000000008"/>
        <n v="9288.0300000000007"/>
        <n v="9290.14"/>
        <n v="9301.89"/>
        <n v="9304.7000000000007"/>
        <n v="9310.81"/>
        <n v="9315.41"/>
        <n v="9320.26"/>
        <n v="9338.61"/>
        <n v="9344.2000000000007"/>
        <n v="9361.33"/>
        <n v="9377.4500000000007"/>
        <n v="9377.9"/>
        <n v="9380.75"/>
        <n v="9386.16"/>
        <n v="9391.35"/>
        <n v="9411.01"/>
        <n v="9414.92"/>
        <n v="9432.93"/>
        <n v="9447.25"/>
        <n v="9447.3799999999992"/>
        <n v="9448.42"/>
        <n v="9453.92"/>
        <n v="9487.64"/>
        <n v="9500.57"/>
        <n v="9504.31"/>
        <n v="9507.68"/>
        <n v="9528.9"/>
        <n v="9538.65"/>
        <n v="9540.17"/>
        <n v="9541.7000000000007"/>
        <n v="9549.57"/>
        <n v="9563.0300000000007"/>
        <n v="9566.99"/>
        <n v="9582.5400000000009"/>
        <n v="9583.89"/>
        <n v="9584.0400000000009"/>
        <n v="9597.6299999999992"/>
        <n v="9617.66"/>
        <n v="9619.18"/>
        <n v="9620.33"/>
        <n v="9625.92"/>
        <n v="9628.7900000000009"/>
        <n v="9630.2999999999993"/>
        <n v="9630.4"/>
        <n v="9630.91"/>
        <n v="9634.5400000000009"/>
        <n v="9644.25"/>
        <n v="9653.81"/>
        <n v="9664.34"/>
        <n v="9684.2900000000009"/>
        <n v="9698.42"/>
        <n v="9704.67"/>
        <n v="9710.7099999999991"/>
        <n v="9715.84"/>
        <n v="9722.77"/>
        <n v="9724.5300000000007"/>
        <n v="9748.91"/>
        <n v="9753.49"/>
        <n v="9764.08"/>
        <n v="9778.35"/>
        <n v="9787.32"/>
        <n v="9788.8700000000008"/>
        <n v="9800.89"/>
        <n v="9819.25"/>
        <n v="9836.2099999999991"/>
        <n v="9844.4500000000007"/>
        <n v="9850.43"/>
        <n v="9855.1299999999992"/>
        <n v="9861.0300000000007"/>
        <n v="9863.4699999999993"/>
        <n v="9866.2999999999993"/>
        <n v="9869.81"/>
        <n v="9870.59"/>
        <n v="9872.7000000000007"/>
        <n v="9875.68"/>
        <n v="9877.61"/>
        <n v="9880.07"/>
        <n v="9890.23"/>
        <n v="9894.69"/>
        <n v="9907.83"/>
        <n v="9910.36"/>
        <n v="9930.64"/>
        <n v="9931.9599999999991"/>
        <n v="9933.44"/>
        <n v="9957.7199999999993"/>
        <n v="9964.06"/>
        <n v="9991.0400000000009"/>
        <n v="10011.44"/>
        <n v="10027.15"/>
        <n v="10043.25"/>
        <n v="10065.41"/>
        <n v="10072.06"/>
        <n v="10085.85"/>
        <n v="10096.969999999999"/>
        <n v="10106.129999999999"/>
        <n v="10107.219999999999"/>
        <n v="10115.01"/>
        <n v="10118.42"/>
        <n v="10139.84"/>
        <n v="10141.14"/>
        <n v="10146.129999999999"/>
        <n v="10156.780000000001"/>
        <n v="10160.870000000001"/>
        <n v="10191.82"/>
        <n v="10197.77"/>
        <n v="10214.64"/>
        <n v="10226.280000000001"/>
        <n v="10231.5"/>
        <n v="10259.129999999999"/>
        <n v="10264.44"/>
        <n v="10269.459999999999"/>
        <n v="10274.33"/>
        <n v="10276.99"/>
        <n v="10308.040000000001"/>
        <n v="10310.780000000001"/>
        <n v="10315.91"/>
        <n v="10322.9"/>
        <n v="10325.209999999999"/>
        <n v="10329.06"/>
        <n v="10338.93"/>
        <n v="10345.93"/>
        <n v="10352.48"/>
        <n v="10355.64"/>
        <n v="10356.67"/>
        <n v="10370.91"/>
        <n v="10381.48"/>
        <n v="10403.27"/>
        <n v="10407.09"/>
        <n v="10407.98"/>
        <n v="10419.59"/>
        <n v="10419.65"/>
        <n v="10422.92"/>
        <n v="10435.07"/>
        <n v="10436.1"/>
        <n v="10450.549999999999"/>
        <n v="10455.1"/>
        <n v="10455.14"/>
        <n v="10459.19"/>
        <n v="10461.98"/>
        <n v="10464.83"/>
        <n v="10486.55"/>
        <n v="10493.95"/>
        <n v="10495.6"/>
        <n v="10546.48"/>
        <n v="10560.49"/>
        <n v="10564.88"/>
        <n v="10577.09"/>
        <n v="10579.71"/>
        <n v="10594.23"/>
        <n v="10594.5"/>
        <n v="10600.55"/>
        <n v="10601.41"/>
        <n v="10601.63"/>
        <n v="10602.39"/>
        <n v="10608.67"/>
        <n v="10617.04"/>
        <n v="10620.26"/>
        <n v="10627.81"/>
        <n v="10665.44"/>
        <n v="10676.83"/>
        <n v="10690.11"/>
        <n v="10698.38"/>
        <n v="10702.64"/>
        <n v="10704.47"/>
        <n v="10713.64"/>
        <n v="10719.57"/>
        <n v="10736.87"/>
        <n v="10749.02"/>
        <n v="10769.75"/>
        <n v="10791.96"/>
        <n v="10795.94"/>
        <n v="10796.35"/>
        <n v="10797.34"/>
        <n v="10806.84"/>
        <n v="10807.49"/>
        <n v="10825.25"/>
        <n v="10848.13"/>
        <n v="10886.66"/>
        <n v="10923.93"/>
        <n v="10928.85"/>
        <n v="10942.13"/>
        <n v="10959.33"/>
        <n v="10959.69"/>
        <n v="10965.45"/>
        <n v="10976.25"/>
        <n v="10977.21"/>
        <n v="10982.5"/>
        <n v="10991.58"/>
        <n v="11013.71"/>
        <n v="11015.17"/>
        <n v="11018.05"/>
        <n v="11028.56"/>
        <n v="11033.66"/>
        <n v="11037.51"/>
        <n v="11037.85"/>
        <n v="11046.02"/>
        <n v="11068.7"/>
        <n v="11068.77"/>
        <n v="11070.54"/>
        <n v="11073.18"/>
        <n v="11082.58"/>
        <n v="11085.59"/>
        <n v="11090.72"/>
        <n v="11093.62"/>
        <n v="11103.33"/>
        <n v="11150.78"/>
        <n v="11163.57"/>
        <n v="11165.42"/>
        <n v="11186.2"/>
        <n v="11187.66"/>
        <n v="11217.35"/>
        <n v="11244.38"/>
        <n v="11250.43"/>
        <n v="11253.42"/>
        <n v="11255.29"/>
        <n v="11264.54"/>
        <n v="11265.71"/>
        <n v="11272.33"/>
        <n v="11286.54"/>
        <n v="11289.11"/>
        <n v="11294.57"/>
        <n v="11299.34"/>
        <n v="11305.93"/>
        <n v="11312.33"/>
        <n v="11318.57"/>
        <n v="11319.12"/>
        <n v="11321.49"/>
        <n v="11326.71"/>
        <n v="11344.32"/>
        <n v="11345.52"/>
        <n v="11353.23"/>
        <n v="11356.66"/>
        <n v="11362.76"/>
        <n v="11363.28"/>
        <n v="11365.95"/>
        <n v="11369.39"/>
        <n v="11378.57"/>
        <n v="11381.33"/>
        <n v="11388.27"/>
        <n v="11394.07"/>
        <n v="11396.9"/>
        <n v="11411.69"/>
        <n v="11412.02"/>
        <n v="11419.49"/>
        <n v="11435.74"/>
        <n v="11436.74"/>
        <n v="11454.02"/>
        <n v="11455.28"/>
        <n v="11478.14"/>
        <n v="11482.63"/>
        <n v="11488.32"/>
        <n v="11492.46"/>
        <n v="11497.69"/>
        <n v="11511.61"/>
        <n v="11512.41"/>
        <n v="11520.1"/>
        <n v="11524.25"/>
        <n v="11530.12"/>
        <n v="11534.87"/>
        <n v="11538.42"/>
        <n v="11540.25"/>
        <n v="11552.9"/>
        <n v="11554.22"/>
        <n v="11566.3"/>
        <n v="11576.13"/>
        <n v="11602.75"/>
        <n v="11625.11"/>
        <n v="11657.72"/>
        <n v="11657.81"/>
        <n v="11658.12"/>
        <n v="11658.38"/>
        <n v="11674.13"/>
        <n v="11696.52"/>
        <n v="11712.97"/>
        <n v="11729.68"/>
        <n v="11730.82"/>
        <n v="11735.88"/>
        <n v="11737.85"/>
        <n v="11741.73"/>
        <n v="11743.3"/>
        <n v="11743.93"/>
        <n v="11752.68"/>
        <n v="11763"/>
        <n v="11773.06"/>
        <n v="11830.61"/>
        <n v="11833.78"/>
        <n v="11837.16"/>
        <n v="11840.78"/>
        <n v="11842.44"/>
        <n v="11842.62"/>
        <n v="11848.14"/>
        <n v="11856.41"/>
        <n v="11858.56"/>
        <n v="11879.1"/>
        <n v="11881.36"/>
        <n v="11881.97"/>
        <n v="11884.05"/>
        <n v="11918.2"/>
        <n v="11931.13"/>
        <n v="11938.26"/>
        <n v="11941.83"/>
        <n v="11944.59"/>
        <n v="11945.13"/>
        <n v="11946.63"/>
        <n v="11987.17"/>
        <n v="11987.68"/>
        <n v="11994.89"/>
        <n v="12001.29"/>
        <n v="12029.29"/>
        <n v="12032.33"/>
        <n v="12035.18"/>
        <n v="12044.34"/>
        <n v="12048.13"/>
        <n v="12091.34"/>
        <n v="12094.48"/>
        <n v="12096.65"/>
        <n v="12105.32"/>
        <n v="12124.99"/>
        <n v="12129.61"/>
        <n v="12130.8"/>
        <n v="12137.6"/>
        <n v="12142.58"/>
        <n v="12146.97"/>
        <n v="12148.2"/>
        <n v="12198.64"/>
        <n v="12218.7"/>
        <n v="12222.9"/>
        <n v="12224.35"/>
        <n v="12231.61"/>
        <n v="12233.83"/>
        <n v="12235.84"/>
        <n v="12237.73"/>
        <n v="12244.53"/>
        <n v="12245.17"/>
        <n v="12254.44"/>
        <n v="12255.04"/>
        <n v="12265.51"/>
        <n v="12268.63"/>
        <n v="12269.69"/>
        <n v="12282.03"/>
        <n v="12282.38"/>
        <n v="12299.59"/>
        <n v="12323.94"/>
        <n v="12333.83"/>
        <n v="12347.17"/>
        <n v="12363.55"/>
        <n v="12369.89"/>
        <n v="12404.88"/>
        <n v="12407.3"/>
        <n v="12408.29"/>
        <n v="12430.95"/>
        <n v="12452.25"/>
        <n v="12475.35"/>
        <n v="12479.71"/>
        <n v="12485.8"/>
        <n v="12495.29"/>
        <n v="12499.88"/>
        <n v="12523.6"/>
        <n v="12557.61"/>
        <n v="12574.05"/>
        <n v="12579.92"/>
        <n v="12592.53"/>
        <n v="12600.46"/>
        <n v="12609.89"/>
        <n v="12622.18"/>
        <n v="12624.74"/>
        <n v="12629.17"/>
        <n v="12629.9"/>
        <n v="12638.2"/>
        <n v="12640.24"/>
        <n v="12643.38"/>
        <n v="12644.59"/>
        <n v="12646.21"/>
        <n v="12648.7"/>
        <n v="12697.48"/>
        <n v="12699.56"/>
        <n v="12700.63"/>
        <n v="12713"/>
        <n v="12718.21"/>
        <n v="12731"/>
        <n v="12741.17"/>
        <n v="12770.27"/>
        <n v="12776.05"/>
        <n v="12788.03"/>
        <n v="12788.18"/>
        <n v="12797.21"/>
        <n v="12815.44"/>
        <n v="12823.25"/>
        <n v="12829.46"/>
        <n v="12847.24"/>
        <n v="12852.37"/>
        <n v="12856.84"/>
        <n v="12870.31"/>
        <n v="12890.06"/>
        <n v="12913.99"/>
        <n v="12925.89"/>
        <n v="12928.79"/>
        <n v="12949.16"/>
        <n v="12950.07"/>
        <n v="12957.12"/>
        <n v="12979.36"/>
        <n v="12981.35"/>
        <n v="12982.87"/>
        <n v="12994.12"/>
        <n v="13002.91"/>
        <n v="13004.95"/>
        <n v="13008.07"/>
        <n v="13010.86"/>
        <n v="13012.21"/>
        <n v="13019.16"/>
        <n v="13023.93"/>
        <n v="13041.92"/>
        <n v="13044.41"/>
        <n v="13047.33"/>
        <n v="13051.22"/>
        <n v="13063.88"/>
        <n v="13101.74"/>
        <n v="13110.79"/>
        <n v="13112.6"/>
        <n v="13113.51"/>
        <n v="13116.84"/>
        <n v="13126.68"/>
        <n v="13129.6"/>
        <n v="13143.34"/>
        <n v="13143.86"/>
        <n v="13204.29"/>
        <n v="13214.43"/>
        <n v="13217.09"/>
        <n v="13224.06"/>
        <n v="13224.69"/>
        <n v="13228.85"/>
        <n v="13292.52"/>
        <n v="13333.71"/>
        <n v="13352.1"/>
        <n v="13360.94"/>
        <n v="13375.76"/>
        <n v="13377.41"/>
        <n v="13383.67"/>
        <n v="13390.56"/>
        <n v="13393.76"/>
        <n v="13405.39"/>
        <n v="13412.97"/>
        <n v="13415.04"/>
        <n v="13417.05"/>
        <n v="13429.04"/>
        <n v="13430.27"/>
        <n v="13440.7"/>
        <n v="13451.12"/>
        <n v="13457.96"/>
        <n v="13462.52"/>
        <n v="13465.8"/>
        <n v="13470.8"/>
        <n v="13470.86"/>
        <n v="13472.19"/>
        <n v="13480.83"/>
        <n v="13511.28"/>
        <n v="13555"/>
        <n v="13566.04"/>
        <n v="13588.17"/>
        <n v="13607.37"/>
        <n v="13616.36"/>
        <n v="13622.01"/>
        <n v="13635.64"/>
        <n v="13638.06"/>
        <n v="13677.68"/>
        <n v="13685.51"/>
        <n v="13714.55"/>
        <n v="13725.47"/>
        <n v="13726.21"/>
        <n v="13746.74"/>
        <n v="13747.87"/>
        <n v="13770.1"/>
        <n v="13801.61"/>
        <n v="13819.49"/>
        <n v="13822.8"/>
        <n v="13831.12"/>
        <n v="13844.51"/>
        <n v="13844.8"/>
        <n v="13874.89"/>
        <n v="13880.95"/>
        <n v="13886.4"/>
        <n v="13887.2"/>
        <n v="13887.97"/>
        <n v="13919.82"/>
        <n v="13937.67"/>
        <n v="13974.46"/>
        <n v="13979.45"/>
        <n v="13981.85"/>
        <n v="14001.13"/>
        <n v="14001.29"/>
        <n v="14007.22"/>
        <n v="14043.48"/>
        <n v="14081.93"/>
        <n v="14098.07"/>
        <n v="14119.62"/>
        <n v="14133.04"/>
        <n v="14152.46"/>
        <n v="14193.55"/>
        <n v="14209.4"/>
        <n v="14210.54"/>
        <n v="14235.07"/>
        <n v="14254.61"/>
        <n v="14256.19"/>
        <n v="14256.79"/>
        <n v="14258.33"/>
        <n v="14283.46"/>
        <n v="14285.9"/>
        <n v="14313.85"/>
        <n v="14319.03"/>
        <n v="14337.91"/>
        <n v="14349.85"/>
        <n v="14355.43"/>
        <n v="14358.36"/>
        <n v="14382.71"/>
        <n v="14394.4"/>
        <n v="14394.56"/>
        <n v="14410.93"/>
        <n v="14418.28"/>
        <n v="14426.07"/>
        <n v="14426.66"/>
        <n v="14427.63"/>
        <n v="14449.85"/>
        <n v="14451.84"/>
        <n v="14455.64"/>
        <n v="14470.01"/>
        <n v="14474.68"/>
        <n v="14478.33"/>
        <n v="14507.46"/>
        <n v="14547.26"/>
        <n v="14571.89"/>
        <n v="14574.64"/>
        <n v="14590.63"/>
        <n v="14600.62"/>
        <n v="14612.33"/>
        <n v="14630.52"/>
        <n v="14640.35"/>
        <n v="14657.2"/>
        <n v="14665.75"/>
        <n v="14692.67"/>
        <n v="14696.77"/>
        <n v="14711.74"/>
        <n v="14738.43"/>
        <n v="14750.42"/>
        <n v="14819"/>
        <n v="14839.34"/>
        <n v="14843.96"/>
        <n v="14847.63"/>
        <n v="14901.52"/>
        <n v="14908.27"/>
        <n v="14926.97"/>
        <n v="14945.34"/>
        <n v="14988.43"/>
        <n v="15006.58"/>
        <n v="15019.76"/>
        <n v="15025.76"/>
        <n v="15026.3"/>
        <n v="15038.51"/>
        <n v="15052.68"/>
        <n v="15090.35"/>
        <n v="15103.69"/>
        <n v="15123.19"/>
        <n v="15150.44"/>
        <n v="15161.25"/>
        <n v="15161.53"/>
        <n v="15170.07"/>
        <n v="15174.81"/>
        <n v="15207.92"/>
        <n v="15230.32"/>
        <n v="15260.52"/>
        <n v="15322.77"/>
        <n v="15359.1"/>
        <n v="15361.5"/>
        <n v="15363.77"/>
        <n v="15368.22"/>
        <n v="15377.77"/>
        <n v="15440.2"/>
        <n v="15450.48"/>
        <n v="15518.18"/>
        <n v="15532.16"/>
        <n v="15555.19"/>
        <n v="15556.67"/>
        <n v="15608.58"/>
        <n v="15612.19"/>
        <n v="15646.28"/>
        <n v="15670.3"/>
        <n v="15698.86"/>
        <n v="15746.62"/>
        <n v="15817.99"/>
        <n v="15820.7"/>
        <n v="15828.82"/>
        <n v="15840.81"/>
        <n v="15922.29"/>
        <n v="15965.29"/>
        <n v="15966.19"/>
        <n v="16059.06"/>
        <n v="16062.89"/>
        <n v="16069.08"/>
        <n v="16085.13"/>
        <n v="16097.94"/>
        <n v="16115.3"/>
        <n v="16122.65"/>
        <n v="16138.76"/>
        <n v="16152.04"/>
        <n v="16190.97"/>
        <n v="16199.1"/>
        <n v="16205.88"/>
        <n v="16232.85"/>
        <n v="16267.32"/>
        <n v="16297.85"/>
        <n v="16311.05"/>
        <n v="16351.42"/>
        <n v="16420.490000000002"/>
        <n v="16450.89"/>
        <n v="16455.71"/>
        <n v="16577.78"/>
        <n v="16586.5"/>
        <n v="16587.96"/>
        <n v="16600.16"/>
        <n v="16602.18"/>
        <n v="16631.61"/>
        <n v="16657.72"/>
        <n v="16770.990000000002"/>
        <n v="16776.3"/>
        <n v="16779.400000000001"/>
        <n v="16796.41"/>
        <n v="16841.32"/>
        <n v="16884.919999999998"/>
        <n v="16903.5"/>
        <n v="16921.09"/>
        <n v="16990.55"/>
        <n v="17016.009999999998"/>
        <n v="17043.34"/>
        <n v="17081.080000000002"/>
        <n v="17085.27"/>
        <n v="17128.43"/>
        <n v="17172.27"/>
        <n v="17174.52"/>
        <n v="17178.68"/>
        <n v="17179.52"/>
        <n v="17253.43"/>
        <n v="17337.580000000002"/>
        <n v="17352.68"/>
        <n v="17361.77"/>
        <n v="17468.98"/>
        <n v="17479.53"/>
        <n v="17496.310000000001"/>
        <n v="17505.650000000001"/>
        <n v="17507.47"/>
        <n v="17556.88"/>
        <n v="17560.38"/>
        <n v="17584.72"/>
        <n v="17626.240000000002"/>
        <n v="17663.14"/>
        <n v="17748.509999999998"/>
        <n v="17777.73"/>
        <n v="17779.939999999999"/>
        <n v="17832.599999999999"/>
        <n v="17862.919999999998"/>
        <n v="17878.900000000001"/>
        <n v="17882.669999999998"/>
        <n v="17904.53"/>
        <n v="17929.3"/>
        <n v="17942.11"/>
        <n v="18031.16"/>
        <n v="18031.189999999999"/>
        <n v="18033.97"/>
        <n v="18157.88"/>
        <n v="18208.34"/>
        <n v="18218.16"/>
        <n v="18223.45"/>
        <n v="18246.5"/>
        <n v="18259.22"/>
        <n v="18310.740000000002"/>
        <n v="18328.240000000002"/>
        <n v="18443.11"/>
        <n v="18608.259999999998"/>
        <n v="18648.419999999998"/>
        <n v="18682.740000000002"/>
        <n v="18694.689999999999"/>
        <n v="18765.88"/>
        <n v="18767.740000000002"/>
        <n v="18804.75"/>
        <n v="18806.150000000001"/>
        <n v="18815.53"/>
        <n v="18838.7"/>
        <n v="18883.330000000002"/>
        <n v="18903.490000000002"/>
        <n v="18932.810000000001"/>
        <n v="18954.560000000001"/>
        <n v="18955.22"/>
        <n v="18963.169999999998"/>
        <n v="18972.5"/>
        <n v="19023.259999999998"/>
        <n v="19040.88"/>
        <n v="19107.78"/>
        <n v="19144.580000000002"/>
        <n v="19199.939999999999"/>
        <n v="19214.71"/>
        <n v="19259.96"/>
        <n v="19321.060000000001"/>
        <n v="19350.37"/>
        <n v="19362"/>
        <n v="19442.349999999999"/>
        <n v="19444.27"/>
        <n v="19496.72"/>
        <n v="19515.54"/>
        <n v="19521.97"/>
        <n v="19539.240000000002"/>
        <n v="19551.34"/>
        <n v="19594.810000000001"/>
        <n v="19673.34"/>
        <n v="19719.689999999999"/>
        <n v="19749.38"/>
        <n v="19798.05"/>
        <n v="19933.46"/>
        <n v="19964.75"/>
        <n v="19995.29"/>
        <n v="20009.63"/>
        <n v="20149.32"/>
        <n v="20167.34"/>
        <n v="20177.669999999998"/>
        <n v="20234.849999999999"/>
        <n v="20253.84"/>
        <n v="20277.810000000001"/>
        <n v="20296.86"/>
        <n v="20354.5"/>
        <n v="20420.599999999999"/>
        <n v="20446.849999999999"/>
        <n v="20463"/>
        <n v="20568.32"/>
        <n v="20630.28"/>
        <n v="20709.02"/>
        <n v="20745.990000000002"/>
        <n v="20773.63"/>
        <n v="20781.490000000002"/>
        <n v="20878.78"/>
        <n v="20893.060000000001"/>
        <n v="20984.09"/>
        <n v="21082.16"/>
        <n v="21098.55"/>
        <n v="21195.82"/>
        <n v="21223.68"/>
        <n v="21232.18"/>
        <n v="21259.38"/>
        <n v="21344.85"/>
        <n v="21348.71"/>
        <n v="21472.48"/>
        <n v="21595.38"/>
        <n v="21659.93"/>
        <n v="21661.16"/>
        <n v="21677.279999999999"/>
        <n v="21771.34"/>
        <n v="21774.32"/>
        <n v="21797"/>
        <n v="21880.82"/>
        <n v="21882.400000000001"/>
        <n v="21978.68"/>
        <n v="21984.47"/>
        <n v="22097.62"/>
        <n v="22144.03"/>
        <n v="22192.44"/>
        <n v="22218.11"/>
        <n v="22331.57"/>
        <n v="22395.74"/>
        <n v="22412.65"/>
        <n v="22462.04"/>
        <n v="22478.6"/>
        <n v="22493.66"/>
        <n v="23045.57"/>
        <n v="23065.42"/>
        <n v="23082.959999999999"/>
        <n v="23241.47"/>
        <n v="23244.79"/>
        <n v="23288.93"/>
        <n v="23306.55"/>
        <n v="23401.31"/>
        <n v="23563.02"/>
        <n v="23568.27"/>
        <n v="23807.24"/>
        <n v="23887.66"/>
        <n v="23967.38"/>
        <n v="24059.68"/>
        <n v="24106.91"/>
        <n v="24180.93"/>
        <n v="24227.34"/>
        <n v="24294.02"/>
        <n v="24387.74"/>
        <n v="24393.62"/>
        <n v="24476.48"/>
        <n v="24513.09"/>
        <n v="24520.26"/>
        <n v="24535.7"/>
        <n v="24603.05"/>
        <n v="24667.42"/>
        <n v="24671.66"/>
        <n v="24795.040000000001"/>
        <n v="24817.25"/>
        <n v="24863.25"/>
        <n v="24869.84"/>
        <n v="24873.38"/>
        <n v="24915.05"/>
        <n v="24915.22"/>
        <n v="25075.97"/>
        <n v="25081.77"/>
        <n v="25127.22"/>
        <n v="25309.49"/>
        <n v="25333.33"/>
        <n v="25382.3"/>
        <n v="25517.11"/>
        <n v="25648.98"/>
        <n v="25656.58"/>
        <n v="25678.78"/>
        <n v="25992.82"/>
        <n v="26018.95"/>
        <n v="26026.97"/>
        <n v="26109.33"/>
        <n v="26125.67"/>
        <n v="26140.36"/>
        <n v="26236.58"/>
        <n v="26316.59"/>
        <n v="26392.26"/>
        <n v="26467.1"/>
        <n v="26479.4"/>
        <n v="26607.89"/>
        <n v="26912.560000000001"/>
        <n v="26926.51"/>
        <n v="26927.69"/>
        <n v="26936.98"/>
        <n v="27000.98"/>
        <n v="27037.91"/>
        <n v="27080.639999999999"/>
        <n v="27092.38"/>
        <n v="27117.99"/>
        <n v="27218.44"/>
        <n v="27236.959999999999"/>
        <n v="27322.73"/>
        <n v="27346.04"/>
        <n v="27375.9"/>
        <n v="27432.73"/>
        <n v="27495.59"/>
        <n v="27533.91"/>
        <n v="27534.53"/>
        <n v="27598.93"/>
        <n v="27614.71"/>
        <n v="27619.360000000001"/>
        <n v="27625.17"/>
        <n v="27696.11"/>
        <n v="27724.29"/>
        <n v="27808.73"/>
        <n v="27849.94"/>
        <n v="27925.86"/>
        <n v="27931.11"/>
        <n v="27941.29"/>
        <n v="27980.77"/>
        <n v="28006.94"/>
        <n v="28101.33"/>
        <n v="28245.34"/>
        <n v="28287.9"/>
        <n v="28302.33"/>
        <n v="28340.19"/>
        <n v="28468.92"/>
        <n v="28476.73"/>
        <n v="28542.86"/>
        <n v="28716.14"/>
        <n v="28868.66"/>
        <n v="28923.14"/>
        <n v="28950.47"/>
        <n v="28998.68"/>
        <n v="29007.82"/>
        <n v="29114.21"/>
        <n v="29114.77"/>
        <n v="29141.360000000001"/>
        <n v="29160.39"/>
        <n v="29186.48"/>
        <n v="29227.599999999999"/>
        <n v="29330.98"/>
        <n v="29352.560000000001"/>
        <n v="29443.59"/>
        <n v="29523.17"/>
        <n v="29583.8"/>
        <n v="29622.69"/>
        <n v="29757.69"/>
        <n v="29760.6"/>
        <n v="29816.639999999999"/>
        <n v="29818.76"/>
        <n v="29852.48"/>
        <n v="29899.25"/>
        <n v="29929.56"/>
        <n v="29933.75"/>
        <n v="29969.67"/>
        <n v="30026.87"/>
        <n v="30063.58"/>
        <n v="30095.97"/>
        <n v="30134.75"/>
        <n v="30166.62"/>
        <n v="30184.94"/>
        <n v="30260"/>
        <n v="30284.639999999999"/>
        <n v="30328.27"/>
        <n v="30366.93"/>
        <n v="30409.53"/>
        <n v="30422.03"/>
        <n v="30457.37"/>
        <n v="30530.5"/>
        <n v="30625.65"/>
        <n v="30697.71"/>
        <n v="30724.44"/>
        <n v="30763.01"/>
        <n v="30942.19"/>
        <n v="31196.61"/>
        <n v="31234.560000000001"/>
        <n v="31322.53"/>
        <n v="31328.27"/>
        <n v="31368.81"/>
        <n v="31591.82"/>
        <n v="31620"/>
        <n v="31736.7"/>
        <n v="31743.919999999998"/>
        <n v="31897.1"/>
        <n v="31980.89"/>
        <n v="32086.21"/>
        <n v="32108.66"/>
        <n v="32192.76"/>
        <n v="32222.81"/>
        <n v="32259.96"/>
        <n v="32288.49"/>
        <n v="32428.63"/>
        <n v="32430.22"/>
        <n v="32462.35"/>
        <n v="32485.46"/>
        <n v="32548.34"/>
        <n v="32672.11"/>
        <n v="32686.080000000002"/>
        <n v="32716.2"/>
        <n v="32734.19"/>
        <n v="32760.48"/>
        <n v="32765.33"/>
        <n v="32787.46"/>
        <n v="32827.51"/>
        <n v="32906.69"/>
        <n v="32947.629999999997"/>
        <n v="33017.46"/>
        <n v="33025.32"/>
        <n v="33057.230000000003"/>
        <n v="33074.94"/>
        <n v="33090.660000000003"/>
        <n v="33121"/>
        <n v="33292.83"/>
        <n v="33307.550000000003"/>
        <n v="33344.449999999997"/>
        <n v="33450.99"/>
        <n v="33471.97"/>
        <n v="33475.82"/>
        <n v="33527.1"/>
        <n v="33611.71"/>
        <n v="33707.550000000003"/>
        <n v="33732.69"/>
        <n v="33750.29"/>
        <n v="33753.32"/>
        <n v="33829.39"/>
        <n v="33900.65"/>
        <n v="33907.550000000003"/>
        <n v="33975.47"/>
        <n v="34053.360000000001"/>
        <n v="34084.68"/>
        <n v="34166.269999999997"/>
        <n v="34205.07"/>
        <n v="34210.33"/>
        <n v="34218.019999999997"/>
        <n v="34254.050000000003"/>
        <n v="34289.43"/>
        <n v="34293.120000000003"/>
        <n v="34303.17"/>
        <n v="34307.22"/>
        <n v="34402.22"/>
        <n v="34439.86"/>
        <n v="34456.269999999997"/>
        <n v="34472.839999999997"/>
        <n v="34543.39"/>
        <n v="34617.839999999997"/>
        <n v="34672.15"/>
        <n v="34779.620000000003"/>
        <n v="34806.47"/>
        <n v="34828.65"/>
        <n v="34838.870000000003"/>
        <n v="34940.61"/>
        <n v="34975.68"/>
        <n v="34976.42"/>
        <n v="34979.86"/>
        <n v="35000.730000000003"/>
        <n v="35050.620000000003"/>
        <n v="35069.370000000003"/>
        <n v="35147.53"/>
        <n v="35160.129999999997"/>
        <n v="35302.089999999997"/>
        <n v="35315.96"/>
        <n v="35345.730000000003"/>
        <n v="35491.64"/>
        <n v="35517.19"/>
        <n v="35547.47"/>
        <n v="35547.72"/>
        <n v="35573.26"/>
        <n v="35583.17"/>
        <n v="35585.58"/>
        <n v="35595.589999999997"/>
        <n v="35701.9"/>
        <n v="35711.39"/>
        <n v="35733.96"/>
        <n v="35883.269999999997"/>
        <n v="35952.65"/>
        <n v="36021.01"/>
        <n v="36074.339999999997"/>
        <n v="36085.22"/>
        <n v="36090.49"/>
        <n v="36124.57"/>
        <n v="36149.480000000003"/>
        <n v="36182.870000000003"/>
        <n v="36189.1"/>
        <n v="36197.699999999997"/>
        <n v="36219.410000000003"/>
        <n v="36307.800000000003"/>
        <n v="36314.050000000003"/>
        <n v="36332.449999999997"/>
        <n v="36350.71"/>
        <n v="36397.58"/>
        <n v="36445.550000000003"/>
        <n v="36541.550000000003"/>
        <n v="36572.800000000003"/>
        <n v="36580.28"/>
        <n v="36786.370000000003"/>
        <n v="36795.29"/>
        <n v="36837.47"/>
        <n v="36889.99"/>
        <n v="36898.730000000003"/>
        <n v="36910.61"/>
        <n v="36911.99"/>
        <n v="36922.61"/>
        <n v="36935.64"/>
        <n v="36950.26"/>
        <n v="36976.449999999997"/>
        <n v="37040.879999999997"/>
        <n v="37076.370000000003"/>
        <n v="37079.370000000003"/>
        <n v="37133.9"/>
        <n v="37165.160000000003"/>
        <n v="37251.22"/>
        <n v="37270.15"/>
        <n v="37272.339999999997"/>
        <n v="37277.269999999997"/>
        <n v="37425.94"/>
        <n v="37465.339999999997"/>
        <n v="37484.449999999997"/>
        <n v="37607.53"/>
        <n v="37650.74"/>
        <n v="37675.06"/>
        <n v="37701.879999999997"/>
        <n v="37735.199999999997"/>
        <n v="37742.58"/>
        <n v="37800.980000000003"/>
        <n v="37829.72"/>
        <n v="38126.25"/>
        <n v="38189.1"/>
        <n v="38237.339999999997"/>
        <n v="38241.74"/>
        <n v="38245.589999999997"/>
        <n v="38282.75"/>
        <n v="38313.129999999997"/>
        <n v="38344.57"/>
        <n v="38389.79"/>
        <n v="38405.26"/>
        <n v="38415.47"/>
        <n v="38511.629999999997"/>
        <n v="38652.089999999997"/>
        <n v="38709.18"/>
        <n v="38711"/>
        <n v="38740.120000000003"/>
        <n v="38746.36"/>
        <n v="38792.69"/>
        <n v="38836.980000000003"/>
        <n v="38869.25"/>
        <n v="38893.360000000001"/>
        <n v="38924.04"/>
        <n v="38932.559999999998"/>
        <n v="38947.43"/>
        <n v="38998.550000000003"/>
        <n v="39047.29"/>
        <n v="39125.33"/>
        <n v="39221.120000000003"/>
        <n v="39241.440000000002"/>
        <n v="39315.279999999999"/>
        <n v="39352.6"/>
        <n v="39396.86"/>
        <n v="39556.49"/>
        <n v="39597.410000000003"/>
        <n v="39611.760000000002"/>
        <n v="39670.44"/>
        <n v="39721.93"/>
        <n v="39722.75"/>
        <n v="39725.519999999997"/>
        <n v="39727.61"/>
        <n v="39774.28"/>
        <n v="39836.519999999997"/>
        <n v="39865.699999999997"/>
        <n v="39871.699999999997"/>
        <n v="39963.120000000003"/>
        <n v="39983.43"/>
        <n v="40003.33"/>
        <n v="40054.730000000003"/>
        <n v="40069.440000000002"/>
        <n v="40103.89"/>
        <n v="40182.25"/>
        <n v="40204.83"/>
        <n v="40208.559999999998"/>
        <n v="40273.65"/>
        <n v="40284.379999999997"/>
        <n v="40309.93"/>
        <n v="40373.74"/>
        <n v="40419.019999999997"/>
        <n v="40590.550000000003"/>
        <n v="40692.910000000003"/>
        <n v="40720.550000000003"/>
        <n v="40817.85"/>
        <n v="40904.199999999997"/>
        <n v="40932.43"/>
        <n v="40941.29"/>
        <n v="40961.29"/>
        <n v="40974.160000000003"/>
        <n v="41034.22"/>
        <n v="41055.29"/>
        <n v="41097.160000000003"/>
        <n v="41191.57"/>
        <n v="41250.39"/>
        <n v="41271.5"/>
        <n v="41331.79"/>
        <n v="41351.879999999997"/>
        <n v="41505.15"/>
        <n v="41636.199999999997"/>
        <n v="41661.599999999999"/>
        <n v="41676.080000000002"/>
        <n v="41681.86"/>
        <n v="41794.629999999997"/>
        <n v="41886.54"/>
        <n v="41919.1"/>
        <n v="41949.24"/>
        <n v="41999.519999999997"/>
        <n v="42111.66"/>
        <n v="42112.24"/>
        <n v="42124.52"/>
        <n v="42188.15"/>
        <n v="42211.14"/>
        <n v="42303.69"/>
        <n v="42478.6"/>
        <n v="42538.720000000001"/>
        <n v="42560.43"/>
        <n v="42644.2"/>
        <n v="42760.5"/>
        <n v="42764.12"/>
        <n v="42856.84"/>
        <n v="42969.85"/>
        <n v="42983.46"/>
        <n v="43073.760000000002"/>
        <n v="43254.42"/>
        <n v="43578.94"/>
        <n v="43753.34"/>
        <n v="43813.87"/>
        <n v="43817.45"/>
        <n v="43896.38"/>
        <n v="43921.18"/>
        <n v="43943.88"/>
        <n v="44202.65"/>
        <n v="44260.75"/>
        <n v="44400.41"/>
        <n v="44423.8"/>
        <n v="44501.4"/>
        <n v="44585.46"/>
        <n v="44641.2"/>
        <n v="45008.959999999999"/>
        <n v="45702.02"/>
        <n v="45710.21"/>
        <n v="45863.21"/>
        <n v="46113.51"/>
        <n v="46130.53"/>
        <n v="46151.12"/>
        <n v="46200.99"/>
        <n v="46255.11"/>
        <n v="46599.11"/>
        <n v="46661.440000000002"/>
        <n v="46718.16"/>
        <n v="46889.26"/>
        <n v="47055.53"/>
        <n v="47269.85"/>
        <n v="47291.06"/>
        <n v="47305.31"/>
        <n v="47403.88"/>
        <n v="47462.89"/>
        <n v="47496.49"/>
        <n v="47896.79"/>
        <n v="47928.03"/>
        <n v="48173.36"/>
        <n v="48517.56"/>
        <n v="48549.18"/>
        <n v="48673.56"/>
        <n v="48675.519999999997"/>
        <n v="48824.45"/>
        <n v="48885.14"/>
        <n v="48970.25"/>
        <n v="49577.66"/>
        <n v="51194.559999999998"/>
        <n v="52590.83"/>
        <n v="55135.4"/>
        <n v="58571.07"/>
        <n v="60021.4"/>
        <n v="62592.87"/>
        <n v="63770.43"/>
      </sharedItems>
    </cacheField>
    <cacheField name="STATE I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44">
  <r>
    <s v="Id1"/>
    <d v="1905-06-14T00:00:00"/>
    <s v=" Ms"/>
    <s v="  Kelly"/>
    <s v="Hawks"/>
    <n v="1992"/>
    <x v="0"/>
    <x v="0"/>
    <x v="0"/>
    <x v="0"/>
    <x v="0"/>
    <s v="No"/>
    <x v="0"/>
    <x v="0"/>
    <x v="0"/>
    <x v="0"/>
    <s v="tier - 3"/>
    <x v="0"/>
    <s v="R1013"/>
    <x v="0"/>
    <x v="0"/>
  </r>
  <r>
    <s v="Id2"/>
    <d v="1905-06-14T00:00:00"/>
    <s v=" Mr"/>
    <s v="  Matthew D"/>
    <s v="Lehner"/>
    <n v="1992"/>
    <x v="1"/>
    <x v="0"/>
    <x v="1"/>
    <x v="1"/>
    <x v="0"/>
    <s v="No"/>
    <x v="0"/>
    <x v="0"/>
    <x v="0"/>
    <x v="0"/>
    <s v="tier - 1"/>
    <x v="1"/>
    <s v="R1013"/>
    <x v="0"/>
    <x v="0"/>
  </r>
  <r>
    <s v="Id3"/>
    <d v="1905-06-15T00:00:00"/>
    <s v=" Mr"/>
    <s v="  Phil"/>
    <s v="Lu"/>
    <n v="1993"/>
    <x v="2"/>
    <x v="0"/>
    <x v="0"/>
    <x v="2"/>
    <x v="1"/>
    <s v="No"/>
    <x v="0"/>
    <x v="1"/>
    <x v="0"/>
    <x v="0"/>
    <s v="tier - 1"/>
    <x v="2"/>
    <s v="R1013"/>
    <x v="0"/>
    <x v="1"/>
  </r>
  <r>
    <s v="Id4"/>
    <d v="1905-06-14T00:00:00"/>
    <s v=" Ms"/>
    <s v="  Kelsey"/>
    <s v="Osborne"/>
    <n v="1992"/>
    <x v="3"/>
    <x v="0"/>
    <x v="1"/>
    <x v="3"/>
    <x v="0"/>
    <s v="No"/>
    <x v="0"/>
    <x v="0"/>
    <x v="0"/>
    <x v="1"/>
    <s v="tier - 3"/>
    <x v="3"/>
    <s v="R1013"/>
    <x v="0"/>
    <x v="0"/>
  </r>
  <r>
    <s v="Id5"/>
    <d v="1905-06-20T00:00:00"/>
    <s v=" Ms"/>
    <s v="  Kristyn"/>
    <s v="Kadala"/>
    <n v="1998"/>
    <x v="4"/>
    <x v="0"/>
    <x v="2"/>
    <x v="4"/>
    <x v="0"/>
    <s v="No"/>
    <x v="0"/>
    <x v="0"/>
    <x v="0"/>
    <x v="1"/>
    <s v="tier - 3"/>
    <x v="4"/>
    <s v="R1013"/>
    <x v="0"/>
    <x v="2"/>
  </r>
  <r>
    <s v="Id6"/>
    <d v="1905-06-23T00:00:00"/>
    <s v=" Mr"/>
    <s v="  Russell B"/>
    <s v="Baker"/>
    <n v="2001"/>
    <x v="5"/>
    <x v="0"/>
    <x v="0"/>
    <x v="5"/>
    <x v="0"/>
    <s v="No"/>
    <x v="0"/>
    <x v="0"/>
    <x v="0"/>
    <x v="1"/>
    <s v="tier - 3"/>
    <x v="5"/>
    <s v="R1012"/>
    <x v="0"/>
    <x v="3"/>
  </r>
  <r>
    <s v="Id7"/>
    <d v="1905-06-15T00:00:00"/>
    <s v=" Mr"/>
    <s v="  Scott"/>
    <s v="Macpherson"/>
    <n v="1993"/>
    <x v="6"/>
    <x v="0"/>
    <x v="1"/>
    <x v="6"/>
    <x v="0"/>
    <s v="No"/>
    <x v="0"/>
    <x v="0"/>
    <x v="0"/>
    <x v="1"/>
    <s v="tier - 3"/>
    <x v="6"/>
    <s v="R1013"/>
    <x v="0"/>
    <x v="1"/>
  </r>
  <r>
    <s v="Id8"/>
    <d v="1905-06-17T00:00:00"/>
    <s v=" Mr"/>
    <s v="  Stephen"/>
    <s v="Hallman"/>
    <n v="1995"/>
    <x v="7"/>
    <x v="0"/>
    <x v="0"/>
    <x v="7"/>
    <x v="0"/>
    <s v="No"/>
    <x v="0"/>
    <x v="2"/>
    <x v="0"/>
    <x v="1"/>
    <s v="tier - 3"/>
    <x v="6"/>
    <s v="R1013"/>
    <x v="0"/>
    <x v="4"/>
  </r>
  <r>
    <s v="Id9"/>
    <d v="1905-06-24T00:00:00"/>
    <s v=" Mr"/>
    <s v="  Patrick R"/>
    <s v="Moran"/>
    <n v="2002"/>
    <x v="8"/>
    <x v="0"/>
    <x v="0"/>
    <x v="8"/>
    <x v="1"/>
    <s v="No"/>
    <x v="1"/>
    <x v="3"/>
    <x v="0"/>
    <x v="1"/>
    <s v="tier - 2"/>
    <x v="7"/>
    <s v="R1012"/>
    <x v="0"/>
    <x v="5"/>
  </r>
  <r>
    <s v="Id10"/>
    <d v="1905-06-19T00:00:00"/>
    <s v=" Ms"/>
    <s v="  Brooke N"/>
    <s v="Benner"/>
    <n v="1997"/>
    <x v="9"/>
    <x v="0"/>
    <x v="0"/>
    <x v="9"/>
    <x v="0"/>
    <s v="No"/>
    <x v="0"/>
    <x v="0"/>
    <x v="0"/>
    <x v="1"/>
    <s v="tier - 3"/>
    <x v="8"/>
    <s v="R1013"/>
    <x v="0"/>
    <x v="6"/>
  </r>
  <r>
    <s v="Id11"/>
    <d v="1905-06-23T00:00:00"/>
    <s v=" Ms"/>
    <s v="  Paola Andrea"/>
    <s v="Fierro Vargas"/>
    <n v="2001"/>
    <x v="10"/>
    <x v="0"/>
    <x v="1"/>
    <x v="10"/>
    <x v="1"/>
    <s v="No"/>
    <x v="0"/>
    <x v="1"/>
    <x v="0"/>
    <x v="1"/>
    <s v="tier - 2"/>
    <x v="9"/>
    <s v="R1013"/>
    <x v="0"/>
    <x v="3"/>
  </r>
  <r>
    <s v="Id12"/>
    <d v="1905-06-21T00:00:00"/>
    <s v=" Mr"/>
    <s v="  David"/>
    <s v="Franz"/>
    <n v="1999"/>
    <x v="11"/>
    <x v="0"/>
    <x v="0"/>
    <x v="11"/>
    <x v="0"/>
    <s v="No"/>
    <x v="0"/>
    <x v="0"/>
    <x v="0"/>
    <x v="2"/>
    <s v="tier - 3"/>
    <x v="10"/>
    <s v="R1013"/>
    <x v="0"/>
    <x v="7"/>
  </r>
  <r>
    <s v="Id13"/>
    <d v="1905-06-21T00:00:00"/>
    <s v=" Mr"/>
    <s v="  Wade"/>
    <s v="Foster"/>
    <n v="1999"/>
    <x v="12"/>
    <x v="0"/>
    <x v="0"/>
    <x v="12"/>
    <x v="0"/>
    <s v="No"/>
    <x v="0"/>
    <x v="0"/>
    <x v="0"/>
    <x v="1"/>
    <s v="tier - 1"/>
    <x v="11"/>
    <s v="R1013"/>
    <x v="0"/>
    <x v="7"/>
  </r>
  <r>
    <s v="Id14"/>
    <d v="1905-06-24T00:00:00"/>
    <s v=" Mr"/>
    <s v="  Franklin"/>
    <s v="Tenorio"/>
    <n v="2002"/>
    <x v="13"/>
    <x v="0"/>
    <x v="0"/>
    <x v="13"/>
    <x v="0"/>
    <s v="No"/>
    <x v="0"/>
    <x v="0"/>
    <x v="0"/>
    <x v="1"/>
    <s v="tier - 1"/>
    <x v="12"/>
    <s v="R1012"/>
    <x v="0"/>
    <x v="5"/>
  </r>
  <r>
    <s v="Id15"/>
    <d v="1905-06-15T00:00:00"/>
    <s v=" Ms"/>
    <s v="  Leilani M"/>
    <s v="Rios"/>
    <n v="1993"/>
    <x v="14"/>
    <x v="0"/>
    <x v="0"/>
    <x v="14"/>
    <x v="1"/>
    <s v="No"/>
    <x v="0"/>
    <x v="1"/>
    <x v="0"/>
    <x v="1"/>
    <s v="tier - 1"/>
    <x v="13"/>
    <s v="R1013"/>
    <x v="0"/>
    <x v="1"/>
  </r>
  <r>
    <s v="Id16"/>
    <d v="1905-06-18T00:00:00"/>
    <s v=" Mr"/>
    <s v="  Philippe"/>
    <s v="Viau-Dupuis"/>
    <n v="1996"/>
    <x v="15"/>
    <x v="0"/>
    <x v="0"/>
    <x v="15"/>
    <x v="0"/>
    <s v="No"/>
    <x v="0"/>
    <x v="0"/>
    <x v="0"/>
    <x v="1"/>
    <s v="tier - 3"/>
    <x v="13"/>
    <s v="R1013"/>
    <x v="0"/>
    <x v="8"/>
  </r>
  <r>
    <s v="Id17"/>
    <d v="1905-06-15T00:00:00"/>
    <s v=" Ms"/>
    <s v="  Jennifer A"/>
    <s v="Cronin"/>
    <n v="1993"/>
    <x v="16"/>
    <x v="0"/>
    <x v="0"/>
    <x v="16"/>
    <x v="0"/>
    <s v="No"/>
    <x v="0"/>
    <x v="2"/>
    <x v="0"/>
    <x v="1"/>
    <s v="tier - 3"/>
    <x v="14"/>
    <s v="R1013"/>
    <x v="0"/>
    <x v="1"/>
  </r>
  <r>
    <s v="Id18"/>
    <d v="1905-06-18T00:00:00"/>
    <s v=" Ms"/>
    <s v="  Christina M"/>
    <s v="Noordstar"/>
    <n v="1996"/>
    <x v="17"/>
    <x v="0"/>
    <x v="0"/>
    <x v="17"/>
    <x v="1"/>
    <s v="No"/>
    <x v="1"/>
    <x v="3"/>
    <x v="0"/>
    <x v="1"/>
    <s v="?"/>
    <x v="15"/>
    <s v="R1012"/>
    <x v="0"/>
    <x v="8"/>
  </r>
  <r>
    <s v="Id19"/>
    <d v="1905-06-17T00:00:00"/>
    <s v=" Mr"/>
    <s v="  Said Sr"/>
    <s v="Boudalia"/>
    <n v="1995"/>
    <x v="18"/>
    <x v="0"/>
    <x v="2"/>
    <x v="18"/>
    <x v="1"/>
    <s v="No"/>
    <x v="0"/>
    <x v="3"/>
    <x v="0"/>
    <x v="1"/>
    <s v="tier - 2"/>
    <x v="16"/>
    <s v="R1013"/>
    <x v="0"/>
    <x v="4"/>
  </r>
  <r>
    <s v="Id20"/>
    <d v="1905-06-26T00:00:00"/>
    <s v=" Mr"/>
    <s v="  John"/>
    <s v="Flor"/>
    <n v="2004"/>
    <x v="19"/>
    <x v="0"/>
    <x v="0"/>
    <x v="19"/>
    <x v="0"/>
    <s v="No"/>
    <x v="0"/>
    <x v="0"/>
    <x v="0"/>
    <x v="1"/>
    <s v="tier - 2"/>
    <x v="17"/>
    <s v="R1011"/>
    <x v="0"/>
    <x v="9"/>
  </r>
  <r>
    <s v="Id21"/>
    <d v="1905-06-22T00:00:00"/>
    <s v=" Mr"/>
    <s v="  Myles"/>
    <s v="Fennon"/>
    <n v="2000"/>
    <x v="20"/>
    <x v="0"/>
    <x v="0"/>
    <x v="20"/>
    <x v="1"/>
    <s v="No"/>
    <x v="0"/>
    <x v="1"/>
    <x v="0"/>
    <x v="1"/>
    <s v="tier - 1"/>
    <x v="18"/>
    <s v="R1013"/>
    <x v="0"/>
    <x v="10"/>
  </r>
  <r>
    <s v="Id22"/>
    <d v="1905-06-15T00:00:00"/>
    <s v=" Ms"/>
    <s v="  Madelyn C"/>
    <s v="Hribar"/>
    <n v="1993"/>
    <x v="21"/>
    <x v="0"/>
    <x v="1"/>
    <x v="21"/>
    <x v="1"/>
    <s v="No"/>
    <x v="0"/>
    <x v="1"/>
    <x v="0"/>
    <x v="1"/>
    <s v="tier - 1"/>
    <x v="19"/>
    <s v="R1013"/>
    <x v="0"/>
    <x v="1"/>
  </r>
  <r>
    <s v="Id23"/>
    <d v="1905-06-16T00:00:00"/>
    <s v=" Ms"/>
    <s v="  Nicole"/>
    <s v="Tassello"/>
    <n v="1994"/>
    <x v="22"/>
    <x v="0"/>
    <x v="0"/>
    <x v="22"/>
    <x v="0"/>
    <s v="No"/>
    <x v="0"/>
    <x v="2"/>
    <x v="0"/>
    <x v="1"/>
    <s v="tier - 1"/>
    <x v="20"/>
    <s v="R1013"/>
    <x v="0"/>
    <x v="11"/>
  </r>
  <r>
    <s v="Id24"/>
    <d v="1905-06-17T00:00:00"/>
    <s v=" Mr"/>
    <s v="  Eric A"/>
    <s v="Mauricette"/>
    <n v="1995"/>
    <x v="23"/>
    <x v="0"/>
    <x v="0"/>
    <x v="23"/>
    <x v="1"/>
    <s v="No"/>
    <x v="0"/>
    <x v="1"/>
    <x v="0"/>
    <x v="1"/>
    <s v="tier - 1"/>
    <x v="21"/>
    <s v="R1013"/>
    <x v="0"/>
    <x v="4"/>
  </r>
  <r>
    <s v="Id25"/>
    <d v="1905-06-23T00:00:00"/>
    <s v=" Mr"/>
    <s v="  Emiliano I"/>
    <s v="Garcia"/>
    <n v="2001"/>
    <x v="24"/>
    <x v="0"/>
    <x v="2"/>
    <x v="24"/>
    <x v="1"/>
    <s v="No"/>
    <x v="0"/>
    <x v="1"/>
    <x v="0"/>
    <x v="1"/>
    <s v="tier - 2"/>
    <x v="22"/>
    <s v="R1013"/>
    <x v="0"/>
    <x v="3"/>
  </r>
  <r>
    <s v="Id26"/>
    <d v="1905-06-16T00:00:00"/>
    <s v=" Mr"/>
    <s v="  Adam"/>
    <s v="Airoldi"/>
    <n v="1994"/>
    <x v="25"/>
    <x v="0"/>
    <x v="0"/>
    <x v="25"/>
    <x v="0"/>
    <s v="No"/>
    <x v="0"/>
    <x v="2"/>
    <x v="0"/>
    <x v="1"/>
    <s v="tier - 2"/>
    <x v="23"/>
    <s v="R1013"/>
    <x v="0"/>
    <x v="11"/>
  </r>
  <r>
    <s v="Id27"/>
    <d v="1905-06-22T00:00:00"/>
    <s v=" Mr"/>
    <s v="  Zach"/>
    <s v="Cater-Cyker"/>
    <n v="2000"/>
    <x v="26"/>
    <x v="0"/>
    <x v="0"/>
    <x v="26"/>
    <x v="0"/>
    <s v="No"/>
    <x v="0"/>
    <x v="0"/>
    <x v="0"/>
    <x v="1"/>
    <s v="tier - 2"/>
    <x v="24"/>
    <s v="R1013"/>
    <x v="0"/>
    <x v="10"/>
  </r>
  <r>
    <s v="Id28"/>
    <d v="1905-06-21T00:00:00"/>
    <s v=" Ms"/>
    <s v="  Stephanie W"/>
    <s v="Hamm"/>
    <n v="1999"/>
    <x v="27"/>
    <x v="0"/>
    <x v="2"/>
    <x v="27"/>
    <x v="1"/>
    <s v="No"/>
    <x v="1"/>
    <x v="3"/>
    <x v="0"/>
    <x v="1"/>
    <s v="tier - 2"/>
    <x v="25"/>
    <s v="R1013"/>
    <x v="0"/>
    <x v="7"/>
  </r>
  <r>
    <s v="Id29"/>
    <d v="1905-06-17T00:00:00"/>
    <s v=" Mr"/>
    <s v="  Stephen"/>
    <s v="Cox"/>
    <n v="1995"/>
    <x v="28"/>
    <x v="0"/>
    <x v="0"/>
    <x v="28"/>
    <x v="1"/>
    <s v="No"/>
    <x v="0"/>
    <x v="1"/>
    <x v="0"/>
    <x v="1"/>
    <s v="tier - 1"/>
    <x v="26"/>
    <s v="R1013"/>
    <x v="0"/>
    <x v="4"/>
  </r>
  <r>
    <s v="Id30"/>
    <d v="1905-06-16T00:00:00"/>
    <s v=" Ms"/>
    <s v="  Natalie"/>
    <s v="Sachrajda"/>
    <n v="1994"/>
    <x v="29"/>
    <x v="0"/>
    <x v="0"/>
    <x v="29"/>
    <x v="0"/>
    <s v="No"/>
    <x v="0"/>
    <x v="0"/>
    <x v="0"/>
    <x v="1"/>
    <s v="tier - 2"/>
    <x v="27"/>
    <s v="R1013"/>
    <x v="0"/>
    <x v="11"/>
  </r>
  <r>
    <s v="Id31"/>
    <d v="1905-06-24T00:00:00"/>
    <s v=" Ms"/>
    <s v="  Nicole J"/>
    <s v="Gareri"/>
    <n v="2002"/>
    <x v="30"/>
    <x v="0"/>
    <x v="0"/>
    <x v="30"/>
    <x v="0"/>
    <s v="No"/>
    <x v="0"/>
    <x v="0"/>
    <x v="0"/>
    <x v="1"/>
    <s v="tier - 1"/>
    <x v="28"/>
    <s v="R1013"/>
    <x v="0"/>
    <x v="5"/>
  </r>
  <r>
    <s v="Id32"/>
    <d v="1905-06-24T00:00:00"/>
    <s v=" Mr"/>
    <s v="  Jefferson D"/>
    <s v="Welch"/>
    <n v="2002"/>
    <x v="31"/>
    <x v="0"/>
    <x v="2"/>
    <x v="31"/>
    <x v="1"/>
    <s v="No"/>
    <x v="0"/>
    <x v="0"/>
    <x v="0"/>
    <x v="1"/>
    <s v="tier - 2"/>
    <x v="29"/>
    <s v="R1012"/>
    <x v="0"/>
    <x v="5"/>
  </r>
  <r>
    <s v="Id33"/>
    <d v="1905-06-17T00:00:00"/>
    <s v=" Mr"/>
    <s v="  Brendan D"/>
    <s v="Prindiville"/>
    <n v="1995"/>
    <x v="32"/>
    <x v="0"/>
    <x v="0"/>
    <x v="32"/>
    <x v="0"/>
    <s v="No"/>
    <x v="0"/>
    <x v="0"/>
    <x v="0"/>
    <x v="1"/>
    <s v="tier - 2"/>
    <x v="30"/>
    <s v="R1013"/>
    <x v="0"/>
    <x v="4"/>
  </r>
  <r>
    <s v="Id34"/>
    <d v="1905-06-15T00:00:00"/>
    <s v=" Ms"/>
    <s v="  Courtney"/>
    <s v="Kincaid"/>
    <n v="1993"/>
    <x v="33"/>
    <x v="0"/>
    <x v="1"/>
    <x v="33"/>
    <x v="1"/>
    <s v="No"/>
    <x v="0"/>
    <x v="0"/>
    <x v="0"/>
    <x v="1"/>
    <s v="tier - 1"/>
    <x v="31"/>
    <s v="R1013"/>
    <x v="0"/>
    <x v="1"/>
  </r>
  <r>
    <s v="Id35"/>
    <d v="1905-06-26T00:00:00"/>
    <s v=" Ms"/>
    <s v="  Sydney L"/>
    <s v="Bruestle"/>
    <n v="2004"/>
    <x v="34"/>
    <x v="0"/>
    <x v="1"/>
    <x v="34"/>
    <x v="0"/>
    <s v="No"/>
    <x v="1"/>
    <x v="3"/>
    <x v="0"/>
    <x v="1"/>
    <s v="tier - 3"/>
    <x v="32"/>
    <s v="R1013"/>
    <x v="0"/>
    <x v="9"/>
  </r>
  <r>
    <s v="Id36"/>
    <d v="1905-06-19T00:00:00"/>
    <s v=" Mr"/>
    <s v="  Julien"/>
    <s v="Lachance"/>
    <n v="1997"/>
    <x v="35"/>
    <x v="0"/>
    <x v="0"/>
    <x v="35"/>
    <x v="0"/>
    <s v="No"/>
    <x v="0"/>
    <x v="0"/>
    <x v="0"/>
    <x v="1"/>
    <s v="tier - 3"/>
    <x v="33"/>
    <s v="R1013"/>
    <x v="0"/>
    <x v="6"/>
  </r>
  <r>
    <s v="Id37"/>
    <d v="1905-06-20T00:00:00"/>
    <s v=" Mr"/>
    <s v="  Ryan M"/>
    <s v="Eason"/>
    <n v="1998"/>
    <x v="13"/>
    <x v="0"/>
    <x v="0"/>
    <x v="36"/>
    <x v="0"/>
    <s v="No"/>
    <x v="0"/>
    <x v="0"/>
    <x v="0"/>
    <x v="1"/>
    <s v="tier - 2"/>
    <x v="34"/>
    <s v="R1013"/>
    <x v="0"/>
    <x v="2"/>
  </r>
  <r>
    <s v="Id38"/>
    <d v="1905-06-24T00:00:00"/>
    <s v=" Ms"/>
    <s v="  Anna H"/>
    <s v="Grummon"/>
    <n v="2002"/>
    <x v="36"/>
    <x v="0"/>
    <x v="0"/>
    <x v="37"/>
    <x v="0"/>
    <s v="No"/>
    <x v="0"/>
    <x v="0"/>
    <x v="0"/>
    <x v="1"/>
    <s v="tier - 3"/>
    <x v="35"/>
    <s v="R1013"/>
    <x v="0"/>
    <x v="5"/>
  </r>
  <r>
    <s v="Id39"/>
    <d v="1905-06-26T00:00:00"/>
    <s v=" Ms"/>
    <s v="  Samantha"/>
    <s v="Vanwechel"/>
    <n v="2004"/>
    <x v="37"/>
    <x v="0"/>
    <x v="0"/>
    <x v="38"/>
    <x v="0"/>
    <s v="No"/>
    <x v="0"/>
    <x v="0"/>
    <x v="0"/>
    <x v="1"/>
    <s v="tier - 1"/>
    <x v="36"/>
    <s v="R1013"/>
    <x v="0"/>
    <x v="9"/>
  </r>
  <r>
    <s v="Id40"/>
    <d v="1905-06-26T00:00:00"/>
    <s v=" Mr"/>
    <s v="  Robert"/>
    <s v="Fisher"/>
    <n v="2004"/>
    <x v="38"/>
    <x v="0"/>
    <x v="2"/>
    <x v="39"/>
    <x v="0"/>
    <s v="No"/>
    <x v="1"/>
    <x v="3"/>
    <x v="0"/>
    <x v="1"/>
    <s v="tier - 1"/>
    <x v="37"/>
    <s v="R1013"/>
    <x v="0"/>
    <x v="9"/>
  </r>
  <r>
    <s v="Id41"/>
    <d v="1905-06-24T00:00:00"/>
    <s v=" Mr"/>
    <s v="  James R"/>
    <s v="Jenkins"/>
    <n v="2002"/>
    <x v="39"/>
    <x v="0"/>
    <x v="2"/>
    <x v="40"/>
    <x v="0"/>
    <s v="yes"/>
    <x v="0"/>
    <x v="3"/>
    <x v="0"/>
    <x v="1"/>
    <s v="tier - 1"/>
    <x v="38"/>
    <s v="R1013"/>
    <x v="0"/>
    <x v="5"/>
  </r>
  <r>
    <s v="Id42"/>
    <d v="1905-06-26T00:00:00"/>
    <s v=" Ms"/>
    <s v="  Roseann"/>
    <s v="Peters"/>
    <n v="2004"/>
    <x v="40"/>
    <x v="0"/>
    <x v="0"/>
    <x v="41"/>
    <x v="1"/>
    <s v="No"/>
    <x v="0"/>
    <x v="0"/>
    <x v="0"/>
    <x v="1"/>
    <s v="tier - 3"/>
    <x v="39"/>
    <s v="R1013"/>
    <x v="0"/>
    <x v="9"/>
  </r>
  <r>
    <s v="Id43"/>
    <d v="1905-06-26T00:00:00"/>
    <s v=" Ms"/>
    <s v="  Nicole"/>
    <s v="Aha"/>
    <n v="2004"/>
    <x v="9"/>
    <x v="0"/>
    <x v="0"/>
    <x v="42"/>
    <x v="0"/>
    <s v="No"/>
    <x v="0"/>
    <x v="0"/>
    <x v="0"/>
    <x v="1"/>
    <s v="tier - 3"/>
    <x v="40"/>
    <s v="R1013"/>
    <x v="0"/>
    <x v="9"/>
  </r>
  <r>
    <s v="Id44"/>
    <d v="1905-06-26T00:00:00"/>
    <s v=" Mr"/>
    <s v="  Spencer"/>
    <s v="McElwain"/>
    <n v="2004"/>
    <x v="41"/>
    <x v="0"/>
    <x v="0"/>
    <x v="43"/>
    <x v="0"/>
    <s v="No"/>
    <x v="0"/>
    <x v="0"/>
    <x v="0"/>
    <x v="1"/>
    <s v="tier - 3"/>
    <x v="41"/>
    <s v="R1013"/>
    <x v="0"/>
    <x v="9"/>
  </r>
  <r>
    <s v="Id45"/>
    <d v="1905-06-24T00:00:00"/>
    <s v=" Mr"/>
    <s v="  Eric W"/>
    <s v="Januszewski"/>
    <n v="2002"/>
    <x v="42"/>
    <x v="0"/>
    <x v="0"/>
    <x v="44"/>
    <x v="1"/>
    <s v="No"/>
    <x v="0"/>
    <x v="3"/>
    <x v="0"/>
    <x v="1"/>
    <s v="tier - 1"/>
    <x v="42"/>
    <s v="R1013"/>
    <x v="0"/>
    <x v="5"/>
  </r>
  <r>
    <s v="Id46"/>
    <d v="1905-06-26T00:00:00"/>
    <s v=" Ms"/>
    <s v="  Brianna L"/>
    <s v="Rohne"/>
    <n v="2004"/>
    <x v="43"/>
    <x v="0"/>
    <x v="2"/>
    <x v="45"/>
    <x v="1"/>
    <s v="No"/>
    <x v="0"/>
    <x v="3"/>
    <x v="0"/>
    <x v="1"/>
    <s v="tier - 1"/>
    <x v="43"/>
    <s v="R1013"/>
    <x v="0"/>
    <x v="9"/>
  </r>
  <r>
    <s v="Id47"/>
    <d v="1905-06-26T00:00:00"/>
    <s v=" Mr"/>
    <s v="  Thomas J"/>
    <s v="O'Grady"/>
    <n v="2004"/>
    <x v="44"/>
    <x v="0"/>
    <x v="2"/>
    <x v="46"/>
    <x v="1"/>
    <s v="No"/>
    <x v="0"/>
    <x v="1"/>
    <x v="0"/>
    <x v="1"/>
    <s v="tier - 1"/>
    <x v="43"/>
    <s v="R1013"/>
    <x v="0"/>
    <x v="9"/>
  </r>
  <r>
    <s v="Id48"/>
    <d v="1905-06-26T00:00:00"/>
    <s v=" Ms"/>
    <s v="  Melissa L"/>
    <s v="Peters"/>
    <n v="2004"/>
    <x v="45"/>
    <x v="0"/>
    <x v="2"/>
    <x v="47"/>
    <x v="0"/>
    <s v="No"/>
    <x v="0"/>
    <x v="0"/>
    <x v="0"/>
    <x v="1"/>
    <s v="tier - 2"/>
    <x v="44"/>
    <s v="R1013"/>
    <x v="0"/>
    <x v="9"/>
  </r>
  <r>
    <s v="Id49"/>
    <d v="1905-06-23T00:00:00"/>
    <s v=" Mr"/>
    <s v="  Flavio"/>
    <s v="De Simone"/>
    <n v="2001"/>
    <x v="46"/>
    <x v="0"/>
    <x v="2"/>
    <x v="48"/>
    <x v="1"/>
    <s v="No"/>
    <x v="0"/>
    <x v="1"/>
    <x v="0"/>
    <x v="1"/>
    <s v="tier - 1"/>
    <x v="45"/>
    <s v="R1013"/>
    <x v="0"/>
    <x v="3"/>
  </r>
  <r>
    <s v="Id50"/>
    <d v="1905-06-26T00:00:00"/>
    <s v=" Mr"/>
    <s v="  Ryan"/>
    <s v="Beckett"/>
    <n v="2004"/>
    <x v="47"/>
    <x v="0"/>
    <x v="2"/>
    <x v="49"/>
    <x v="1"/>
    <s v="No"/>
    <x v="0"/>
    <x v="1"/>
    <x v="0"/>
    <x v="1"/>
    <s v="tier - 3"/>
    <x v="46"/>
    <s v="R1013"/>
    <x v="0"/>
    <x v="9"/>
  </r>
  <r>
    <s v="Id51"/>
    <d v="1905-06-24T00:00:00"/>
    <s v=" Mr"/>
    <s v="  Anthony J"/>
    <s v="Sobrilsky"/>
    <n v="2002"/>
    <x v="48"/>
    <x v="0"/>
    <x v="0"/>
    <x v="50"/>
    <x v="1"/>
    <s v="No"/>
    <x v="0"/>
    <x v="3"/>
    <x v="0"/>
    <x v="1"/>
    <s v="tier - 2"/>
    <x v="47"/>
    <s v="R1011"/>
    <x v="0"/>
    <x v="5"/>
  </r>
  <r>
    <s v="Id52"/>
    <d v="1905-06-26T00:00:00"/>
    <s v=" Ms"/>
    <s v="  Alex"/>
    <s v="Wang"/>
    <n v="2004"/>
    <x v="49"/>
    <x v="0"/>
    <x v="0"/>
    <x v="51"/>
    <x v="0"/>
    <s v="No"/>
    <x v="0"/>
    <x v="0"/>
    <x v="0"/>
    <x v="0"/>
    <s v="tier - 2"/>
    <x v="48"/>
    <s v="R1013"/>
    <x v="0"/>
    <x v="9"/>
  </r>
  <r>
    <s v="Id53"/>
    <d v="1905-06-25T00:00:00"/>
    <s v=" Mr"/>
    <s v="  David"/>
    <s v="Campa"/>
    <n v="2003"/>
    <x v="50"/>
    <x v="0"/>
    <x v="2"/>
    <x v="52"/>
    <x v="1"/>
    <s v="No"/>
    <x v="1"/>
    <x v="3"/>
    <x v="0"/>
    <x v="0"/>
    <s v="tier - 1"/>
    <x v="49"/>
    <s v="R1012"/>
    <x v="0"/>
    <x v="12"/>
  </r>
  <r>
    <s v="Id54"/>
    <d v="1905-06-26T00:00:00"/>
    <s v=" Mr"/>
    <s v="  Andrew B"/>
    <s v="Clifford"/>
    <n v="2004"/>
    <x v="51"/>
    <x v="0"/>
    <x v="0"/>
    <x v="53"/>
    <x v="0"/>
    <s v="No"/>
    <x v="0"/>
    <x v="0"/>
    <x v="0"/>
    <x v="0"/>
    <s v="tier - 2"/>
    <x v="50"/>
    <s v="R1013"/>
    <x v="0"/>
    <x v="9"/>
  </r>
  <r>
    <s v="Id55"/>
    <d v="1905-06-16T00:00:00"/>
    <s v=" Ms"/>
    <s v="  Dara E"/>
    <s v="Dalmata"/>
    <n v="1994"/>
    <x v="52"/>
    <x v="0"/>
    <x v="0"/>
    <x v="54"/>
    <x v="0"/>
    <s v="No"/>
    <x v="0"/>
    <x v="0"/>
    <x v="0"/>
    <x v="0"/>
    <s v="tier - 1"/>
    <x v="51"/>
    <s v="R1013"/>
    <x v="0"/>
    <x v="11"/>
  </r>
  <r>
    <s v="Id56"/>
    <d v="1905-06-26T00:00:00"/>
    <s v=" Ms"/>
    <s v="  Inna"/>
    <s v="Vishik"/>
    <n v="2004"/>
    <x v="53"/>
    <x v="0"/>
    <x v="0"/>
    <x v="55"/>
    <x v="1"/>
    <s v="No"/>
    <x v="0"/>
    <x v="3"/>
    <x v="0"/>
    <x v="0"/>
    <s v="tier - 3"/>
    <x v="52"/>
    <s v="R1013"/>
    <x v="0"/>
    <x v="9"/>
  </r>
  <r>
    <s v="Id57"/>
    <d v="1905-06-24T00:00:00"/>
    <s v=" Mr"/>
    <s v="  Ari"/>
    <s v="Schorr"/>
    <n v="2002"/>
    <x v="54"/>
    <x v="0"/>
    <x v="1"/>
    <x v="56"/>
    <x v="0"/>
    <s v="No"/>
    <x v="0"/>
    <x v="1"/>
    <x v="0"/>
    <x v="0"/>
    <s v="tier - 3"/>
    <x v="53"/>
    <s v="R1012"/>
    <x v="0"/>
    <x v="5"/>
  </r>
  <r>
    <s v="Id58"/>
    <d v="1905-06-23T00:00:00"/>
    <s v=" Ms"/>
    <s v="  Lindsey"/>
    <s v="Lusardi"/>
    <n v="2001"/>
    <x v="55"/>
    <x v="0"/>
    <x v="0"/>
    <x v="57"/>
    <x v="0"/>
    <s v="No"/>
    <x v="0"/>
    <x v="0"/>
    <x v="0"/>
    <x v="0"/>
    <s v="tier - 1"/>
    <x v="54"/>
    <s v="R1013"/>
    <x v="0"/>
    <x v="3"/>
  </r>
  <r>
    <s v="Id59"/>
    <d v="1905-06-18T00:00:00"/>
    <s v=" Mr"/>
    <s v="  Kenny"/>
    <s v="Rayner"/>
    <n v="1996"/>
    <x v="56"/>
    <x v="0"/>
    <x v="1"/>
    <x v="58"/>
    <x v="0"/>
    <s v="No"/>
    <x v="0"/>
    <x v="0"/>
    <x v="0"/>
    <x v="0"/>
    <s v="tier - 3"/>
    <x v="55"/>
    <s v="R1013"/>
    <x v="0"/>
    <x v="8"/>
  </r>
  <r>
    <s v="Id60"/>
    <d v="1905-06-19T00:00:00"/>
    <s v=" Ms"/>
    <s v="  Louise"/>
    <s v="Voghel"/>
    <n v="1997"/>
    <x v="57"/>
    <x v="0"/>
    <x v="0"/>
    <x v="59"/>
    <x v="0"/>
    <s v="No"/>
    <x v="0"/>
    <x v="0"/>
    <x v="0"/>
    <x v="0"/>
    <s v="tier - 2"/>
    <x v="56"/>
    <s v="R1013"/>
    <x v="0"/>
    <x v="6"/>
  </r>
  <r>
    <s v="Id61"/>
    <d v="1905-06-24T00:00:00"/>
    <s v=" Mr"/>
    <s v="  Cameron"/>
    <s v="Rieth"/>
    <n v="2002"/>
    <x v="9"/>
    <x v="0"/>
    <x v="1"/>
    <x v="60"/>
    <x v="0"/>
    <s v="No"/>
    <x v="1"/>
    <x v="3"/>
    <x v="0"/>
    <x v="0"/>
    <s v="tier - 1"/>
    <x v="57"/>
    <s v="R1013"/>
    <x v="0"/>
    <x v="5"/>
  </r>
  <r>
    <s v="Id62"/>
    <d v="1905-06-21T00:00:00"/>
    <s v=" Ms"/>
    <s v="  Katie T"/>
    <s v="Gollotto"/>
    <n v="1999"/>
    <x v="58"/>
    <x v="0"/>
    <x v="0"/>
    <x v="61"/>
    <x v="1"/>
    <s v="No"/>
    <x v="0"/>
    <x v="0"/>
    <x v="0"/>
    <x v="0"/>
    <s v="tier - 3"/>
    <x v="58"/>
    <s v="R1012"/>
    <x v="0"/>
    <x v="7"/>
  </r>
  <r>
    <s v="Id63"/>
    <d v="1905-06-14T00:00:00"/>
    <s v=" Ms"/>
    <s v="  Casey"/>
    <s v="Dunn"/>
    <n v="1992"/>
    <x v="59"/>
    <x v="0"/>
    <x v="0"/>
    <x v="62"/>
    <x v="0"/>
    <s v="No"/>
    <x v="0"/>
    <x v="0"/>
    <x v="0"/>
    <x v="0"/>
    <s v="tier - 3"/>
    <x v="59"/>
    <s v="R1013"/>
    <x v="0"/>
    <x v="0"/>
  </r>
  <r>
    <s v="Id64"/>
    <d v="1905-06-26T00:00:00"/>
    <s v=" Mr"/>
    <s v="  David"/>
    <s v="Blitzer"/>
    <n v="2004"/>
    <x v="60"/>
    <x v="0"/>
    <x v="0"/>
    <x v="13"/>
    <x v="1"/>
    <s v="No"/>
    <x v="0"/>
    <x v="0"/>
    <x v="0"/>
    <x v="0"/>
    <s v="tier - 1"/>
    <x v="60"/>
    <s v="R1013"/>
    <x v="0"/>
    <x v="9"/>
  </r>
  <r>
    <s v="Id65"/>
    <d v="1905-06-18T00:00:00"/>
    <s v=" Mr"/>
    <s v="  Bryson C"/>
    <s v="Smith"/>
    <n v="1996"/>
    <x v="61"/>
    <x v="0"/>
    <x v="0"/>
    <x v="63"/>
    <x v="1"/>
    <s v="No"/>
    <x v="0"/>
    <x v="3"/>
    <x v="0"/>
    <x v="0"/>
    <s v="tier - 3"/>
    <x v="61"/>
    <s v="R1012"/>
    <x v="0"/>
    <x v="8"/>
  </r>
  <r>
    <s v="Id66"/>
    <d v="1905-06-26T00:00:00"/>
    <s v=" Ms"/>
    <s v="  Megan"/>
    <s v="Hyland"/>
    <n v="2004"/>
    <x v="62"/>
    <x v="0"/>
    <x v="0"/>
    <x v="64"/>
    <x v="0"/>
    <s v="No"/>
    <x v="0"/>
    <x v="1"/>
    <x v="0"/>
    <x v="0"/>
    <s v="tier - 1"/>
    <x v="62"/>
    <s v="R1013"/>
    <x v="0"/>
    <x v="9"/>
  </r>
  <r>
    <s v="Id67"/>
    <d v="1905-06-26T00:00:00"/>
    <s v=" Mr"/>
    <s v="  Daniel"/>
    <s v="Ducharme"/>
    <n v="2004"/>
    <x v="63"/>
    <x v="0"/>
    <x v="1"/>
    <x v="65"/>
    <x v="0"/>
    <s v="No"/>
    <x v="1"/>
    <x v="3"/>
    <x v="0"/>
    <x v="0"/>
    <s v="tier - 1"/>
    <x v="63"/>
    <s v="R1012"/>
    <x v="0"/>
    <x v="9"/>
  </r>
  <r>
    <s v="Id68"/>
    <d v="1905-06-20T00:00:00"/>
    <s v=" Mr"/>
    <s v="  Steven M"/>
    <s v="Johnson"/>
    <n v="1998"/>
    <x v="64"/>
    <x v="0"/>
    <x v="2"/>
    <x v="66"/>
    <x v="1"/>
    <s v="No"/>
    <x v="1"/>
    <x v="3"/>
    <x v="0"/>
    <x v="0"/>
    <s v="tier - 1"/>
    <x v="64"/>
    <s v="R1013"/>
    <x v="0"/>
    <x v="2"/>
  </r>
  <r>
    <s v="Id69"/>
    <d v="1905-06-24T00:00:00"/>
    <s v=" Ms"/>
    <s v="  Jenna L"/>
    <s v="Mutz"/>
    <n v="2002"/>
    <x v="4"/>
    <x v="0"/>
    <x v="2"/>
    <x v="67"/>
    <x v="1"/>
    <s v="No"/>
    <x v="0"/>
    <x v="0"/>
    <x v="0"/>
    <x v="0"/>
    <s v="tier - 2"/>
    <x v="65"/>
    <s v="R1013"/>
    <x v="0"/>
    <x v="5"/>
  </r>
  <r>
    <s v="Id70"/>
    <d v="1905-06-20T00:00:00"/>
    <s v=" Mr"/>
    <s v="  Freeman"/>
    <s v="Lee"/>
    <n v="1998"/>
    <x v="65"/>
    <x v="0"/>
    <x v="0"/>
    <x v="68"/>
    <x v="0"/>
    <s v="No"/>
    <x v="0"/>
    <x v="0"/>
    <x v="0"/>
    <x v="0"/>
    <s v="tier - 1"/>
    <x v="66"/>
    <s v="R1012"/>
    <x v="0"/>
    <x v="2"/>
  </r>
  <r>
    <s v="Id71"/>
    <d v="1905-06-24T00:00:00"/>
    <s v=" Mr"/>
    <s v="  Jeff"/>
    <s v="Turner"/>
    <n v="2002"/>
    <x v="66"/>
    <x v="0"/>
    <x v="2"/>
    <x v="69"/>
    <x v="0"/>
    <s v="No"/>
    <x v="0"/>
    <x v="3"/>
    <x v="0"/>
    <x v="0"/>
    <s v="tier - 2"/>
    <x v="67"/>
    <s v="R1013"/>
    <x v="0"/>
    <x v="5"/>
  </r>
  <r>
    <s v="Id72"/>
    <d v="1905-06-25T00:00:00"/>
    <s v=" Mr"/>
    <s v="  Elenilton V"/>
    <s v="Rangel"/>
    <n v="2003"/>
    <x v="67"/>
    <x v="0"/>
    <x v="2"/>
    <x v="70"/>
    <x v="0"/>
    <s v="No"/>
    <x v="0"/>
    <x v="1"/>
    <x v="0"/>
    <x v="0"/>
    <s v="tier - 2"/>
    <x v="68"/>
    <s v="R1011"/>
    <x v="0"/>
    <x v="12"/>
  </r>
  <r>
    <s v="Id73"/>
    <d v="1905-06-25T00:00:00"/>
    <s v=" Ms"/>
    <s v="  Maurya"/>
    <s v="Lacey"/>
    <n v="2003"/>
    <x v="68"/>
    <x v="0"/>
    <x v="1"/>
    <x v="21"/>
    <x v="1"/>
    <s v="No"/>
    <x v="0"/>
    <x v="1"/>
    <x v="0"/>
    <x v="0"/>
    <s v="tier - 1"/>
    <x v="69"/>
    <s v="R1011"/>
    <x v="0"/>
    <x v="12"/>
  </r>
  <r>
    <s v="Id74"/>
    <d v="1905-06-25T00:00:00"/>
    <s v=" Ms"/>
    <s v="  Samantha C"/>
    <s v="Stiger"/>
    <n v="2003"/>
    <x v="69"/>
    <x v="0"/>
    <x v="0"/>
    <x v="71"/>
    <x v="0"/>
    <s v="No"/>
    <x v="0"/>
    <x v="0"/>
    <x v="0"/>
    <x v="0"/>
    <s v="tier - 1"/>
    <x v="70"/>
    <s v="R1011"/>
    <x v="0"/>
    <x v="12"/>
  </r>
  <r>
    <s v="Id75"/>
    <d v="1905-06-25T00:00:00"/>
    <s v=" Ms"/>
    <s v="  Bethany A"/>
    <s v="Caldwell"/>
    <n v="2003"/>
    <x v="70"/>
    <x v="0"/>
    <x v="0"/>
    <x v="72"/>
    <x v="1"/>
    <s v="No"/>
    <x v="0"/>
    <x v="3"/>
    <x v="0"/>
    <x v="0"/>
    <s v="tier - 3"/>
    <x v="71"/>
    <s v="R1011"/>
    <x v="0"/>
    <x v="12"/>
  </r>
  <r>
    <s v="Id76"/>
    <d v="1905-06-19T00:00:00"/>
    <s v=" Mr"/>
    <s v="  Yves"/>
    <s v="Marmillod"/>
    <n v="1997"/>
    <x v="71"/>
    <x v="0"/>
    <x v="0"/>
    <x v="73"/>
    <x v="1"/>
    <s v="No"/>
    <x v="0"/>
    <x v="3"/>
    <x v="0"/>
    <x v="0"/>
    <s v="tier - 2"/>
    <x v="72"/>
    <s v="R1013"/>
    <x v="0"/>
    <x v="6"/>
  </r>
  <r>
    <s v="Id77"/>
    <d v="1905-06-25T00:00:00"/>
    <s v=" Ms"/>
    <s v="  Danielle"/>
    <s v="Cloutier-Simons"/>
    <n v="2003"/>
    <x v="72"/>
    <x v="0"/>
    <x v="1"/>
    <x v="74"/>
    <x v="1"/>
    <s v="No"/>
    <x v="0"/>
    <x v="0"/>
    <x v="0"/>
    <x v="0"/>
    <s v="tier - 2"/>
    <x v="73"/>
    <s v="R1011"/>
    <x v="0"/>
    <x v="12"/>
  </r>
  <r>
    <s v="Id78"/>
    <d v="1905-06-25T00:00:00"/>
    <s v=" Ms"/>
    <s v="  Julia"/>
    <s v="Vegas"/>
    <n v="2003"/>
    <x v="73"/>
    <x v="0"/>
    <x v="0"/>
    <x v="75"/>
    <x v="0"/>
    <s v="No"/>
    <x v="0"/>
    <x v="0"/>
    <x v="0"/>
    <x v="0"/>
    <s v="tier - 3"/>
    <x v="74"/>
    <s v="R1011"/>
    <x v="0"/>
    <x v="12"/>
  </r>
  <r>
    <s v="Id79"/>
    <d v="1905-06-25T00:00:00"/>
    <s v=" Mr"/>
    <s v="  Joshua"/>
    <s v="Cochran"/>
    <n v="2003"/>
    <x v="74"/>
    <x v="0"/>
    <x v="0"/>
    <x v="76"/>
    <x v="1"/>
    <s v="No"/>
    <x v="0"/>
    <x v="0"/>
    <x v="0"/>
    <x v="0"/>
    <s v="tier - 3"/>
    <x v="75"/>
    <s v="R1011"/>
    <x v="0"/>
    <x v="12"/>
  </r>
  <r>
    <s v="Id80"/>
    <d v="1905-06-25T00:00:00"/>
    <s v=" Ms"/>
    <s v="  Jennifer"/>
    <s v="Holtzapple"/>
    <n v="2003"/>
    <x v="75"/>
    <x v="0"/>
    <x v="0"/>
    <x v="77"/>
    <x v="0"/>
    <s v="No"/>
    <x v="0"/>
    <x v="0"/>
    <x v="0"/>
    <x v="0"/>
    <s v="tier - 3"/>
    <x v="76"/>
    <s v="R1011"/>
    <x v="0"/>
    <x v="12"/>
  </r>
  <r>
    <s v="Id81"/>
    <d v="1905-06-25T00:00:00"/>
    <s v=" Ms"/>
    <s v="  Gwen M"/>
    <s v="Meyer"/>
    <n v="2003"/>
    <x v="76"/>
    <x v="0"/>
    <x v="2"/>
    <x v="78"/>
    <x v="1"/>
    <s v="No"/>
    <x v="0"/>
    <x v="3"/>
    <x v="0"/>
    <x v="0"/>
    <s v="tier - 3"/>
    <x v="77"/>
    <s v="R1011"/>
    <x v="0"/>
    <x v="12"/>
  </r>
  <r>
    <s v="Id82"/>
    <d v="1905-06-24T00:00:00"/>
    <s v=" Mr"/>
    <s v="  Patrick"/>
    <s v="Brickley"/>
    <n v="2002"/>
    <x v="77"/>
    <x v="0"/>
    <x v="2"/>
    <x v="45"/>
    <x v="0"/>
    <s v="No"/>
    <x v="0"/>
    <x v="0"/>
    <x v="0"/>
    <x v="0"/>
    <s v="tier - 1"/>
    <x v="78"/>
    <s v="R1013"/>
    <x v="0"/>
    <x v="5"/>
  </r>
  <r>
    <s v="Id83"/>
    <d v="1905-06-19T00:00:00"/>
    <s v=" Ms"/>
    <s v="  Kate"/>
    <s v="Magee"/>
    <n v="1997"/>
    <x v="78"/>
    <x v="0"/>
    <x v="2"/>
    <x v="79"/>
    <x v="1"/>
    <s v="No"/>
    <x v="0"/>
    <x v="3"/>
    <x v="0"/>
    <x v="0"/>
    <s v="tier - 2"/>
    <x v="79"/>
    <s v="R1012"/>
    <x v="0"/>
    <x v="6"/>
  </r>
  <r>
    <s v="Id84"/>
    <d v="1905-06-26T00:00:00"/>
    <s v=" Mr"/>
    <s v="  Kevin"/>
    <s v="Thoma"/>
    <n v="2004"/>
    <x v="79"/>
    <x v="0"/>
    <x v="2"/>
    <x v="80"/>
    <x v="1"/>
    <s v="No"/>
    <x v="1"/>
    <x v="3"/>
    <x v="0"/>
    <x v="0"/>
    <s v="tier - 1"/>
    <x v="80"/>
    <s v="R1013"/>
    <x v="0"/>
    <x v="9"/>
  </r>
  <r>
    <s v="Id85"/>
    <d v="1905-06-26T00:00:00"/>
    <s v=" Mr"/>
    <s v="  Stephen II"/>
    <s v="Heagy"/>
    <n v="2004"/>
    <x v="80"/>
    <x v="0"/>
    <x v="2"/>
    <x v="81"/>
    <x v="0"/>
    <s v="No"/>
    <x v="0"/>
    <x v="1"/>
    <x v="0"/>
    <x v="0"/>
    <s v="tier - 3"/>
    <x v="81"/>
    <s v="R1013"/>
    <x v="0"/>
    <x v="9"/>
  </r>
  <r>
    <s v="Id86"/>
    <d v="1905-06-22T00:00:00"/>
    <s v=" Mr"/>
    <s v="  Philip"/>
    <s v="Regnier"/>
    <n v="2000"/>
    <x v="81"/>
    <x v="0"/>
    <x v="2"/>
    <x v="82"/>
    <x v="0"/>
    <s v="No"/>
    <x v="0"/>
    <x v="1"/>
    <x v="0"/>
    <x v="0"/>
    <s v="tier - 2"/>
    <x v="82"/>
    <s v="R1013"/>
    <x v="0"/>
    <x v="10"/>
  </r>
  <r>
    <s v="Id87"/>
    <d v="1905-06-20T00:00:00"/>
    <s v=" Mr"/>
    <s v="  Brett A"/>
    <s v="Parendo"/>
    <n v="1998"/>
    <x v="37"/>
    <x v="0"/>
    <x v="2"/>
    <x v="83"/>
    <x v="0"/>
    <s v="No"/>
    <x v="1"/>
    <x v="3"/>
    <x v="0"/>
    <x v="0"/>
    <s v="tier - 2"/>
    <x v="83"/>
    <s v="R1013"/>
    <x v="0"/>
    <x v="2"/>
  </r>
  <r>
    <s v="Id88"/>
    <d v="1905-06-23T00:00:00"/>
    <s v=" Ms"/>
    <s v="  Rebecca"/>
    <s v="Schell"/>
    <n v="2001"/>
    <x v="82"/>
    <x v="0"/>
    <x v="0"/>
    <x v="84"/>
    <x v="0"/>
    <s v="No"/>
    <x v="0"/>
    <x v="0"/>
    <x v="0"/>
    <x v="0"/>
    <s v="tier - 3"/>
    <x v="84"/>
    <s v="R1012"/>
    <x v="0"/>
    <x v="3"/>
  </r>
  <r>
    <s v="Id89"/>
    <d v="1905-06-24T00:00:00"/>
    <s v=" Ms"/>
    <s v="  Kelley"/>
    <s v="Driscoll"/>
    <n v="2002"/>
    <x v="83"/>
    <x v="0"/>
    <x v="1"/>
    <x v="85"/>
    <x v="1"/>
    <s v="No"/>
    <x v="1"/>
    <x v="3"/>
    <x v="0"/>
    <x v="0"/>
    <s v="tier - 2"/>
    <x v="85"/>
    <s v="R1012"/>
    <x v="0"/>
    <x v="5"/>
  </r>
  <r>
    <s v="Id90"/>
    <d v="1905-06-21T00:00:00"/>
    <s v=" Ms"/>
    <s v="  Abigail K"/>
    <s v="Mitchell"/>
    <n v="1999"/>
    <x v="84"/>
    <x v="0"/>
    <x v="2"/>
    <x v="86"/>
    <x v="0"/>
    <s v="No"/>
    <x v="1"/>
    <x v="3"/>
    <x v="0"/>
    <x v="0"/>
    <s v="tier - 2"/>
    <x v="85"/>
    <s v="R1013"/>
    <x v="0"/>
    <x v="7"/>
  </r>
  <r>
    <s v="Id91"/>
    <d v="1905-06-24T00:00:00"/>
    <s v=" Ms"/>
    <s v="  Hope"/>
    <s v="Cutler"/>
    <n v="2002"/>
    <x v="85"/>
    <x v="0"/>
    <x v="1"/>
    <x v="87"/>
    <x v="0"/>
    <s v="No"/>
    <x v="0"/>
    <x v="3"/>
    <x v="0"/>
    <x v="0"/>
    <s v="tier - 2"/>
    <x v="86"/>
    <s v="R1013"/>
    <x v="0"/>
    <x v="5"/>
  </r>
  <r>
    <s v="Id92"/>
    <d v="1905-06-21T00:00:00"/>
    <s v=" Ms"/>
    <s v="  Elyse M"/>
    <s v="Derian"/>
    <n v="1999"/>
    <x v="86"/>
    <x v="0"/>
    <x v="2"/>
    <x v="88"/>
    <x v="0"/>
    <s v="No"/>
    <x v="0"/>
    <x v="0"/>
    <x v="0"/>
    <x v="0"/>
    <s v="tier - 3"/>
    <x v="87"/>
    <s v="R1013"/>
    <x v="0"/>
    <x v="7"/>
  </r>
  <r>
    <s v="Id93"/>
    <d v="1905-06-20T00:00:00"/>
    <s v=" Mr"/>
    <s v="  Nicholas"/>
    <s v="Farina"/>
    <n v="1998"/>
    <x v="87"/>
    <x v="0"/>
    <x v="2"/>
    <x v="89"/>
    <x v="0"/>
    <s v="No"/>
    <x v="0"/>
    <x v="1"/>
    <x v="0"/>
    <x v="0"/>
    <s v="tier - 3"/>
    <x v="88"/>
    <s v="R1013"/>
    <x v="0"/>
    <x v="2"/>
  </r>
  <r>
    <s v="Id94"/>
    <d v="1905-06-17T00:00:00"/>
    <s v=" Mr"/>
    <s v="  David"/>
    <s v="Saunders"/>
    <n v="1995"/>
    <x v="88"/>
    <x v="0"/>
    <x v="2"/>
    <x v="90"/>
    <x v="1"/>
    <s v="No"/>
    <x v="0"/>
    <x v="0"/>
    <x v="0"/>
    <x v="0"/>
    <s v="tier - 3"/>
    <x v="89"/>
    <s v="R1012"/>
    <x v="0"/>
    <x v="4"/>
  </r>
  <r>
    <s v="Id95"/>
    <d v="1905-06-19T00:00:00"/>
    <s v=" Ms"/>
    <s v="  Natalie"/>
    <s v="Kratz"/>
    <n v="1997"/>
    <x v="89"/>
    <x v="0"/>
    <x v="0"/>
    <x v="8"/>
    <x v="1"/>
    <s v="No"/>
    <x v="0"/>
    <x v="1"/>
    <x v="0"/>
    <x v="0"/>
    <s v="tier - 2"/>
    <x v="90"/>
    <s v="R1012"/>
    <x v="0"/>
    <x v="6"/>
  </r>
  <r>
    <s v="Id96"/>
    <d v="1905-06-20T00:00:00"/>
    <s v=" Mr"/>
    <s v="  Thomas"/>
    <s v="Boland"/>
    <n v="1998"/>
    <x v="90"/>
    <x v="0"/>
    <x v="0"/>
    <x v="91"/>
    <x v="1"/>
    <s v="No"/>
    <x v="0"/>
    <x v="3"/>
    <x v="0"/>
    <x v="0"/>
    <s v="tier - 1"/>
    <x v="91"/>
    <s v="R1013"/>
    <x v="0"/>
    <x v="2"/>
  </r>
  <r>
    <s v="Id97"/>
    <d v="1905-06-24T00:00:00"/>
    <s v=" Ms"/>
    <s v="  Pamela J"/>
    <s v="Van Hout"/>
    <n v="2002"/>
    <x v="66"/>
    <x v="0"/>
    <x v="2"/>
    <x v="92"/>
    <x v="1"/>
    <s v="No"/>
    <x v="0"/>
    <x v="0"/>
    <x v="0"/>
    <x v="0"/>
    <s v="tier - 1"/>
    <x v="92"/>
    <s v="R1013"/>
    <x v="0"/>
    <x v="5"/>
  </r>
  <r>
    <s v="Id98"/>
    <d v="1905-06-21T00:00:00"/>
    <s v=" Ms"/>
    <s v="  Jessica"/>
    <s v="Ramsey"/>
    <n v="1999"/>
    <x v="91"/>
    <x v="0"/>
    <x v="2"/>
    <x v="93"/>
    <x v="1"/>
    <s v="No"/>
    <x v="0"/>
    <x v="1"/>
    <x v="0"/>
    <x v="0"/>
    <s v="tier - 2"/>
    <x v="93"/>
    <s v="R1013"/>
    <x v="0"/>
    <x v="7"/>
  </r>
  <r>
    <s v="Id99"/>
    <d v="1905-06-24T00:00:00"/>
    <s v=" Mr"/>
    <s v="  Ron N"/>
    <s v="Gage"/>
    <n v="2002"/>
    <x v="92"/>
    <x v="0"/>
    <x v="0"/>
    <x v="94"/>
    <x v="0"/>
    <s v="No"/>
    <x v="0"/>
    <x v="0"/>
    <x v="0"/>
    <x v="0"/>
    <s v="tier - 2"/>
    <x v="94"/>
    <s v="R1013"/>
    <x v="0"/>
    <x v="5"/>
  </r>
  <r>
    <s v="Id100"/>
    <d v="1905-06-24T00:00:00"/>
    <s v=" Mr"/>
    <s v="  Daniel"/>
    <s v="Gollins"/>
    <n v="2002"/>
    <x v="93"/>
    <x v="0"/>
    <x v="2"/>
    <x v="95"/>
    <x v="0"/>
    <s v="No"/>
    <x v="0"/>
    <x v="0"/>
    <x v="0"/>
    <x v="0"/>
    <s v="tier - 1"/>
    <x v="95"/>
    <s v="R1013"/>
    <x v="0"/>
    <x v="5"/>
  </r>
  <r>
    <s v="Id101"/>
    <d v="1905-06-20T00:00:00"/>
    <s v=" Mr"/>
    <s v="  Brian"/>
    <s v="Benestad"/>
    <n v="1998"/>
    <x v="94"/>
    <x v="0"/>
    <x v="0"/>
    <x v="96"/>
    <x v="1"/>
    <s v="No"/>
    <x v="0"/>
    <x v="0"/>
    <x v="0"/>
    <x v="0"/>
    <s v="tier - 2"/>
    <x v="96"/>
    <s v="R1013"/>
    <x v="0"/>
    <x v="2"/>
  </r>
  <r>
    <s v="Id102"/>
    <d v="1905-06-19T00:00:00"/>
    <s v=" Ms"/>
    <s v="  Sari"/>
    <s v="Aviv"/>
    <n v="1997"/>
    <x v="95"/>
    <x v="0"/>
    <x v="0"/>
    <x v="97"/>
    <x v="1"/>
    <s v="No"/>
    <x v="0"/>
    <x v="0"/>
    <x v="0"/>
    <x v="0"/>
    <s v="tier - 3"/>
    <x v="97"/>
    <s v="R1011"/>
    <x v="0"/>
    <x v="6"/>
  </r>
  <r>
    <s v="Id103"/>
    <d v="1905-06-18T00:00:00"/>
    <s v=" Mr"/>
    <s v="  Robert M"/>
    <s v="Burns"/>
    <n v="1996"/>
    <x v="96"/>
    <x v="0"/>
    <x v="2"/>
    <x v="98"/>
    <x v="0"/>
    <s v="No"/>
    <x v="1"/>
    <x v="3"/>
    <x v="0"/>
    <x v="0"/>
    <s v="tier - 3"/>
    <x v="98"/>
    <s v="R1013"/>
    <x v="0"/>
    <x v="8"/>
  </r>
  <r>
    <s v="Id104"/>
    <d v="1905-06-23T00:00:00"/>
    <s v=" Mr"/>
    <s v="  Ricardo"/>
    <s v="Maldonado"/>
    <n v="2001"/>
    <x v="97"/>
    <x v="0"/>
    <x v="2"/>
    <x v="46"/>
    <x v="1"/>
    <s v="No"/>
    <x v="0"/>
    <x v="0"/>
    <x v="0"/>
    <x v="0"/>
    <s v="tier - 2"/>
    <x v="99"/>
    <s v="R1013"/>
    <x v="0"/>
    <x v="3"/>
  </r>
  <r>
    <s v="Id105"/>
    <d v="1905-06-19T00:00:00"/>
    <s v=" Mr"/>
    <s v="  Gedion"/>
    <s v="Yitref"/>
    <n v="1997"/>
    <x v="98"/>
    <x v="0"/>
    <x v="1"/>
    <x v="99"/>
    <x v="1"/>
    <s v="No"/>
    <x v="1"/>
    <x v="3"/>
    <x v="0"/>
    <x v="0"/>
    <s v="tier - 2"/>
    <x v="100"/>
    <s v="R1013"/>
    <x v="0"/>
    <x v="6"/>
  </r>
  <r>
    <s v="Id106"/>
    <d v="1905-06-22T00:00:00"/>
    <s v=" Mr"/>
    <s v="  Mark"/>
    <s v="Loudon-Brown"/>
    <n v="2000"/>
    <x v="99"/>
    <x v="0"/>
    <x v="1"/>
    <x v="100"/>
    <x v="1"/>
    <s v="No"/>
    <x v="0"/>
    <x v="1"/>
    <x v="0"/>
    <x v="0"/>
    <s v="tier - 2"/>
    <x v="101"/>
    <s v="R1013"/>
    <x v="0"/>
    <x v="10"/>
  </r>
  <r>
    <s v="Id107"/>
    <d v="1905-06-19T00:00:00"/>
    <s v=" Mr"/>
    <s v="  Gamini P"/>
    <s v="Sugathadasa"/>
    <n v="1997"/>
    <x v="100"/>
    <x v="0"/>
    <x v="0"/>
    <x v="101"/>
    <x v="0"/>
    <s v="No"/>
    <x v="0"/>
    <x v="0"/>
    <x v="0"/>
    <x v="0"/>
    <s v="tier - 1"/>
    <x v="102"/>
    <s v="R1013"/>
    <x v="0"/>
    <x v="6"/>
  </r>
  <r>
    <s v="Id108"/>
    <d v="1905-06-25T00:00:00"/>
    <s v=" Ms"/>
    <s v="  Emily J"/>
    <s v="Ganley"/>
    <n v="2003"/>
    <x v="101"/>
    <x v="0"/>
    <x v="2"/>
    <x v="102"/>
    <x v="0"/>
    <s v="No"/>
    <x v="0"/>
    <x v="0"/>
    <x v="0"/>
    <x v="0"/>
    <s v="tier - 2"/>
    <x v="103"/>
    <s v="R1013"/>
    <x v="0"/>
    <x v="12"/>
  </r>
  <r>
    <s v="Id109"/>
    <d v="1905-06-20T00:00:00"/>
    <s v=" Ms"/>
    <s v="  Amanda"/>
    <s v="Potter"/>
    <n v="1998"/>
    <x v="50"/>
    <x v="0"/>
    <x v="2"/>
    <x v="103"/>
    <x v="0"/>
    <s v="No"/>
    <x v="0"/>
    <x v="3"/>
    <x v="0"/>
    <x v="0"/>
    <s v="tier - 1"/>
    <x v="104"/>
    <s v="R1013"/>
    <x v="0"/>
    <x v="2"/>
  </r>
  <r>
    <s v="Id110"/>
    <d v="1905-06-19T00:00:00"/>
    <s v=" Mr"/>
    <s v="  Nicholas"/>
    <s v="Rasmussen"/>
    <n v="1997"/>
    <x v="102"/>
    <x v="0"/>
    <x v="0"/>
    <x v="104"/>
    <x v="1"/>
    <s v="No"/>
    <x v="0"/>
    <x v="3"/>
    <x v="0"/>
    <x v="0"/>
    <s v="tier - 1"/>
    <x v="105"/>
    <s v="R1012"/>
    <x v="0"/>
    <x v="6"/>
  </r>
  <r>
    <s v="Id111"/>
    <d v="1905-06-17T00:00:00"/>
    <s v=" Mr"/>
    <s v="  Knox"/>
    <s v="Robinson"/>
    <n v="1995"/>
    <x v="103"/>
    <x v="0"/>
    <x v="1"/>
    <x v="105"/>
    <x v="1"/>
    <s v="No"/>
    <x v="0"/>
    <x v="0"/>
    <x v="0"/>
    <x v="0"/>
    <s v="tier - 3"/>
    <x v="106"/>
    <s v="R1013"/>
    <x v="0"/>
    <x v="4"/>
  </r>
  <r>
    <s v="Id112"/>
    <d v="1905-06-20T00:00:00"/>
    <s v=" Ms"/>
    <s v="  Yianna"/>
    <s v="Antonopoulos"/>
    <n v="1998"/>
    <x v="104"/>
    <x v="0"/>
    <x v="1"/>
    <x v="106"/>
    <x v="1"/>
    <s v="No"/>
    <x v="1"/>
    <x v="3"/>
    <x v="0"/>
    <x v="0"/>
    <s v="tier - 2"/>
    <x v="107"/>
    <s v="R1013"/>
    <x v="0"/>
    <x v="2"/>
  </r>
  <r>
    <s v="Id113"/>
    <d v="1905-06-23T00:00:00"/>
    <s v=" Ms"/>
    <s v="  Roberta"/>
    <s v="Groner"/>
    <n v="2001"/>
    <x v="105"/>
    <x v="0"/>
    <x v="2"/>
    <x v="18"/>
    <x v="1"/>
    <s v="No"/>
    <x v="0"/>
    <x v="0"/>
    <x v="0"/>
    <x v="0"/>
    <s v="tier - 3"/>
    <x v="108"/>
    <s v="R1013"/>
    <x v="0"/>
    <x v="3"/>
  </r>
  <r>
    <s v="Id114"/>
    <d v="1905-06-23T00:00:00"/>
    <s v=" Mr"/>
    <s v="  Benjamin P"/>
    <s v="Zywicki"/>
    <n v="2001"/>
    <x v="106"/>
    <x v="0"/>
    <x v="2"/>
    <x v="107"/>
    <x v="0"/>
    <s v="No"/>
    <x v="0"/>
    <x v="3"/>
    <x v="0"/>
    <x v="0"/>
    <s v="tier - 3"/>
    <x v="109"/>
    <s v="R1011"/>
    <x v="0"/>
    <x v="3"/>
  </r>
  <r>
    <s v="Id115"/>
    <d v="1905-06-23T00:00:00"/>
    <s v=" Mr"/>
    <s v="  Craig"/>
    <s v="Cardinal"/>
    <n v="2001"/>
    <x v="107"/>
    <x v="0"/>
    <x v="0"/>
    <x v="108"/>
    <x v="0"/>
    <s v="No"/>
    <x v="0"/>
    <x v="1"/>
    <x v="0"/>
    <x v="0"/>
    <s v="tier - 2"/>
    <x v="110"/>
    <s v="R1013"/>
    <x v="0"/>
    <x v="3"/>
  </r>
  <r>
    <s v="Id116"/>
    <d v="1905-06-23T00:00:00"/>
    <s v=" Ms"/>
    <s v="  Ann"/>
    <s v="Alleman"/>
    <n v="2001"/>
    <x v="88"/>
    <x v="0"/>
    <x v="1"/>
    <x v="109"/>
    <x v="0"/>
    <s v="No"/>
    <x v="0"/>
    <x v="0"/>
    <x v="0"/>
    <x v="0"/>
    <s v="tier - 2"/>
    <x v="111"/>
    <s v="R1013"/>
    <x v="0"/>
    <x v="3"/>
  </r>
  <r>
    <s v="Id117"/>
    <d v="1905-06-14T00:00:00"/>
    <s v=" Mr"/>
    <s v="  Jamie P"/>
    <s v="Stroffolino"/>
    <n v="1992"/>
    <x v="108"/>
    <x v="0"/>
    <x v="1"/>
    <x v="60"/>
    <x v="0"/>
    <s v="No"/>
    <x v="1"/>
    <x v="3"/>
    <x v="0"/>
    <x v="0"/>
    <s v="tier - 1"/>
    <x v="112"/>
    <s v="R1013"/>
    <x v="0"/>
    <x v="0"/>
  </r>
  <r>
    <s v="Id118"/>
    <d v="1905-06-26T00:00:00"/>
    <s v=" Mr"/>
    <s v="  John"/>
    <s v="Clubb"/>
    <n v="2004"/>
    <x v="109"/>
    <x v="0"/>
    <x v="0"/>
    <x v="110"/>
    <x v="0"/>
    <s v="No"/>
    <x v="0"/>
    <x v="0"/>
    <x v="0"/>
    <x v="0"/>
    <s v="tier - 3"/>
    <x v="113"/>
    <s v="R1013"/>
    <x v="0"/>
    <x v="9"/>
  </r>
  <r>
    <s v="Id119"/>
    <d v="1905-06-26T00:00:00"/>
    <s v=" Mr"/>
    <s v="  Charlie"/>
    <s v="McGoogan"/>
    <n v="2004"/>
    <x v="110"/>
    <x v="0"/>
    <x v="2"/>
    <x v="111"/>
    <x v="0"/>
    <s v="No"/>
    <x v="0"/>
    <x v="0"/>
    <x v="0"/>
    <x v="0"/>
    <s v="tier - 1"/>
    <x v="114"/>
    <s v="R1013"/>
    <x v="0"/>
    <x v="9"/>
  </r>
  <r>
    <s v="Id120"/>
    <d v="1905-06-17T00:00:00"/>
    <s v=" Mr"/>
    <s v="  Meb"/>
    <s v="Keflezighi"/>
    <n v="1995"/>
    <x v="11"/>
    <x v="0"/>
    <x v="2"/>
    <x v="112"/>
    <x v="1"/>
    <s v="No"/>
    <x v="0"/>
    <x v="3"/>
    <x v="0"/>
    <x v="0"/>
    <s v="tier - 1"/>
    <x v="115"/>
    <s v="R1013"/>
    <x v="0"/>
    <x v="4"/>
  </r>
  <r>
    <s v="Id121"/>
    <d v="1905-06-25T00:00:00"/>
    <s v=" Mr"/>
    <s v="  Aaqib L"/>
    <s v="Syed"/>
    <n v="2003"/>
    <x v="111"/>
    <x v="0"/>
    <x v="0"/>
    <x v="113"/>
    <x v="1"/>
    <s v="No"/>
    <x v="0"/>
    <x v="0"/>
    <x v="0"/>
    <x v="0"/>
    <s v="tier - 2"/>
    <x v="116"/>
    <s v="R1012"/>
    <x v="0"/>
    <x v="12"/>
  </r>
  <r>
    <s v="Id122"/>
    <d v="1905-06-26T00:00:00"/>
    <s v=" Mr"/>
    <s v="  Craig A"/>
    <s v="Segal"/>
    <n v="2004"/>
    <x v="32"/>
    <x v="0"/>
    <x v="0"/>
    <x v="114"/>
    <x v="0"/>
    <s v="No"/>
    <x v="0"/>
    <x v="0"/>
    <x v="0"/>
    <x v="0"/>
    <s v="tier - 2"/>
    <x v="117"/>
    <s v="R1013"/>
    <x v="0"/>
    <x v="9"/>
  </r>
  <r>
    <s v="Id123"/>
    <d v="1905-06-26T00:00:00"/>
    <s v=" Ms"/>
    <s v="  Meredith"/>
    <s v="Defranco"/>
    <n v="2004"/>
    <x v="112"/>
    <x v="0"/>
    <x v="2"/>
    <x v="115"/>
    <x v="1"/>
    <s v="No"/>
    <x v="0"/>
    <x v="1"/>
    <x v="0"/>
    <x v="0"/>
    <s v="tier - 1"/>
    <x v="118"/>
    <s v="R1013"/>
    <x v="0"/>
    <x v="9"/>
  </r>
  <r>
    <s v="Id124"/>
    <d v="1905-06-25T00:00:00"/>
    <s v=" Mr"/>
    <s v="  Doug"/>
    <s v="Kells"/>
    <n v="2003"/>
    <x v="113"/>
    <x v="0"/>
    <x v="0"/>
    <x v="116"/>
    <x v="0"/>
    <s v="No"/>
    <x v="0"/>
    <x v="0"/>
    <x v="0"/>
    <x v="0"/>
    <s v="tier - 3"/>
    <x v="119"/>
    <s v="R1012"/>
    <x v="0"/>
    <x v="12"/>
  </r>
  <r>
    <s v="Id125"/>
    <d v="1905-06-25T00:00:00"/>
    <s v=" Ms"/>
    <s v="  Elizabeth J"/>
    <s v="Lawton"/>
    <n v="2003"/>
    <x v="114"/>
    <x v="0"/>
    <x v="2"/>
    <x v="117"/>
    <x v="0"/>
    <s v="No"/>
    <x v="0"/>
    <x v="0"/>
    <x v="0"/>
    <x v="0"/>
    <s v="tier - 2"/>
    <x v="120"/>
    <s v="R1012"/>
    <x v="0"/>
    <x v="12"/>
  </r>
  <r>
    <s v="Id126"/>
    <d v="1905-06-25T00:00:00"/>
    <s v=" Mr"/>
    <s v="  Matthew P"/>
    <s v="Bejar"/>
    <n v="2003"/>
    <x v="115"/>
    <x v="0"/>
    <x v="1"/>
    <x v="109"/>
    <x v="0"/>
    <s v="No"/>
    <x v="0"/>
    <x v="3"/>
    <x v="0"/>
    <x v="0"/>
    <s v="tier - 1"/>
    <x v="121"/>
    <s v="R1012"/>
    <x v="0"/>
    <x v="12"/>
  </r>
  <r>
    <s v="Id127"/>
    <d v="1905-06-26T00:00:00"/>
    <s v=" Mr"/>
    <s v="  Guillermo Sr"/>
    <s v="Navarro Castro"/>
    <n v="2004"/>
    <x v="116"/>
    <x v="0"/>
    <x v="0"/>
    <x v="118"/>
    <x v="0"/>
    <s v="No"/>
    <x v="0"/>
    <x v="0"/>
    <x v="0"/>
    <x v="0"/>
    <s v="tier - 2"/>
    <x v="122"/>
    <s v="R1013"/>
    <x v="0"/>
    <x v="9"/>
  </r>
  <r>
    <s v="Id128"/>
    <d v="1905-06-26T00:00:00"/>
    <s v=" Mr"/>
    <s v="  Ryan C"/>
    <s v="Tice"/>
    <n v="2004"/>
    <x v="101"/>
    <x v="0"/>
    <x v="2"/>
    <x v="18"/>
    <x v="0"/>
    <s v="No"/>
    <x v="0"/>
    <x v="0"/>
    <x v="0"/>
    <x v="0"/>
    <s v="tier - 3"/>
    <x v="123"/>
    <s v="R1013"/>
    <x v="0"/>
    <x v="9"/>
  </r>
  <r>
    <s v="Id129"/>
    <d v="1905-06-26T00:00:00"/>
    <s v=" Mr"/>
    <s v="  Dane"/>
    <s v="Wolf"/>
    <n v="2004"/>
    <x v="54"/>
    <x v="0"/>
    <x v="1"/>
    <x v="119"/>
    <x v="1"/>
    <s v="No"/>
    <x v="0"/>
    <x v="0"/>
    <x v="0"/>
    <x v="0"/>
    <s v="tier - 1"/>
    <x v="124"/>
    <s v="R1013"/>
    <x v="0"/>
    <x v="9"/>
  </r>
  <r>
    <s v="Id130"/>
    <d v="1905-06-25T00:00:00"/>
    <s v=" Mr"/>
    <s v="  Jonas"/>
    <s v="Oppedal"/>
    <n v="2003"/>
    <x v="117"/>
    <x v="0"/>
    <x v="0"/>
    <x v="8"/>
    <x v="0"/>
    <s v="No"/>
    <x v="0"/>
    <x v="0"/>
    <x v="0"/>
    <x v="0"/>
    <s v="tier - 2"/>
    <x v="125"/>
    <s v="R1012"/>
    <x v="0"/>
    <x v="12"/>
  </r>
  <r>
    <s v="Id131"/>
    <d v="1905-06-25T00:00:00"/>
    <s v=" Mr"/>
    <s v="  George E"/>
    <s v="Wright"/>
    <n v="2003"/>
    <x v="118"/>
    <x v="0"/>
    <x v="1"/>
    <x v="1"/>
    <x v="0"/>
    <s v="No"/>
    <x v="0"/>
    <x v="0"/>
    <x v="0"/>
    <x v="0"/>
    <s v="tier - 2"/>
    <x v="126"/>
    <s v="R1012"/>
    <x v="0"/>
    <x v="12"/>
  </r>
  <r>
    <s v="Id132"/>
    <d v="1905-06-26T00:00:00"/>
    <s v=" Ms"/>
    <s v="  Sara S"/>
    <s v="Ellis"/>
    <n v="2004"/>
    <x v="119"/>
    <x v="0"/>
    <x v="2"/>
    <x v="24"/>
    <x v="1"/>
    <s v="No"/>
    <x v="0"/>
    <x v="0"/>
    <x v="0"/>
    <x v="0"/>
    <s v="tier - 2"/>
    <x v="127"/>
    <s v="R1013"/>
    <x v="0"/>
    <x v="9"/>
  </r>
  <r>
    <s v="Id133"/>
    <d v="1905-06-26T00:00:00"/>
    <s v=" Mr"/>
    <s v="  Nick"/>
    <s v="Taormina"/>
    <n v="2004"/>
    <x v="120"/>
    <x v="0"/>
    <x v="2"/>
    <x v="120"/>
    <x v="0"/>
    <s v="No"/>
    <x v="0"/>
    <x v="3"/>
    <x v="0"/>
    <x v="0"/>
    <s v="tier - 1"/>
    <x v="128"/>
    <s v="R1013"/>
    <x v="0"/>
    <x v="9"/>
  </r>
  <r>
    <s v="Id134"/>
    <d v="1905-06-26T00:00:00"/>
    <s v=" Mr"/>
    <s v="  Timothy"/>
    <s v="Lynch"/>
    <n v="2004"/>
    <x v="121"/>
    <x v="0"/>
    <x v="0"/>
    <x v="121"/>
    <x v="1"/>
    <s v="No"/>
    <x v="0"/>
    <x v="0"/>
    <x v="0"/>
    <x v="0"/>
    <s v="tier - 2"/>
    <x v="129"/>
    <s v="R1013"/>
    <x v="0"/>
    <x v="9"/>
  </r>
  <r>
    <s v="Id135"/>
    <d v="1905-06-25T00:00:00"/>
    <s v=" Ms"/>
    <s v="  Becky L"/>
    <s v="Tavella"/>
    <n v="2003"/>
    <x v="66"/>
    <x v="0"/>
    <x v="2"/>
    <x v="78"/>
    <x v="1"/>
    <s v="No"/>
    <x v="0"/>
    <x v="3"/>
    <x v="0"/>
    <x v="0"/>
    <s v="tier - 3"/>
    <x v="130"/>
    <s v="R1012"/>
    <x v="0"/>
    <x v="12"/>
  </r>
  <r>
    <s v="Id136"/>
    <d v="1905-06-25T00:00:00"/>
    <s v=" Ms"/>
    <s v="  Steph K"/>
    <s v="Neufeld"/>
    <n v="2003"/>
    <x v="122"/>
    <x v="0"/>
    <x v="2"/>
    <x v="69"/>
    <x v="0"/>
    <s v="No"/>
    <x v="1"/>
    <x v="3"/>
    <x v="0"/>
    <x v="0"/>
    <s v="tier - 2"/>
    <x v="131"/>
    <s v="R1012"/>
    <x v="0"/>
    <x v="12"/>
  </r>
  <r>
    <s v="Id137"/>
    <d v="1905-06-25T00:00:00"/>
    <s v=" Ms"/>
    <s v="  Kristine B"/>
    <s v="Walhovd"/>
    <n v="2003"/>
    <x v="123"/>
    <x v="0"/>
    <x v="2"/>
    <x v="122"/>
    <x v="0"/>
    <s v="yes"/>
    <x v="0"/>
    <x v="3"/>
    <x v="0"/>
    <x v="0"/>
    <s v="tier - 2"/>
    <x v="131"/>
    <s v="R1012"/>
    <x v="0"/>
    <x v="12"/>
  </r>
  <r>
    <s v="Id138"/>
    <d v="1905-06-25T00:00:00"/>
    <s v=" Mr"/>
    <s v="  Taylor B"/>
    <s v="Washburn"/>
    <n v="2003"/>
    <x v="124"/>
    <x v="0"/>
    <x v="1"/>
    <x v="123"/>
    <x v="0"/>
    <s v="No"/>
    <x v="0"/>
    <x v="0"/>
    <x v="0"/>
    <x v="0"/>
    <s v="tier - 1"/>
    <x v="132"/>
    <s v="R1012"/>
    <x v="0"/>
    <x v="12"/>
  </r>
  <r>
    <s v="Id139"/>
    <d v="1905-06-22T00:00:00"/>
    <s v=" Mr"/>
    <s v="  William"/>
    <s v="Mroz"/>
    <n v="2000"/>
    <x v="125"/>
    <x v="0"/>
    <x v="2"/>
    <x v="124"/>
    <x v="1"/>
    <s v="No"/>
    <x v="0"/>
    <x v="0"/>
    <x v="0"/>
    <x v="0"/>
    <s v="tier - 2"/>
    <x v="133"/>
    <s v="R1013"/>
    <x v="0"/>
    <x v="10"/>
  </r>
  <r>
    <s v="Id140"/>
    <d v="1905-06-22T00:00:00"/>
    <s v=" Mr"/>
    <s v="  Sage"/>
    <s v="Canaday"/>
    <n v="2000"/>
    <x v="20"/>
    <x v="0"/>
    <x v="2"/>
    <x v="125"/>
    <x v="0"/>
    <s v="No"/>
    <x v="0"/>
    <x v="0"/>
    <x v="0"/>
    <x v="0"/>
    <s v="tier - 2"/>
    <x v="134"/>
    <s v="R1013"/>
    <x v="0"/>
    <x v="10"/>
  </r>
  <r>
    <s v="Id141"/>
    <d v="1905-06-22T00:00:00"/>
    <s v=" Mr"/>
    <s v="  Cole"/>
    <s v="Atkins"/>
    <n v="2000"/>
    <x v="40"/>
    <x v="0"/>
    <x v="0"/>
    <x v="126"/>
    <x v="1"/>
    <s v="No"/>
    <x v="0"/>
    <x v="3"/>
    <x v="0"/>
    <x v="0"/>
    <s v="tier - 2"/>
    <x v="135"/>
    <s v="R1011"/>
    <x v="0"/>
    <x v="10"/>
  </r>
  <r>
    <s v="Id142"/>
    <d v="1905-06-26T00:00:00"/>
    <s v=" Mr"/>
    <s v="  Jesse"/>
    <s v="Kropelnicki"/>
    <n v="2004"/>
    <x v="126"/>
    <x v="0"/>
    <x v="2"/>
    <x v="127"/>
    <x v="0"/>
    <s v="No"/>
    <x v="0"/>
    <x v="0"/>
    <x v="0"/>
    <x v="0"/>
    <s v="tier - 2"/>
    <x v="136"/>
    <s v="R1015"/>
    <x v="0"/>
    <x v="9"/>
  </r>
  <r>
    <s v="Id143"/>
    <d v="1905-06-26T00:00:00"/>
    <s v=" Ms"/>
    <s v="  Tammi J"/>
    <s v="Braund"/>
    <n v="2004"/>
    <x v="106"/>
    <x v="0"/>
    <x v="1"/>
    <x v="128"/>
    <x v="0"/>
    <s v="No"/>
    <x v="0"/>
    <x v="0"/>
    <x v="0"/>
    <x v="0"/>
    <s v="tier - 3"/>
    <x v="137"/>
    <s v="R1019"/>
    <x v="0"/>
    <x v="9"/>
  </r>
  <r>
    <s v="Id144"/>
    <d v="1905-06-26T00:00:00"/>
    <s v=" Mr"/>
    <s v="  Matthew S"/>
    <s v="Anderson"/>
    <n v="2004"/>
    <x v="127"/>
    <x v="0"/>
    <x v="0"/>
    <x v="129"/>
    <x v="1"/>
    <s v="No"/>
    <x v="0"/>
    <x v="3"/>
    <x v="0"/>
    <x v="0"/>
    <s v="tier - 1"/>
    <x v="138"/>
    <s v="R1016"/>
    <x v="0"/>
    <x v="9"/>
  </r>
  <r>
    <s v="Id145"/>
    <d v="1905-06-26T00:00:00"/>
    <s v=" Mr"/>
    <s v="  Eric"/>
    <s v="Bilbrey"/>
    <n v="2004"/>
    <x v="128"/>
    <x v="0"/>
    <x v="0"/>
    <x v="130"/>
    <x v="0"/>
    <s v="No"/>
    <x v="0"/>
    <x v="0"/>
    <x v="0"/>
    <x v="0"/>
    <s v="tier - 3"/>
    <x v="139"/>
    <s v="R1018"/>
    <x v="0"/>
    <x v="9"/>
  </r>
  <r>
    <s v="Id146"/>
    <d v="1905-06-26T00:00:00"/>
    <s v=" Ms"/>
    <s v="  Valeria R"/>
    <s v="Curtis"/>
    <n v="2004"/>
    <x v="129"/>
    <x v="0"/>
    <x v="0"/>
    <x v="131"/>
    <x v="1"/>
    <s v="No"/>
    <x v="0"/>
    <x v="1"/>
    <x v="0"/>
    <x v="0"/>
    <s v="tier - 2"/>
    <x v="140"/>
    <s v="R1015"/>
    <x v="0"/>
    <x v="9"/>
  </r>
  <r>
    <s v="Id147"/>
    <d v="1905-06-26T00:00:00"/>
    <s v=" Mr"/>
    <s v="  Michael P"/>
    <s v="Meyer"/>
    <n v="2004"/>
    <x v="130"/>
    <x v="0"/>
    <x v="0"/>
    <x v="132"/>
    <x v="0"/>
    <s v="No"/>
    <x v="0"/>
    <x v="0"/>
    <x v="0"/>
    <x v="1"/>
    <s v="tier - 2"/>
    <x v="141"/>
    <s v="R1016"/>
    <x v="0"/>
    <x v="9"/>
  </r>
  <r>
    <s v="Id148"/>
    <d v="1905-06-26T00:00:00"/>
    <s v=" Mr"/>
    <s v="  Rami"/>
    <s v="Bardeesy"/>
    <n v="2004"/>
    <x v="131"/>
    <x v="0"/>
    <x v="2"/>
    <x v="133"/>
    <x v="0"/>
    <s v="No"/>
    <x v="0"/>
    <x v="0"/>
    <x v="0"/>
    <x v="1"/>
    <s v="tier - 1"/>
    <x v="142"/>
    <s v="R1019"/>
    <x v="0"/>
    <x v="9"/>
  </r>
  <r>
    <s v="Id149"/>
    <d v="1905-06-26T00:00:00"/>
    <s v=" Mr"/>
    <s v="  Denis"/>
    <s v="Shanahan"/>
    <n v="2004"/>
    <x v="94"/>
    <x v="0"/>
    <x v="2"/>
    <x v="40"/>
    <x v="0"/>
    <s v="No"/>
    <x v="0"/>
    <x v="0"/>
    <x v="0"/>
    <x v="1"/>
    <s v="tier - 3"/>
    <x v="143"/>
    <s v="R1013"/>
    <x v="0"/>
    <x v="9"/>
  </r>
  <r>
    <s v="Id150"/>
    <d v="1905-06-26T00:00:00"/>
    <s v=" Mr"/>
    <s v="  Brian E"/>
    <s v="Sutter"/>
    <n v="2004"/>
    <x v="132"/>
    <x v="1"/>
    <x v="2"/>
    <x v="134"/>
    <x v="0"/>
    <s v="No"/>
    <x v="0"/>
    <x v="0"/>
    <x v="0"/>
    <x v="1"/>
    <s v="tier - 1"/>
    <x v="144"/>
    <s v="R1016"/>
    <x v="0"/>
    <x v="9"/>
  </r>
  <r>
    <s v="Id151"/>
    <d v="1905-06-26T00:00:00"/>
    <s v=" Ms"/>
    <s v="  Bonnie"/>
    <s v="Yesian"/>
    <n v="2004"/>
    <x v="133"/>
    <x v="0"/>
    <x v="2"/>
    <x v="135"/>
    <x v="1"/>
    <s v="No"/>
    <x v="0"/>
    <x v="3"/>
    <x v="0"/>
    <x v="1"/>
    <s v="tier - 3"/>
    <x v="145"/>
    <s v="R1013"/>
    <x v="0"/>
    <x v="9"/>
  </r>
  <r>
    <s v="Id152"/>
    <d v="1905-06-26T00:00:00"/>
    <s v=" Mr"/>
    <s v="  Michael P"/>
    <s v="Meers"/>
    <n v="2004"/>
    <x v="134"/>
    <x v="0"/>
    <x v="2"/>
    <x v="120"/>
    <x v="0"/>
    <s v="No"/>
    <x v="0"/>
    <x v="0"/>
    <x v="0"/>
    <x v="1"/>
    <s v="tier - 3"/>
    <x v="146"/>
    <s v="R1013"/>
    <x v="0"/>
    <x v="9"/>
  </r>
  <r>
    <s v="Id153"/>
    <d v="1905-06-26T00:00:00"/>
    <s v=" Mr"/>
    <s v="  Paul"/>
    <s v="Conlon"/>
    <n v="2004"/>
    <x v="135"/>
    <x v="0"/>
    <x v="1"/>
    <x v="60"/>
    <x v="0"/>
    <s v="No"/>
    <x v="0"/>
    <x v="1"/>
    <x v="0"/>
    <x v="1"/>
    <s v="tier - 2"/>
    <x v="147"/>
    <s v="R1013"/>
    <x v="0"/>
    <x v="9"/>
  </r>
  <r>
    <s v="Id154"/>
    <d v="1905-06-26T00:00:00"/>
    <s v=" Mr"/>
    <s v="  Michael"/>
    <s v="Arnstein"/>
    <n v="2004"/>
    <x v="136"/>
    <x v="0"/>
    <x v="1"/>
    <x v="136"/>
    <x v="0"/>
    <s v="No"/>
    <x v="0"/>
    <x v="3"/>
    <x v="0"/>
    <x v="1"/>
    <s v="tier - 1"/>
    <x v="148"/>
    <s v="R1013"/>
    <x v="0"/>
    <x v="9"/>
  </r>
  <r>
    <s v="Id155"/>
    <d v="1905-06-25T00:00:00"/>
    <s v=" Mr"/>
    <s v="  Samuel"/>
    <s v="Jurek"/>
    <n v="2003"/>
    <x v="137"/>
    <x v="1"/>
    <x v="2"/>
    <x v="67"/>
    <x v="0"/>
    <s v="No"/>
    <x v="1"/>
    <x v="3"/>
    <x v="0"/>
    <x v="1"/>
    <s v="tier - 3"/>
    <x v="149"/>
    <s v="R1011"/>
    <x v="0"/>
    <x v="12"/>
  </r>
  <r>
    <s v="Id156"/>
    <d v="1905-06-25T00:00:00"/>
    <s v=" Mr"/>
    <s v="  Matthew"/>
    <s v="Thill"/>
    <n v="2003"/>
    <x v="138"/>
    <x v="0"/>
    <x v="2"/>
    <x v="70"/>
    <x v="1"/>
    <s v="No"/>
    <x v="1"/>
    <x v="3"/>
    <x v="0"/>
    <x v="1"/>
    <s v="tier - 2"/>
    <x v="150"/>
    <s v="R1011"/>
    <x v="0"/>
    <x v="12"/>
  </r>
  <r>
    <s v="Id157"/>
    <d v="1905-06-25T00:00:00"/>
    <s v=" Mr"/>
    <s v="  Daniel"/>
    <s v="Glaz"/>
    <n v="2003"/>
    <x v="139"/>
    <x v="0"/>
    <x v="0"/>
    <x v="137"/>
    <x v="1"/>
    <s v="No"/>
    <x v="0"/>
    <x v="3"/>
    <x v="0"/>
    <x v="1"/>
    <s v="tier - 2"/>
    <x v="151"/>
    <s v="R1011"/>
    <x v="0"/>
    <x v="12"/>
  </r>
  <r>
    <s v="Id158"/>
    <d v="1905-06-25T00:00:00"/>
    <s v=" Ms"/>
    <s v="  Syndy"/>
    <s v="Sampson"/>
    <n v="2003"/>
    <x v="140"/>
    <x v="0"/>
    <x v="2"/>
    <x v="138"/>
    <x v="1"/>
    <s v="No"/>
    <x v="0"/>
    <x v="0"/>
    <x v="0"/>
    <x v="1"/>
    <s v="tier - 2"/>
    <x v="152"/>
    <s v="R1011"/>
    <x v="0"/>
    <x v="12"/>
  </r>
  <r>
    <s v="Id159"/>
    <d v="1905-06-25T00:00:00"/>
    <s v=" Ms"/>
    <s v="  Aleksandra"/>
    <s v="Duliba"/>
    <n v="2003"/>
    <x v="141"/>
    <x v="0"/>
    <x v="2"/>
    <x v="89"/>
    <x v="1"/>
    <s v="No"/>
    <x v="0"/>
    <x v="3"/>
    <x v="0"/>
    <x v="1"/>
    <s v="tier - 1"/>
    <x v="153"/>
    <s v="R1011"/>
    <x v="0"/>
    <x v="12"/>
  </r>
  <r>
    <s v="Id160"/>
    <d v="1905-06-25T00:00:00"/>
    <s v=" Mr"/>
    <s v="  Steeve T Sr"/>
    <s v="Tanguay"/>
    <n v="2003"/>
    <x v="142"/>
    <x v="0"/>
    <x v="0"/>
    <x v="116"/>
    <x v="1"/>
    <s v="No"/>
    <x v="0"/>
    <x v="1"/>
    <x v="0"/>
    <x v="1"/>
    <s v="tier - 1"/>
    <x v="154"/>
    <s v="R1011"/>
    <x v="0"/>
    <x v="12"/>
  </r>
  <r>
    <s v="Id161"/>
    <d v="1905-06-25T00:00:00"/>
    <s v=" Mr"/>
    <s v="  Richard"/>
    <s v="McClelland"/>
    <n v="2003"/>
    <x v="143"/>
    <x v="0"/>
    <x v="2"/>
    <x v="139"/>
    <x v="0"/>
    <s v="No"/>
    <x v="0"/>
    <x v="0"/>
    <x v="0"/>
    <x v="1"/>
    <s v="tier - 1"/>
    <x v="155"/>
    <s v="R1011"/>
    <x v="0"/>
    <x v="12"/>
  </r>
  <r>
    <s v="Id162"/>
    <d v="1905-06-20T00:00:00"/>
    <s v=" Mr"/>
    <s v="  Aaron T"/>
    <s v="Gorman"/>
    <n v="1998"/>
    <x v="44"/>
    <x v="0"/>
    <x v="2"/>
    <x v="140"/>
    <x v="0"/>
    <s v="No"/>
    <x v="0"/>
    <x v="0"/>
    <x v="0"/>
    <x v="1"/>
    <s v="tier - 3"/>
    <x v="156"/>
    <s v="R1013"/>
    <x v="0"/>
    <x v="2"/>
  </r>
  <r>
    <s v="Id163"/>
    <d v="1905-06-25T00:00:00"/>
    <s v=" Mr"/>
    <s v="  Akira"/>
    <s v="Nishimura"/>
    <n v="2003"/>
    <x v="103"/>
    <x v="0"/>
    <x v="2"/>
    <x v="141"/>
    <x v="0"/>
    <s v="yes"/>
    <x v="0"/>
    <x v="3"/>
    <x v="0"/>
    <x v="1"/>
    <s v="tier - 1"/>
    <x v="157"/>
    <s v="R1011"/>
    <x v="0"/>
    <x v="12"/>
  </r>
  <r>
    <s v="Id164"/>
    <d v="1905-06-24T00:00:00"/>
    <s v=" Mr"/>
    <s v="  Ben"/>
    <s v="Brimble"/>
    <n v="2002"/>
    <x v="144"/>
    <x v="0"/>
    <x v="0"/>
    <x v="142"/>
    <x v="0"/>
    <s v="No"/>
    <x v="0"/>
    <x v="0"/>
    <x v="0"/>
    <x v="1"/>
    <s v="tier - 3"/>
    <x v="158"/>
    <s v="R1012"/>
    <x v="0"/>
    <x v="5"/>
  </r>
  <r>
    <s v="Id165"/>
    <d v="1905-06-21T00:00:00"/>
    <s v=" Ms"/>
    <s v="  Jana"/>
    <s v="Trenk"/>
    <n v="1999"/>
    <x v="145"/>
    <x v="0"/>
    <x v="2"/>
    <x v="143"/>
    <x v="0"/>
    <s v="No"/>
    <x v="1"/>
    <x v="3"/>
    <x v="0"/>
    <x v="1"/>
    <s v="tier - 3"/>
    <x v="159"/>
    <s v="R1013"/>
    <x v="0"/>
    <x v="7"/>
  </r>
  <r>
    <s v="Id166"/>
    <d v="1905-06-26T00:00:00"/>
    <s v=" Mr"/>
    <s v="  Jay T"/>
    <s v="Wittmann"/>
    <n v="2004"/>
    <x v="146"/>
    <x v="0"/>
    <x v="2"/>
    <x v="144"/>
    <x v="1"/>
    <s v="No"/>
    <x v="1"/>
    <x v="3"/>
    <x v="0"/>
    <x v="1"/>
    <s v="tier - 1"/>
    <x v="160"/>
    <s v="R1012"/>
    <x v="0"/>
    <x v="9"/>
  </r>
  <r>
    <s v="Id167"/>
    <d v="1905-06-21T00:00:00"/>
    <s v=" Ms"/>
    <s v="  Marie-Helene"/>
    <s v="Tremblay"/>
    <n v="1999"/>
    <x v="147"/>
    <x v="0"/>
    <x v="0"/>
    <x v="96"/>
    <x v="1"/>
    <s v="No"/>
    <x v="0"/>
    <x v="3"/>
    <x v="0"/>
    <x v="1"/>
    <s v="tier - 3"/>
    <x v="161"/>
    <s v="R1013"/>
    <x v="0"/>
    <x v="7"/>
  </r>
  <r>
    <s v="Id168"/>
    <d v="1905-06-21T00:00:00"/>
    <s v=" Ms"/>
    <s v="  Bret R"/>
    <s v="Scofield"/>
    <n v="1999"/>
    <x v="111"/>
    <x v="0"/>
    <x v="2"/>
    <x v="145"/>
    <x v="1"/>
    <s v="No"/>
    <x v="0"/>
    <x v="0"/>
    <x v="0"/>
    <x v="1"/>
    <s v="tier - 2"/>
    <x v="162"/>
    <s v="R1011"/>
    <x v="0"/>
    <x v="7"/>
  </r>
  <r>
    <s v="Id169"/>
    <d v="1905-06-25T00:00:00"/>
    <s v=" Mr"/>
    <s v="  Gardner L"/>
    <s v="Yost"/>
    <n v="2003"/>
    <x v="148"/>
    <x v="0"/>
    <x v="2"/>
    <x v="146"/>
    <x v="0"/>
    <s v="No"/>
    <x v="0"/>
    <x v="0"/>
    <x v="0"/>
    <x v="1"/>
    <s v="tier - 3"/>
    <x v="163"/>
    <s v="R1011"/>
    <x v="0"/>
    <x v="12"/>
  </r>
  <r>
    <s v="Id170"/>
    <d v="1905-06-25T00:00:00"/>
    <s v=" Mr"/>
    <s v="  Bobby"/>
    <s v="Torphy"/>
    <n v="2003"/>
    <x v="149"/>
    <x v="0"/>
    <x v="1"/>
    <x v="147"/>
    <x v="1"/>
    <s v="yes"/>
    <x v="0"/>
    <x v="1"/>
    <x v="0"/>
    <x v="1"/>
    <s v="tier - 2"/>
    <x v="164"/>
    <s v="R1011"/>
    <x v="0"/>
    <x v="12"/>
  </r>
  <r>
    <s v="Id171"/>
    <d v="1905-06-21T00:00:00"/>
    <s v=" Ms"/>
    <s v="  Natalie"/>
    <s v="Busby"/>
    <n v="1999"/>
    <x v="61"/>
    <x v="0"/>
    <x v="1"/>
    <x v="148"/>
    <x v="1"/>
    <s v="No"/>
    <x v="0"/>
    <x v="3"/>
    <x v="0"/>
    <x v="1"/>
    <s v="tier - 2"/>
    <x v="165"/>
    <s v="R1013"/>
    <x v="0"/>
    <x v="7"/>
  </r>
  <r>
    <s v="Id172"/>
    <d v="1905-06-25T00:00:00"/>
    <s v=" Ms"/>
    <s v="  Lina"/>
    <s v="Nguyen"/>
    <n v="2003"/>
    <x v="150"/>
    <x v="0"/>
    <x v="2"/>
    <x v="66"/>
    <x v="0"/>
    <s v="No"/>
    <x v="0"/>
    <x v="0"/>
    <x v="0"/>
    <x v="1"/>
    <s v="tier - 2"/>
    <x v="166"/>
    <s v="R1011"/>
    <x v="0"/>
    <x v="12"/>
  </r>
  <r>
    <s v="Id173"/>
    <d v="1905-06-16T00:00:00"/>
    <s v=" Mr"/>
    <s v="  Zebulon"/>
    <s v="Hanley"/>
    <n v="1994"/>
    <x v="151"/>
    <x v="0"/>
    <x v="1"/>
    <x v="149"/>
    <x v="1"/>
    <s v="No"/>
    <x v="0"/>
    <x v="3"/>
    <x v="0"/>
    <x v="1"/>
    <s v="tier - 2"/>
    <x v="167"/>
    <s v="R1012"/>
    <x v="0"/>
    <x v="11"/>
  </r>
  <r>
    <s v="Id174"/>
    <d v="1905-06-26T00:00:00"/>
    <s v=" Ms"/>
    <s v="  Amanda"/>
    <s v="Scheer"/>
    <n v="2004"/>
    <x v="152"/>
    <x v="0"/>
    <x v="2"/>
    <x v="150"/>
    <x v="0"/>
    <s v="No"/>
    <x v="0"/>
    <x v="0"/>
    <x v="0"/>
    <x v="1"/>
    <s v="tier - 1"/>
    <x v="168"/>
    <s v="R1025"/>
    <x v="0"/>
    <x v="9"/>
  </r>
  <r>
    <s v="Id175"/>
    <d v="1905-06-18T00:00:00"/>
    <s v=" Mr"/>
    <s v="  Greg"/>
    <s v="Rankin"/>
    <n v="1996"/>
    <x v="153"/>
    <x v="0"/>
    <x v="2"/>
    <x v="151"/>
    <x v="0"/>
    <s v="No"/>
    <x v="0"/>
    <x v="3"/>
    <x v="0"/>
    <x v="1"/>
    <s v="tier - 3"/>
    <x v="169"/>
    <s v="R1012"/>
    <x v="0"/>
    <x v="8"/>
  </r>
  <r>
    <s v="Id176"/>
    <d v="1905-06-24T00:00:00"/>
    <s v=" Mr"/>
    <s v="  John"/>
    <s v="Ricardi"/>
    <n v="2002"/>
    <x v="4"/>
    <x v="0"/>
    <x v="2"/>
    <x v="152"/>
    <x v="0"/>
    <s v="No"/>
    <x v="0"/>
    <x v="3"/>
    <x v="0"/>
    <x v="1"/>
    <s v="tier - 2"/>
    <x v="170"/>
    <s v="R1011"/>
    <x v="0"/>
    <x v="5"/>
  </r>
  <r>
    <s v="Id177"/>
    <d v="1905-06-24T00:00:00"/>
    <s v=" Ms"/>
    <s v="  Kelsey A"/>
    <s v="Karkos"/>
    <n v="2002"/>
    <x v="154"/>
    <x v="0"/>
    <x v="1"/>
    <x v="149"/>
    <x v="0"/>
    <s v="No"/>
    <x v="0"/>
    <x v="0"/>
    <x v="0"/>
    <x v="1"/>
    <s v="tier - 1"/>
    <x v="171"/>
    <s v="R1013"/>
    <x v="0"/>
    <x v="5"/>
  </r>
  <r>
    <s v="Id178"/>
    <d v="1905-06-24T00:00:00"/>
    <s v=" Ms"/>
    <s v="  Bronwen L"/>
    <s v="Price-Dierksen"/>
    <n v="2002"/>
    <x v="155"/>
    <x v="0"/>
    <x v="0"/>
    <x v="153"/>
    <x v="0"/>
    <s v="No"/>
    <x v="0"/>
    <x v="0"/>
    <x v="0"/>
    <x v="1"/>
    <s v="tier - 2"/>
    <x v="172"/>
    <s v="R1013"/>
    <x v="0"/>
    <x v="5"/>
  </r>
  <r>
    <s v="Id179"/>
    <d v="1905-06-24T00:00:00"/>
    <s v=" Ms"/>
    <s v="  Manuela"/>
    <s v="Knispel"/>
    <n v="2002"/>
    <x v="156"/>
    <x v="0"/>
    <x v="1"/>
    <x v="34"/>
    <x v="0"/>
    <s v="No"/>
    <x v="0"/>
    <x v="0"/>
    <x v="0"/>
    <x v="1"/>
    <s v="tier - 1"/>
    <x v="173"/>
    <s v="R1011"/>
    <x v="0"/>
    <x v="5"/>
  </r>
  <r>
    <s v="Id180"/>
    <d v="1905-06-23T00:00:00"/>
    <s v=" Ms"/>
    <s v="  Jennifer L"/>
    <s v="King"/>
    <n v="2001"/>
    <x v="105"/>
    <x v="0"/>
    <x v="0"/>
    <x v="154"/>
    <x v="1"/>
    <s v="No"/>
    <x v="1"/>
    <x v="3"/>
    <x v="1"/>
    <x v="1"/>
    <s v="tier - 1"/>
    <x v="174"/>
    <s v="R1012"/>
    <x v="0"/>
    <x v="3"/>
  </r>
  <r>
    <s v="Id181"/>
    <d v="1905-06-16T00:00:00"/>
    <s v=" Ms"/>
    <s v="  Abby W"/>
    <s v="Samuelson"/>
    <n v="1994"/>
    <x v="157"/>
    <x v="0"/>
    <x v="2"/>
    <x v="144"/>
    <x v="0"/>
    <s v="No"/>
    <x v="1"/>
    <x v="3"/>
    <x v="0"/>
    <x v="1"/>
    <s v="tier - 3"/>
    <x v="175"/>
    <s v="R1013"/>
    <x v="0"/>
    <x v="11"/>
  </r>
  <r>
    <s v="Id182"/>
    <d v="1905-06-23T00:00:00"/>
    <s v=" Mr"/>
    <s v="  Tyler"/>
    <s v="Fredsall"/>
    <n v="2001"/>
    <x v="158"/>
    <x v="0"/>
    <x v="1"/>
    <x v="155"/>
    <x v="0"/>
    <s v="No"/>
    <x v="0"/>
    <x v="1"/>
    <x v="0"/>
    <x v="1"/>
    <s v="tier - 3"/>
    <x v="176"/>
    <s v="R1012"/>
    <x v="0"/>
    <x v="3"/>
  </r>
  <r>
    <s v="Id183"/>
    <d v="1905-06-23T00:00:00"/>
    <s v=" Mr"/>
    <s v="  Jeffrey"/>
    <s v="Eggleston"/>
    <n v="2001"/>
    <x v="98"/>
    <x v="0"/>
    <x v="1"/>
    <x v="34"/>
    <x v="0"/>
    <s v="No"/>
    <x v="0"/>
    <x v="3"/>
    <x v="0"/>
    <x v="1"/>
    <s v="tier - 2"/>
    <x v="177"/>
    <s v="R1012"/>
    <x v="0"/>
    <x v="3"/>
  </r>
  <r>
    <s v="Id184"/>
    <d v="1905-06-24T00:00:00"/>
    <s v=" Mr"/>
    <s v="  Matthew F"/>
    <s v="Palombaro"/>
    <n v="2002"/>
    <x v="159"/>
    <x v="0"/>
    <x v="0"/>
    <x v="156"/>
    <x v="0"/>
    <s v="No"/>
    <x v="0"/>
    <x v="0"/>
    <x v="0"/>
    <x v="1"/>
    <s v="tier - 1"/>
    <x v="178"/>
    <s v="R1011"/>
    <x v="0"/>
    <x v="5"/>
  </r>
  <r>
    <s v="Id185"/>
    <d v="1905-06-24T00:00:00"/>
    <s v=" Mr"/>
    <s v="  Ryan J"/>
    <s v="Silva"/>
    <n v="2002"/>
    <x v="160"/>
    <x v="0"/>
    <x v="0"/>
    <x v="157"/>
    <x v="1"/>
    <s v="No"/>
    <x v="0"/>
    <x v="1"/>
    <x v="0"/>
    <x v="1"/>
    <s v="tier - 2"/>
    <x v="179"/>
    <s v="R1016"/>
    <x v="0"/>
    <x v="5"/>
  </r>
  <r>
    <s v="Id186"/>
    <d v="1905-06-20T00:00:00"/>
    <s v=" Ms"/>
    <s v="  Amy"/>
    <s v="Bugala"/>
    <n v="1998"/>
    <x v="161"/>
    <x v="0"/>
    <x v="0"/>
    <x v="158"/>
    <x v="1"/>
    <s v="No"/>
    <x v="0"/>
    <x v="1"/>
    <x v="1"/>
    <x v="1"/>
    <s v="tier - 3"/>
    <x v="180"/>
    <s v="R1011"/>
    <x v="0"/>
    <x v="2"/>
  </r>
  <r>
    <s v="Id187"/>
    <d v="1905-06-20T00:00:00"/>
    <s v=" Mr"/>
    <s v="  Andrew P"/>
    <s v="Dublin"/>
    <n v="1998"/>
    <x v="162"/>
    <x v="0"/>
    <x v="2"/>
    <x v="159"/>
    <x v="0"/>
    <s v="No"/>
    <x v="0"/>
    <x v="3"/>
    <x v="0"/>
    <x v="1"/>
    <s v="tier - 1"/>
    <x v="181"/>
    <s v="R1011"/>
    <x v="0"/>
    <x v="2"/>
  </r>
  <r>
    <s v="Id188"/>
    <d v="1905-06-20T00:00:00"/>
    <s v=" Mr"/>
    <s v="  George M"/>
    <s v="Cleland"/>
    <n v="1998"/>
    <x v="163"/>
    <x v="0"/>
    <x v="0"/>
    <x v="73"/>
    <x v="0"/>
    <s v="No"/>
    <x v="0"/>
    <x v="1"/>
    <x v="0"/>
    <x v="1"/>
    <s v="tier - 1"/>
    <x v="182"/>
    <s v="R1011"/>
    <x v="0"/>
    <x v="2"/>
  </r>
  <r>
    <s v="Id189"/>
    <d v="1905-06-24T00:00:00"/>
    <s v=" Ms"/>
    <s v="  Sarah"/>
    <s v="Evans"/>
    <n v="2002"/>
    <x v="164"/>
    <x v="1"/>
    <x v="0"/>
    <x v="160"/>
    <x v="0"/>
    <s v="No"/>
    <x v="0"/>
    <x v="0"/>
    <x v="0"/>
    <x v="1"/>
    <s v="tier - 3"/>
    <x v="183"/>
    <s v="R1011"/>
    <x v="0"/>
    <x v="5"/>
  </r>
  <r>
    <s v="Id190"/>
    <d v="1905-06-20T00:00:00"/>
    <s v=" Ms"/>
    <s v="  Lara"/>
    <s v="Boyd"/>
    <n v="1998"/>
    <x v="165"/>
    <x v="0"/>
    <x v="2"/>
    <x v="161"/>
    <x v="0"/>
    <s v="No"/>
    <x v="1"/>
    <x v="3"/>
    <x v="0"/>
    <x v="1"/>
    <s v="tier - 1"/>
    <x v="184"/>
    <s v="R1013"/>
    <x v="0"/>
    <x v="2"/>
  </r>
  <r>
    <s v="Id191"/>
    <d v="1905-06-24T00:00:00"/>
    <s v=" Mr"/>
    <s v="  Sebastien"/>
    <s v="Roulier"/>
    <n v="2002"/>
    <x v="166"/>
    <x v="0"/>
    <x v="0"/>
    <x v="162"/>
    <x v="1"/>
    <s v="No"/>
    <x v="0"/>
    <x v="3"/>
    <x v="0"/>
    <x v="1"/>
    <s v="tier - 3"/>
    <x v="185"/>
    <s v="R1016"/>
    <x v="0"/>
    <x v="5"/>
  </r>
  <r>
    <s v="Id192"/>
    <d v="1905-06-20T00:00:00"/>
    <s v=" Mr"/>
    <s v="  Padraig"/>
    <s v="Mullins"/>
    <n v="1998"/>
    <x v="167"/>
    <x v="0"/>
    <x v="0"/>
    <x v="163"/>
    <x v="1"/>
    <s v="No"/>
    <x v="0"/>
    <x v="0"/>
    <x v="0"/>
    <x v="1"/>
    <s v="tier - 2"/>
    <x v="186"/>
    <s v="R1013"/>
    <x v="0"/>
    <x v="2"/>
  </r>
  <r>
    <s v="Id193"/>
    <d v="1905-06-23T00:00:00"/>
    <s v=" Ms"/>
    <s v="  Heather"/>
    <s v="Hofmann"/>
    <n v="2001"/>
    <x v="59"/>
    <x v="0"/>
    <x v="2"/>
    <x v="164"/>
    <x v="0"/>
    <s v="No"/>
    <x v="0"/>
    <x v="3"/>
    <x v="0"/>
    <x v="1"/>
    <s v="tier - 2"/>
    <x v="187"/>
    <s v="R1011"/>
    <x v="0"/>
    <x v="3"/>
  </r>
  <r>
    <s v="Id194"/>
    <d v="1905-06-23T00:00:00"/>
    <s v=" Mr"/>
    <s v="  Jorge"/>
    <s v="Garcia Garcia"/>
    <n v="2001"/>
    <x v="168"/>
    <x v="0"/>
    <x v="2"/>
    <x v="165"/>
    <x v="0"/>
    <s v="yes"/>
    <x v="0"/>
    <x v="3"/>
    <x v="0"/>
    <x v="1"/>
    <s v="tier - 1"/>
    <x v="188"/>
    <s v="R1011"/>
    <x v="0"/>
    <x v="3"/>
  </r>
  <r>
    <s v="Id195"/>
    <d v="1905-06-23T00:00:00"/>
    <s v=" Mr"/>
    <s v="  Jack R"/>
    <s v="Klecker"/>
    <n v="2001"/>
    <x v="18"/>
    <x v="0"/>
    <x v="1"/>
    <x v="85"/>
    <x v="0"/>
    <s v="No"/>
    <x v="1"/>
    <x v="3"/>
    <x v="0"/>
    <x v="1"/>
    <s v="tier - 2"/>
    <x v="189"/>
    <s v="R1013"/>
    <x v="0"/>
    <x v="3"/>
  </r>
  <r>
    <s v="Id196"/>
    <d v="1905-06-23T00:00:00"/>
    <s v=" Mr"/>
    <s v="  Felix"/>
    <s v="Cancre"/>
    <n v="2001"/>
    <x v="169"/>
    <x v="0"/>
    <x v="2"/>
    <x v="166"/>
    <x v="0"/>
    <s v="No"/>
    <x v="1"/>
    <x v="3"/>
    <x v="0"/>
    <x v="1"/>
    <s v="tier - 2"/>
    <x v="190"/>
    <s v="R1013"/>
    <x v="0"/>
    <x v="3"/>
  </r>
  <r>
    <s v="Id197"/>
    <d v="1905-06-22T00:00:00"/>
    <s v=" Mr"/>
    <s v="  Christopher C"/>
    <s v="Denucci"/>
    <n v="2000"/>
    <x v="170"/>
    <x v="0"/>
    <x v="2"/>
    <x v="167"/>
    <x v="0"/>
    <s v="No"/>
    <x v="0"/>
    <x v="0"/>
    <x v="0"/>
    <x v="1"/>
    <s v="tier - 3"/>
    <x v="191"/>
    <s v="R1012"/>
    <x v="0"/>
    <x v="10"/>
  </r>
  <r>
    <s v="Id198"/>
    <d v="1905-06-22T00:00:00"/>
    <s v=" Mr"/>
    <s v="  Jesse"/>
    <s v="Saldana"/>
    <n v="2000"/>
    <x v="171"/>
    <x v="0"/>
    <x v="0"/>
    <x v="168"/>
    <x v="0"/>
    <s v="No"/>
    <x v="0"/>
    <x v="0"/>
    <x v="0"/>
    <x v="1"/>
    <s v="tier - 3"/>
    <x v="192"/>
    <s v="R1012"/>
    <x v="0"/>
    <x v="10"/>
  </r>
  <r>
    <s v="Id199"/>
    <d v="1905-06-26T00:00:00"/>
    <s v=" Ms"/>
    <s v="  Jill"/>
    <s v="Weinberg"/>
    <n v="2004"/>
    <x v="172"/>
    <x v="0"/>
    <x v="1"/>
    <x v="169"/>
    <x v="0"/>
    <s v="yes"/>
    <x v="0"/>
    <x v="3"/>
    <x v="0"/>
    <x v="1"/>
    <s v="tier - 2"/>
    <x v="193"/>
    <s v="R1025"/>
    <x v="0"/>
    <x v="9"/>
  </r>
  <r>
    <s v="Id200"/>
    <d v="1905-06-23T00:00:00"/>
    <s v=" Mr"/>
    <s v="  William"/>
    <s v="Walsh"/>
    <n v="2001"/>
    <x v="161"/>
    <x v="0"/>
    <x v="2"/>
    <x v="170"/>
    <x v="1"/>
    <s v="No"/>
    <x v="1"/>
    <x v="3"/>
    <x v="0"/>
    <x v="1"/>
    <s v="tier - 2"/>
    <x v="194"/>
    <s v="R1019"/>
    <x v="0"/>
    <x v="3"/>
  </r>
  <r>
    <s v="Id201"/>
    <d v="1905-06-23T00:00:00"/>
    <s v=" Mr"/>
    <s v="  Alejandro"/>
    <s v="Pasten"/>
    <n v="2001"/>
    <x v="173"/>
    <x v="0"/>
    <x v="2"/>
    <x v="171"/>
    <x v="0"/>
    <s v="No"/>
    <x v="1"/>
    <x v="3"/>
    <x v="0"/>
    <x v="1"/>
    <s v="tier - 2"/>
    <x v="195"/>
    <s v="R1011"/>
    <x v="0"/>
    <x v="3"/>
  </r>
  <r>
    <s v="Id202"/>
    <d v="1905-06-23T00:00:00"/>
    <s v=" Mr"/>
    <s v="  Ian E"/>
    <s v="LaBelle"/>
    <n v="2001"/>
    <x v="174"/>
    <x v="0"/>
    <x v="1"/>
    <x v="106"/>
    <x v="1"/>
    <s v="No"/>
    <x v="0"/>
    <x v="0"/>
    <x v="0"/>
    <x v="0"/>
    <s v="tier - 1"/>
    <x v="196"/>
    <s v="R1016"/>
    <x v="0"/>
    <x v="3"/>
  </r>
  <r>
    <s v="Id203"/>
    <d v="1905-06-11T00:00:00"/>
    <s v=" Mr"/>
    <s v="  Hector Sr"/>
    <s v="Guzman"/>
    <n v="1989"/>
    <x v="175"/>
    <x v="1"/>
    <x v="0"/>
    <x v="172"/>
    <x v="1"/>
    <s v="No"/>
    <x v="1"/>
    <x v="3"/>
    <x v="0"/>
    <x v="0"/>
    <s v="tier - 2"/>
    <x v="197"/>
    <s v="R1013"/>
    <x v="0"/>
    <x v="13"/>
  </r>
  <r>
    <s v="Id204"/>
    <d v="1905-06-25T00:00:00"/>
    <s v=" Ms"/>
    <s v="  Rebecca"/>
    <s v="Turnbull"/>
    <n v="2003"/>
    <x v="176"/>
    <x v="0"/>
    <x v="2"/>
    <x v="173"/>
    <x v="0"/>
    <s v="No"/>
    <x v="0"/>
    <x v="0"/>
    <x v="0"/>
    <x v="0"/>
    <s v="tier - 3"/>
    <x v="198"/>
    <s v="R1012"/>
    <x v="0"/>
    <x v="12"/>
  </r>
  <r>
    <s v="Id205"/>
    <d v="1905-06-26T00:00:00"/>
    <s v=" Mr"/>
    <s v="  Matt"/>
    <s v="Aguero"/>
    <n v="2004"/>
    <x v="177"/>
    <x v="0"/>
    <x v="0"/>
    <x v="129"/>
    <x v="1"/>
    <s v="No"/>
    <x v="0"/>
    <x v="0"/>
    <x v="0"/>
    <x v="0"/>
    <s v="tier - 1"/>
    <x v="199"/>
    <s v="R1012"/>
    <x v="0"/>
    <x v="9"/>
  </r>
  <r>
    <s v="Id206"/>
    <d v="1905-06-25T00:00:00"/>
    <s v=" Ms"/>
    <s v="  Elizabeth H"/>
    <s v="Woodward"/>
    <n v="2003"/>
    <x v="178"/>
    <x v="0"/>
    <x v="2"/>
    <x v="150"/>
    <x v="0"/>
    <s v="No"/>
    <x v="0"/>
    <x v="3"/>
    <x v="0"/>
    <x v="0"/>
    <s v="tier - 1"/>
    <x v="200"/>
    <s v="R1012"/>
    <x v="0"/>
    <x v="12"/>
  </r>
  <r>
    <s v="Id207"/>
    <d v="1905-06-25T00:00:00"/>
    <s v=" Ms"/>
    <s v="  Grace"/>
    <s v="McElroy"/>
    <n v="2003"/>
    <x v="179"/>
    <x v="0"/>
    <x v="2"/>
    <x v="174"/>
    <x v="1"/>
    <s v="No"/>
    <x v="0"/>
    <x v="0"/>
    <x v="0"/>
    <x v="0"/>
    <s v="tier - 3"/>
    <x v="201"/>
    <s v="R1012"/>
    <x v="0"/>
    <x v="12"/>
  </r>
  <r>
    <s v="Id208"/>
    <d v="1905-06-25T00:00:00"/>
    <s v=" Mr"/>
    <s v="  Jaime"/>
    <s v="Lopez"/>
    <n v="2003"/>
    <x v="180"/>
    <x v="0"/>
    <x v="0"/>
    <x v="118"/>
    <x v="0"/>
    <s v="No"/>
    <x v="0"/>
    <x v="0"/>
    <x v="0"/>
    <x v="0"/>
    <s v="tier - 3"/>
    <x v="202"/>
    <s v="R1012"/>
    <x v="0"/>
    <x v="12"/>
  </r>
  <r>
    <s v="Id209"/>
    <d v="1905-06-25T00:00:00"/>
    <s v=" Ms"/>
    <s v="  Calesse"/>
    <s v="Cardosi"/>
    <n v="2003"/>
    <x v="172"/>
    <x v="0"/>
    <x v="0"/>
    <x v="175"/>
    <x v="0"/>
    <s v="No"/>
    <x v="0"/>
    <x v="0"/>
    <x v="0"/>
    <x v="0"/>
    <s v="tier - 2"/>
    <x v="203"/>
    <s v="R1012"/>
    <x v="0"/>
    <x v="12"/>
  </r>
  <r>
    <s v="Id210"/>
    <d v="1905-06-19T00:00:00"/>
    <s v=" Ms"/>
    <s v="  Kate L"/>
    <s v="Looney"/>
    <n v="1997"/>
    <x v="181"/>
    <x v="0"/>
    <x v="2"/>
    <x v="176"/>
    <x v="0"/>
    <s v="yes"/>
    <x v="0"/>
    <x v="3"/>
    <x v="0"/>
    <x v="1"/>
    <s v="tier - 1"/>
    <x v="204"/>
    <s v="R1013"/>
    <x v="0"/>
    <x v="6"/>
  </r>
  <r>
    <s v="Id211"/>
    <d v="1905-06-25T00:00:00"/>
    <s v=" Mr"/>
    <s v="  Sergey"/>
    <s v="Zyryanov"/>
    <n v="2003"/>
    <x v="182"/>
    <x v="0"/>
    <x v="2"/>
    <x v="93"/>
    <x v="1"/>
    <s v="yes"/>
    <x v="0"/>
    <x v="1"/>
    <x v="0"/>
    <x v="0"/>
    <s v="tier - 1"/>
    <x v="205"/>
    <s v="R1012"/>
    <x v="0"/>
    <x v="12"/>
  </r>
  <r>
    <s v="Id212"/>
    <d v="1905-06-26T00:00:00"/>
    <s v=" Mr"/>
    <s v="  Timothy V"/>
    <s v="Gavin"/>
    <n v="2004"/>
    <x v="124"/>
    <x v="0"/>
    <x v="0"/>
    <x v="177"/>
    <x v="0"/>
    <s v="No"/>
    <x v="0"/>
    <x v="0"/>
    <x v="0"/>
    <x v="0"/>
    <s v="tier - 1"/>
    <x v="206"/>
    <s v="R1011"/>
    <x v="0"/>
    <x v="9"/>
  </r>
  <r>
    <s v="Id213"/>
    <d v="1905-06-22T00:00:00"/>
    <s v=" Mr"/>
    <s v="  Andrew S"/>
    <s v="Littlefield"/>
    <n v="2000"/>
    <x v="183"/>
    <x v="1"/>
    <x v="1"/>
    <x v="178"/>
    <x v="1"/>
    <s v="No"/>
    <x v="0"/>
    <x v="3"/>
    <x v="0"/>
    <x v="0"/>
    <s v="tier - 3"/>
    <x v="207"/>
    <s v="R1011"/>
    <x v="0"/>
    <x v="10"/>
  </r>
  <r>
    <s v="Id214"/>
    <d v="1905-06-22T00:00:00"/>
    <s v=" Mr"/>
    <s v="  Matthew D"/>
    <s v="Shearer"/>
    <n v="2000"/>
    <x v="184"/>
    <x v="0"/>
    <x v="0"/>
    <x v="179"/>
    <x v="0"/>
    <s v="No"/>
    <x v="0"/>
    <x v="1"/>
    <x v="0"/>
    <x v="0"/>
    <s v="tier - 2"/>
    <x v="208"/>
    <s v="R1011"/>
    <x v="0"/>
    <x v="10"/>
  </r>
  <r>
    <s v="Id215"/>
    <d v="1905-06-22T00:00:00"/>
    <s v=" Ms"/>
    <s v="  Jessica"/>
    <s v="Armstrong"/>
    <n v="2000"/>
    <x v="185"/>
    <x v="0"/>
    <x v="2"/>
    <x v="180"/>
    <x v="0"/>
    <s v="No"/>
    <x v="0"/>
    <x v="3"/>
    <x v="0"/>
    <x v="0"/>
    <s v="tier - 3"/>
    <x v="209"/>
    <s v="R1013"/>
    <x v="0"/>
    <x v="10"/>
  </r>
  <r>
    <s v="Id216"/>
    <d v="1905-06-22T00:00:00"/>
    <s v=" Mr"/>
    <s v="  Lawrence"/>
    <s v="Warriner"/>
    <n v="2000"/>
    <x v="186"/>
    <x v="0"/>
    <x v="0"/>
    <x v="181"/>
    <x v="0"/>
    <s v="No"/>
    <x v="0"/>
    <x v="1"/>
    <x v="0"/>
    <x v="0"/>
    <s v="tier - 2"/>
    <x v="210"/>
    <s v="R1013"/>
    <x v="0"/>
    <x v="10"/>
  </r>
  <r>
    <s v="Id217"/>
    <d v="1905-06-22T00:00:00"/>
    <s v=" Mr"/>
    <s v="  Alex"/>
    <s v="White"/>
    <n v="2000"/>
    <x v="65"/>
    <x v="0"/>
    <x v="2"/>
    <x v="182"/>
    <x v="1"/>
    <s v="No"/>
    <x v="0"/>
    <x v="3"/>
    <x v="0"/>
    <x v="0"/>
    <s v="tier - 2"/>
    <x v="211"/>
    <s v="R1011"/>
    <x v="0"/>
    <x v="10"/>
  </r>
  <r>
    <s v="Id218"/>
    <d v="1905-06-16T00:00:00"/>
    <s v=" Mr"/>
    <s v="  Kevin"/>
    <s v="Cordaro"/>
    <n v="1994"/>
    <x v="187"/>
    <x v="0"/>
    <x v="0"/>
    <x v="183"/>
    <x v="0"/>
    <s v="No"/>
    <x v="0"/>
    <x v="0"/>
    <x v="0"/>
    <x v="0"/>
    <s v="tier - 2"/>
    <x v="212"/>
    <s v="R1013"/>
    <x v="0"/>
    <x v="11"/>
  </r>
  <r>
    <s v="Id219"/>
    <d v="1905-06-13T00:00:00"/>
    <s v=" Mr"/>
    <s v="  Gavin M"/>
    <s v="Hamilton"/>
    <n v="1991"/>
    <x v="188"/>
    <x v="0"/>
    <x v="1"/>
    <x v="3"/>
    <x v="1"/>
    <s v="No"/>
    <x v="0"/>
    <x v="3"/>
    <x v="0"/>
    <x v="0"/>
    <s v="tier - 2"/>
    <x v="213"/>
    <s v="R1012"/>
    <x v="0"/>
    <x v="14"/>
  </r>
  <r>
    <s v="Id220"/>
    <d v="1905-06-26T00:00:00"/>
    <s v=" Mr"/>
    <s v="  Rick E"/>
    <s v="Meyer"/>
    <n v="2004"/>
    <x v="189"/>
    <x v="0"/>
    <x v="1"/>
    <x v="184"/>
    <x v="1"/>
    <s v="No"/>
    <x v="1"/>
    <x v="3"/>
    <x v="0"/>
    <x v="0"/>
    <s v="tier - 3"/>
    <x v="214"/>
    <s v="R1024"/>
    <x v="0"/>
    <x v="9"/>
  </r>
  <r>
    <s v="Id221"/>
    <d v="1905-06-26T00:00:00"/>
    <s v=" Ms"/>
    <s v="  Andrea H"/>
    <s v="Duke"/>
    <n v="2004"/>
    <x v="190"/>
    <x v="1"/>
    <x v="0"/>
    <x v="185"/>
    <x v="1"/>
    <s v="No"/>
    <x v="0"/>
    <x v="0"/>
    <x v="1"/>
    <x v="0"/>
    <s v="tier - 1"/>
    <x v="215"/>
    <s v="R1023"/>
    <x v="0"/>
    <x v="9"/>
  </r>
  <r>
    <s v="Id222"/>
    <d v="1905-06-26T00:00:00"/>
    <s v=" Mr"/>
    <s v="  Anthony S"/>
    <s v="Malatesta"/>
    <n v="2004"/>
    <x v="191"/>
    <x v="1"/>
    <x v="2"/>
    <x v="89"/>
    <x v="0"/>
    <s v="No"/>
    <x v="0"/>
    <x v="3"/>
    <x v="0"/>
    <x v="0"/>
    <s v="tier - 2"/>
    <x v="216"/>
    <s v="R1024"/>
    <x v="0"/>
    <x v="9"/>
  </r>
  <r>
    <s v="Id223"/>
    <d v="1905-06-26T00:00:00"/>
    <s v=" Mr"/>
    <s v="  Erik"/>
    <s v="Hinrichsen"/>
    <n v="2004"/>
    <x v="192"/>
    <x v="2"/>
    <x v="1"/>
    <x v="186"/>
    <x v="0"/>
    <s v="No"/>
    <x v="0"/>
    <x v="0"/>
    <x v="0"/>
    <x v="0"/>
    <s v="tier - 3"/>
    <x v="217"/>
    <s v="R1013"/>
    <x v="0"/>
    <x v="9"/>
  </r>
  <r>
    <s v="Id224"/>
    <d v="1905-06-26T00:00:00"/>
    <s v=" Ms"/>
    <s v="  Kiley D"/>
    <s v="Lucan"/>
    <n v="2004"/>
    <x v="193"/>
    <x v="0"/>
    <x v="0"/>
    <x v="187"/>
    <x v="1"/>
    <s v="No"/>
    <x v="0"/>
    <x v="3"/>
    <x v="0"/>
    <x v="0"/>
    <s v="tier - 2"/>
    <x v="218"/>
    <s v="R1024"/>
    <x v="0"/>
    <x v="9"/>
  </r>
  <r>
    <s v="Id225"/>
    <d v="1905-06-26T00:00:00"/>
    <s v=" Ms"/>
    <s v="  Jennifer"/>
    <s v="Koch"/>
    <n v="2004"/>
    <x v="194"/>
    <x v="0"/>
    <x v="2"/>
    <x v="188"/>
    <x v="0"/>
    <s v="No"/>
    <x v="0"/>
    <x v="0"/>
    <x v="0"/>
    <x v="0"/>
    <s v="tier - 2"/>
    <x v="219"/>
    <s v="R1024"/>
    <x v="0"/>
    <x v="9"/>
  </r>
  <r>
    <s v="Id226"/>
    <d v="1905-06-26T00:00:00"/>
    <s v=" Mr"/>
    <s v="  Chris"/>
    <s v="Smith"/>
    <n v="2004"/>
    <x v="195"/>
    <x v="0"/>
    <x v="2"/>
    <x v="189"/>
    <x v="1"/>
    <s v="No"/>
    <x v="1"/>
    <x v="3"/>
    <x v="0"/>
    <x v="0"/>
    <s v="tier - 3"/>
    <x v="220"/>
    <s v="R1024"/>
    <x v="0"/>
    <x v="9"/>
  </r>
  <r>
    <s v="Id227"/>
    <d v="1905-06-26T00:00:00"/>
    <s v=" Ms"/>
    <s v="  Marian M"/>
    <s v="O'Connor"/>
    <n v="2004"/>
    <x v="196"/>
    <x v="0"/>
    <x v="2"/>
    <x v="150"/>
    <x v="0"/>
    <s v="No"/>
    <x v="0"/>
    <x v="3"/>
    <x v="0"/>
    <x v="0"/>
    <s v="tier - 2"/>
    <x v="221"/>
    <s v="R1024"/>
    <x v="0"/>
    <x v="9"/>
  </r>
  <r>
    <s v="Id228"/>
    <d v="1905-06-26T00:00:00"/>
    <s v=" Mr"/>
    <s v="  Jeremy"/>
    <s v="Kampwerth"/>
    <n v="2004"/>
    <x v="197"/>
    <x v="1"/>
    <x v="0"/>
    <x v="190"/>
    <x v="1"/>
    <s v="No"/>
    <x v="0"/>
    <x v="0"/>
    <x v="0"/>
    <x v="0"/>
    <s v="tier - 2"/>
    <x v="222"/>
    <s v="R1024"/>
    <x v="0"/>
    <x v="9"/>
  </r>
  <r>
    <s v="Id229"/>
    <d v="1905-06-16T00:00:00"/>
    <s v=" Ms"/>
    <s v="  Allison H"/>
    <s v="Federoff"/>
    <n v="1994"/>
    <x v="198"/>
    <x v="0"/>
    <x v="2"/>
    <x v="191"/>
    <x v="1"/>
    <s v="No"/>
    <x v="1"/>
    <x v="3"/>
    <x v="0"/>
    <x v="0"/>
    <s v="tier - 2"/>
    <x v="223"/>
    <s v="R1013"/>
    <x v="0"/>
    <x v="11"/>
  </r>
  <r>
    <s v="Id230"/>
    <d v="1905-06-26T00:00:00"/>
    <s v=" Ms"/>
    <s v="  Elizabeth"/>
    <s v="Goya"/>
    <n v="2004"/>
    <x v="199"/>
    <x v="0"/>
    <x v="2"/>
    <x v="192"/>
    <x v="1"/>
    <s v="No"/>
    <x v="0"/>
    <x v="3"/>
    <x v="0"/>
    <x v="0"/>
    <s v="tier - 1"/>
    <x v="224"/>
    <s v="R1024"/>
    <x v="0"/>
    <x v="9"/>
  </r>
  <r>
    <s v="Id231"/>
    <d v="1905-06-26T00:00:00"/>
    <s v=" Mr"/>
    <s v="  Andrew"/>
    <s v="Hodges"/>
    <n v="2004"/>
    <x v="200"/>
    <x v="0"/>
    <x v="1"/>
    <x v="21"/>
    <x v="0"/>
    <s v="No"/>
    <x v="1"/>
    <x v="3"/>
    <x v="0"/>
    <x v="0"/>
    <s v="tier - 1"/>
    <x v="225"/>
    <s v="R1024"/>
    <x v="0"/>
    <x v="9"/>
  </r>
  <r>
    <s v="Id232"/>
    <d v="1905-06-26T00:00:00"/>
    <s v=" Mr"/>
    <s v="  Anders J"/>
    <s v="Erickson"/>
    <n v="2004"/>
    <x v="201"/>
    <x v="0"/>
    <x v="2"/>
    <x v="193"/>
    <x v="1"/>
    <s v="No"/>
    <x v="0"/>
    <x v="3"/>
    <x v="0"/>
    <x v="0"/>
    <s v="tier - 1"/>
    <x v="226"/>
    <s v="R1013"/>
    <x v="0"/>
    <x v="9"/>
  </r>
  <r>
    <s v="Id233"/>
    <d v="1905-06-25T00:00:00"/>
    <s v=" Mr"/>
    <s v="  Sean"/>
    <s v="Welleck"/>
    <n v="2003"/>
    <x v="105"/>
    <x v="0"/>
    <x v="1"/>
    <x v="194"/>
    <x v="0"/>
    <s v="No"/>
    <x v="1"/>
    <x v="3"/>
    <x v="0"/>
    <x v="0"/>
    <s v="tier - 3"/>
    <x v="227"/>
    <s v="R1012"/>
    <x v="0"/>
    <x v="12"/>
  </r>
  <r>
    <s v="Id234"/>
    <d v="1905-06-22T00:00:00"/>
    <s v=" Mr"/>
    <s v="  Brian M"/>
    <s v="Polen"/>
    <n v="2000"/>
    <x v="202"/>
    <x v="0"/>
    <x v="2"/>
    <x v="171"/>
    <x v="0"/>
    <s v="No"/>
    <x v="0"/>
    <x v="0"/>
    <x v="0"/>
    <x v="0"/>
    <s v="tier - 2"/>
    <x v="228"/>
    <s v="R1018"/>
    <x v="0"/>
    <x v="10"/>
  </r>
  <r>
    <s v="Id235"/>
    <d v="1905-06-22T00:00:00"/>
    <s v=" Mr"/>
    <s v="  Jeremy"/>
    <s v="Lynch"/>
    <n v="2000"/>
    <x v="203"/>
    <x v="0"/>
    <x v="1"/>
    <x v="195"/>
    <x v="0"/>
    <s v="yes"/>
    <x v="0"/>
    <x v="3"/>
    <x v="0"/>
    <x v="0"/>
    <s v="tier - 3"/>
    <x v="229"/>
    <s v="R1016"/>
    <x v="0"/>
    <x v="10"/>
  </r>
  <r>
    <s v="Id236"/>
    <d v="1905-06-24T00:00:00"/>
    <s v=" Ms"/>
    <s v="  Susannah"/>
    <s v="Hufstader"/>
    <n v="2002"/>
    <x v="141"/>
    <x v="0"/>
    <x v="2"/>
    <x v="196"/>
    <x v="1"/>
    <s v="No"/>
    <x v="0"/>
    <x v="0"/>
    <x v="0"/>
    <x v="0"/>
    <s v="tier - 1"/>
    <x v="230"/>
    <s v="R1012"/>
    <x v="0"/>
    <x v="5"/>
  </r>
  <r>
    <s v="Id237"/>
    <d v="1905-06-24T00:00:00"/>
    <s v=" Mr"/>
    <s v="  Randy"/>
    <s v="Doak"/>
    <n v="2002"/>
    <x v="204"/>
    <x v="0"/>
    <x v="2"/>
    <x v="197"/>
    <x v="0"/>
    <s v="No"/>
    <x v="0"/>
    <x v="3"/>
    <x v="0"/>
    <x v="0"/>
    <s v="tier - 1"/>
    <x v="231"/>
    <s v="R1012"/>
    <x v="0"/>
    <x v="5"/>
  </r>
  <r>
    <s v="Id238"/>
    <d v="1905-06-13T00:00:00"/>
    <s v=" Mr"/>
    <s v="  Leslie"/>
    <s v="Noya"/>
    <n v="1991"/>
    <x v="205"/>
    <x v="0"/>
    <x v="2"/>
    <x v="27"/>
    <x v="0"/>
    <s v="No"/>
    <x v="0"/>
    <x v="0"/>
    <x v="0"/>
    <x v="0"/>
    <s v="tier - 1"/>
    <x v="232"/>
    <s v="R1013"/>
    <x v="0"/>
    <x v="14"/>
  </r>
  <r>
    <s v="Id239"/>
    <d v="1905-06-11T00:00:00"/>
    <s v=" Ms"/>
    <s v="  Brittany L"/>
    <s v="Heninger"/>
    <n v="1989"/>
    <x v="82"/>
    <x v="0"/>
    <x v="2"/>
    <x v="198"/>
    <x v="0"/>
    <s v="No"/>
    <x v="1"/>
    <x v="3"/>
    <x v="0"/>
    <x v="0"/>
    <s v="tier - 1"/>
    <x v="233"/>
    <s v="R1013"/>
    <x v="0"/>
    <x v="13"/>
  </r>
  <r>
    <s v="Id240"/>
    <d v="1905-06-18T00:00:00"/>
    <s v=" Ms"/>
    <s v="  Cassie J"/>
    <s v="Richardson"/>
    <n v="1996"/>
    <x v="206"/>
    <x v="0"/>
    <x v="2"/>
    <x v="199"/>
    <x v="0"/>
    <s v="No"/>
    <x v="0"/>
    <x v="3"/>
    <x v="0"/>
    <x v="3"/>
    <s v="tier - 2"/>
    <x v="234"/>
    <s v="R1011"/>
    <x v="0"/>
    <x v="8"/>
  </r>
  <r>
    <s v="Id241"/>
    <d v="1905-06-26T00:00:00"/>
    <s v=" Mr"/>
    <s v="  Peter W"/>
    <s v="Deucher"/>
    <n v="2004"/>
    <x v="207"/>
    <x v="0"/>
    <x v="1"/>
    <x v="200"/>
    <x v="1"/>
    <s v="No"/>
    <x v="1"/>
    <x v="3"/>
    <x v="0"/>
    <x v="0"/>
    <s v="tier - 3"/>
    <x v="235"/>
    <s v="R1013"/>
    <x v="0"/>
    <x v="9"/>
  </r>
  <r>
    <s v="Id242"/>
    <d v="1905-06-18T00:00:00"/>
    <s v=" Mr"/>
    <s v="  Douglas"/>
    <s v="Wilson"/>
    <n v="1996"/>
    <x v="208"/>
    <x v="0"/>
    <x v="0"/>
    <x v="201"/>
    <x v="1"/>
    <s v="No"/>
    <x v="0"/>
    <x v="3"/>
    <x v="0"/>
    <x v="0"/>
    <s v="tier - 1"/>
    <x v="236"/>
    <s v="R1013"/>
    <x v="0"/>
    <x v="8"/>
  </r>
  <r>
    <s v="Id243"/>
    <d v="1905-06-25T00:00:00"/>
    <s v=" Mr"/>
    <s v="  Dan"/>
    <s v="Hall"/>
    <n v="2003"/>
    <x v="209"/>
    <x v="0"/>
    <x v="2"/>
    <x v="202"/>
    <x v="1"/>
    <s v="No"/>
    <x v="0"/>
    <x v="3"/>
    <x v="0"/>
    <x v="0"/>
    <s v="tier - 3"/>
    <x v="237"/>
    <s v="R1011"/>
    <x v="0"/>
    <x v="12"/>
  </r>
  <r>
    <s v="Id244"/>
    <d v="1905-06-20T00:00:00"/>
    <s v=" Mr"/>
    <s v="  Dan M"/>
    <s v="Reed"/>
    <n v="1998"/>
    <x v="210"/>
    <x v="0"/>
    <x v="2"/>
    <x v="203"/>
    <x v="0"/>
    <s v="No"/>
    <x v="0"/>
    <x v="3"/>
    <x v="0"/>
    <x v="1"/>
    <s v="tier - 3"/>
    <x v="238"/>
    <s v="R1012"/>
    <x v="0"/>
    <x v="2"/>
  </r>
  <r>
    <s v="Id245"/>
    <d v="1905-06-24T00:00:00"/>
    <s v=" Mr"/>
    <s v="  Eric L"/>
    <s v="Frome"/>
    <n v="2002"/>
    <x v="211"/>
    <x v="2"/>
    <x v="0"/>
    <x v="204"/>
    <x v="0"/>
    <s v="No"/>
    <x v="0"/>
    <x v="0"/>
    <x v="0"/>
    <x v="0"/>
    <s v="tier - 1"/>
    <x v="239"/>
    <s v="R1012"/>
    <x v="0"/>
    <x v="5"/>
  </r>
  <r>
    <s v="Id246"/>
    <d v="1905-06-10T00:00:00"/>
    <s v=" Mr"/>
    <s v="  Les J"/>
    <s v="Creasy"/>
    <n v="1988"/>
    <x v="212"/>
    <x v="0"/>
    <x v="0"/>
    <x v="205"/>
    <x v="1"/>
    <s v="No"/>
    <x v="0"/>
    <x v="3"/>
    <x v="0"/>
    <x v="0"/>
    <s v="tier - 2"/>
    <x v="240"/>
    <s v="R1013"/>
    <x v="0"/>
    <x v="15"/>
  </r>
  <r>
    <s v="Id247"/>
    <d v="1905-06-21T00:00:00"/>
    <s v=" Ms"/>
    <s v="  Stephanie"/>
    <s v="Latimer"/>
    <n v="1999"/>
    <x v="213"/>
    <x v="0"/>
    <x v="0"/>
    <x v="14"/>
    <x v="0"/>
    <s v="No"/>
    <x v="0"/>
    <x v="0"/>
    <x v="0"/>
    <x v="0"/>
    <s v="tier - 1"/>
    <x v="241"/>
    <s v="R1014"/>
    <x v="0"/>
    <x v="7"/>
  </r>
  <r>
    <s v="Id248"/>
    <d v="1905-06-21T00:00:00"/>
    <s v=" Ms"/>
    <s v="  Melissa Y"/>
    <s v="Wei"/>
    <n v="1999"/>
    <x v="199"/>
    <x v="0"/>
    <x v="2"/>
    <x v="206"/>
    <x v="0"/>
    <s v="No"/>
    <x v="0"/>
    <x v="0"/>
    <x v="0"/>
    <x v="0"/>
    <s v="tier - 1"/>
    <x v="242"/>
    <s v="R1019"/>
    <x v="0"/>
    <x v="7"/>
  </r>
  <r>
    <s v="Id249"/>
    <d v="1905-06-23T00:00:00"/>
    <s v=" Ms"/>
    <s v="  Ashley"/>
    <s v="Hayes"/>
    <n v="2001"/>
    <x v="214"/>
    <x v="0"/>
    <x v="0"/>
    <x v="41"/>
    <x v="0"/>
    <s v="No"/>
    <x v="0"/>
    <x v="0"/>
    <x v="0"/>
    <x v="0"/>
    <s v="tier - 3"/>
    <x v="243"/>
    <s v="R1012"/>
    <x v="0"/>
    <x v="3"/>
  </r>
  <r>
    <s v="Id250"/>
    <d v="1905-06-21T00:00:00"/>
    <s v=" Ms"/>
    <s v="  Stephanie M"/>
    <s v="Velardo"/>
    <n v="1999"/>
    <x v="215"/>
    <x v="0"/>
    <x v="2"/>
    <x v="40"/>
    <x v="0"/>
    <s v="No"/>
    <x v="0"/>
    <x v="1"/>
    <x v="0"/>
    <x v="0"/>
    <s v="tier - 2"/>
    <x v="244"/>
    <s v="R1011"/>
    <x v="0"/>
    <x v="7"/>
  </r>
  <r>
    <s v="Id251"/>
    <d v="1905-06-21T00:00:00"/>
    <s v=" Ms"/>
    <s v="  Kylie"/>
    <s v="Kastes"/>
    <n v="1999"/>
    <x v="216"/>
    <x v="0"/>
    <x v="2"/>
    <x v="138"/>
    <x v="0"/>
    <s v="No"/>
    <x v="0"/>
    <x v="0"/>
    <x v="0"/>
    <x v="0"/>
    <s v="tier - 2"/>
    <x v="245"/>
    <s v="R1013"/>
    <x v="0"/>
    <x v="7"/>
  </r>
  <r>
    <s v="Id252"/>
    <d v="1905-06-24T00:00:00"/>
    <s v=" Ms"/>
    <s v="  Kelly"/>
    <s v="Escorcia"/>
    <n v="2002"/>
    <x v="217"/>
    <x v="0"/>
    <x v="1"/>
    <x v="119"/>
    <x v="0"/>
    <s v="yes"/>
    <x v="0"/>
    <x v="1"/>
    <x v="0"/>
    <x v="0"/>
    <s v="tier - 1"/>
    <x v="246"/>
    <s v="R1024"/>
    <x v="0"/>
    <x v="5"/>
  </r>
  <r>
    <s v="Id253"/>
    <d v="1905-06-20T00:00:00"/>
    <s v=" Ms"/>
    <s v="  Carrie"/>
    <s v="Larscheid"/>
    <n v="1998"/>
    <x v="117"/>
    <x v="0"/>
    <x v="2"/>
    <x v="47"/>
    <x v="1"/>
    <s v="No"/>
    <x v="1"/>
    <x v="3"/>
    <x v="0"/>
    <x v="0"/>
    <s v="tier - 1"/>
    <x v="247"/>
    <s v="R1011"/>
    <x v="0"/>
    <x v="2"/>
  </r>
  <r>
    <s v="Id254"/>
    <d v="1905-06-24T00:00:00"/>
    <s v=" Mr"/>
    <s v="  Alex"/>
    <s v="O'Bannon"/>
    <n v="2002"/>
    <x v="218"/>
    <x v="0"/>
    <x v="2"/>
    <x v="176"/>
    <x v="1"/>
    <s v="yes"/>
    <x v="0"/>
    <x v="1"/>
    <x v="0"/>
    <x v="0"/>
    <s v="tier - 2"/>
    <x v="248"/>
    <s v="R1024"/>
    <x v="0"/>
    <x v="5"/>
  </r>
  <r>
    <s v="Id255"/>
    <d v="1905-06-20T00:00:00"/>
    <s v=" Mr"/>
    <s v="  Zach S"/>
    <s v="Ridgway"/>
    <n v="1998"/>
    <x v="219"/>
    <x v="2"/>
    <x v="0"/>
    <x v="207"/>
    <x v="0"/>
    <s v="No"/>
    <x v="0"/>
    <x v="0"/>
    <x v="0"/>
    <x v="0"/>
    <s v="tier - 3"/>
    <x v="249"/>
    <s v="R1013"/>
    <x v="0"/>
    <x v="2"/>
  </r>
  <r>
    <s v="Id256"/>
    <d v="1905-06-20T00:00:00"/>
    <s v=" Mr"/>
    <s v="  Alan"/>
    <s v="Black"/>
    <n v="1998"/>
    <x v="141"/>
    <x v="0"/>
    <x v="2"/>
    <x v="78"/>
    <x v="0"/>
    <s v="No"/>
    <x v="1"/>
    <x v="3"/>
    <x v="0"/>
    <x v="0"/>
    <s v="tier - 3"/>
    <x v="250"/>
    <s v="R1013"/>
    <x v="0"/>
    <x v="2"/>
  </r>
  <r>
    <s v="Id257"/>
    <d v="1905-06-20T00:00:00"/>
    <s v=" Mr"/>
    <s v="  Nate"/>
    <s v="Canton"/>
    <n v="1998"/>
    <x v="170"/>
    <x v="0"/>
    <x v="1"/>
    <x v="208"/>
    <x v="0"/>
    <s v="yes"/>
    <x v="0"/>
    <x v="3"/>
    <x v="0"/>
    <x v="0"/>
    <s v="tier - 2"/>
    <x v="251"/>
    <s v="R1013"/>
    <x v="0"/>
    <x v="2"/>
  </r>
  <r>
    <s v="Id258"/>
    <d v="1905-06-17T00:00:00"/>
    <s v=" Mr"/>
    <s v="  Jesse G"/>
    <s v="Fine"/>
    <n v="1995"/>
    <x v="220"/>
    <x v="0"/>
    <x v="1"/>
    <x v="60"/>
    <x v="0"/>
    <s v="No"/>
    <x v="1"/>
    <x v="3"/>
    <x v="0"/>
    <x v="1"/>
    <s v="tier - 2"/>
    <x v="252"/>
    <s v="R1013"/>
    <x v="0"/>
    <x v="4"/>
  </r>
  <r>
    <s v="Id259"/>
    <d v="1905-06-17T00:00:00"/>
    <s v=" Mr"/>
    <s v="  Jason"/>
    <s v="Bui"/>
    <n v="1995"/>
    <x v="221"/>
    <x v="0"/>
    <x v="2"/>
    <x v="27"/>
    <x v="0"/>
    <s v="No"/>
    <x v="1"/>
    <x v="3"/>
    <x v="0"/>
    <x v="1"/>
    <s v="tier - 1"/>
    <x v="253"/>
    <s v="R1011"/>
    <x v="0"/>
    <x v="4"/>
  </r>
  <r>
    <s v="Id260"/>
    <d v="1905-06-17T00:00:00"/>
    <s v=" Ms"/>
    <s v="  Megan A"/>
    <s v="Riepma"/>
    <n v="1995"/>
    <x v="222"/>
    <x v="0"/>
    <x v="2"/>
    <x v="209"/>
    <x v="0"/>
    <s v="No"/>
    <x v="0"/>
    <x v="3"/>
    <x v="0"/>
    <x v="1"/>
    <s v="tier - 3"/>
    <x v="254"/>
    <s v="R1013"/>
    <x v="0"/>
    <x v="4"/>
  </r>
  <r>
    <s v="Id261"/>
    <d v="1905-06-17T00:00:00"/>
    <s v=" Mr"/>
    <s v="  Luke M"/>
    <s v="Inman"/>
    <n v="1995"/>
    <x v="60"/>
    <x v="0"/>
    <x v="0"/>
    <x v="210"/>
    <x v="0"/>
    <s v="No"/>
    <x v="0"/>
    <x v="0"/>
    <x v="0"/>
    <x v="1"/>
    <s v="tier - 3"/>
    <x v="255"/>
    <s v="R1013"/>
    <x v="0"/>
    <x v="4"/>
  </r>
  <r>
    <s v="Id262"/>
    <d v="1905-06-26T00:00:00"/>
    <s v=" Ms"/>
    <s v="  Jacy D"/>
    <s v="Kruzel"/>
    <n v="2004"/>
    <x v="223"/>
    <x v="0"/>
    <x v="0"/>
    <x v="211"/>
    <x v="1"/>
    <s v="No"/>
    <x v="0"/>
    <x v="1"/>
    <x v="1"/>
    <x v="0"/>
    <s v="tier - 2"/>
    <x v="256"/>
    <s v="R1012"/>
    <x v="0"/>
    <x v="9"/>
  </r>
  <r>
    <s v="Id263"/>
    <d v="1905-06-13T00:00:00"/>
    <s v=" Mr"/>
    <s v="  Simon G"/>
    <s v="Lindsay"/>
    <n v="1991"/>
    <x v="224"/>
    <x v="0"/>
    <x v="2"/>
    <x v="212"/>
    <x v="1"/>
    <s v="No"/>
    <x v="0"/>
    <x v="0"/>
    <x v="0"/>
    <x v="0"/>
    <s v="tier - 1"/>
    <x v="257"/>
    <s v="R1013"/>
    <x v="0"/>
    <x v="14"/>
  </r>
  <r>
    <s v="Id264"/>
    <d v="1905-06-19T00:00:00"/>
    <s v=" Ms"/>
    <s v="  Ainsley E"/>
    <s v="Land"/>
    <n v="1997"/>
    <x v="225"/>
    <x v="1"/>
    <x v="1"/>
    <x v="1"/>
    <x v="0"/>
    <s v="No"/>
    <x v="0"/>
    <x v="1"/>
    <x v="0"/>
    <x v="1"/>
    <s v="tier - 1"/>
    <x v="258"/>
    <s v="R1012"/>
    <x v="0"/>
    <x v="6"/>
  </r>
  <r>
    <s v="Id265"/>
    <d v="1905-06-22T00:00:00"/>
    <s v=" Ms"/>
    <s v="  Erica A"/>
    <s v="Brecher"/>
    <n v="2000"/>
    <x v="226"/>
    <x v="0"/>
    <x v="1"/>
    <x v="213"/>
    <x v="0"/>
    <s v="No"/>
    <x v="1"/>
    <x v="3"/>
    <x v="0"/>
    <x v="0"/>
    <s v="tier - 3"/>
    <x v="259"/>
    <s v="R1012"/>
    <x v="0"/>
    <x v="10"/>
  </r>
  <r>
    <s v="Id266"/>
    <d v="1905-06-19T00:00:00"/>
    <s v=" Mr"/>
    <s v="  Erik"/>
    <s v="Debolt"/>
    <n v="1997"/>
    <x v="227"/>
    <x v="0"/>
    <x v="1"/>
    <x v="214"/>
    <x v="0"/>
    <s v="No"/>
    <x v="0"/>
    <x v="0"/>
    <x v="0"/>
    <x v="1"/>
    <s v="tier - 3"/>
    <x v="260"/>
    <s v="R1012"/>
    <x v="0"/>
    <x v="6"/>
  </r>
  <r>
    <s v="Id267"/>
    <d v="1905-06-12T00:00:00"/>
    <s v=" Ms"/>
    <s v="  Erin C"/>
    <s v="Oswalt"/>
    <n v="1990"/>
    <x v="228"/>
    <x v="0"/>
    <x v="2"/>
    <x v="215"/>
    <x v="1"/>
    <s v="No"/>
    <x v="0"/>
    <x v="0"/>
    <x v="0"/>
    <x v="0"/>
    <s v="tier - 2"/>
    <x v="261"/>
    <s v="R1013"/>
    <x v="0"/>
    <x v="16"/>
  </r>
  <r>
    <s v="Id268"/>
    <d v="1905-06-13T00:00:00"/>
    <s v=" Ms"/>
    <s v="  Adrienne"/>
    <s v="Boyd"/>
    <n v="1991"/>
    <x v="229"/>
    <x v="1"/>
    <x v="1"/>
    <x v="216"/>
    <x v="1"/>
    <s v="No"/>
    <x v="1"/>
    <x v="3"/>
    <x v="0"/>
    <x v="0"/>
    <s v="tier - 1"/>
    <x v="262"/>
    <s v="R1013"/>
    <x v="0"/>
    <x v="14"/>
  </r>
  <r>
    <s v="Id269"/>
    <d v="1905-06-24T00:00:00"/>
    <s v=" Mr"/>
    <s v="  Adam"/>
    <s v="Bulewich"/>
    <n v="2002"/>
    <x v="230"/>
    <x v="2"/>
    <x v="0"/>
    <x v="217"/>
    <x v="0"/>
    <s v="No"/>
    <x v="0"/>
    <x v="0"/>
    <x v="0"/>
    <x v="0"/>
    <s v="tier - 3"/>
    <x v="263"/>
    <s v="R1013"/>
    <x v="0"/>
    <x v="5"/>
  </r>
  <r>
    <s v="Id270"/>
    <d v="1905-06-24T00:00:00"/>
    <s v=" Mr"/>
    <s v="  Yutaka"/>
    <s v="Fukuda"/>
    <n v="2002"/>
    <x v="231"/>
    <x v="0"/>
    <x v="2"/>
    <x v="78"/>
    <x v="0"/>
    <s v="No"/>
    <x v="0"/>
    <x v="0"/>
    <x v="0"/>
    <x v="0"/>
    <s v="tier - 2"/>
    <x v="264"/>
    <s v="R1021"/>
    <x v="0"/>
    <x v="5"/>
  </r>
  <r>
    <s v="Id271"/>
    <d v="1905-06-23T00:00:00"/>
    <s v=" Mr"/>
    <s v="  Tyler M"/>
    <s v="Phillips"/>
    <n v="2001"/>
    <x v="232"/>
    <x v="2"/>
    <x v="0"/>
    <x v="218"/>
    <x v="1"/>
    <s v="No"/>
    <x v="0"/>
    <x v="0"/>
    <x v="0"/>
    <x v="0"/>
    <s v="tier - 3"/>
    <x v="265"/>
    <s v="R1011"/>
    <x v="0"/>
    <x v="3"/>
  </r>
  <r>
    <s v="Id272"/>
    <d v="1905-06-23T00:00:00"/>
    <s v=" Mr"/>
    <s v="  Stephen"/>
    <s v="Maddison"/>
    <n v="2001"/>
    <x v="233"/>
    <x v="0"/>
    <x v="2"/>
    <x v="219"/>
    <x v="1"/>
    <s v="No"/>
    <x v="0"/>
    <x v="3"/>
    <x v="0"/>
    <x v="0"/>
    <s v="tier - 2"/>
    <x v="266"/>
    <s v="R1024"/>
    <x v="0"/>
    <x v="3"/>
  </r>
  <r>
    <s v="Id273"/>
    <d v="1905-06-23T00:00:00"/>
    <s v=" Mr"/>
    <s v="  Andrew B"/>
    <s v="Lockwood"/>
    <n v="2001"/>
    <x v="234"/>
    <x v="1"/>
    <x v="0"/>
    <x v="220"/>
    <x v="0"/>
    <s v="No"/>
    <x v="0"/>
    <x v="0"/>
    <x v="0"/>
    <x v="0"/>
    <s v="tier - 1"/>
    <x v="267"/>
    <s v="R1011"/>
    <x v="0"/>
    <x v="3"/>
  </r>
  <r>
    <s v="Id274"/>
    <d v="1905-06-19T00:00:00"/>
    <s v=" Mr"/>
    <s v="  James"/>
    <s v="Defilippi"/>
    <n v="1997"/>
    <x v="235"/>
    <x v="0"/>
    <x v="0"/>
    <x v="221"/>
    <x v="1"/>
    <s v="No"/>
    <x v="0"/>
    <x v="0"/>
    <x v="0"/>
    <x v="0"/>
    <s v="tier - 1"/>
    <x v="268"/>
    <s v="R1011"/>
    <x v="0"/>
    <x v="6"/>
  </r>
  <r>
    <s v="Id275"/>
    <d v="1905-06-22T00:00:00"/>
    <s v=" Mr"/>
    <s v="  Shawn P"/>
    <s v="Jackson"/>
    <n v="2000"/>
    <x v="236"/>
    <x v="0"/>
    <x v="2"/>
    <x v="166"/>
    <x v="1"/>
    <s v="No"/>
    <x v="0"/>
    <x v="3"/>
    <x v="0"/>
    <x v="0"/>
    <s v="tier - 2"/>
    <x v="269"/>
    <s v="R1012"/>
    <x v="0"/>
    <x v="10"/>
  </r>
  <r>
    <s v="Id276"/>
    <d v="1905-06-22T00:00:00"/>
    <s v=" Mr"/>
    <s v="  Matt"/>
    <s v="Ozahowski"/>
    <n v="2000"/>
    <x v="237"/>
    <x v="1"/>
    <x v="2"/>
    <x v="196"/>
    <x v="0"/>
    <s v="No"/>
    <x v="0"/>
    <x v="0"/>
    <x v="0"/>
    <x v="0"/>
    <s v="tier - 1"/>
    <x v="270"/>
    <s v="R1012"/>
    <x v="0"/>
    <x v="10"/>
  </r>
  <r>
    <s v="Id277"/>
    <d v="1905-06-18T00:00:00"/>
    <s v=" Mr"/>
    <s v="  Nathaniel"/>
    <s v="Guthals"/>
    <n v="1996"/>
    <x v="238"/>
    <x v="1"/>
    <x v="2"/>
    <x v="152"/>
    <x v="0"/>
    <s v="No"/>
    <x v="0"/>
    <x v="1"/>
    <x v="0"/>
    <x v="1"/>
    <s v="tier - 2"/>
    <x v="271"/>
    <s v="R1012"/>
    <x v="0"/>
    <x v="8"/>
  </r>
  <r>
    <s v="Id278"/>
    <d v="1905-06-16T00:00:00"/>
    <s v=" Mr"/>
    <s v="  Kevin D"/>
    <s v="Yates"/>
    <n v="1994"/>
    <x v="239"/>
    <x v="1"/>
    <x v="0"/>
    <x v="222"/>
    <x v="0"/>
    <s v="No"/>
    <x v="0"/>
    <x v="0"/>
    <x v="0"/>
    <x v="0"/>
    <s v="tier - 2"/>
    <x v="272"/>
    <s v="R1013"/>
    <x v="0"/>
    <x v="11"/>
  </r>
  <r>
    <s v="Id279"/>
    <d v="1905-06-16T00:00:00"/>
    <s v=" Ms"/>
    <s v="  Joan"/>
    <s v="Samuelson"/>
    <n v="1994"/>
    <x v="240"/>
    <x v="3"/>
    <x v="2"/>
    <x v="133"/>
    <x v="0"/>
    <s v="No"/>
    <x v="0"/>
    <x v="0"/>
    <x v="0"/>
    <x v="1"/>
    <s v="tier - 2"/>
    <x v="273"/>
    <s v="R1013"/>
    <x v="0"/>
    <x v="11"/>
  </r>
  <r>
    <s v="Id280"/>
    <d v="1905-06-21T00:00:00"/>
    <s v=" Mr"/>
    <s v="  Christopher A"/>
    <s v="Lemos"/>
    <n v="1999"/>
    <x v="241"/>
    <x v="0"/>
    <x v="1"/>
    <x v="99"/>
    <x v="0"/>
    <s v="No"/>
    <x v="0"/>
    <x v="0"/>
    <x v="0"/>
    <x v="0"/>
    <s v="tier - 2"/>
    <x v="274"/>
    <s v="R1012"/>
    <x v="0"/>
    <x v="7"/>
  </r>
  <r>
    <s v="Id281"/>
    <d v="1905-06-18T00:00:00"/>
    <s v=" Ms"/>
    <s v="  Kacy L"/>
    <s v="Seynders"/>
    <n v="1996"/>
    <x v="242"/>
    <x v="2"/>
    <x v="0"/>
    <x v="223"/>
    <x v="0"/>
    <s v="No"/>
    <x v="0"/>
    <x v="0"/>
    <x v="0"/>
    <x v="0"/>
    <s v="tier - 1"/>
    <x v="275"/>
    <s v="R1012"/>
    <x v="0"/>
    <x v="8"/>
  </r>
  <r>
    <s v="Id282"/>
    <d v="1905-06-25T00:00:00"/>
    <s v=" Mr"/>
    <s v="  Benjamin H"/>
    <s v="Saunders"/>
    <n v="2003"/>
    <x v="243"/>
    <x v="0"/>
    <x v="2"/>
    <x v="80"/>
    <x v="0"/>
    <s v="No"/>
    <x v="0"/>
    <x v="0"/>
    <x v="0"/>
    <x v="0"/>
    <s v="tier - 2"/>
    <x v="276"/>
    <s v="R1012"/>
    <x v="0"/>
    <x v="12"/>
  </r>
  <r>
    <s v="Id283"/>
    <d v="1905-06-25T00:00:00"/>
    <s v=" Mr"/>
    <s v="  Xaviour J"/>
    <s v="Walker"/>
    <n v="2003"/>
    <x v="215"/>
    <x v="0"/>
    <x v="2"/>
    <x v="224"/>
    <x v="0"/>
    <s v="No"/>
    <x v="1"/>
    <x v="3"/>
    <x v="0"/>
    <x v="0"/>
    <s v="tier - 2"/>
    <x v="277"/>
    <s v="R1012"/>
    <x v="0"/>
    <x v="12"/>
  </r>
  <r>
    <s v="Id284"/>
    <d v="1905-06-25T00:00:00"/>
    <s v=" Mr"/>
    <s v="  Michael T"/>
    <s v="Lam"/>
    <n v="2003"/>
    <x v="244"/>
    <x v="1"/>
    <x v="1"/>
    <x v="106"/>
    <x v="1"/>
    <s v="No"/>
    <x v="0"/>
    <x v="0"/>
    <x v="0"/>
    <x v="0"/>
    <s v="tier - 3"/>
    <x v="278"/>
    <s v="R1012"/>
    <x v="0"/>
    <x v="12"/>
  </r>
  <r>
    <s v="Id285"/>
    <d v="1905-06-25T00:00:00"/>
    <s v=" Mr"/>
    <s v="  Bradley"/>
    <s v="Sweigart"/>
    <n v="2003"/>
    <x v="245"/>
    <x v="0"/>
    <x v="0"/>
    <x v="225"/>
    <x v="1"/>
    <s v="No"/>
    <x v="0"/>
    <x v="0"/>
    <x v="0"/>
    <x v="0"/>
    <s v="tier - 2"/>
    <x v="279"/>
    <s v="R1012"/>
    <x v="0"/>
    <x v="12"/>
  </r>
  <r>
    <s v="Id286"/>
    <d v="1905-06-19T00:00:00"/>
    <s v=" Ms"/>
    <s v="  Andrea"/>
    <s v="Sieczkowski"/>
    <n v="1997"/>
    <x v="246"/>
    <x v="1"/>
    <x v="2"/>
    <x v="226"/>
    <x v="1"/>
    <s v="No"/>
    <x v="0"/>
    <x v="0"/>
    <x v="0"/>
    <x v="3"/>
    <s v="tier - 3"/>
    <x v="280"/>
    <s v="R1014"/>
    <x v="0"/>
    <x v="6"/>
  </r>
  <r>
    <s v="Id287"/>
    <d v="1905-06-10T00:00:00"/>
    <s v=" Ms"/>
    <s v="  Nancy M"/>
    <s v="Jurgens"/>
    <n v="1988"/>
    <x v="247"/>
    <x v="1"/>
    <x v="1"/>
    <x v="100"/>
    <x v="0"/>
    <s v="No"/>
    <x v="0"/>
    <x v="1"/>
    <x v="0"/>
    <x v="0"/>
    <s v="tier - 2"/>
    <x v="281"/>
    <s v="R1013"/>
    <x v="0"/>
    <x v="15"/>
  </r>
  <r>
    <s v="Id288"/>
    <d v="1905-06-19T00:00:00"/>
    <s v=" Mr"/>
    <s v="  Matt"/>
    <s v="Hackman"/>
    <n v="1997"/>
    <x v="248"/>
    <x v="0"/>
    <x v="0"/>
    <x v="227"/>
    <x v="1"/>
    <s v="No"/>
    <x v="0"/>
    <x v="3"/>
    <x v="0"/>
    <x v="1"/>
    <s v="tier - 3"/>
    <x v="282"/>
    <s v="R1016"/>
    <x v="0"/>
    <x v="6"/>
  </r>
  <r>
    <s v="Id289"/>
    <d v="1905-06-25T00:00:00"/>
    <s v=" Mr"/>
    <s v="  Lee"/>
    <s v="Klarich"/>
    <n v="2003"/>
    <x v="249"/>
    <x v="2"/>
    <x v="0"/>
    <x v="14"/>
    <x v="1"/>
    <s v="No"/>
    <x v="0"/>
    <x v="3"/>
    <x v="0"/>
    <x v="0"/>
    <s v="tier - 3"/>
    <x v="283"/>
    <s v="R1012"/>
    <x v="0"/>
    <x v="12"/>
  </r>
  <r>
    <s v="Id290"/>
    <d v="1905-06-22T00:00:00"/>
    <s v=" Mr"/>
    <s v="  Chris"/>
    <s v="Schulten"/>
    <n v="2000"/>
    <x v="250"/>
    <x v="0"/>
    <x v="2"/>
    <x v="228"/>
    <x v="0"/>
    <s v="No"/>
    <x v="0"/>
    <x v="0"/>
    <x v="0"/>
    <x v="0"/>
    <s v="tier - 3"/>
    <x v="284"/>
    <s v="R1024"/>
    <x v="0"/>
    <x v="10"/>
  </r>
  <r>
    <s v="Id291"/>
    <d v="1905-06-22T00:00:00"/>
    <s v=" Mr"/>
    <s v="  Erik T"/>
    <s v="Fagerstrom"/>
    <n v="2000"/>
    <x v="251"/>
    <x v="2"/>
    <x v="1"/>
    <x v="229"/>
    <x v="1"/>
    <s v="No"/>
    <x v="1"/>
    <x v="3"/>
    <x v="0"/>
    <x v="0"/>
    <s v="tier - 3"/>
    <x v="285"/>
    <s v="R1024"/>
    <x v="0"/>
    <x v="10"/>
  </r>
  <r>
    <s v="Id292"/>
    <d v="1905-06-22T00:00:00"/>
    <s v=" Mr"/>
    <s v="  Rod W"/>
    <s v="Bien"/>
    <n v="2000"/>
    <x v="252"/>
    <x v="1"/>
    <x v="0"/>
    <x v="230"/>
    <x v="0"/>
    <s v="No"/>
    <x v="0"/>
    <x v="0"/>
    <x v="1"/>
    <x v="0"/>
    <s v="tier - 1"/>
    <x v="286"/>
    <s v="R1024"/>
    <x v="0"/>
    <x v="10"/>
  </r>
  <r>
    <s v="Id293"/>
    <d v="1905-06-19T00:00:00"/>
    <s v=" Mr"/>
    <s v="  Joey"/>
    <s v="Hess"/>
    <n v="1997"/>
    <x v="253"/>
    <x v="0"/>
    <x v="2"/>
    <x v="124"/>
    <x v="0"/>
    <s v="No"/>
    <x v="1"/>
    <x v="3"/>
    <x v="0"/>
    <x v="0"/>
    <s v="tier - 1"/>
    <x v="287"/>
    <s v="R1012"/>
    <x v="0"/>
    <x v="6"/>
  </r>
  <r>
    <s v="Id294"/>
    <d v="1905-06-26T00:00:00"/>
    <s v=" Ms"/>
    <s v="  Hillary L"/>
    <s v="Shaw"/>
    <n v="2004"/>
    <x v="254"/>
    <x v="2"/>
    <x v="1"/>
    <x v="231"/>
    <x v="0"/>
    <s v="No"/>
    <x v="0"/>
    <x v="1"/>
    <x v="0"/>
    <x v="0"/>
    <s v="tier - 1"/>
    <x v="288"/>
    <s v="R1021"/>
    <x v="0"/>
    <x v="9"/>
  </r>
  <r>
    <s v="Id295"/>
    <d v="1905-06-21T00:00:00"/>
    <s v=" Mr"/>
    <s v="  Eric J"/>
    <s v="Williams"/>
    <n v="1999"/>
    <x v="255"/>
    <x v="1"/>
    <x v="0"/>
    <x v="232"/>
    <x v="1"/>
    <s v="No"/>
    <x v="0"/>
    <x v="3"/>
    <x v="0"/>
    <x v="0"/>
    <s v="tier - 1"/>
    <x v="289"/>
    <s v="R1012"/>
    <x v="0"/>
    <x v="7"/>
  </r>
  <r>
    <s v="Id296"/>
    <d v="1905-06-21T00:00:00"/>
    <s v=" Mr"/>
    <s v="  Nicolas"/>
    <s v="Menzies"/>
    <n v="1999"/>
    <x v="256"/>
    <x v="1"/>
    <x v="2"/>
    <x v="112"/>
    <x v="0"/>
    <s v="No"/>
    <x v="0"/>
    <x v="3"/>
    <x v="0"/>
    <x v="0"/>
    <s v="tier - 1"/>
    <x v="289"/>
    <s v="R1012"/>
    <x v="0"/>
    <x v="7"/>
  </r>
  <r>
    <s v="Id297"/>
    <d v="1905-06-21T00:00:00"/>
    <s v=" Mr"/>
    <s v="  Marcel"/>
    <s v="Buehler"/>
    <n v="1999"/>
    <x v="257"/>
    <x v="2"/>
    <x v="2"/>
    <x v="233"/>
    <x v="0"/>
    <s v="No"/>
    <x v="0"/>
    <x v="0"/>
    <x v="0"/>
    <x v="0"/>
    <s v="tier - 3"/>
    <x v="290"/>
    <s v="R1012"/>
    <x v="0"/>
    <x v="7"/>
  </r>
  <r>
    <s v="Id298"/>
    <d v="1905-06-26T00:00:00"/>
    <s v=" Ms"/>
    <s v="  Ashley N"/>
    <s v="Degen"/>
    <n v="2004"/>
    <x v="27"/>
    <x v="0"/>
    <x v="0"/>
    <x v="54"/>
    <x v="0"/>
    <s v="No"/>
    <x v="0"/>
    <x v="0"/>
    <x v="1"/>
    <x v="0"/>
    <s v="tier - 3"/>
    <x v="291"/>
    <s v="R1013"/>
    <x v="0"/>
    <x v="9"/>
  </r>
  <r>
    <s v="Id299"/>
    <d v="1905-06-25T00:00:00"/>
    <s v=" Mr"/>
    <s v="  Evan D"/>
    <s v="Arsenault"/>
    <n v="2003"/>
    <x v="258"/>
    <x v="2"/>
    <x v="0"/>
    <x v="234"/>
    <x v="1"/>
    <s v="No"/>
    <x v="0"/>
    <x v="3"/>
    <x v="0"/>
    <x v="0"/>
    <s v="tier - 1"/>
    <x v="292"/>
    <s v="R1012"/>
    <x v="0"/>
    <x v="12"/>
  </r>
  <r>
    <s v="Id300"/>
    <d v="1905-06-22T00:00:00"/>
    <s v=" Ms"/>
    <s v="  Krisana"/>
    <s v="Hoff"/>
    <n v="2000"/>
    <x v="259"/>
    <x v="2"/>
    <x v="0"/>
    <x v="235"/>
    <x v="0"/>
    <s v="No"/>
    <x v="0"/>
    <x v="0"/>
    <x v="0"/>
    <x v="0"/>
    <s v="tier - 3"/>
    <x v="293"/>
    <s v="R1011"/>
    <x v="0"/>
    <x v="10"/>
  </r>
  <r>
    <s v="Id301"/>
    <d v="1905-06-20T00:00:00"/>
    <s v=" Mr"/>
    <s v="  Kyle"/>
    <s v="Hall"/>
    <n v="1998"/>
    <x v="260"/>
    <x v="0"/>
    <x v="2"/>
    <x v="27"/>
    <x v="1"/>
    <s v="No"/>
    <x v="0"/>
    <x v="3"/>
    <x v="0"/>
    <x v="0"/>
    <s v="tier - 3"/>
    <x v="294"/>
    <s v="R1012"/>
    <x v="0"/>
    <x v="2"/>
  </r>
  <r>
    <s v="Id302"/>
    <d v="1905-06-20T00:00:00"/>
    <s v=" Ms"/>
    <s v="  Kate"/>
    <s v="Ashley"/>
    <n v="1998"/>
    <x v="261"/>
    <x v="2"/>
    <x v="0"/>
    <x v="12"/>
    <x v="0"/>
    <s v="No"/>
    <x v="0"/>
    <x v="0"/>
    <x v="0"/>
    <x v="0"/>
    <s v="tier - 3"/>
    <x v="295"/>
    <s v="R1012"/>
    <x v="0"/>
    <x v="2"/>
  </r>
  <r>
    <s v="Id303"/>
    <d v="1905-06-20T00:00:00"/>
    <s v=" Mr"/>
    <s v="  Martin A"/>
    <s v="Rindahl"/>
    <n v="1998"/>
    <x v="262"/>
    <x v="0"/>
    <x v="1"/>
    <x v="236"/>
    <x v="1"/>
    <s v="yes"/>
    <x v="0"/>
    <x v="1"/>
    <x v="0"/>
    <x v="0"/>
    <s v="tier - 3"/>
    <x v="296"/>
    <s v="R1012"/>
    <x v="0"/>
    <x v="2"/>
  </r>
  <r>
    <s v="Id304"/>
    <d v="1905-06-15T00:00:00"/>
    <s v=" Ms"/>
    <s v="  Stacey"/>
    <s v="Clark"/>
    <n v="1993"/>
    <x v="263"/>
    <x v="0"/>
    <x v="2"/>
    <x v="237"/>
    <x v="0"/>
    <s v="yes"/>
    <x v="0"/>
    <x v="3"/>
    <x v="0"/>
    <x v="1"/>
    <s v="tier - 3"/>
    <x v="297"/>
    <s v="R1011"/>
    <x v="0"/>
    <x v="1"/>
  </r>
  <r>
    <s v="Id305"/>
    <d v="1905-06-15T00:00:00"/>
    <s v=" Ms"/>
    <s v="  Christine"/>
    <s v="Irish"/>
    <n v="1993"/>
    <x v="264"/>
    <x v="0"/>
    <x v="0"/>
    <x v="238"/>
    <x v="1"/>
    <s v="No"/>
    <x v="0"/>
    <x v="1"/>
    <x v="0"/>
    <x v="3"/>
    <s v="tier - 3"/>
    <x v="298"/>
    <s v="R1013"/>
    <x v="0"/>
    <x v="1"/>
  </r>
  <r>
    <s v="Id306"/>
    <d v="1905-06-18T00:00:00"/>
    <s v=" Ms"/>
    <s v="  Sarah C"/>
    <s v="Richardson"/>
    <n v="1996"/>
    <x v="265"/>
    <x v="1"/>
    <x v="2"/>
    <x v="239"/>
    <x v="1"/>
    <s v="No"/>
    <x v="0"/>
    <x v="3"/>
    <x v="0"/>
    <x v="1"/>
    <s v="tier - 3"/>
    <x v="299"/>
    <s v="R1016"/>
    <x v="0"/>
    <x v="8"/>
  </r>
  <r>
    <s v="Id307"/>
    <d v="1905-06-22T00:00:00"/>
    <s v=" Ms"/>
    <s v="  Megan"/>
    <s v="Dewitt"/>
    <n v="2000"/>
    <x v="266"/>
    <x v="2"/>
    <x v="1"/>
    <x v="194"/>
    <x v="1"/>
    <s v="No"/>
    <x v="1"/>
    <x v="3"/>
    <x v="0"/>
    <x v="0"/>
    <s v="tier - 1"/>
    <x v="300"/>
    <s v="R1012"/>
    <x v="0"/>
    <x v="10"/>
  </r>
  <r>
    <s v="Id308"/>
    <d v="1905-06-21T00:00:00"/>
    <s v=" Mr"/>
    <s v="  Jason W"/>
    <s v="Hickman"/>
    <n v="1999"/>
    <x v="267"/>
    <x v="0"/>
    <x v="1"/>
    <x v="240"/>
    <x v="0"/>
    <s v="No"/>
    <x v="0"/>
    <x v="0"/>
    <x v="0"/>
    <x v="0"/>
    <s v="tier - 2"/>
    <x v="301"/>
    <s v="R1024"/>
    <x v="0"/>
    <x v="7"/>
  </r>
  <r>
    <s v="Id309"/>
    <d v="1905-06-18T00:00:00"/>
    <s v=" Ms"/>
    <s v="  Michele"/>
    <s v="Gonzalez"/>
    <n v="1996"/>
    <x v="268"/>
    <x v="2"/>
    <x v="0"/>
    <x v="241"/>
    <x v="1"/>
    <s v="No"/>
    <x v="0"/>
    <x v="1"/>
    <x v="0"/>
    <x v="0"/>
    <s v="tier - 2"/>
    <x v="302"/>
    <s v="R1013"/>
    <x v="0"/>
    <x v="8"/>
  </r>
  <r>
    <s v="Id310"/>
    <d v="1905-06-18T00:00:00"/>
    <s v=" Ms"/>
    <s v="  Nikki"/>
    <s v="Difani"/>
    <n v="1996"/>
    <x v="269"/>
    <x v="1"/>
    <x v="0"/>
    <x v="242"/>
    <x v="1"/>
    <s v="No"/>
    <x v="0"/>
    <x v="3"/>
    <x v="0"/>
    <x v="0"/>
    <s v="tier - 2"/>
    <x v="303"/>
    <s v="R1011"/>
    <x v="0"/>
    <x v="8"/>
  </r>
  <r>
    <s v="Id311"/>
    <d v="1905-06-25T00:00:00"/>
    <s v=" Mr"/>
    <s v="  Philip J"/>
    <s v="Turner"/>
    <n v="2003"/>
    <x v="270"/>
    <x v="2"/>
    <x v="1"/>
    <x v="236"/>
    <x v="1"/>
    <s v="No"/>
    <x v="1"/>
    <x v="3"/>
    <x v="0"/>
    <x v="0"/>
    <s v="tier - 2"/>
    <x v="304"/>
    <s v="R1011"/>
    <x v="0"/>
    <x v="12"/>
  </r>
  <r>
    <s v="Id312"/>
    <d v="1905-06-18T00:00:00"/>
    <s v=" Mr"/>
    <s v="  Bryan L"/>
    <s v="Widmann"/>
    <n v="1996"/>
    <x v="271"/>
    <x v="0"/>
    <x v="2"/>
    <x v="141"/>
    <x v="0"/>
    <s v="No"/>
    <x v="0"/>
    <x v="3"/>
    <x v="0"/>
    <x v="0"/>
    <s v="tier - 2"/>
    <x v="305"/>
    <s v="R1013"/>
    <x v="0"/>
    <x v="8"/>
  </r>
  <r>
    <s v="Id313"/>
    <d v="1905-06-24T00:00:00"/>
    <s v=" Mr"/>
    <s v="  Timothy F"/>
    <s v="Tunney"/>
    <n v="2002"/>
    <x v="272"/>
    <x v="2"/>
    <x v="2"/>
    <x v="243"/>
    <x v="1"/>
    <s v="No"/>
    <x v="0"/>
    <x v="0"/>
    <x v="0"/>
    <x v="0"/>
    <s v="tier - 3"/>
    <x v="306"/>
    <s v="R1012"/>
    <x v="0"/>
    <x v="5"/>
  </r>
  <r>
    <s v="Id314"/>
    <d v="1905-06-17T00:00:00"/>
    <s v=" Ms"/>
    <s v="  Angielyn M"/>
    <s v="San Juan"/>
    <n v="1995"/>
    <x v="273"/>
    <x v="3"/>
    <x v="2"/>
    <x v="244"/>
    <x v="1"/>
    <s v="No"/>
    <x v="1"/>
    <x v="3"/>
    <x v="0"/>
    <x v="0"/>
    <s v="tier - 1"/>
    <x v="307"/>
    <s v="R1011"/>
    <x v="0"/>
    <x v="4"/>
  </r>
  <r>
    <s v="Id315"/>
    <d v="1905-06-09T00:00:00"/>
    <s v=" Ms"/>
    <s v="  Jeanie M"/>
    <s v="Croll"/>
    <n v="1987"/>
    <x v="274"/>
    <x v="0"/>
    <x v="1"/>
    <x v="245"/>
    <x v="0"/>
    <s v="yes"/>
    <x v="0"/>
    <x v="3"/>
    <x v="0"/>
    <x v="0"/>
    <s v="tier - 3"/>
    <x v="308"/>
    <s v="R1013"/>
    <x v="0"/>
    <x v="17"/>
  </r>
  <r>
    <s v="Id316"/>
    <d v="1905-06-13T00:00:00"/>
    <s v=" Mr"/>
    <s v="  Greg"/>
    <s v="Rolfes"/>
    <n v="1991"/>
    <x v="275"/>
    <x v="1"/>
    <x v="2"/>
    <x v="27"/>
    <x v="0"/>
    <s v="No"/>
    <x v="0"/>
    <x v="1"/>
    <x v="1"/>
    <x v="0"/>
    <s v="tier - 2"/>
    <x v="309"/>
    <s v="R1013"/>
    <x v="0"/>
    <x v="14"/>
  </r>
  <r>
    <s v="Id317"/>
    <d v="1905-06-24T00:00:00"/>
    <s v=" Mr"/>
    <s v="  John"/>
    <s v="Hinkle"/>
    <n v="2002"/>
    <x v="276"/>
    <x v="1"/>
    <x v="0"/>
    <x v="246"/>
    <x v="0"/>
    <s v="No"/>
    <x v="0"/>
    <x v="0"/>
    <x v="1"/>
    <x v="0"/>
    <s v="tier - 3"/>
    <x v="310"/>
    <s v="R1012"/>
    <x v="0"/>
    <x v="5"/>
  </r>
  <r>
    <s v="Id318"/>
    <d v="1905-06-10T00:00:00"/>
    <s v=" Mr"/>
    <s v="  Aliaksandr"/>
    <s v="Leuchanka"/>
    <n v="1988"/>
    <x v="277"/>
    <x v="1"/>
    <x v="0"/>
    <x v="247"/>
    <x v="1"/>
    <s v="No"/>
    <x v="1"/>
    <x v="3"/>
    <x v="0"/>
    <x v="0"/>
    <s v="tier - 2"/>
    <x v="311"/>
    <s v="R1012"/>
    <x v="0"/>
    <x v="15"/>
  </r>
  <r>
    <s v="Id319"/>
    <d v="1905-06-19T00:00:00"/>
    <s v=" Mr"/>
    <s v="  Jason M"/>
    <s v="Ayr"/>
    <n v="1997"/>
    <x v="278"/>
    <x v="2"/>
    <x v="0"/>
    <x v="248"/>
    <x v="0"/>
    <s v="No"/>
    <x v="0"/>
    <x v="2"/>
    <x v="1"/>
    <x v="0"/>
    <s v="tier - 3"/>
    <x v="312"/>
    <s v="R1012"/>
    <x v="0"/>
    <x v="6"/>
  </r>
  <r>
    <s v="Id320"/>
    <d v="1905-06-20T00:00:00"/>
    <s v=" Ms"/>
    <s v="  Sheera K"/>
    <s v="Siegel"/>
    <n v="1998"/>
    <x v="279"/>
    <x v="3"/>
    <x v="0"/>
    <x v="68"/>
    <x v="0"/>
    <s v="No"/>
    <x v="0"/>
    <x v="0"/>
    <x v="0"/>
    <x v="0"/>
    <s v="tier - 3"/>
    <x v="313"/>
    <s v="R1024"/>
    <x v="0"/>
    <x v="2"/>
  </r>
  <r>
    <s v="Id321"/>
    <d v="1905-06-20T00:00:00"/>
    <s v=" Ms"/>
    <s v="  Janice"/>
    <s v="Penrose"/>
    <n v="1998"/>
    <x v="280"/>
    <x v="2"/>
    <x v="2"/>
    <x v="249"/>
    <x v="0"/>
    <s v="No"/>
    <x v="1"/>
    <x v="3"/>
    <x v="0"/>
    <x v="0"/>
    <s v="tier - 1"/>
    <x v="314"/>
    <s v="R1023"/>
    <x v="0"/>
    <x v="2"/>
  </r>
  <r>
    <s v="Id322"/>
    <d v="1905-06-19T00:00:00"/>
    <s v=" Mr"/>
    <s v="  Timothy G"/>
    <s v="Schuler"/>
    <n v="1997"/>
    <x v="281"/>
    <x v="0"/>
    <x v="0"/>
    <x v="250"/>
    <x v="1"/>
    <s v="No"/>
    <x v="0"/>
    <x v="0"/>
    <x v="1"/>
    <x v="0"/>
    <s v="tier - 2"/>
    <x v="315"/>
    <s v="R1011"/>
    <x v="0"/>
    <x v="6"/>
  </r>
  <r>
    <s v="Id323"/>
    <d v="1905-06-24T00:00:00"/>
    <s v=" Mr"/>
    <s v="  Alan R"/>
    <s v="Walker"/>
    <n v="2002"/>
    <x v="282"/>
    <x v="2"/>
    <x v="0"/>
    <x v="201"/>
    <x v="1"/>
    <s v="No"/>
    <x v="0"/>
    <x v="0"/>
    <x v="0"/>
    <x v="0"/>
    <s v="tier - 3"/>
    <x v="316"/>
    <s v="R1013"/>
    <x v="0"/>
    <x v="5"/>
  </r>
  <r>
    <s v="Id324"/>
    <d v="1905-06-16T00:00:00"/>
    <s v=" Mr"/>
    <s v="  Michael"/>
    <s v="Stange"/>
    <n v="1994"/>
    <x v="283"/>
    <x v="1"/>
    <x v="2"/>
    <x v="251"/>
    <x v="0"/>
    <s v="No"/>
    <x v="0"/>
    <x v="0"/>
    <x v="0"/>
    <x v="1"/>
    <s v="tier - 1"/>
    <x v="317"/>
    <s v="R1012"/>
    <x v="0"/>
    <x v="11"/>
  </r>
  <r>
    <s v="Id325"/>
    <d v="1905-06-11T00:00:00"/>
    <s v=" Ms"/>
    <s v="  Marie-France"/>
    <s v="Roy"/>
    <n v="1989"/>
    <x v="272"/>
    <x v="2"/>
    <x v="2"/>
    <x v="252"/>
    <x v="1"/>
    <s v="No"/>
    <x v="0"/>
    <x v="0"/>
    <x v="0"/>
    <x v="0"/>
    <s v="tier - 1"/>
    <x v="318"/>
    <s v="R1012"/>
    <x v="0"/>
    <x v="13"/>
  </r>
  <r>
    <s v="Id326"/>
    <d v="1905-06-17T00:00:00"/>
    <s v=" Mr"/>
    <s v="  Erik F"/>
    <s v="Potere"/>
    <n v="1995"/>
    <x v="284"/>
    <x v="1"/>
    <x v="2"/>
    <x v="253"/>
    <x v="1"/>
    <s v="No"/>
    <x v="0"/>
    <x v="3"/>
    <x v="0"/>
    <x v="1"/>
    <s v="tier - 1"/>
    <x v="319"/>
    <s v="R1017"/>
    <x v="0"/>
    <x v="4"/>
  </r>
  <r>
    <s v="Id327"/>
    <d v="1905-06-23T00:00:00"/>
    <s v=" Mr"/>
    <s v="  Andrew"/>
    <s v="Podgurski"/>
    <n v="2001"/>
    <x v="285"/>
    <x v="2"/>
    <x v="0"/>
    <x v="254"/>
    <x v="1"/>
    <s v="No"/>
    <x v="0"/>
    <x v="3"/>
    <x v="0"/>
    <x v="0"/>
    <s v="tier - 1"/>
    <x v="320"/>
    <s v="R1012"/>
    <x v="0"/>
    <x v="3"/>
  </r>
  <r>
    <s v="Id328"/>
    <d v="1905-06-09T00:00:00"/>
    <s v=" Mr"/>
    <s v="  Anthony"/>
    <s v="Diamond"/>
    <n v="1987"/>
    <x v="286"/>
    <x v="1"/>
    <x v="1"/>
    <x v="34"/>
    <x v="0"/>
    <s v="No"/>
    <x v="0"/>
    <x v="0"/>
    <x v="0"/>
    <x v="0"/>
    <s v="tier - 2"/>
    <x v="321"/>
    <s v="R1013"/>
    <x v="0"/>
    <x v="17"/>
  </r>
  <r>
    <s v="Id329"/>
    <d v="1905-06-21T00:00:00"/>
    <s v=" Mr"/>
    <s v="  Chris"/>
    <s v="Sallade"/>
    <n v="1999"/>
    <x v="287"/>
    <x v="2"/>
    <x v="2"/>
    <x v="67"/>
    <x v="0"/>
    <s v="No"/>
    <x v="0"/>
    <x v="0"/>
    <x v="0"/>
    <x v="0"/>
    <s v="tier - 3"/>
    <x v="322"/>
    <s v="R1021"/>
    <x v="0"/>
    <x v="7"/>
  </r>
  <r>
    <s v="Id330"/>
    <d v="1905-06-16T00:00:00"/>
    <s v=" Mr"/>
    <s v="  Yu"/>
    <s v="Zhang"/>
    <n v="1994"/>
    <x v="288"/>
    <x v="2"/>
    <x v="0"/>
    <x v="255"/>
    <x v="1"/>
    <s v="No"/>
    <x v="0"/>
    <x v="0"/>
    <x v="0"/>
    <x v="0"/>
    <s v="tier - 1"/>
    <x v="323"/>
    <s v="R1011"/>
    <x v="0"/>
    <x v="11"/>
  </r>
  <r>
    <s v="Id331"/>
    <d v="1905-06-15T00:00:00"/>
    <s v=" Mr"/>
    <s v="  Caleb N"/>
    <s v="Chatfield"/>
    <n v="1993"/>
    <x v="289"/>
    <x v="0"/>
    <x v="1"/>
    <x v="256"/>
    <x v="0"/>
    <s v="No"/>
    <x v="0"/>
    <x v="3"/>
    <x v="0"/>
    <x v="0"/>
    <s v="tier - 3"/>
    <x v="324"/>
    <s v="R1013"/>
    <x v="0"/>
    <x v="1"/>
  </r>
  <r>
    <s v="Id332"/>
    <d v="1905-06-23T00:00:00"/>
    <s v=" Mr"/>
    <s v="  Jason M"/>
    <s v="Bruns"/>
    <n v="2001"/>
    <x v="290"/>
    <x v="2"/>
    <x v="0"/>
    <x v="257"/>
    <x v="0"/>
    <s v="No"/>
    <x v="0"/>
    <x v="1"/>
    <x v="0"/>
    <x v="0"/>
    <s v="tier - 3"/>
    <x v="325"/>
    <s v="R1024"/>
    <x v="0"/>
    <x v="3"/>
  </r>
  <r>
    <s v="Id333"/>
    <d v="1905-06-16T00:00:00"/>
    <s v=" Ms"/>
    <s v="  Angela R"/>
    <s v="Yochum"/>
    <n v="1994"/>
    <x v="291"/>
    <x v="0"/>
    <x v="1"/>
    <x v="87"/>
    <x v="0"/>
    <s v="No"/>
    <x v="1"/>
    <x v="3"/>
    <x v="0"/>
    <x v="0"/>
    <s v="tier - 3"/>
    <x v="326"/>
    <s v="R1013"/>
    <x v="0"/>
    <x v="11"/>
  </r>
  <r>
    <s v="Id334"/>
    <d v="1905-06-16T00:00:00"/>
    <s v=" Mr"/>
    <s v="  Keith J"/>
    <s v="Freeburn"/>
    <n v="1994"/>
    <x v="272"/>
    <x v="2"/>
    <x v="0"/>
    <x v="258"/>
    <x v="1"/>
    <s v="No"/>
    <x v="0"/>
    <x v="3"/>
    <x v="0"/>
    <x v="0"/>
    <s v="tier - 1"/>
    <x v="327"/>
    <s v="R1011"/>
    <x v="0"/>
    <x v="11"/>
  </r>
  <r>
    <s v="Id335"/>
    <d v="1905-06-18T00:00:00"/>
    <s v=" Ms"/>
    <s v="  Emma"/>
    <s v="Spencer"/>
    <n v="1996"/>
    <x v="292"/>
    <x v="1"/>
    <x v="2"/>
    <x v="82"/>
    <x v="1"/>
    <s v="No"/>
    <x v="0"/>
    <x v="1"/>
    <x v="0"/>
    <x v="0"/>
    <s v="tier - 2"/>
    <x v="328"/>
    <s v="R1012"/>
    <x v="0"/>
    <x v="8"/>
  </r>
  <r>
    <s v="Id336"/>
    <d v="1905-06-18T00:00:00"/>
    <s v=" Mr"/>
    <s v="  Nathan A"/>
    <s v="Jarosik"/>
    <n v="1996"/>
    <x v="293"/>
    <x v="2"/>
    <x v="1"/>
    <x v="259"/>
    <x v="0"/>
    <s v="No"/>
    <x v="0"/>
    <x v="3"/>
    <x v="0"/>
    <x v="0"/>
    <s v="tier - 1"/>
    <x v="329"/>
    <s v="R1012"/>
    <x v="0"/>
    <x v="8"/>
  </r>
  <r>
    <s v="Id337"/>
    <d v="1905-06-22T00:00:00"/>
    <s v=" Ms"/>
    <s v="  Kathryn"/>
    <s v="Heinzen"/>
    <n v="2000"/>
    <x v="294"/>
    <x v="2"/>
    <x v="2"/>
    <x v="141"/>
    <x v="1"/>
    <s v="No"/>
    <x v="0"/>
    <x v="0"/>
    <x v="0"/>
    <x v="0"/>
    <s v="tier - 2"/>
    <x v="330"/>
    <s v="R1012"/>
    <x v="0"/>
    <x v="10"/>
  </r>
  <r>
    <s v="Id338"/>
    <d v="1905-06-23T00:00:00"/>
    <s v=" Ms"/>
    <s v="  Elizabeth H"/>
    <s v="Kelley"/>
    <n v="2001"/>
    <x v="295"/>
    <x v="1"/>
    <x v="0"/>
    <x v="260"/>
    <x v="0"/>
    <s v="No"/>
    <x v="0"/>
    <x v="2"/>
    <x v="0"/>
    <x v="0"/>
    <s v="tier - 2"/>
    <x v="331"/>
    <s v="R1013"/>
    <x v="0"/>
    <x v="3"/>
  </r>
  <r>
    <s v="Id339"/>
    <d v="1905-06-18T00:00:00"/>
    <s v=" Mr"/>
    <s v="  Ben"/>
    <s v="Thacker"/>
    <n v="1996"/>
    <x v="296"/>
    <x v="3"/>
    <x v="0"/>
    <x v="217"/>
    <x v="0"/>
    <s v="No"/>
    <x v="0"/>
    <x v="0"/>
    <x v="0"/>
    <x v="0"/>
    <s v="tier - 3"/>
    <x v="332"/>
    <s v="R1012"/>
    <x v="0"/>
    <x v="8"/>
  </r>
  <r>
    <s v="Id340"/>
    <d v="1905-06-19T00:00:00"/>
    <s v=" Ms"/>
    <s v="  Cheryl A"/>
    <s v="Jeseritz"/>
    <n v="1997"/>
    <x v="67"/>
    <x v="0"/>
    <x v="2"/>
    <x v="143"/>
    <x v="1"/>
    <s v="No"/>
    <x v="1"/>
    <x v="3"/>
    <x v="1"/>
    <x v="0"/>
    <s v="tier - 3"/>
    <x v="333"/>
    <s v="R1024"/>
    <x v="0"/>
    <x v="6"/>
  </r>
  <r>
    <s v="Id341"/>
    <d v="1905-06-19T00:00:00"/>
    <s v=" Ms"/>
    <s v="  Kimberly A"/>
    <s v="Hohman"/>
    <n v="1997"/>
    <x v="297"/>
    <x v="3"/>
    <x v="2"/>
    <x v="261"/>
    <x v="1"/>
    <s v="No"/>
    <x v="0"/>
    <x v="0"/>
    <x v="0"/>
    <x v="0"/>
    <s v="tier - 3"/>
    <x v="334"/>
    <s v="R1011"/>
    <x v="0"/>
    <x v="6"/>
  </r>
  <r>
    <s v="Id342"/>
    <d v="1905-06-19T00:00:00"/>
    <s v=" Ms"/>
    <s v="  Cynthia"/>
    <s v="Hill"/>
    <n v="1997"/>
    <x v="298"/>
    <x v="1"/>
    <x v="0"/>
    <x v="262"/>
    <x v="1"/>
    <s v="No"/>
    <x v="0"/>
    <x v="1"/>
    <x v="0"/>
    <x v="0"/>
    <s v="tier - 2"/>
    <x v="335"/>
    <s v="R1024"/>
    <x v="0"/>
    <x v="6"/>
  </r>
  <r>
    <s v="Id343"/>
    <d v="1905-06-19T00:00:00"/>
    <s v=" Ms"/>
    <s v="  Jessica"/>
    <s v="Kuepfer"/>
    <n v="1997"/>
    <x v="299"/>
    <x v="3"/>
    <x v="0"/>
    <x v="263"/>
    <x v="0"/>
    <s v="No"/>
    <x v="0"/>
    <x v="0"/>
    <x v="0"/>
    <x v="0"/>
    <s v="tier - 3"/>
    <x v="336"/>
    <s v="R1013"/>
    <x v="0"/>
    <x v="6"/>
  </r>
  <r>
    <s v="Id344"/>
    <d v="1905-06-19T00:00:00"/>
    <s v=" Mr"/>
    <s v="  Bruce"/>
    <s v="Kaczmarek"/>
    <n v="1997"/>
    <x v="300"/>
    <x v="2"/>
    <x v="2"/>
    <x v="159"/>
    <x v="0"/>
    <s v="No"/>
    <x v="0"/>
    <x v="0"/>
    <x v="0"/>
    <x v="0"/>
    <s v="tier - 3"/>
    <x v="337"/>
    <s v="R1013"/>
    <x v="0"/>
    <x v="6"/>
  </r>
  <r>
    <s v="Id345"/>
    <d v="1905-06-13T00:00:00"/>
    <s v=" Ms"/>
    <s v="  Allison"/>
    <s v="Pitt"/>
    <n v="1991"/>
    <x v="301"/>
    <x v="0"/>
    <x v="2"/>
    <x v="139"/>
    <x v="0"/>
    <s v="No"/>
    <x v="0"/>
    <x v="3"/>
    <x v="0"/>
    <x v="1"/>
    <s v="tier - 2"/>
    <x v="338"/>
    <s v="R1011"/>
    <x v="0"/>
    <x v="14"/>
  </r>
  <r>
    <s v="Id346"/>
    <d v="1905-06-16T00:00:00"/>
    <s v=" Mr"/>
    <s v="  Alex"/>
    <s v="Lorton"/>
    <n v="1994"/>
    <x v="302"/>
    <x v="0"/>
    <x v="2"/>
    <x v="264"/>
    <x v="0"/>
    <s v="No"/>
    <x v="1"/>
    <x v="3"/>
    <x v="0"/>
    <x v="1"/>
    <s v="tier - 1"/>
    <x v="339"/>
    <s v="R1016"/>
    <x v="0"/>
    <x v="11"/>
  </r>
  <r>
    <s v="Id347"/>
    <d v="1905-06-16T00:00:00"/>
    <s v=" Ms"/>
    <s v="  Gabriela"/>
    <s v="Castaneda"/>
    <n v="1994"/>
    <x v="303"/>
    <x v="1"/>
    <x v="2"/>
    <x v="127"/>
    <x v="1"/>
    <s v="No"/>
    <x v="0"/>
    <x v="1"/>
    <x v="0"/>
    <x v="0"/>
    <s v="tier - 3"/>
    <x v="340"/>
    <s v="R1011"/>
    <x v="0"/>
    <x v="11"/>
  </r>
  <r>
    <s v="Id348"/>
    <d v="1905-06-23T00:00:00"/>
    <s v=" Ms"/>
    <s v="  Sharon"/>
    <s v="Cherop"/>
    <n v="2001"/>
    <x v="304"/>
    <x v="1"/>
    <x v="0"/>
    <x v="265"/>
    <x v="0"/>
    <s v="No"/>
    <x v="0"/>
    <x v="0"/>
    <x v="1"/>
    <x v="0"/>
    <s v="tier - 1"/>
    <x v="341"/>
    <s v="R1017"/>
    <x v="0"/>
    <x v="3"/>
  </r>
  <r>
    <s v="Id349"/>
    <d v="1905-06-25T00:00:00"/>
    <s v=" Mr"/>
    <s v="  Jason A"/>
    <s v="Howell"/>
    <n v="2003"/>
    <x v="237"/>
    <x v="1"/>
    <x v="0"/>
    <x v="266"/>
    <x v="1"/>
    <s v="No"/>
    <x v="0"/>
    <x v="1"/>
    <x v="0"/>
    <x v="0"/>
    <s v="tier - 3"/>
    <x v="342"/>
    <s v="R1011"/>
    <x v="0"/>
    <x v="12"/>
  </r>
  <r>
    <s v="Id350"/>
    <d v="1905-06-18T00:00:00"/>
    <s v=" Ms"/>
    <s v="  Chelsey C"/>
    <s v="Palmer"/>
    <n v="1996"/>
    <x v="305"/>
    <x v="2"/>
    <x v="2"/>
    <x v="267"/>
    <x v="0"/>
    <s v="No"/>
    <x v="0"/>
    <x v="0"/>
    <x v="0"/>
    <x v="0"/>
    <s v="tier - 2"/>
    <x v="343"/>
    <s v="R1012"/>
    <x v="0"/>
    <x v="8"/>
  </r>
  <r>
    <s v="Id351"/>
    <d v="1905-06-25T00:00:00"/>
    <s v=" Mr"/>
    <s v="  Devon A"/>
    <s v="Olson"/>
    <n v="2003"/>
    <x v="306"/>
    <x v="2"/>
    <x v="1"/>
    <x v="105"/>
    <x v="1"/>
    <s v="No"/>
    <x v="0"/>
    <x v="0"/>
    <x v="0"/>
    <x v="0"/>
    <s v="tier - 2"/>
    <x v="344"/>
    <s v="R1025"/>
    <x v="0"/>
    <x v="12"/>
  </r>
  <r>
    <s v="Id352"/>
    <d v="1905-06-25T00:00:00"/>
    <s v=" Ms"/>
    <s v="  Joni L"/>
    <s v="Waldron"/>
    <n v="2003"/>
    <x v="307"/>
    <x v="0"/>
    <x v="1"/>
    <x v="6"/>
    <x v="0"/>
    <s v="No"/>
    <x v="0"/>
    <x v="0"/>
    <x v="1"/>
    <x v="0"/>
    <s v="tier - 1"/>
    <x v="345"/>
    <s v="R1021"/>
    <x v="0"/>
    <x v="12"/>
  </r>
  <r>
    <s v="Id353"/>
    <d v="1905-06-19T00:00:00"/>
    <s v=" Mr"/>
    <s v="  Colin"/>
    <s v="Meyer"/>
    <n v="1997"/>
    <x v="106"/>
    <x v="0"/>
    <x v="0"/>
    <x v="246"/>
    <x v="0"/>
    <s v="No"/>
    <x v="0"/>
    <x v="0"/>
    <x v="1"/>
    <x v="1"/>
    <s v="tier - 3"/>
    <x v="346"/>
    <s v="R1017"/>
    <x v="0"/>
    <x v="6"/>
  </r>
  <r>
    <s v="Id354"/>
    <d v="1905-06-13T00:00:00"/>
    <s v=" Ms"/>
    <s v="  Rachael"/>
    <s v="Stack"/>
    <n v="1991"/>
    <x v="308"/>
    <x v="1"/>
    <x v="2"/>
    <x v="164"/>
    <x v="0"/>
    <s v="No"/>
    <x v="0"/>
    <x v="0"/>
    <x v="1"/>
    <x v="0"/>
    <s v="tier - 1"/>
    <x v="347"/>
    <s v="R1013"/>
    <x v="0"/>
    <x v="14"/>
  </r>
  <r>
    <s v="Id355"/>
    <d v="1905-06-15T00:00:00"/>
    <s v=" Ms"/>
    <s v="  Maricela"/>
    <s v="Sanchez Y Torres"/>
    <n v="1993"/>
    <x v="309"/>
    <x v="2"/>
    <x v="1"/>
    <x v="268"/>
    <x v="0"/>
    <s v="No"/>
    <x v="0"/>
    <x v="0"/>
    <x v="0"/>
    <x v="0"/>
    <s v="tier - 1"/>
    <x v="348"/>
    <s v="R1011"/>
    <x v="0"/>
    <x v="1"/>
  </r>
  <r>
    <s v="Id356"/>
    <d v="1905-06-17T00:00:00"/>
    <s v=" Ms"/>
    <s v="  Marie"/>
    <s v="Daniels"/>
    <n v="1995"/>
    <x v="310"/>
    <x v="0"/>
    <x v="0"/>
    <x v="269"/>
    <x v="1"/>
    <s v="No"/>
    <x v="1"/>
    <x v="3"/>
    <x v="1"/>
    <x v="0"/>
    <s v="tier - 3"/>
    <x v="349"/>
    <s v="R1012"/>
    <x v="0"/>
    <x v="4"/>
  </r>
  <r>
    <s v="Id357"/>
    <d v="1905-06-15T00:00:00"/>
    <s v=" Mr"/>
    <s v="  Frank"/>
    <s v="Pepp"/>
    <n v="1993"/>
    <x v="311"/>
    <x v="0"/>
    <x v="2"/>
    <x v="115"/>
    <x v="0"/>
    <s v="No"/>
    <x v="0"/>
    <x v="0"/>
    <x v="0"/>
    <x v="0"/>
    <s v="tier - 2"/>
    <x v="350"/>
    <s v="R1013"/>
    <x v="0"/>
    <x v="1"/>
  </r>
  <r>
    <s v="Id358"/>
    <d v="1905-06-18T00:00:00"/>
    <s v=" Mr"/>
    <s v="  Jeffry"/>
    <s v="Buechler"/>
    <n v="1996"/>
    <x v="312"/>
    <x v="1"/>
    <x v="0"/>
    <x v="205"/>
    <x v="0"/>
    <s v="No"/>
    <x v="0"/>
    <x v="0"/>
    <x v="0"/>
    <x v="0"/>
    <s v="tier - 1"/>
    <x v="351"/>
    <s v="R1011"/>
    <x v="0"/>
    <x v="8"/>
  </r>
  <r>
    <s v="Id359"/>
    <d v="1905-06-18T00:00:00"/>
    <s v=" Mr"/>
    <s v="  Mike"/>
    <s v="Buenting"/>
    <n v="1996"/>
    <x v="313"/>
    <x v="2"/>
    <x v="2"/>
    <x v="103"/>
    <x v="1"/>
    <s v="No"/>
    <x v="0"/>
    <x v="0"/>
    <x v="0"/>
    <x v="0"/>
    <s v="tier - 2"/>
    <x v="352"/>
    <s v="R1024"/>
    <x v="0"/>
    <x v="8"/>
  </r>
  <r>
    <s v="Id360"/>
    <d v="1905-06-18T00:00:00"/>
    <s v=" Mr"/>
    <s v="  Rick"/>
    <s v="Evans"/>
    <n v="1996"/>
    <x v="314"/>
    <x v="0"/>
    <x v="2"/>
    <x v="270"/>
    <x v="0"/>
    <s v="No"/>
    <x v="0"/>
    <x v="0"/>
    <x v="0"/>
    <x v="0"/>
    <s v="tier - 3"/>
    <x v="353"/>
    <s v="R1013"/>
    <x v="0"/>
    <x v="8"/>
  </r>
  <r>
    <s v="Id361"/>
    <d v="1905-06-18T00:00:00"/>
    <s v=" Mr"/>
    <s v="  Pierre-Michel"/>
    <s v="Arcand"/>
    <n v="1996"/>
    <x v="315"/>
    <x v="0"/>
    <x v="0"/>
    <x v="271"/>
    <x v="1"/>
    <s v="No"/>
    <x v="0"/>
    <x v="1"/>
    <x v="1"/>
    <x v="0"/>
    <s v="tier - 3"/>
    <x v="354"/>
    <s v="R1013"/>
    <x v="0"/>
    <x v="8"/>
  </r>
  <r>
    <s v="Id362"/>
    <d v="1905-06-26T00:00:00"/>
    <s v=" Mr"/>
    <s v="  Daniel"/>
    <s v="Kesack"/>
    <n v="2004"/>
    <x v="316"/>
    <x v="2"/>
    <x v="1"/>
    <x v="272"/>
    <x v="0"/>
    <s v="No"/>
    <x v="0"/>
    <x v="0"/>
    <x v="0"/>
    <x v="0"/>
    <s v="tier - 2"/>
    <x v="355"/>
    <s v="R1023"/>
    <x v="0"/>
    <x v="9"/>
  </r>
  <r>
    <s v="Id363"/>
    <d v="1905-06-18T00:00:00"/>
    <s v=" Mr"/>
    <s v="  Brian L"/>
    <s v="Post"/>
    <n v="1996"/>
    <x v="317"/>
    <x v="2"/>
    <x v="2"/>
    <x v="273"/>
    <x v="0"/>
    <s v="No"/>
    <x v="0"/>
    <x v="0"/>
    <x v="0"/>
    <x v="0"/>
    <s v="tier - 2"/>
    <x v="356"/>
    <s v="R1011"/>
    <x v="0"/>
    <x v="8"/>
  </r>
  <r>
    <s v="Id364"/>
    <d v="1905-06-23T00:00:00"/>
    <s v=" Ms"/>
    <s v="  Morgan M"/>
    <s v="Dunne"/>
    <n v="2001"/>
    <x v="318"/>
    <x v="3"/>
    <x v="2"/>
    <x v="274"/>
    <x v="1"/>
    <s v="No"/>
    <x v="0"/>
    <x v="0"/>
    <x v="0"/>
    <x v="0"/>
    <s v="tier - 2"/>
    <x v="357"/>
    <s v="R1011"/>
    <x v="0"/>
    <x v="3"/>
  </r>
  <r>
    <s v="Id365"/>
    <d v="1905-06-08T00:00:00"/>
    <s v=" Ms"/>
    <s v="  Caroline"/>
    <s v="Kilel"/>
    <n v="1986"/>
    <x v="319"/>
    <x v="1"/>
    <x v="0"/>
    <x v="181"/>
    <x v="0"/>
    <s v="No"/>
    <x v="0"/>
    <x v="0"/>
    <x v="0"/>
    <x v="0"/>
    <s v="tier - 1"/>
    <x v="358"/>
    <s v="R1013"/>
    <x v="1"/>
    <x v="18"/>
  </r>
  <r>
    <s v="Id366"/>
    <d v="1905-06-22T00:00:00"/>
    <s v=" Mr"/>
    <s v="  Drew T"/>
    <s v="Nicholson"/>
    <n v="2000"/>
    <x v="320"/>
    <x v="0"/>
    <x v="0"/>
    <x v="275"/>
    <x v="0"/>
    <s v="No"/>
    <x v="0"/>
    <x v="0"/>
    <x v="1"/>
    <x v="0"/>
    <s v="tier - 1"/>
    <x v="359"/>
    <s v="R1011"/>
    <x v="0"/>
    <x v="10"/>
  </r>
  <r>
    <s v="Id367"/>
    <d v="1905-06-09T00:00:00"/>
    <s v=" Mr"/>
    <s v="  Austin W"/>
    <s v="Susmann"/>
    <n v="1987"/>
    <x v="321"/>
    <x v="1"/>
    <x v="2"/>
    <x v="276"/>
    <x v="0"/>
    <s v="No"/>
    <x v="0"/>
    <x v="3"/>
    <x v="0"/>
    <x v="0"/>
    <s v="tier - 1"/>
    <x v="360"/>
    <s v="R1011"/>
    <x v="0"/>
    <x v="17"/>
  </r>
  <r>
    <s v="Id368"/>
    <d v="1905-06-25T00:00:00"/>
    <s v=" Ms"/>
    <s v="  Berenice"/>
    <s v="Harsh"/>
    <n v="2003"/>
    <x v="322"/>
    <x v="0"/>
    <x v="2"/>
    <x v="80"/>
    <x v="1"/>
    <s v="No"/>
    <x v="1"/>
    <x v="3"/>
    <x v="0"/>
    <x v="0"/>
    <s v="tier - 1"/>
    <x v="361"/>
    <s v="R1025"/>
    <x v="0"/>
    <x v="12"/>
  </r>
  <r>
    <s v="Id369"/>
    <d v="1905-06-15T00:00:00"/>
    <s v=" Mr"/>
    <s v="  Kenneth A"/>
    <s v="Pocasangre"/>
    <n v="1993"/>
    <x v="323"/>
    <x v="0"/>
    <x v="0"/>
    <x v="277"/>
    <x v="1"/>
    <s v="No"/>
    <x v="1"/>
    <x v="3"/>
    <x v="0"/>
    <x v="0"/>
    <s v="tier - 2"/>
    <x v="362"/>
    <s v="R1013"/>
    <x v="0"/>
    <x v="1"/>
  </r>
  <r>
    <s v="Id370"/>
    <d v="1905-06-26T00:00:00"/>
    <s v=" Mr"/>
    <s v="  Miguel"/>
    <s v="Martinez Lopez"/>
    <n v="2004"/>
    <x v="190"/>
    <x v="1"/>
    <x v="2"/>
    <x v="102"/>
    <x v="0"/>
    <s v="No"/>
    <x v="0"/>
    <x v="3"/>
    <x v="0"/>
    <x v="0"/>
    <s v="tier - 3"/>
    <x v="363"/>
    <s v="R1016"/>
    <x v="0"/>
    <x v="9"/>
  </r>
  <r>
    <s v="Id371"/>
    <d v="1905-06-18T00:00:00"/>
    <s v=" Ms"/>
    <s v="  Hadley T"/>
    <s v="Riegel"/>
    <n v="1996"/>
    <x v="324"/>
    <x v="3"/>
    <x v="2"/>
    <x v="212"/>
    <x v="1"/>
    <s v="No"/>
    <x v="0"/>
    <x v="0"/>
    <x v="0"/>
    <x v="1"/>
    <s v="tier - 3"/>
    <x v="364"/>
    <s v="R1011"/>
    <x v="0"/>
    <x v="8"/>
  </r>
  <r>
    <s v="Id372"/>
    <d v="1905-06-18T00:00:00"/>
    <s v=" Mr"/>
    <s v="  Taylor"/>
    <s v="Monson"/>
    <n v="1996"/>
    <x v="325"/>
    <x v="3"/>
    <x v="2"/>
    <x v="49"/>
    <x v="0"/>
    <s v="No"/>
    <x v="0"/>
    <x v="3"/>
    <x v="0"/>
    <x v="3"/>
    <s v="tier - 2"/>
    <x v="365"/>
    <s v="R1015"/>
    <x v="0"/>
    <x v="8"/>
  </r>
  <r>
    <s v="Id373"/>
    <d v="1905-06-21T00:00:00"/>
    <s v=" Ms"/>
    <s v="  Tenielle M"/>
    <s v="Klubben"/>
    <n v="1999"/>
    <x v="326"/>
    <x v="1"/>
    <x v="0"/>
    <x v="278"/>
    <x v="0"/>
    <s v="No"/>
    <x v="0"/>
    <x v="0"/>
    <x v="0"/>
    <x v="0"/>
    <s v="tier - 2"/>
    <x v="366"/>
    <s v="R1013"/>
    <x v="0"/>
    <x v="7"/>
  </r>
  <r>
    <s v="Id374"/>
    <d v="1905-06-20T00:00:00"/>
    <s v=" Ms"/>
    <s v="  Andrea"/>
    <s v="Mascaro"/>
    <n v="1998"/>
    <x v="327"/>
    <x v="3"/>
    <x v="0"/>
    <x v="279"/>
    <x v="1"/>
    <s v="No"/>
    <x v="0"/>
    <x v="0"/>
    <x v="0"/>
    <x v="1"/>
    <s v="tier - 3"/>
    <x v="367"/>
    <s v="R1012"/>
    <x v="0"/>
    <x v="2"/>
  </r>
  <r>
    <s v="Id375"/>
    <d v="1905-06-25T00:00:00"/>
    <s v=" Ms"/>
    <s v="  Nora P"/>
    <s v="Norvell"/>
    <n v="2003"/>
    <x v="328"/>
    <x v="3"/>
    <x v="2"/>
    <x v="270"/>
    <x v="1"/>
    <s v="No"/>
    <x v="0"/>
    <x v="0"/>
    <x v="0"/>
    <x v="0"/>
    <s v="tier - 2"/>
    <x v="368"/>
    <s v="R1012"/>
    <x v="0"/>
    <x v="12"/>
  </r>
  <r>
    <s v="Id376"/>
    <d v="1905-06-10T00:00:00"/>
    <s v=" Mr"/>
    <s v="  Zachary"/>
    <s v="Ornelas"/>
    <n v="1988"/>
    <x v="329"/>
    <x v="2"/>
    <x v="2"/>
    <x v="82"/>
    <x v="1"/>
    <s v="No"/>
    <x v="0"/>
    <x v="3"/>
    <x v="1"/>
    <x v="0"/>
    <s v="tier - 1"/>
    <x v="369"/>
    <s v="R1013"/>
    <x v="0"/>
    <x v="15"/>
  </r>
  <r>
    <s v="Id377"/>
    <d v="1905-06-14T00:00:00"/>
    <s v=" Mr"/>
    <s v="  Michael"/>
    <s v="Fitzpatrick"/>
    <n v="1992"/>
    <x v="32"/>
    <x v="0"/>
    <x v="2"/>
    <x v="280"/>
    <x v="1"/>
    <s v="No"/>
    <x v="1"/>
    <x v="3"/>
    <x v="1"/>
    <x v="0"/>
    <s v="tier - 3"/>
    <x v="370"/>
    <s v="R1011"/>
    <x v="0"/>
    <x v="0"/>
  </r>
  <r>
    <s v="Id378"/>
    <d v="1905-06-16T00:00:00"/>
    <s v=" Ms"/>
    <s v="  Alyssa K"/>
    <s v="Bloomquist"/>
    <n v="1994"/>
    <x v="330"/>
    <x v="0"/>
    <x v="0"/>
    <x v="57"/>
    <x v="0"/>
    <s v="No"/>
    <x v="0"/>
    <x v="0"/>
    <x v="1"/>
    <x v="0"/>
    <s v="tier - 3"/>
    <x v="371"/>
    <s v="R1012"/>
    <x v="0"/>
    <x v="11"/>
  </r>
  <r>
    <s v="Id379"/>
    <d v="1905-06-17T00:00:00"/>
    <s v=" Ms"/>
    <s v="  Heather"/>
    <s v="Wick"/>
    <n v="1995"/>
    <x v="323"/>
    <x v="0"/>
    <x v="2"/>
    <x v="219"/>
    <x v="0"/>
    <s v="No"/>
    <x v="0"/>
    <x v="0"/>
    <x v="0"/>
    <x v="0"/>
    <s v="tier - 3"/>
    <x v="372"/>
    <s v="R1024"/>
    <x v="0"/>
    <x v="4"/>
  </r>
  <r>
    <s v="Id380"/>
    <d v="1905-06-17T00:00:00"/>
    <s v=" Mr"/>
    <s v="  Dante"/>
    <s v="Zappala"/>
    <n v="1995"/>
    <x v="331"/>
    <x v="1"/>
    <x v="0"/>
    <x v="281"/>
    <x v="0"/>
    <s v="No"/>
    <x v="0"/>
    <x v="0"/>
    <x v="0"/>
    <x v="0"/>
    <s v="tier - 1"/>
    <x v="373"/>
    <s v="R1013"/>
    <x v="0"/>
    <x v="4"/>
  </r>
  <r>
    <s v="Id381"/>
    <d v="1905-06-03T00:00:00"/>
    <s v=" Ms"/>
    <s v="  Sara E"/>
    <s v="Earle"/>
    <n v="1981"/>
    <x v="332"/>
    <x v="2"/>
    <x v="0"/>
    <x v="282"/>
    <x v="1"/>
    <s v="No"/>
    <x v="0"/>
    <x v="1"/>
    <x v="1"/>
    <x v="0"/>
    <s v="tier - 1"/>
    <x v="374"/>
    <s v="R1013"/>
    <x v="1"/>
    <x v="19"/>
  </r>
  <r>
    <s v="Id382"/>
    <d v="1905-06-10T00:00:00"/>
    <s v=" Mr"/>
    <s v="  Scott"/>
    <s v="Majewski"/>
    <n v="1988"/>
    <x v="333"/>
    <x v="2"/>
    <x v="2"/>
    <x v="191"/>
    <x v="0"/>
    <s v="No"/>
    <x v="0"/>
    <x v="0"/>
    <x v="0"/>
    <x v="0"/>
    <s v="tier - 1"/>
    <x v="375"/>
    <s v="R1012"/>
    <x v="0"/>
    <x v="15"/>
  </r>
  <r>
    <s v="Id383"/>
    <d v="1905-06-17T00:00:00"/>
    <s v=" Mr"/>
    <s v="  Sean"/>
    <s v="Apfelbaum"/>
    <n v="1995"/>
    <x v="334"/>
    <x v="1"/>
    <x v="2"/>
    <x v="283"/>
    <x v="0"/>
    <s v="No"/>
    <x v="0"/>
    <x v="0"/>
    <x v="0"/>
    <x v="0"/>
    <s v="tier - 3"/>
    <x v="376"/>
    <s v="R1011"/>
    <x v="0"/>
    <x v="4"/>
  </r>
  <r>
    <s v="Id384"/>
    <d v="1905-06-23T00:00:00"/>
    <s v=" Ms"/>
    <s v="  Danielle"/>
    <s v="Graham"/>
    <n v="2001"/>
    <x v="335"/>
    <x v="2"/>
    <x v="0"/>
    <x v="284"/>
    <x v="0"/>
    <s v="No"/>
    <x v="0"/>
    <x v="2"/>
    <x v="0"/>
    <x v="0"/>
    <s v="tier - 2"/>
    <x v="377"/>
    <s v="R1012"/>
    <x v="0"/>
    <x v="3"/>
  </r>
  <r>
    <s v="Id385"/>
    <d v="1905-06-08T00:00:00"/>
    <s v=" Mr"/>
    <s v="  Andrew D"/>
    <s v="Whitacre"/>
    <n v="1986"/>
    <x v="336"/>
    <x v="0"/>
    <x v="0"/>
    <x v="285"/>
    <x v="0"/>
    <s v="No"/>
    <x v="0"/>
    <x v="0"/>
    <x v="1"/>
    <x v="0"/>
    <s v="tier - 2"/>
    <x v="378"/>
    <s v="R1013"/>
    <x v="1"/>
    <x v="18"/>
  </r>
  <r>
    <s v="Id386"/>
    <d v="1905-06-21T00:00:00"/>
    <s v=" Mr"/>
    <s v="  Joel D"/>
    <s v="Wegener"/>
    <n v="1999"/>
    <x v="337"/>
    <x v="0"/>
    <x v="1"/>
    <x v="194"/>
    <x v="0"/>
    <s v="yes"/>
    <x v="0"/>
    <x v="1"/>
    <x v="0"/>
    <x v="0"/>
    <s v="tier - 3"/>
    <x v="379"/>
    <s v="R1011"/>
    <x v="0"/>
    <x v="7"/>
  </r>
  <r>
    <s v="Id387"/>
    <d v="1905-06-19T00:00:00"/>
    <s v=" Ms"/>
    <s v="  Michelle"/>
    <s v="Collie"/>
    <n v="1997"/>
    <x v="338"/>
    <x v="0"/>
    <x v="0"/>
    <x v="286"/>
    <x v="0"/>
    <s v="No"/>
    <x v="0"/>
    <x v="0"/>
    <x v="0"/>
    <x v="0"/>
    <s v="tier - 2"/>
    <x v="380"/>
    <s v="R1012"/>
    <x v="0"/>
    <x v="6"/>
  </r>
  <r>
    <s v="Id388"/>
    <d v="1905-06-21T00:00:00"/>
    <s v=" Mr"/>
    <s v="  Michael J"/>
    <s v="Murphy"/>
    <n v="1999"/>
    <x v="339"/>
    <x v="2"/>
    <x v="0"/>
    <x v="287"/>
    <x v="0"/>
    <s v="No"/>
    <x v="0"/>
    <x v="2"/>
    <x v="0"/>
    <x v="0"/>
    <s v="tier - 2"/>
    <x v="381"/>
    <s v="R1011"/>
    <x v="0"/>
    <x v="7"/>
  </r>
  <r>
    <s v="Id389"/>
    <d v="1905-06-10T00:00:00"/>
    <s v=" Ms"/>
    <s v="  Nikki"/>
    <s v="Butters"/>
    <n v="1988"/>
    <x v="340"/>
    <x v="2"/>
    <x v="1"/>
    <x v="288"/>
    <x v="0"/>
    <s v="No"/>
    <x v="0"/>
    <x v="0"/>
    <x v="0"/>
    <x v="0"/>
    <s v="tier - 1"/>
    <x v="382"/>
    <s v="R1013"/>
    <x v="0"/>
    <x v="15"/>
  </r>
  <r>
    <s v="Id390"/>
    <d v="1905-06-12T00:00:00"/>
    <s v=" Ms"/>
    <s v="  Summer B"/>
    <s v="Cook"/>
    <n v="1990"/>
    <x v="341"/>
    <x v="3"/>
    <x v="1"/>
    <x v="109"/>
    <x v="1"/>
    <s v="No"/>
    <x v="0"/>
    <x v="3"/>
    <x v="0"/>
    <x v="0"/>
    <s v="tier - 1"/>
    <x v="383"/>
    <s v="R1013"/>
    <x v="0"/>
    <x v="16"/>
  </r>
  <r>
    <s v="Id391"/>
    <d v="1905-06-07T00:00:00"/>
    <s v=" Mr"/>
    <s v="  Edward"/>
    <s v="Breen"/>
    <n v="1985"/>
    <x v="342"/>
    <x v="0"/>
    <x v="2"/>
    <x v="93"/>
    <x v="0"/>
    <s v="yes"/>
    <x v="0"/>
    <x v="3"/>
    <x v="0"/>
    <x v="0"/>
    <s v="tier - 1"/>
    <x v="384"/>
    <s v="R1013"/>
    <x v="1"/>
    <x v="20"/>
  </r>
  <r>
    <s v="Id392"/>
    <d v="1905-06-14T00:00:00"/>
    <s v=" Mr"/>
    <s v="  Ryan"/>
    <s v="Fitzsimons"/>
    <n v="1992"/>
    <x v="17"/>
    <x v="0"/>
    <x v="0"/>
    <x v="54"/>
    <x v="1"/>
    <s v="No"/>
    <x v="0"/>
    <x v="1"/>
    <x v="1"/>
    <x v="3"/>
    <s v="tier - 2"/>
    <x v="385"/>
    <s v="R1014"/>
    <x v="0"/>
    <x v="0"/>
  </r>
  <r>
    <s v="Id393"/>
    <d v="1905-06-12T00:00:00"/>
    <s v=" Ms"/>
    <s v="  Kacee"/>
    <s v="Houle"/>
    <n v="1990"/>
    <x v="343"/>
    <x v="0"/>
    <x v="0"/>
    <x v="30"/>
    <x v="0"/>
    <s v="No"/>
    <x v="0"/>
    <x v="0"/>
    <x v="1"/>
    <x v="0"/>
    <s v="tier - 3"/>
    <x v="386"/>
    <s v="R1011"/>
    <x v="0"/>
    <x v="16"/>
  </r>
  <r>
    <s v="Id394"/>
    <d v="1905-06-14T00:00:00"/>
    <s v=" Mr"/>
    <s v="  Dave"/>
    <s v="Woodward"/>
    <n v="1992"/>
    <x v="344"/>
    <x v="0"/>
    <x v="2"/>
    <x v="145"/>
    <x v="0"/>
    <s v="yes"/>
    <x v="0"/>
    <x v="3"/>
    <x v="0"/>
    <x v="1"/>
    <s v="tier - 1"/>
    <x v="387"/>
    <s v="R1011"/>
    <x v="0"/>
    <x v="0"/>
  </r>
  <r>
    <s v="Id395"/>
    <d v="1905-06-06T00:00:00"/>
    <s v=" Ms"/>
    <s v="  Maryanna"/>
    <s v="Ray"/>
    <n v="1984"/>
    <x v="345"/>
    <x v="2"/>
    <x v="0"/>
    <x v="289"/>
    <x v="1"/>
    <s v="No"/>
    <x v="0"/>
    <x v="3"/>
    <x v="1"/>
    <x v="0"/>
    <s v="tier - 3"/>
    <x v="388"/>
    <s v="R1013"/>
    <x v="1"/>
    <x v="21"/>
  </r>
  <r>
    <s v="Id396"/>
    <d v="1905-06-25T00:00:00"/>
    <s v=" Ms"/>
    <s v="  Jessica H"/>
    <s v="Jennings"/>
    <n v="2003"/>
    <x v="346"/>
    <x v="1"/>
    <x v="0"/>
    <x v="290"/>
    <x v="0"/>
    <s v="No"/>
    <x v="0"/>
    <x v="1"/>
    <x v="1"/>
    <x v="0"/>
    <s v="tier - 2"/>
    <x v="389"/>
    <s v="R1021"/>
    <x v="0"/>
    <x v="12"/>
  </r>
  <r>
    <s v="Id397"/>
    <d v="1905-06-03T00:00:00"/>
    <s v=" Ms"/>
    <s v="  Deanna"/>
    <s v="Fuller"/>
    <n v="1981"/>
    <x v="347"/>
    <x v="2"/>
    <x v="0"/>
    <x v="291"/>
    <x v="0"/>
    <s v="No"/>
    <x v="0"/>
    <x v="0"/>
    <x v="0"/>
    <x v="0"/>
    <s v="tier - 2"/>
    <x v="390"/>
    <s v="R1013"/>
    <x v="1"/>
    <x v="19"/>
  </r>
  <r>
    <s v="Id398"/>
    <d v="1905-06-17T00:00:00"/>
    <s v=" Mr"/>
    <s v="  Peter"/>
    <s v="Lovisek"/>
    <n v="1995"/>
    <x v="312"/>
    <x v="1"/>
    <x v="2"/>
    <x v="82"/>
    <x v="1"/>
    <s v="No"/>
    <x v="0"/>
    <x v="1"/>
    <x v="0"/>
    <x v="0"/>
    <s v="tier - 3"/>
    <x v="391"/>
    <s v="R1011"/>
    <x v="0"/>
    <x v="4"/>
  </r>
  <r>
    <s v="Id399"/>
    <d v="1905-06-10T00:00:00"/>
    <s v=" Ms"/>
    <s v="  Rebecca"/>
    <s v="Painter"/>
    <n v="1988"/>
    <x v="348"/>
    <x v="1"/>
    <x v="1"/>
    <x v="3"/>
    <x v="1"/>
    <s v="yes"/>
    <x v="0"/>
    <x v="3"/>
    <x v="0"/>
    <x v="0"/>
    <s v="tier - 3"/>
    <x v="392"/>
    <s v="R1013"/>
    <x v="0"/>
    <x v="15"/>
  </r>
  <r>
    <s v="Id400"/>
    <d v="1905-06-11T00:00:00"/>
    <s v=" Ms"/>
    <s v="  Elizabeth M"/>
    <s v="Edwards"/>
    <n v="1989"/>
    <x v="349"/>
    <x v="0"/>
    <x v="2"/>
    <x v="82"/>
    <x v="1"/>
    <s v="No"/>
    <x v="0"/>
    <x v="0"/>
    <x v="1"/>
    <x v="0"/>
    <s v="tier - 2"/>
    <x v="393"/>
    <s v="R1013"/>
    <x v="0"/>
    <x v="13"/>
  </r>
  <r>
    <s v="Id401"/>
    <d v="1905-06-26T00:00:00"/>
    <s v=" Mr"/>
    <s v="  Gregory"/>
    <s v="Liebl"/>
    <n v="2004"/>
    <x v="350"/>
    <x v="1"/>
    <x v="0"/>
    <x v="292"/>
    <x v="1"/>
    <s v="No"/>
    <x v="0"/>
    <x v="1"/>
    <x v="1"/>
    <x v="0"/>
    <s v="tier - 2"/>
    <x v="394"/>
    <s v="R1025"/>
    <x v="0"/>
    <x v="9"/>
  </r>
  <r>
    <s v="Id402"/>
    <d v="1905-06-08T00:00:00"/>
    <s v=" Ms"/>
    <s v="  Sarah E"/>
    <s v="Kasabian-Larson"/>
    <n v="1986"/>
    <x v="351"/>
    <x v="2"/>
    <x v="0"/>
    <x v="293"/>
    <x v="1"/>
    <s v="No"/>
    <x v="1"/>
    <x v="3"/>
    <x v="0"/>
    <x v="0"/>
    <s v="tier - 2"/>
    <x v="395"/>
    <s v="R1013"/>
    <x v="1"/>
    <x v="18"/>
  </r>
  <r>
    <s v="Id403"/>
    <d v="1905-06-16T00:00:00"/>
    <s v=" Ms"/>
    <s v="  Anne Elise"/>
    <s v="Creamer"/>
    <n v="1994"/>
    <x v="352"/>
    <x v="1"/>
    <x v="1"/>
    <x v="169"/>
    <x v="0"/>
    <s v="No"/>
    <x v="0"/>
    <x v="1"/>
    <x v="1"/>
    <x v="0"/>
    <s v="tier - 3"/>
    <x v="396"/>
    <s v="R1024"/>
    <x v="0"/>
    <x v="11"/>
  </r>
  <r>
    <s v="Id404"/>
    <d v="1905-06-15T00:00:00"/>
    <s v=" Mr"/>
    <s v="  Christopher R"/>
    <s v="Kimbel"/>
    <n v="1993"/>
    <x v="353"/>
    <x v="1"/>
    <x v="2"/>
    <x v="219"/>
    <x v="1"/>
    <s v="No"/>
    <x v="0"/>
    <x v="0"/>
    <x v="0"/>
    <x v="0"/>
    <s v="tier - 2"/>
    <x v="397"/>
    <s v="R1012"/>
    <x v="0"/>
    <x v="1"/>
  </r>
  <r>
    <s v="Id405"/>
    <d v="1905-06-08T00:00:00"/>
    <s v=" Mr"/>
    <s v="  Elliot"/>
    <s v="Livensparger"/>
    <n v="1986"/>
    <x v="247"/>
    <x v="1"/>
    <x v="0"/>
    <x v="35"/>
    <x v="0"/>
    <s v="No"/>
    <x v="0"/>
    <x v="0"/>
    <x v="1"/>
    <x v="0"/>
    <s v="tier - 2"/>
    <x v="398"/>
    <s v="R1013"/>
    <x v="1"/>
    <x v="18"/>
  </r>
  <r>
    <s v="Id406"/>
    <d v="1905-06-13T00:00:00"/>
    <s v=" Mr"/>
    <s v="  Christopher D"/>
    <s v="Grange"/>
    <n v="1991"/>
    <x v="354"/>
    <x v="1"/>
    <x v="0"/>
    <x v="294"/>
    <x v="0"/>
    <s v="No"/>
    <x v="0"/>
    <x v="0"/>
    <x v="0"/>
    <x v="0"/>
    <s v="tier - 2"/>
    <x v="399"/>
    <s v="R1013"/>
    <x v="0"/>
    <x v="14"/>
  </r>
  <r>
    <s v="Id407"/>
    <d v="1905-06-13T00:00:00"/>
    <s v=" Mr"/>
    <s v="  Corey"/>
    <s v="Nunlist"/>
    <n v="1991"/>
    <x v="355"/>
    <x v="0"/>
    <x v="2"/>
    <x v="70"/>
    <x v="0"/>
    <s v="No"/>
    <x v="0"/>
    <x v="1"/>
    <x v="1"/>
    <x v="0"/>
    <s v="tier - 1"/>
    <x v="400"/>
    <s v="R1013"/>
    <x v="0"/>
    <x v="14"/>
  </r>
  <r>
    <s v="Id408"/>
    <d v="1905-06-13T00:00:00"/>
    <s v=" Mr"/>
    <s v="  Patrick D"/>
    <s v="Cutter"/>
    <n v="1991"/>
    <x v="356"/>
    <x v="1"/>
    <x v="0"/>
    <x v="295"/>
    <x v="1"/>
    <s v="No"/>
    <x v="0"/>
    <x v="3"/>
    <x v="0"/>
    <x v="0"/>
    <s v="tier - 3"/>
    <x v="401"/>
    <s v="R1011"/>
    <x v="0"/>
    <x v="14"/>
  </r>
  <r>
    <s v="Id409"/>
    <d v="1905-06-16T00:00:00"/>
    <s v=" Mr"/>
    <s v="  Anthony D"/>
    <s v="Martin"/>
    <n v="1994"/>
    <x v="357"/>
    <x v="2"/>
    <x v="2"/>
    <x v="70"/>
    <x v="0"/>
    <s v="No"/>
    <x v="0"/>
    <x v="3"/>
    <x v="0"/>
    <x v="0"/>
    <s v="tier - 1"/>
    <x v="402"/>
    <s v="R1013"/>
    <x v="0"/>
    <x v="11"/>
  </r>
  <r>
    <s v="Id410"/>
    <d v="1905-06-09T00:00:00"/>
    <s v=" Ms"/>
    <s v="  Melissa"/>
    <s v="Cooney"/>
    <n v="1987"/>
    <x v="358"/>
    <x v="2"/>
    <x v="1"/>
    <x v="100"/>
    <x v="0"/>
    <s v="No"/>
    <x v="0"/>
    <x v="3"/>
    <x v="1"/>
    <x v="0"/>
    <s v="tier - 3"/>
    <x v="403"/>
    <s v="R1013"/>
    <x v="0"/>
    <x v="17"/>
  </r>
  <r>
    <s v="Id411"/>
    <d v="1905-06-03T00:00:00"/>
    <s v=" Ms"/>
    <s v="  Raven"/>
    <s v="Bier"/>
    <n v="1981"/>
    <x v="359"/>
    <x v="2"/>
    <x v="2"/>
    <x v="212"/>
    <x v="1"/>
    <s v="No"/>
    <x v="0"/>
    <x v="3"/>
    <x v="0"/>
    <x v="0"/>
    <s v="tier - 1"/>
    <x v="404"/>
    <s v="R1013"/>
    <x v="1"/>
    <x v="19"/>
  </r>
  <r>
    <s v="Id412"/>
    <d v="1905-06-10T00:00:00"/>
    <s v=" Mr"/>
    <s v="  Christopher"/>
    <s v="Muskopf"/>
    <n v="1988"/>
    <x v="360"/>
    <x v="1"/>
    <x v="0"/>
    <x v="296"/>
    <x v="1"/>
    <s v="No"/>
    <x v="0"/>
    <x v="3"/>
    <x v="0"/>
    <x v="0"/>
    <s v="tier - 3"/>
    <x v="405"/>
    <s v="R1013"/>
    <x v="0"/>
    <x v="15"/>
  </r>
  <r>
    <s v="Id413"/>
    <d v="1905-06-21T00:00:00"/>
    <s v=" Ms"/>
    <s v="  Kendra A"/>
    <s v="Sirak"/>
    <n v="1999"/>
    <x v="3"/>
    <x v="0"/>
    <x v="2"/>
    <x v="70"/>
    <x v="0"/>
    <s v="No"/>
    <x v="0"/>
    <x v="3"/>
    <x v="1"/>
    <x v="0"/>
    <s v="tier - 3"/>
    <x v="406"/>
    <s v="R1012"/>
    <x v="0"/>
    <x v="7"/>
  </r>
  <r>
    <s v="Id414"/>
    <d v="1905-06-03T00:00:00"/>
    <s v=" Ms"/>
    <s v="  Jordan"/>
    <s v="Nelsen"/>
    <n v="1981"/>
    <x v="361"/>
    <x v="2"/>
    <x v="1"/>
    <x v="297"/>
    <x v="1"/>
    <s v="No"/>
    <x v="1"/>
    <x v="3"/>
    <x v="0"/>
    <x v="0"/>
    <s v="tier - 3"/>
    <x v="407"/>
    <s v="R1012"/>
    <x v="1"/>
    <x v="19"/>
  </r>
  <r>
    <s v="Id415"/>
    <d v="1905-06-16T00:00:00"/>
    <s v=" Mr"/>
    <s v="  Nils"/>
    <s v="Schallner"/>
    <n v="1994"/>
    <x v="362"/>
    <x v="2"/>
    <x v="0"/>
    <x v="298"/>
    <x v="1"/>
    <s v="No"/>
    <x v="0"/>
    <x v="1"/>
    <x v="0"/>
    <x v="1"/>
    <s v="tier - 2"/>
    <x v="408"/>
    <s v="R1011"/>
    <x v="0"/>
    <x v="11"/>
  </r>
  <r>
    <s v="Id416"/>
    <d v="1905-06-13T00:00:00"/>
    <s v=" Mr"/>
    <s v="  Scott"/>
    <s v="Dunlap"/>
    <n v="1991"/>
    <x v="363"/>
    <x v="2"/>
    <x v="2"/>
    <x v="299"/>
    <x v="1"/>
    <s v="No"/>
    <x v="0"/>
    <x v="3"/>
    <x v="0"/>
    <x v="1"/>
    <s v="tier - 1"/>
    <x v="409"/>
    <s v="R1016"/>
    <x v="0"/>
    <x v="14"/>
  </r>
  <r>
    <s v="Id417"/>
    <d v="1905-06-23T00:00:00"/>
    <s v=" Ms"/>
    <s v="  Angela"/>
    <s v="Messing"/>
    <n v="2001"/>
    <x v="364"/>
    <x v="2"/>
    <x v="1"/>
    <x v="300"/>
    <x v="0"/>
    <s v="No"/>
    <x v="0"/>
    <x v="0"/>
    <x v="0"/>
    <x v="0"/>
    <s v="tier - 3"/>
    <x v="410"/>
    <s v="R1025"/>
    <x v="0"/>
    <x v="3"/>
  </r>
  <r>
    <s v="Id418"/>
    <d v="1905-06-23T00:00:00"/>
    <s v=" Ms"/>
    <s v="  Allison"/>
    <s v="Bondell"/>
    <n v="2001"/>
    <x v="365"/>
    <x v="2"/>
    <x v="1"/>
    <x v="301"/>
    <x v="0"/>
    <s v="No"/>
    <x v="0"/>
    <x v="3"/>
    <x v="0"/>
    <x v="0"/>
    <s v="tier - 2"/>
    <x v="411"/>
    <s v="R1016"/>
    <x v="0"/>
    <x v="3"/>
  </r>
  <r>
    <s v="Id419"/>
    <d v="1905-06-12T00:00:00"/>
    <s v=" Ms"/>
    <s v="  Caitlin O"/>
    <s v="Gaughan"/>
    <n v="1990"/>
    <x v="366"/>
    <x v="1"/>
    <x v="2"/>
    <x v="141"/>
    <x v="1"/>
    <s v="No"/>
    <x v="0"/>
    <x v="0"/>
    <x v="1"/>
    <x v="3"/>
    <s v="tier - 1"/>
    <x v="412"/>
    <s v="R1012"/>
    <x v="0"/>
    <x v="16"/>
  </r>
  <r>
    <s v="Id420"/>
    <d v="1905-06-13T00:00:00"/>
    <s v=" Ms"/>
    <s v="  Tracy M"/>
    <s v="Gruman"/>
    <n v="1991"/>
    <x v="367"/>
    <x v="1"/>
    <x v="0"/>
    <x v="302"/>
    <x v="1"/>
    <s v="No"/>
    <x v="0"/>
    <x v="1"/>
    <x v="0"/>
    <x v="0"/>
    <s v="tier - 3"/>
    <x v="413"/>
    <s v="R1013"/>
    <x v="0"/>
    <x v="14"/>
  </r>
  <r>
    <s v="Id421"/>
    <d v="1905-06-18T00:00:00"/>
    <s v=" Mr"/>
    <s v="  Dustin M"/>
    <s v="Whitlow"/>
    <n v="1996"/>
    <x v="368"/>
    <x v="1"/>
    <x v="2"/>
    <x v="239"/>
    <x v="1"/>
    <s v="No"/>
    <x v="0"/>
    <x v="0"/>
    <x v="1"/>
    <x v="3"/>
    <s v="tier - 3"/>
    <x v="414"/>
    <s v="R1012"/>
    <x v="0"/>
    <x v="8"/>
  </r>
  <r>
    <s v="Id422"/>
    <d v="1905-06-26T00:00:00"/>
    <s v=" Ms"/>
    <s v="  Jenny"/>
    <s v="Robinson"/>
    <n v="2004"/>
    <x v="308"/>
    <x v="1"/>
    <x v="0"/>
    <x v="303"/>
    <x v="1"/>
    <s v="No"/>
    <x v="0"/>
    <x v="3"/>
    <x v="0"/>
    <x v="0"/>
    <s v="tier - 2"/>
    <x v="415"/>
    <s v="R1012"/>
    <x v="0"/>
    <x v="9"/>
  </r>
  <r>
    <s v="Id423"/>
    <d v="1905-06-15T00:00:00"/>
    <s v=" Ms"/>
    <s v="  Emily"/>
    <s v="Sabo"/>
    <n v="1993"/>
    <x v="368"/>
    <x v="1"/>
    <x v="2"/>
    <x v="151"/>
    <x v="0"/>
    <s v="No"/>
    <x v="0"/>
    <x v="1"/>
    <x v="0"/>
    <x v="0"/>
    <s v="tier - 2"/>
    <x v="416"/>
    <s v="R1012"/>
    <x v="0"/>
    <x v="1"/>
  </r>
  <r>
    <s v="Id424"/>
    <d v="1905-06-03T00:00:00"/>
    <s v=" Ms"/>
    <s v="  Fabienne"/>
    <s v="Nazarian"/>
    <n v="1981"/>
    <x v="369"/>
    <x v="1"/>
    <x v="0"/>
    <x v="304"/>
    <x v="1"/>
    <s v="No"/>
    <x v="0"/>
    <x v="1"/>
    <x v="1"/>
    <x v="0"/>
    <s v="tier - 2"/>
    <x v="417"/>
    <s v="R1013"/>
    <x v="1"/>
    <x v="19"/>
  </r>
  <r>
    <s v="Id425"/>
    <d v="1905-06-19T00:00:00"/>
    <s v=" Mr"/>
    <s v="  Jordan"/>
    <s v="Lerma"/>
    <n v="1997"/>
    <x v="226"/>
    <x v="0"/>
    <x v="0"/>
    <x v="305"/>
    <x v="0"/>
    <s v="No"/>
    <x v="0"/>
    <x v="0"/>
    <x v="1"/>
    <x v="1"/>
    <s v="tier - 3"/>
    <x v="418"/>
    <s v="R1011"/>
    <x v="0"/>
    <x v="6"/>
  </r>
  <r>
    <s v="Id426"/>
    <d v="1905-06-07T00:00:00"/>
    <s v=" Mr"/>
    <s v="  Matt"/>
    <s v="Dahl"/>
    <n v="1985"/>
    <x v="352"/>
    <x v="1"/>
    <x v="0"/>
    <x v="306"/>
    <x v="1"/>
    <s v="No"/>
    <x v="0"/>
    <x v="1"/>
    <x v="0"/>
    <x v="0"/>
    <s v="tier - 2"/>
    <x v="419"/>
    <s v="R1013"/>
    <x v="1"/>
    <x v="20"/>
  </r>
  <r>
    <s v="Id427"/>
    <d v="1905-06-22T00:00:00"/>
    <s v=" Ms"/>
    <s v="  Taryn L"/>
    <s v="Surtees"/>
    <n v="2000"/>
    <x v="370"/>
    <x v="2"/>
    <x v="2"/>
    <x v="49"/>
    <x v="0"/>
    <s v="No"/>
    <x v="0"/>
    <x v="0"/>
    <x v="0"/>
    <x v="0"/>
    <s v="tier - 2"/>
    <x v="420"/>
    <s v="R1024"/>
    <x v="0"/>
    <x v="10"/>
  </r>
  <r>
    <s v="Id428"/>
    <d v="1905-06-24T00:00:00"/>
    <s v=" Ms"/>
    <s v="  Temima"/>
    <s v="Spetner"/>
    <n v="2002"/>
    <x v="371"/>
    <x v="1"/>
    <x v="2"/>
    <x v="237"/>
    <x v="0"/>
    <s v="yes"/>
    <x v="0"/>
    <x v="3"/>
    <x v="0"/>
    <x v="0"/>
    <s v="tier - 3"/>
    <x v="421"/>
    <s v="R1011"/>
    <x v="0"/>
    <x v="5"/>
  </r>
  <r>
    <s v="Id429"/>
    <d v="1905-06-10T00:00:00"/>
    <s v=" Ms"/>
    <s v="  Jennifer"/>
    <s v="Brandon"/>
    <n v="1988"/>
    <x v="372"/>
    <x v="0"/>
    <x v="1"/>
    <x v="213"/>
    <x v="1"/>
    <s v="No"/>
    <x v="0"/>
    <x v="3"/>
    <x v="1"/>
    <x v="1"/>
    <s v="tier - 1"/>
    <x v="422"/>
    <s v="R1013"/>
    <x v="0"/>
    <x v="15"/>
  </r>
  <r>
    <s v="Id430"/>
    <d v="1905-06-15T00:00:00"/>
    <s v=" Ms"/>
    <s v="  Serena M"/>
    <s v="Eley"/>
    <n v="1993"/>
    <x v="373"/>
    <x v="1"/>
    <x v="0"/>
    <x v="307"/>
    <x v="0"/>
    <s v="No"/>
    <x v="0"/>
    <x v="0"/>
    <x v="0"/>
    <x v="0"/>
    <s v="tier - 3"/>
    <x v="423"/>
    <s v="R1024"/>
    <x v="0"/>
    <x v="1"/>
  </r>
  <r>
    <s v="Id431"/>
    <d v="1905-06-15T00:00:00"/>
    <s v=" Ms"/>
    <s v="  Victoria M"/>
    <s v="Sedicum"/>
    <n v="1993"/>
    <x v="374"/>
    <x v="2"/>
    <x v="0"/>
    <x v="308"/>
    <x v="0"/>
    <s v="No"/>
    <x v="0"/>
    <x v="1"/>
    <x v="0"/>
    <x v="0"/>
    <s v="tier - 2"/>
    <x v="424"/>
    <s v="R1013"/>
    <x v="0"/>
    <x v="1"/>
  </r>
  <r>
    <s v="Id432"/>
    <d v="1905-06-21T00:00:00"/>
    <s v=" Ms"/>
    <s v="  Phoebe"/>
    <s v="Markle"/>
    <n v="1999"/>
    <x v="375"/>
    <x v="0"/>
    <x v="2"/>
    <x v="182"/>
    <x v="0"/>
    <s v="No"/>
    <x v="1"/>
    <x v="3"/>
    <x v="1"/>
    <x v="0"/>
    <s v="tier - 3"/>
    <x v="425"/>
    <s v="R1021"/>
    <x v="0"/>
    <x v="7"/>
  </r>
  <r>
    <s v="Id433"/>
    <d v="1905-06-17T00:00:00"/>
    <s v=" Mr"/>
    <s v="  Corey"/>
    <s v="Kunz"/>
    <n v="1995"/>
    <x v="376"/>
    <x v="2"/>
    <x v="0"/>
    <x v="309"/>
    <x v="0"/>
    <s v="No"/>
    <x v="0"/>
    <x v="0"/>
    <x v="0"/>
    <x v="0"/>
    <s v="tier - 2"/>
    <x v="426"/>
    <s v="R1012"/>
    <x v="0"/>
    <x v="4"/>
  </r>
  <r>
    <s v="Id434"/>
    <d v="1905-06-12T00:00:00"/>
    <s v=" Ms"/>
    <s v="  Rebecca"/>
    <s v="Wimert"/>
    <n v="1990"/>
    <x v="377"/>
    <x v="2"/>
    <x v="0"/>
    <x v="310"/>
    <x v="1"/>
    <s v="No"/>
    <x v="0"/>
    <x v="1"/>
    <x v="0"/>
    <x v="0"/>
    <s v="tier - 3"/>
    <x v="427"/>
    <s v="R1013"/>
    <x v="0"/>
    <x v="16"/>
  </r>
  <r>
    <s v="Id435"/>
    <d v="1905-06-18T00:00:00"/>
    <s v=" Mr"/>
    <s v="  Nicholas D"/>
    <s v="Peterson"/>
    <n v="1996"/>
    <x v="304"/>
    <x v="1"/>
    <x v="0"/>
    <x v="311"/>
    <x v="0"/>
    <s v="No"/>
    <x v="0"/>
    <x v="1"/>
    <x v="0"/>
    <x v="0"/>
    <s v="tier - 2"/>
    <x v="428"/>
    <s v="R1013"/>
    <x v="0"/>
    <x v="8"/>
  </r>
  <r>
    <s v="Id436"/>
    <d v="1905-06-18T00:00:00"/>
    <s v=" Mr"/>
    <s v="  Christian"/>
    <s v="Mercier"/>
    <n v="1996"/>
    <x v="378"/>
    <x v="1"/>
    <x v="0"/>
    <x v="130"/>
    <x v="0"/>
    <s v="No"/>
    <x v="0"/>
    <x v="0"/>
    <x v="0"/>
    <x v="0"/>
    <s v="tier - 2"/>
    <x v="429"/>
    <s v="R1011"/>
    <x v="0"/>
    <x v="8"/>
  </r>
  <r>
    <s v="Id437"/>
    <d v="1905-06-12T00:00:00"/>
    <s v=" Mr"/>
    <s v="  Jonathon S"/>
    <s v="Laurie"/>
    <n v="1990"/>
    <x v="97"/>
    <x v="0"/>
    <x v="2"/>
    <x v="138"/>
    <x v="1"/>
    <s v="No"/>
    <x v="1"/>
    <x v="3"/>
    <x v="1"/>
    <x v="0"/>
    <s v="tier - 2"/>
    <x v="430"/>
    <s v="R1011"/>
    <x v="0"/>
    <x v="16"/>
  </r>
  <r>
    <s v="Id438"/>
    <d v="1905-06-12T00:00:00"/>
    <s v=" Ms"/>
    <s v="  Caroline"/>
    <s v="Sekaquaptewa"/>
    <n v="1990"/>
    <x v="379"/>
    <x v="1"/>
    <x v="0"/>
    <x v="312"/>
    <x v="1"/>
    <s v="No"/>
    <x v="0"/>
    <x v="3"/>
    <x v="0"/>
    <x v="0"/>
    <s v="tier - 2"/>
    <x v="431"/>
    <s v="R1013"/>
    <x v="0"/>
    <x v="16"/>
  </r>
  <r>
    <s v="Id439"/>
    <d v="1905-06-11T00:00:00"/>
    <s v=" Mr"/>
    <s v="  Joshua D"/>
    <s v="Frash"/>
    <n v="1989"/>
    <x v="380"/>
    <x v="1"/>
    <x v="0"/>
    <x v="313"/>
    <x v="0"/>
    <s v="No"/>
    <x v="0"/>
    <x v="1"/>
    <x v="0"/>
    <x v="0"/>
    <s v="tier - 1"/>
    <x v="432"/>
    <s v="R1013"/>
    <x v="0"/>
    <x v="13"/>
  </r>
  <r>
    <s v="Id440"/>
    <d v="1905-06-22T00:00:00"/>
    <s v=" Ms"/>
    <s v="  Nichole"/>
    <s v="Bukowski"/>
    <n v="2000"/>
    <x v="362"/>
    <x v="2"/>
    <x v="1"/>
    <x v="314"/>
    <x v="0"/>
    <s v="No"/>
    <x v="0"/>
    <x v="0"/>
    <x v="1"/>
    <x v="0"/>
    <s v="tier - 1"/>
    <x v="433"/>
    <s v="R1015"/>
    <x v="0"/>
    <x v="10"/>
  </r>
  <r>
    <s v="Id441"/>
    <d v="1905-06-14T00:00:00"/>
    <s v=" Ms"/>
    <s v="  Denise M"/>
    <s v="Sandahl"/>
    <n v="1992"/>
    <x v="251"/>
    <x v="2"/>
    <x v="1"/>
    <x v="268"/>
    <x v="1"/>
    <s v="No"/>
    <x v="1"/>
    <x v="3"/>
    <x v="0"/>
    <x v="1"/>
    <s v="tier - 3"/>
    <x v="434"/>
    <s v="R1012"/>
    <x v="0"/>
    <x v="0"/>
  </r>
  <r>
    <s v="Id442"/>
    <d v="1905-06-06T00:00:00"/>
    <s v=" Mr"/>
    <s v="  Peter R"/>
    <s v="Speight"/>
    <n v="1984"/>
    <x v="381"/>
    <x v="1"/>
    <x v="2"/>
    <x v="46"/>
    <x v="1"/>
    <s v="No"/>
    <x v="1"/>
    <x v="3"/>
    <x v="1"/>
    <x v="0"/>
    <s v="tier - 1"/>
    <x v="435"/>
    <s v="R1013"/>
    <x v="1"/>
    <x v="21"/>
  </r>
  <r>
    <s v="Id443"/>
    <d v="1905-06-05T00:00:00"/>
    <s v=" Mr"/>
    <s v="  Johnson K"/>
    <s v="Lee"/>
    <n v="1983"/>
    <x v="382"/>
    <x v="0"/>
    <x v="2"/>
    <x v="315"/>
    <x v="0"/>
    <s v="No"/>
    <x v="1"/>
    <x v="3"/>
    <x v="1"/>
    <x v="0"/>
    <s v="tier - 1"/>
    <x v="436"/>
    <s v="R1013"/>
    <x v="1"/>
    <x v="22"/>
  </r>
  <r>
    <s v="Id444"/>
    <d v="1905-06-15T00:00:00"/>
    <s v=" Ms"/>
    <s v="  Katherine"/>
    <s v="Nielsen"/>
    <n v="1993"/>
    <x v="383"/>
    <x v="1"/>
    <x v="0"/>
    <x v="77"/>
    <x v="1"/>
    <s v="No"/>
    <x v="0"/>
    <x v="3"/>
    <x v="0"/>
    <x v="1"/>
    <s v="tier - 3"/>
    <x v="437"/>
    <s v="R1015"/>
    <x v="0"/>
    <x v="1"/>
  </r>
  <r>
    <s v="Id445"/>
    <d v="1905-06-10T00:00:00"/>
    <s v=" Ms"/>
    <s v="  Lynda"/>
    <s v="Zirdok"/>
    <n v="1988"/>
    <x v="26"/>
    <x v="0"/>
    <x v="0"/>
    <x v="221"/>
    <x v="1"/>
    <s v="No"/>
    <x v="0"/>
    <x v="1"/>
    <x v="1"/>
    <x v="0"/>
    <s v="tier - 1"/>
    <x v="438"/>
    <s v="R1013"/>
    <x v="0"/>
    <x v="15"/>
  </r>
  <r>
    <s v="Id446"/>
    <d v="1905-06-15T00:00:00"/>
    <s v=" Mr"/>
    <s v="  Anthony"/>
    <s v="Crudale"/>
    <n v="1993"/>
    <x v="384"/>
    <x v="1"/>
    <x v="2"/>
    <x v="69"/>
    <x v="0"/>
    <s v="No"/>
    <x v="1"/>
    <x v="3"/>
    <x v="1"/>
    <x v="0"/>
    <s v="tier - 1"/>
    <x v="439"/>
    <s v="R1013"/>
    <x v="0"/>
    <x v="1"/>
  </r>
  <r>
    <s v="Id447"/>
    <d v="1905-06-17T00:00:00"/>
    <s v=" Ms"/>
    <s v="  Linnea C"/>
    <s v="Koopmans"/>
    <n v="1995"/>
    <x v="385"/>
    <x v="1"/>
    <x v="2"/>
    <x v="182"/>
    <x v="0"/>
    <s v="No"/>
    <x v="1"/>
    <x v="3"/>
    <x v="0"/>
    <x v="1"/>
    <s v="tier - 3"/>
    <x v="440"/>
    <s v="R1012"/>
    <x v="0"/>
    <x v="4"/>
  </r>
  <r>
    <s v="Id448"/>
    <d v="1905-06-05T00:00:00"/>
    <s v=" Mr"/>
    <s v="  Massimiliano A"/>
    <s v="Milani"/>
    <n v="1983"/>
    <x v="386"/>
    <x v="0"/>
    <x v="1"/>
    <x v="10"/>
    <x v="1"/>
    <s v="No"/>
    <x v="1"/>
    <x v="3"/>
    <x v="0"/>
    <x v="0"/>
    <s v="tier - 1"/>
    <x v="441"/>
    <s v="R1013"/>
    <x v="1"/>
    <x v="22"/>
  </r>
  <r>
    <s v="Id449"/>
    <d v="1905-06-24T00:00:00"/>
    <s v=" Mr"/>
    <s v="  James M"/>
    <s v="Kelly"/>
    <n v="2002"/>
    <x v="387"/>
    <x v="2"/>
    <x v="2"/>
    <x v="144"/>
    <x v="1"/>
    <s v="No"/>
    <x v="0"/>
    <x v="1"/>
    <x v="0"/>
    <x v="0"/>
    <s v="tier - 1"/>
    <x v="442"/>
    <s v="R1012"/>
    <x v="0"/>
    <x v="5"/>
  </r>
  <r>
    <s v="Id450"/>
    <d v="1905-06-12T00:00:00"/>
    <s v=" Ms"/>
    <s v="  Lauren"/>
    <s v="Finelli"/>
    <n v="1990"/>
    <x v="388"/>
    <x v="2"/>
    <x v="2"/>
    <x v="197"/>
    <x v="0"/>
    <s v="No"/>
    <x v="0"/>
    <x v="0"/>
    <x v="1"/>
    <x v="1"/>
    <s v="tier - 2"/>
    <x v="443"/>
    <s v="R1013"/>
    <x v="0"/>
    <x v="16"/>
  </r>
  <r>
    <s v="Id451"/>
    <d v="1905-06-12T00:00:00"/>
    <s v=" Ms"/>
    <s v="  Michele V"/>
    <s v="Palmer"/>
    <n v="1990"/>
    <x v="389"/>
    <x v="1"/>
    <x v="2"/>
    <x v="316"/>
    <x v="0"/>
    <s v="No"/>
    <x v="0"/>
    <x v="0"/>
    <x v="0"/>
    <x v="0"/>
    <s v="tier - 3"/>
    <x v="444"/>
    <s v="R1011"/>
    <x v="0"/>
    <x v="16"/>
  </r>
  <r>
    <s v="Id452"/>
    <d v="1905-06-16T00:00:00"/>
    <s v=" Mr"/>
    <s v="  Xiao"/>
    <s v="Wang"/>
    <n v="1994"/>
    <x v="358"/>
    <x v="2"/>
    <x v="0"/>
    <x v="132"/>
    <x v="0"/>
    <s v="No"/>
    <x v="0"/>
    <x v="0"/>
    <x v="0"/>
    <x v="0"/>
    <s v="tier - 3"/>
    <x v="445"/>
    <s v="R1012"/>
    <x v="0"/>
    <x v="11"/>
  </r>
  <r>
    <s v="Id453"/>
    <d v="1905-06-13T00:00:00"/>
    <s v=" Ms"/>
    <s v="  Harper L"/>
    <s v="Beasley"/>
    <n v="1991"/>
    <x v="390"/>
    <x v="2"/>
    <x v="0"/>
    <x v="156"/>
    <x v="0"/>
    <s v="No"/>
    <x v="0"/>
    <x v="0"/>
    <x v="1"/>
    <x v="0"/>
    <s v="tier - 1"/>
    <x v="446"/>
    <s v="R1012"/>
    <x v="0"/>
    <x v="14"/>
  </r>
  <r>
    <s v="Id454"/>
    <d v="1905-06-14T00:00:00"/>
    <s v=" Mr"/>
    <s v="  Nick"/>
    <s v="Bedbury"/>
    <n v="1992"/>
    <x v="391"/>
    <x v="0"/>
    <x v="1"/>
    <x v="200"/>
    <x v="0"/>
    <s v="No"/>
    <x v="0"/>
    <x v="0"/>
    <x v="0"/>
    <x v="0"/>
    <s v="tier - 3"/>
    <x v="447"/>
    <s v="R1024"/>
    <x v="0"/>
    <x v="0"/>
  </r>
  <r>
    <s v="Id455"/>
    <d v="1905-06-14T00:00:00"/>
    <s v=" Mr"/>
    <s v="  Scott"/>
    <s v="Stemberger"/>
    <n v="1992"/>
    <x v="392"/>
    <x v="3"/>
    <x v="2"/>
    <x v="52"/>
    <x v="1"/>
    <s v="No"/>
    <x v="0"/>
    <x v="0"/>
    <x v="0"/>
    <x v="0"/>
    <s v="tier - 1"/>
    <x v="448"/>
    <s v="R1011"/>
    <x v="0"/>
    <x v="0"/>
  </r>
  <r>
    <s v="Id456"/>
    <d v="1905-06-14T00:00:00"/>
    <s v=" Mr"/>
    <s v="  Wilson"/>
    <s v="Chebet"/>
    <n v="1992"/>
    <x v="393"/>
    <x v="2"/>
    <x v="2"/>
    <x v="173"/>
    <x v="0"/>
    <s v="No"/>
    <x v="0"/>
    <x v="0"/>
    <x v="1"/>
    <x v="0"/>
    <s v="tier - 2"/>
    <x v="449"/>
    <s v="R1013"/>
    <x v="0"/>
    <x v="0"/>
  </r>
  <r>
    <s v="Id457"/>
    <d v="1905-06-20T00:00:00"/>
    <s v=" Mr"/>
    <s v="  Lee"/>
    <s v="Muir"/>
    <n v="1998"/>
    <x v="394"/>
    <x v="1"/>
    <x v="0"/>
    <x v="317"/>
    <x v="1"/>
    <s v="No"/>
    <x v="0"/>
    <x v="3"/>
    <x v="0"/>
    <x v="0"/>
    <s v="tier - 1"/>
    <x v="450"/>
    <s v="R1012"/>
    <x v="0"/>
    <x v="2"/>
  </r>
  <r>
    <s v="Id458"/>
    <d v="1905-06-06T00:00:00"/>
    <s v=" Mr"/>
    <s v="  Shizhong"/>
    <s v="Yang"/>
    <n v="1984"/>
    <x v="395"/>
    <x v="2"/>
    <x v="1"/>
    <x v="123"/>
    <x v="0"/>
    <s v="No"/>
    <x v="1"/>
    <x v="3"/>
    <x v="0"/>
    <x v="0"/>
    <s v="tier - 2"/>
    <x v="451"/>
    <s v="R1012"/>
    <x v="1"/>
    <x v="21"/>
  </r>
  <r>
    <s v="Id459"/>
    <d v="1905-06-11T00:00:00"/>
    <s v=" Ms"/>
    <s v="  Marie-Claire"/>
    <s v="Gravel"/>
    <n v="1989"/>
    <x v="278"/>
    <x v="2"/>
    <x v="2"/>
    <x v="67"/>
    <x v="0"/>
    <s v="No"/>
    <x v="1"/>
    <x v="3"/>
    <x v="0"/>
    <x v="0"/>
    <s v="tier - 3"/>
    <x v="452"/>
    <s v="R1013"/>
    <x v="0"/>
    <x v="13"/>
  </r>
  <r>
    <s v="Id460"/>
    <d v="1905-06-17T00:00:00"/>
    <s v=" Mr"/>
    <s v="  Todd J"/>
    <s v="Smith"/>
    <n v="1995"/>
    <x v="396"/>
    <x v="0"/>
    <x v="0"/>
    <x v="318"/>
    <x v="1"/>
    <s v="No"/>
    <x v="1"/>
    <x v="3"/>
    <x v="1"/>
    <x v="0"/>
    <s v="tier - 2"/>
    <x v="453"/>
    <s v="R1025"/>
    <x v="0"/>
    <x v="4"/>
  </r>
  <r>
    <s v="Id461"/>
    <d v="1905-06-19T00:00:00"/>
    <s v=" Ms"/>
    <s v="  Carolyn"/>
    <s v="Williams"/>
    <n v="1997"/>
    <x v="295"/>
    <x v="1"/>
    <x v="2"/>
    <x v="107"/>
    <x v="0"/>
    <s v="No"/>
    <x v="1"/>
    <x v="3"/>
    <x v="0"/>
    <x v="0"/>
    <s v="tier - 2"/>
    <x v="454"/>
    <s v="R1012"/>
    <x v="0"/>
    <x v="6"/>
  </r>
  <r>
    <s v="Id462"/>
    <d v="1905-06-20T00:00:00"/>
    <s v=" Ms"/>
    <s v="  Lindsey"/>
    <s v="Meyer"/>
    <n v="1998"/>
    <x v="397"/>
    <x v="1"/>
    <x v="2"/>
    <x v="319"/>
    <x v="0"/>
    <s v="No"/>
    <x v="1"/>
    <x v="3"/>
    <x v="0"/>
    <x v="0"/>
    <s v="tier - 1"/>
    <x v="455"/>
    <s v="R1011"/>
    <x v="0"/>
    <x v="2"/>
  </r>
  <r>
    <s v="Id463"/>
    <d v="1905-06-14T00:00:00"/>
    <s v=" Ms"/>
    <s v="  Marissa D"/>
    <s v="Jamieson"/>
    <n v="1992"/>
    <x v="351"/>
    <x v="2"/>
    <x v="2"/>
    <x v="320"/>
    <x v="1"/>
    <s v="No"/>
    <x v="0"/>
    <x v="0"/>
    <x v="0"/>
    <x v="1"/>
    <s v="tier - 1"/>
    <x v="456"/>
    <s v="R1016"/>
    <x v="0"/>
    <x v="0"/>
  </r>
  <r>
    <s v="Id464"/>
    <d v="1905-06-13T00:00:00"/>
    <s v=" Mr"/>
    <s v="  Jean Luc"/>
    <s v="Dufeal"/>
    <n v="1991"/>
    <x v="398"/>
    <x v="0"/>
    <x v="0"/>
    <x v="223"/>
    <x v="0"/>
    <s v="No"/>
    <x v="0"/>
    <x v="0"/>
    <x v="1"/>
    <x v="0"/>
    <s v="tier - 2"/>
    <x v="457"/>
    <s v="R1012"/>
    <x v="0"/>
    <x v="14"/>
  </r>
  <r>
    <s v="Id465"/>
    <d v="1905-06-13T00:00:00"/>
    <s v=" Ms"/>
    <s v="  Danielle"/>
    <s v="Sansonetti"/>
    <n v="1991"/>
    <x v="399"/>
    <x v="2"/>
    <x v="1"/>
    <x v="148"/>
    <x v="1"/>
    <s v="No"/>
    <x v="1"/>
    <x v="3"/>
    <x v="0"/>
    <x v="1"/>
    <s v="tier - 1"/>
    <x v="458"/>
    <s v="R1012"/>
    <x v="0"/>
    <x v="14"/>
  </r>
  <r>
    <s v="Id466"/>
    <d v="1905-06-04T00:00:00"/>
    <s v=" Mr"/>
    <s v="  Jim"/>
    <s v="Koneazny"/>
    <n v="1982"/>
    <x v="400"/>
    <x v="2"/>
    <x v="2"/>
    <x v="321"/>
    <x v="0"/>
    <s v="No"/>
    <x v="0"/>
    <x v="0"/>
    <x v="1"/>
    <x v="0"/>
    <s v="tier - 3"/>
    <x v="459"/>
    <s v="R1013"/>
    <x v="1"/>
    <x v="23"/>
  </r>
  <r>
    <s v="Id467"/>
    <d v="1905-06-17T00:00:00"/>
    <s v=" Mr"/>
    <s v="  Matthew T"/>
    <s v="Johnson"/>
    <n v="1995"/>
    <x v="389"/>
    <x v="1"/>
    <x v="1"/>
    <x v="259"/>
    <x v="0"/>
    <s v="No"/>
    <x v="0"/>
    <x v="0"/>
    <x v="0"/>
    <x v="1"/>
    <s v="tier - 2"/>
    <x v="460"/>
    <s v="R1011"/>
    <x v="0"/>
    <x v="4"/>
  </r>
  <r>
    <s v="Id468"/>
    <d v="1905-06-05T00:00:00"/>
    <s v=" Ms"/>
    <s v="  Rachel L"/>
    <s v="Glasson"/>
    <n v="1983"/>
    <x v="401"/>
    <x v="1"/>
    <x v="2"/>
    <x v="165"/>
    <x v="0"/>
    <s v="No"/>
    <x v="0"/>
    <x v="0"/>
    <x v="0"/>
    <x v="0"/>
    <s v="tier - 1"/>
    <x v="461"/>
    <s v="R1012"/>
    <x v="1"/>
    <x v="22"/>
  </r>
  <r>
    <s v="Id469"/>
    <d v="1905-06-14T00:00:00"/>
    <s v=" Ms"/>
    <s v="  Corina"/>
    <s v="Canitz"/>
    <n v="1992"/>
    <x v="402"/>
    <x v="0"/>
    <x v="2"/>
    <x v="233"/>
    <x v="0"/>
    <s v="yes"/>
    <x v="0"/>
    <x v="3"/>
    <x v="1"/>
    <x v="1"/>
    <s v="tier - 2"/>
    <x v="462"/>
    <s v="R1013"/>
    <x v="0"/>
    <x v="0"/>
  </r>
  <r>
    <s v="Id470"/>
    <d v="1905-06-25T00:00:00"/>
    <s v=" Mr"/>
    <s v="  Guannan"/>
    <s v="Li"/>
    <n v="2003"/>
    <x v="403"/>
    <x v="2"/>
    <x v="2"/>
    <x v="233"/>
    <x v="0"/>
    <s v="No"/>
    <x v="0"/>
    <x v="0"/>
    <x v="0"/>
    <x v="0"/>
    <s v="tier - 1"/>
    <x v="463"/>
    <s v="R1021"/>
    <x v="0"/>
    <x v="12"/>
  </r>
  <r>
    <s v="Id471"/>
    <d v="1905-06-22T00:00:00"/>
    <s v=" Mr"/>
    <s v="  Don"/>
    <s v="Parsons"/>
    <n v="2000"/>
    <x v="404"/>
    <x v="1"/>
    <x v="0"/>
    <x v="322"/>
    <x v="0"/>
    <s v="No"/>
    <x v="0"/>
    <x v="0"/>
    <x v="1"/>
    <x v="0"/>
    <s v="tier - 3"/>
    <x v="464"/>
    <s v="R1012"/>
    <x v="0"/>
    <x v="10"/>
  </r>
  <r>
    <s v="Id472"/>
    <d v="1905-06-10T00:00:00"/>
    <s v=" Mr"/>
    <s v="  Chris"/>
    <s v="Raulli"/>
    <n v="1988"/>
    <x v="347"/>
    <x v="2"/>
    <x v="0"/>
    <x v="323"/>
    <x v="0"/>
    <s v="No"/>
    <x v="0"/>
    <x v="0"/>
    <x v="0"/>
    <x v="0"/>
    <s v="tier - 1"/>
    <x v="465"/>
    <s v="R1012"/>
    <x v="0"/>
    <x v="15"/>
  </r>
  <r>
    <s v="Id473"/>
    <d v="1905-06-16T00:00:00"/>
    <s v=" Mr"/>
    <s v="  Gavin V"/>
    <s v="Frome"/>
    <n v="1994"/>
    <x v="405"/>
    <x v="2"/>
    <x v="2"/>
    <x v="188"/>
    <x v="1"/>
    <s v="No"/>
    <x v="1"/>
    <x v="3"/>
    <x v="0"/>
    <x v="0"/>
    <s v="tier - 1"/>
    <x v="466"/>
    <s v="R1024"/>
    <x v="0"/>
    <x v="11"/>
  </r>
  <r>
    <s v="Id474"/>
    <d v="1905-06-16T00:00:00"/>
    <s v=" Mr"/>
    <s v="  David"/>
    <s v="Sevcik"/>
    <n v="1994"/>
    <x v="192"/>
    <x v="2"/>
    <x v="1"/>
    <x v="100"/>
    <x v="0"/>
    <s v="No"/>
    <x v="0"/>
    <x v="0"/>
    <x v="0"/>
    <x v="0"/>
    <s v="tier - 1"/>
    <x v="467"/>
    <s v="R1013"/>
    <x v="0"/>
    <x v="11"/>
  </r>
  <r>
    <s v="Id475"/>
    <d v="1905-06-13T00:00:00"/>
    <s v=" Mr"/>
    <s v="  Jatin"/>
    <s v="Narang"/>
    <n v="1991"/>
    <x v="406"/>
    <x v="1"/>
    <x v="2"/>
    <x v="324"/>
    <x v="1"/>
    <s v="No"/>
    <x v="1"/>
    <x v="3"/>
    <x v="0"/>
    <x v="0"/>
    <s v="tier - 1"/>
    <x v="468"/>
    <s v="R1024"/>
    <x v="0"/>
    <x v="14"/>
  </r>
  <r>
    <s v="Id476"/>
    <d v="1905-06-16T00:00:00"/>
    <s v=" Mr"/>
    <s v="  J P"/>
    <s v="Royston"/>
    <n v="1994"/>
    <x v="407"/>
    <x v="0"/>
    <x v="2"/>
    <x v="325"/>
    <x v="1"/>
    <s v="No"/>
    <x v="0"/>
    <x v="3"/>
    <x v="1"/>
    <x v="0"/>
    <s v="tier - 2"/>
    <x v="469"/>
    <s v="R1013"/>
    <x v="0"/>
    <x v="11"/>
  </r>
  <r>
    <s v="Id477"/>
    <d v="1905-06-13T00:00:00"/>
    <s v=" Ms"/>
    <s v="  Angela M"/>
    <s v="Tieri"/>
    <n v="1991"/>
    <x v="408"/>
    <x v="0"/>
    <x v="0"/>
    <x v="15"/>
    <x v="1"/>
    <s v="No"/>
    <x v="0"/>
    <x v="3"/>
    <x v="1"/>
    <x v="0"/>
    <s v="tier - 2"/>
    <x v="470"/>
    <s v="R1013"/>
    <x v="0"/>
    <x v="14"/>
  </r>
  <r>
    <s v="Id478"/>
    <d v="1905-06-12T00:00:00"/>
    <s v=" Mr"/>
    <s v="  Blake K"/>
    <s v="Whitney"/>
    <n v="1990"/>
    <x v="409"/>
    <x v="0"/>
    <x v="0"/>
    <x v="118"/>
    <x v="1"/>
    <s v="No"/>
    <x v="0"/>
    <x v="0"/>
    <x v="1"/>
    <x v="0"/>
    <s v="tier - 3"/>
    <x v="471"/>
    <s v="R1012"/>
    <x v="0"/>
    <x v="16"/>
  </r>
  <r>
    <s v="Id479"/>
    <d v="1905-06-19T00:00:00"/>
    <s v=" Mr"/>
    <s v="  Brian T"/>
    <s v="Wandzilak"/>
    <n v="1997"/>
    <x v="410"/>
    <x v="1"/>
    <x v="0"/>
    <x v="16"/>
    <x v="1"/>
    <s v="No"/>
    <x v="0"/>
    <x v="3"/>
    <x v="0"/>
    <x v="0"/>
    <s v="tier - 2"/>
    <x v="472"/>
    <s v="R1011"/>
    <x v="0"/>
    <x v="6"/>
  </r>
  <r>
    <s v="Id480"/>
    <d v="1905-06-04T00:00:00"/>
    <s v=" Mr"/>
    <s v="  Damon"/>
    <s v="Valenzona"/>
    <n v="1982"/>
    <x v="411"/>
    <x v="1"/>
    <x v="1"/>
    <x v="195"/>
    <x v="0"/>
    <s v="No"/>
    <x v="0"/>
    <x v="3"/>
    <x v="0"/>
    <x v="0"/>
    <s v="tier - 2"/>
    <x v="473"/>
    <s v="R1013"/>
    <x v="1"/>
    <x v="23"/>
  </r>
  <r>
    <s v="Id481"/>
    <d v="1905-06-10T00:00:00"/>
    <s v=" Mr"/>
    <s v="  Jeffrey"/>
    <s v="Young"/>
    <n v="1988"/>
    <x v="412"/>
    <x v="0"/>
    <x v="0"/>
    <x v="142"/>
    <x v="0"/>
    <s v="No"/>
    <x v="0"/>
    <x v="0"/>
    <x v="1"/>
    <x v="0"/>
    <s v="tier - 2"/>
    <x v="474"/>
    <s v="R1013"/>
    <x v="0"/>
    <x v="15"/>
  </r>
  <r>
    <s v="Id482"/>
    <d v="1905-06-08T00:00:00"/>
    <s v=" Mr"/>
    <s v="  Malcolm J"/>
    <s v="Richards"/>
    <n v="1986"/>
    <x v="413"/>
    <x v="0"/>
    <x v="0"/>
    <x v="230"/>
    <x v="1"/>
    <s v="No"/>
    <x v="0"/>
    <x v="0"/>
    <x v="1"/>
    <x v="1"/>
    <s v="tier - 2"/>
    <x v="475"/>
    <s v="R1013"/>
    <x v="1"/>
    <x v="18"/>
  </r>
  <r>
    <s v="Id483"/>
    <d v="1905-06-08T00:00:00"/>
    <s v=" Ms"/>
    <s v="  Margaret B"/>
    <s v="Alexson"/>
    <n v="1986"/>
    <x v="414"/>
    <x v="0"/>
    <x v="2"/>
    <x v="326"/>
    <x v="1"/>
    <s v="No"/>
    <x v="0"/>
    <x v="1"/>
    <x v="1"/>
    <x v="0"/>
    <s v="tier - 2"/>
    <x v="476"/>
    <s v="R1011"/>
    <x v="1"/>
    <x v="18"/>
  </r>
  <r>
    <s v="Id484"/>
    <d v="1905-06-10T00:00:00"/>
    <s v=" Ms"/>
    <s v="  Helen"/>
    <s v="Wright"/>
    <n v="1988"/>
    <x v="9"/>
    <x v="0"/>
    <x v="2"/>
    <x v="219"/>
    <x v="1"/>
    <s v="No"/>
    <x v="1"/>
    <x v="3"/>
    <x v="1"/>
    <x v="0"/>
    <s v="tier - 1"/>
    <x v="477"/>
    <s v="R1013"/>
    <x v="0"/>
    <x v="15"/>
  </r>
  <r>
    <s v="Id485"/>
    <d v="1905-06-14T00:00:00"/>
    <s v=" Mr"/>
    <s v="  Matthew"/>
    <s v="McKenna"/>
    <n v="1992"/>
    <x v="415"/>
    <x v="0"/>
    <x v="0"/>
    <x v="327"/>
    <x v="0"/>
    <s v="No"/>
    <x v="0"/>
    <x v="0"/>
    <x v="1"/>
    <x v="0"/>
    <s v="tier - 3"/>
    <x v="478"/>
    <s v="R1020"/>
    <x v="0"/>
    <x v="0"/>
  </r>
  <r>
    <s v="Id486"/>
    <d v="1905-06-16T00:00:00"/>
    <s v=" Mr"/>
    <s v="  Jeff"/>
    <s v="Sallade"/>
    <n v="1994"/>
    <x v="356"/>
    <x v="1"/>
    <x v="1"/>
    <x v="123"/>
    <x v="1"/>
    <s v="No"/>
    <x v="0"/>
    <x v="0"/>
    <x v="1"/>
    <x v="1"/>
    <s v="tier - 1"/>
    <x v="479"/>
    <s v="R1017"/>
    <x v="0"/>
    <x v="11"/>
  </r>
  <r>
    <s v="Id487"/>
    <d v="1905-06-15T00:00:00"/>
    <s v=" Mrs"/>
    <s v="  Tara R"/>
    <s v="Argall"/>
    <n v="1993"/>
    <x v="416"/>
    <x v="0"/>
    <x v="0"/>
    <x v="13"/>
    <x v="0"/>
    <s v="No"/>
    <x v="0"/>
    <x v="0"/>
    <x v="1"/>
    <x v="0"/>
    <s v="tier - 3"/>
    <x v="480"/>
    <s v="R1012"/>
    <x v="0"/>
    <x v="1"/>
  </r>
  <r>
    <s v="Id488"/>
    <d v="1905-06-15T00:00:00"/>
    <s v=" Ms"/>
    <s v="  Kristin"/>
    <s v="Patchell"/>
    <n v="1993"/>
    <x v="417"/>
    <x v="1"/>
    <x v="2"/>
    <x v="197"/>
    <x v="1"/>
    <s v="No"/>
    <x v="0"/>
    <x v="0"/>
    <x v="0"/>
    <x v="0"/>
    <s v="tier - 2"/>
    <x v="481"/>
    <s v="R1012"/>
    <x v="0"/>
    <x v="1"/>
  </r>
  <r>
    <s v="Id489"/>
    <d v="1905-06-16T00:00:00"/>
    <s v=" Mr"/>
    <s v="  Timothy"/>
    <s v="Catoggio"/>
    <n v="1994"/>
    <x v="366"/>
    <x v="1"/>
    <x v="2"/>
    <x v="328"/>
    <x v="0"/>
    <s v="No"/>
    <x v="1"/>
    <x v="3"/>
    <x v="1"/>
    <x v="1"/>
    <s v="tier - 2"/>
    <x v="482"/>
    <s v="R1016"/>
    <x v="0"/>
    <x v="11"/>
  </r>
  <r>
    <s v="Id490"/>
    <d v="1905-06-16T00:00:00"/>
    <s v=" Mr"/>
    <s v="  Scott"/>
    <s v="Adams"/>
    <n v="1994"/>
    <x v="418"/>
    <x v="0"/>
    <x v="2"/>
    <x v="45"/>
    <x v="1"/>
    <s v="No"/>
    <x v="0"/>
    <x v="1"/>
    <x v="1"/>
    <x v="0"/>
    <s v="tier - 3"/>
    <x v="483"/>
    <s v="R1017"/>
    <x v="0"/>
    <x v="11"/>
  </r>
  <r>
    <s v="Id491"/>
    <d v="1905-06-13T00:00:00"/>
    <s v=" Ms"/>
    <s v="  Carly E"/>
    <s v="Windt"/>
    <n v="1991"/>
    <x v="410"/>
    <x v="1"/>
    <x v="2"/>
    <x v="120"/>
    <x v="0"/>
    <s v="No"/>
    <x v="0"/>
    <x v="3"/>
    <x v="0"/>
    <x v="3"/>
    <s v="tier - 2"/>
    <x v="484"/>
    <s v="R1014"/>
    <x v="0"/>
    <x v="14"/>
  </r>
  <r>
    <s v="Id492"/>
    <d v="1905-06-16T00:00:00"/>
    <s v=" Ms"/>
    <s v="  Lisa"/>
    <s v="Ryan"/>
    <n v="1994"/>
    <x v="419"/>
    <x v="1"/>
    <x v="2"/>
    <x v="326"/>
    <x v="0"/>
    <s v="No"/>
    <x v="0"/>
    <x v="0"/>
    <x v="1"/>
    <x v="3"/>
    <s v="tier - 2"/>
    <x v="485"/>
    <s v="R1013"/>
    <x v="0"/>
    <x v="11"/>
  </r>
  <r>
    <s v="Id493"/>
    <d v="1905-06-12T00:00:00"/>
    <s v=" Ms"/>
    <s v="  Stacey"/>
    <s v="Marion"/>
    <n v="1990"/>
    <x v="420"/>
    <x v="2"/>
    <x v="0"/>
    <x v="110"/>
    <x v="0"/>
    <s v="No"/>
    <x v="0"/>
    <x v="0"/>
    <x v="0"/>
    <x v="0"/>
    <s v="tier - 3"/>
    <x v="486"/>
    <s v="R1012"/>
    <x v="0"/>
    <x v="16"/>
  </r>
  <r>
    <s v="Id494"/>
    <d v="1905-06-12T00:00:00"/>
    <s v=" Mr"/>
    <s v="  Louis"/>
    <s v="Raffetto"/>
    <n v="1990"/>
    <x v="421"/>
    <x v="1"/>
    <x v="2"/>
    <x v="329"/>
    <x v="1"/>
    <s v="No"/>
    <x v="1"/>
    <x v="3"/>
    <x v="0"/>
    <x v="0"/>
    <s v="tier - 3"/>
    <x v="487"/>
    <s v="R1012"/>
    <x v="0"/>
    <x v="16"/>
  </r>
  <r>
    <s v="Id495"/>
    <d v="1905-06-13T00:00:00"/>
    <s v=" Mr"/>
    <s v="  Brian R"/>
    <s v="Young"/>
    <n v="1991"/>
    <x v="422"/>
    <x v="1"/>
    <x v="1"/>
    <x v="229"/>
    <x v="1"/>
    <s v="No"/>
    <x v="0"/>
    <x v="3"/>
    <x v="0"/>
    <x v="1"/>
    <s v="tier - 3"/>
    <x v="488"/>
    <s v="R1013"/>
    <x v="0"/>
    <x v="14"/>
  </r>
  <r>
    <s v="Id496"/>
    <d v="1905-06-21T00:00:00"/>
    <s v=" Mrs"/>
    <s v="  Jessica"/>
    <s v="Oehlke"/>
    <n v="1999"/>
    <x v="423"/>
    <x v="0"/>
    <x v="2"/>
    <x v="244"/>
    <x v="1"/>
    <s v="No"/>
    <x v="0"/>
    <x v="1"/>
    <x v="1"/>
    <x v="0"/>
    <s v="tier - 2"/>
    <x v="489"/>
    <s v="R1012"/>
    <x v="0"/>
    <x v="7"/>
  </r>
  <r>
    <s v="Id497"/>
    <d v="1905-06-26T00:00:00"/>
    <s v=" Ms"/>
    <s v="  Dawn M"/>
    <s v="Sudol"/>
    <n v="2004"/>
    <x v="424"/>
    <x v="2"/>
    <x v="1"/>
    <x v="330"/>
    <x v="0"/>
    <s v="No"/>
    <x v="0"/>
    <x v="0"/>
    <x v="0"/>
    <x v="0"/>
    <s v="tier - 2"/>
    <x v="490"/>
    <s v="R1012"/>
    <x v="0"/>
    <x v="9"/>
  </r>
  <r>
    <s v="Id498"/>
    <d v="1905-06-14T00:00:00"/>
    <s v=" Mr"/>
    <s v="  Chris"/>
    <s v="Van Es"/>
    <n v="1992"/>
    <x v="425"/>
    <x v="1"/>
    <x v="1"/>
    <x v="200"/>
    <x v="1"/>
    <s v="No"/>
    <x v="1"/>
    <x v="3"/>
    <x v="0"/>
    <x v="0"/>
    <s v="tier - 3"/>
    <x v="491"/>
    <s v="R1012"/>
    <x v="0"/>
    <x v="0"/>
  </r>
  <r>
    <s v="Id499"/>
    <d v="1905-06-10T00:00:00"/>
    <s v=" Ms"/>
    <s v="  Karen"/>
    <s v="Dolge"/>
    <n v="1988"/>
    <x v="426"/>
    <x v="2"/>
    <x v="1"/>
    <x v="331"/>
    <x v="0"/>
    <s v="No"/>
    <x v="1"/>
    <x v="3"/>
    <x v="0"/>
    <x v="0"/>
    <s v="tier - 1"/>
    <x v="492"/>
    <s v="R1017"/>
    <x v="0"/>
    <x v="15"/>
  </r>
  <r>
    <s v="Id500"/>
    <d v="1905-06-19T00:00:00"/>
    <s v=" Ms"/>
    <s v="  Jessica"/>
    <s v="Marlier"/>
    <n v="1997"/>
    <x v="383"/>
    <x v="1"/>
    <x v="2"/>
    <x v="332"/>
    <x v="0"/>
    <s v="No"/>
    <x v="0"/>
    <x v="1"/>
    <x v="1"/>
    <x v="3"/>
    <s v="tier - 2"/>
    <x v="493"/>
    <s v="R1013"/>
    <x v="0"/>
    <x v="6"/>
  </r>
  <r>
    <s v="Id501"/>
    <d v="1905-06-04T00:00:00"/>
    <s v=" Mr"/>
    <s v="  Mathieu"/>
    <s v="Girard"/>
    <n v="1982"/>
    <x v="427"/>
    <x v="1"/>
    <x v="2"/>
    <x v="112"/>
    <x v="0"/>
    <s v="No"/>
    <x v="0"/>
    <x v="0"/>
    <x v="0"/>
    <x v="0"/>
    <s v="tier - 3"/>
    <x v="494"/>
    <s v="R1013"/>
    <x v="1"/>
    <x v="23"/>
  </r>
  <r>
    <s v="Id502"/>
    <d v="1905-06-02T00:00:00"/>
    <s v=" Mr"/>
    <s v="  Kam S"/>
    <s v="Lee"/>
    <n v="1980"/>
    <x v="428"/>
    <x v="0"/>
    <x v="2"/>
    <x v="140"/>
    <x v="0"/>
    <s v="No"/>
    <x v="0"/>
    <x v="0"/>
    <x v="1"/>
    <x v="0"/>
    <s v="tier - 3"/>
    <x v="495"/>
    <s v="R1013"/>
    <x v="1"/>
    <x v="24"/>
  </r>
  <r>
    <s v="Id503"/>
    <d v="1905-06-25T00:00:00"/>
    <s v=" Ms"/>
    <s v="  Valerie A"/>
    <s v="Hubbard"/>
    <n v="2003"/>
    <x v="429"/>
    <x v="2"/>
    <x v="0"/>
    <x v="181"/>
    <x v="0"/>
    <s v="No"/>
    <x v="0"/>
    <x v="0"/>
    <x v="0"/>
    <x v="0"/>
    <s v="tier - 3"/>
    <x v="496"/>
    <s v="R1026"/>
    <x v="0"/>
    <x v="12"/>
  </r>
  <r>
    <s v="Id504"/>
    <d v="1905-06-09T00:00:00"/>
    <s v=" Ms"/>
    <s v="  Freya R"/>
    <s v="Koester"/>
    <n v="1987"/>
    <x v="430"/>
    <x v="0"/>
    <x v="0"/>
    <x v="333"/>
    <x v="1"/>
    <s v="No"/>
    <x v="1"/>
    <x v="3"/>
    <x v="1"/>
    <x v="0"/>
    <s v="tier - 3"/>
    <x v="497"/>
    <s v="R1012"/>
    <x v="0"/>
    <x v="17"/>
  </r>
  <r>
    <s v="Id505"/>
    <d v="1905-06-10T00:00:00"/>
    <s v=" Ms"/>
    <s v="  Jennifer"/>
    <s v="Matthews"/>
    <n v="1988"/>
    <x v="350"/>
    <x v="1"/>
    <x v="2"/>
    <x v="189"/>
    <x v="1"/>
    <s v="No"/>
    <x v="0"/>
    <x v="0"/>
    <x v="0"/>
    <x v="0"/>
    <s v="tier - 2"/>
    <x v="498"/>
    <s v="R1017"/>
    <x v="0"/>
    <x v="15"/>
  </r>
  <r>
    <s v="Id506"/>
    <d v="1905-06-14T00:00:00"/>
    <s v=" Ms"/>
    <s v="  Kara"/>
    <s v="Rubinich"/>
    <n v="1992"/>
    <x v="431"/>
    <x v="1"/>
    <x v="1"/>
    <x v="6"/>
    <x v="0"/>
    <s v="No"/>
    <x v="0"/>
    <x v="3"/>
    <x v="0"/>
    <x v="0"/>
    <s v="tier - 2"/>
    <x v="499"/>
    <s v="R1012"/>
    <x v="0"/>
    <x v="0"/>
  </r>
  <r>
    <s v="Id507"/>
    <d v="1905-06-15T00:00:00"/>
    <s v=" Mr"/>
    <s v="  Bradley A"/>
    <s v="Alban"/>
    <n v="1993"/>
    <x v="432"/>
    <x v="2"/>
    <x v="2"/>
    <x v="280"/>
    <x v="0"/>
    <s v="No"/>
    <x v="0"/>
    <x v="0"/>
    <x v="0"/>
    <x v="0"/>
    <s v="tier - 1"/>
    <x v="500"/>
    <s v="R1011"/>
    <x v="0"/>
    <x v="1"/>
  </r>
  <r>
    <s v="Id508"/>
    <d v="1905-06-10T00:00:00"/>
    <s v=" Mr"/>
    <s v="  Brendan"/>
    <s v="Corcoran"/>
    <n v="1988"/>
    <x v="433"/>
    <x v="0"/>
    <x v="1"/>
    <x v="334"/>
    <x v="0"/>
    <s v="No"/>
    <x v="0"/>
    <x v="3"/>
    <x v="1"/>
    <x v="0"/>
    <s v="tier - 2"/>
    <x v="501"/>
    <s v="R1011"/>
    <x v="0"/>
    <x v="15"/>
  </r>
  <r>
    <s v="Id509"/>
    <d v="1905-06-12T00:00:00"/>
    <s v=" Ms"/>
    <s v="  Amber R"/>
    <s v="Sargent"/>
    <n v="1990"/>
    <x v="434"/>
    <x v="2"/>
    <x v="2"/>
    <x v="335"/>
    <x v="0"/>
    <s v="No"/>
    <x v="0"/>
    <x v="0"/>
    <x v="0"/>
    <x v="0"/>
    <s v="tier - 1"/>
    <x v="502"/>
    <s v="R1024"/>
    <x v="0"/>
    <x v="16"/>
  </r>
  <r>
    <s v="Id510"/>
    <d v="1905-06-26T00:00:00"/>
    <s v=" Mr"/>
    <s v="  Sean K"/>
    <s v="Watson"/>
    <n v="2004"/>
    <x v="408"/>
    <x v="0"/>
    <x v="2"/>
    <x v="270"/>
    <x v="0"/>
    <s v="No"/>
    <x v="1"/>
    <x v="3"/>
    <x v="1"/>
    <x v="0"/>
    <s v="tier - 2"/>
    <x v="503"/>
    <s v="R1024"/>
    <x v="0"/>
    <x v="9"/>
  </r>
  <r>
    <s v="Id511"/>
    <d v="1905-06-12T00:00:00"/>
    <s v=" Mr"/>
    <s v="  Rick"/>
    <s v="Esponda"/>
    <n v="1990"/>
    <x v="347"/>
    <x v="2"/>
    <x v="1"/>
    <x v="336"/>
    <x v="0"/>
    <s v="No"/>
    <x v="0"/>
    <x v="3"/>
    <x v="0"/>
    <x v="0"/>
    <s v="tier - 2"/>
    <x v="504"/>
    <s v="R1013"/>
    <x v="0"/>
    <x v="16"/>
  </r>
  <r>
    <s v="Id512"/>
    <d v="1905-06-18T00:00:00"/>
    <s v=" Mr"/>
    <s v="  Matthew"/>
    <s v="Krall"/>
    <n v="1996"/>
    <x v="326"/>
    <x v="1"/>
    <x v="2"/>
    <x v="224"/>
    <x v="0"/>
    <s v="No"/>
    <x v="0"/>
    <x v="0"/>
    <x v="0"/>
    <x v="0"/>
    <s v="tier - 2"/>
    <x v="505"/>
    <s v="R1024"/>
    <x v="0"/>
    <x v="8"/>
  </r>
  <r>
    <s v="Id513"/>
    <d v="1905-06-11T00:00:00"/>
    <s v=" Mr"/>
    <s v="  Brady"/>
    <s v="Poskin"/>
    <n v="1989"/>
    <x v="218"/>
    <x v="0"/>
    <x v="2"/>
    <x v="171"/>
    <x v="1"/>
    <s v="No"/>
    <x v="0"/>
    <x v="1"/>
    <x v="1"/>
    <x v="0"/>
    <s v="tier - 2"/>
    <x v="506"/>
    <s v="R1012"/>
    <x v="0"/>
    <x v="13"/>
  </r>
  <r>
    <s v="Id514"/>
    <d v="1905-06-22T00:00:00"/>
    <s v=" Ms"/>
    <s v="  Kameko"/>
    <s v="Halfmann"/>
    <n v="2000"/>
    <x v="435"/>
    <x v="0"/>
    <x v="0"/>
    <x v="222"/>
    <x v="1"/>
    <s v="No"/>
    <x v="0"/>
    <x v="0"/>
    <x v="1"/>
    <x v="0"/>
    <s v="tier - 3"/>
    <x v="507"/>
    <s v="R1011"/>
    <x v="0"/>
    <x v="10"/>
  </r>
  <r>
    <s v="Id515"/>
    <d v="1905-06-20T00:00:00"/>
    <s v=" Mr"/>
    <s v="  Jeremy A"/>
    <s v="Klapper"/>
    <n v="1998"/>
    <x v="71"/>
    <x v="0"/>
    <x v="2"/>
    <x v="315"/>
    <x v="1"/>
    <s v="No"/>
    <x v="0"/>
    <x v="0"/>
    <x v="1"/>
    <x v="0"/>
    <s v="tier - 1"/>
    <x v="508"/>
    <s v="R1012"/>
    <x v="0"/>
    <x v="2"/>
  </r>
  <r>
    <s v="Id516"/>
    <d v="1905-06-07T00:00:00"/>
    <s v=" Mr"/>
    <s v="  Daniel"/>
    <s v="George"/>
    <n v="1985"/>
    <x v="436"/>
    <x v="1"/>
    <x v="2"/>
    <x v="95"/>
    <x v="0"/>
    <s v="No"/>
    <x v="0"/>
    <x v="0"/>
    <x v="0"/>
    <x v="3"/>
    <s v="tier - 1"/>
    <x v="509"/>
    <s v="R1011"/>
    <x v="1"/>
    <x v="20"/>
  </r>
  <r>
    <s v="Id517"/>
    <d v="1905-06-18T00:00:00"/>
    <s v=" Ms"/>
    <s v="  Amanda"/>
    <s v="Hicks"/>
    <n v="1996"/>
    <x v="437"/>
    <x v="0"/>
    <x v="2"/>
    <x v="337"/>
    <x v="0"/>
    <s v="No"/>
    <x v="1"/>
    <x v="3"/>
    <x v="1"/>
    <x v="0"/>
    <s v="tier - 1"/>
    <x v="510"/>
    <s v="R1017"/>
    <x v="0"/>
    <x v="8"/>
  </r>
  <r>
    <s v="Id518"/>
    <d v="1905-06-12T00:00:00"/>
    <s v=" Ms"/>
    <s v="  Karen"/>
    <s v="Lockyer"/>
    <n v="1990"/>
    <x v="438"/>
    <x v="1"/>
    <x v="2"/>
    <x v="338"/>
    <x v="0"/>
    <s v="No"/>
    <x v="1"/>
    <x v="3"/>
    <x v="0"/>
    <x v="1"/>
    <s v="tier - 3"/>
    <x v="511"/>
    <s v="R1016"/>
    <x v="0"/>
    <x v="16"/>
  </r>
  <r>
    <s v="Id519"/>
    <d v="1905-06-12T00:00:00"/>
    <s v=" Mr"/>
    <s v="  Gregory"/>
    <s v="Byrnes"/>
    <n v="1990"/>
    <x v="346"/>
    <x v="1"/>
    <x v="1"/>
    <x v="208"/>
    <x v="0"/>
    <s v="No"/>
    <x v="0"/>
    <x v="0"/>
    <x v="0"/>
    <x v="0"/>
    <s v="tier - 2"/>
    <x v="512"/>
    <s v="R1011"/>
    <x v="0"/>
    <x v="16"/>
  </r>
  <r>
    <s v="Id520"/>
    <d v="1905-06-12T00:00:00"/>
    <s v=" Ms"/>
    <s v="  Sabine"/>
    <s v="Norris"/>
    <n v="1990"/>
    <x v="439"/>
    <x v="2"/>
    <x v="2"/>
    <x v="339"/>
    <x v="1"/>
    <s v="No"/>
    <x v="1"/>
    <x v="3"/>
    <x v="0"/>
    <x v="0"/>
    <s v="tier - 1"/>
    <x v="513"/>
    <s v="R1013"/>
    <x v="0"/>
    <x v="16"/>
  </r>
  <r>
    <s v="Id521"/>
    <d v="1905-06-01T00:00:00"/>
    <s v=" Mr"/>
    <s v="  Joseph"/>
    <s v="Darda"/>
    <n v="1979"/>
    <x v="367"/>
    <x v="1"/>
    <x v="2"/>
    <x v="340"/>
    <x v="1"/>
    <s v="No"/>
    <x v="0"/>
    <x v="3"/>
    <x v="0"/>
    <x v="0"/>
    <s v="tier - 1"/>
    <x v="514"/>
    <s v="R1013"/>
    <x v="1"/>
    <x v="25"/>
  </r>
  <r>
    <s v="Id522"/>
    <d v="1905-06-25T00:00:00"/>
    <s v=" Mr"/>
    <s v="  Adam"/>
    <s v="Otstot"/>
    <n v="2003"/>
    <x v="440"/>
    <x v="0"/>
    <x v="1"/>
    <x v="341"/>
    <x v="0"/>
    <s v="No"/>
    <x v="0"/>
    <x v="3"/>
    <x v="1"/>
    <x v="0"/>
    <s v="tier - 1"/>
    <x v="515"/>
    <s v="R1021"/>
    <x v="0"/>
    <x v="12"/>
  </r>
  <r>
    <s v="Id523"/>
    <d v="1905-06-12T00:00:00"/>
    <s v=" Ms"/>
    <s v="  Karolyn A"/>
    <s v="Bowley"/>
    <n v="1990"/>
    <x v="368"/>
    <x v="1"/>
    <x v="2"/>
    <x v="332"/>
    <x v="0"/>
    <s v="No"/>
    <x v="0"/>
    <x v="3"/>
    <x v="1"/>
    <x v="1"/>
    <s v="tier - 3"/>
    <x v="516"/>
    <s v="R1013"/>
    <x v="0"/>
    <x v="16"/>
  </r>
  <r>
    <s v="Id524"/>
    <d v="1905-06-25T00:00:00"/>
    <s v=" Mrs"/>
    <s v="  Anita L"/>
    <s v="Rogers"/>
    <n v="2003"/>
    <x v="441"/>
    <x v="0"/>
    <x v="0"/>
    <x v="342"/>
    <x v="1"/>
    <s v="No"/>
    <x v="1"/>
    <x v="3"/>
    <x v="1"/>
    <x v="0"/>
    <s v="tier - 3"/>
    <x v="517"/>
    <s v="R1011"/>
    <x v="0"/>
    <x v="12"/>
  </r>
  <r>
    <s v="Id525"/>
    <d v="1905-05-30T00:00:00"/>
    <s v=" Ms"/>
    <s v="  Laura E"/>
    <s v="Mclaughlin"/>
    <n v="1977"/>
    <x v="442"/>
    <x v="0"/>
    <x v="2"/>
    <x v="107"/>
    <x v="1"/>
    <s v="No"/>
    <x v="1"/>
    <x v="3"/>
    <x v="1"/>
    <x v="0"/>
    <s v="tier - 3"/>
    <x v="518"/>
    <s v="R1013"/>
    <x v="1"/>
    <x v="26"/>
  </r>
  <r>
    <s v="Id526"/>
    <d v="1905-06-03T00:00:00"/>
    <s v=" Ms"/>
    <s v="  Sarah"/>
    <s v="Ziegler"/>
    <n v="1981"/>
    <x v="443"/>
    <x v="0"/>
    <x v="2"/>
    <x v="251"/>
    <x v="1"/>
    <s v="No"/>
    <x v="0"/>
    <x v="3"/>
    <x v="1"/>
    <x v="0"/>
    <s v="tier - 3"/>
    <x v="519"/>
    <s v="R1011"/>
    <x v="1"/>
    <x v="19"/>
  </r>
  <r>
    <s v="Id527"/>
    <d v="1905-06-14T00:00:00"/>
    <s v=" Mrs"/>
    <s v="  Ashley E"/>
    <s v="Hughey"/>
    <n v="1992"/>
    <x v="444"/>
    <x v="0"/>
    <x v="0"/>
    <x v="343"/>
    <x v="1"/>
    <s v="No"/>
    <x v="1"/>
    <x v="3"/>
    <x v="1"/>
    <x v="0"/>
    <s v="tier - 3"/>
    <x v="520"/>
    <s v="R1024"/>
    <x v="0"/>
    <x v="0"/>
  </r>
  <r>
    <s v="Id528"/>
    <d v="1905-06-14T00:00:00"/>
    <s v=" Ms"/>
    <s v="  Lindsey"/>
    <s v="Knast"/>
    <n v="1992"/>
    <x v="445"/>
    <x v="1"/>
    <x v="2"/>
    <x v="145"/>
    <x v="0"/>
    <s v="No"/>
    <x v="1"/>
    <x v="3"/>
    <x v="1"/>
    <x v="0"/>
    <s v="tier - 2"/>
    <x v="521"/>
    <s v="R1024"/>
    <x v="0"/>
    <x v="0"/>
  </r>
  <r>
    <s v="Id529"/>
    <d v="1905-06-16T00:00:00"/>
    <s v=" Mr"/>
    <s v="  Alan"/>
    <s v="Stob"/>
    <n v="1994"/>
    <x v="446"/>
    <x v="0"/>
    <x v="0"/>
    <x v="344"/>
    <x v="0"/>
    <s v="No"/>
    <x v="0"/>
    <x v="0"/>
    <x v="1"/>
    <x v="0"/>
    <s v="tier - 1"/>
    <x v="522"/>
    <s v="R1012"/>
    <x v="0"/>
    <x v="11"/>
  </r>
  <r>
    <s v="Id530"/>
    <d v="1905-06-02T00:00:00"/>
    <s v=" Mr"/>
    <s v="  Dan R"/>
    <s v="Jensen"/>
    <n v="1980"/>
    <x v="320"/>
    <x v="0"/>
    <x v="1"/>
    <x v="231"/>
    <x v="0"/>
    <s v="No"/>
    <x v="1"/>
    <x v="3"/>
    <x v="1"/>
    <x v="0"/>
    <s v="tier - 3"/>
    <x v="523"/>
    <s v="R1012"/>
    <x v="1"/>
    <x v="24"/>
  </r>
  <r>
    <s v="Id531"/>
    <d v="1905-06-08T00:00:00"/>
    <s v=" Ms"/>
    <s v="  Katie"/>
    <s v="Mutter"/>
    <n v="1986"/>
    <x v="217"/>
    <x v="0"/>
    <x v="2"/>
    <x v="212"/>
    <x v="1"/>
    <s v="No"/>
    <x v="0"/>
    <x v="3"/>
    <x v="1"/>
    <x v="0"/>
    <s v="tier - 1"/>
    <x v="524"/>
    <s v="R1013"/>
    <x v="1"/>
    <x v="18"/>
  </r>
  <r>
    <s v="Id532"/>
    <d v="1905-06-13T00:00:00"/>
    <s v=" Mr"/>
    <s v="  Eric"/>
    <s v="Ahern"/>
    <n v="1991"/>
    <x v="447"/>
    <x v="2"/>
    <x v="0"/>
    <x v="345"/>
    <x v="0"/>
    <s v="No"/>
    <x v="1"/>
    <x v="3"/>
    <x v="0"/>
    <x v="0"/>
    <s v="tier - 3"/>
    <x v="525"/>
    <s v="R1012"/>
    <x v="0"/>
    <x v="14"/>
  </r>
  <r>
    <s v="Id533"/>
    <d v="1905-06-26T00:00:00"/>
    <s v=" Ms"/>
    <s v="  Cathryn"/>
    <s v="Chviruk"/>
    <n v="2004"/>
    <x v="351"/>
    <x v="2"/>
    <x v="2"/>
    <x v="39"/>
    <x v="0"/>
    <s v="No"/>
    <x v="0"/>
    <x v="3"/>
    <x v="0"/>
    <x v="0"/>
    <s v="tier - 3"/>
    <x v="526"/>
    <s v="R1021"/>
    <x v="0"/>
    <x v="9"/>
  </r>
  <r>
    <s v="Id534"/>
    <d v="1905-06-09T00:00:00"/>
    <s v=" Mr"/>
    <s v="  Brendan"/>
    <s v="Meehan"/>
    <n v="1987"/>
    <x v="448"/>
    <x v="0"/>
    <x v="0"/>
    <x v="68"/>
    <x v="1"/>
    <s v="No"/>
    <x v="0"/>
    <x v="0"/>
    <x v="1"/>
    <x v="0"/>
    <s v="tier - 2"/>
    <x v="527"/>
    <s v="R1011"/>
    <x v="0"/>
    <x v="17"/>
  </r>
  <r>
    <s v="Id535"/>
    <d v="1905-06-09T00:00:00"/>
    <s v=" Ms"/>
    <s v="  Shauna"/>
    <s v="Gammon"/>
    <n v="1987"/>
    <x v="449"/>
    <x v="0"/>
    <x v="0"/>
    <x v="63"/>
    <x v="1"/>
    <s v="No"/>
    <x v="0"/>
    <x v="1"/>
    <x v="1"/>
    <x v="0"/>
    <s v="tier - 2"/>
    <x v="528"/>
    <s v="R1013"/>
    <x v="0"/>
    <x v="17"/>
  </r>
  <r>
    <s v="Id536"/>
    <d v="1905-06-09T00:00:00"/>
    <s v=" Mr"/>
    <s v="  Terence"/>
    <s v="Lee"/>
    <n v="1987"/>
    <x v="277"/>
    <x v="1"/>
    <x v="1"/>
    <x v="85"/>
    <x v="0"/>
    <s v="No"/>
    <x v="0"/>
    <x v="3"/>
    <x v="0"/>
    <x v="1"/>
    <s v="tier - 1"/>
    <x v="529"/>
    <s v="R1011"/>
    <x v="0"/>
    <x v="17"/>
  </r>
  <r>
    <s v="Id537"/>
    <d v="1905-06-14T00:00:00"/>
    <s v=" Ms"/>
    <s v="  Marisol"/>
    <s v="Franco"/>
    <n v="1992"/>
    <x v="450"/>
    <x v="2"/>
    <x v="0"/>
    <x v="346"/>
    <x v="1"/>
    <s v="No"/>
    <x v="0"/>
    <x v="3"/>
    <x v="0"/>
    <x v="0"/>
    <s v="tier - 3"/>
    <x v="530"/>
    <s v="R1013"/>
    <x v="0"/>
    <x v="0"/>
  </r>
  <r>
    <s v="Id538"/>
    <d v="1905-06-09T00:00:00"/>
    <s v=" Ms"/>
    <s v="  Lindsay"/>
    <s v="Patterson"/>
    <n v="1987"/>
    <x v="451"/>
    <x v="0"/>
    <x v="2"/>
    <x v="69"/>
    <x v="1"/>
    <s v="No"/>
    <x v="0"/>
    <x v="3"/>
    <x v="1"/>
    <x v="1"/>
    <s v="tier - 3"/>
    <x v="531"/>
    <s v="R1011"/>
    <x v="0"/>
    <x v="17"/>
  </r>
  <r>
    <s v="Id539"/>
    <d v="1905-06-11T00:00:00"/>
    <s v=" Ms"/>
    <s v="  Katie"/>
    <s v="Valdes"/>
    <n v="1989"/>
    <x v="452"/>
    <x v="1"/>
    <x v="2"/>
    <x v="143"/>
    <x v="0"/>
    <s v="No"/>
    <x v="0"/>
    <x v="0"/>
    <x v="0"/>
    <x v="0"/>
    <s v="tier - 3"/>
    <x v="532"/>
    <s v="R1011"/>
    <x v="0"/>
    <x v="13"/>
  </r>
  <r>
    <s v="Id540"/>
    <d v="1905-06-11T00:00:00"/>
    <s v=" Mr"/>
    <s v="  Daniel"/>
    <s v="Craig"/>
    <n v="1989"/>
    <x v="191"/>
    <x v="1"/>
    <x v="2"/>
    <x v="122"/>
    <x v="1"/>
    <s v="No"/>
    <x v="0"/>
    <x v="3"/>
    <x v="0"/>
    <x v="0"/>
    <s v="tier - 3"/>
    <x v="533"/>
    <s v="R1013"/>
    <x v="0"/>
    <x v="13"/>
  </r>
  <r>
    <s v="Id541"/>
    <d v="1905-06-09T00:00:00"/>
    <s v=" Mr"/>
    <s v="  Brett W"/>
    <s v="Whipple"/>
    <n v="1987"/>
    <x v="453"/>
    <x v="2"/>
    <x v="2"/>
    <x v="193"/>
    <x v="0"/>
    <s v="No"/>
    <x v="0"/>
    <x v="3"/>
    <x v="0"/>
    <x v="0"/>
    <s v="tier - 3"/>
    <x v="534"/>
    <s v="R1013"/>
    <x v="0"/>
    <x v="17"/>
  </r>
  <r>
    <s v="Id542"/>
    <d v="1905-06-11T00:00:00"/>
    <s v=" Mr"/>
    <s v="  Dylan J"/>
    <s v="Marton"/>
    <n v="1989"/>
    <x v="454"/>
    <x v="1"/>
    <x v="2"/>
    <x v="150"/>
    <x v="1"/>
    <s v="No"/>
    <x v="0"/>
    <x v="3"/>
    <x v="0"/>
    <x v="0"/>
    <s v="tier - 1"/>
    <x v="535"/>
    <s v="R1013"/>
    <x v="0"/>
    <x v="13"/>
  </r>
  <r>
    <s v="Id543"/>
    <d v="1905-05-31T00:00:00"/>
    <s v=" Ms"/>
    <s v="  Elizabeth"/>
    <s v="Hildebrandt"/>
    <n v="1978"/>
    <x v="455"/>
    <x v="1"/>
    <x v="2"/>
    <x v="18"/>
    <x v="0"/>
    <s v="yes"/>
    <x v="0"/>
    <x v="3"/>
    <x v="0"/>
    <x v="0"/>
    <s v="tier - 3"/>
    <x v="536"/>
    <s v="R1013"/>
    <x v="1"/>
    <x v="27"/>
  </r>
  <r>
    <s v="Id544"/>
    <d v="1905-06-03T00:00:00"/>
    <s v=" Ms"/>
    <s v="  Brooke M"/>
    <s v="Biggs"/>
    <n v="1981"/>
    <x v="456"/>
    <x v="0"/>
    <x v="2"/>
    <x v="347"/>
    <x v="1"/>
    <s v="No"/>
    <x v="1"/>
    <x v="3"/>
    <x v="1"/>
    <x v="0"/>
    <s v="tier - 1"/>
    <x v="537"/>
    <s v="R1013"/>
    <x v="1"/>
    <x v="19"/>
  </r>
  <r>
    <s v="Id545"/>
    <d v="1905-06-17T00:00:00"/>
    <s v=" Mrs"/>
    <s v="  Teiko"/>
    <s v="Shigezumi"/>
    <n v="1995"/>
    <x v="457"/>
    <x v="0"/>
    <x v="0"/>
    <x v="168"/>
    <x v="1"/>
    <s v="No"/>
    <x v="1"/>
    <x v="3"/>
    <x v="1"/>
    <x v="3"/>
    <s v="tier - 2"/>
    <x v="538"/>
    <s v="?"/>
    <x v="0"/>
    <x v="4"/>
  </r>
  <r>
    <s v="Id546"/>
    <d v="1905-06-24T00:00:00"/>
    <s v=" Mr"/>
    <s v="  Zachary"/>
    <s v="Meineke"/>
    <n v="2002"/>
    <x v="252"/>
    <x v="1"/>
    <x v="2"/>
    <x v="165"/>
    <x v="0"/>
    <s v="No"/>
    <x v="1"/>
    <x v="3"/>
    <x v="1"/>
    <x v="0"/>
    <s v="tier - 1"/>
    <x v="539"/>
    <s v="R1011"/>
    <x v="0"/>
    <x v="5"/>
  </r>
  <r>
    <s v="Id547"/>
    <d v="1905-06-22T00:00:00"/>
    <s v=" Ms"/>
    <s v="  Johannah"/>
    <s v="Ludington"/>
    <n v="2000"/>
    <x v="237"/>
    <x v="1"/>
    <x v="1"/>
    <x v="348"/>
    <x v="0"/>
    <s v="No"/>
    <x v="0"/>
    <x v="0"/>
    <x v="0"/>
    <x v="0"/>
    <s v="tier - 2"/>
    <x v="540"/>
    <s v="R1021"/>
    <x v="0"/>
    <x v="10"/>
  </r>
  <r>
    <s v="Id548"/>
    <d v="1905-06-14T00:00:00"/>
    <s v=" Mr"/>
    <s v="  Ryan A"/>
    <s v="Perrich"/>
    <n v="1992"/>
    <x v="458"/>
    <x v="0"/>
    <x v="0"/>
    <x v="349"/>
    <x v="0"/>
    <s v="No"/>
    <x v="0"/>
    <x v="0"/>
    <x v="1"/>
    <x v="1"/>
    <s v="tier - 2"/>
    <x v="541"/>
    <s v="R1013"/>
    <x v="0"/>
    <x v="0"/>
  </r>
  <r>
    <s v="Id549"/>
    <d v="1905-06-06T00:00:00"/>
    <s v=" Mr"/>
    <s v="  Andres Sr"/>
    <s v="Cervantes"/>
    <n v="1984"/>
    <x v="459"/>
    <x v="0"/>
    <x v="0"/>
    <x v="350"/>
    <x v="1"/>
    <s v="No"/>
    <x v="0"/>
    <x v="3"/>
    <x v="1"/>
    <x v="0"/>
    <s v="tier - 1"/>
    <x v="542"/>
    <s v="R1012"/>
    <x v="1"/>
    <x v="21"/>
  </r>
  <r>
    <s v="Id550"/>
    <d v="1905-06-17T00:00:00"/>
    <s v=" Mr"/>
    <s v="  Bryan"/>
    <s v="Andrews"/>
    <n v="1995"/>
    <x v="460"/>
    <x v="1"/>
    <x v="2"/>
    <x v="351"/>
    <x v="1"/>
    <s v="No"/>
    <x v="0"/>
    <x v="0"/>
    <x v="0"/>
    <x v="0"/>
    <s v="tier - 1"/>
    <x v="543"/>
    <s v="R1021"/>
    <x v="0"/>
    <x v="4"/>
  </r>
  <r>
    <s v="Id551"/>
    <d v="1905-06-01T00:00:00"/>
    <s v=" Ms"/>
    <s v="  Lizette"/>
    <s v="Ruvalcaba"/>
    <n v="1979"/>
    <x v="47"/>
    <x v="0"/>
    <x v="2"/>
    <x v="188"/>
    <x v="0"/>
    <s v="No"/>
    <x v="0"/>
    <x v="0"/>
    <x v="1"/>
    <x v="0"/>
    <s v="tier - 3"/>
    <x v="544"/>
    <s v="R1013"/>
    <x v="1"/>
    <x v="25"/>
  </r>
  <r>
    <s v="Id552"/>
    <d v="1905-05-27T00:00:00"/>
    <s v=" Mr"/>
    <s v="  Don"/>
    <s v="King"/>
    <n v="1974"/>
    <x v="376"/>
    <x v="2"/>
    <x v="2"/>
    <x v="193"/>
    <x v="0"/>
    <s v="No"/>
    <x v="0"/>
    <x v="0"/>
    <x v="0"/>
    <x v="0"/>
    <s v="tier - 2"/>
    <x v="545"/>
    <s v="R1013"/>
    <x v="1"/>
    <x v="28"/>
  </r>
  <r>
    <s v="Id553"/>
    <d v="1905-06-23T00:00:00"/>
    <s v=" Mr"/>
    <s v="  Jeb"/>
    <s v="Stone"/>
    <n v="2001"/>
    <x v="461"/>
    <x v="0"/>
    <x v="2"/>
    <x v="103"/>
    <x v="0"/>
    <s v="No"/>
    <x v="1"/>
    <x v="3"/>
    <x v="1"/>
    <x v="0"/>
    <s v="tier - 3"/>
    <x v="546"/>
    <s v="R1021"/>
    <x v="0"/>
    <x v="3"/>
  </r>
  <r>
    <s v="Id554"/>
    <d v="1905-06-17T00:00:00"/>
    <s v=" Ms"/>
    <s v="  Amy R"/>
    <s v="Campbell"/>
    <n v="1995"/>
    <x v="462"/>
    <x v="0"/>
    <x v="2"/>
    <x v="299"/>
    <x v="1"/>
    <s v="No"/>
    <x v="1"/>
    <x v="3"/>
    <x v="1"/>
    <x v="0"/>
    <s v="tier - 3"/>
    <x v="547"/>
    <s v="R1017"/>
    <x v="0"/>
    <x v="4"/>
  </r>
  <r>
    <s v="Id555"/>
    <d v="1905-06-11T00:00:00"/>
    <s v=" Mr"/>
    <s v="  Brian"/>
    <s v="Asher"/>
    <n v="1989"/>
    <x v="463"/>
    <x v="0"/>
    <x v="2"/>
    <x v="352"/>
    <x v="1"/>
    <s v="No"/>
    <x v="0"/>
    <x v="0"/>
    <x v="1"/>
    <x v="0"/>
    <s v="tier - 3"/>
    <x v="548"/>
    <s v="R1011"/>
    <x v="0"/>
    <x v="13"/>
  </r>
  <r>
    <s v="Id556"/>
    <d v="1905-06-19T00:00:00"/>
    <s v=" Mr"/>
    <s v="  Mike G"/>
    <s v="Mazzotta"/>
    <n v="1997"/>
    <x v="464"/>
    <x v="0"/>
    <x v="0"/>
    <x v="263"/>
    <x v="1"/>
    <s v="No"/>
    <x v="1"/>
    <x v="3"/>
    <x v="1"/>
    <x v="0"/>
    <s v="tier - 3"/>
    <x v="549"/>
    <s v="R1012"/>
    <x v="0"/>
    <x v="6"/>
  </r>
  <r>
    <s v="Id557"/>
    <d v="1905-06-08T00:00:00"/>
    <s v=" Ms"/>
    <s v="  Simonezitrone Sr"/>
    <s v="Huttl"/>
    <n v="1986"/>
    <x v="465"/>
    <x v="0"/>
    <x v="2"/>
    <x v="79"/>
    <x v="0"/>
    <s v="No"/>
    <x v="1"/>
    <x v="3"/>
    <x v="1"/>
    <x v="0"/>
    <s v="tier - 1"/>
    <x v="550"/>
    <s v="R1011"/>
    <x v="1"/>
    <x v="18"/>
  </r>
  <r>
    <s v="Id558"/>
    <d v="1905-06-08T00:00:00"/>
    <s v=" Mr"/>
    <s v="  Nicholas"/>
    <s v="Ferron"/>
    <n v="1986"/>
    <x v="466"/>
    <x v="0"/>
    <x v="2"/>
    <x v="228"/>
    <x v="1"/>
    <s v="No"/>
    <x v="0"/>
    <x v="1"/>
    <x v="1"/>
    <x v="0"/>
    <s v="tier - 1"/>
    <x v="551"/>
    <s v="R1013"/>
    <x v="1"/>
    <x v="18"/>
  </r>
  <r>
    <s v="Id559"/>
    <d v="1905-06-11T00:00:00"/>
    <s v=" Ms"/>
    <s v="  Angela M"/>
    <s v="Colarusso"/>
    <n v="1989"/>
    <x v="467"/>
    <x v="1"/>
    <x v="2"/>
    <x v="353"/>
    <x v="0"/>
    <s v="No"/>
    <x v="1"/>
    <x v="3"/>
    <x v="0"/>
    <x v="1"/>
    <s v="tier - 2"/>
    <x v="552"/>
    <s v="R1013"/>
    <x v="0"/>
    <x v="13"/>
  </r>
  <r>
    <s v="Id560"/>
    <d v="1905-06-12T00:00:00"/>
    <s v=" Mr"/>
    <s v="  Oz"/>
    <s v="Pearlman"/>
    <n v="1990"/>
    <x v="390"/>
    <x v="2"/>
    <x v="2"/>
    <x v="166"/>
    <x v="0"/>
    <s v="No"/>
    <x v="0"/>
    <x v="0"/>
    <x v="2"/>
    <x v="0"/>
    <s v="tier - 3"/>
    <x v="553"/>
    <s v="R1013"/>
    <x v="0"/>
    <x v="16"/>
  </r>
  <r>
    <s v="Id561"/>
    <d v="1905-06-10T00:00:00"/>
    <s v=" Ms"/>
    <s v="  Erin M"/>
    <s v="O'Mara"/>
    <n v="1988"/>
    <x v="468"/>
    <x v="2"/>
    <x v="2"/>
    <x v="146"/>
    <x v="0"/>
    <s v="No"/>
    <x v="0"/>
    <x v="0"/>
    <x v="1"/>
    <x v="1"/>
    <s v="tier - 3"/>
    <x v="554"/>
    <s v="R1012"/>
    <x v="0"/>
    <x v="15"/>
  </r>
  <r>
    <s v="Id562"/>
    <d v="1905-06-15T00:00:00"/>
    <s v=" Mr"/>
    <s v="  Bobby E"/>
    <s v="Niska"/>
    <n v="1993"/>
    <x v="469"/>
    <x v="0"/>
    <x v="0"/>
    <x v="354"/>
    <x v="1"/>
    <s v="No"/>
    <x v="0"/>
    <x v="1"/>
    <x v="1"/>
    <x v="0"/>
    <s v="tier - 1"/>
    <x v="555"/>
    <s v="R1012"/>
    <x v="0"/>
    <x v="1"/>
  </r>
  <r>
    <s v="Id563"/>
    <d v="1905-06-03T00:00:00"/>
    <s v=" Mr"/>
    <s v="  Daniel P"/>
    <s v="Schlich"/>
    <n v="1981"/>
    <x v="410"/>
    <x v="1"/>
    <x v="0"/>
    <x v="355"/>
    <x v="0"/>
    <s v="No"/>
    <x v="0"/>
    <x v="0"/>
    <x v="0"/>
    <x v="0"/>
    <s v="tier - 3"/>
    <x v="556"/>
    <s v="R1013"/>
    <x v="1"/>
    <x v="19"/>
  </r>
  <r>
    <s v="Id564"/>
    <d v="1905-06-24T00:00:00"/>
    <s v=" Ms"/>
    <s v="  Marie E"/>
    <s v="Zidek"/>
    <n v="2002"/>
    <x v="470"/>
    <x v="0"/>
    <x v="0"/>
    <x v="356"/>
    <x v="1"/>
    <s v="No"/>
    <x v="1"/>
    <x v="3"/>
    <x v="1"/>
    <x v="0"/>
    <s v="tier - 1"/>
    <x v="557"/>
    <s v="R1017"/>
    <x v="0"/>
    <x v="5"/>
  </r>
  <r>
    <s v="Id565"/>
    <d v="1905-06-15T00:00:00"/>
    <s v=" Mrs"/>
    <s v="  Katie"/>
    <s v="Ellgass"/>
    <n v="1993"/>
    <x v="471"/>
    <x v="0"/>
    <x v="0"/>
    <x v="118"/>
    <x v="0"/>
    <s v="No"/>
    <x v="0"/>
    <x v="0"/>
    <x v="1"/>
    <x v="0"/>
    <s v="tier - 2"/>
    <x v="558"/>
    <s v="R1012"/>
    <x v="0"/>
    <x v="1"/>
  </r>
  <r>
    <s v="Id566"/>
    <d v="1905-06-13T00:00:00"/>
    <s v=" Mr"/>
    <s v="  Eric D"/>
    <s v="Lowe"/>
    <n v="1991"/>
    <x v="472"/>
    <x v="0"/>
    <x v="0"/>
    <x v="357"/>
    <x v="0"/>
    <s v="No"/>
    <x v="0"/>
    <x v="0"/>
    <x v="1"/>
    <x v="0"/>
    <s v="tier - 3"/>
    <x v="559"/>
    <s v="R1011"/>
    <x v="0"/>
    <x v="14"/>
  </r>
  <r>
    <s v="Id567"/>
    <d v="1905-06-13T00:00:00"/>
    <s v=" Ms"/>
    <s v="  Tara"/>
    <s v="Malone"/>
    <n v="1991"/>
    <x v="473"/>
    <x v="2"/>
    <x v="2"/>
    <x v="358"/>
    <x v="0"/>
    <s v="No"/>
    <x v="0"/>
    <x v="0"/>
    <x v="0"/>
    <x v="0"/>
    <s v="tier - 3"/>
    <x v="560"/>
    <s v="R1011"/>
    <x v="0"/>
    <x v="14"/>
  </r>
  <r>
    <s v="Id568"/>
    <d v="1905-05-27T00:00:00"/>
    <s v=" Ms"/>
    <s v="  Haley L"/>
    <s v="Dumke"/>
    <n v="1974"/>
    <x v="474"/>
    <x v="0"/>
    <x v="0"/>
    <x v="359"/>
    <x v="0"/>
    <s v="No"/>
    <x v="0"/>
    <x v="0"/>
    <x v="1"/>
    <x v="0"/>
    <s v="tier - 2"/>
    <x v="561"/>
    <s v="R1013"/>
    <x v="1"/>
    <x v="28"/>
  </r>
  <r>
    <s v="Id569"/>
    <d v="1905-06-13T00:00:00"/>
    <s v=" Ms"/>
    <s v="  Kayla B"/>
    <s v="Strong"/>
    <n v="1991"/>
    <x v="237"/>
    <x v="1"/>
    <x v="1"/>
    <x v="109"/>
    <x v="0"/>
    <s v="No"/>
    <x v="1"/>
    <x v="3"/>
    <x v="0"/>
    <x v="0"/>
    <s v="tier - 1"/>
    <x v="562"/>
    <s v="R1013"/>
    <x v="0"/>
    <x v="14"/>
  </r>
  <r>
    <s v="Id570"/>
    <d v="1905-05-26T00:00:00"/>
    <s v=" Mr"/>
    <s v="  Mark D"/>
    <s v="Ferguson"/>
    <n v="1973"/>
    <x v="335"/>
    <x v="2"/>
    <x v="1"/>
    <x v="109"/>
    <x v="0"/>
    <s v="No"/>
    <x v="0"/>
    <x v="3"/>
    <x v="0"/>
    <x v="0"/>
    <s v="tier - 3"/>
    <x v="563"/>
    <s v="R1013"/>
    <x v="1"/>
    <x v="29"/>
  </r>
  <r>
    <s v="Id571"/>
    <d v="1905-06-10T00:00:00"/>
    <s v=" Mr"/>
    <s v="  Patrick J"/>
    <s v="Klein"/>
    <n v="1988"/>
    <x v="298"/>
    <x v="1"/>
    <x v="2"/>
    <x v="89"/>
    <x v="0"/>
    <s v="No"/>
    <x v="1"/>
    <x v="3"/>
    <x v="0"/>
    <x v="0"/>
    <s v="tier - 3"/>
    <x v="564"/>
    <s v="R1024"/>
    <x v="0"/>
    <x v="15"/>
  </r>
  <r>
    <s v="Id572"/>
    <d v="1905-06-23T00:00:00"/>
    <s v=" Mr"/>
    <s v="  Alejandro"/>
    <s v="Eusebio"/>
    <n v="2001"/>
    <x v="475"/>
    <x v="0"/>
    <x v="0"/>
    <x v="360"/>
    <x v="1"/>
    <s v="No"/>
    <x v="1"/>
    <x v="3"/>
    <x v="1"/>
    <x v="0"/>
    <s v="tier - 2"/>
    <x v="565"/>
    <s v="R1011"/>
    <x v="0"/>
    <x v="3"/>
  </r>
  <r>
    <s v="Id573"/>
    <d v="1905-06-10T00:00:00"/>
    <s v=" Mrs"/>
    <s v="  Beth A"/>
    <s v="Szolosi"/>
    <n v="1988"/>
    <x v="476"/>
    <x v="0"/>
    <x v="0"/>
    <x v="232"/>
    <x v="1"/>
    <s v="No"/>
    <x v="0"/>
    <x v="3"/>
    <x v="1"/>
    <x v="0"/>
    <s v="tier - 2"/>
    <x v="566"/>
    <s v="R1013"/>
    <x v="0"/>
    <x v="15"/>
  </r>
  <r>
    <s v="Id574"/>
    <d v="1905-05-30T00:00:00"/>
    <s v=" Mr"/>
    <s v="  Jason R"/>
    <s v="Butler"/>
    <n v="1977"/>
    <x v="477"/>
    <x v="2"/>
    <x v="2"/>
    <x v="48"/>
    <x v="0"/>
    <s v="No"/>
    <x v="0"/>
    <x v="0"/>
    <x v="0"/>
    <x v="0"/>
    <s v="tier - 3"/>
    <x v="567"/>
    <s v="R1013"/>
    <x v="1"/>
    <x v="26"/>
  </r>
  <r>
    <s v="Id575"/>
    <d v="1905-06-10T00:00:00"/>
    <s v=" Mr"/>
    <s v="  Yoshinori"/>
    <s v="Fukuchi"/>
    <n v="1988"/>
    <x v="352"/>
    <x v="1"/>
    <x v="2"/>
    <x v="347"/>
    <x v="0"/>
    <s v="yes"/>
    <x v="0"/>
    <x v="3"/>
    <x v="0"/>
    <x v="0"/>
    <s v="tier - 3"/>
    <x v="568"/>
    <s v="R1011"/>
    <x v="0"/>
    <x v="15"/>
  </r>
  <r>
    <s v="Id576"/>
    <d v="1905-06-10T00:00:00"/>
    <s v=" Ms"/>
    <s v="  Adrienne G"/>
    <s v="Drucker"/>
    <n v="1988"/>
    <x v="478"/>
    <x v="0"/>
    <x v="2"/>
    <x v="361"/>
    <x v="1"/>
    <s v="No"/>
    <x v="0"/>
    <x v="3"/>
    <x v="1"/>
    <x v="0"/>
    <s v="tier - 3"/>
    <x v="569"/>
    <s v="R1011"/>
    <x v="0"/>
    <x v="15"/>
  </r>
  <r>
    <s v="Id577"/>
    <d v="1905-06-07T00:00:00"/>
    <s v=" Mrs"/>
    <s v="  Meredith"/>
    <s v="Aziz"/>
    <n v="1985"/>
    <x v="479"/>
    <x v="0"/>
    <x v="0"/>
    <x v="362"/>
    <x v="0"/>
    <s v="No"/>
    <x v="0"/>
    <x v="0"/>
    <x v="1"/>
    <x v="3"/>
    <s v="tier - 2"/>
    <x v="570"/>
    <s v="R1012"/>
    <x v="1"/>
    <x v="20"/>
  </r>
  <r>
    <s v="Id578"/>
    <d v="1905-06-13T00:00:00"/>
    <s v=" Mr"/>
    <s v="  Junyong"/>
    <s v="Pak"/>
    <n v="1991"/>
    <x v="44"/>
    <x v="0"/>
    <x v="2"/>
    <x v="363"/>
    <x v="0"/>
    <s v="No"/>
    <x v="0"/>
    <x v="3"/>
    <x v="1"/>
    <x v="1"/>
    <s v="tier - 1"/>
    <x v="571"/>
    <s v="R1016"/>
    <x v="0"/>
    <x v="14"/>
  </r>
  <r>
    <s v="Id579"/>
    <d v="1905-06-08T00:00:00"/>
    <s v=" Ms"/>
    <s v="  Kristen A"/>
    <s v="Kieta"/>
    <n v="1986"/>
    <x v="480"/>
    <x v="1"/>
    <x v="0"/>
    <x v="364"/>
    <x v="0"/>
    <s v="No"/>
    <x v="0"/>
    <x v="0"/>
    <x v="0"/>
    <x v="0"/>
    <s v="tier - 2"/>
    <x v="572"/>
    <s v="R1013"/>
    <x v="1"/>
    <x v="18"/>
  </r>
  <r>
    <s v="Id580"/>
    <d v="1905-06-19T00:00:00"/>
    <s v=" Ms"/>
    <s v="  Maria I"/>
    <s v="Velez"/>
    <n v="1997"/>
    <x v="406"/>
    <x v="1"/>
    <x v="1"/>
    <x v="208"/>
    <x v="0"/>
    <s v="No"/>
    <x v="1"/>
    <x v="3"/>
    <x v="0"/>
    <x v="0"/>
    <s v="tier - 2"/>
    <x v="573"/>
    <s v="R1025"/>
    <x v="0"/>
    <x v="6"/>
  </r>
  <r>
    <s v="Id581"/>
    <d v="1905-06-23T00:00:00"/>
    <s v=" Mr"/>
    <s v="  Jonathan"/>
    <s v="Bussiere"/>
    <n v="2001"/>
    <x v="481"/>
    <x v="1"/>
    <x v="1"/>
    <x v="300"/>
    <x v="1"/>
    <s v="No"/>
    <x v="0"/>
    <x v="0"/>
    <x v="0"/>
    <x v="0"/>
    <s v="tier - 3"/>
    <x v="574"/>
    <s v="R1011"/>
    <x v="0"/>
    <x v="3"/>
  </r>
  <r>
    <s v="Id582"/>
    <d v="1905-06-19T00:00:00"/>
    <s v=" Mr"/>
    <s v="  Phil"/>
    <s v="McCartney"/>
    <n v="1997"/>
    <x v="482"/>
    <x v="0"/>
    <x v="0"/>
    <x v="234"/>
    <x v="0"/>
    <s v="No"/>
    <x v="0"/>
    <x v="0"/>
    <x v="1"/>
    <x v="0"/>
    <s v="tier - 2"/>
    <x v="575"/>
    <s v="R1012"/>
    <x v="0"/>
    <x v="6"/>
  </r>
  <r>
    <s v="Id583"/>
    <d v="1905-06-02T00:00:00"/>
    <s v=" Ms"/>
    <s v="  Benjamina C"/>
    <s v="Bambauer"/>
    <n v="1980"/>
    <x v="483"/>
    <x v="0"/>
    <x v="2"/>
    <x v="111"/>
    <x v="0"/>
    <s v="No"/>
    <x v="0"/>
    <x v="0"/>
    <x v="1"/>
    <x v="0"/>
    <s v="tier - 2"/>
    <x v="576"/>
    <s v="R1013"/>
    <x v="1"/>
    <x v="24"/>
  </r>
  <r>
    <s v="Id584"/>
    <d v="1905-06-15T00:00:00"/>
    <s v=" Mr"/>
    <s v="  Christopher"/>
    <s v="Mertz"/>
    <n v="1993"/>
    <x v="484"/>
    <x v="0"/>
    <x v="2"/>
    <x v="252"/>
    <x v="0"/>
    <s v="No"/>
    <x v="0"/>
    <x v="0"/>
    <x v="1"/>
    <x v="0"/>
    <s v="tier - 1"/>
    <x v="577"/>
    <s v="R1021"/>
    <x v="0"/>
    <x v="1"/>
  </r>
  <r>
    <s v="Id585"/>
    <d v="1905-05-31T00:00:00"/>
    <s v=" Ms"/>
    <s v="  Alison B"/>
    <s v="Mason"/>
    <n v="1978"/>
    <x v="485"/>
    <x v="0"/>
    <x v="0"/>
    <x v="50"/>
    <x v="0"/>
    <s v="No"/>
    <x v="0"/>
    <x v="0"/>
    <x v="1"/>
    <x v="0"/>
    <s v="tier - 3"/>
    <x v="578"/>
    <s v="R1012"/>
    <x v="1"/>
    <x v="27"/>
  </r>
  <r>
    <s v="Id586"/>
    <d v="1905-06-19T00:00:00"/>
    <s v=" Ms"/>
    <s v="  Caroline"/>
    <s v="Rotich"/>
    <n v="1997"/>
    <x v="486"/>
    <x v="1"/>
    <x v="1"/>
    <x v="216"/>
    <x v="0"/>
    <s v="No"/>
    <x v="1"/>
    <x v="3"/>
    <x v="0"/>
    <x v="1"/>
    <s v="tier - 2"/>
    <x v="579"/>
    <s v="R1011"/>
    <x v="0"/>
    <x v="6"/>
  </r>
  <r>
    <s v="Id587"/>
    <d v="1905-06-21T00:00:00"/>
    <s v=" Ms"/>
    <s v="  Alexis N"/>
    <s v="Fetzer"/>
    <n v="1999"/>
    <x v="487"/>
    <x v="0"/>
    <x v="0"/>
    <x v="365"/>
    <x v="0"/>
    <s v="No"/>
    <x v="0"/>
    <x v="0"/>
    <x v="1"/>
    <x v="0"/>
    <s v="tier - 2"/>
    <x v="580"/>
    <s v="R1026"/>
    <x v="0"/>
    <x v="7"/>
  </r>
  <r>
    <s v="Id588"/>
    <d v="1905-06-09T00:00:00"/>
    <s v=" Ms"/>
    <s v="  Shanda L"/>
    <s v="Mattis"/>
    <n v="1987"/>
    <x v="375"/>
    <x v="0"/>
    <x v="2"/>
    <x v="209"/>
    <x v="1"/>
    <s v="No"/>
    <x v="0"/>
    <x v="3"/>
    <x v="1"/>
    <x v="0"/>
    <s v="tier - 2"/>
    <x v="581"/>
    <s v="R1012"/>
    <x v="0"/>
    <x v="17"/>
  </r>
  <r>
    <s v="Id589"/>
    <d v="1905-06-10T00:00:00"/>
    <s v=" Mrs"/>
    <s v="  Lacey"/>
    <s v="Cochran"/>
    <n v="1988"/>
    <x v="488"/>
    <x v="0"/>
    <x v="0"/>
    <x v="113"/>
    <x v="0"/>
    <s v="No"/>
    <x v="0"/>
    <x v="0"/>
    <x v="1"/>
    <x v="0"/>
    <s v="tier - 3"/>
    <x v="582"/>
    <s v="R1013"/>
    <x v="0"/>
    <x v="15"/>
  </r>
  <r>
    <s v="Id590"/>
    <d v="1905-06-09T00:00:00"/>
    <s v=" Ms"/>
    <s v="  Laurette"/>
    <s v="Balinsky"/>
    <n v="1987"/>
    <x v="489"/>
    <x v="2"/>
    <x v="1"/>
    <x v="366"/>
    <x v="0"/>
    <s v="No"/>
    <x v="0"/>
    <x v="0"/>
    <x v="0"/>
    <x v="3"/>
    <s v="tier - 2"/>
    <x v="583"/>
    <s v="R1012"/>
    <x v="0"/>
    <x v="17"/>
  </r>
  <r>
    <s v="Id591"/>
    <d v="1905-06-10T00:00:00"/>
    <s v=" Mr"/>
    <s v="  Jason"/>
    <s v="Reilly"/>
    <n v="1988"/>
    <x v="490"/>
    <x v="0"/>
    <x v="0"/>
    <x v="367"/>
    <x v="0"/>
    <s v="No"/>
    <x v="0"/>
    <x v="0"/>
    <x v="1"/>
    <x v="0"/>
    <s v="tier - 1"/>
    <x v="584"/>
    <s v="R1013"/>
    <x v="0"/>
    <x v="15"/>
  </r>
  <r>
    <s v="Id592"/>
    <d v="1905-06-15T00:00:00"/>
    <s v=" Ms"/>
    <s v="  Mary"/>
    <s v="Johnson"/>
    <n v="1993"/>
    <x v="491"/>
    <x v="2"/>
    <x v="2"/>
    <x v="368"/>
    <x v="0"/>
    <s v="No"/>
    <x v="1"/>
    <x v="3"/>
    <x v="0"/>
    <x v="0"/>
    <s v="tier - 2"/>
    <x v="585"/>
    <s v="R1013"/>
    <x v="0"/>
    <x v="1"/>
  </r>
  <r>
    <s v="Id593"/>
    <d v="1905-06-06T00:00:00"/>
    <s v=" Ms"/>
    <s v="  Kati A"/>
    <s v="Petry"/>
    <n v="1984"/>
    <x v="492"/>
    <x v="0"/>
    <x v="2"/>
    <x v="152"/>
    <x v="0"/>
    <s v="No"/>
    <x v="0"/>
    <x v="0"/>
    <x v="1"/>
    <x v="0"/>
    <s v="tier - 1"/>
    <x v="586"/>
    <s v="R1013"/>
    <x v="1"/>
    <x v="21"/>
  </r>
  <r>
    <s v="Id594"/>
    <d v="1905-06-12T00:00:00"/>
    <s v=" Mrs"/>
    <s v="  Kelly J"/>
    <s v="Laleman"/>
    <n v="1990"/>
    <x v="493"/>
    <x v="0"/>
    <x v="0"/>
    <x v="201"/>
    <x v="1"/>
    <s v="No"/>
    <x v="0"/>
    <x v="3"/>
    <x v="1"/>
    <x v="0"/>
    <s v="tier - 2"/>
    <x v="587"/>
    <s v="R1024"/>
    <x v="0"/>
    <x v="16"/>
  </r>
  <r>
    <s v="Id595"/>
    <d v="1905-06-12T00:00:00"/>
    <s v=" Ms"/>
    <s v="  Greer D"/>
    <s v="Colby"/>
    <n v="1990"/>
    <x v="494"/>
    <x v="0"/>
    <x v="0"/>
    <x v="369"/>
    <x v="1"/>
    <s v="No"/>
    <x v="0"/>
    <x v="1"/>
    <x v="1"/>
    <x v="0"/>
    <s v="tier - 2"/>
    <x v="588"/>
    <s v="R1011"/>
    <x v="0"/>
    <x v="16"/>
  </r>
  <r>
    <s v="Id596"/>
    <d v="1905-06-13T00:00:00"/>
    <s v=" Mr"/>
    <s v="  Brent"/>
    <s v="Wathke"/>
    <n v="1991"/>
    <x v="495"/>
    <x v="0"/>
    <x v="0"/>
    <x v="370"/>
    <x v="1"/>
    <s v="No"/>
    <x v="1"/>
    <x v="3"/>
    <x v="1"/>
    <x v="0"/>
    <s v="tier - 2"/>
    <x v="589"/>
    <s v="R1012"/>
    <x v="0"/>
    <x v="14"/>
  </r>
  <r>
    <s v="Id597"/>
    <d v="1905-06-06T00:00:00"/>
    <s v=" Mr"/>
    <s v="  Eugene M"/>
    <s v="Daly"/>
    <n v="1984"/>
    <x v="181"/>
    <x v="0"/>
    <x v="1"/>
    <x v="231"/>
    <x v="1"/>
    <s v="No"/>
    <x v="0"/>
    <x v="0"/>
    <x v="1"/>
    <x v="0"/>
    <s v="tier - 1"/>
    <x v="590"/>
    <s v="R1013"/>
    <x v="1"/>
    <x v="21"/>
  </r>
  <r>
    <s v="Id598"/>
    <d v="1905-06-01T00:00:00"/>
    <s v=" Ms"/>
    <s v="  Erin D"/>
    <s v="Dillon"/>
    <n v="1979"/>
    <x v="496"/>
    <x v="2"/>
    <x v="2"/>
    <x v="67"/>
    <x v="1"/>
    <s v="No"/>
    <x v="0"/>
    <x v="3"/>
    <x v="0"/>
    <x v="0"/>
    <s v="tier - 2"/>
    <x v="591"/>
    <s v="R1013"/>
    <x v="1"/>
    <x v="25"/>
  </r>
  <r>
    <s v="Id599"/>
    <d v="1905-06-26T00:00:00"/>
    <s v=" Ms"/>
    <s v="  Kamilla"/>
    <s v="Pontes"/>
    <n v="2004"/>
    <x v="402"/>
    <x v="0"/>
    <x v="0"/>
    <x v="371"/>
    <x v="0"/>
    <s v="No"/>
    <x v="0"/>
    <x v="2"/>
    <x v="1"/>
    <x v="0"/>
    <s v="tier - 2"/>
    <x v="592"/>
    <s v="R1022"/>
    <x v="0"/>
    <x v="9"/>
  </r>
  <r>
    <s v="Id600"/>
    <d v="1905-06-05T00:00:00"/>
    <s v=" Mr"/>
    <s v="  Wayne I"/>
    <s v="Spies"/>
    <n v="1983"/>
    <x v="497"/>
    <x v="1"/>
    <x v="2"/>
    <x v="138"/>
    <x v="0"/>
    <s v="No"/>
    <x v="1"/>
    <x v="3"/>
    <x v="0"/>
    <x v="0"/>
    <s v="tier - 2"/>
    <x v="593"/>
    <s v="R1012"/>
    <x v="1"/>
    <x v="22"/>
  </r>
  <r>
    <s v="Id601"/>
    <d v="1905-06-15T00:00:00"/>
    <s v=" Ms"/>
    <s v="  Tracy L"/>
    <s v="Greig"/>
    <n v="1993"/>
    <x v="426"/>
    <x v="2"/>
    <x v="2"/>
    <x v="372"/>
    <x v="1"/>
    <s v="No"/>
    <x v="0"/>
    <x v="3"/>
    <x v="0"/>
    <x v="1"/>
    <s v="tier - 3"/>
    <x v="594"/>
    <s v="R1017"/>
    <x v="0"/>
    <x v="1"/>
  </r>
  <r>
    <s v="Id602"/>
    <d v="1905-06-21T00:00:00"/>
    <s v=" Mrs"/>
    <s v="  Heather"/>
    <s v="Scott"/>
    <n v="1999"/>
    <x v="498"/>
    <x v="0"/>
    <x v="0"/>
    <x v="373"/>
    <x v="0"/>
    <s v="No"/>
    <x v="0"/>
    <x v="0"/>
    <x v="1"/>
    <x v="0"/>
    <s v="tier - 1"/>
    <x v="595"/>
    <s v="R1012"/>
    <x v="0"/>
    <x v="7"/>
  </r>
  <r>
    <s v="Id603"/>
    <d v="1905-06-17T00:00:00"/>
    <s v=" Mrs"/>
    <s v="  Megan C"/>
    <s v="Erlandson"/>
    <n v="1995"/>
    <x v="499"/>
    <x v="0"/>
    <x v="1"/>
    <x v="105"/>
    <x v="1"/>
    <s v="No"/>
    <x v="1"/>
    <x v="3"/>
    <x v="1"/>
    <x v="0"/>
    <s v="tier - 2"/>
    <x v="596"/>
    <s v="R1025"/>
    <x v="0"/>
    <x v="4"/>
  </r>
  <r>
    <s v="Id604"/>
    <d v="1905-06-09T00:00:00"/>
    <s v=" Mr"/>
    <s v="  Jonathan"/>
    <s v="Autrey"/>
    <n v="1987"/>
    <x v="500"/>
    <x v="1"/>
    <x v="2"/>
    <x v="374"/>
    <x v="0"/>
    <s v="No"/>
    <x v="1"/>
    <x v="3"/>
    <x v="0"/>
    <x v="0"/>
    <s v="tier - 1"/>
    <x v="597"/>
    <s v="R1024"/>
    <x v="0"/>
    <x v="17"/>
  </r>
  <r>
    <s v="Id605"/>
    <d v="1905-06-09T00:00:00"/>
    <s v=" Mr"/>
    <s v="  Greg D"/>
    <s v="Alleman"/>
    <n v="1987"/>
    <x v="501"/>
    <x v="0"/>
    <x v="2"/>
    <x v="375"/>
    <x v="0"/>
    <s v="No"/>
    <x v="0"/>
    <x v="1"/>
    <x v="1"/>
    <x v="0"/>
    <s v="tier - 2"/>
    <x v="598"/>
    <s v="R1011"/>
    <x v="0"/>
    <x v="17"/>
  </r>
  <r>
    <s v="Id606"/>
    <d v="1905-06-09T00:00:00"/>
    <s v=" Mr"/>
    <s v="  Steven L"/>
    <s v="Michalski"/>
    <n v="1987"/>
    <x v="502"/>
    <x v="1"/>
    <x v="0"/>
    <x v="57"/>
    <x v="0"/>
    <s v="No"/>
    <x v="0"/>
    <x v="0"/>
    <x v="0"/>
    <x v="0"/>
    <s v="tier - 2"/>
    <x v="599"/>
    <s v="R1013"/>
    <x v="0"/>
    <x v="17"/>
  </r>
  <r>
    <s v="Id607"/>
    <d v="1905-06-09T00:00:00"/>
    <s v=" Mr"/>
    <s v="  Gianfilippo"/>
    <s v="Grillo"/>
    <n v="1987"/>
    <x v="503"/>
    <x v="0"/>
    <x v="2"/>
    <x v="376"/>
    <x v="1"/>
    <s v="No"/>
    <x v="0"/>
    <x v="3"/>
    <x v="1"/>
    <x v="0"/>
    <s v="tier - 3"/>
    <x v="600"/>
    <s v="R1011"/>
    <x v="0"/>
    <x v="17"/>
  </r>
  <r>
    <s v="Id608"/>
    <d v="1905-06-12T00:00:00"/>
    <s v=" Mr"/>
    <s v="  Hector"/>
    <s v="Coronado"/>
    <n v="1990"/>
    <x v="504"/>
    <x v="0"/>
    <x v="2"/>
    <x v="152"/>
    <x v="1"/>
    <s v="No"/>
    <x v="0"/>
    <x v="3"/>
    <x v="1"/>
    <x v="1"/>
    <s v="tier - 3"/>
    <x v="601"/>
    <s v="R1011"/>
    <x v="0"/>
    <x v="16"/>
  </r>
  <r>
    <s v="Id609"/>
    <d v="1905-06-11T00:00:00"/>
    <s v=" Mr"/>
    <s v="  Mark W"/>
    <s v="Dewine"/>
    <n v="1989"/>
    <x v="505"/>
    <x v="0"/>
    <x v="0"/>
    <x v="377"/>
    <x v="0"/>
    <s v="No"/>
    <x v="0"/>
    <x v="0"/>
    <x v="1"/>
    <x v="0"/>
    <s v="tier - 2"/>
    <x v="602"/>
    <s v="R1012"/>
    <x v="0"/>
    <x v="13"/>
  </r>
  <r>
    <s v="Id610"/>
    <d v="1905-06-11T00:00:00"/>
    <s v=" Mrs"/>
    <s v="  Aubri"/>
    <s v="Carman"/>
    <n v="1989"/>
    <x v="118"/>
    <x v="0"/>
    <x v="1"/>
    <x v="169"/>
    <x v="0"/>
    <s v="No"/>
    <x v="0"/>
    <x v="0"/>
    <x v="1"/>
    <x v="0"/>
    <s v="tier - 2"/>
    <x v="603"/>
    <s v="R1012"/>
    <x v="0"/>
    <x v="13"/>
  </r>
  <r>
    <s v="Id611"/>
    <d v="1905-06-08T00:00:00"/>
    <s v=" Mr"/>
    <s v="  Justin"/>
    <s v="Neems"/>
    <n v="1986"/>
    <x v="192"/>
    <x v="2"/>
    <x v="2"/>
    <x v="81"/>
    <x v="0"/>
    <s v="No"/>
    <x v="1"/>
    <x v="3"/>
    <x v="0"/>
    <x v="0"/>
    <s v="tier - 2"/>
    <x v="604"/>
    <s v="R1012"/>
    <x v="1"/>
    <x v="18"/>
  </r>
  <r>
    <s v="Id612"/>
    <d v="1905-06-08T00:00:00"/>
    <s v=" Ms"/>
    <s v="  Megan A"/>
    <s v="Pesyna"/>
    <n v="1986"/>
    <x v="506"/>
    <x v="0"/>
    <x v="2"/>
    <x v="166"/>
    <x v="0"/>
    <s v="No"/>
    <x v="0"/>
    <x v="3"/>
    <x v="1"/>
    <x v="0"/>
    <s v="tier - 2"/>
    <x v="605"/>
    <s v="R1012"/>
    <x v="1"/>
    <x v="18"/>
  </r>
  <r>
    <s v="Id613"/>
    <d v="1905-06-08T00:00:00"/>
    <s v=" Ms"/>
    <s v="  Erika M"/>
    <s v="Meling"/>
    <n v="1986"/>
    <x v="507"/>
    <x v="2"/>
    <x v="2"/>
    <x v="315"/>
    <x v="0"/>
    <s v="No"/>
    <x v="1"/>
    <x v="3"/>
    <x v="0"/>
    <x v="0"/>
    <s v="tier - 3"/>
    <x v="606"/>
    <s v="R1012"/>
    <x v="1"/>
    <x v="18"/>
  </r>
  <r>
    <s v="Id614"/>
    <d v="1905-06-09T00:00:00"/>
    <s v=" Mr"/>
    <s v="  Daniel G"/>
    <s v="Widlowski"/>
    <n v="1987"/>
    <x v="508"/>
    <x v="0"/>
    <x v="2"/>
    <x v="112"/>
    <x v="1"/>
    <s v="No"/>
    <x v="0"/>
    <x v="0"/>
    <x v="1"/>
    <x v="0"/>
    <s v="tier - 2"/>
    <x v="607"/>
    <s v="R1013"/>
    <x v="0"/>
    <x v="17"/>
  </r>
  <r>
    <s v="Id615"/>
    <d v="1905-05-27T00:00:00"/>
    <s v=" Ms"/>
    <s v="  Devin C"/>
    <s v="Nadar"/>
    <n v="1974"/>
    <x v="85"/>
    <x v="0"/>
    <x v="0"/>
    <x v="14"/>
    <x v="0"/>
    <s v="No"/>
    <x v="0"/>
    <x v="2"/>
    <x v="1"/>
    <x v="0"/>
    <s v="tier - 2"/>
    <x v="608"/>
    <s v="R1012"/>
    <x v="1"/>
    <x v="28"/>
  </r>
  <r>
    <s v="Id616"/>
    <d v="1905-06-26T00:00:00"/>
    <s v=" Ms"/>
    <s v="  Louise A"/>
    <s v="Turner"/>
    <n v="2004"/>
    <x v="80"/>
    <x v="0"/>
    <x v="0"/>
    <x v="378"/>
    <x v="0"/>
    <s v="No"/>
    <x v="0"/>
    <x v="2"/>
    <x v="1"/>
    <x v="0"/>
    <s v="tier - 2"/>
    <x v="609"/>
    <s v="R1022"/>
    <x v="0"/>
    <x v="9"/>
  </r>
  <r>
    <s v="Id617"/>
    <d v="1905-06-22T00:00:00"/>
    <s v=" Mrs"/>
    <s v="  Sarah"/>
    <s v="Walker"/>
    <n v="2000"/>
    <x v="509"/>
    <x v="0"/>
    <x v="0"/>
    <x v="379"/>
    <x v="0"/>
    <s v="No"/>
    <x v="0"/>
    <x v="0"/>
    <x v="1"/>
    <x v="0"/>
    <s v="tier - 3"/>
    <x v="610"/>
    <s v="R1012"/>
    <x v="0"/>
    <x v="10"/>
  </r>
  <r>
    <s v="Id618"/>
    <d v="1905-06-16T00:00:00"/>
    <s v=" Ms"/>
    <s v="  Amy"/>
    <s v="Leedham"/>
    <n v="1994"/>
    <x v="510"/>
    <x v="0"/>
    <x v="2"/>
    <x v="324"/>
    <x v="1"/>
    <s v="No"/>
    <x v="0"/>
    <x v="3"/>
    <x v="1"/>
    <x v="0"/>
    <s v="tier - 2"/>
    <x v="611"/>
    <s v="R1012"/>
    <x v="0"/>
    <x v="11"/>
  </r>
  <r>
    <s v="Id619"/>
    <d v="1905-05-27T00:00:00"/>
    <s v=" Ms"/>
    <s v="  Brittany L"/>
    <s v="Haglund"/>
    <n v="1974"/>
    <x v="511"/>
    <x v="0"/>
    <x v="2"/>
    <x v="380"/>
    <x v="0"/>
    <s v="No"/>
    <x v="0"/>
    <x v="0"/>
    <x v="1"/>
    <x v="0"/>
    <s v="tier - 1"/>
    <x v="612"/>
    <s v="R1012"/>
    <x v="1"/>
    <x v="28"/>
  </r>
  <r>
    <s v="Id620"/>
    <d v="1905-06-14T00:00:00"/>
    <s v=" Ms"/>
    <s v="  Jessica L"/>
    <s v="Mills"/>
    <n v="1992"/>
    <x v="512"/>
    <x v="0"/>
    <x v="2"/>
    <x v="206"/>
    <x v="0"/>
    <s v="No"/>
    <x v="0"/>
    <x v="0"/>
    <x v="1"/>
    <x v="0"/>
    <s v="tier - 1"/>
    <x v="613"/>
    <s v="R1011"/>
    <x v="0"/>
    <x v="0"/>
  </r>
  <r>
    <s v="Id621"/>
    <d v="1905-06-13T00:00:00"/>
    <s v=" Mrs"/>
    <s v="  Kristina K"/>
    <s v="Drnjevich"/>
    <n v="1991"/>
    <x v="513"/>
    <x v="0"/>
    <x v="2"/>
    <x v="18"/>
    <x v="0"/>
    <s v="No"/>
    <x v="0"/>
    <x v="0"/>
    <x v="1"/>
    <x v="0"/>
    <s v="tier - 1"/>
    <x v="614"/>
    <s v="R1012"/>
    <x v="0"/>
    <x v="14"/>
  </r>
  <r>
    <s v="Id622"/>
    <d v="1905-05-25T00:00:00"/>
    <s v=" Mr"/>
    <s v="  Brad"/>
    <s v="Clay"/>
    <n v="1972"/>
    <x v="172"/>
    <x v="0"/>
    <x v="0"/>
    <x v="381"/>
    <x v="0"/>
    <s v="No"/>
    <x v="0"/>
    <x v="0"/>
    <x v="1"/>
    <x v="0"/>
    <s v="tier - 3"/>
    <x v="615"/>
    <s v="R1013"/>
    <x v="1"/>
    <x v="30"/>
  </r>
  <r>
    <s v="Id623"/>
    <d v="1905-06-11T00:00:00"/>
    <s v=" Ms"/>
    <s v="  Margaret O"/>
    <s v="Marbury"/>
    <n v="1989"/>
    <x v="514"/>
    <x v="1"/>
    <x v="2"/>
    <x v="335"/>
    <x v="0"/>
    <s v="No"/>
    <x v="0"/>
    <x v="0"/>
    <x v="1"/>
    <x v="0"/>
    <s v="tier - 3"/>
    <x v="616"/>
    <s v="R1024"/>
    <x v="0"/>
    <x v="13"/>
  </r>
  <r>
    <s v="Id624"/>
    <d v="1905-06-16T00:00:00"/>
    <s v=" Mr"/>
    <s v="  Craig R"/>
    <s v="Coon"/>
    <n v="1994"/>
    <x v="515"/>
    <x v="2"/>
    <x v="2"/>
    <x v="135"/>
    <x v="0"/>
    <s v="No"/>
    <x v="0"/>
    <x v="3"/>
    <x v="0"/>
    <x v="0"/>
    <s v="tier - 1"/>
    <x v="617"/>
    <s v="R1011"/>
    <x v="0"/>
    <x v="11"/>
  </r>
  <r>
    <s v="Id625"/>
    <d v="1905-06-08T00:00:00"/>
    <s v=" Mr"/>
    <s v="  Simo"/>
    <s v="Vanttinen"/>
    <n v="1986"/>
    <x v="377"/>
    <x v="2"/>
    <x v="2"/>
    <x v="319"/>
    <x v="1"/>
    <s v="No"/>
    <x v="1"/>
    <x v="3"/>
    <x v="0"/>
    <x v="0"/>
    <s v="tier - 2"/>
    <x v="618"/>
    <s v="R1012"/>
    <x v="1"/>
    <x v="18"/>
  </r>
  <r>
    <s v="Id626"/>
    <d v="1905-06-11T00:00:00"/>
    <s v=" Mr"/>
    <s v="  Christopher J"/>
    <s v="Garges"/>
    <n v="1989"/>
    <x v="516"/>
    <x v="0"/>
    <x v="0"/>
    <x v="382"/>
    <x v="0"/>
    <s v="No"/>
    <x v="0"/>
    <x v="0"/>
    <x v="1"/>
    <x v="0"/>
    <s v="tier - 1"/>
    <x v="619"/>
    <s v="R1011"/>
    <x v="0"/>
    <x v="13"/>
  </r>
  <r>
    <s v="Id627"/>
    <d v="1905-06-08T00:00:00"/>
    <s v=" Mr"/>
    <s v="  Mario Sr"/>
    <s v="Rivel"/>
    <n v="1986"/>
    <x v="517"/>
    <x v="0"/>
    <x v="2"/>
    <x v="112"/>
    <x v="1"/>
    <s v="No"/>
    <x v="0"/>
    <x v="0"/>
    <x v="1"/>
    <x v="0"/>
    <s v="tier - 3"/>
    <x v="620"/>
    <s v="R1012"/>
    <x v="1"/>
    <x v="18"/>
  </r>
  <r>
    <s v="Id628"/>
    <d v="1905-06-06T00:00:00"/>
    <s v=" Mrs"/>
    <s v="  Meghann R"/>
    <s v="Lawson"/>
    <n v="1984"/>
    <x v="518"/>
    <x v="0"/>
    <x v="0"/>
    <x v="383"/>
    <x v="0"/>
    <s v="No"/>
    <x v="0"/>
    <x v="1"/>
    <x v="1"/>
    <x v="0"/>
    <s v="tier - 3"/>
    <x v="621"/>
    <s v="R1011"/>
    <x v="1"/>
    <x v="21"/>
  </r>
  <r>
    <s v="Id629"/>
    <d v="1905-06-10T00:00:00"/>
    <s v=" Mr"/>
    <s v="  Scott M"/>
    <s v="Cale"/>
    <n v="1988"/>
    <x v="519"/>
    <x v="0"/>
    <x v="2"/>
    <x v="88"/>
    <x v="1"/>
    <s v="No"/>
    <x v="0"/>
    <x v="3"/>
    <x v="1"/>
    <x v="0"/>
    <s v="tier - 3"/>
    <x v="622"/>
    <s v="R1012"/>
    <x v="0"/>
    <x v="15"/>
  </r>
  <r>
    <s v="Id630"/>
    <d v="1905-06-11T00:00:00"/>
    <s v=" Ms"/>
    <s v="  Caitlin E"/>
    <s v="Phillips"/>
    <n v="1989"/>
    <x v="520"/>
    <x v="0"/>
    <x v="0"/>
    <x v="384"/>
    <x v="0"/>
    <s v="No"/>
    <x v="0"/>
    <x v="0"/>
    <x v="1"/>
    <x v="0"/>
    <s v="tier - 3"/>
    <x v="623"/>
    <s v="R1013"/>
    <x v="0"/>
    <x v="13"/>
  </r>
  <r>
    <s v="Id631"/>
    <d v="1905-06-06T00:00:00"/>
    <s v=" Mrs"/>
    <s v="  Samantha A"/>
    <s v="Stewart"/>
    <n v="1984"/>
    <x v="521"/>
    <x v="0"/>
    <x v="0"/>
    <x v="385"/>
    <x v="0"/>
    <s v="No"/>
    <x v="0"/>
    <x v="0"/>
    <x v="1"/>
    <x v="0"/>
    <s v="tier - 2"/>
    <x v="624"/>
    <s v="R1013"/>
    <x v="1"/>
    <x v="21"/>
  </r>
  <r>
    <s v="Id632"/>
    <d v="1905-06-06T00:00:00"/>
    <s v=" Mr"/>
    <s v="  Erik"/>
    <s v="Drotz"/>
    <n v="1984"/>
    <x v="522"/>
    <x v="0"/>
    <x v="0"/>
    <x v="386"/>
    <x v="0"/>
    <s v="No"/>
    <x v="0"/>
    <x v="0"/>
    <x v="1"/>
    <x v="0"/>
    <s v="tier - 2"/>
    <x v="625"/>
    <s v="R1013"/>
    <x v="1"/>
    <x v="21"/>
  </r>
  <r>
    <s v="Id633"/>
    <d v="1905-06-07T00:00:00"/>
    <s v=" Mr"/>
    <s v="  Christopher"/>
    <s v="Mutai"/>
    <n v="1985"/>
    <x v="462"/>
    <x v="0"/>
    <x v="2"/>
    <x v="78"/>
    <x v="1"/>
    <s v="No"/>
    <x v="0"/>
    <x v="1"/>
    <x v="1"/>
    <x v="0"/>
    <s v="tier - 1"/>
    <x v="626"/>
    <s v="R1013"/>
    <x v="1"/>
    <x v="20"/>
  </r>
  <r>
    <s v="Id634"/>
    <d v="1905-05-28T00:00:00"/>
    <s v=" Mrs"/>
    <s v="  Maya"/>
    <s v="Lovlien"/>
    <n v="1975"/>
    <x v="523"/>
    <x v="0"/>
    <x v="0"/>
    <x v="387"/>
    <x v="0"/>
    <s v="No"/>
    <x v="0"/>
    <x v="0"/>
    <x v="1"/>
    <x v="0"/>
    <s v="tier - 3"/>
    <x v="627"/>
    <s v="R1012"/>
    <x v="1"/>
    <x v="31"/>
  </r>
  <r>
    <s v="Id635"/>
    <d v="1905-06-04T00:00:00"/>
    <s v=" Mr"/>
    <s v="  Zachary T"/>
    <s v="Bruns"/>
    <n v="1982"/>
    <x v="524"/>
    <x v="1"/>
    <x v="2"/>
    <x v="98"/>
    <x v="0"/>
    <s v="yes"/>
    <x v="0"/>
    <x v="3"/>
    <x v="2"/>
    <x v="0"/>
    <s v="tier - 3"/>
    <x v="628"/>
    <s v="R1013"/>
    <x v="1"/>
    <x v="23"/>
  </r>
  <r>
    <s v="Id636"/>
    <d v="1905-06-13T00:00:00"/>
    <s v=" Mrs"/>
    <s v="  Hilda"/>
    <s v="Stoney"/>
    <n v="1991"/>
    <x v="525"/>
    <x v="0"/>
    <x v="2"/>
    <x v="145"/>
    <x v="1"/>
    <s v="No"/>
    <x v="0"/>
    <x v="0"/>
    <x v="1"/>
    <x v="0"/>
    <s v="tier - 1"/>
    <x v="629"/>
    <s v="R1012"/>
    <x v="0"/>
    <x v="14"/>
  </r>
  <r>
    <s v="Id637"/>
    <d v="1905-06-14T00:00:00"/>
    <s v=" Ms"/>
    <s v="  Stephanie"/>
    <s v="Markert"/>
    <n v="1992"/>
    <x v="526"/>
    <x v="0"/>
    <x v="2"/>
    <x v="388"/>
    <x v="0"/>
    <s v="No"/>
    <x v="0"/>
    <x v="0"/>
    <x v="1"/>
    <x v="1"/>
    <s v="tier - 1"/>
    <x v="630"/>
    <s v="R1017"/>
    <x v="0"/>
    <x v="0"/>
  </r>
  <r>
    <s v="Id638"/>
    <d v="1905-05-31T00:00:00"/>
    <s v=" Mr"/>
    <s v="  Doug"/>
    <s v="McLucas"/>
    <n v="1978"/>
    <x v="527"/>
    <x v="0"/>
    <x v="2"/>
    <x v="340"/>
    <x v="1"/>
    <s v="No"/>
    <x v="0"/>
    <x v="3"/>
    <x v="1"/>
    <x v="0"/>
    <s v="tier - 2"/>
    <x v="631"/>
    <s v="R1012"/>
    <x v="1"/>
    <x v="27"/>
  </r>
  <r>
    <s v="Id639"/>
    <d v="1905-06-04T00:00:00"/>
    <s v=" Ms"/>
    <s v="  Bethany N"/>
    <s v="Erwin"/>
    <n v="1982"/>
    <x v="528"/>
    <x v="0"/>
    <x v="0"/>
    <x v="389"/>
    <x v="0"/>
    <s v="No"/>
    <x v="0"/>
    <x v="0"/>
    <x v="1"/>
    <x v="1"/>
    <s v="tier - 2"/>
    <x v="632"/>
    <s v="R1013"/>
    <x v="1"/>
    <x v="23"/>
  </r>
  <r>
    <s v="Id640"/>
    <d v="1905-06-08T00:00:00"/>
    <s v=" Mrs"/>
    <s v="  Sandra H"/>
    <s v="Osborne"/>
    <n v="1986"/>
    <x v="529"/>
    <x v="0"/>
    <x v="0"/>
    <x v="390"/>
    <x v="0"/>
    <s v="No"/>
    <x v="0"/>
    <x v="0"/>
    <x v="1"/>
    <x v="0"/>
    <s v="tier - 2"/>
    <x v="633"/>
    <s v="R1024"/>
    <x v="1"/>
    <x v="18"/>
  </r>
  <r>
    <s v="Id641"/>
    <d v="1905-05-26T00:00:00"/>
    <s v=" Mr"/>
    <s v="  Takuo"/>
    <s v="Otsuka"/>
    <n v="1973"/>
    <x v="530"/>
    <x v="0"/>
    <x v="2"/>
    <x v="391"/>
    <x v="1"/>
    <s v="No"/>
    <x v="0"/>
    <x v="3"/>
    <x v="1"/>
    <x v="0"/>
    <s v="tier - 2"/>
    <x v="634"/>
    <s v="R1013"/>
    <x v="1"/>
    <x v="29"/>
  </r>
  <r>
    <s v="Id642"/>
    <d v="1905-06-08T00:00:00"/>
    <s v=" Ms"/>
    <s v="  Kelly A"/>
    <s v="Smith"/>
    <n v="1986"/>
    <x v="507"/>
    <x v="2"/>
    <x v="2"/>
    <x v="209"/>
    <x v="1"/>
    <s v="No"/>
    <x v="0"/>
    <x v="0"/>
    <x v="0"/>
    <x v="0"/>
    <s v="tier - 2"/>
    <x v="635"/>
    <s v="R1024"/>
    <x v="1"/>
    <x v="18"/>
  </r>
  <r>
    <s v="Id643"/>
    <d v="1905-06-08T00:00:00"/>
    <s v=" Mr"/>
    <s v="  Scott"/>
    <s v="Myers"/>
    <n v="1986"/>
    <x v="61"/>
    <x v="0"/>
    <x v="0"/>
    <x v="392"/>
    <x v="1"/>
    <s v="No"/>
    <x v="1"/>
    <x v="3"/>
    <x v="1"/>
    <x v="0"/>
    <s v="tier - 3"/>
    <x v="636"/>
    <s v="R1011"/>
    <x v="1"/>
    <x v="18"/>
  </r>
  <r>
    <s v="Id644"/>
    <d v="1905-06-08T00:00:00"/>
    <s v=" Mr"/>
    <s v="  Benoit"/>
    <s v="Cote"/>
    <n v="1986"/>
    <x v="531"/>
    <x v="0"/>
    <x v="2"/>
    <x v="273"/>
    <x v="1"/>
    <s v="No"/>
    <x v="1"/>
    <x v="3"/>
    <x v="1"/>
    <x v="0"/>
    <s v="tier - 3"/>
    <x v="637"/>
    <s v="R1013"/>
    <x v="1"/>
    <x v="18"/>
  </r>
  <r>
    <s v="Id645"/>
    <d v="1905-06-06T00:00:00"/>
    <s v=" Ms"/>
    <s v="  Elizabeth M"/>
    <s v="Ehrhardt"/>
    <n v="1984"/>
    <x v="3"/>
    <x v="0"/>
    <x v="0"/>
    <x v="393"/>
    <x v="0"/>
    <s v="No"/>
    <x v="0"/>
    <x v="0"/>
    <x v="1"/>
    <x v="0"/>
    <s v="tier - 2"/>
    <x v="638"/>
    <s v="R1013"/>
    <x v="1"/>
    <x v="21"/>
  </r>
  <r>
    <s v="Id646"/>
    <d v="1905-06-06T00:00:00"/>
    <s v=" Ms"/>
    <s v="  Jessica A"/>
    <s v="Petersen"/>
    <n v="1984"/>
    <x v="532"/>
    <x v="0"/>
    <x v="0"/>
    <x v="394"/>
    <x v="0"/>
    <s v="No"/>
    <x v="0"/>
    <x v="0"/>
    <x v="1"/>
    <x v="0"/>
    <s v="tier - 3"/>
    <x v="639"/>
    <s v="R1011"/>
    <x v="1"/>
    <x v="21"/>
  </r>
  <r>
    <s v="Id647"/>
    <d v="1905-06-10T00:00:00"/>
    <s v=" Ms"/>
    <s v="  Monica K"/>
    <s v="Ertel"/>
    <n v="1988"/>
    <x v="533"/>
    <x v="0"/>
    <x v="0"/>
    <x v="156"/>
    <x v="0"/>
    <s v="No"/>
    <x v="0"/>
    <x v="0"/>
    <x v="1"/>
    <x v="0"/>
    <s v="tier - 2"/>
    <x v="640"/>
    <s v="R1012"/>
    <x v="0"/>
    <x v="15"/>
  </r>
  <r>
    <s v="Id648"/>
    <d v="1905-06-03T00:00:00"/>
    <s v=" Mr"/>
    <s v="  Kevin L"/>
    <s v="Lanza"/>
    <n v="1981"/>
    <x v="142"/>
    <x v="0"/>
    <x v="2"/>
    <x v="347"/>
    <x v="1"/>
    <s v="No"/>
    <x v="0"/>
    <x v="1"/>
    <x v="1"/>
    <x v="0"/>
    <s v="tier - 2"/>
    <x v="641"/>
    <s v="R1013"/>
    <x v="1"/>
    <x v="19"/>
  </r>
  <r>
    <s v="Id649"/>
    <d v="1905-06-02T00:00:00"/>
    <s v=" Mr"/>
    <s v="  Gregory"/>
    <s v="Picklesimer"/>
    <n v="1980"/>
    <x v="534"/>
    <x v="0"/>
    <x v="2"/>
    <x v="120"/>
    <x v="1"/>
    <s v="No"/>
    <x v="0"/>
    <x v="1"/>
    <x v="1"/>
    <x v="0"/>
    <s v="tier - 2"/>
    <x v="642"/>
    <s v="R1012"/>
    <x v="1"/>
    <x v="24"/>
  </r>
  <r>
    <s v="Id650"/>
    <d v="1905-06-21T00:00:00"/>
    <s v=" Ms"/>
    <s v="  Della"/>
    <s v="Giles"/>
    <n v="1999"/>
    <x v="38"/>
    <x v="0"/>
    <x v="0"/>
    <x v="395"/>
    <x v="0"/>
    <s v="No"/>
    <x v="0"/>
    <x v="0"/>
    <x v="1"/>
    <x v="0"/>
    <s v="tier - 3"/>
    <x v="643"/>
    <s v="R1026"/>
    <x v="0"/>
    <x v="7"/>
  </r>
  <r>
    <s v="Id651"/>
    <d v="1905-05-27T00:00:00"/>
    <s v=" Mr"/>
    <s v="  David"/>
    <s v="Harmon"/>
    <n v="1974"/>
    <x v="535"/>
    <x v="0"/>
    <x v="0"/>
    <x v="396"/>
    <x v="0"/>
    <s v="No"/>
    <x v="0"/>
    <x v="0"/>
    <x v="1"/>
    <x v="0"/>
    <s v="tier - 3"/>
    <x v="644"/>
    <s v="R1013"/>
    <x v="1"/>
    <x v="28"/>
  </r>
  <r>
    <s v="Id652"/>
    <d v="1905-06-07T00:00:00"/>
    <s v=" Ms"/>
    <s v="  Victoria"/>
    <s v="Pennings"/>
    <n v="1985"/>
    <x v="536"/>
    <x v="0"/>
    <x v="0"/>
    <x v="397"/>
    <x v="0"/>
    <s v="No"/>
    <x v="0"/>
    <x v="0"/>
    <x v="1"/>
    <x v="0"/>
    <s v="tier - 1"/>
    <x v="645"/>
    <s v="R1012"/>
    <x v="1"/>
    <x v="20"/>
  </r>
  <r>
    <s v="Id653"/>
    <d v="1905-06-08T00:00:00"/>
    <s v=" Mr"/>
    <s v="  Tasos"/>
    <s v="Tseronis"/>
    <n v="1986"/>
    <x v="537"/>
    <x v="0"/>
    <x v="2"/>
    <x v="353"/>
    <x v="0"/>
    <s v="No"/>
    <x v="0"/>
    <x v="1"/>
    <x v="1"/>
    <x v="1"/>
    <s v="tier - 1"/>
    <x v="646"/>
    <s v="R1013"/>
    <x v="1"/>
    <x v="18"/>
  </r>
  <r>
    <s v="Id654"/>
    <d v="1905-06-05T00:00:00"/>
    <s v=" Mr"/>
    <s v="  Thomas"/>
    <s v="Aliff"/>
    <n v="1983"/>
    <x v="538"/>
    <x v="0"/>
    <x v="0"/>
    <x v="254"/>
    <x v="1"/>
    <s v="No"/>
    <x v="0"/>
    <x v="3"/>
    <x v="1"/>
    <x v="0"/>
    <s v="tier - 1"/>
    <x v="647"/>
    <s v="R1013"/>
    <x v="1"/>
    <x v="22"/>
  </r>
  <r>
    <s v="Id655"/>
    <d v="1905-06-10T00:00:00"/>
    <s v=" Mr"/>
    <s v="  Lukasz"/>
    <s v="Willenberg"/>
    <n v="1988"/>
    <x v="539"/>
    <x v="0"/>
    <x v="0"/>
    <x v="398"/>
    <x v="0"/>
    <s v="No"/>
    <x v="0"/>
    <x v="0"/>
    <x v="1"/>
    <x v="0"/>
    <s v="tier - 3"/>
    <x v="648"/>
    <s v="R1024"/>
    <x v="0"/>
    <x v="15"/>
  </r>
  <r>
    <s v="Id656"/>
    <d v="1905-05-31T00:00:00"/>
    <s v=" Mr"/>
    <s v="  Matthew A"/>
    <s v="Millett"/>
    <n v="1978"/>
    <x v="540"/>
    <x v="0"/>
    <x v="0"/>
    <x v="399"/>
    <x v="0"/>
    <s v="No"/>
    <x v="0"/>
    <x v="0"/>
    <x v="1"/>
    <x v="0"/>
    <s v="tier - 3"/>
    <x v="649"/>
    <s v="R1013"/>
    <x v="1"/>
    <x v="27"/>
  </r>
  <r>
    <s v="Id657"/>
    <d v="1905-06-16T00:00:00"/>
    <s v=" Ms"/>
    <s v="  Meta"/>
    <s v="Haley"/>
    <n v="1994"/>
    <x v="478"/>
    <x v="0"/>
    <x v="0"/>
    <x v="26"/>
    <x v="1"/>
    <s v="No"/>
    <x v="0"/>
    <x v="1"/>
    <x v="1"/>
    <x v="0"/>
    <s v="tier - 3"/>
    <x v="650"/>
    <s v="R1011"/>
    <x v="0"/>
    <x v="11"/>
  </r>
  <r>
    <s v="Id658"/>
    <d v="1905-06-09T00:00:00"/>
    <s v=" Ms"/>
    <s v="  Rachel E"/>
    <s v="Ackerman"/>
    <n v="1987"/>
    <x v="541"/>
    <x v="0"/>
    <x v="2"/>
    <x v="202"/>
    <x v="0"/>
    <s v="No"/>
    <x v="1"/>
    <x v="3"/>
    <x v="1"/>
    <x v="0"/>
    <s v="tier - 3"/>
    <x v="651"/>
    <s v="R1012"/>
    <x v="0"/>
    <x v="17"/>
  </r>
  <r>
    <s v="Id659"/>
    <d v="1905-06-05T00:00:00"/>
    <s v=" Ms"/>
    <s v="  Angelica"/>
    <s v="Valdez"/>
    <n v="1983"/>
    <x v="88"/>
    <x v="0"/>
    <x v="0"/>
    <x v="201"/>
    <x v="0"/>
    <s v="No"/>
    <x v="0"/>
    <x v="0"/>
    <x v="1"/>
    <x v="0"/>
    <s v="tier - 3"/>
    <x v="652"/>
    <s v="R1011"/>
    <x v="1"/>
    <x v="22"/>
  </r>
  <r>
    <s v="Id660"/>
    <d v="1905-05-31T00:00:00"/>
    <s v=" Ms"/>
    <s v="  Kathleen"/>
    <s v="Michaud"/>
    <n v="1978"/>
    <x v="542"/>
    <x v="3"/>
    <x v="2"/>
    <x v="319"/>
    <x v="1"/>
    <s v="No"/>
    <x v="0"/>
    <x v="3"/>
    <x v="0"/>
    <x v="0"/>
    <s v="tier - 1"/>
    <x v="653"/>
    <s v="R1013"/>
    <x v="1"/>
    <x v="27"/>
  </r>
  <r>
    <s v="Id661"/>
    <d v="1905-06-05T00:00:00"/>
    <s v=" Mr"/>
    <s v="  Gabriel D"/>
    <s v="Gunnink"/>
    <n v="1983"/>
    <x v="380"/>
    <x v="1"/>
    <x v="0"/>
    <x v="400"/>
    <x v="0"/>
    <s v="No"/>
    <x v="0"/>
    <x v="2"/>
    <x v="1"/>
    <x v="0"/>
    <s v="tier - 1"/>
    <x v="654"/>
    <s v="R1013"/>
    <x v="1"/>
    <x v="22"/>
  </r>
  <r>
    <s v="Id662"/>
    <d v="1905-06-06T00:00:00"/>
    <s v=" Mr"/>
    <s v="  Jeff T"/>
    <s v="Knight"/>
    <n v="1984"/>
    <x v="41"/>
    <x v="0"/>
    <x v="0"/>
    <x v="401"/>
    <x v="0"/>
    <s v="No"/>
    <x v="0"/>
    <x v="0"/>
    <x v="1"/>
    <x v="0"/>
    <s v="tier - 2"/>
    <x v="655"/>
    <s v="R1013"/>
    <x v="1"/>
    <x v="21"/>
  </r>
  <r>
    <s v="Id663"/>
    <d v="1905-05-25T00:00:00"/>
    <s v=" Mr"/>
    <s v="  Neil D"/>
    <s v="Grosscup"/>
    <n v="1972"/>
    <x v="543"/>
    <x v="0"/>
    <x v="0"/>
    <x v="285"/>
    <x v="0"/>
    <s v="No"/>
    <x v="0"/>
    <x v="0"/>
    <x v="1"/>
    <x v="0"/>
    <s v="tier - 1"/>
    <x v="656"/>
    <s v="R1013"/>
    <x v="1"/>
    <x v="30"/>
  </r>
  <r>
    <s v="Id664"/>
    <d v="1905-06-14T00:00:00"/>
    <s v=" Ms"/>
    <s v="  Katherine L"/>
    <s v="Koniuch"/>
    <n v="1992"/>
    <x v="544"/>
    <x v="0"/>
    <x v="0"/>
    <x v="402"/>
    <x v="1"/>
    <s v="No"/>
    <x v="0"/>
    <x v="0"/>
    <x v="1"/>
    <x v="0"/>
    <s v="tier - 3"/>
    <x v="657"/>
    <s v="R1012"/>
    <x v="0"/>
    <x v="0"/>
  </r>
  <r>
    <s v="Id665"/>
    <d v="1905-05-27T00:00:00"/>
    <s v=" Ms"/>
    <s v="  Ariel E"/>
    <s v="Heitzman"/>
    <n v="1974"/>
    <x v="545"/>
    <x v="0"/>
    <x v="0"/>
    <x v="394"/>
    <x v="0"/>
    <s v="No"/>
    <x v="0"/>
    <x v="2"/>
    <x v="1"/>
    <x v="0"/>
    <s v="tier - 2"/>
    <x v="658"/>
    <s v="R1012"/>
    <x v="1"/>
    <x v="28"/>
  </r>
  <r>
    <s v="Id666"/>
    <d v="1905-06-03T00:00:00"/>
    <s v=" Mr"/>
    <s v="  Christopher P"/>
    <s v="Tatton"/>
    <n v="1981"/>
    <x v="546"/>
    <x v="0"/>
    <x v="0"/>
    <x v="403"/>
    <x v="1"/>
    <s v="No"/>
    <x v="0"/>
    <x v="1"/>
    <x v="1"/>
    <x v="0"/>
    <s v="tier - 3"/>
    <x v="659"/>
    <s v="R1013"/>
    <x v="1"/>
    <x v="19"/>
  </r>
  <r>
    <s v="Id667"/>
    <d v="1905-06-15T00:00:00"/>
    <s v=" Mrs"/>
    <s v="  Erin M"/>
    <s v="Flanagan"/>
    <n v="1993"/>
    <x v="547"/>
    <x v="0"/>
    <x v="0"/>
    <x v="404"/>
    <x v="1"/>
    <s v="No"/>
    <x v="0"/>
    <x v="0"/>
    <x v="1"/>
    <x v="0"/>
    <s v="tier - 1"/>
    <x v="660"/>
    <s v="R1011"/>
    <x v="0"/>
    <x v="1"/>
  </r>
  <r>
    <s v="Id668"/>
    <d v="1905-06-03T00:00:00"/>
    <s v=" Mrs"/>
    <s v="  Molly K"/>
    <s v="Funk"/>
    <n v="1981"/>
    <x v="548"/>
    <x v="0"/>
    <x v="2"/>
    <x v="80"/>
    <x v="0"/>
    <s v="No"/>
    <x v="1"/>
    <x v="3"/>
    <x v="1"/>
    <x v="1"/>
    <s v="tier - 3"/>
    <x v="661"/>
    <s v="R1013"/>
    <x v="1"/>
    <x v="19"/>
  </r>
  <r>
    <s v="Id669"/>
    <d v="1905-05-24T00:00:00"/>
    <s v=" Mr"/>
    <s v="  Ryan J"/>
    <s v="Davenport"/>
    <n v="1971"/>
    <x v="549"/>
    <x v="0"/>
    <x v="0"/>
    <x v="405"/>
    <x v="1"/>
    <s v="No"/>
    <x v="0"/>
    <x v="3"/>
    <x v="1"/>
    <x v="0"/>
    <s v="tier - 1"/>
    <x v="662"/>
    <s v="R1013"/>
    <x v="1"/>
    <x v="32"/>
  </r>
  <r>
    <s v="Id670"/>
    <d v="1905-06-09T00:00:00"/>
    <s v=" Mrs"/>
    <s v="  Jennifer"/>
    <s v="Nicholson"/>
    <n v="1987"/>
    <x v="550"/>
    <x v="0"/>
    <x v="0"/>
    <x v="296"/>
    <x v="0"/>
    <s v="No"/>
    <x v="0"/>
    <x v="0"/>
    <x v="1"/>
    <x v="3"/>
    <s v="tier - 2"/>
    <x v="663"/>
    <s v="R1012"/>
    <x v="0"/>
    <x v="17"/>
  </r>
  <r>
    <s v="Id671"/>
    <d v="1905-05-25T00:00:00"/>
    <s v=" Mr"/>
    <s v="  Daniel M"/>
    <s v="Lindbloom"/>
    <n v="1972"/>
    <x v="551"/>
    <x v="0"/>
    <x v="0"/>
    <x v="406"/>
    <x v="0"/>
    <s v="No"/>
    <x v="0"/>
    <x v="0"/>
    <x v="1"/>
    <x v="0"/>
    <s v="tier - 3"/>
    <x v="664"/>
    <s v="R1013"/>
    <x v="1"/>
    <x v="30"/>
  </r>
  <r>
    <s v="Id672"/>
    <d v="1905-06-15T00:00:00"/>
    <s v=" Ms"/>
    <s v="  Hiruni"/>
    <s v="Wijayaratne"/>
    <n v="1993"/>
    <x v="329"/>
    <x v="2"/>
    <x v="0"/>
    <x v="28"/>
    <x v="0"/>
    <s v="No"/>
    <x v="0"/>
    <x v="0"/>
    <x v="0"/>
    <x v="0"/>
    <s v="tier - 1"/>
    <x v="665"/>
    <s v="R1021"/>
    <x v="0"/>
    <x v="1"/>
  </r>
  <r>
    <s v="Id673"/>
    <d v="1905-06-05T00:00:00"/>
    <s v=" Ms"/>
    <s v="  Reina H"/>
    <s v="Ainsworth"/>
    <n v="1983"/>
    <x v="552"/>
    <x v="0"/>
    <x v="2"/>
    <x v="189"/>
    <x v="0"/>
    <s v="No"/>
    <x v="0"/>
    <x v="0"/>
    <x v="1"/>
    <x v="0"/>
    <s v="tier - 3"/>
    <x v="666"/>
    <s v="R1019"/>
    <x v="1"/>
    <x v="22"/>
  </r>
  <r>
    <s v="Id674"/>
    <d v="1905-06-26T00:00:00"/>
    <s v=" Ms"/>
    <s v="  Kristi"/>
    <s v="Gayagoy"/>
    <n v="2004"/>
    <x v="520"/>
    <x v="0"/>
    <x v="0"/>
    <x v="407"/>
    <x v="0"/>
    <s v="No"/>
    <x v="0"/>
    <x v="2"/>
    <x v="1"/>
    <x v="0"/>
    <s v="tier - 3"/>
    <x v="667"/>
    <s v="R1022"/>
    <x v="0"/>
    <x v="9"/>
  </r>
  <r>
    <s v="Id675"/>
    <d v="1905-06-02T00:00:00"/>
    <s v=" Ms"/>
    <s v="  Meredith L"/>
    <s v="Fitzmaurice"/>
    <n v="1980"/>
    <x v="553"/>
    <x v="0"/>
    <x v="2"/>
    <x v="340"/>
    <x v="1"/>
    <s v="No"/>
    <x v="1"/>
    <x v="3"/>
    <x v="1"/>
    <x v="0"/>
    <s v="tier - 3"/>
    <x v="668"/>
    <s v="R1013"/>
    <x v="1"/>
    <x v="24"/>
  </r>
  <r>
    <s v="Id676"/>
    <d v="1905-05-25T00:00:00"/>
    <s v=" Ms"/>
    <s v="  Jocelyn"/>
    <s v="Rodriguez"/>
    <n v="1972"/>
    <x v="554"/>
    <x v="0"/>
    <x v="0"/>
    <x v="257"/>
    <x v="1"/>
    <s v="No"/>
    <x v="0"/>
    <x v="0"/>
    <x v="1"/>
    <x v="0"/>
    <s v="tier - 2"/>
    <x v="669"/>
    <s v="R1013"/>
    <x v="1"/>
    <x v="30"/>
  </r>
  <r>
    <s v="Id677"/>
    <d v="1905-06-24T00:00:00"/>
    <s v=" Mrs"/>
    <s v="  Daphne"/>
    <s v="Tsoucas"/>
    <n v="2002"/>
    <x v="555"/>
    <x v="0"/>
    <x v="0"/>
    <x v="408"/>
    <x v="1"/>
    <s v="No"/>
    <x v="0"/>
    <x v="0"/>
    <x v="1"/>
    <x v="0"/>
    <s v="tier - 2"/>
    <x v="670"/>
    <s v="R1026"/>
    <x v="0"/>
    <x v="5"/>
  </r>
  <r>
    <s v="Id678"/>
    <d v="1905-05-24T00:00:00"/>
    <s v=" Ms"/>
    <s v="  Margaret E"/>
    <s v="Muhly"/>
    <n v="1971"/>
    <x v="556"/>
    <x v="0"/>
    <x v="2"/>
    <x v="409"/>
    <x v="0"/>
    <s v="No"/>
    <x v="0"/>
    <x v="0"/>
    <x v="1"/>
    <x v="0"/>
    <s v="tier - 3"/>
    <x v="671"/>
    <s v="R1012"/>
    <x v="1"/>
    <x v="32"/>
  </r>
  <r>
    <s v="Id679"/>
    <d v="1905-06-09T00:00:00"/>
    <s v=" Mr"/>
    <s v="  Mario J"/>
    <s v="Lund"/>
    <n v="1987"/>
    <x v="38"/>
    <x v="0"/>
    <x v="0"/>
    <x v="410"/>
    <x v="0"/>
    <s v="No"/>
    <x v="0"/>
    <x v="0"/>
    <x v="1"/>
    <x v="0"/>
    <s v="tier - 3"/>
    <x v="672"/>
    <s v="R1013"/>
    <x v="0"/>
    <x v="17"/>
  </r>
  <r>
    <s v="Id680"/>
    <d v="1905-06-17T00:00:00"/>
    <s v=" Mr"/>
    <s v="  Peter"/>
    <s v="Battaglino"/>
    <n v="1995"/>
    <x v="557"/>
    <x v="0"/>
    <x v="0"/>
    <x v="411"/>
    <x v="1"/>
    <s v="No"/>
    <x v="0"/>
    <x v="0"/>
    <x v="1"/>
    <x v="0"/>
    <s v="tier - 2"/>
    <x v="673"/>
    <s v="R1025"/>
    <x v="0"/>
    <x v="4"/>
  </r>
  <r>
    <s v="Id681"/>
    <d v="1905-06-09T00:00:00"/>
    <s v=" Ms"/>
    <s v="  Carolina"/>
    <s v="Pena"/>
    <n v="1987"/>
    <x v="443"/>
    <x v="0"/>
    <x v="0"/>
    <x v="210"/>
    <x v="1"/>
    <s v="No"/>
    <x v="1"/>
    <x v="3"/>
    <x v="1"/>
    <x v="0"/>
    <s v="tier - 2"/>
    <x v="674"/>
    <s v="R1013"/>
    <x v="0"/>
    <x v="17"/>
  </r>
  <r>
    <s v="Id682"/>
    <d v="1905-06-07T00:00:00"/>
    <s v=" Mrs"/>
    <s v="  Jenny K"/>
    <s v="Thomason"/>
    <n v="1985"/>
    <x v="558"/>
    <x v="0"/>
    <x v="0"/>
    <x v="355"/>
    <x v="0"/>
    <s v="No"/>
    <x v="0"/>
    <x v="0"/>
    <x v="1"/>
    <x v="0"/>
    <s v="tier - 1"/>
    <x v="675"/>
    <s v="R1013"/>
    <x v="1"/>
    <x v="20"/>
  </r>
  <r>
    <s v="Id683"/>
    <d v="1905-06-06T00:00:00"/>
    <s v=" Ms"/>
    <s v="  Jessica"/>
    <s v="Hancox"/>
    <n v="1984"/>
    <x v="559"/>
    <x v="2"/>
    <x v="2"/>
    <x v="4"/>
    <x v="0"/>
    <s v="No"/>
    <x v="0"/>
    <x v="3"/>
    <x v="0"/>
    <x v="0"/>
    <s v="tier - 3"/>
    <x v="676"/>
    <s v="R1012"/>
    <x v="1"/>
    <x v="21"/>
  </r>
  <r>
    <s v="Id684"/>
    <d v="1905-06-15T00:00:00"/>
    <s v=" Ms"/>
    <s v="  Kimberly D"/>
    <s v="Canarecci"/>
    <n v="1993"/>
    <x v="483"/>
    <x v="0"/>
    <x v="1"/>
    <x v="136"/>
    <x v="0"/>
    <s v="No"/>
    <x v="0"/>
    <x v="0"/>
    <x v="1"/>
    <x v="0"/>
    <s v="tier - 2"/>
    <x v="677"/>
    <s v="R1021"/>
    <x v="0"/>
    <x v="1"/>
  </r>
  <r>
    <s v="Id685"/>
    <d v="1905-06-04T00:00:00"/>
    <s v=" Mr"/>
    <s v="  Marc-Olivier"/>
    <s v="Toupin"/>
    <n v="1982"/>
    <x v="560"/>
    <x v="0"/>
    <x v="2"/>
    <x v="66"/>
    <x v="0"/>
    <s v="No"/>
    <x v="0"/>
    <x v="0"/>
    <x v="1"/>
    <x v="0"/>
    <s v="tier - 1"/>
    <x v="678"/>
    <s v="R1011"/>
    <x v="1"/>
    <x v="23"/>
  </r>
  <r>
    <s v="Id686"/>
    <d v="1905-06-04T00:00:00"/>
    <s v=" Mr"/>
    <s v="  Russell J"/>
    <s v="Mulley"/>
    <n v="1982"/>
    <x v="561"/>
    <x v="1"/>
    <x v="1"/>
    <x v="348"/>
    <x v="0"/>
    <s v="No"/>
    <x v="1"/>
    <x v="3"/>
    <x v="1"/>
    <x v="0"/>
    <s v="tier - 1"/>
    <x v="679"/>
    <s v="R1013"/>
    <x v="1"/>
    <x v="23"/>
  </r>
  <r>
    <s v="Id687"/>
    <d v="1905-06-09T00:00:00"/>
    <s v=" Ms"/>
    <s v="  Karine"/>
    <s v="Parry"/>
    <n v="1987"/>
    <x v="40"/>
    <x v="0"/>
    <x v="1"/>
    <x v="106"/>
    <x v="1"/>
    <s v="No"/>
    <x v="0"/>
    <x v="1"/>
    <x v="1"/>
    <x v="1"/>
    <s v="tier - 3"/>
    <x v="680"/>
    <s v="R1011"/>
    <x v="0"/>
    <x v="17"/>
  </r>
  <r>
    <s v="Id688"/>
    <d v="1905-06-15T00:00:00"/>
    <s v=" Ms"/>
    <s v="  Cheryl"/>
    <s v="Mason Cox"/>
    <n v="1993"/>
    <x v="562"/>
    <x v="0"/>
    <x v="1"/>
    <x v="412"/>
    <x v="1"/>
    <s v="No"/>
    <x v="0"/>
    <x v="0"/>
    <x v="1"/>
    <x v="0"/>
    <s v="tier - 2"/>
    <x v="681"/>
    <s v="R1025"/>
    <x v="0"/>
    <x v="1"/>
  </r>
  <r>
    <s v="Id689"/>
    <d v="1905-06-16T00:00:00"/>
    <s v=" Ms"/>
    <s v="  Allison M"/>
    <s v="Thompson"/>
    <n v="1994"/>
    <x v="563"/>
    <x v="3"/>
    <x v="2"/>
    <x v="319"/>
    <x v="1"/>
    <s v="No"/>
    <x v="0"/>
    <x v="0"/>
    <x v="0"/>
    <x v="0"/>
    <s v="tier - 1"/>
    <x v="682"/>
    <s v="R1012"/>
    <x v="0"/>
    <x v="11"/>
  </r>
  <r>
    <s v="Id690"/>
    <d v="1905-06-09T00:00:00"/>
    <s v=" Ms"/>
    <s v="  Adriana"/>
    <s v="Nelson"/>
    <n v="1987"/>
    <x v="564"/>
    <x v="2"/>
    <x v="2"/>
    <x v="159"/>
    <x v="1"/>
    <s v="No"/>
    <x v="0"/>
    <x v="1"/>
    <x v="1"/>
    <x v="1"/>
    <s v="tier - 2"/>
    <x v="683"/>
    <s v="R1013"/>
    <x v="0"/>
    <x v="17"/>
  </r>
  <r>
    <s v="Id691"/>
    <d v="1905-06-25T00:00:00"/>
    <s v=" Ms"/>
    <s v="  Miranda J"/>
    <s v="Forte"/>
    <n v="2003"/>
    <x v="565"/>
    <x v="2"/>
    <x v="2"/>
    <x v="112"/>
    <x v="1"/>
    <s v="No"/>
    <x v="0"/>
    <x v="1"/>
    <x v="1"/>
    <x v="0"/>
    <s v="tier - 2"/>
    <x v="684"/>
    <s v="R1012"/>
    <x v="0"/>
    <x v="12"/>
  </r>
  <r>
    <s v="Id692"/>
    <d v="1905-06-26T00:00:00"/>
    <s v=" Mr"/>
    <s v="  Roberto"/>
    <s v="Corona Iturriaga"/>
    <n v="2004"/>
    <x v="566"/>
    <x v="0"/>
    <x v="0"/>
    <x v="210"/>
    <x v="1"/>
    <s v="No"/>
    <x v="0"/>
    <x v="0"/>
    <x v="1"/>
    <x v="0"/>
    <s v="tier - 1"/>
    <x v="685"/>
    <s v="R1026"/>
    <x v="0"/>
    <x v="9"/>
  </r>
  <r>
    <s v="Id693"/>
    <d v="1905-06-02T00:00:00"/>
    <s v=" Mrs"/>
    <s v="  Rebecca B"/>
    <s v="McCollum"/>
    <n v="1980"/>
    <x v="61"/>
    <x v="0"/>
    <x v="0"/>
    <x v="413"/>
    <x v="1"/>
    <s v="No"/>
    <x v="0"/>
    <x v="0"/>
    <x v="1"/>
    <x v="0"/>
    <s v="tier - 3"/>
    <x v="686"/>
    <s v="R1013"/>
    <x v="1"/>
    <x v="24"/>
  </r>
  <r>
    <s v="Id694"/>
    <d v="1905-06-02T00:00:00"/>
    <s v=" Ms"/>
    <s v="  Tiffany"/>
    <s v="Hevner"/>
    <n v="1980"/>
    <x v="567"/>
    <x v="2"/>
    <x v="1"/>
    <x v="297"/>
    <x v="0"/>
    <s v="No"/>
    <x v="0"/>
    <x v="0"/>
    <x v="1"/>
    <x v="1"/>
    <s v="tier - 3"/>
    <x v="687"/>
    <s v="R1011"/>
    <x v="1"/>
    <x v="24"/>
  </r>
  <r>
    <s v="Id695"/>
    <d v="1905-06-11T00:00:00"/>
    <s v=" Mr"/>
    <s v="  Alexander"/>
    <s v="Looi"/>
    <n v="1989"/>
    <x v="568"/>
    <x v="0"/>
    <x v="0"/>
    <x v="359"/>
    <x v="0"/>
    <s v="No"/>
    <x v="0"/>
    <x v="2"/>
    <x v="1"/>
    <x v="0"/>
    <s v="tier - 2"/>
    <x v="688"/>
    <s v="R1011"/>
    <x v="0"/>
    <x v="13"/>
  </r>
  <r>
    <s v="Id696"/>
    <d v="1905-06-06T00:00:00"/>
    <s v=" Mr"/>
    <s v="  Rich M"/>
    <s v="Power"/>
    <n v="1984"/>
    <x v="569"/>
    <x v="0"/>
    <x v="0"/>
    <x v="414"/>
    <x v="0"/>
    <s v="No"/>
    <x v="0"/>
    <x v="2"/>
    <x v="1"/>
    <x v="0"/>
    <s v="tier - 3"/>
    <x v="689"/>
    <s v="R1013"/>
    <x v="1"/>
    <x v="21"/>
  </r>
  <r>
    <s v="Id697"/>
    <d v="1905-06-06T00:00:00"/>
    <s v=" Mr"/>
    <s v="  Aaron C"/>
    <s v="Routon"/>
    <n v="1984"/>
    <x v="421"/>
    <x v="1"/>
    <x v="0"/>
    <x v="415"/>
    <x v="0"/>
    <s v="No"/>
    <x v="0"/>
    <x v="2"/>
    <x v="1"/>
    <x v="0"/>
    <s v="tier - 2"/>
    <x v="690"/>
    <s v="R1013"/>
    <x v="1"/>
    <x v="21"/>
  </r>
  <r>
    <s v="Id698"/>
    <d v="1905-05-23T00:00:00"/>
    <s v=" Ms"/>
    <s v="  Kate"/>
    <s v="Dochelli"/>
    <n v="1970"/>
    <x v="570"/>
    <x v="1"/>
    <x v="0"/>
    <x v="416"/>
    <x v="0"/>
    <s v="No"/>
    <x v="0"/>
    <x v="0"/>
    <x v="1"/>
    <x v="0"/>
    <s v="tier - 3"/>
    <x v="691"/>
    <s v="R1013"/>
    <x v="1"/>
    <x v="33"/>
  </r>
  <r>
    <s v="Id699"/>
    <d v="1905-06-02T00:00:00"/>
    <s v=" Ms"/>
    <s v="  Maria M"/>
    <s v="Gillespie"/>
    <n v="1980"/>
    <x v="312"/>
    <x v="1"/>
    <x v="0"/>
    <x v="417"/>
    <x v="1"/>
    <s v="No"/>
    <x v="1"/>
    <x v="3"/>
    <x v="1"/>
    <x v="0"/>
    <s v="tier - 2"/>
    <x v="692"/>
    <s v="R1011"/>
    <x v="1"/>
    <x v="24"/>
  </r>
  <r>
    <s v="Id700"/>
    <d v="1905-05-27T00:00:00"/>
    <s v=" Mr"/>
    <s v="  Daven W"/>
    <s v="Oskvig"/>
    <n v="1974"/>
    <x v="5"/>
    <x v="0"/>
    <x v="1"/>
    <x v="87"/>
    <x v="1"/>
    <s v="No"/>
    <x v="0"/>
    <x v="3"/>
    <x v="1"/>
    <x v="0"/>
    <s v="tier - 3"/>
    <x v="693"/>
    <s v="R1013"/>
    <x v="1"/>
    <x v="28"/>
  </r>
  <r>
    <s v="Id701"/>
    <d v="1905-06-10T00:00:00"/>
    <s v=" Mrs"/>
    <s v="  Brianne"/>
    <s v="Holland-Stergar"/>
    <n v="1988"/>
    <x v="571"/>
    <x v="0"/>
    <x v="0"/>
    <x v="418"/>
    <x v="1"/>
    <s v="No"/>
    <x v="0"/>
    <x v="0"/>
    <x v="1"/>
    <x v="0"/>
    <s v="tier - 1"/>
    <x v="694"/>
    <s v="R1012"/>
    <x v="0"/>
    <x v="15"/>
  </r>
  <r>
    <s v="Id702"/>
    <d v="1905-05-27T00:00:00"/>
    <s v=" Mr"/>
    <s v="  Hiroki"/>
    <s v="Arai"/>
    <n v="1974"/>
    <x v="565"/>
    <x v="2"/>
    <x v="2"/>
    <x v="419"/>
    <x v="1"/>
    <s v="No"/>
    <x v="0"/>
    <x v="1"/>
    <x v="1"/>
    <x v="0"/>
    <s v="tier - 2"/>
    <x v="695"/>
    <s v="R1013"/>
    <x v="1"/>
    <x v="28"/>
  </r>
  <r>
    <s v="Id703"/>
    <d v="1905-06-02T00:00:00"/>
    <s v=" Mr"/>
    <s v="  Anders"/>
    <s v="Olausson"/>
    <n v="1980"/>
    <x v="572"/>
    <x v="0"/>
    <x v="2"/>
    <x v="24"/>
    <x v="1"/>
    <s v="No"/>
    <x v="1"/>
    <x v="3"/>
    <x v="1"/>
    <x v="0"/>
    <s v="tier - 3"/>
    <x v="696"/>
    <s v="R1013"/>
    <x v="1"/>
    <x v="24"/>
  </r>
  <r>
    <s v="Id704"/>
    <d v="1905-06-11T00:00:00"/>
    <s v=" Ms"/>
    <s v="  Danielle"/>
    <s v="Wagner"/>
    <n v="1989"/>
    <x v="573"/>
    <x v="0"/>
    <x v="0"/>
    <x v="420"/>
    <x v="0"/>
    <s v="No"/>
    <x v="0"/>
    <x v="2"/>
    <x v="1"/>
    <x v="0"/>
    <s v="tier - 1"/>
    <x v="697"/>
    <s v="R1011"/>
    <x v="0"/>
    <x v="13"/>
  </r>
  <r>
    <s v="Id705"/>
    <d v="1905-06-18T00:00:00"/>
    <s v=" Ms"/>
    <s v="  Candace N"/>
    <s v="Delong"/>
    <n v="1996"/>
    <x v="63"/>
    <x v="0"/>
    <x v="0"/>
    <x v="421"/>
    <x v="0"/>
    <s v="No"/>
    <x v="0"/>
    <x v="2"/>
    <x v="1"/>
    <x v="0"/>
    <s v="tier - 3"/>
    <x v="698"/>
    <s v="R1012"/>
    <x v="0"/>
    <x v="8"/>
  </r>
  <r>
    <s v="Id706"/>
    <d v="1905-06-16T00:00:00"/>
    <s v=" Mr"/>
    <s v="  Bruno F"/>
    <s v="Mehech"/>
    <n v="1994"/>
    <x v="574"/>
    <x v="0"/>
    <x v="0"/>
    <x v="422"/>
    <x v="0"/>
    <s v="No"/>
    <x v="0"/>
    <x v="0"/>
    <x v="1"/>
    <x v="0"/>
    <s v="tier - 2"/>
    <x v="699"/>
    <s v="R1011"/>
    <x v="0"/>
    <x v="11"/>
  </r>
  <r>
    <s v="Id707"/>
    <d v="1905-06-06T00:00:00"/>
    <s v=" Ms"/>
    <s v="  Emily"/>
    <s v="Machiela"/>
    <n v="1984"/>
    <x v="565"/>
    <x v="2"/>
    <x v="2"/>
    <x v="161"/>
    <x v="0"/>
    <s v="yes"/>
    <x v="0"/>
    <x v="3"/>
    <x v="0"/>
    <x v="1"/>
    <s v="tier - 1"/>
    <x v="700"/>
    <s v="R1016"/>
    <x v="1"/>
    <x v="21"/>
  </r>
  <r>
    <s v="Id708"/>
    <d v="1905-06-01T00:00:00"/>
    <s v=" Mrs"/>
    <s v="  Katie"/>
    <s v="Young"/>
    <n v="1979"/>
    <x v="575"/>
    <x v="0"/>
    <x v="1"/>
    <x v="119"/>
    <x v="0"/>
    <s v="No"/>
    <x v="0"/>
    <x v="1"/>
    <x v="1"/>
    <x v="0"/>
    <s v="tier - 2"/>
    <x v="701"/>
    <s v="R1012"/>
    <x v="1"/>
    <x v="25"/>
  </r>
  <r>
    <s v="Id709"/>
    <d v="1905-06-06T00:00:00"/>
    <s v=" Mrs"/>
    <s v="  Sally"/>
    <s v="Dupere"/>
    <n v="1984"/>
    <x v="576"/>
    <x v="0"/>
    <x v="0"/>
    <x v="370"/>
    <x v="0"/>
    <s v="No"/>
    <x v="0"/>
    <x v="0"/>
    <x v="1"/>
    <x v="3"/>
    <s v="tier - 1"/>
    <x v="702"/>
    <s v="R1014"/>
    <x v="1"/>
    <x v="21"/>
  </r>
  <r>
    <s v="Id710"/>
    <d v="1905-06-06T00:00:00"/>
    <s v=" Ms"/>
    <s v="  Meaghan J"/>
    <s v="Iandolo"/>
    <n v="1984"/>
    <x v="577"/>
    <x v="1"/>
    <x v="2"/>
    <x v="191"/>
    <x v="1"/>
    <s v="No"/>
    <x v="0"/>
    <x v="1"/>
    <x v="1"/>
    <x v="3"/>
    <s v="tier - 2"/>
    <x v="703"/>
    <s v="R1011"/>
    <x v="1"/>
    <x v="21"/>
  </r>
  <r>
    <s v="Id711"/>
    <d v="1905-05-23T00:00:00"/>
    <s v=" Ms"/>
    <s v="  Rina"/>
    <s v="Ito"/>
    <n v="1970"/>
    <x v="369"/>
    <x v="1"/>
    <x v="1"/>
    <x v="56"/>
    <x v="1"/>
    <s v="No"/>
    <x v="0"/>
    <x v="1"/>
    <x v="1"/>
    <x v="0"/>
    <s v="tier - 2"/>
    <x v="704"/>
    <s v="R1013"/>
    <x v="1"/>
    <x v="33"/>
  </r>
  <r>
    <s v="Id712"/>
    <d v="1905-06-17T00:00:00"/>
    <s v=" Ms"/>
    <s v="  Kristin P"/>
    <s v="Barry"/>
    <n v="1995"/>
    <x v="578"/>
    <x v="0"/>
    <x v="0"/>
    <x v="423"/>
    <x v="1"/>
    <s v="No"/>
    <x v="0"/>
    <x v="1"/>
    <x v="1"/>
    <x v="0"/>
    <s v="tier - 3"/>
    <x v="705"/>
    <s v="R1026"/>
    <x v="0"/>
    <x v="4"/>
  </r>
  <r>
    <s v="Id713"/>
    <d v="1905-06-07T00:00:00"/>
    <s v=" Mr"/>
    <s v="  Albert"/>
    <s v="Boyce"/>
    <n v="1985"/>
    <x v="579"/>
    <x v="0"/>
    <x v="0"/>
    <x v="355"/>
    <x v="0"/>
    <s v="No"/>
    <x v="0"/>
    <x v="2"/>
    <x v="1"/>
    <x v="0"/>
    <s v="tier - 1"/>
    <x v="706"/>
    <s v="R1012"/>
    <x v="1"/>
    <x v="20"/>
  </r>
  <r>
    <s v="Id714"/>
    <d v="1905-06-13T00:00:00"/>
    <s v=" Mrs"/>
    <s v="  Ashley"/>
    <s v="Lin"/>
    <n v="1991"/>
    <x v="580"/>
    <x v="0"/>
    <x v="2"/>
    <x v="86"/>
    <x v="1"/>
    <s v="No"/>
    <x v="1"/>
    <x v="3"/>
    <x v="1"/>
    <x v="0"/>
    <s v="tier - 2"/>
    <x v="707"/>
    <s v="R1024"/>
    <x v="0"/>
    <x v="14"/>
  </r>
  <r>
    <s v="Id715"/>
    <d v="1905-06-05T00:00:00"/>
    <s v=" Mrs"/>
    <s v="  Shannon L"/>
    <s v="Smith"/>
    <n v="1983"/>
    <x v="581"/>
    <x v="0"/>
    <x v="0"/>
    <x v="424"/>
    <x v="0"/>
    <s v="No"/>
    <x v="0"/>
    <x v="0"/>
    <x v="1"/>
    <x v="0"/>
    <s v="tier - 3"/>
    <x v="708"/>
    <s v="R1012"/>
    <x v="1"/>
    <x v="22"/>
  </r>
  <r>
    <s v="Id716"/>
    <d v="1905-06-05T00:00:00"/>
    <s v=" Ms"/>
    <s v="  Amy B"/>
    <s v="Nalven"/>
    <n v="1983"/>
    <x v="582"/>
    <x v="0"/>
    <x v="1"/>
    <x v="425"/>
    <x v="0"/>
    <s v="No"/>
    <x v="0"/>
    <x v="3"/>
    <x v="1"/>
    <x v="1"/>
    <s v="tier - 2"/>
    <x v="709"/>
    <s v="R1012"/>
    <x v="1"/>
    <x v="22"/>
  </r>
  <r>
    <s v="Id717"/>
    <d v="1905-06-12T00:00:00"/>
    <s v=" Ms"/>
    <s v="  A Danielle"/>
    <s v="Bourgeois"/>
    <n v="1990"/>
    <x v="166"/>
    <x v="0"/>
    <x v="2"/>
    <x v="49"/>
    <x v="0"/>
    <s v="yes"/>
    <x v="0"/>
    <x v="3"/>
    <x v="1"/>
    <x v="0"/>
    <s v="tier - 3"/>
    <x v="710"/>
    <s v="R1012"/>
    <x v="0"/>
    <x v="16"/>
  </r>
  <r>
    <s v="Id718"/>
    <d v="1905-05-22T00:00:00"/>
    <s v=" Mr"/>
    <s v="  Conrad F"/>
    <s v="Orloff"/>
    <n v="1969"/>
    <x v="67"/>
    <x v="0"/>
    <x v="0"/>
    <x v="426"/>
    <x v="1"/>
    <s v="No"/>
    <x v="0"/>
    <x v="1"/>
    <x v="1"/>
    <x v="0"/>
    <s v="tier - 2"/>
    <x v="711"/>
    <s v="R1011"/>
    <x v="1"/>
    <x v="34"/>
  </r>
  <r>
    <s v="Id719"/>
    <d v="1905-05-31T00:00:00"/>
    <s v=" Mr"/>
    <s v="  Josh"/>
    <s v="Ramirez"/>
    <n v="1978"/>
    <x v="583"/>
    <x v="0"/>
    <x v="1"/>
    <x v="427"/>
    <x v="1"/>
    <s v="No"/>
    <x v="0"/>
    <x v="0"/>
    <x v="1"/>
    <x v="0"/>
    <s v="tier - 1"/>
    <x v="712"/>
    <s v="R1013"/>
    <x v="1"/>
    <x v="27"/>
  </r>
  <r>
    <s v="Id720"/>
    <d v="1905-05-29T00:00:00"/>
    <s v=" Mr"/>
    <s v="  Maxime"/>
    <s v="Fouquet"/>
    <n v="1976"/>
    <x v="584"/>
    <x v="0"/>
    <x v="2"/>
    <x v="176"/>
    <x v="0"/>
    <s v="No"/>
    <x v="0"/>
    <x v="0"/>
    <x v="1"/>
    <x v="0"/>
    <s v="tier - 3"/>
    <x v="713"/>
    <s v="R1013"/>
    <x v="1"/>
    <x v="35"/>
  </r>
  <r>
    <s v="Id721"/>
    <d v="1905-05-23T00:00:00"/>
    <s v=" Ms"/>
    <s v="  Natalie"/>
    <s v="McPhillips"/>
    <n v="1970"/>
    <x v="170"/>
    <x v="0"/>
    <x v="0"/>
    <x v="365"/>
    <x v="0"/>
    <s v="No"/>
    <x v="0"/>
    <x v="0"/>
    <x v="1"/>
    <x v="0"/>
    <s v="tier - 3"/>
    <x v="714"/>
    <s v="R1012"/>
    <x v="1"/>
    <x v="33"/>
  </r>
  <r>
    <s v="Id722"/>
    <d v="1905-05-26T00:00:00"/>
    <s v=" Ms"/>
    <s v="  Melissa"/>
    <s v="Burgin"/>
    <n v="1973"/>
    <x v="585"/>
    <x v="0"/>
    <x v="0"/>
    <x v="428"/>
    <x v="1"/>
    <s v="No"/>
    <x v="1"/>
    <x v="3"/>
    <x v="1"/>
    <x v="0"/>
    <s v="tier - 3"/>
    <x v="715"/>
    <s v="R1013"/>
    <x v="1"/>
    <x v="29"/>
  </r>
  <r>
    <s v="Id723"/>
    <d v="1905-06-07T00:00:00"/>
    <s v=" Ms"/>
    <s v="  Laura P"/>
    <s v="Roberts"/>
    <n v="1985"/>
    <x v="383"/>
    <x v="1"/>
    <x v="0"/>
    <x v="429"/>
    <x v="1"/>
    <s v="No"/>
    <x v="1"/>
    <x v="3"/>
    <x v="1"/>
    <x v="0"/>
    <s v="tier - 1"/>
    <x v="716"/>
    <s v="R1012"/>
    <x v="1"/>
    <x v="20"/>
  </r>
  <r>
    <s v="Id724"/>
    <d v="1905-06-06T00:00:00"/>
    <s v=" Mrs"/>
    <s v="  Lisa"/>
    <s v="Nemec"/>
    <n v="1984"/>
    <x v="586"/>
    <x v="1"/>
    <x v="0"/>
    <x v="430"/>
    <x v="1"/>
    <s v="No"/>
    <x v="1"/>
    <x v="3"/>
    <x v="1"/>
    <x v="0"/>
    <s v="tier - 1"/>
    <x v="717"/>
    <s v="R1013"/>
    <x v="1"/>
    <x v="21"/>
  </r>
  <r>
    <s v="Id725"/>
    <d v="1905-06-07T00:00:00"/>
    <s v=" Mr"/>
    <s v="  William D"/>
    <s v="Appman"/>
    <n v="1985"/>
    <x v="17"/>
    <x v="0"/>
    <x v="2"/>
    <x v="338"/>
    <x v="1"/>
    <s v="No"/>
    <x v="0"/>
    <x v="1"/>
    <x v="1"/>
    <x v="0"/>
    <s v="tier - 2"/>
    <x v="718"/>
    <s v="R1012"/>
    <x v="1"/>
    <x v="20"/>
  </r>
  <r>
    <s v="Id726"/>
    <d v="1905-05-23T00:00:00"/>
    <s v=" Mr"/>
    <s v="  James"/>
    <s v="Driscoll"/>
    <n v="1970"/>
    <x v="587"/>
    <x v="0"/>
    <x v="2"/>
    <x v="337"/>
    <x v="0"/>
    <s v="No"/>
    <x v="0"/>
    <x v="0"/>
    <x v="1"/>
    <x v="0"/>
    <s v="tier - 2"/>
    <x v="719"/>
    <s v="R1012"/>
    <x v="1"/>
    <x v="33"/>
  </r>
  <r>
    <s v="Id727"/>
    <d v="1905-06-10T00:00:00"/>
    <s v=" Mr"/>
    <s v="  John"/>
    <s v="Glotzbach"/>
    <n v="1988"/>
    <x v="588"/>
    <x v="0"/>
    <x v="2"/>
    <x v="171"/>
    <x v="1"/>
    <s v="No"/>
    <x v="0"/>
    <x v="1"/>
    <x v="1"/>
    <x v="0"/>
    <s v="tier - 3"/>
    <x v="720"/>
    <s v="R1013"/>
    <x v="0"/>
    <x v="15"/>
  </r>
  <r>
    <s v="Id728"/>
    <d v="1905-06-03T00:00:00"/>
    <s v=" Mr"/>
    <s v="  Adam S"/>
    <s v="Tenforde"/>
    <n v="1981"/>
    <x v="589"/>
    <x v="1"/>
    <x v="0"/>
    <x v="431"/>
    <x v="0"/>
    <s v="No"/>
    <x v="0"/>
    <x v="0"/>
    <x v="1"/>
    <x v="0"/>
    <s v="tier - 1"/>
    <x v="721"/>
    <s v="R1013"/>
    <x v="1"/>
    <x v="19"/>
  </r>
  <r>
    <s v="Id729"/>
    <d v="1905-06-03T00:00:00"/>
    <s v=" Mr"/>
    <s v="  Armando"/>
    <s v="Ramirez"/>
    <n v="1981"/>
    <x v="82"/>
    <x v="0"/>
    <x v="0"/>
    <x v="432"/>
    <x v="0"/>
    <s v="No"/>
    <x v="0"/>
    <x v="0"/>
    <x v="1"/>
    <x v="0"/>
    <s v="tier - 3"/>
    <x v="722"/>
    <s v="R1011"/>
    <x v="1"/>
    <x v="19"/>
  </r>
  <r>
    <s v="Id730"/>
    <d v="1905-06-10T00:00:00"/>
    <s v=" Ms"/>
    <s v="  Dana"/>
    <s v="Stanley Torres"/>
    <n v="1988"/>
    <x v="172"/>
    <x v="0"/>
    <x v="1"/>
    <x v="200"/>
    <x v="1"/>
    <s v="No"/>
    <x v="0"/>
    <x v="1"/>
    <x v="1"/>
    <x v="0"/>
    <s v="tier - 1"/>
    <x v="723"/>
    <s v="R1011"/>
    <x v="0"/>
    <x v="15"/>
  </r>
  <r>
    <s v="Id731"/>
    <d v="1905-06-07T00:00:00"/>
    <s v=" Ms"/>
    <s v="  Jennifer L"/>
    <s v="Vandongen"/>
    <n v="1985"/>
    <x v="20"/>
    <x v="0"/>
    <x v="1"/>
    <x v="427"/>
    <x v="1"/>
    <s v="No"/>
    <x v="0"/>
    <x v="1"/>
    <x v="1"/>
    <x v="0"/>
    <s v="tier - 1"/>
    <x v="724"/>
    <s v="R1012"/>
    <x v="1"/>
    <x v="20"/>
  </r>
  <r>
    <s v="Id732"/>
    <d v="1905-06-07T00:00:00"/>
    <s v=" Mr"/>
    <s v="  Benjamin"/>
    <s v="Liebald"/>
    <n v="1985"/>
    <x v="590"/>
    <x v="0"/>
    <x v="2"/>
    <x v="363"/>
    <x v="1"/>
    <s v="No"/>
    <x v="0"/>
    <x v="0"/>
    <x v="1"/>
    <x v="3"/>
    <s v="tier - 2"/>
    <x v="725"/>
    <s v="R1012"/>
    <x v="1"/>
    <x v="20"/>
  </r>
  <r>
    <s v="Id733"/>
    <d v="1905-06-07T00:00:00"/>
    <s v=" Ms"/>
    <s v="  Tanya"/>
    <s v="Holte"/>
    <n v="1985"/>
    <x v="591"/>
    <x v="0"/>
    <x v="2"/>
    <x v="332"/>
    <x v="1"/>
    <s v="No"/>
    <x v="0"/>
    <x v="1"/>
    <x v="1"/>
    <x v="0"/>
    <s v="tier - 2"/>
    <x v="725"/>
    <s v="R1012"/>
    <x v="1"/>
    <x v="20"/>
  </r>
  <r>
    <s v="Id734"/>
    <d v="1905-06-21T00:00:00"/>
    <s v=" Ms"/>
    <s v="  Tracy"/>
    <s v="Johnson"/>
    <n v="1999"/>
    <x v="592"/>
    <x v="0"/>
    <x v="0"/>
    <x v="433"/>
    <x v="0"/>
    <s v="No"/>
    <x v="0"/>
    <x v="0"/>
    <x v="1"/>
    <x v="0"/>
    <s v="tier - 2"/>
    <x v="726"/>
    <s v="R1026"/>
    <x v="0"/>
    <x v="7"/>
  </r>
  <r>
    <s v="Id735"/>
    <d v="1905-06-14T00:00:00"/>
    <s v=" Ms"/>
    <s v="  Emily S"/>
    <s v="Bartlett"/>
    <n v="1992"/>
    <x v="349"/>
    <x v="0"/>
    <x v="0"/>
    <x v="2"/>
    <x v="0"/>
    <s v="No"/>
    <x v="0"/>
    <x v="0"/>
    <x v="1"/>
    <x v="0"/>
    <s v="tier - 1"/>
    <x v="727"/>
    <s v="R1021"/>
    <x v="0"/>
    <x v="0"/>
  </r>
  <r>
    <s v="Id736"/>
    <d v="1905-05-25T00:00:00"/>
    <s v=" Ms"/>
    <s v="  Kelly R"/>
    <s v="Bergman"/>
    <n v="1972"/>
    <x v="593"/>
    <x v="2"/>
    <x v="2"/>
    <x v="166"/>
    <x v="0"/>
    <s v="No"/>
    <x v="1"/>
    <x v="3"/>
    <x v="0"/>
    <x v="0"/>
    <s v="tier - 2"/>
    <x v="728"/>
    <s v="R1013"/>
    <x v="1"/>
    <x v="30"/>
  </r>
  <r>
    <s v="Id737"/>
    <d v="1905-05-31T00:00:00"/>
    <s v=" Mr"/>
    <s v="  Kyle"/>
    <s v="Aitken"/>
    <n v="1978"/>
    <x v="594"/>
    <x v="0"/>
    <x v="0"/>
    <x v="381"/>
    <x v="0"/>
    <s v="No"/>
    <x v="0"/>
    <x v="2"/>
    <x v="1"/>
    <x v="0"/>
    <s v="tier - 2"/>
    <x v="729"/>
    <s v="R1013"/>
    <x v="1"/>
    <x v="27"/>
  </r>
  <r>
    <s v="Id738"/>
    <d v="1905-06-05T00:00:00"/>
    <s v=" Mr"/>
    <s v="  Bruce A Jr"/>
    <s v="Berger"/>
    <n v="1983"/>
    <x v="224"/>
    <x v="0"/>
    <x v="0"/>
    <x v="434"/>
    <x v="0"/>
    <s v="No"/>
    <x v="0"/>
    <x v="2"/>
    <x v="1"/>
    <x v="0"/>
    <s v="tier - 1"/>
    <x v="730"/>
    <s v="R1011"/>
    <x v="1"/>
    <x v="22"/>
  </r>
  <r>
    <s v="Id739"/>
    <d v="1905-06-01T00:00:00"/>
    <s v=" Mr"/>
    <s v="  Cary J"/>
    <s v="Richey"/>
    <n v="1979"/>
    <x v="595"/>
    <x v="0"/>
    <x v="0"/>
    <x v="289"/>
    <x v="1"/>
    <s v="No"/>
    <x v="0"/>
    <x v="3"/>
    <x v="1"/>
    <x v="0"/>
    <s v="tier - 1"/>
    <x v="731"/>
    <s v="R1011"/>
    <x v="1"/>
    <x v="25"/>
  </r>
  <r>
    <s v="Id740"/>
    <d v="1905-05-25T00:00:00"/>
    <s v=" Mrs"/>
    <s v="  Jill M"/>
    <s v="Trotter"/>
    <n v="1972"/>
    <x v="596"/>
    <x v="0"/>
    <x v="2"/>
    <x v="435"/>
    <x v="1"/>
    <s v="No"/>
    <x v="0"/>
    <x v="1"/>
    <x v="1"/>
    <x v="0"/>
    <s v="tier - 2"/>
    <x v="732"/>
    <s v="R1013"/>
    <x v="1"/>
    <x v="30"/>
  </r>
  <r>
    <s v="Id741"/>
    <d v="1905-05-25T00:00:00"/>
    <s v=" Mr"/>
    <s v="  Chris"/>
    <s v="Chavez"/>
    <n v="1972"/>
    <x v="237"/>
    <x v="1"/>
    <x v="1"/>
    <x v="10"/>
    <x v="1"/>
    <s v="No"/>
    <x v="0"/>
    <x v="1"/>
    <x v="1"/>
    <x v="0"/>
    <s v="tier - 2"/>
    <x v="733"/>
    <s v="R1012"/>
    <x v="1"/>
    <x v="30"/>
  </r>
  <r>
    <s v="Id742"/>
    <d v="1905-05-23T00:00:00"/>
    <s v=" Mr"/>
    <s v="  Michael E"/>
    <s v="Orifice"/>
    <n v="1970"/>
    <x v="597"/>
    <x v="2"/>
    <x v="2"/>
    <x v="436"/>
    <x v="0"/>
    <s v="yes"/>
    <x v="0"/>
    <x v="3"/>
    <x v="0"/>
    <x v="0"/>
    <s v="tier - 2"/>
    <x v="734"/>
    <s v="R1013"/>
    <x v="1"/>
    <x v="33"/>
  </r>
  <r>
    <s v="Id743"/>
    <d v="1905-06-17T00:00:00"/>
    <s v=" Mrs"/>
    <s v="  Lauren"/>
    <s v="Farkash"/>
    <n v="1995"/>
    <x v="598"/>
    <x v="0"/>
    <x v="2"/>
    <x v="127"/>
    <x v="1"/>
    <s v="No"/>
    <x v="1"/>
    <x v="3"/>
    <x v="1"/>
    <x v="0"/>
    <s v="tier - 1"/>
    <x v="735"/>
    <s v="R1026"/>
    <x v="0"/>
    <x v="4"/>
  </r>
  <r>
    <s v="Id744"/>
    <d v="1905-06-06T00:00:00"/>
    <s v=" Mrs"/>
    <s v="  Kathryn E"/>
    <s v="Hribar"/>
    <n v="1984"/>
    <x v="599"/>
    <x v="0"/>
    <x v="2"/>
    <x v="320"/>
    <x v="1"/>
    <s v="No"/>
    <x v="0"/>
    <x v="0"/>
    <x v="1"/>
    <x v="0"/>
    <s v="tier - 1"/>
    <x v="736"/>
    <s v="R1013"/>
    <x v="1"/>
    <x v="21"/>
  </r>
  <r>
    <s v="Id745"/>
    <d v="1905-06-03T00:00:00"/>
    <s v=" Ms"/>
    <s v="  Polly"/>
    <s v="Crawford"/>
    <n v="1981"/>
    <x v="491"/>
    <x v="2"/>
    <x v="0"/>
    <x v="230"/>
    <x v="1"/>
    <s v="No"/>
    <x v="0"/>
    <x v="0"/>
    <x v="1"/>
    <x v="3"/>
    <s v="tier - 3"/>
    <x v="737"/>
    <s v="R1013"/>
    <x v="1"/>
    <x v="19"/>
  </r>
  <r>
    <s v="Id746"/>
    <d v="1905-06-15T00:00:00"/>
    <s v=" Mr"/>
    <s v="  Mark H"/>
    <s v="Sittlington"/>
    <n v="1993"/>
    <x v="600"/>
    <x v="0"/>
    <x v="0"/>
    <x v="437"/>
    <x v="1"/>
    <s v="No"/>
    <x v="0"/>
    <x v="3"/>
    <x v="1"/>
    <x v="0"/>
    <s v="tier - 1"/>
    <x v="738"/>
    <s v="R1025"/>
    <x v="0"/>
    <x v="1"/>
  </r>
  <r>
    <s v="Id747"/>
    <d v="1905-06-03T00:00:00"/>
    <s v=" Mrs"/>
    <s v="  Jessie M"/>
    <s v="Silbert"/>
    <n v="1981"/>
    <x v="470"/>
    <x v="0"/>
    <x v="2"/>
    <x v="145"/>
    <x v="1"/>
    <s v="No"/>
    <x v="0"/>
    <x v="0"/>
    <x v="1"/>
    <x v="0"/>
    <s v="tier - 1"/>
    <x v="739"/>
    <s v="R1011"/>
    <x v="1"/>
    <x v="19"/>
  </r>
  <r>
    <s v="Id748"/>
    <d v="1905-06-03T00:00:00"/>
    <s v=" Mr"/>
    <s v="  Chris"/>
    <s v="Carrique"/>
    <n v="1981"/>
    <x v="601"/>
    <x v="0"/>
    <x v="0"/>
    <x v="438"/>
    <x v="1"/>
    <s v="No"/>
    <x v="1"/>
    <x v="3"/>
    <x v="1"/>
    <x v="0"/>
    <s v="tier - 3"/>
    <x v="740"/>
    <s v="R1013"/>
    <x v="1"/>
    <x v="19"/>
  </r>
  <r>
    <s v="Id749"/>
    <d v="1905-06-18T00:00:00"/>
    <s v=" Mr"/>
    <s v="  Daniel"/>
    <s v="Kosla"/>
    <n v="1996"/>
    <x v="602"/>
    <x v="0"/>
    <x v="2"/>
    <x v="325"/>
    <x v="0"/>
    <s v="No"/>
    <x v="0"/>
    <x v="3"/>
    <x v="1"/>
    <x v="0"/>
    <s v="tier - 3"/>
    <x v="741"/>
    <s v="R1021"/>
    <x v="0"/>
    <x v="8"/>
  </r>
  <r>
    <s v="Id750"/>
    <d v="1905-05-27T00:00:00"/>
    <s v=" Ms"/>
    <s v="  Megan"/>
    <s v="Parker"/>
    <n v="1974"/>
    <x v="343"/>
    <x v="0"/>
    <x v="0"/>
    <x v="379"/>
    <x v="1"/>
    <s v="No"/>
    <x v="0"/>
    <x v="1"/>
    <x v="1"/>
    <x v="0"/>
    <s v="tier - 1"/>
    <x v="742"/>
    <s v="R1013"/>
    <x v="1"/>
    <x v="28"/>
  </r>
  <r>
    <s v="Id751"/>
    <d v="1905-05-22T00:00:00"/>
    <s v=" Mr"/>
    <s v="  Kevin"/>
    <s v="Horton"/>
    <n v="1969"/>
    <x v="603"/>
    <x v="0"/>
    <x v="2"/>
    <x v="170"/>
    <x v="1"/>
    <s v="No"/>
    <x v="1"/>
    <x v="3"/>
    <x v="1"/>
    <x v="0"/>
    <s v="tier - 2"/>
    <x v="743"/>
    <s v="R1012"/>
    <x v="1"/>
    <x v="34"/>
  </r>
  <r>
    <s v="Id752"/>
    <d v="1905-06-26T00:00:00"/>
    <s v=" Ms"/>
    <s v="  Caroline S"/>
    <s v="Boller"/>
    <n v="2004"/>
    <x v="604"/>
    <x v="2"/>
    <x v="0"/>
    <x v="333"/>
    <x v="1"/>
    <s v="No"/>
    <x v="0"/>
    <x v="1"/>
    <x v="1"/>
    <x v="0"/>
    <s v="tier - 2"/>
    <x v="744"/>
    <s v="R1011"/>
    <x v="0"/>
    <x v="9"/>
  </r>
  <r>
    <s v="Id753"/>
    <d v="1905-06-07T00:00:00"/>
    <s v=" Ms"/>
    <s v="  Nuta"/>
    <s v="Olaru"/>
    <n v="1985"/>
    <x v="80"/>
    <x v="0"/>
    <x v="2"/>
    <x v="315"/>
    <x v="1"/>
    <s v="No"/>
    <x v="0"/>
    <x v="3"/>
    <x v="1"/>
    <x v="0"/>
    <s v="tier - 1"/>
    <x v="745"/>
    <s v="R1011"/>
    <x v="1"/>
    <x v="20"/>
  </r>
  <r>
    <s v="Id754"/>
    <d v="1905-06-07T00:00:00"/>
    <s v=" Ms"/>
    <s v="  Margie"/>
    <s v="Prescott"/>
    <n v="1985"/>
    <x v="605"/>
    <x v="0"/>
    <x v="2"/>
    <x v="188"/>
    <x v="0"/>
    <s v="No"/>
    <x v="0"/>
    <x v="3"/>
    <x v="1"/>
    <x v="0"/>
    <s v="tier - 1"/>
    <x v="746"/>
    <s v="R1013"/>
    <x v="1"/>
    <x v="20"/>
  </r>
  <r>
    <s v="Id755"/>
    <d v="1905-06-12T00:00:00"/>
    <s v=" Mrs"/>
    <s v="  Heidi"/>
    <s v="Hines"/>
    <n v="1990"/>
    <x v="606"/>
    <x v="0"/>
    <x v="0"/>
    <x v="439"/>
    <x v="0"/>
    <s v="No"/>
    <x v="0"/>
    <x v="0"/>
    <x v="1"/>
    <x v="0"/>
    <s v="tier - 2"/>
    <x v="747"/>
    <s v="R1024"/>
    <x v="0"/>
    <x v="16"/>
  </r>
  <r>
    <s v="Id756"/>
    <d v="1905-06-08T00:00:00"/>
    <s v=" Mr"/>
    <s v="  Diego J"/>
    <s v="Blanton"/>
    <n v="1986"/>
    <x v="355"/>
    <x v="0"/>
    <x v="0"/>
    <x v="440"/>
    <x v="0"/>
    <s v="No"/>
    <x v="0"/>
    <x v="0"/>
    <x v="1"/>
    <x v="0"/>
    <s v="tier - 2"/>
    <x v="748"/>
    <s v="R1013"/>
    <x v="1"/>
    <x v="18"/>
  </r>
  <r>
    <s v="Id757"/>
    <d v="1905-06-05T00:00:00"/>
    <s v=" Mr"/>
    <s v="  Enrique M Sr"/>
    <s v="Bustamante"/>
    <n v="1983"/>
    <x v="607"/>
    <x v="0"/>
    <x v="0"/>
    <x v="441"/>
    <x v="1"/>
    <s v="No"/>
    <x v="1"/>
    <x v="3"/>
    <x v="1"/>
    <x v="0"/>
    <s v="tier - 1"/>
    <x v="749"/>
    <s v="R1013"/>
    <x v="1"/>
    <x v="22"/>
  </r>
  <r>
    <s v="Id758"/>
    <d v="1905-06-05T00:00:00"/>
    <s v=" Mr"/>
    <s v="  Greg"/>
    <s v="McCann"/>
    <n v="1983"/>
    <x v="608"/>
    <x v="0"/>
    <x v="2"/>
    <x v="315"/>
    <x v="0"/>
    <s v="No"/>
    <x v="0"/>
    <x v="0"/>
    <x v="1"/>
    <x v="1"/>
    <s v="tier - 2"/>
    <x v="750"/>
    <s v="R1013"/>
    <x v="1"/>
    <x v="22"/>
  </r>
  <r>
    <s v="Id759"/>
    <d v="1905-06-02T00:00:00"/>
    <s v=" Mr"/>
    <s v="  Filip"/>
    <s v="Schmole"/>
    <n v="1980"/>
    <x v="609"/>
    <x v="0"/>
    <x v="0"/>
    <x v="442"/>
    <x v="1"/>
    <s v="No"/>
    <x v="0"/>
    <x v="3"/>
    <x v="1"/>
    <x v="0"/>
    <s v="tier - 1"/>
    <x v="751"/>
    <s v="R1012"/>
    <x v="1"/>
    <x v="24"/>
  </r>
  <r>
    <s v="Id760"/>
    <d v="1905-06-11T00:00:00"/>
    <s v=" Ms"/>
    <s v="  Rosemary E"/>
    <s v="Barber"/>
    <n v="1989"/>
    <x v="610"/>
    <x v="0"/>
    <x v="0"/>
    <x v="22"/>
    <x v="0"/>
    <s v="No"/>
    <x v="0"/>
    <x v="0"/>
    <x v="1"/>
    <x v="0"/>
    <s v="tier - 2"/>
    <x v="752"/>
    <s v="R1012"/>
    <x v="0"/>
    <x v="13"/>
  </r>
  <r>
    <s v="Id761"/>
    <d v="1905-06-18T00:00:00"/>
    <s v=" Ms"/>
    <s v="  Lisa"/>
    <s v="Reichmann"/>
    <n v="1996"/>
    <x v="568"/>
    <x v="0"/>
    <x v="0"/>
    <x v="443"/>
    <x v="0"/>
    <s v="No"/>
    <x v="0"/>
    <x v="0"/>
    <x v="1"/>
    <x v="0"/>
    <s v="tier - 3"/>
    <x v="753"/>
    <s v="R1021"/>
    <x v="0"/>
    <x v="8"/>
  </r>
  <r>
    <s v="Id762"/>
    <d v="1905-05-23T00:00:00"/>
    <s v=" Mr"/>
    <s v="  Jason"/>
    <s v="Cavatorta"/>
    <n v="1970"/>
    <x v="611"/>
    <x v="0"/>
    <x v="2"/>
    <x v="264"/>
    <x v="1"/>
    <s v="No"/>
    <x v="0"/>
    <x v="0"/>
    <x v="1"/>
    <x v="0"/>
    <s v="tier - 1"/>
    <x v="754"/>
    <s v="R1013"/>
    <x v="1"/>
    <x v="33"/>
  </r>
  <r>
    <s v="Id763"/>
    <d v="1905-06-06T00:00:00"/>
    <s v=" Ms"/>
    <s v="  Courtney"/>
    <s v="Yaeger"/>
    <n v="1984"/>
    <x v="612"/>
    <x v="0"/>
    <x v="0"/>
    <x v="444"/>
    <x v="0"/>
    <s v="No"/>
    <x v="0"/>
    <x v="0"/>
    <x v="1"/>
    <x v="0"/>
    <s v="tier - 1"/>
    <x v="755"/>
    <s v="R1012"/>
    <x v="1"/>
    <x v="21"/>
  </r>
  <r>
    <s v="Id764"/>
    <d v="1905-05-29T00:00:00"/>
    <s v=" Ms"/>
    <s v="  Jennifer R"/>
    <s v="Hughes"/>
    <n v="1976"/>
    <x v="264"/>
    <x v="0"/>
    <x v="0"/>
    <x v="445"/>
    <x v="0"/>
    <s v="No"/>
    <x v="0"/>
    <x v="0"/>
    <x v="1"/>
    <x v="0"/>
    <s v="tier - 2"/>
    <x v="756"/>
    <s v="R1013"/>
    <x v="1"/>
    <x v="35"/>
  </r>
  <r>
    <s v="Id765"/>
    <d v="1905-06-04T00:00:00"/>
    <s v=" Ms"/>
    <s v="  Lauren E"/>
    <s v="Donahue"/>
    <n v="1982"/>
    <x v="613"/>
    <x v="1"/>
    <x v="0"/>
    <x v="446"/>
    <x v="0"/>
    <s v="No"/>
    <x v="0"/>
    <x v="0"/>
    <x v="1"/>
    <x v="3"/>
    <s v="tier - 2"/>
    <x v="757"/>
    <s v="R1012"/>
    <x v="1"/>
    <x v="23"/>
  </r>
  <r>
    <s v="Id766"/>
    <d v="1905-06-19T00:00:00"/>
    <s v=" Ms"/>
    <s v="  Ashley M"/>
    <s v="Greenwell"/>
    <n v="1997"/>
    <x v="614"/>
    <x v="0"/>
    <x v="0"/>
    <x v="447"/>
    <x v="1"/>
    <s v="No"/>
    <x v="0"/>
    <x v="3"/>
    <x v="1"/>
    <x v="0"/>
    <s v="tier - 2"/>
    <x v="758"/>
    <s v="R1021"/>
    <x v="0"/>
    <x v="6"/>
  </r>
  <r>
    <s v="Id767"/>
    <d v="1905-06-04T00:00:00"/>
    <s v=" Ms"/>
    <s v="  Alison R"/>
    <s v="Steele"/>
    <n v="1982"/>
    <x v="67"/>
    <x v="0"/>
    <x v="2"/>
    <x v="124"/>
    <x v="1"/>
    <s v="No"/>
    <x v="0"/>
    <x v="1"/>
    <x v="1"/>
    <x v="0"/>
    <s v="tier - 1"/>
    <x v="759"/>
    <s v="R1012"/>
    <x v="1"/>
    <x v="23"/>
  </r>
  <r>
    <s v="Id768"/>
    <d v="1905-06-09T00:00:00"/>
    <s v=" Ms"/>
    <s v="  Madeleine"/>
    <s v="Gunter"/>
    <n v="1987"/>
    <x v="49"/>
    <x v="0"/>
    <x v="0"/>
    <x v="448"/>
    <x v="1"/>
    <s v="No"/>
    <x v="0"/>
    <x v="1"/>
    <x v="1"/>
    <x v="0"/>
    <s v="tier - 3"/>
    <x v="760"/>
    <s v="R1024"/>
    <x v="0"/>
    <x v="17"/>
  </r>
  <r>
    <s v="Id769"/>
    <d v="1905-06-07T00:00:00"/>
    <s v=" Ms"/>
    <s v="  Stacey"/>
    <s v="McDonough"/>
    <n v="1985"/>
    <x v="519"/>
    <x v="0"/>
    <x v="2"/>
    <x v="159"/>
    <x v="0"/>
    <s v="No"/>
    <x v="0"/>
    <x v="0"/>
    <x v="1"/>
    <x v="3"/>
    <s v="tier - 3"/>
    <x v="761"/>
    <s v="R1014"/>
    <x v="1"/>
    <x v="20"/>
  </r>
  <r>
    <s v="Id770"/>
    <d v="1905-05-23T00:00:00"/>
    <s v=" Ms"/>
    <s v="  Kimberly"/>
    <s v="Sweetland"/>
    <n v="1970"/>
    <x v="615"/>
    <x v="2"/>
    <x v="0"/>
    <x v="449"/>
    <x v="1"/>
    <s v="No"/>
    <x v="0"/>
    <x v="1"/>
    <x v="1"/>
    <x v="0"/>
    <s v="tier - 1"/>
    <x v="762"/>
    <s v="R1013"/>
    <x v="1"/>
    <x v="33"/>
  </r>
  <r>
    <s v="Id771"/>
    <d v="1905-05-24T00:00:00"/>
    <s v=" Mr"/>
    <s v="  Matthew D"/>
    <s v="Hammersmith"/>
    <n v="1971"/>
    <x v="616"/>
    <x v="0"/>
    <x v="1"/>
    <x v="74"/>
    <x v="0"/>
    <s v="No"/>
    <x v="0"/>
    <x v="3"/>
    <x v="1"/>
    <x v="0"/>
    <s v="tier - 3"/>
    <x v="763"/>
    <s v="R1013"/>
    <x v="1"/>
    <x v="32"/>
  </r>
  <r>
    <s v="Id772"/>
    <d v="1905-06-09T00:00:00"/>
    <s v=" Mr"/>
    <s v="  Michael"/>
    <s v="French"/>
    <n v="1987"/>
    <x v="617"/>
    <x v="0"/>
    <x v="1"/>
    <x v="236"/>
    <x v="1"/>
    <s v="No"/>
    <x v="0"/>
    <x v="1"/>
    <x v="1"/>
    <x v="0"/>
    <s v="tier - 2"/>
    <x v="764"/>
    <s v="R1011"/>
    <x v="0"/>
    <x v="17"/>
  </r>
  <r>
    <s v="Id773"/>
    <d v="1905-05-29T00:00:00"/>
    <s v=" Mr"/>
    <s v="  Ben"/>
    <s v="Garbe"/>
    <n v="1976"/>
    <x v="382"/>
    <x v="0"/>
    <x v="2"/>
    <x v="27"/>
    <x v="1"/>
    <s v="No"/>
    <x v="0"/>
    <x v="1"/>
    <x v="1"/>
    <x v="0"/>
    <s v="tier - 3"/>
    <x v="765"/>
    <s v="R1013"/>
    <x v="1"/>
    <x v="35"/>
  </r>
  <r>
    <s v="Id774"/>
    <d v="1905-05-28T00:00:00"/>
    <s v=" Mr"/>
    <s v="  Chris"/>
    <s v="Duncan"/>
    <n v="1975"/>
    <x v="65"/>
    <x v="0"/>
    <x v="2"/>
    <x v="161"/>
    <x v="1"/>
    <s v="No"/>
    <x v="0"/>
    <x v="1"/>
    <x v="1"/>
    <x v="0"/>
    <s v="tier - 3"/>
    <x v="766"/>
    <s v="R1013"/>
    <x v="1"/>
    <x v="31"/>
  </r>
  <r>
    <s v="Id775"/>
    <d v="1905-06-07T00:00:00"/>
    <s v=" Mr"/>
    <s v="  Jeremy J"/>
    <s v="Wallace"/>
    <n v="1985"/>
    <x v="618"/>
    <x v="0"/>
    <x v="2"/>
    <x v="134"/>
    <x v="0"/>
    <s v="No"/>
    <x v="0"/>
    <x v="3"/>
    <x v="1"/>
    <x v="1"/>
    <s v="tier - 2"/>
    <x v="767"/>
    <s v="R1013"/>
    <x v="1"/>
    <x v="20"/>
  </r>
  <r>
    <s v="Id776"/>
    <d v="1905-06-06T00:00:00"/>
    <s v=" Mrs"/>
    <s v="  Amy L"/>
    <s v="Tillman"/>
    <n v="1984"/>
    <x v="619"/>
    <x v="0"/>
    <x v="2"/>
    <x v="409"/>
    <x v="0"/>
    <s v="No"/>
    <x v="1"/>
    <x v="3"/>
    <x v="1"/>
    <x v="1"/>
    <s v="tier - 3"/>
    <x v="768"/>
    <s v="R1012"/>
    <x v="1"/>
    <x v="21"/>
  </r>
  <r>
    <s v="Id777"/>
    <d v="1905-06-06T00:00:00"/>
    <s v=" Mrs"/>
    <s v="  Karen L"/>
    <s v="Lee"/>
    <n v="1984"/>
    <x v="620"/>
    <x v="0"/>
    <x v="2"/>
    <x v="450"/>
    <x v="1"/>
    <s v="No"/>
    <x v="0"/>
    <x v="3"/>
    <x v="1"/>
    <x v="0"/>
    <s v="tier - 3"/>
    <x v="769"/>
    <s v="R1012"/>
    <x v="1"/>
    <x v="21"/>
  </r>
  <r>
    <s v="Id778"/>
    <d v="1905-06-03T00:00:00"/>
    <s v=" Ms"/>
    <s v="  Tennille"/>
    <s v="Taylor"/>
    <n v="1981"/>
    <x v="621"/>
    <x v="0"/>
    <x v="2"/>
    <x v="319"/>
    <x v="0"/>
    <s v="No"/>
    <x v="0"/>
    <x v="0"/>
    <x v="1"/>
    <x v="0"/>
    <s v="tier - 2"/>
    <x v="770"/>
    <s v="R1013"/>
    <x v="1"/>
    <x v="19"/>
  </r>
  <r>
    <s v="Id779"/>
    <d v="1905-06-02T00:00:00"/>
    <s v=" Mr"/>
    <s v="  Matt"/>
    <s v="McSween"/>
    <n v="1980"/>
    <x v="226"/>
    <x v="0"/>
    <x v="0"/>
    <x v="451"/>
    <x v="0"/>
    <s v="No"/>
    <x v="0"/>
    <x v="0"/>
    <x v="1"/>
    <x v="0"/>
    <s v="tier - 3"/>
    <x v="771"/>
    <s v="R1011"/>
    <x v="1"/>
    <x v="24"/>
  </r>
  <r>
    <s v="Id780"/>
    <d v="1905-05-23T00:00:00"/>
    <s v=" Ms"/>
    <s v="  Emily"/>
    <s v="Schubert"/>
    <n v="1970"/>
    <x v="622"/>
    <x v="0"/>
    <x v="2"/>
    <x v="251"/>
    <x v="1"/>
    <s v="No"/>
    <x v="0"/>
    <x v="0"/>
    <x v="1"/>
    <x v="0"/>
    <s v="tier - 2"/>
    <x v="772"/>
    <s v="R1013"/>
    <x v="1"/>
    <x v="33"/>
  </r>
  <r>
    <s v="Id781"/>
    <d v="1905-06-04T00:00:00"/>
    <s v=" Mr"/>
    <s v="  Justin E"/>
    <s v="Lalanne"/>
    <n v="1982"/>
    <x v="623"/>
    <x v="0"/>
    <x v="2"/>
    <x v="326"/>
    <x v="0"/>
    <s v="No"/>
    <x v="0"/>
    <x v="0"/>
    <x v="1"/>
    <x v="0"/>
    <s v="tier - 3"/>
    <x v="773"/>
    <s v="R1011"/>
    <x v="1"/>
    <x v="23"/>
  </r>
  <r>
    <s v="Id782"/>
    <d v="1905-06-04T00:00:00"/>
    <s v=" Ms"/>
    <s v="  Shalane"/>
    <s v="Flanagan"/>
    <n v="1982"/>
    <x v="624"/>
    <x v="0"/>
    <x v="0"/>
    <x v="452"/>
    <x v="0"/>
    <s v="No"/>
    <x v="0"/>
    <x v="0"/>
    <x v="1"/>
    <x v="0"/>
    <s v="tier - 2"/>
    <x v="774"/>
    <s v="R1013"/>
    <x v="1"/>
    <x v="23"/>
  </r>
  <r>
    <s v="Id783"/>
    <d v="1905-06-16T00:00:00"/>
    <s v=" Ms"/>
    <s v="  Jessica N"/>
    <s v="Arellano"/>
    <n v="1994"/>
    <x v="625"/>
    <x v="1"/>
    <x v="0"/>
    <x v="453"/>
    <x v="0"/>
    <s v="No"/>
    <x v="0"/>
    <x v="0"/>
    <x v="1"/>
    <x v="0"/>
    <s v="tier - 1"/>
    <x v="775"/>
    <s v="R1021"/>
    <x v="0"/>
    <x v="11"/>
  </r>
  <r>
    <s v="Id784"/>
    <d v="1905-05-29T00:00:00"/>
    <s v=" Ms"/>
    <s v="  Melanie"/>
    <s v="Charette"/>
    <n v="1976"/>
    <x v="626"/>
    <x v="0"/>
    <x v="0"/>
    <x v="454"/>
    <x v="0"/>
    <s v="No"/>
    <x v="0"/>
    <x v="0"/>
    <x v="1"/>
    <x v="0"/>
    <s v="tier - 1"/>
    <x v="776"/>
    <s v="R1013"/>
    <x v="1"/>
    <x v="35"/>
  </r>
  <r>
    <s v="Id785"/>
    <d v="1905-06-04T00:00:00"/>
    <s v=" Ms"/>
    <s v="  Ruth Angelica"/>
    <s v="Pena Reyes"/>
    <n v="1982"/>
    <x v="589"/>
    <x v="1"/>
    <x v="0"/>
    <x v="455"/>
    <x v="0"/>
    <s v="No"/>
    <x v="0"/>
    <x v="0"/>
    <x v="1"/>
    <x v="0"/>
    <s v="tier - 1"/>
    <x v="777"/>
    <s v="R1013"/>
    <x v="1"/>
    <x v="23"/>
  </r>
  <r>
    <s v="Id786"/>
    <d v="1905-06-04T00:00:00"/>
    <s v=" Ms"/>
    <s v="  Una M"/>
    <s v="Broderick"/>
    <n v="1982"/>
    <x v="627"/>
    <x v="0"/>
    <x v="2"/>
    <x v="140"/>
    <x v="0"/>
    <s v="No"/>
    <x v="0"/>
    <x v="0"/>
    <x v="1"/>
    <x v="0"/>
    <s v="tier - 2"/>
    <x v="778"/>
    <s v="R1012"/>
    <x v="1"/>
    <x v="23"/>
  </r>
  <r>
    <s v="Id787"/>
    <d v="1905-05-22T00:00:00"/>
    <s v=" Ms"/>
    <s v="  Taralyn"/>
    <s v="Summers"/>
    <n v="1969"/>
    <x v="628"/>
    <x v="2"/>
    <x v="0"/>
    <x v="221"/>
    <x v="0"/>
    <s v="No"/>
    <x v="0"/>
    <x v="0"/>
    <x v="1"/>
    <x v="0"/>
    <s v="tier - 3"/>
    <x v="779"/>
    <s v="R1013"/>
    <x v="1"/>
    <x v="34"/>
  </r>
  <r>
    <s v="Id788"/>
    <d v="1905-06-08T00:00:00"/>
    <s v=" Mr"/>
    <s v="  James A"/>
    <s v="Fisher"/>
    <n v="1986"/>
    <x v="629"/>
    <x v="0"/>
    <x v="0"/>
    <x v="411"/>
    <x v="1"/>
    <s v="No"/>
    <x v="0"/>
    <x v="1"/>
    <x v="1"/>
    <x v="0"/>
    <s v="tier - 3"/>
    <x v="780"/>
    <s v="R1012"/>
    <x v="1"/>
    <x v="18"/>
  </r>
  <r>
    <s v="Id789"/>
    <d v="1905-06-11T00:00:00"/>
    <s v=" Mr"/>
    <s v="  Ning"/>
    <s v="Zhou"/>
    <n v="1989"/>
    <x v="203"/>
    <x v="0"/>
    <x v="0"/>
    <x v="108"/>
    <x v="1"/>
    <s v="No"/>
    <x v="0"/>
    <x v="1"/>
    <x v="1"/>
    <x v="0"/>
    <s v="tier - 2"/>
    <x v="781"/>
    <s v="R1024"/>
    <x v="0"/>
    <x v="13"/>
  </r>
  <r>
    <s v="Id790"/>
    <d v="1905-05-21T00:00:00"/>
    <s v=" Mr"/>
    <s v="  Joel"/>
    <s v="Clarke-Ames"/>
    <n v="1968"/>
    <x v="351"/>
    <x v="2"/>
    <x v="0"/>
    <x v="456"/>
    <x v="1"/>
    <s v="No"/>
    <x v="0"/>
    <x v="1"/>
    <x v="1"/>
    <x v="1"/>
    <s v="tier - 2"/>
    <x v="782"/>
    <s v="R1013"/>
    <x v="1"/>
    <x v="36"/>
  </r>
  <r>
    <s v="Id791"/>
    <d v="1905-06-06T00:00:00"/>
    <s v=" Ms"/>
    <s v="  Pamela J"/>
    <s v="Staton"/>
    <n v="1984"/>
    <x v="378"/>
    <x v="1"/>
    <x v="2"/>
    <x v="252"/>
    <x v="0"/>
    <s v="No"/>
    <x v="0"/>
    <x v="0"/>
    <x v="1"/>
    <x v="0"/>
    <s v="tier - 2"/>
    <x v="783"/>
    <s v="R1024"/>
    <x v="1"/>
    <x v="21"/>
  </r>
  <r>
    <s v="Id792"/>
    <d v="1905-06-03T00:00:00"/>
    <s v=" Ms"/>
    <s v="  Brittney"/>
    <s v="Forster"/>
    <n v="1981"/>
    <x v="322"/>
    <x v="0"/>
    <x v="0"/>
    <x v="457"/>
    <x v="1"/>
    <s v="No"/>
    <x v="1"/>
    <x v="3"/>
    <x v="1"/>
    <x v="0"/>
    <s v="tier - 1"/>
    <x v="784"/>
    <s v="R1012"/>
    <x v="1"/>
    <x v="19"/>
  </r>
  <r>
    <s v="Id793"/>
    <d v="1905-06-06T00:00:00"/>
    <s v=" Mrs"/>
    <s v="  Sheila"/>
    <s v="Monaghan"/>
    <n v="1984"/>
    <x v="630"/>
    <x v="0"/>
    <x v="2"/>
    <x v="458"/>
    <x v="0"/>
    <s v="No"/>
    <x v="0"/>
    <x v="3"/>
    <x v="1"/>
    <x v="0"/>
    <s v="tier - 3"/>
    <x v="785"/>
    <s v="R1011"/>
    <x v="1"/>
    <x v="21"/>
  </r>
  <r>
    <s v="Id794"/>
    <d v="1905-06-04T00:00:00"/>
    <s v=" Mr"/>
    <s v="  Koji"/>
    <s v="Kawamoto"/>
    <n v="1982"/>
    <x v="362"/>
    <x v="2"/>
    <x v="0"/>
    <x v="459"/>
    <x v="0"/>
    <s v="No"/>
    <x v="0"/>
    <x v="0"/>
    <x v="1"/>
    <x v="0"/>
    <s v="tier - 1"/>
    <x v="786"/>
    <s v="R1013"/>
    <x v="1"/>
    <x v="23"/>
  </r>
  <r>
    <s v="Id795"/>
    <d v="1905-06-04T00:00:00"/>
    <s v=" Ms"/>
    <s v="  Sarah"/>
    <s v="Dicharry"/>
    <n v="1982"/>
    <x v="9"/>
    <x v="0"/>
    <x v="0"/>
    <x v="460"/>
    <x v="0"/>
    <s v="No"/>
    <x v="0"/>
    <x v="0"/>
    <x v="1"/>
    <x v="1"/>
    <s v="tier - 2"/>
    <x v="787"/>
    <s v="R1016"/>
    <x v="1"/>
    <x v="23"/>
  </r>
  <r>
    <s v="Id796"/>
    <d v="1905-06-04T00:00:00"/>
    <s v=" Mrs"/>
    <s v="  Colleen M"/>
    <s v="Berry"/>
    <n v="1982"/>
    <x v="10"/>
    <x v="0"/>
    <x v="0"/>
    <x v="461"/>
    <x v="0"/>
    <s v="No"/>
    <x v="0"/>
    <x v="0"/>
    <x v="1"/>
    <x v="0"/>
    <s v="tier - 3"/>
    <x v="788"/>
    <s v="R1011"/>
    <x v="1"/>
    <x v="23"/>
  </r>
  <r>
    <s v="Id797"/>
    <d v="1905-06-04T00:00:00"/>
    <s v=" Ms"/>
    <s v="  Deedra G"/>
    <s v="Porfirio"/>
    <n v="1982"/>
    <x v="631"/>
    <x v="0"/>
    <x v="0"/>
    <x v="390"/>
    <x v="1"/>
    <s v="No"/>
    <x v="0"/>
    <x v="1"/>
    <x v="1"/>
    <x v="1"/>
    <s v="tier - 2"/>
    <x v="789"/>
    <s v="R1015"/>
    <x v="1"/>
    <x v="23"/>
  </r>
  <r>
    <s v="Id798"/>
    <d v="1905-05-26T00:00:00"/>
    <s v=" Mrs"/>
    <s v="  Kulwinder"/>
    <s v="Thind"/>
    <n v="1973"/>
    <x v="632"/>
    <x v="0"/>
    <x v="1"/>
    <x v="65"/>
    <x v="1"/>
    <s v="No"/>
    <x v="0"/>
    <x v="0"/>
    <x v="1"/>
    <x v="0"/>
    <s v="tier - 1"/>
    <x v="790"/>
    <s v="R1013"/>
    <x v="1"/>
    <x v="29"/>
  </r>
  <r>
    <s v="Id799"/>
    <d v="1905-06-25T00:00:00"/>
    <s v=" Ms"/>
    <s v="  Ann M"/>
    <s v="Ryan"/>
    <n v="2003"/>
    <x v="275"/>
    <x v="1"/>
    <x v="0"/>
    <x v="462"/>
    <x v="1"/>
    <s v="No"/>
    <x v="0"/>
    <x v="0"/>
    <x v="1"/>
    <x v="0"/>
    <s v="tier - 1"/>
    <x v="791"/>
    <s v="R1012"/>
    <x v="0"/>
    <x v="12"/>
  </r>
  <r>
    <s v="Id800"/>
    <d v="1905-06-12T00:00:00"/>
    <s v=" Ms"/>
    <s v="  Sarah E"/>
    <s v="Horn"/>
    <n v="1990"/>
    <x v="633"/>
    <x v="0"/>
    <x v="1"/>
    <x v="85"/>
    <x v="1"/>
    <s v="No"/>
    <x v="1"/>
    <x v="3"/>
    <x v="1"/>
    <x v="0"/>
    <s v="tier - 2"/>
    <x v="792"/>
    <s v="R1021"/>
    <x v="0"/>
    <x v="16"/>
  </r>
  <r>
    <s v="Id801"/>
    <d v="1905-06-06T00:00:00"/>
    <s v=" Ms"/>
    <s v="  Apryl J"/>
    <s v="Sabadosa"/>
    <n v="1984"/>
    <x v="634"/>
    <x v="1"/>
    <x v="0"/>
    <x v="463"/>
    <x v="1"/>
    <s v="No"/>
    <x v="0"/>
    <x v="1"/>
    <x v="1"/>
    <x v="0"/>
    <s v="tier - 3"/>
    <x v="793"/>
    <s v="R1019"/>
    <x v="1"/>
    <x v="21"/>
  </r>
  <r>
    <s v="Id802"/>
    <d v="1905-05-23T00:00:00"/>
    <s v=" Mrs"/>
    <s v="  Ilana"/>
    <s v="Casady"/>
    <n v="1970"/>
    <x v="635"/>
    <x v="0"/>
    <x v="0"/>
    <x v="464"/>
    <x v="0"/>
    <s v="No"/>
    <x v="0"/>
    <x v="0"/>
    <x v="1"/>
    <x v="0"/>
    <s v="tier - 3"/>
    <x v="794"/>
    <s v="R1013"/>
    <x v="1"/>
    <x v="33"/>
  </r>
  <r>
    <s v="Id803"/>
    <d v="1905-06-06T00:00:00"/>
    <s v=" Ms"/>
    <s v="  Katherine"/>
    <s v="Phillips"/>
    <n v="1984"/>
    <x v="443"/>
    <x v="0"/>
    <x v="2"/>
    <x v="159"/>
    <x v="1"/>
    <s v="No"/>
    <x v="0"/>
    <x v="3"/>
    <x v="1"/>
    <x v="1"/>
    <s v="tier - 2"/>
    <x v="795"/>
    <s v="R1013"/>
    <x v="1"/>
    <x v="21"/>
  </r>
  <r>
    <s v="Id804"/>
    <d v="1905-06-11T00:00:00"/>
    <s v=" Ms"/>
    <s v="  Katherine"/>
    <s v="Ahokas"/>
    <n v="1989"/>
    <x v="636"/>
    <x v="2"/>
    <x v="0"/>
    <x v="308"/>
    <x v="0"/>
    <s v="No"/>
    <x v="0"/>
    <x v="0"/>
    <x v="1"/>
    <x v="0"/>
    <s v="tier - 1"/>
    <x v="796"/>
    <s v="R1013"/>
    <x v="0"/>
    <x v="13"/>
  </r>
  <r>
    <s v="Id805"/>
    <d v="1905-06-04T00:00:00"/>
    <s v=" Mr"/>
    <s v="  Karl"/>
    <s v="Hebert"/>
    <n v="1982"/>
    <x v="637"/>
    <x v="0"/>
    <x v="2"/>
    <x v="319"/>
    <x v="0"/>
    <s v="No"/>
    <x v="0"/>
    <x v="1"/>
    <x v="1"/>
    <x v="0"/>
    <s v="tier - 2"/>
    <x v="797"/>
    <s v="R1013"/>
    <x v="1"/>
    <x v="23"/>
  </r>
  <r>
    <s v="Id806"/>
    <d v="1905-06-03T00:00:00"/>
    <s v=" Mr"/>
    <s v="  Stephen"/>
    <s v="Fair"/>
    <n v="1981"/>
    <x v="638"/>
    <x v="0"/>
    <x v="1"/>
    <x v="272"/>
    <x v="1"/>
    <s v="No"/>
    <x v="1"/>
    <x v="3"/>
    <x v="1"/>
    <x v="1"/>
    <s v="tier - 1"/>
    <x v="798"/>
    <s v="R1012"/>
    <x v="1"/>
    <x v="19"/>
  </r>
  <r>
    <s v="Id807"/>
    <d v="1905-06-11T00:00:00"/>
    <s v=" Mr"/>
    <s v="  Will"/>
    <s v="Swenson"/>
    <n v="1989"/>
    <x v="639"/>
    <x v="1"/>
    <x v="0"/>
    <x v="257"/>
    <x v="0"/>
    <s v="No"/>
    <x v="0"/>
    <x v="0"/>
    <x v="1"/>
    <x v="1"/>
    <s v="tier - 1"/>
    <x v="799"/>
    <s v="R1011"/>
    <x v="0"/>
    <x v="13"/>
  </r>
  <r>
    <s v="Id808"/>
    <d v="1905-06-07T00:00:00"/>
    <s v=" Mr"/>
    <s v="  Bradley D"/>
    <s v="Revenis"/>
    <n v="1985"/>
    <x v="640"/>
    <x v="0"/>
    <x v="0"/>
    <x v="465"/>
    <x v="1"/>
    <s v="No"/>
    <x v="0"/>
    <x v="0"/>
    <x v="1"/>
    <x v="0"/>
    <s v="tier - 3"/>
    <x v="800"/>
    <s v="R1012"/>
    <x v="1"/>
    <x v="20"/>
  </r>
  <r>
    <s v="Id809"/>
    <d v="1905-05-21T00:00:00"/>
    <s v=" Mrs"/>
    <s v="  Amy M"/>
    <s v="Engnes"/>
    <n v="1968"/>
    <x v="641"/>
    <x v="0"/>
    <x v="2"/>
    <x v="224"/>
    <x v="0"/>
    <s v="No"/>
    <x v="1"/>
    <x v="3"/>
    <x v="1"/>
    <x v="1"/>
    <s v="tier - 1"/>
    <x v="801"/>
    <s v="R1012"/>
    <x v="1"/>
    <x v="36"/>
  </r>
  <r>
    <s v="Id810"/>
    <d v="1905-05-24T00:00:00"/>
    <s v=" Mr"/>
    <s v="  Matthew W"/>
    <s v="Wiltse"/>
    <n v="1971"/>
    <x v="642"/>
    <x v="0"/>
    <x v="0"/>
    <x v="356"/>
    <x v="0"/>
    <s v="No"/>
    <x v="0"/>
    <x v="0"/>
    <x v="1"/>
    <x v="0"/>
    <s v="tier - 1"/>
    <x v="802"/>
    <s v="R1013"/>
    <x v="1"/>
    <x v="32"/>
  </r>
  <r>
    <s v="Id811"/>
    <d v="1905-06-05T00:00:00"/>
    <s v=" Mr"/>
    <s v="  Doug"/>
    <s v="Fernandez"/>
    <n v="1983"/>
    <x v="440"/>
    <x v="0"/>
    <x v="0"/>
    <x v="466"/>
    <x v="0"/>
    <s v="No"/>
    <x v="0"/>
    <x v="0"/>
    <x v="1"/>
    <x v="1"/>
    <s v="tier - 3"/>
    <x v="803"/>
    <s v="R1012"/>
    <x v="1"/>
    <x v="22"/>
  </r>
  <r>
    <s v="Id812"/>
    <d v="1905-06-16T00:00:00"/>
    <s v=" Mr"/>
    <s v="  Tom"/>
    <s v="Edwards"/>
    <n v="1994"/>
    <x v="396"/>
    <x v="0"/>
    <x v="0"/>
    <x v="467"/>
    <x v="0"/>
    <s v="No"/>
    <x v="0"/>
    <x v="0"/>
    <x v="1"/>
    <x v="0"/>
    <s v="tier - 1"/>
    <x v="804"/>
    <s v="R1012"/>
    <x v="0"/>
    <x v="11"/>
  </r>
  <r>
    <s v="Id813"/>
    <d v="1905-05-31T00:00:00"/>
    <s v=" Mr"/>
    <s v="  Jonathan"/>
    <s v="Pinney"/>
    <n v="1978"/>
    <x v="643"/>
    <x v="2"/>
    <x v="0"/>
    <x v="211"/>
    <x v="0"/>
    <s v="No"/>
    <x v="0"/>
    <x v="0"/>
    <x v="1"/>
    <x v="0"/>
    <s v="tier - 3"/>
    <x v="805"/>
    <s v="R1013"/>
    <x v="1"/>
    <x v="27"/>
  </r>
  <r>
    <s v="Id814"/>
    <d v="1905-05-21T00:00:00"/>
    <s v=" Mr"/>
    <s v="  Wayne A"/>
    <s v="Levy"/>
    <n v="1968"/>
    <x v="644"/>
    <x v="0"/>
    <x v="0"/>
    <x v="296"/>
    <x v="1"/>
    <s v="No"/>
    <x v="0"/>
    <x v="1"/>
    <x v="1"/>
    <x v="1"/>
    <s v="tier - 1"/>
    <x v="806"/>
    <s v="R1012"/>
    <x v="1"/>
    <x v="36"/>
  </r>
  <r>
    <s v="Id815"/>
    <d v="1905-06-08T00:00:00"/>
    <s v=" Mr"/>
    <s v="  Nobuyori"/>
    <s v="Takeda"/>
    <n v="1986"/>
    <x v="534"/>
    <x v="0"/>
    <x v="2"/>
    <x v="140"/>
    <x v="1"/>
    <s v="No"/>
    <x v="0"/>
    <x v="1"/>
    <x v="1"/>
    <x v="1"/>
    <s v="tier - 2"/>
    <x v="807"/>
    <s v="R1016"/>
    <x v="1"/>
    <x v="18"/>
  </r>
  <r>
    <s v="Id816"/>
    <d v="1905-06-08T00:00:00"/>
    <s v=" Mr"/>
    <s v="  Rich"/>
    <s v="Burke"/>
    <n v="1986"/>
    <x v="47"/>
    <x v="0"/>
    <x v="0"/>
    <x v="468"/>
    <x v="1"/>
    <s v="No"/>
    <x v="1"/>
    <x v="3"/>
    <x v="1"/>
    <x v="1"/>
    <s v="tier - 1"/>
    <x v="808"/>
    <s v="R1016"/>
    <x v="1"/>
    <x v="18"/>
  </r>
  <r>
    <s v="Id817"/>
    <d v="1905-05-23T00:00:00"/>
    <s v=" Mr"/>
    <s v="  Marcos S"/>
    <s v="Duarte"/>
    <n v="1970"/>
    <x v="425"/>
    <x v="1"/>
    <x v="0"/>
    <x v="469"/>
    <x v="1"/>
    <s v="No"/>
    <x v="1"/>
    <x v="3"/>
    <x v="1"/>
    <x v="0"/>
    <s v="tier - 1"/>
    <x v="809"/>
    <s v="R1013"/>
    <x v="1"/>
    <x v="33"/>
  </r>
  <r>
    <s v="Id818"/>
    <d v="1905-05-19T00:00:00"/>
    <s v=" Mr"/>
    <s v="  Dave"/>
    <s v="Clark"/>
    <n v="1966"/>
    <x v="247"/>
    <x v="1"/>
    <x v="0"/>
    <x v="97"/>
    <x v="1"/>
    <s v="No"/>
    <x v="1"/>
    <x v="3"/>
    <x v="1"/>
    <x v="1"/>
    <s v="tier - 2"/>
    <x v="810"/>
    <s v="R1013"/>
    <x v="1"/>
    <x v="37"/>
  </r>
  <r>
    <s v="Id819"/>
    <d v="1905-06-10T00:00:00"/>
    <s v=" Mr"/>
    <s v="  Andy"/>
    <s v="Nice"/>
    <n v="1988"/>
    <x v="173"/>
    <x v="0"/>
    <x v="2"/>
    <x v="470"/>
    <x v="0"/>
    <s v="yes"/>
    <x v="0"/>
    <x v="3"/>
    <x v="1"/>
    <x v="0"/>
    <s v="tier - 2"/>
    <x v="811"/>
    <s v="R1024"/>
    <x v="0"/>
    <x v="15"/>
  </r>
  <r>
    <s v="Id820"/>
    <d v="1905-06-03T00:00:00"/>
    <s v=" Ms"/>
    <s v="  Mary"/>
    <s v="Windler"/>
    <n v="1981"/>
    <x v="645"/>
    <x v="0"/>
    <x v="2"/>
    <x v="436"/>
    <x v="0"/>
    <s v="No"/>
    <x v="0"/>
    <x v="3"/>
    <x v="1"/>
    <x v="0"/>
    <s v="tier - 3"/>
    <x v="812"/>
    <s v="R1013"/>
    <x v="1"/>
    <x v="19"/>
  </r>
  <r>
    <s v="Id821"/>
    <d v="1905-06-03T00:00:00"/>
    <s v=" Mr"/>
    <s v="  Marcus B"/>
    <s v="Jones"/>
    <n v="1981"/>
    <x v="646"/>
    <x v="1"/>
    <x v="0"/>
    <x v="471"/>
    <x v="1"/>
    <s v="No"/>
    <x v="1"/>
    <x v="3"/>
    <x v="1"/>
    <x v="0"/>
    <s v="tier - 3"/>
    <x v="813"/>
    <s v="R1011"/>
    <x v="1"/>
    <x v="19"/>
  </r>
  <r>
    <s v="Id822"/>
    <d v="1905-06-03T00:00:00"/>
    <s v=" Mr"/>
    <s v="  Thomas K"/>
    <s v="Stevenson"/>
    <n v="1981"/>
    <x v="647"/>
    <x v="0"/>
    <x v="0"/>
    <x v="472"/>
    <x v="0"/>
    <s v="No"/>
    <x v="0"/>
    <x v="1"/>
    <x v="1"/>
    <x v="0"/>
    <s v="tier - 1"/>
    <x v="814"/>
    <s v="R1013"/>
    <x v="1"/>
    <x v="19"/>
  </r>
  <r>
    <s v="Id823"/>
    <d v="1905-06-02T00:00:00"/>
    <s v=" Mr"/>
    <s v="  Robert"/>
    <s v="Humphrey"/>
    <n v="1980"/>
    <x v="648"/>
    <x v="0"/>
    <x v="2"/>
    <x v="89"/>
    <x v="0"/>
    <s v="No"/>
    <x v="1"/>
    <x v="3"/>
    <x v="1"/>
    <x v="0"/>
    <s v="tier - 2"/>
    <x v="815"/>
    <s v="R1013"/>
    <x v="1"/>
    <x v="24"/>
  </r>
  <r>
    <s v="Id824"/>
    <d v="1905-06-07T00:00:00"/>
    <s v=" Mr"/>
    <s v="  Geoff"/>
    <s v="Nelson"/>
    <n v="1985"/>
    <x v="649"/>
    <x v="3"/>
    <x v="2"/>
    <x v="473"/>
    <x v="0"/>
    <s v="yes"/>
    <x v="0"/>
    <x v="3"/>
    <x v="0"/>
    <x v="1"/>
    <s v="tier - 3"/>
    <x v="816"/>
    <s v="R1012"/>
    <x v="1"/>
    <x v="20"/>
  </r>
  <r>
    <s v="Id825"/>
    <d v="1905-06-13T00:00:00"/>
    <s v=" Mr"/>
    <s v="  Chris J"/>
    <s v="Payne"/>
    <n v="1991"/>
    <x v="650"/>
    <x v="0"/>
    <x v="0"/>
    <x v="474"/>
    <x v="1"/>
    <s v="No"/>
    <x v="0"/>
    <x v="0"/>
    <x v="1"/>
    <x v="3"/>
    <s v="tier - 2"/>
    <x v="817"/>
    <s v="R1014"/>
    <x v="0"/>
    <x v="14"/>
  </r>
  <r>
    <s v="Id826"/>
    <d v="1905-05-28T00:00:00"/>
    <s v=" Ms"/>
    <s v="  Kate A"/>
    <s v="Hails"/>
    <n v="1975"/>
    <x v="651"/>
    <x v="1"/>
    <x v="0"/>
    <x v="423"/>
    <x v="1"/>
    <s v="No"/>
    <x v="1"/>
    <x v="3"/>
    <x v="1"/>
    <x v="0"/>
    <s v="tier - 1"/>
    <x v="818"/>
    <s v="R1012"/>
    <x v="1"/>
    <x v="31"/>
  </r>
  <r>
    <s v="Id827"/>
    <d v="1905-06-16T00:00:00"/>
    <s v=" Ms"/>
    <s v="  Kelli"/>
    <s v="Proctor"/>
    <n v="1994"/>
    <x v="56"/>
    <x v="0"/>
    <x v="0"/>
    <x v="305"/>
    <x v="0"/>
    <s v="No"/>
    <x v="0"/>
    <x v="0"/>
    <x v="1"/>
    <x v="0"/>
    <s v="tier - 2"/>
    <x v="819"/>
    <s v="R1021"/>
    <x v="0"/>
    <x v="11"/>
  </r>
  <r>
    <s v="Id828"/>
    <d v="1905-06-01T00:00:00"/>
    <s v=" Mrs"/>
    <s v="  Maggie M"/>
    <s v="Ryan"/>
    <n v="1979"/>
    <x v="568"/>
    <x v="0"/>
    <x v="2"/>
    <x v="219"/>
    <x v="1"/>
    <s v="No"/>
    <x v="1"/>
    <x v="3"/>
    <x v="1"/>
    <x v="1"/>
    <s v="tier - 1"/>
    <x v="820"/>
    <s v="R1016"/>
    <x v="1"/>
    <x v="25"/>
  </r>
  <r>
    <s v="Id829"/>
    <d v="1905-06-22T00:00:00"/>
    <s v=" Mrs"/>
    <s v="  Michelle L"/>
    <s v="Watson"/>
    <n v="2000"/>
    <x v="652"/>
    <x v="1"/>
    <x v="0"/>
    <x v="475"/>
    <x v="1"/>
    <s v="No"/>
    <x v="1"/>
    <x v="3"/>
    <x v="1"/>
    <x v="0"/>
    <s v="tier - 1"/>
    <x v="821"/>
    <s v="R1012"/>
    <x v="0"/>
    <x v="10"/>
  </r>
  <r>
    <s v="Id830"/>
    <d v="1905-05-30T00:00:00"/>
    <s v=" Mrs"/>
    <s v="  Ashley K"/>
    <s v="Gresh"/>
    <n v="1977"/>
    <x v="653"/>
    <x v="0"/>
    <x v="2"/>
    <x v="351"/>
    <x v="0"/>
    <s v="No"/>
    <x v="0"/>
    <x v="1"/>
    <x v="1"/>
    <x v="0"/>
    <s v="tier - 1"/>
    <x v="822"/>
    <s v="R1013"/>
    <x v="1"/>
    <x v="26"/>
  </r>
  <r>
    <s v="Id831"/>
    <d v="1905-06-01T00:00:00"/>
    <s v=" Mr"/>
    <s v="  Michael"/>
    <s v="Anis"/>
    <n v="1979"/>
    <x v="654"/>
    <x v="0"/>
    <x v="0"/>
    <x v="354"/>
    <x v="1"/>
    <s v="No"/>
    <x v="0"/>
    <x v="3"/>
    <x v="1"/>
    <x v="0"/>
    <s v="tier - 2"/>
    <x v="823"/>
    <s v="R1011"/>
    <x v="1"/>
    <x v="25"/>
  </r>
  <r>
    <s v="Id832"/>
    <d v="1905-06-03T00:00:00"/>
    <s v=" Mr"/>
    <s v="  Ryan K"/>
    <s v="Swartz"/>
    <n v="1981"/>
    <x v="18"/>
    <x v="0"/>
    <x v="0"/>
    <x v="476"/>
    <x v="0"/>
    <s v="No"/>
    <x v="0"/>
    <x v="0"/>
    <x v="1"/>
    <x v="0"/>
    <s v="tier - 2"/>
    <x v="824"/>
    <s v="R1019"/>
    <x v="1"/>
    <x v="19"/>
  </r>
  <r>
    <s v="Id833"/>
    <d v="1905-05-31T00:00:00"/>
    <s v=" Mr"/>
    <s v="  Matthew J"/>
    <s v="Schluneker"/>
    <n v="1978"/>
    <x v="366"/>
    <x v="1"/>
    <x v="0"/>
    <x v="477"/>
    <x v="0"/>
    <s v="No"/>
    <x v="0"/>
    <x v="0"/>
    <x v="1"/>
    <x v="0"/>
    <s v="tier - 1"/>
    <x v="825"/>
    <s v="R1013"/>
    <x v="1"/>
    <x v="27"/>
  </r>
  <r>
    <s v="Id834"/>
    <d v="1905-05-22T00:00:00"/>
    <s v=" Mrs"/>
    <s v="  Karine"/>
    <s v="Bellemare"/>
    <n v="1969"/>
    <x v="655"/>
    <x v="0"/>
    <x v="1"/>
    <x v="478"/>
    <x v="1"/>
    <s v="No"/>
    <x v="0"/>
    <x v="3"/>
    <x v="1"/>
    <x v="0"/>
    <s v="tier - 2"/>
    <x v="826"/>
    <s v="R1013"/>
    <x v="1"/>
    <x v="34"/>
  </r>
  <r>
    <s v="Id835"/>
    <d v="1905-06-03T00:00:00"/>
    <s v=" Ms"/>
    <s v="  Antonia G"/>
    <s v="Vitalo"/>
    <n v="1981"/>
    <x v="656"/>
    <x v="0"/>
    <x v="0"/>
    <x v="463"/>
    <x v="1"/>
    <s v="No"/>
    <x v="0"/>
    <x v="1"/>
    <x v="1"/>
    <x v="0"/>
    <s v="tier - 2"/>
    <x v="827"/>
    <s v="R1011"/>
    <x v="1"/>
    <x v="19"/>
  </r>
  <r>
    <s v="Id836"/>
    <d v="1905-06-26T00:00:00"/>
    <s v=" Ms"/>
    <s v="  Casondra L"/>
    <s v="Hamilton"/>
    <n v="2004"/>
    <x v="657"/>
    <x v="0"/>
    <x v="1"/>
    <x v="184"/>
    <x v="1"/>
    <s v="No"/>
    <x v="0"/>
    <x v="3"/>
    <x v="1"/>
    <x v="0"/>
    <s v="tier - 1"/>
    <x v="828"/>
    <s v="R1012"/>
    <x v="0"/>
    <x v="9"/>
  </r>
  <r>
    <s v="Id837"/>
    <d v="1905-06-07T00:00:00"/>
    <s v=" Ms"/>
    <s v="  Wendy"/>
    <s v="Marshall"/>
    <n v="1985"/>
    <x v="658"/>
    <x v="0"/>
    <x v="1"/>
    <x v="216"/>
    <x v="0"/>
    <s v="No"/>
    <x v="0"/>
    <x v="3"/>
    <x v="1"/>
    <x v="0"/>
    <s v="tier - 1"/>
    <x v="829"/>
    <s v="R1024"/>
    <x v="1"/>
    <x v="20"/>
  </r>
  <r>
    <s v="Id838"/>
    <d v="1905-06-11T00:00:00"/>
    <s v=" Mr"/>
    <s v="  Eric D"/>
    <s v="Cale"/>
    <n v="1989"/>
    <x v="106"/>
    <x v="0"/>
    <x v="0"/>
    <x v="466"/>
    <x v="0"/>
    <s v="No"/>
    <x v="0"/>
    <x v="0"/>
    <x v="1"/>
    <x v="0"/>
    <s v="tier - 3"/>
    <x v="830"/>
    <s v="R1024"/>
    <x v="0"/>
    <x v="13"/>
  </r>
  <r>
    <s v="Id839"/>
    <d v="1905-06-06T00:00:00"/>
    <s v=" Ms"/>
    <s v="  Elizabeth"/>
    <s v="Pittaway"/>
    <n v="1984"/>
    <x v="9"/>
    <x v="0"/>
    <x v="0"/>
    <x v="479"/>
    <x v="0"/>
    <s v="No"/>
    <x v="0"/>
    <x v="0"/>
    <x v="1"/>
    <x v="0"/>
    <s v="tier - 3"/>
    <x v="831"/>
    <s v="R1012"/>
    <x v="1"/>
    <x v="21"/>
  </r>
  <r>
    <s v="Id840"/>
    <d v="1905-05-31T00:00:00"/>
    <s v=" Ms"/>
    <s v="  Laura F"/>
    <s v="Bill"/>
    <n v="1978"/>
    <x v="659"/>
    <x v="0"/>
    <x v="0"/>
    <x v="480"/>
    <x v="0"/>
    <s v="No"/>
    <x v="0"/>
    <x v="0"/>
    <x v="1"/>
    <x v="0"/>
    <s v="tier - 2"/>
    <x v="832"/>
    <s v="R1013"/>
    <x v="1"/>
    <x v="27"/>
  </r>
  <r>
    <s v="Id841"/>
    <d v="1905-06-02T00:00:00"/>
    <s v=" Ms"/>
    <s v="  Amelia F"/>
    <s v="Antrim"/>
    <n v="1980"/>
    <x v="660"/>
    <x v="0"/>
    <x v="0"/>
    <x v="481"/>
    <x v="0"/>
    <s v="No"/>
    <x v="0"/>
    <x v="0"/>
    <x v="1"/>
    <x v="0"/>
    <s v="tier - 2"/>
    <x v="833"/>
    <s v="R1012"/>
    <x v="1"/>
    <x v="24"/>
  </r>
  <r>
    <s v="Id842"/>
    <d v="1905-06-02T00:00:00"/>
    <s v=" Ms"/>
    <s v="  Amy L"/>
    <s v="Doolittle-Crider"/>
    <n v="1980"/>
    <x v="428"/>
    <x v="0"/>
    <x v="1"/>
    <x v="256"/>
    <x v="1"/>
    <s v="No"/>
    <x v="0"/>
    <x v="1"/>
    <x v="1"/>
    <x v="0"/>
    <s v="tier - 3"/>
    <x v="834"/>
    <s v="R1013"/>
    <x v="1"/>
    <x v="24"/>
  </r>
  <r>
    <s v="Id843"/>
    <d v="1905-05-31T00:00:00"/>
    <s v=" Ms"/>
    <s v="  Katie J"/>
    <s v="Ruhlman"/>
    <n v="1978"/>
    <x v="661"/>
    <x v="0"/>
    <x v="2"/>
    <x v="482"/>
    <x v="0"/>
    <s v="No"/>
    <x v="0"/>
    <x v="1"/>
    <x v="1"/>
    <x v="3"/>
    <s v="tier - 2"/>
    <x v="835"/>
    <s v="R1012"/>
    <x v="1"/>
    <x v="27"/>
  </r>
  <r>
    <s v="Id844"/>
    <d v="1905-06-02T00:00:00"/>
    <s v=" Ms"/>
    <s v="  Laura E"/>
    <s v="Anderson"/>
    <n v="1980"/>
    <x v="662"/>
    <x v="0"/>
    <x v="0"/>
    <x v="207"/>
    <x v="0"/>
    <s v="No"/>
    <x v="0"/>
    <x v="0"/>
    <x v="1"/>
    <x v="0"/>
    <s v="tier - 2"/>
    <x v="836"/>
    <s v="R1013"/>
    <x v="1"/>
    <x v="24"/>
  </r>
  <r>
    <s v="Id845"/>
    <d v="1905-05-28T00:00:00"/>
    <s v=" Mrs"/>
    <s v="  Mayumi"/>
    <s v="Uchiyama"/>
    <n v="1975"/>
    <x v="663"/>
    <x v="2"/>
    <x v="0"/>
    <x v="290"/>
    <x v="0"/>
    <s v="No"/>
    <x v="0"/>
    <x v="0"/>
    <x v="1"/>
    <x v="0"/>
    <s v="tier - 3"/>
    <x v="837"/>
    <s v="R1013"/>
    <x v="1"/>
    <x v="31"/>
  </r>
  <r>
    <s v="Id846"/>
    <d v="1905-06-07T00:00:00"/>
    <s v=" Ms"/>
    <s v="  Vanessa"/>
    <s v="Desota"/>
    <n v="1985"/>
    <x v="664"/>
    <x v="1"/>
    <x v="0"/>
    <x v="185"/>
    <x v="0"/>
    <s v="No"/>
    <x v="0"/>
    <x v="0"/>
    <x v="1"/>
    <x v="0"/>
    <s v="tier - 2"/>
    <x v="838"/>
    <s v="R1019"/>
    <x v="1"/>
    <x v="20"/>
  </r>
  <r>
    <s v="Id847"/>
    <d v="1905-06-04T00:00:00"/>
    <s v=" Ms"/>
    <s v="  Natali N"/>
    <s v="Edmonds"/>
    <n v="1982"/>
    <x v="665"/>
    <x v="0"/>
    <x v="0"/>
    <x v="483"/>
    <x v="1"/>
    <s v="No"/>
    <x v="0"/>
    <x v="1"/>
    <x v="1"/>
    <x v="1"/>
    <s v="tier - 1"/>
    <x v="839"/>
    <s v="R1012"/>
    <x v="1"/>
    <x v="23"/>
  </r>
  <r>
    <s v="Id848"/>
    <d v="1905-06-04T00:00:00"/>
    <s v=" Ms"/>
    <s v="  Beth"/>
    <s v="Otto"/>
    <n v="1982"/>
    <x v="32"/>
    <x v="0"/>
    <x v="0"/>
    <x v="484"/>
    <x v="1"/>
    <s v="No"/>
    <x v="1"/>
    <x v="3"/>
    <x v="1"/>
    <x v="0"/>
    <s v="tier - 1"/>
    <x v="840"/>
    <s v="R1013"/>
    <x v="1"/>
    <x v="23"/>
  </r>
  <r>
    <s v="Id849"/>
    <d v="1905-05-22T00:00:00"/>
    <s v=" Mr"/>
    <s v="  Alex"/>
    <s v="Kurt"/>
    <n v="1969"/>
    <x v="666"/>
    <x v="1"/>
    <x v="2"/>
    <x v="388"/>
    <x v="0"/>
    <s v="No"/>
    <x v="0"/>
    <x v="3"/>
    <x v="1"/>
    <x v="0"/>
    <s v="tier - 3"/>
    <x v="841"/>
    <s v="R1013"/>
    <x v="1"/>
    <x v="34"/>
  </r>
  <r>
    <s v="Id850"/>
    <d v="1905-05-31T00:00:00"/>
    <s v=" Mr"/>
    <s v="  Spencer"/>
    <s v="Duhaime"/>
    <n v="1978"/>
    <x v="667"/>
    <x v="0"/>
    <x v="1"/>
    <x v="184"/>
    <x v="1"/>
    <s v="No"/>
    <x v="0"/>
    <x v="3"/>
    <x v="1"/>
    <x v="0"/>
    <s v="tier - 2"/>
    <x v="842"/>
    <s v="R1013"/>
    <x v="1"/>
    <x v="27"/>
  </r>
  <r>
    <s v="Id851"/>
    <d v="1905-06-17T00:00:00"/>
    <s v=" Ms"/>
    <s v="  Andee W"/>
    <s v="Swann"/>
    <n v="1995"/>
    <x v="668"/>
    <x v="0"/>
    <x v="0"/>
    <x v="485"/>
    <x v="1"/>
    <s v="No"/>
    <x v="0"/>
    <x v="1"/>
    <x v="1"/>
    <x v="0"/>
    <s v="tier - 3"/>
    <x v="843"/>
    <s v="R1012"/>
    <x v="0"/>
    <x v="4"/>
  </r>
  <r>
    <s v="Id852"/>
    <d v="1905-06-02T00:00:00"/>
    <s v=" Mrs"/>
    <s v="  Amy"/>
    <s v="Burton"/>
    <n v="1980"/>
    <x v="669"/>
    <x v="0"/>
    <x v="2"/>
    <x v="93"/>
    <x v="1"/>
    <s v="No"/>
    <x v="1"/>
    <x v="3"/>
    <x v="1"/>
    <x v="0"/>
    <s v="tier - 1"/>
    <x v="844"/>
    <s v="R1011"/>
    <x v="1"/>
    <x v="24"/>
  </r>
  <r>
    <s v="Id853"/>
    <d v="1905-06-02T00:00:00"/>
    <s v=" Mr"/>
    <s v="  Joshua"/>
    <s v="Ricardi"/>
    <n v="1980"/>
    <x v="670"/>
    <x v="0"/>
    <x v="0"/>
    <x v="486"/>
    <x v="1"/>
    <s v="No"/>
    <x v="0"/>
    <x v="1"/>
    <x v="1"/>
    <x v="0"/>
    <s v="tier - 3"/>
    <x v="845"/>
    <s v="R1013"/>
    <x v="1"/>
    <x v="24"/>
  </r>
  <r>
    <s v="Id854"/>
    <d v="1905-06-02T00:00:00"/>
    <s v=" Mr"/>
    <s v="  C Fred"/>
    <s v="Joslyn"/>
    <n v="1980"/>
    <x v="671"/>
    <x v="0"/>
    <x v="0"/>
    <x v="487"/>
    <x v="1"/>
    <s v="No"/>
    <x v="0"/>
    <x v="1"/>
    <x v="1"/>
    <x v="0"/>
    <s v="tier - 1"/>
    <x v="846"/>
    <s v="R1024"/>
    <x v="1"/>
    <x v="24"/>
  </r>
  <r>
    <s v="Id855"/>
    <d v="1905-06-02T00:00:00"/>
    <s v=" Mr"/>
    <s v="  Jeremy"/>
    <s v="Bennie"/>
    <n v="1980"/>
    <x v="362"/>
    <x v="2"/>
    <x v="0"/>
    <x v="488"/>
    <x v="0"/>
    <s v="No"/>
    <x v="0"/>
    <x v="0"/>
    <x v="1"/>
    <x v="0"/>
    <s v="tier - 3"/>
    <x v="847"/>
    <s v="R1011"/>
    <x v="1"/>
    <x v="24"/>
  </r>
  <r>
    <s v="Id856"/>
    <d v="1905-05-31T00:00:00"/>
    <s v=" Mr"/>
    <s v="  Patrick Sr"/>
    <s v="Kanyane"/>
    <n v="1978"/>
    <x v="672"/>
    <x v="0"/>
    <x v="2"/>
    <x v="473"/>
    <x v="1"/>
    <s v="No"/>
    <x v="0"/>
    <x v="1"/>
    <x v="1"/>
    <x v="0"/>
    <s v="tier - 2"/>
    <x v="848"/>
    <s v="R1013"/>
    <x v="1"/>
    <x v="27"/>
  </r>
  <r>
    <s v="Id857"/>
    <d v="1905-06-04T00:00:00"/>
    <s v=" Ms"/>
    <s v="  Kelly M"/>
    <s v="McFadden"/>
    <n v="1982"/>
    <x v="673"/>
    <x v="0"/>
    <x v="0"/>
    <x v="266"/>
    <x v="0"/>
    <s v="No"/>
    <x v="0"/>
    <x v="0"/>
    <x v="1"/>
    <x v="0"/>
    <s v="tier - 3"/>
    <x v="849"/>
    <s v="R1024"/>
    <x v="1"/>
    <x v="23"/>
  </r>
  <r>
    <s v="Id858"/>
    <d v="1905-06-14T00:00:00"/>
    <s v=" Ms"/>
    <s v="  Katherine"/>
    <s v="Connolly"/>
    <n v="1992"/>
    <x v="674"/>
    <x v="0"/>
    <x v="0"/>
    <x v="489"/>
    <x v="1"/>
    <s v="No"/>
    <x v="0"/>
    <x v="0"/>
    <x v="1"/>
    <x v="0"/>
    <s v="tier - 2"/>
    <x v="850"/>
    <s v="R1012"/>
    <x v="0"/>
    <x v="0"/>
  </r>
  <r>
    <s v="Id859"/>
    <d v="1905-06-09T00:00:00"/>
    <s v=" Ms"/>
    <s v="  Keila L"/>
    <s v="Merino"/>
    <n v="1987"/>
    <x v="403"/>
    <x v="2"/>
    <x v="0"/>
    <x v="488"/>
    <x v="0"/>
    <s v="No"/>
    <x v="0"/>
    <x v="0"/>
    <x v="1"/>
    <x v="0"/>
    <s v="tier - 1"/>
    <x v="851"/>
    <s v="R1012"/>
    <x v="0"/>
    <x v="17"/>
  </r>
  <r>
    <s v="Id860"/>
    <d v="1905-05-21T00:00:00"/>
    <s v=" Ms"/>
    <s v="  Zanae E"/>
    <s v="Baird"/>
    <n v="1968"/>
    <x v="675"/>
    <x v="2"/>
    <x v="0"/>
    <x v="490"/>
    <x v="0"/>
    <s v="No"/>
    <x v="0"/>
    <x v="0"/>
    <x v="1"/>
    <x v="1"/>
    <s v="tier - 2"/>
    <x v="852"/>
    <s v="R1013"/>
    <x v="1"/>
    <x v="36"/>
  </r>
  <r>
    <s v="Id861"/>
    <d v="1905-06-15T00:00:00"/>
    <s v=" Mr"/>
    <s v="  Alex"/>
    <s v="Locatelli"/>
    <n v="1993"/>
    <x v="676"/>
    <x v="0"/>
    <x v="2"/>
    <x v="98"/>
    <x v="1"/>
    <s v="No"/>
    <x v="0"/>
    <x v="3"/>
    <x v="1"/>
    <x v="0"/>
    <s v="tier - 2"/>
    <x v="853"/>
    <s v="R1021"/>
    <x v="0"/>
    <x v="1"/>
  </r>
  <r>
    <s v="Id862"/>
    <d v="1905-06-06T00:00:00"/>
    <s v=" Ms"/>
    <s v="  Kathryn"/>
    <s v="Brake"/>
    <n v="1984"/>
    <x v="520"/>
    <x v="0"/>
    <x v="1"/>
    <x v="259"/>
    <x v="1"/>
    <s v="No"/>
    <x v="0"/>
    <x v="3"/>
    <x v="1"/>
    <x v="0"/>
    <s v="tier - 1"/>
    <x v="854"/>
    <s v="R1024"/>
    <x v="1"/>
    <x v="21"/>
  </r>
  <r>
    <s v="Id863"/>
    <d v="1905-06-21T00:00:00"/>
    <s v=" Mr"/>
    <s v="  Jason L"/>
    <s v="Jacobs"/>
    <n v="1999"/>
    <x v="677"/>
    <x v="0"/>
    <x v="2"/>
    <x v="473"/>
    <x v="0"/>
    <s v="No"/>
    <x v="1"/>
    <x v="3"/>
    <x v="1"/>
    <x v="0"/>
    <s v="tier - 1"/>
    <x v="855"/>
    <s v="R1022"/>
    <x v="0"/>
    <x v="7"/>
  </r>
  <r>
    <s v="Id864"/>
    <d v="1905-06-06T00:00:00"/>
    <s v=" Mr"/>
    <s v="  Benjamin J"/>
    <s v="Vaught"/>
    <n v="1984"/>
    <x v="606"/>
    <x v="0"/>
    <x v="2"/>
    <x v="189"/>
    <x v="0"/>
    <s v="No"/>
    <x v="0"/>
    <x v="1"/>
    <x v="1"/>
    <x v="0"/>
    <s v="tier - 2"/>
    <x v="856"/>
    <s v="R1024"/>
    <x v="1"/>
    <x v="21"/>
  </r>
  <r>
    <s v="Id865"/>
    <d v="1905-05-29T00:00:00"/>
    <s v=" Mr"/>
    <s v="  Steven M"/>
    <s v="Monteleone"/>
    <n v="1976"/>
    <x v="678"/>
    <x v="0"/>
    <x v="2"/>
    <x v="368"/>
    <x v="0"/>
    <s v="No"/>
    <x v="0"/>
    <x v="0"/>
    <x v="1"/>
    <x v="1"/>
    <s v="tier - 2"/>
    <x v="857"/>
    <s v="R1011"/>
    <x v="1"/>
    <x v="35"/>
  </r>
  <r>
    <s v="Id866"/>
    <d v="1905-05-31T00:00:00"/>
    <s v=" Mrs"/>
    <s v="  Erika"/>
    <s v="Verdugo"/>
    <n v="1978"/>
    <x v="679"/>
    <x v="1"/>
    <x v="0"/>
    <x v="398"/>
    <x v="0"/>
    <s v="No"/>
    <x v="0"/>
    <x v="0"/>
    <x v="1"/>
    <x v="0"/>
    <s v="tier - 3"/>
    <x v="858"/>
    <s v="R1013"/>
    <x v="1"/>
    <x v="27"/>
  </r>
  <r>
    <s v="Id867"/>
    <d v="1905-06-06T00:00:00"/>
    <s v=" Mr"/>
    <s v="  Chad"/>
    <s v="Sellers"/>
    <n v="1984"/>
    <x v="315"/>
    <x v="0"/>
    <x v="2"/>
    <x v="120"/>
    <x v="1"/>
    <s v="No"/>
    <x v="0"/>
    <x v="1"/>
    <x v="1"/>
    <x v="0"/>
    <s v="tier - 2"/>
    <x v="859"/>
    <s v="R1011"/>
    <x v="1"/>
    <x v="21"/>
  </r>
  <r>
    <s v="Id868"/>
    <d v="1905-05-31T00:00:00"/>
    <s v=" Mr"/>
    <s v="  Mark"/>
    <s v="Bowman"/>
    <n v="1978"/>
    <x v="680"/>
    <x v="0"/>
    <x v="0"/>
    <x v="491"/>
    <x v="1"/>
    <s v="No"/>
    <x v="1"/>
    <x v="3"/>
    <x v="1"/>
    <x v="1"/>
    <s v="tier - 2"/>
    <x v="860"/>
    <s v="R1013"/>
    <x v="1"/>
    <x v="27"/>
  </r>
  <r>
    <s v="Id869"/>
    <d v="1905-06-03T00:00:00"/>
    <s v=" Mr"/>
    <s v="  David"/>
    <s v="Marley"/>
    <n v="1981"/>
    <x v="419"/>
    <x v="1"/>
    <x v="0"/>
    <x v="492"/>
    <x v="1"/>
    <s v="No"/>
    <x v="1"/>
    <x v="3"/>
    <x v="1"/>
    <x v="0"/>
    <s v="tier - 1"/>
    <x v="861"/>
    <s v="R1012"/>
    <x v="1"/>
    <x v="19"/>
  </r>
  <r>
    <s v="Id870"/>
    <d v="1905-06-02T00:00:00"/>
    <s v=" Mr"/>
    <s v="  Matthew R"/>
    <s v="Grey"/>
    <n v="1980"/>
    <x v="278"/>
    <x v="2"/>
    <x v="0"/>
    <x v="493"/>
    <x v="1"/>
    <s v="No"/>
    <x v="1"/>
    <x v="3"/>
    <x v="1"/>
    <x v="0"/>
    <s v="tier - 2"/>
    <x v="862"/>
    <s v="R1011"/>
    <x v="1"/>
    <x v="24"/>
  </r>
  <r>
    <s v="Id871"/>
    <d v="1905-06-02T00:00:00"/>
    <s v=" Mrs"/>
    <s v="  Orla"/>
    <s v="O'Rourke"/>
    <n v="1980"/>
    <x v="681"/>
    <x v="1"/>
    <x v="0"/>
    <x v="494"/>
    <x v="1"/>
    <s v="No"/>
    <x v="1"/>
    <x v="3"/>
    <x v="1"/>
    <x v="0"/>
    <s v="tier - 1"/>
    <x v="863"/>
    <s v="R1013"/>
    <x v="1"/>
    <x v="24"/>
  </r>
  <r>
    <s v="Id872"/>
    <d v="1905-06-02T00:00:00"/>
    <s v=" Ms"/>
    <s v="  Shaista S"/>
    <s v="Fatehali"/>
    <n v="1980"/>
    <x v="682"/>
    <x v="0"/>
    <x v="2"/>
    <x v="239"/>
    <x v="0"/>
    <s v="No"/>
    <x v="0"/>
    <x v="0"/>
    <x v="1"/>
    <x v="0"/>
    <s v="tier - 3"/>
    <x v="864"/>
    <s v="R1013"/>
    <x v="1"/>
    <x v="24"/>
  </r>
  <r>
    <s v="Id873"/>
    <d v="1905-06-04T00:00:00"/>
    <s v=" Mrs"/>
    <s v="  Emily"/>
    <s v="Piza-Taylor"/>
    <n v="1982"/>
    <x v="683"/>
    <x v="1"/>
    <x v="2"/>
    <x v="495"/>
    <x v="1"/>
    <s v="No"/>
    <x v="0"/>
    <x v="1"/>
    <x v="1"/>
    <x v="1"/>
    <s v="tier - 2"/>
    <x v="865"/>
    <s v="R1016"/>
    <x v="1"/>
    <x v="23"/>
  </r>
  <r>
    <s v="Id874"/>
    <d v="1905-05-28T00:00:00"/>
    <s v=" Ms"/>
    <s v="  Julie A"/>
    <s v="Cavanaugh"/>
    <n v="1975"/>
    <x v="203"/>
    <x v="0"/>
    <x v="0"/>
    <x v="295"/>
    <x v="1"/>
    <s v="No"/>
    <x v="0"/>
    <x v="0"/>
    <x v="1"/>
    <x v="0"/>
    <s v="tier - 3"/>
    <x v="866"/>
    <s v="R1013"/>
    <x v="1"/>
    <x v="31"/>
  </r>
  <r>
    <s v="Id875"/>
    <d v="1905-05-21T00:00:00"/>
    <s v=" Ms"/>
    <s v="  Megumi"/>
    <s v="Amako"/>
    <n v="1968"/>
    <x v="101"/>
    <x v="0"/>
    <x v="0"/>
    <x v="68"/>
    <x v="1"/>
    <s v="No"/>
    <x v="0"/>
    <x v="0"/>
    <x v="1"/>
    <x v="1"/>
    <s v="tier - 3"/>
    <x v="867"/>
    <s v="R1013"/>
    <x v="1"/>
    <x v="36"/>
  </r>
  <r>
    <s v="Id876"/>
    <d v="1905-06-04T00:00:00"/>
    <s v=" Ms"/>
    <s v="  Skylar"/>
    <s v="Musa"/>
    <n v="1982"/>
    <x v="684"/>
    <x v="0"/>
    <x v="2"/>
    <x v="335"/>
    <x v="1"/>
    <s v="No"/>
    <x v="0"/>
    <x v="1"/>
    <x v="1"/>
    <x v="1"/>
    <s v="tier - 2"/>
    <x v="868"/>
    <s v="R1011"/>
    <x v="1"/>
    <x v="23"/>
  </r>
  <r>
    <s v="Id877"/>
    <d v="1905-06-05T00:00:00"/>
    <s v=" Mrs"/>
    <s v="  Victoria"/>
    <s v="Phillippi"/>
    <n v="1983"/>
    <x v="685"/>
    <x v="0"/>
    <x v="0"/>
    <x v="496"/>
    <x v="1"/>
    <s v="No"/>
    <x v="0"/>
    <x v="3"/>
    <x v="1"/>
    <x v="0"/>
    <s v="tier - 3"/>
    <x v="869"/>
    <s v="R1012"/>
    <x v="1"/>
    <x v="22"/>
  </r>
  <r>
    <s v="Id878"/>
    <d v="1905-06-05T00:00:00"/>
    <s v=" Mrs"/>
    <s v="  Amanda L"/>
    <s v="Hoskins"/>
    <n v="1983"/>
    <x v="11"/>
    <x v="0"/>
    <x v="2"/>
    <x v="497"/>
    <x v="0"/>
    <s v="No"/>
    <x v="0"/>
    <x v="0"/>
    <x v="1"/>
    <x v="0"/>
    <s v="tier - 3"/>
    <x v="870"/>
    <s v="R1012"/>
    <x v="1"/>
    <x v="22"/>
  </r>
  <r>
    <s v="Id879"/>
    <d v="1905-06-13T00:00:00"/>
    <s v=" Ms"/>
    <s v="  Renee"/>
    <s v="Imbalzano Zegar"/>
    <n v="1991"/>
    <x v="243"/>
    <x v="0"/>
    <x v="0"/>
    <x v="498"/>
    <x v="0"/>
    <s v="No"/>
    <x v="0"/>
    <x v="0"/>
    <x v="1"/>
    <x v="0"/>
    <s v="tier - 2"/>
    <x v="871"/>
    <s v="R1021"/>
    <x v="0"/>
    <x v="14"/>
  </r>
  <r>
    <s v="Id880"/>
    <d v="1905-05-30T00:00:00"/>
    <s v=" Ms"/>
    <s v="  Nellie A"/>
    <s v="Triedman"/>
    <n v="1977"/>
    <x v="40"/>
    <x v="0"/>
    <x v="0"/>
    <x v="55"/>
    <x v="1"/>
    <s v="No"/>
    <x v="1"/>
    <x v="3"/>
    <x v="1"/>
    <x v="1"/>
    <s v="tier - 3"/>
    <x v="872"/>
    <s v="R1012"/>
    <x v="1"/>
    <x v="26"/>
  </r>
  <r>
    <s v="Id881"/>
    <d v="1905-06-08T00:00:00"/>
    <s v=" Ms"/>
    <s v="  Tamara"/>
    <s v="Lovuolo"/>
    <n v="1986"/>
    <x v="686"/>
    <x v="0"/>
    <x v="2"/>
    <x v="122"/>
    <x v="1"/>
    <s v="No"/>
    <x v="0"/>
    <x v="1"/>
    <x v="1"/>
    <x v="0"/>
    <s v="tier - 1"/>
    <x v="873"/>
    <s v="R1024"/>
    <x v="1"/>
    <x v="18"/>
  </r>
  <r>
    <s v="Id882"/>
    <d v="1905-06-08T00:00:00"/>
    <s v=" Ms"/>
    <s v="  Joan"/>
    <s v="Chung"/>
    <n v="1986"/>
    <x v="56"/>
    <x v="0"/>
    <x v="2"/>
    <x v="203"/>
    <x v="1"/>
    <s v="No"/>
    <x v="0"/>
    <x v="3"/>
    <x v="1"/>
    <x v="0"/>
    <s v="tier - 3"/>
    <x v="874"/>
    <s v="R1013"/>
    <x v="1"/>
    <x v="18"/>
  </r>
  <r>
    <s v="Id883"/>
    <d v="1905-06-04T00:00:00"/>
    <s v=" Ms"/>
    <s v="  Aimee J"/>
    <s v="Newsom"/>
    <n v="1982"/>
    <x v="419"/>
    <x v="1"/>
    <x v="0"/>
    <x v="404"/>
    <x v="1"/>
    <s v="No"/>
    <x v="1"/>
    <x v="3"/>
    <x v="1"/>
    <x v="0"/>
    <s v="tier - 1"/>
    <x v="875"/>
    <s v="R1013"/>
    <x v="1"/>
    <x v="23"/>
  </r>
  <r>
    <s v="Id884"/>
    <d v="1905-06-03T00:00:00"/>
    <s v=" Ms"/>
    <s v="  Suzanne"/>
    <s v="Harrington"/>
    <n v="1981"/>
    <x v="687"/>
    <x v="0"/>
    <x v="1"/>
    <x v="229"/>
    <x v="1"/>
    <s v="No"/>
    <x v="0"/>
    <x v="3"/>
    <x v="1"/>
    <x v="1"/>
    <s v="tier - 2"/>
    <x v="876"/>
    <s v="R1012"/>
    <x v="1"/>
    <x v="19"/>
  </r>
  <r>
    <s v="Id885"/>
    <d v="1905-06-03T00:00:00"/>
    <s v=" Ms"/>
    <s v="  Kristin A"/>
    <s v="Hoffman"/>
    <n v="1981"/>
    <x v="360"/>
    <x v="1"/>
    <x v="1"/>
    <x v="109"/>
    <x v="1"/>
    <s v="No"/>
    <x v="0"/>
    <x v="3"/>
    <x v="1"/>
    <x v="1"/>
    <s v="tier - 3"/>
    <x v="877"/>
    <s v="R1012"/>
    <x v="1"/>
    <x v="19"/>
  </r>
  <r>
    <s v="Id886"/>
    <d v="1905-05-26T00:00:00"/>
    <s v=" Ms"/>
    <s v="  Bronwyn"/>
    <s v="Van Vugt"/>
    <n v="1973"/>
    <x v="688"/>
    <x v="1"/>
    <x v="1"/>
    <x v="85"/>
    <x v="1"/>
    <s v="No"/>
    <x v="0"/>
    <x v="3"/>
    <x v="1"/>
    <x v="0"/>
    <s v="tier - 2"/>
    <x v="878"/>
    <s v="R1013"/>
    <x v="1"/>
    <x v="29"/>
  </r>
  <r>
    <s v="Id887"/>
    <d v="1905-06-03T00:00:00"/>
    <s v=" Ms"/>
    <s v="  Taylor J"/>
    <s v="Feehley"/>
    <n v="1981"/>
    <x v="689"/>
    <x v="0"/>
    <x v="1"/>
    <x v="65"/>
    <x v="0"/>
    <s v="No"/>
    <x v="0"/>
    <x v="0"/>
    <x v="1"/>
    <x v="1"/>
    <s v="tier - 3"/>
    <x v="879"/>
    <s v="R1012"/>
    <x v="1"/>
    <x v="19"/>
  </r>
  <r>
    <s v="Id888"/>
    <d v="1905-05-29T00:00:00"/>
    <s v=" Mrs"/>
    <s v="  Kimberly M"/>
    <s v="Ashworth"/>
    <n v="1976"/>
    <x v="690"/>
    <x v="0"/>
    <x v="1"/>
    <x v="149"/>
    <x v="0"/>
    <s v="No"/>
    <x v="0"/>
    <x v="0"/>
    <x v="1"/>
    <x v="0"/>
    <s v="tier - 1"/>
    <x v="880"/>
    <s v="R1013"/>
    <x v="1"/>
    <x v="35"/>
  </r>
  <r>
    <s v="Id889"/>
    <d v="1905-06-07T00:00:00"/>
    <s v=" Mr"/>
    <s v="  Joshua E"/>
    <s v="Hansen"/>
    <n v="1985"/>
    <x v="691"/>
    <x v="0"/>
    <x v="1"/>
    <x v="178"/>
    <x v="0"/>
    <s v="No"/>
    <x v="0"/>
    <x v="3"/>
    <x v="1"/>
    <x v="0"/>
    <s v="tier - 1"/>
    <x v="881"/>
    <s v="R1012"/>
    <x v="1"/>
    <x v="20"/>
  </r>
  <r>
    <s v="Id890"/>
    <d v="1905-05-19T00:00:00"/>
    <s v=" Mr"/>
    <s v="  Jeffrey"/>
    <s v="Czyz"/>
    <n v="1966"/>
    <x v="692"/>
    <x v="1"/>
    <x v="0"/>
    <x v="499"/>
    <x v="0"/>
    <s v="No"/>
    <x v="0"/>
    <x v="0"/>
    <x v="1"/>
    <x v="1"/>
    <s v="tier - 1"/>
    <x v="882"/>
    <s v="R1012"/>
    <x v="1"/>
    <x v="37"/>
  </r>
  <r>
    <s v="Id891"/>
    <d v="1905-05-18T00:00:00"/>
    <s v=" Mr"/>
    <s v="  Andrew R"/>
    <s v="Bauder"/>
    <n v="1965"/>
    <x v="664"/>
    <x v="1"/>
    <x v="0"/>
    <x v="469"/>
    <x v="0"/>
    <s v="No"/>
    <x v="0"/>
    <x v="0"/>
    <x v="1"/>
    <x v="1"/>
    <s v="tier - 3"/>
    <x v="883"/>
    <s v="R1013"/>
    <x v="1"/>
    <x v="38"/>
  </r>
  <r>
    <s v="Id892"/>
    <d v="1905-05-18T00:00:00"/>
    <s v=" Mr"/>
    <s v="  Francisco J"/>
    <s v="Mendoza"/>
    <n v="1965"/>
    <x v="693"/>
    <x v="0"/>
    <x v="0"/>
    <x v="265"/>
    <x v="0"/>
    <s v="No"/>
    <x v="0"/>
    <x v="0"/>
    <x v="1"/>
    <x v="1"/>
    <s v="tier - 1"/>
    <x v="884"/>
    <s v="R1013"/>
    <x v="1"/>
    <x v="38"/>
  </r>
  <r>
    <s v="Id893"/>
    <d v="1905-05-25T00:00:00"/>
    <s v=" Mrs"/>
    <s v="  Rhonda"/>
    <s v="Glass"/>
    <n v="1972"/>
    <x v="694"/>
    <x v="0"/>
    <x v="2"/>
    <x v="500"/>
    <x v="0"/>
    <s v="No"/>
    <x v="0"/>
    <x v="0"/>
    <x v="1"/>
    <x v="0"/>
    <s v="tier - 3"/>
    <x v="885"/>
    <s v="R1012"/>
    <x v="1"/>
    <x v="30"/>
  </r>
  <r>
    <s v="Id894"/>
    <d v="1905-05-18T00:00:00"/>
    <s v=" Mr"/>
    <s v="  John"/>
    <s v="Butcher"/>
    <n v="1965"/>
    <x v="570"/>
    <x v="1"/>
    <x v="0"/>
    <x v="501"/>
    <x v="1"/>
    <s v="No"/>
    <x v="1"/>
    <x v="3"/>
    <x v="1"/>
    <x v="1"/>
    <s v="tier - 3"/>
    <x v="886"/>
    <s v="R1012"/>
    <x v="1"/>
    <x v="38"/>
  </r>
  <r>
    <s v="Id895"/>
    <d v="1905-06-26T00:00:00"/>
    <s v=" Mr"/>
    <s v="  Miles J"/>
    <s v="Traiser"/>
    <n v="2004"/>
    <x v="247"/>
    <x v="1"/>
    <x v="0"/>
    <x v="453"/>
    <x v="1"/>
    <s v="No"/>
    <x v="1"/>
    <x v="3"/>
    <x v="1"/>
    <x v="0"/>
    <s v="tier - 2"/>
    <x v="887"/>
    <s v="R1024"/>
    <x v="0"/>
    <x v="9"/>
  </r>
  <r>
    <s v="Id896"/>
    <d v="1905-06-01T00:00:00"/>
    <s v=" Ms"/>
    <s v="  Justyna I"/>
    <s v="Mudy-Mader"/>
    <n v="1979"/>
    <x v="65"/>
    <x v="0"/>
    <x v="0"/>
    <x v="400"/>
    <x v="0"/>
    <s v="No"/>
    <x v="0"/>
    <x v="0"/>
    <x v="1"/>
    <x v="0"/>
    <s v="tier - 3"/>
    <x v="888"/>
    <s v="R1024"/>
    <x v="1"/>
    <x v="25"/>
  </r>
  <r>
    <s v="Id897"/>
    <d v="1905-06-06T00:00:00"/>
    <s v=" Ms"/>
    <s v="  Lucille"/>
    <s v="Rogers"/>
    <n v="1984"/>
    <x v="467"/>
    <x v="1"/>
    <x v="0"/>
    <x v="20"/>
    <x v="0"/>
    <s v="No"/>
    <x v="0"/>
    <x v="0"/>
    <x v="1"/>
    <x v="0"/>
    <s v="tier - 1"/>
    <x v="889"/>
    <s v="R1012"/>
    <x v="1"/>
    <x v="21"/>
  </r>
  <r>
    <s v="Id898"/>
    <d v="1905-06-01T00:00:00"/>
    <s v=" Ms"/>
    <s v="  April"/>
    <s v="Woo"/>
    <n v="1979"/>
    <x v="257"/>
    <x v="2"/>
    <x v="0"/>
    <x v="502"/>
    <x v="0"/>
    <s v="No"/>
    <x v="0"/>
    <x v="0"/>
    <x v="1"/>
    <x v="0"/>
    <s v="tier - 3"/>
    <x v="890"/>
    <s v="R1011"/>
    <x v="1"/>
    <x v="25"/>
  </r>
  <r>
    <s v="Id899"/>
    <d v="1905-06-08T00:00:00"/>
    <s v=" Mr"/>
    <s v="  Robert"/>
    <s v="Walsh"/>
    <n v="1986"/>
    <x v="695"/>
    <x v="0"/>
    <x v="1"/>
    <x v="58"/>
    <x v="0"/>
    <s v="No"/>
    <x v="0"/>
    <x v="3"/>
    <x v="1"/>
    <x v="0"/>
    <s v="tier - 2"/>
    <x v="891"/>
    <s v="R1012"/>
    <x v="1"/>
    <x v="18"/>
  </r>
  <r>
    <s v="Id900"/>
    <d v="1905-05-30T00:00:00"/>
    <s v=" Mrs"/>
    <s v="  Alyssa"/>
    <s v="White"/>
    <n v="1977"/>
    <x v="696"/>
    <x v="0"/>
    <x v="0"/>
    <x v="12"/>
    <x v="1"/>
    <s v="No"/>
    <x v="0"/>
    <x v="3"/>
    <x v="1"/>
    <x v="0"/>
    <s v="tier - 1"/>
    <x v="892"/>
    <s v="R1011"/>
    <x v="1"/>
    <x v="26"/>
  </r>
  <r>
    <s v="Id901"/>
    <d v="1905-06-01T00:00:00"/>
    <s v=" Ms"/>
    <s v="  Jessica E"/>
    <s v="Sheppard"/>
    <n v="1979"/>
    <x v="401"/>
    <x v="1"/>
    <x v="2"/>
    <x v="103"/>
    <x v="1"/>
    <s v="No"/>
    <x v="0"/>
    <x v="1"/>
    <x v="1"/>
    <x v="0"/>
    <s v="tier - 1"/>
    <x v="893"/>
    <s v="R1013"/>
    <x v="1"/>
    <x v="25"/>
  </r>
  <r>
    <s v="Id902"/>
    <d v="1905-05-30T00:00:00"/>
    <s v=" Mr"/>
    <s v="  Patrick J"/>
    <s v="Doran"/>
    <n v="1977"/>
    <x v="697"/>
    <x v="0"/>
    <x v="2"/>
    <x v="81"/>
    <x v="0"/>
    <s v="No"/>
    <x v="1"/>
    <x v="3"/>
    <x v="1"/>
    <x v="0"/>
    <s v="tier - 1"/>
    <x v="894"/>
    <s v="R1011"/>
    <x v="1"/>
    <x v="26"/>
  </r>
  <r>
    <s v="Id903"/>
    <d v="1905-06-15T00:00:00"/>
    <s v=" Ms"/>
    <s v="  Emilie"/>
    <s v="Labrosse"/>
    <n v="1993"/>
    <x v="698"/>
    <x v="2"/>
    <x v="0"/>
    <x v="130"/>
    <x v="0"/>
    <s v="No"/>
    <x v="0"/>
    <x v="0"/>
    <x v="1"/>
    <x v="0"/>
    <s v="tier - 2"/>
    <x v="895"/>
    <s v="R1021"/>
    <x v="0"/>
    <x v="1"/>
  </r>
  <r>
    <s v="Id904"/>
    <d v="1905-06-05T00:00:00"/>
    <s v=" Ms"/>
    <s v="  Caitlin B"/>
    <s v="Thomas"/>
    <n v="1983"/>
    <x v="699"/>
    <x v="2"/>
    <x v="0"/>
    <x v="503"/>
    <x v="0"/>
    <s v="No"/>
    <x v="0"/>
    <x v="0"/>
    <x v="1"/>
    <x v="0"/>
    <s v="tier - 2"/>
    <x v="896"/>
    <s v="R1012"/>
    <x v="1"/>
    <x v="22"/>
  </r>
  <r>
    <s v="Id905"/>
    <d v="1905-06-03T00:00:00"/>
    <s v=" Mr"/>
    <s v="  Joseph W"/>
    <s v="Lesniak"/>
    <n v="1981"/>
    <x v="566"/>
    <x v="0"/>
    <x v="1"/>
    <x v="200"/>
    <x v="0"/>
    <s v="No"/>
    <x v="0"/>
    <x v="0"/>
    <x v="1"/>
    <x v="0"/>
    <s v="tier - 3"/>
    <x v="897"/>
    <s v="R1024"/>
    <x v="1"/>
    <x v="19"/>
  </r>
  <r>
    <s v="Id906"/>
    <d v="1905-05-18T00:00:00"/>
    <s v=" Ms"/>
    <s v="  Wendy"/>
    <s v="Prowse"/>
    <n v="1965"/>
    <x v="700"/>
    <x v="0"/>
    <x v="2"/>
    <x v="70"/>
    <x v="0"/>
    <s v="No"/>
    <x v="1"/>
    <x v="3"/>
    <x v="1"/>
    <x v="1"/>
    <s v="tier - 3"/>
    <x v="898"/>
    <s v="R1013"/>
    <x v="1"/>
    <x v="38"/>
  </r>
  <r>
    <s v="Id907"/>
    <d v="1905-06-03T00:00:00"/>
    <s v=" Mrs"/>
    <s v="  Leah L"/>
    <s v="Seigel"/>
    <n v="1981"/>
    <x v="677"/>
    <x v="0"/>
    <x v="1"/>
    <x v="208"/>
    <x v="1"/>
    <s v="No"/>
    <x v="1"/>
    <x v="3"/>
    <x v="1"/>
    <x v="0"/>
    <s v="tier - 1"/>
    <x v="899"/>
    <s v="R1011"/>
    <x v="1"/>
    <x v="19"/>
  </r>
  <r>
    <s v="Id908"/>
    <d v="1905-06-15T00:00:00"/>
    <s v=" Mr"/>
    <s v="  Wayne L"/>
    <s v="Blas"/>
    <n v="1993"/>
    <x v="25"/>
    <x v="0"/>
    <x v="0"/>
    <x v="386"/>
    <x v="1"/>
    <s v="No"/>
    <x v="0"/>
    <x v="0"/>
    <x v="1"/>
    <x v="0"/>
    <s v="tier - 2"/>
    <x v="900"/>
    <s v="R1026"/>
    <x v="0"/>
    <x v="1"/>
  </r>
  <r>
    <s v="Id909"/>
    <d v="1905-05-18T00:00:00"/>
    <s v=" Mr"/>
    <s v="  Jason M"/>
    <s v="Simpson"/>
    <n v="1965"/>
    <x v="701"/>
    <x v="0"/>
    <x v="2"/>
    <x v="31"/>
    <x v="1"/>
    <s v="No"/>
    <x v="0"/>
    <x v="3"/>
    <x v="1"/>
    <x v="1"/>
    <s v="tier - 2"/>
    <x v="901"/>
    <s v="R1013"/>
    <x v="1"/>
    <x v="38"/>
  </r>
  <r>
    <s v="Id910"/>
    <d v="1905-06-05T00:00:00"/>
    <s v=" Mr"/>
    <s v="  Floris"/>
    <s v="Gierman"/>
    <n v="1983"/>
    <x v="44"/>
    <x v="0"/>
    <x v="0"/>
    <x v="271"/>
    <x v="0"/>
    <s v="No"/>
    <x v="0"/>
    <x v="0"/>
    <x v="1"/>
    <x v="0"/>
    <s v="tier - 2"/>
    <x v="902"/>
    <s v="R1011"/>
    <x v="1"/>
    <x v="22"/>
  </r>
  <r>
    <s v="Id911"/>
    <d v="1905-05-31T00:00:00"/>
    <s v=" Mr"/>
    <s v="  Marc"/>
    <s v="Jeuland"/>
    <n v="1978"/>
    <x v="702"/>
    <x v="0"/>
    <x v="2"/>
    <x v="353"/>
    <x v="1"/>
    <s v="No"/>
    <x v="0"/>
    <x v="3"/>
    <x v="1"/>
    <x v="0"/>
    <s v="tier - 2"/>
    <x v="903"/>
    <s v="R1012"/>
    <x v="1"/>
    <x v="27"/>
  </r>
  <r>
    <s v="Id912"/>
    <d v="1905-05-31T00:00:00"/>
    <s v=" Mr"/>
    <s v="  Christopher"/>
    <s v="Chorney"/>
    <n v="1978"/>
    <x v="525"/>
    <x v="0"/>
    <x v="2"/>
    <x v="374"/>
    <x v="0"/>
    <s v="No"/>
    <x v="0"/>
    <x v="0"/>
    <x v="1"/>
    <x v="0"/>
    <s v="tier - 3"/>
    <x v="904"/>
    <s v="R1012"/>
    <x v="1"/>
    <x v="27"/>
  </r>
  <r>
    <s v="Id913"/>
    <d v="1905-05-30T00:00:00"/>
    <s v=" Mr"/>
    <s v="  Kevin"/>
    <s v="Rook"/>
    <n v="1977"/>
    <x v="703"/>
    <x v="0"/>
    <x v="2"/>
    <x v="159"/>
    <x v="1"/>
    <s v="No"/>
    <x v="0"/>
    <x v="3"/>
    <x v="1"/>
    <x v="1"/>
    <s v="tier - 2"/>
    <x v="905"/>
    <s v="R1011"/>
    <x v="1"/>
    <x v="26"/>
  </r>
  <r>
    <s v="Id914"/>
    <d v="1905-06-01T00:00:00"/>
    <s v=" Mr"/>
    <s v="  Aharon N"/>
    <s v="Wright"/>
    <n v="1979"/>
    <x v="524"/>
    <x v="1"/>
    <x v="2"/>
    <x v="252"/>
    <x v="1"/>
    <s v="No"/>
    <x v="0"/>
    <x v="3"/>
    <x v="1"/>
    <x v="1"/>
    <s v="tier - 2"/>
    <x v="906"/>
    <s v="R1011"/>
    <x v="1"/>
    <x v="25"/>
  </r>
  <r>
    <s v="Id915"/>
    <d v="1905-06-02T00:00:00"/>
    <s v=" Mr"/>
    <s v="  Lawrence D"/>
    <s v="Chin"/>
    <n v="1980"/>
    <x v="190"/>
    <x v="1"/>
    <x v="2"/>
    <x v="251"/>
    <x v="1"/>
    <s v="No"/>
    <x v="0"/>
    <x v="3"/>
    <x v="1"/>
    <x v="0"/>
    <s v="tier - 3"/>
    <x v="907"/>
    <s v="R1012"/>
    <x v="1"/>
    <x v="24"/>
  </r>
  <r>
    <s v="Id916"/>
    <d v="1905-05-30T00:00:00"/>
    <s v=" Mr"/>
    <s v="  Malcolm"/>
    <s v="White"/>
    <n v="1977"/>
    <x v="704"/>
    <x v="2"/>
    <x v="2"/>
    <x v="352"/>
    <x v="0"/>
    <s v="yes"/>
    <x v="0"/>
    <x v="3"/>
    <x v="1"/>
    <x v="1"/>
    <s v="tier - 1"/>
    <x v="908"/>
    <s v="R1011"/>
    <x v="1"/>
    <x v="26"/>
  </r>
  <r>
    <s v="Id917"/>
    <d v="1905-05-30T00:00:00"/>
    <s v=" Ms"/>
    <s v="  Anna E"/>
    <s v="Savage"/>
    <n v="1977"/>
    <x v="705"/>
    <x v="0"/>
    <x v="0"/>
    <x v="306"/>
    <x v="1"/>
    <s v="No"/>
    <x v="0"/>
    <x v="0"/>
    <x v="1"/>
    <x v="1"/>
    <s v="tier - 3"/>
    <x v="909"/>
    <s v="R1017"/>
    <x v="1"/>
    <x v="26"/>
  </r>
  <r>
    <s v="Id918"/>
    <d v="1905-06-23T00:00:00"/>
    <s v=" Ms"/>
    <s v="  Jenny"/>
    <s v="Hitchings"/>
    <n v="2001"/>
    <x v="425"/>
    <x v="1"/>
    <x v="0"/>
    <x v="423"/>
    <x v="1"/>
    <s v="No"/>
    <x v="0"/>
    <x v="0"/>
    <x v="1"/>
    <x v="0"/>
    <s v="tier - 2"/>
    <x v="910"/>
    <s v="R1012"/>
    <x v="0"/>
    <x v="3"/>
  </r>
  <r>
    <s v="Id919"/>
    <d v="1905-05-20T00:00:00"/>
    <s v=" Ms"/>
    <s v="  Melissa L"/>
    <s v="Truitt"/>
    <n v="1967"/>
    <x v="443"/>
    <x v="0"/>
    <x v="0"/>
    <x v="504"/>
    <x v="1"/>
    <s v="No"/>
    <x v="0"/>
    <x v="0"/>
    <x v="1"/>
    <x v="1"/>
    <s v="tier - 3"/>
    <x v="911"/>
    <s v="R1013"/>
    <x v="1"/>
    <x v="39"/>
  </r>
  <r>
    <s v="Id920"/>
    <d v="1905-06-18T00:00:00"/>
    <s v=" Ms"/>
    <s v="  Chia J"/>
    <s v="Chang"/>
    <n v="1996"/>
    <x v="171"/>
    <x v="0"/>
    <x v="0"/>
    <x v="279"/>
    <x v="0"/>
    <s v="No"/>
    <x v="0"/>
    <x v="0"/>
    <x v="1"/>
    <x v="0"/>
    <s v="tier - 3"/>
    <x v="912"/>
    <s v="R1012"/>
    <x v="0"/>
    <x v="8"/>
  </r>
  <r>
    <s v="Id921"/>
    <d v="1905-06-10T00:00:00"/>
    <s v=" Ms"/>
    <s v="  Laura A"/>
    <s v="Frey"/>
    <n v="1988"/>
    <x v="85"/>
    <x v="0"/>
    <x v="2"/>
    <x v="173"/>
    <x v="1"/>
    <s v="No"/>
    <x v="0"/>
    <x v="3"/>
    <x v="1"/>
    <x v="0"/>
    <s v="tier - 3"/>
    <x v="913"/>
    <s v="R1025"/>
    <x v="0"/>
    <x v="15"/>
  </r>
  <r>
    <s v="Id922"/>
    <d v="1905-06-19T00:00:00"/>
    <s v=" Ms"/>
    <s v="  Aditi"/>
    <s v="Krishna"/>
    <n v="1997"/>
    <x v="382"/>
    <x v="0"/>
    <x v="2"/>
    <x v="339"/>
    <x v="1"/>
    <s v="No"/>
    <x v="0"/>
    <x v="3"/>
    <x v="1"/>
    <x v="0"/>
    <s v="tier - 1"/>
    <x v="914"/>
    <s v="R1012"/>
    <x v="0"/>
    <x v="6"/>
  </r>
  <r>
    <s v="Id923"/>
    <d v="1905-06-05T00:00:00"/>
    <s v=" Ms"/>
    <s v="  Leah A"/>
    <s v="Maher"/>
    <n v="1983"/>
    <x v="80"/>
    <x v="0"/>
    <x v="0"/>
    <x v="480"/>
    <x v="0"/>
    <s v="No"/>
    <x v="0"/>
    <x v="0"/>
    <x v="1"/>
    <x v="1"/>
    <s v="tier - 2"/>
    <x v="915"/>
    <s v="R1011"/>
    <x v="1"/>
    <x v="22"/>
  </r>
  <r>
    <s v="Id924"/>
    <d v="1905-05-31T00:00:00"/>
    <s v=" Ms"/>
    <s v="  Marianne"/>
    <s v="Boivin"/>
    <n v="1978"/>
    <x v="683"/>
    <x v="1"/>
    <x v="2"/>
    <x v="69"/>
    <x v="1"/>
    <s v="No"/>
    <x v="0"/>
    <x v="3"/>
    <x v="1"/>
    <x v="0"/>
    <s v="tier - 3"/>
    <x v="916"/>
    <s v="R1012"/>
    <x v="1"/>
    <x v="27"/>
  </r>
  <r>
    <s v="Id925"/>
    <d v="1905-05-29T00:00:00"/>
    <s v=" Ms"/>
    <s v="  Carla"/>
    <s v="McAlister"/>
    <n v="1976"/>
    <x v="88"/>
    <x v="0"/>
    <x v="0"/>
    <x v="64"/>
    <x v="0"/>
    <s v="No"/>
    <x v="0"/>
    <x v="0"/>
    <x v="1"/>
    <x v="1"/>
    <s v="tier - 1"/>
    <x v="917"/>
    <s v="R1012"/>
    <x v="1"/>
    <x v="35"/>
  </r>
  <r>
    <s v="Id926"/>
    <d v="1905-05-31T00:00:00"/>
    <s v=" Ms"/>
    <s v="  Oksana"/>
    <s v="Akhmedova"/>
    <n v="1978"/>
    <x v="706"/>
    <x v="1"/>
    <x v="1"/>
    <x v="178"/>
    <x v="1"/>
    <s v="No"/>
    <x v="0"/>
    <x v="3"/>
    <x v="1"/>
    <x v="0"/>
    <s v="tier - 1"/>
    <x v="918"/>
    <s v="R1013"/>
    <x v="1"/>
    <x v="27"/>
  </r>
  <r>
    <s v="Id927"/>
    <d v="1905-06-06T00:00:00"/>
    <s v=" Ms"/>
    <s v="  Rebecca B"/>
    <s v="Tucker"/>
    <n v="1984"/>
    <x v="316"/>
    <x v="2"/>
    <x v="2"/>
    <x v="47"/>
    <x v="1"/>
    <s v="No"/>
    <x v="0"/>
    <x v="3"/>
    <x v="1"/>
    <x v="0"/>
    <s v="tier - 2"/>
    <x v="919"/>
    <s v="R1012"/>
    <x v="1"/>
    <x v="21"/>
  </r>
  <r>
    <s v="Id928"/>
    <d v="1905-06-10T00:00:00"/>
    <s v=" Ms"/>
    <s v="  Maria A"/>
    <s v="Gramelspacher"/>
    <n v="1988"/>
    <x v="567"/>
    <x v="2"/>
    <x v="0"/>
    <x v="205"/>
    <x v="0"/>
    <s v="No"/>
    <x v="0"/>
    <x v="0"/>
    <x v="1"/>
    <x v="0"/>
    <s v="tier - 2"/>
    <x v="920"/>
    <s v="R1012"/>
    <x v="0"/>
    <x v="15"/>
  </r>
  <r>
    <s v="Id929"/>
    <d v="1905-06-16T00:00:00"/>
    <s v=" Mrs"/>
    <s v="  Lisa M"/>
    <s v="Goldsmith"/>
    <n v="1994"/>
    <x v="707"/>
    <x v="0"/>
    <x v="2"/>
    <x v="251"/>
    <x v="0"/>
    <s v="No"/>
    <x v="0"/>
    <x v="0"/>
    <x v="1"/>
    <x v="0"/>
    <s v="tier - 2"/>
    <x v="921"/>
    <s v="R1021"/>
    <x v="0"/>
    <x v="11"/>
  </r>
  <r>
    <s v="Id930"/>
    <d v="1905-05-20T00:00:00"/>
    <s v=" Mr"/>
    <s v="  Steve Jr"/>
    <s v="Tranter"/>
    <n v="1967"/>
    <x v="355"/>
    <x v="0"/>
    <x v="2"/>
    <x v="505"/>
    <x v="1"/>
    <s v="No"/>
    <x v="0"/>
    <x v="1"/>
    <x v="1"/>
    <x v="1"/>
    <s v="tier - 2"/>
    <x v="922"/>
    <s v="R1013"/>
    <x v="1"/>
    <x v="39"/>
  </r>
  <r>
    <s v="Id931"/>
    <d v="1905-06-19T00:00:00"/>
    <s v=" Mrs"/>
    <s v="  Tiffany"/>
    <s v="Tu"/>
    <n v="1997"/>
    <x v="708"/>
    <x v="0"/>
    <x v="1"/>
    <x v="478"/>
    <x v="0"/>
    <s v="No"/>
    <x v="1"/>
    <x v="3"/>
    <x v="1"/>
    <x v="0"/>
    <s v="tier - 2"/>
    <x v="923"/>
    <s v="R1012"/>
    <x v="0"/>
    <x v="6"/>
  </r>
  <r>
    <s v="Id932"/>
    <d v="1905-05-21T00:00:00"/>
    <s v=" Mr"/>
    <s v="  Greg"/>
    <s v="Kaczka"/>
    <n v="1968"/>
    <x v="124"/>
    <x v="0"/>
    <x v="1"/>
    <x v="288"/>
    <x v="1"/>
    <s v="No"/>
    <x v="0"/>
    <x v="3"/>
    <x v="1"/>
    <x v="1"/>
    <s v="tier - 2"/>
    <x v="924"/>
    <s v="R1012"/>
    <x v="1"/>
    <x v="36"/>
  </r>
  <r>
    <s v="Id933"/>
    <d v="1905-06-18T00:00:00"/>
    <s v=" Mr"/>
    <s v="  Dale"/>
    <s v="Hunter"/>
    <n v="1996"/>
    <x v="350"/>
    <x v="1"/>
    <x v="0"/>
    <x v="506"/>
    <x v="1"/>
    <s v="No"/>
    <x v="1"/>
    <x v="3"/>
    <x v="1"/>
    <x v="0"/>
    <s v="tier - 3"/>
    <x v="925"/>
    <s v="R1011"/>
    <x v="0"/>
    <x v="8"/>
  </r>
  <r>
    <s v="Id934"/>
    <d v="1905-05-31T00:00:00"/>
    <s v=" Ms"/>
    <s v="  Brittany A"/>
    <s v="Moran"/>
    <n v="1978"/>
    <x v="709"/>
    <x v="1"/>
    <x v="1"/>
    <x v="427"/>
    <x v="1"/>
    <s v="No"/>
    <x v="1"/>
    <x v="3"/>
    <x v="1"/>
    <x v="0"/>
    <s v="tier - 1"/>
    <x v="926"/>
    <s v="R1011"/>
    <x v="1"/>
    <x v="27"/>
  </r>
  <r>
    <s v="Id935"/>
    <d v="1905-05-31T00:00:00"/>
    <s v=" Mr"/>
    <s v="  Robert S"/>
    <s v="Ashby"/>
    <n v="1978"/>
    <x v="710"/>
    <x v="1"/>
    <x v="2"/>
    <x v="117"/>
    <x v="1"/>
    <s v="No"/>
    <x v="0"/>
    <x v="3"/>
    <x v="1"/>
    <x v="0"/>
    <s v="tier - 1"/>
    <x v="927"/>
    <s v="R1011"/>
    <x v="1"/>
    <x v="27"/>
  </r>
  <r>
    <s v="Id936"/>
    <d v="1905-05-31T00:00:00"/>
    <s v=" Mr"/>
    <s v="  Cameron"/>
    <s v="Ausen"/>
    <n v="1978"/>
    <x v="276"/>
    <x v="1"/>
    <x v="2"/>
    <x v="82"/>
    <x v="1"/>
    <s v="No"/>
    <x v="0"/>
    <x v="3"/>
    <x v="1"/>
    <x v="0"/>
    <s v="tier - 2"/>
    <x v="928"/>
    <s v="R1011"/>
    <x v="1"/>
    <x v="27"/>
  </r>
  <r>
    <s v="Id937"/>
    <d v="1905-05-31T00:00:00"/>
    <s v=" Mrs"/>
    <s v="  Ulrike"/>
    <s v="Savage"/>
    <n v="1978"/>
    <x v="677"/>
    <x v="0"/>
    <x v="1"/>
    <x v="169"/>
    <x v="0"/>
    <s v="No"/>
    <x v="0"/>
    <x v="3"/>
    <x v="1"/>
    <x v="0"/>
    <s v="tier - 1"/>
    <x v="929"/>
    <s v="R1013"/>
    <x v="1"/>
    <x v="27"/>
  </r>
  <r>
    <s v="Id938"/>
    <d v="1905-06-23T00:00:00"/>
    <s v=" Ms"/>
    <s v="  Katlyn A"/>
    <s v="O'Leary"/>
    <n v="2001"/>
    <x v="711"/>
    <x v="2"/>
    <x v="2"/>
    <x v="140"/>
    <x v="1"/>
    <s v="No"/>
    <x v="1"/>
    <x v="3"/>
    <x v="1"/>
    <x v="0"/>
    <s v="tier - 3"/>
    <x v="930"/>
    <s v="R1012"/>
    <x v="0"/>
    <x v="3"/>
  </r>
  <r>
    <s v="Id939"/>
    <d v="1905-06-02T00:00:00"/>
    <s v=" Mr"/>
    <s v="  Morgan B"/>
    <s v="Scoville"/>
    <n v="1980"/>
    <x v="712"/>
    <x v="0"/>
    <x v="2"/>
    <x v="243"/>
    <x v="0"/>
    <s v="No"/>
    <x v="0"/>
    <x v="0"/>
    <x v="1"/>
    <x v="0"/>
    <s v="tier - 2"/>
    <x v="931"/>
    <s v="R1024"/>
    <x v="1"/>
    <x v="24"/>
  </r>
  <r>
    <s v="Id940"/>
    <d v="1905-06-02T00:00:00"/>
    <s v=" Mr"/>
    <s v="  Peter"/>
    <s v="Kaus"/>
    <n v="1980"/>
    <x v="713"/>
    <x v="0"/>
    <x v="0"/>
    <x v="310"/>
    <x v="1"/>
    <s v="No"/>
    <x v="0"/>
    <x v="1"/>
    <x v="1"/>
    <x v="0"/>
    <s v="tier - 1"/>
    <x v="932"/>
    <s v="R1013"/>
    <x v="1"/>
    <x v="24"/>
  </r>
  <r>
    <s v="Id941"/>
    <d v="1905-06-21T00:00:00"/>
    <s v=" Ms"/>
    <s v="  Chandler"/>
    <s v="Rainey"/>
    <n v="1999"/>
    <x v="184"/>
    <x v="0"/>
    <x v="2"/>
    <x v="507"/>
    <x v="1"/>
    <s v="No"/>
    <x v="0"/>
    <x v="1"/>
    <x v="1"/>
    <x v="0"/>
    <s v="tier - 2"/>
    <x v="933"/>
    <s v="R1026"/>
    <x v="0"/>
    <x v="7"/>
  </r>
  <r>
    <s v="Id942"/>
    <d v="1905-06-02T00:00:00"/>
    <s v=" Ms"/>
    <s v="  Silvana M"/>
    <s v="Rasch"/>
    <n v="1980"/>
    <x v="570"/>
    <x v="1"/>
    <x v="2"/>
    <x v="180"/>
    <x v="1"/>
    <s v="No"/>
    <x v="0"/>
    <x v="1"/>
    <x v="1"/>
    <x v="0"/>
    <s v="tier - 2"/>
    <x v="934"/>
    <s v="R1024"/>
    <x v="1"/>
    <x v="24"/>
  </r>
  <r>
    <s v="Id943"/>
    <d v="1905-06-15T00:00:00"/>
    <s v=" Ms"/>
    <s v="  Natty"/>
    <s v="Plunkett"/>
    <n v="1993"/>
    <x v="276"/>
    <x v="1"/>
    <x v="2"/>
    <x v="98"/>
    <x v="1"/>
    <s v="No"/>
    <x v="0"/>
    <x v="1"/>
    <x v="1"/>
    <x v="0"/>
    <s v="tier - 2"/>
    <x v="935"/>
    <s v="R1012"/>
    <x v="0"/>
    <x v="1"/>
  </r>
  <r>
    <s v="Id944"/>
    <d v="1905-06-20T00:00:00"/>
    <s v=" Mr"/>
    <s v="  Nicholas T"/>
    <s v="Murphy"/>
    <n v="1998"/>
    <x v="209"/>
    <x v="0"/>
    <x v="2"/>
    <x v="83"/>
    <x v="0"/>
    <s v="No"/>
    <x v="0"/>
    <x v="0"/>
    <x v="1"/>
    <x v="0"/>
    <s v="tier - 3"/>
    <x v="936"/>
    <s v="R1023"/>
    <x v="0"/>
    <x v="2"/>
  </r>
  <r>
    <s v="Id945"/>
    <d v="1905-05-18T00:00:00"/>
    <s v=" Ms"/>
    <s v="  Rebecca"/>
    <s v="Gusmer"/>
    <n v="1965"/>
    <x v="237"/>
    <x v="1"/>
    <x v="2"/>
    <x v="508"/>
    <x v="1"/>
    <s v="No"/>
    <x v="0"/>
    <x v="1"/>
    <x v="1"/>
    <x v="1"/>
    <s v="tier - 3"/>
    <x v="937"/>
    <s v="R1012"/>
    <x v="1"/>
    <x v="38"/>
  </r>
  <r>
    <s v="Id946"/>
    <d v="1905-05-29T00:00:00"/>
    <s v=" Mr"/>
    <s v="  John"/>
    <s v="Loftus"/>
    <n v="1976"/>
    <x v="66"/>
    <x v="0"/>
    <x v="0"/>
    <x v="509"/>
    <x v="1"/>
    <s v="No"/>
    <x v="0"/>
    <x v="3"/>
    <x v="1"/>
    <x v="0"/>
    <s v="tier - 1"/>
    <x v="938"/>
    <s v="R1011"/>
    <x v="1"/>
    <x v="35"/>
  </r>
  <r>
    <s v="Id947"/>
    <d v="1905-06-18T00:00:00"/>
    <s v=" Mr"/>
    <s v="  Antony G"/>
    <s v="Scott"/>
    <n v="1996"/>
    <x v="714"/>
    <x v="1"/>
    <x v="2"/>
    <x v="507"/>
    <x v="1"/>
    <s v="No"/>
    <x v="0"/>
    <x v="3"/>
    <x v="1"/>
    <x v="0"/>
    <s v="tier - 2"/>
    <x v="939"/>
    <s v="R1022"/>
    <x v="0"/>
    <x v="8"/>
  </r>
  <r>
    <s v="Id948"/>
    <d v="1905-06-17T00:00:00"/>
    <s v=" Mr"/>
    <s v="  Eric"/>
    <s v="Alvarez"/>
    <n v="1995"/>
    <x v="715"/>
    <x v="0"/>
    <x v="0"/>
    <x v="510"/>
    <x v="0"/>
    <s v="No"/>
    <x v="0"/>
    <x v="0"/>
    <x v="1"/>
    <x v="0"/>
    <s v="tier - 1"/>
    <x v="940"/>
    <s v="R1012"/>
    <x v="0"/>
    <x v="4"/>
  </r>
  <r>
    <s v="Id949"/>
    <d v="1905-05-24T00:00:00"/>
    <s v=" Mr"/>
    <s v="  Erik"/>
    <s v="Petersson"/>
    <n v="1971"/>
    <x v="716"/>
    <x v="0"/>
    <x v="0"/>
    <x v="511"/>
    <x v="0"/>
    <s v="No"/>
    <x v="0"/>
    <x v="0"/>
    <x v="1"/>
    <x v="0"/>
    <s v="tier - 1"/>
    <x v="941"/>
    <s v="R1013"/>
    <x v="1"/>
    <x v="32"/>
  </r>
  <r>
    <s v="Id950"/>
    <d v="1905-06-03T00:00:00"/>
    <s v=" Mr"/>
    <s v="  Matthew T"/>
    <s v="Liaw"/>
    <n v="1981"/>
    <x v="438"/>
    <x v="1"/>
    <x v="0"/>
    <x v="487"/>
    <x v="0"/>
    <s v="No"/>
    <x v="0"/>
    <x v="0"/>
    <x v="1"/>
    <x v="0"/>
    <s v="tier - 2"/>
    <x v="942"/>
    <s v="R1020"/>
    <x v="1"/>
    <x v="19"/>
  </r>
  <r>
    <s v="Id951"/>
    <d v="1905-06-04T00:00:00"/>
    <s v=" Ms"/>
    <s v="  Cassandra"/>
    <s v="Tripaldi"/>
    <n v="1982"/>
    <x v="330"/>
    <x v="0"/>
    <x v="0"/>
    <x v="371"/>
    <x v="0"/>
    <s v="No"/>
    <x v="0"/>
    <x v="1"/>
    <x v="1"/>
    <x v="0"/>
    <s v="tier - 1"/>
    <x v="943"/>
    <s v="R1013"/>
    <x v="1"/>
    <x v="23"/>
  </r>
  <r>
    <s v="Id952"/>
    <d v="1905-06-09T00:00:00"/>
    <s v=" Ms"/>
    <s v="  Rosemary C"/>
    <s v="Kelley"/>
    <n v="1987"/>
    <x v="717"/>
    <x v="0"/>
    <x v="0"/>
    <x v="512"/>
    <x v="0"/>
    <s v="No"/>
    <x v="0"/>
    <x v="0"/>
    <x v="1"/>
    <x v="0"/>
    <s v="tier - 3"/>
    <x v="944"/>
    <s v="R1021"/>
    <x v="0"/>
    <x v="17"/>
  </r>
  <r>
    <s v="Id953"/>
    <d v="1905-05-31T00:00:00"/>
    <s v=" Ms"/>
    <s v="  Carrie A"/>
    <s v="Endara"/>
    <n v="1978"/>
    <x v="516"/>
    <x v="0"/>
    <x v="0"/>
    <x v="333"/>
    <x v="0"/>
    <s v="No"/>
    <x v="0"/>
    <x v="0"/>
    <x v="1"/>
    <x v="3"/>
    <s v="tier - 2"/>
    <x v="945"/>
    <s v="R1011"/>
    <x v="1"/>
    <x v="27"/>
  </r>
  <r>
    <s v="Id954"/>
    <d v="1905-06-01T00:00:00"/>
    <s v=" Mr"/>
    <s v="  Gerardo Sr"/>
    <s v="Valle"/>
    <n v="1979"/>
    <x v="628"/>
    <x v="2"/>
    <x v="0"/>
    <x v="187"/>
    <x v="0"/>
    <s v="No"/>
    <x v="0"/>
    <x v="0"/>
    <x v="1"/>
    <x v="0"/>
    <s v="tier - 3"/>
    <x v="946"/>
    <s v="R1012"/>
    <x v="1"/>
    <x v="25"/>
  </r>
  <r>
    <s v="Id955"/>
    <d v="1905-06-02T00:00:00"/>
    <s v=" Mr"/>
    <s v="  Matthew R"/>
    <s v="Germain"/>
    <n v="1980"/>
    <x v="718"/>
    <x v="0"/>
    <x v="0"/>
    <x v="513"/>
    <x v="1"/>
    <s v="No"/>
    <x v="0"/>
    <x v="1"/>
    <x v="1"/>
    <x v="1"/>
    <s v="tier - 1"/>
    <x v="947"/>
    <s v="R1016"/>
    <x v="1"/>
    <x v="24"/>
  </r>
  <r>
    <s v="Id956"/>
    <d v="1905-05-31T00:00:00"/>
    <s v=" Mrs"/>
    <s v="  Meghan E"/>
    <s v="Finecey"/>
    <n v="1978"/>
    <x v="719"/>
    <x v="0"/>
    <x v="2"/>
    <x v="133"/>
    <x v="1"/>
    <s v="No"/>
    <x v="0"/>
    <x v="3"/>
    <x v="1"/>
    <x v="1"/>
    <s v="tier - 2"/>
    <x v="948"/>
    <s v="R1013"/>
    <x v="1"/>
    <x v="27"/>
  </r>
  <r>
    <s v="Id957"/>
    <d v="1905-05-30T00:00:00"/>
    <s v=" Mr"/>
    <s v="  Eric"/>
    <s v="Mendoza"/>
    <n v="1977"/>
    <x v="720"/>
    <x v="2"/>
    <x v="0"/>
    <x v="323"/>
    <x v="0"/>
    <s v="No"/>
    <x v="0"/>
    <x v="0"/>
    <x v="1"/>
    <x v="0"/>
    <s v="tier - 3"/>
    <x v="949"/>
    <s v="R1012"/>
    <x v="1"/>
    <x v="26"/>
  </r>
  <r>
    <s v="Id958"/>
    <d v="1905-05-18T00:00:00"/>
    <s v=" Ms"/>
    <s v="  Lisa B"/>
    <s v="Roe"/>
    <n v="1965"/>
    <x v="67"/>
    <x v="0"/>
    <x v="0"/>
    <x v="514"/>
    <x v="0"/>
    <s v="No"/>
    <x v="0"/>
    <x v="0"/>
    <x v="1"/>
    <x v="1"/>
    <s v="tier - 2"/>
    <x v="950"/>
    <s v="R1013"/>
    <x v="1"/>
    <x v="38"/>
  </r>
  <r>
    <s v="Id959"/>
    <d v="1905-05-31T00:00:00"/>
    <s v=" Mrs"/>
    <s v="  Jane R"/>
    <s v="Webb"/>
    <n v="1978"/>
    <x v="721"/>
    <x v="0"/>
    <x v="2"/>
    <x v="39"/>
    <x v="0"/>
    <s v="No"/>
    <x v="0"/>
    <x v="0"/>
    <x v="1"/>
    <x v="3"/>
    <s v="tier - 1"/>
    <x v="951"/>
    <s v="R1011"/>
    <x v="1"/>
    <x v="27"/>
  </r>
  <r>
    <s v="Id960"/>
    <d v="1905-05-29T00:00:00"/>
    <s v=" Ms"/>
    <s v="  Allison M"/>
    <s v="Stocker"/>
    <n v="1976"/>
    <x v="391"/>
    <x v="0"/>
    <x v="2"/>
    <x v="515"/>
    <x v="1"/>
    <s v="No"/>
    <x v="1"/>
    <x v="3"/>
    <x v="1"/>
    <x v="1"/>
    <s v="tier - 2"/>
    <x v="952"/>
    <s v="R1013"/>
    <x v="1"/>
    <x v="35"/>
  </r>
  <r>
    <s v="Id961"/>
    <d v="1905-06-03T00:00:00"/>
    <s v=" Mrs"/>
    <s v="  Sarah E"/>
    <s v="Jacobson"/>
    <n v="1981"/>
    <x v="722"/>
    <x v="0"/>
    <x v="2"/>
    <x v="49"/>
    <x v="1"/>
    <s v="No"/>
    <x v="1"/>
    <x v="3"/>
    <x v="1"/>
    <x v="0"/>
    <s v="tier - 1"/>
    <x v="953"/>
    <s v="R1012"/>
    <x v="1"/>
    <x v="19"/>
  </r>
  <r>
    <s v="Id962"/>
    <d v="1905-06-19T00:00:00"/>
    <s v=" Mr"/>
    <s v="  Philip J"/>
    <s v="Shaw"/>
    <n v="1997"/>
    <x v="723"/>
    <x v="0"/>
    <x v="0"/>
    <x v="354"/>
    <x v="1"/>
    <s v="No"/>
    <x v="0"/>
    <x v="1"/>
    <x v="1"/>
    <x v="0"/>
    <s v="tier - 1"/>
    <x v="954"/>
    <s v="R1012"/>
    <x v="0"/>
    <x v="6"/>
  </r>
  <r>
    <s v="Id963"/>
    <d v="1905-05-27T00:00:00"/>
    <s v=" Ms"/>
    <s v="  Jillian A"/>
    <s v="Goodwin"/>
    <n v="1974"/>
    <x v="25"/>
    <x v="0"/>
    <x v="2"/>
    <x v="82"/>
    <x v="0"/>
    <s v="yes"/>
    <x v="0"/>
    <x v="3"/>
    <x v="1"/>
    <x v="3"/>
    <s v="tier - 3"/>
    <x v="955"/>
    <s v="R1013"/>
    <x v="1"/>
    <x v="28"/>
  </r>
  <r>
    <s v="Id964"/>
    <d v="1905-06-21T00:00:00"/>
    <s v=" Mrs"/>
    <s v="  Laura D"/>
    <s v="Brock"/>
    <n v="1999"/>
    <x v="724"/>
    <x v="1"/>
    <x v="2"/>
    <x v="67"/>
    <x v="1"/>
    <s v="No"/>
    <x v="0"/>
    <x v="1"/>
    <x v="1"/>
    <x v="0"/>
    <s v="tier - 2"/>
    <x v="956"/>
    <s v="R1026"/>
    <x v="0"/>
    <x v="7"/>
  </r>
  <r>
    <s v="Id965"/>
    <d v="1905-06-19T00:00:00"/>
    <s v=" Ms"/>
    <s v="  Megan E"/>
    <s v="Papp"/>
    <n v="1997"/>
    <x v="625"/>
    <x v="1"/>
    <x v="0"/>
    <x v="516"/>
    <x v="0"/>
    <s v="No"/>
    <x v="0"/>
    <x v="0"/>
    <x v="1"/>
    <x v="0"/>
    <s v="tier - 3"/>
    <x v="957"/>
    <s v="R1012"/>
    <x v="0"/>
    <x v="6"/>
  </r>
  <r>
    <s v="Id966"/>
    <d v="1905-05-27T00:00:00"/>
    <s v=" Ms"/>
    <s v="  Shannon J"/>
    <s v="Siragusa"/>
    <n v="1974"/>
    <x v="725"/>
    <x v="1"/>
    <x v="2"/>
    <x v="458"/>
    <x v="1"/>
    <s v="No"/>
    <x v="0"/>
    <x v="1"/>
    <x v="1"/>
    <x v="0"/>
    <s v="tier - 3"/>
    <x v="958"/>
    <s v="R1013"/>
    <x v="1"/>
    <x v="28"/>
  </r>
  <r>
    <s v="Id967"/>
    <d v="1905-06-13T00:00:00"/>
    <s v=" Ms"/>
    <s v="  Rachelle M"/>
    <s v="Pizarro"/>
    <n v="1991"/>
    <x v="14"/>
    <x v="0"/>
    <x v="0"/>
    <x v="517"/>
    <x v="0"/>
    <s v="No"/>
    <x v="0"/>
    <x v="0"/>
    <x v="1"/>
    <x v="0"/>
    <s v="tier - 1"/>
    <x v="959"/>
    <s v="R1012"/>
    <x v="0"/>
    <x v="14"/>
  </r>
  <r>
    <s v="Id968"/>
    <d v="1905-06-11T00:00:00"/>
    <s v=" Mr"/>
    <s v="  Casey"/>
    <s v="Strange"/>
    <n v="1989"/>
    <x v="726"/>
    <x v="0"/>
    <x v="2"/>
    <x v="120"/>
    <x v="0"/>
    <s v="No"/>
    <x v="0"/>
    <x v="0"/>
    <x v="1"/>
    <x v="0"/>
    <s v="tier - 2"/>
    <x v="960"/>
    <s v="R1012"/>
    <x v="0"/>
    <x v="13"/>
  </r>
  <r>
    <s v="Id969"/>
    <d v="1905-06-23T00:00:00"/>
    <s v=" Ms"/>
    <s v="  Jessica L"/>
    <s v="Eidinger"/>
    <n v="2001"/>
    <x v="727"/>
    <x v="0"/>
    <x v="2"/>
    <x v="144"/>
    <x v="1"/>
    <s v="No"/>
    <x v="0"/>
    <x v="0"/>
    <x v="1"/>
    <x v="0"/>
    <s v="tier - 2"/>
    <x v="961"/>
    <s v="R1012"/>
    <x v="0"/>
    <x v="3"/>
  </r>
  <r>
    <s v="Id970"/>
    <d v="1905-06-16T00:00:00"/>
    <s v=" Mr"/>
    <s v="  Brandon F"/>
    <s v="Ginsburg"/>
    <n v="1994"/>
    <x v="728"/>
    <x v="0"/>
    <x v="2"/>
    <x v="435"/>
    <x v="1"/>
    <s v="No"/>
    <x v="1"/>
    <x v="3"/>
    <x v="1"/>
    <x v="0"/>
    <s v="tier - 3"/>
    <x v="962"/>
    <s v="R1012"/>
    <x v="0"/>
    <x v="11"/>
  </r>
  <r>
    <s v="Id971"/>
    <d v="1905-05-15T00:00:00"/>
    <s v=" Ms"/>
    <s v="  Melissa"/>
    <s v="Truex"/>
    <n v="1962"/>
    <x v="729"/>
    <x v="0"/>
    <x v="0"/>
    <x v="518"/>
    <x v="1"/>
    <s v="No"/>
    <x v="0"/>
    <x v="1"/>
    <x v="1"/>
    <x v="1"/>
    <s v="tier - 2"/>
    <x v="963"/>
    <s v="R1013"/>
    <x v="1"/>
    <x v="40"/>
  </r>
  <r>
    <s v="Id972"/>
    <d v="1905-05-30T00:00:00"/>
    <s v=" Ms"/>
    <s v="  Danielle N"/>
    <s v="Higgins"/>
    <n v="1977"/>
    <x v="644"/>
    <x v="0"/>
    <x v="0"/>
    <x v="519"/>
    <x v="1"/>
    <s v="No"/>
    <x v="0"/>
    <x v="1"/>
    <x v="1"/>
    <x v="0"/>
    <s v="tier - 1"/>
    <x v="964"/>
    <s v="R1024"/>
    <x v="1"/>
    <x v="26"/>
  </r>
  <r>
    <s v="Id973"/>
    <d v="1905-06-09T00:00:00"/>
    <s v=" Mr"/>
    <s v="  Matthew"/>
    <s v="McCurdy"/>
    <n v="1987"/>
    <x v="678"/>
    <x v="0"/>
    <x v="0"/>
    <x v="520"/>
    <x v="1"/>
    <s v="No"/>
    <x v="0"/>
    <x v="0"/>
    <x v="1"/>
    <x v="0"/>
    <s v="tier - 3"/>
    <x v="965"/>
    <s v="R1025"/>
    <x v="0"/>
    <x v="17"/>
  </r>
  <r>
    <s v="Id974"/>
    <d v="1905-05-19T00:00:00"/>
    <s v=" Mrs"/>
    <s v="  Bettina"/>
    <s v="Hughes"/>
    <n v="1966"/>
    <x v="730"/>
    <x v="0"/>
    <x v="2"/>
    <x v="199"/>
    <x v="1"/>
    <s v="No"/>
    <x v="1"/>
    <x v="3"/>
    <x v="1"/>
    <x v="1"/>
    <s v="tier - 3"/>
    <x v="966"/>
    <s v="R1012"/>
    <x v="1"/>
    <x v="37"/>
  </r>
  <r>
    <s v="Id975"/>
    <d v="1905-06-03T00:00:00"/>
    <s v=" Mr"/>
    <s v="  Alexander"/>
    <s v="Varner"/>
    <n v="1981"/>
    <x v="731"/>
    <x v="0"/>
    <x v="2"/>
    <x v="508"/>
    <x v="1"/>
    <s v="No"/>
    <x v="0"/>
    <x v="3"/>
    <x v="1"/>
    <x v="0"/>
    <s v="tier - 2"/>
    <x v="967"/>
    <s v="R1011"/>
    <x v="1"/>
    <x v="19"/>
  </r>
  <r>
    <s v="Id976"/>
    <d v="1905-05-23T00:00:00"/>
    <s v=" Mrs"/>
    <s v="  Holli"/>
    <s v="Dahmen"/>
    <n v="1970"/>
    <x v="732"/>
    <x v="0"/>
    <x v="1"/>
    <x v="99"/>
    <x v="0"/>
    <s v="No"/>
    <x v="0"/>
    <x v="1"/>
    <x v="1"/>
    <x v="0"/>
    <s v="tier - 2"/>
    <x v="968"/>
    <s v="R1013"/>
    <x v="1"/>
    <x v="33"/>
  </r>
  <r>
    <s v="Id977"/>
    <d v="1905-05-28T00:00:00"/>
    <s v=" Mrs"/>
    <s v="  Heather C"/>
    <s v="Young"/>
    <n v="1975"/>
    <x v="733"/>
    <x v="0"/>
    <x v="1"/>
    <x v="3"/>
    <x v="0"/>
    <s v="No"/>
    <x v="1"/>
    <x v="3"/>
    <x v="1"/>
    <x v="0"/>
    <s v="tier - 2"/>
    <x v="969"/>
    <s v="R1013"/>
    <x v="1"/>
    <x v="31"/>
  </r>
  <r>
    <s v="Id978"/>
    <d v="1905-05-25T00:00:00"/>
    <s v=" Mr"/>
    <s v="  Kyle"/>
    <s v="Fraser"/>
    <n v="1972"/>
    <x v="659"/>
    <x v="0"/>
    <x v="1"/>
    <x v="245"/>
    <x v="1"/>
    <s v="No"/>
    <x v="0"/>
    <x v="3"/>
    <x v="1"/>
    <x v="0"/>
    <s v="tier - 2"/>
    <x v="970"/>
    <s v="R1013"/>
    <x v="1"/>
    <x v="30"/>
  </r>
  <r>
    <s v="Id979"/>
    <d v="1905-06-05T00:00:00"/>
    <s v=" Mr"/>
    <s v="  Thomas J"/>
    <s v="Deeg"/>
    <n v="1983"/>
    <x v="61"/>
    <x v="0"/>
    <x v="1"/>
    <x v="208"/>
    <x v="1"/>
    <s v="No"/>
    <x v="0"/>
    <x v="3"/>
    <x v="1"/>
    <x v="0"/>
    <s v="tier - 1"/>
    <x v="971"/>
    <s v="R1024"/>
    <x v="1"/>
    <x v="22"/>
  </r>
  <r>
    <s v="Id980"/>
    <d v="1905-06-05T00:00:00"/>
    <s v=" Mr"/>
    <s v="  Chris"/>
    <s v="Robertson"/>
    <n v="1983"/>
    <x v="697"/>
    <x v="0"/>
    <x v="2"/>
    <x v="324"/>
    <x v="1"/>
    <s v="No"/>
    <x v="0"/>
    <x v="3"/>
    <x v="1"/>
    <x v="0"/>
    <s v="tier - 3"/>
    <x v="972"/>
    <s v="R1024"/>
    <x v="1"/>
    <x v="22"/>
  </r>
  <r>
    <s v="Id981"/>
    <d v="1905-05-15T00:00:00"/>
    <s v=" Mr"/>
    <s v="  Graham"/>
    <s v="Peck"/>
    <n v="1962"/>
    <x v="734"/>
    <x v="0"/>
    <x v="0"/>
    <x v="521"/>
    <x v="0"/>
    <s v="No"/>
    <x v="0"/>
    <x v="0"/>
    <x v="1"/>
    <x v="1"/>
    <s v="tier - 1"/>
    <x v="973"/>
    <s v="R1013"/>
    <x v="1"/>
    <x v="40"/>
  </r>
  <r>
    <s v="Id982"/>
    <d v="1905-06-17T00:00:00"/>
    <s v=" Mr"/>
    <s v="  Garrett"/>
    <s v="Burger"/>
    <n v="1995"/>
    <x v="735"/>
    <x v="0"/>
    <x v="0"/>
    <x v="379"/>
    <x v="0"/>
    <s v="No"/>
    <x v="0"/>
    <x v="0"/>
    <x v="1"/>
    <x v="0"/>
    <s v="tier - 3"/>
    <x v="974"/>
    <s v="R1012"/>
    <x v="0"/>
    <x v="4"/>
  </r>
  <r>
    <s v="Id983"/>
    <d v="1905-06-02T00:00:00"/>
    <s v=" Mr"/>
    <s v="  Andrew"/>
    <s v="Blain"/>
    <n v="1980"/>
    <x v="736"/>
    <x v="2"/>
    <x v="2"/>
    <x v="332"/>
    <x v="1"/>
    <s v="No"/>
    <x v="0"/>
    <x v="3"/>
    <x v="1"/>
    <x v="0"/>
    <s v="tier - 2"/>
    <x v="975"/>
    <s v="R1012"/>
    <x v="1"/>
    <x v="24"/>
  </r>
  <r>
    <s v="Id984"/>
    <d v="1905-06-11T00:00:00"/>
    <s v=" Mrs"/>
    <s v="  Annabelle M"/>
    <s v="Winters"/>
    <n v="1989"/>
    <x v="737"/>
    <x v="1"/>
    <x v="0"/>
    <x v="502"/>
    <x v="0"/>
    <s v="No"/>
    <x v="0"/>
    <x v="0"/>
    <x v="1"/>
    <x v="0"/>
    <s v="tier - 1"/>
    <x v="976"/>
    <s v="R1012"/>
    <x v="0"/>
    <x v="13"/>
  </r>
  <r>
    <s v="Id985"/>
    <d v="1905-05-31T00:00:00"/>
    <s v=" Mr"/>
    <s v="  Daniel T"/>
    <s v="McCue"/>
    <n v="1978"/>
    <x v="738"/>
    <x v="0"/>
    <x v="2"/>
    <x v="92"/>
    <x v="0"/>
    <s v="No"/>
    <x v="0"/>
    <x v="0"/>
    <x v="1"/>
    <x v="0"/>
    <s v="tier - 3"/>
    <x v="977"/>
    <s v="R1012"/>
    <x v="1"/>
    <x v="27"/>
  </r>
  <r>
    <s v="Id986"/>
    <d v="1905-05-29T00:00:00"/>
    <s v=" Ms"/>
    <s v="  Deanne"/>
    <s v="Webster"/>
    <n v="1976"/>
    <x v="414"/>
    <x v="0"/>
    <x v="0"/>
    <x v="488"/>
    <x v="0"/>
    <s v="No"/>
    <x v="0"/>
    <x v="0"/>
    <x v="1"/>
    <x v="0"/>
    <s v="tier - 2"/>
    <x v="978"/>
    <s v="R1012"/>
    <x v="1"/>
    <x v="35"/>
  </r>
  <r>
    <s v="Id987"/>
    <d v="1905-05-30T00:00:00"/>
    <s v=" Ms"/>
    <s v="  Carrie"/>
    <s v="Anderson"/>
    <n v="1977"/>
    <x v="739"/>
    <x v="1"/>
    <x v="0"/>
    <x v="522"/>
    <x v="1"/>
    <s v="No"/>
    <x v="1"/>
    <x v="3"/>
    <x v="1"/>
    <x v="1"/>
    <s v="tier - 2"/>
    <x v="979"/>
    <s v="R1011"/>
    <x v="1"/>
    <x v="26"/>
  </r>
  <r>
    <s v="Id988"/>
    <d v="1905-06-25T00:00:00"/>
    <s v=" Mrs"/>
    <s v="  Suzanne"/>
    <s v="Chiappone"/>
    <n v="2003"/>
    <x v="740"/>
    <x v="0"/>
    <x v="2"/>
    <x v="523"/>
    <x v="1"/>
    <s v="No"/>
    <x v="0"/>
    <x v="3"/>
    <x v="1"/>
    <x v="0"/>
    <s v="tier - 2"/>
    <x v="980"/>
    <s v="R1012"/>
    <x v="0"/>
    <x v="12"/>
  </r>
  <r>
    <s v="Id989"/>
    <d v="1905-06-07T00:00:00"/>
    <s v=" Ms"/>
    <s v="  Jasmine P"/>
    <s v="Opie"/>
    <n v="1985"/>
    <x v="741"/>
    <x v="1"/>
    <x v="0"/>
    <x v="524"/>
    <x v="1"/>
    <s v="No"/>
    <x v="1"/>
    <x v="3"/>
    <x v="1"/>
    <x v="0"/>
    <s v="tier - 3"/>
    <x v="981"/>
    <s v="R1012"/>
    <x v="1"/>
    <x v="20"/>
  </r>
  <r>
    <s v="Id990"/>
    <d v="1905-06-04T00:00:00"/>
    <s v=" Ms"/>
    <s v="  Jennifer"/>
    <s v="Donnelly"/>
    <n v="1982"/>
    <x v="308"/>
    <x v="1"/>
    <x v="0"/>
    <x v="525"/>
    <x v="0"/>
    <s v="No"/>
    <x v="0"/>
    <x v="0"/>
    <x v="1"/>
    <x v="0"/>
    <s v="tier - 3"/>
    <x v="982"/>
    <s v="R1012"/>
    <x v="1"/>
    <x v="23"/>
  </r>
  <r>
    <s v="Id991"/>
    <d v="1905-05-23T00:00:00"/>
    <s v=" Ms"/>
    <s v="  Tracie"/>
    <s v="Rall"/>
    <n v="1970"/>
    <x v="742"/>
    <x v="0"/>
    <x v="2"/>
    <x v="138"/>
    <x v="0"/>
    <s v="No"/>
    <x v="0"/>
    <x v="1"/>
    <x v="1"/>
    <x v="0"/>
    <s v="tier - 1"/>
    <x v="983"/>
    <s v="R1013"/>
    <x v="1"/>
    <x v="33"/>
  </r>
  <r>
    <s v="Id992"/>
    <d v="1905-05-28T00:00:00"/>
    <s v=" Mr"/>
    <s v="  Tristan D"/>
    <s v="Mitchell"/>
    <n v="1975"/>
    <x v="743"/>
    <x v="0"/>
    <x v="2"/>
    <x v="409"/>
    <x v="1"/>
    <s v="No"/>
    <x v="0"/>
    <x v="3"/>
    <x v="1"/>
    <x v="1"/>
    <s v="tier - 3"/>
    <x v="984"/>
    <s v="R1011"/>
    <x v="1"/>
    <x v="31"/>
  </r>
  <r>
    <s v="Id993"/>
    <d v="1905-05-18T00:00:00"/>
    <s v=" Mr"/>
    <s v="  Peiweng"/>
    <s v="Chen"/>
    <n v="1965"/>
    <x v="101"/>
    <x v="0"/>
    <x v="0"/>
    <x v="526"/>
    <x v="1"/>
    <s v="No"/>
    <x v="0"/>
    <x v="1"/>
    <x v="1"/>
    <x v="1"/>
    <s v="tier - 1"/>
    <x v="985"/>
    <s v="R1013"/>
    <x v="1"/>
    <x v="38"/>
  </r>
  <r>
    <s v="Id994"/>
    <d v="1905-05-28T00:00:00"/>
    <s v=" Ms"/>
    <s v="  Theresa M"/>
    <s v="Tufaro"/>
    <n v="1975"/>
    <x v="277"/>
    <x v="1"/>
    <x v="0"/>
    <x v="527"/>
    <x v="1"/>
    <s v="No"/>
    <x v="0"/>
    <x v="0"/>
    <x v="1"/>
    <x v="1"/>
    <s v="tier - 2"/>
    <x v="986"/>
    <s v="R1011"/>
    <x v="1"/>
    <x v="31"/>
  </r>
  <r>
    <s v="Id995"/>
    <d v="1905-05-18T00:00:00"/>
    <s v=" Mr"/>
    <s v="  Daniel J"/>
    <s v="Peters"/>
    <n v="1965"/>
    <x v="237"/>
    <x v="1"/>
    <x v="2"/>
    <x v="188"/>
    <x v="0"/>
    <s v="yes"/>
    <x v="0"/>
    <x v="3"/>
    <x v="1"/>
    <x v="1"/>
    <s v="tier - 1"/>
    <x v="987"/>
    <s v="R1011"/>
    <x v="1"/>
    <x v="38"/>
  </r>
  <r>
    <s v="Id996"/>
    <d v="1905-06-15T00:00:00"/>
    <s v=" Mrs"/>
    <s v="  Courtney M"/>
    <s v="Susedik"/>
    <n v="1993"/>
    <x v="744"/>
    <x v="1"/>
    <x v="0"/>
    <x v="211"/>
    <x v="0"/>
    <s v="No"/>
    <x v="0"/>
    <x v="0"/>
    <x v="1"/>
    <x v="0"/>
    <s v="tier - 1"/>
    <x v="988"/>
    <s v="R1026"/>
    <x v="0"/>
    <x v="1"/>
  </r>
  <r>
    <s v="Id997"/>
    <d v="1905-06-23T00:00:00"/>
    <s v=" Mr"/>
    <s v="  Jose A"/>
    <s v="Garcia"/>
    <n v="2001"/>
    <x v="745"/>
    <x v="0"/>
    <x v="2"/>
    <x v="112"/>
    <x v="1"/>
    <s v="No"/>
    <x v="1"/>
    <x v="3"/>
    <x v="1"/>
    <x v="0"/>
    <s v="tier - 2"/>
    <x v="989"/>
    <s v="R1012"/>
    <x v="0"/>
    <x v="3"/>
  </r>
  <r>
    <s v="Id998"/>
    <d v="1905-06-16T00:00:00"/>
    <s v=" Mrs"/>
    <s v="  Lauren"/>
    <s v="Deady"/>
    <n v="1994"/>
    <x v="746"/>
    <x v="0"/>
    <x v="0"/>
    <x v="528"/>
    <x v="1"/>
    <s v="No"/>
    <x v="0"/>
    <x v="0"/>
    <x v="1"/>
    <x v="0"/>
    <s v="tier - 2"/>
    <x v="990"/>
    <s v="R1026"/>
    <x v="0"/>
    <x v="11"/>
  </r>
  <r>
    <s v="Id999"/>
    <d v="1905-05-28T00:00:00"/>
    <s v=" Mr"/>
    <s v="  Jonathon M"/>
    <s v="Campbell"/>
    <n v="1975"/>
    <x v="747"/>
    <x v="1"/>
    <x v="2"/>
    <x v="209"/>
    <x v="1"/>
    <s v="No"/>
    <x v="1"/>
    <x v="3"/>
    <x v="1"/>
    <x v="1"/>
    <s v="tier - 3"/>
    <x v="991"/>
    <s v="R1013"/>
    <x v="1"/>
    <x v="31"/>
  </r>
  <r>
    <s v="Id1000"/>
    <d v="1905-05-20T00:00:00"/>
    <s v=" Mrs"/>
    <s v="  Stephanie A"/>
    <s v="Schaefer"/>
    <n v="1967"/>
    <x v="748"/>
    <x v="0"/>
    <x v="2"/>
    <x v="325"/>
    <x v="0"/>
    <s v="No"/>
    <x v="0"/>
    <x v="0"/>
    <x v="1"/>
    <x v="1"/>
    <s v="tier - 1"/>
    <x v="992"/>
    <s v="R1012"/>
    <x v="1"/>
    <x v="39"/>
  </r>
  <r>
    <s v="Id1001"/>
    <d v="1905-05-26T00:00:00"/>
    <s v=" Mr"/>
    <s v="  Patrick"/>
    <s v="D'Alessandro"/>
    <n v="1973"/>
    <x v="421"/>
    <x v="1"/>
    <x v="1"/>
    <x v="74"/>
    <x v="1"/>
    <s v="No"/>
    <x v="1"/>
    <x v="3"/>
    <x v="1"/>
    <x v="0"/>
    <s v="tier - 2"/>
    <x v="993"/>
    <s v="R1013"/>
    <x v="1"/>
    <x v="29"/>
  </r>
  <r>
    <s v="Id1002"/>
    <d v="1905-05-31T00:00:00"/>
    <s v=" Mrs"/>
    <s v="  Krista"/>
    <s v="Wyss"/>
    <n v="1978"/>
    <x v="749"/>
    <x v="0"/>
    <x v="1"/>
    <x v="330"/>
    <x v="1"/>
    <s v="No"/>
    <x v="0"/>
    <x v="0"/>
    <x v="1"/>
    <x v="1"/>
    <s v="tier - 1"/>
    <x v="994"/>
    <s v="R1012"/>
    <x v="1"/>
    <x v="27"/>
  </r>
  <r>
    <s v="Id1003"/>
    <d v="1905-05-26T00:00:00"/>
    <s v=" Ms"/>
    <s v="  Jenessa"/>
    <s v="Rose"/>
    <n v="1973"/>
    <x v="170"/>
    <x v="0"/>
    <x v="0"/>
    <x v="179"/>
    <x v="1"/>
    <s v="No"/>
    <x v="0"/>
    <x v="1"/>
    <x v="1"/>
    <x v="1"/>
    <s v="tier - 1"/>
    <x v="995"/>
    <s v="R1011"/>
    <x v="1"/>
    <x v="29"/>
  </r>
  <r>
    <s v="Id1004"/>
    <d v="1905-05-26T00:00:00"/>
    <s v=" Mr"/>
    <s v="  Ryan M"/>
    <s v="Hopper"/>
    <n v="1973"/>
    <x v="750"/>
    <x v="0"/>
    <x v="2"/>
    <x v="361"/>
    <x v="0"/>
    <s v="No"/>
    <x v="0"/>
    <x v="1"/>
    <x v="1"/>
    <x v="1"/>
    <s v="tier - 1"/>
    <x v="996"/>
    <s v="R1013"/>
    <x v="1"/>
    <x v="29"/>
  </r>
  <r>
    <s v="Id1005"/>
    <d v="1905-05-26T00:00:00"/>
    <s v=" Mr"/>
    <s v="  Thomas"/>
    <s v="Finneran"/>
    <n v="1973"/>
    <x v="751"/>
    <x v="1"/>
    <x v="1"/>
    <x v="10"/>
    <x v="1"/>
    <s v="No"/>
    <x v="0"/>
    <x v="1"/>
    <x v="1"/>
    <x v="0"/>
    <s v="tier - 2"/>
    <x v="997"/>
    <s v="R1013"/>
    <x v="1"/>
    <x v="29"/>
  </r>
  <r>
    <s v="Id1006"/>
    <d v="1905-06-12T00:00:00"/>
    <s v=" Ms"/>
    <s v="  Amanda N"/>
    <s v="Basham"/>
    <n v="1990"/>
    <x v="752"/>
    <x v="0"/>
    <x v="2"/>
    <x v="239"/>
    <x v="1"/>
    <s v="No"/>
    <x v="1"/>
    <x v="3"/>
    <x v="1"/>
    <x v="0"/>
    <s v="tier - 3"/>
    <x v="998"/>
    <s v="R1025"/>
    <x v="0"/>
    <x v="16"/>
  </r>
  <r>
    <s v="Id1007"/>
    <d v="1905-06-04T00:00:00"/>
    <s v=" Ms"/>
    <s v="  Teresa P"/>
    <s v="Inman"/>
    <n v="1982"/>
    <x v="385"/>
    <x v="1"/>
    <x v="2"/>
    <x v="111"/>
    <x v="1"/>
    <s v="No"/>
    <x v="1"/>
    <x v="3"/>
    <x v="1"/>
    <x v="1"/>
    <s v="tier - 3"/>
    <x v="999"/>
    <s v="R1012"/>
    <x v="1"/>
    <x v="23"/>
  </r>
  <r>
    <s v="Id1008"/>
    <d v="1905-05-16T00:00:00"/>
    <s v=" Mr"/>
    <s v="  Dorian"/>
    <s v="Oscal"/>
    <n v="1963"/>
    <x v="753"/>
    <x v="0"/>
    <x v="2"/>
    <x v="529"/>
    <x v="0"/>
    <s v="No"/>
    <x v="0"/>
    <x v="0"/>
    <x v="1"/>
    <x v="1"/>
    <s v="tier - 1"/>
    <x v="1000"/>
    <s v="R1013"/>
    <x v="1"/>
    <x v="41"/>
  </r>
  <r>
    <s v="Id1009"/>
    <d v="1905-06-05T00:00:00"/>
    <s v=" Ms"/>
    <s v="  Amy"/>
    <s v="Craft"/>
    <n v="1983"/>
    <x v="372"/>
    <x v="0"/>
    <x v="2"/>
    <x v="329"/>
    <x v="1"/>
    <s v="No"/>
    <x v="0"/>
    <x v="1"/>
    <x v="1"/>
    <x v="0"/>
    <s v="tier - 2"/>
    <x v="1001"/>
    <s v="R1020"/>
    <x v="1"/>
    <x v="22"/>
  </r>
  <r>
    <s v="Id1010"/>
    <d v="1905-06-19T00:00:00"/>
    <s v=" Ms"/>
    <s v="  Aberu"/>
    <s v="Kebede"/>
    <n v="1997"/>
    <x v="754"/>
    <x v="0"/>
    <x v="1"/>
    <x v="3"/>
    <x v="1"/>
    <s v="No"/>
    <x v="0"/>
    <x v="1"/>
    <x v="1"/>
    <x v="0"/>
    <s v="tier - 1"/>
    <x v="1002"/>
    <s v="R1026"/>
    <x v="0"/>
    <x v="6"/>
  </r>
  <r>
    <s v="Id1011"/>
    <d v="1905-05-15T00:00:00"/>
    <s v=" Ms"/>
    <s v="  Ashley"/>
    <s v="Strobel"/>
    <n v="1962"/>
    <x v="389"/>
    <x v="1"/>
    <x v="2"/>
    <x v="145"/>
    <x v="0"/>
    <s v="No"/>
    <x v="0"/>
    <x v="1"/>
    <x v="1"/>
    <x v="1"/>
    <s v="tier - 3"/>
    <x v="1003"/>
    <s v="R1013"/>
    <x v="1"/>
    <x v="40"/>
  </r>
  <r>
    <s v="Id1012"/>
    <d v="1905-05-31T00:00:00"/>
    <s v=" Ms"/>
    <s v="  Anna E"/>
    <s v="Dalton"/>
    <n v="1978"/>
    <x v="303"/>
    <x v="1"/>
    <x v="0"/>
    <x v="241"/>
    <x v="1"/>
    <s v="No"/>
    <x v="0"/>
    <x v="0"/>
    <x v="1"/>
    <x v="0"/>
    <s v="tier - 3"/>
    <x v="1004"/>
    <s v="R1013"/>
    <x v="1"/>
    <x v="27"/>
  </r>
  <r>
    <s v="Id1013"/>
    <d v="1905-05-31T00:00:00"/>
    <s v=" Ms"/>
    <s v="  Tania K"/>
    <s v="Morimoto"/>
    <n v="1978"/>
    <x v="755"/>
    <x v="1"/>
    <x v="1"/>
    <x v="87"/>
    <x v="1"/>
    <s v="No"/>
    <x v="0"/>
    <x v="1"/>
    <x v="1"/>
    <x v="0"/>
    <s v="tier - 2"/>
    <x v="1005"/>
    <s v="R1013"/>
    <x v="1"/>
    <x v="27"/>
  </r>
  <r>
    <s v="Id1014"/>
    <d v="1905-05-29T00:00:00"/>
    <s v=" Ms"/>
    <s v="  Ashley E"/>
    <s v="Manlove"/>
    <n v="1976"/>
    <x v="367"/>
    <x v="1"/>
    <x v="2"/>
    <x v="27"/>
    <x v="1"/>
    <s v="No"/>
    <x v="0"/>
    <x v="1"/>
    <x v="1"/>
    <x v="0"/>
    <s v="tier - 3"/>
    <x v="1006"/>
    <s v="R1013"/>
    <x v="1"/>
    <x v="35"/>
  </r>
  <r>
    <s v="Id1015"/>
    <d v="1905-05-29T00:00:00"/>
    <s v=" Ms"/>
    <s v="  Aleksandra"/>
    <s v="Madzik"/>
    <n v="1976"/>
    <x v="215"/>
    <x v="0"/>
    <x v="0"/>
    <x v="307"/>
    <x v="0"/>
    <s v="No"/>
    <x v="0"/>
    <x v="0"/>
    <x v="1"/>
    <x v="0"/>
    <s v="tier - 2"/>
    <x v="1007"/>
    <s v="R1013"/>
    <x v="1"/>
    <x v="35"/>
  </r>
  <r>
    <s v="Id1016"/>
    <d v="1905-05-29T00:00:00"/>
    <s v=" Ms"/>
    <s v="  Valery L"/>
    <s v="Hobson"/>
    <n v="1976"/>
    <x v="756"/>
    <x v="0"/>
    <x v="2"/>
    <x v="82"/>
    <x v="1"/>
    <s v="yes"/>
    <x v="0"/>
    <x v="1"/>
    <x v="1"/>
    <x v="0"/>
    <s v="tier - 2"/>
    <x v="1008"/>
    <s v="R1013"/>
    <x v="1"/>
    <x v="35"/>
  </r>
  <r>
    <s v="Id1017"/>
    <d v="1905-06-04T00:00:00"/>
    <s v=" Mrs"/>
    <s v="  Joanna G"/>
    <s v="Reyes"/>
    <n v="1982"/>
    <x v="508"/>
    <x v="0"/>
    <x v="2"/>
    <x v="134"/>
    <x v="1"/>
    <s v="No"/>
    <x v="0"/>
    <x v="0"/>
    <x v="1"/>
    <x v="0"/>
    <s v="tier - 2"/>
    <x v="1009"/>
    <s v="R1024"/>
    <x v="1"/>
    <x v="23"/>
  </r>
  <r>
    <s v="Id1018"/>
    <d v="1905-05-17T00:00:00"/>
    <s v=" Mrs"/>
    <s v="  Stefanie F"/>
    <s v="Tierney"/>
    <n v="1964"/>
    <x v="757"/>
    <x v="0"/>
    <x v="0"/>
    <x v="530"/>
    <x v="0"/>
    <s v="No"/>
    <x v="0"/>
    <x v="0"/>
    <x v="1"/>
    <x v="1"/>
    <s v="tier - 3"/>
    <x v="1010"/>
    <s v="R1013"/>
    <x v="1"/>
    <x v="42"/>
  </r>
  <r>
    <s v="Id1019"/>
    <d v="1905-05-27T00:00:00"/>
    <s v=" Mr"/>
    <s v="  Stephen"/>
    <s v="Gabris"/>
    <n v="1974"/>
    <x v="758"/>
    <x v="0"/>
    <x v="2"/>
    <x v="122"/>
    <x v="0"/>
    <s v="No"/>
    <x v="0"/>
    <x v="0"/>
    <x v="1"/>
    <x v="0"/>
    <s v="tier - 1"/>
    <x v="1011"/>
    <s v="R1011"/>
    <x v="1"/>
    <x v="28"/>
  </r>
  <r>
    <s v="Id1020"/>
    <d v="1905-06-22T00:00:00"/>
    <s v=" Ms"/>
    <s v="  Liza J"/>
    <s v="Howard"/>
    <n v="2000"/>
    <x v="759"/>
    <x v="0"/>
    <x v="0"/>
    <x v="457"/>
    <x v="0"/>
    <s v="No"/>
    <x v="0"/>
    <x v="0"/>
    <x v="1"/>
    <x v="0"/>
    <s v="tier - 1"/>
    <x v="1012"/>
    <s v="R1023"/>
    <x v="0"/>
    <x v="10"/>
  </r>
  <r>
    <s v="Id1021"/>
    <d v="1905-05-27T00:00:00"/>
    <s v=" Mr"/>
    <s v="  Ian M"/>
    <s v="Kallay"/>
    <n v="1974"/>
    <x v="760"/>
    <x v="0"/>
    <x v="2"/>
    <x v="267"/>
    <x v="1"/>
    <s v="No"/>
    <x v="0"/>
    <x v="0"/>
    <x v="1"/>
    <x v="0"/>
    <s v="tier - 2"/>
    <x v="1013"/>
    <s v="R1011"/>
    <x v="1"/>
    <x v="28"/>
  </r>
  <r>
    <s v="Id1022"/>
    <d v="1905-05-27T00:00:00"/>
    <s v=" Ms"/>
    <s v="  Claudia L"/>
    <s v="Leguizamo"/>
    <n v="1974"/>
    <x v="761"/>
    <x v="0"/>
    <x v="2"/>
    <x v="450"/>
    <x v="0"/>
    <s v="No"/>
    <x v="0"/>
    <x v="0"/>
    <x v="1"/>
    <x v="0"/>
    <s v="tier - 2"/>
    <x v="1014"/>
    <s v="R1013"/>
    <x v="1"/>
    <x v="28"/>
  </r>
  <r>
    <s v="Id1023"/>
    <d v="1905-05-27T00:00:00"/>
    <s v=" Ms"/>
    <s v="  Jessica M"/>
    <s v="Escartin"/>
    <n v="1974"/>
    <x v="445"/>
    <x v="1"/>
    <x v="0"/>
    <x v="531"/>
    <x v="0"/>
    <s v="No"/>
    <x v="0"/>
    <x v="0"/>
    <x v="1"/>
    <x v="0"/>
    <s v="tier - 3"/>
    <x v="1015"/>
    <s v="R1013"/>
    <x v="1"/>
    <x v="28"/>
  </r>
  <r>
    <s v="Id1024"/>
    <d v="1905-05-31T00:00:00"/>
    <s v=" Mr"/>
    <s v="  Billy Jr"/>
    <s v="Chorey"/>
    <n v="1978"/>
    <x v="762"/>
    <x v="2"/>
    <x v="0"/>
    <x v="36"/>
    <x v="0"/>
    <s v="No"/>
    <x v="0"/>
    <x v="0"/>
    <x v="1"/>
    <x v="1"/>
    <s v="tier - 3"/>
    <x v="1016"/>
    <s v="R1016"/>
    <x v="1"/>
    <x v="27"/>
  </r>
  <r>
    <s v="Id1025"/>
    <d v="1905-06-01T00:00:00"/>
    <s v=" Mr"/>
    <s v="  David"/>
    <s v="McVay"/>
    <n v="1979"/>
    <x v="763"/>
    <x v="0"/>
    <x v="2"/>
    <x v="388"/>
    <x v="1"/>
    <s v="yes"/>
    <x v="0"/>
    <x v="1"/>
    <x v="1"/>
    <x v="0"/>
    <s v="tier - 2"/>
    <x v="1017"/>
    <s v="R1012"/>
    <x v="1"/>
    <x v="25"/>
  </r>
  <r>
    <s v="Id1026"/>
    <d v="1905-06-15T00:00:00"/>
    <s v=" Mr"/>
    <s v="  Tim"/>
    <s v="Vinson"/>
    <n v="1993"/>
    <x v="45"/>
    <x v="0"/>
    <x v="0"/>
    <x v="465"/>
    <x v="0"/>
    <s v="No"/>
    <x v="0"/>
    <x v="0"/>
    <x v="1"/>
    <x v="0"/>
    <s v="tier - 1"/>
    <x v="1018"/>
    <s v="R1012"/>
    <x v="0"/>
    <x v="1"/>
  </r>
  <r>
    <s v="Id1027"/>
    <d v="1905-05-29T00:00:00"/>
    <s v=" Ms"/>
    <s v="  Emma M"/>
    <s v="Astrike-Davis"/>
    <n v="1976"/>
    <x v="617"/>
    <x v="0"/>
    <x v="0"/>
    <x v="532"/>
    <x v="0"/>
    <s v="No"/>
    <x v="0"/>
    <x v="1"/>
    <x v="1"/>
    <x v="1"/>
    <s v="tier - 2"/>
    <x v="1019"/>
    <s v="R1016"/>
    <x v="1"/>
    <x v="35"/>
  </r>
  <r>
    <s v="Id1028"/>
    <d v="1905-05-29T00:00:00"/>
    <s v=" Mr"/>
    <s v="  Tim"/>
    <s v="Harder"/>
    <n v="1976"/>
    <x v="764"/>
    <x v="0"/>
    <x v="2"/>
    <x v="49"/>
    <x v="1"/>
    <s v="No"/>
    <x v="0"/>
    <x v="1"/>
    <x v="1"/>
    <x v="1"/>
    <s v="tier - 2"/>
    <x v="1020"/>
    <s v="R1016"/>
    <x v="1"/>
    <x v="35"/>
  </r>
  <r>
    <s v="Id1029"/>
    <d v="1905-05-29T00:00:00"/>
    <s v=" Mr"/>
    <s v="  Patrick"/>
    <s v="Bell"/>
    <n v="1976"/>
    <x v="709"/>
    <x v="1"/>
    <x v="0"/>
    <x v="533"/>
    <x v="0"/>
    <s v="No"/>
    <x v="0"/>
    <x v="0"/>
    <x v="1"/>
    <x v="1"/>
    <s v="tier - 1"/>
    <x v="1021"/>
    <s v="R1016"/>
    <x v="1"/>
    <x v="35"/>
  </r>
  <r>
    <s v="Id1030"/>
    <d v="1905-05-29T00:00:00"/>
    <s v=" Ms"/>
    <s v="  Bridget K"/>
    <s v="Dawes"/>
    <n v="1976"/>
    <x v="661"/>
    <x v="0"/>
    <x v="2"/>
    <x v="261"/>
    <x v="1"/>
    <s v="No"/>
    <x v="1"/>
    <x v="3"/>
    <x v="1"/>
    <x v="0"/>
    <s v="tier - 1"/>
    <x v="1022"/>
    <s v="R1013"/>
    <x v="1"/>
    <x v="35"/>
  </r>
  <r>
    <s v="Id1031"/>
    <d v="1905-05-16T00:00:00"/>
    <s v=" Mr"/>
    <s v="  Gabriel"/>
    <s v="Larios"/>
    <n v="1963"/>
    <x v="765"/>
    <x v="2"/>
    <x v="0"/>
    <x v="446"/>
    <x v="0"/>
    <s v="No"/>
    <x v="0"/>
    <x v="0"/>
    <x v="1"/>
    <x v="1"/>
    <s v="tier - 3"/>
    <x v="1023"/>
    <s v="R1012"/>
    <x v="1"/>
    <x v="41"/>
  </r>
  <r>
    <s v="Id1032"/>
    <d v="1905-05-24T00:00:00"/>
    <s v=" Ms"/>
    <s v="  Natasha"/>
    <s v="Yaremczuk"/>
    <n v="1971"/>
    <x v="376"/>
    <x v="2"/>
    <x v="2"/>
    <x v="212"/>
    <x v="1"/>
    <s v="No"/>
    <x v="1"/>
    <x v="3"/>
    <x v="1"/>
    <x v="0"/>
    <s v="tier - 3"/>
    <x v="1024"/>
    <s v="R1013"/>
    <x v="1"/>
    <x v="32"/>
  </r>
  <r>
    <s v="Id1033"/>
    <d v="1905-05-24T00:00:00"/>
    <s v=" Ms"/>
    <s v="  Abby A"/>
    <s v="Knight"/>
    <n v="1971"/>
    <x v="330"/>
    <x v="0"/>
    <x v="0"/>
    <x v="43"/>
    <x v="0"/>
    <s v="No"/>
    <x v="0"/>
    <x v="0"/>
    <x v="1"/>
    <x v="0"/>
    <s v="tier - 3"/>
    <x v="1025"/>
    <s v="R1013"/>
    <x v="1"/>
    <x v="32"/>
  </r>
  <r>
    <s v="Id1034"/>
    <d v="1905-06-01T00:00:00"/>
    <s v=" Ms"/>
    <s v="  Michelle"/>
    <s v="Eversman"/>
    <n v="1979"/>
    <x v="349"/>
    <x v="0"/>
    <x v="0"/>
    <x v="534"/>
    <x v="0"/>
    <s v="No"/>
    <x v="0"/>
    <x v="0"/>
    <x v="1"/>
    <x v="0"/>
    <s v="tier - 2"/>
    <x v="1026"/>
    <s v="R1012"/>
    <x v="1"/>
    <x v="25"/>
  </r>
  <r>
    <s v="Id1035"/>
    <d v="1905-05-30T00:00:00"/>
    <s v=" Ms"/>
    <s v="  Mckendree"/>
    <s v="Hickory"/>
    <n v="1977"/>
    <x v="482"/>
    <x v="0"/>
    <x v="2"/>
    <x v="283"/>
    <x v="0"/>
    <s v="No"/>
    <x v="0"/>
    <x v="0"/>
    <x v="1"/>
    <x v="1"/>
    <s v="tier - 1"/>
    <x v="1027"/>
    <s v="R1012"/>
    <x v="1"/>
    <x v="26"/>
  </r>
  <r>
    <s v="Id1036"/>
    <d v="1905-05-28T00:00:00"/>
    <s v=" Ms"/>
    <s v="  Tara"/>
    <s v="Mooney"/>
    <n v="1975"/>
    <x v="106"/>
    <x v="0"/>
    <x v="0"/>
    <x v="535"/>
    <x v="0"/>
    <s v="No"/>
    <x v="0"/>
    <x v="0"/>
    <x v="1"/>
    <x v="1"/>
    <s v="tier - 2"/>
    <x v="1028"/>
    <s v="R1012"/>
    <x v="1"/>
    <x v="31"/>
  </r>
  <r>
    <s v="Id1037"/>
    <d v="1905-05-16T00:00:00"/>
    <s v=" Mr"/>
    <s v="  Daniel"/>
    <s v="Craighead"/>
    <n v="1963"/>
    <x v="44"/>
    <x v="0"/>
    <x v="0"/>
    <x v="291"/>
    <x v="0"/>
    <s v="No"/>
    <x v="0"/>
    <x v="0"/>
    <x v="1"/>
    <x v="1"/>
    <s v="tier - 2"/>
    <x v="1029"/>
    <s v="R1013"/>
    <x v="1"/>
    <x v="41"/>
  </r>
  <r>
    <s v="Id1038"/>
    <d v="1905-05-25T00:00:00"/>
    <s v=" Mr"/>
    <s v="  Joshua P"/>
    <s v="Gardner"/>
    <n v="1972"/>
    <x v="235"/>
    <x v="0"/>
    <x v="0"/>
    <x v="536"/>
    <x v="1"/>
    <s v="No"/>
    <x v="0"/>
    <x v="0"/>
    <x v="1"/>
    <x v="0"/>
    <s v="tier - 3"/>
    <x v="1030"/>
    <s v="R1013"/>
    <x v="1"/>
    <x v="30"/>
  </r>
  <r>
    <s v="Id1039"/>
    <d v="1905-05-25T00:00:00"/>
    <s v=" Ms"/>
    <s v="  Erin C"/>
    <s v="Lohrenz"/>
    <n v="1972"/>
    <x v="766"/>
    <x v="0"/>
    <x v="0"/>
    <x v="296"/>
    <x v="1"/>
    <s v="No"/>
    <x v="0"/>
    <x v="1"/>
    <x v="1"/>
    <x v="1"/>
    <s v="tier - 1"/>
    <x v="1031"/>
    <s v="R1011"/>
    <x v="1"/>
    <x v="30"/>
  </r>
  <r>
    <s v="Id1040"/>
    <d v="1905-05-19T00:00:00"/>
    <s v=" Ms"/>
    <s v="  Shure"/>
    <s v="Demise"/>
    <n v="1966"/>
    <x v="111"/>
    <x v="0"/>
    <x v="0"/>
    <x v="537"/>
    <x v="1"/>
    <s v="No"/>
    <x v="0"/>
    <x v="1"/>
    <x v="1"/>
    <x v="1"/>
    <s v="tier - 1"/>
    <x v="1032"/>
    <s v="R1013"/>
    <x v="1"/>
    <x v="37"/>
  </r>
  <r>
    <s v="Id1041"/>
    <d v="1905-06-06T00:00:00"/>
    <s v=" Mr"/>
    <s v="  Richard"/>
    <s v="Nelson"/>
    <n v="1984"/>
    <x v="331"/>
    <x v="1"/>
    <x v="0"/>
    <x v="469"/>
    <x v="1"/>
    <s v="No"/>
    <x v="0"/>
    <x v="0"/>
    <x v="1"/>
    <x v="0"/>
    <s v="tier - 2"/>
    <x v="1033"/>
    <s v="R1025"/>
    <x v="1"/>
    <x v="21"/>
  </r>
  <r>
    <s v="Id1042"/>
    <d v="1905-05-25T00:00:00"/>
    <s v=" Ms"/>
    <s v="  Brenda"/>
    <s v="Guitard"/>
    <n v="1972"/>
    <x v="127"/>
    <x v="0"/>
    <x v="2"/>
    <x v="95"/>
    <x v="0"/>
    <s v="No"/>
    <x v="0"/>
    <x v="0"/>
    <x v="1"/>
    <x v="0"/>
    <s v="tier - 3"/>
    <x v="1034"/>
    <s v="R1011"/>
    <x v="1"/>
    <x v="30"/>
  </r>
  <r>
    <s v="Id1043"/>
    <d v="1905-06-14T00:00:00"/>
    <s v=" Mr"/>
    <s v="  Joseph M"/>
    <s v="Navas"/>
    <n v="1992"/>
    <x v="767"/>
    <x v="2"/>
    <x v="0"/>
    <x v="68"/>
    <x v="1"/>
    <s v="No"/>
    <x v="0"/>
    <x v="0"/>
    <x v="1"/>
    <x v="0"/>
    <s v="tier - 2"/>
    <x v="1035"/>
    <s v="R1012"/>
    <x v="0"/>
    <x v="0"/>
  </r>
  <r>
    <s v="Id1044"/>
    <d v="1905-06-15T00:00:00"/>
    <s v=" Mr"/>
    <s v="  Stephen J"/>
    <s v="Ptucha"/>
    <n v="1993"/>
    <x v="641"/>
    <x v="0"/>
    <x v="1"/>
    <x v="85"/>
    <x v="0"/>
    <s v="No"/>
    <x v="0"/>
    <x v="0"/>
    <x v="1"/>
    <x v="0"/>
    <s v="tier - 1"/>
    <x v="1036"/>
    <s v="R1012"/>
    <x v="0"/>
    <x v="1"/>
  </r>
  <r>
    <s v="Id1045"/>
    <d v="1905-05-30T00:00:00"/>
    <s v=" Mrs"/>
    <s v="  Kathya"/>
    <s v="Kirouac"/>
    <n v="1977"/>
    <x v="768"/>
    <x v="0"/>
    <x v="0"/>
    <x v="234"/>
    <x v="1"/>
    <s v="No"/>
    <x v="0"/>
    <x v="3"/>
    <x v="1"/>
    <x v="0"/>
    <s v="tier - 2"/>
    <x v="1037"/>
    <s v="R1013"/>
    <x v="1"/>
    <x v="26"/>
  </r>
  <r>
    <s v="Id1046"/>
    <d v="1905-05-30T00:00:00"/>
    <s v=" Mr"/>
    <s v="  Wesley"/>
    <s v="Toews"/>
    <n v="1977"/>
    <x v="144"/>
    <x v="0"/>
    <x v="0"/>
    <x v="9"/>
    <x v="0"/>
    <s v="No"/>
    <x v="0"/>
    <x v="0"/>
    <x v="1"/>
    <x v="0"/>
    <s v="tier - 1"/>
    <x v="1038"/>
    <s v="R1013"/>
    <x v="1"/>
    <x v="26"/>
  </r>
  <r>
    <s v="Id1047"/>
    <d v="1905-05-30T00:00:00"/>
    <s v=" Mr"/>
    <s v="  Tim"/>
    <s v="Perry"/>
    <n v="1977"/>
    <x v="769"/>
    <x v="0"/>
    <x v="2"/>
    <x v="538"/>
    <x v="0"/>
    <s v="No"/>
    <x v="0"/>
    <x v="3"/>
    <x v="1"/>
    <x v="0"/>
    <s v="tier - 3"/>
    <x v="1039"/>
    <s v="R1011"/>
    <x v="1"/>
    <x v="26"/>
  </r>
  <r>
    <s v="Id1048"/>
    <d v="1905-06-01T00:00:00"/>
    <s v=" Ms"/>
    <s v="  Jamie L"/>
    <s v="Kretz"/>
    <n v="1979"/>
    <x v="680"/>
    <x v="0"/>
    <x v="0"/>
    <x v="463"/>
    <x v="1"/>
    <s v="No"/>
    <x v="0"/>
    <x v="0"/>
    <x v="1"/>
    <x v="0"/>
    <s v="tier - 2"/>
    <x v="1040"/>
    <s v="R1011"/>
    <x v="1"/>
    <x v="25"/>
  </r>
  <r>
    <s v="Id1049"/>
    <d v="1905-05-30T00:00:00"/>
    <s v=" Ms"/>
    <s v="  Alexandra"/>
    <s v="Hempel"/>
    <n v="1977"/>
    <x v="662"/>
    <x v="0"/>
    <x v="0"/>
    <x v="539"/>
    <x v="1"/>
    <s v="No"/>
    <x v="0"/>
    <x v="0"/>
    <x v="1"/>
    <x v="0"/>
    <s v="tier - 2"/>
    <x v="1041"/>
    <s v="R1013"/>
    <x v="1"/>
    <x v="26"/>
  </r>
  <r>
    <s v="Id1050"/>
    <d v="1905-06-12T04:53:46"/>
    <s v=" Ms"/>
    <s v="  Tiffany"/>
    <s v="McBroom"/>
    <n v="1990.2040038131554"/>
    <x v="225"/>
    <x v="1"/>
    <x v="2"/>
    <x v="209"/>
    <x v="0"/>
    <s v="No"/>
    <x v="0"/>
    <x v="1"/>
    <x v="1"/>
    <x v="0"/>
    <s v="tier - 3"/>
    <x v="1042"/>
    <s v="R1024"/>
    <x v="0"/>
    <x v="43"/>
  </r>
  <r>
    <s v="Id1051"/>
    <d v="1905-06-03T00:00:00"/>
    <s v=" Mrs"/>
    <s v="  Rebecca J"/>
    <s v="Yoo"/>
    <n v="1981"/>
    <x v="770"/>
    <x v="1"/>
    <x v="2"/>
    <x v="409"/>
    <x v="1"/>
    <s v="No"/>
    <x v="0"/>
    <x v="0"/>
    <x v="1"/>
    <x v="0"/>
    <s v="tier - 3"/>
    <x v="1043"/>
    <s v="R1024"/>
    <x v="1"/>
    <x v="19"/>
  </r>
  <r>
    <s v="Id1052"/>
    <d v="1905-05-28T00:00:00"/>
    <s v=" Mr"/>
    <s v="  Austin T"/>
    <s v="Rand"/>
    <n v="1975"/>
    <x v="771"/>
    <x v="0"/>
    <x v="2"/>
    <x v="347"/>
    <x v="0"/>
    <s v="No"/>
    <x v="0"/>
    <x v="0"/>
    <x v="1"/>
    <x v="0"/>
    <s v="tier - 3"/>
    <x v="1044"/>
    <s v="R1011"/>
    <x v="1"/>
    <x v="31"/>
  </r>
  <r>
    <s v="Id1053"/>
    <d v="1905-06-12T04:20:21"/>
    <s v=" Ms"/>
    <s v="  Jamie T"/>
    <s v="Wolfe"/>
    <n v="1990.1808022849934"/>
    <x v="772"/>
    <x v="2"/>
    <x v="0"/>
    <x v="290"/>
    <x v="0"/>
    <s v="No"/>
    <x v="0"/>
    <x v="0"/>
    <x v="1"/>
    <x v="0"/>
    <s v="tier - 1"/>
    <x v="1045"/>
    <s v="R1013"/>
    <x v="0"/>
    <x v="43"/>
  </r>
  <r>
    <s v="Id1054"/>
    <d v="1905-05-28T00:00:00"/>
    <s v=" Mr"/>
    <s v="  Matthew T"/>
    <s v="Vance"/>
    <n v="1975"/>
    <x v="773"/>
    <x v="1"/>
    <x v="2"/>
    <x v="193"/>
    <x v="1"/>
    <s v="No"/>
    <x v="0"/>
    <x v="0"/>
    <x v="1"/>
    <x v="0"/>
    <s v="tier - 2"/>
    <x v="1046"/>
    <s v="R1011"/>
    <x v="1"/>
    <x v="31"/>
  </r>
  <r>
    <s v="Id1055"/>
    <d v="1905-05-28T00:00:00"/>
    <s v=" Mrs"/>
    <s v="  Emily"/>
    <s v="Burnett"/>
    <n v="1975"/>
    <x v="774"/>
    <x v="1"/>
    <x v="2"/>
    <x v="473"/>
    <x v="1"/>
    <s v="No"/>
    <x v="0"/>
    <x v="3"/>
    <x v="1"/>
    <x v="0"/>
    <s v="tier - 1"/>
    <x v="1047"/>
    <s v="R1011"/>
    <x v="1"/>
    <x v="31"/>
  </r>
  <r>
    <s v="Id1056"/>
    <d v="1905-06-10T00:00:00"/>
    <s v=" Ms"/>
    <s v="  Gillian"/>
    <s v="Clason"/>
    <n v="1988"/>
    <x v="775"/>
    <x v="0"/>
    <x v="1"/>
    <x v="231"/>
    <x v="0"/>
    <s v="No"/>
    <x v="0"/>
    <x v="0"/>
    <x v="1"/>
    <x v="0"/>
    <s v="tier - 1"/>
    <x v="1048"/>
    <s v="R1012"/>
    <x v="0"/>
    <x v="15"/>
  </r>
  <r>
    <s v="Id1057"/>
    <d v="1905-05-28T00:00:00"/>
    <s v=" Mrs"/>
    <s v="  Brenn E"/>
    <s v="Donnelly"/>
    <n v="1975"/>
    <x v="776"/>
    <x v="0"/>
    <x v="1"/>
    <x v="268"/>
    <x v="0"/>
    <s v="No"/>
    <x v="0"/>
    <x v="3"/>
    <x v="1"/>
    <x v="0"/>
    <s v="tier - 3"/>
    <x v="1049"/>
    <s v="R1013"/>
    <x v="1"/>
    <x v="31"/>
  </r>
  <r>
    <s v="Id1058"/>
    <d v="1905-06-04T00:00:00"/>
    <s v=" Ms"/>
    <s v="  Lisa M"/>
    <s v="Pietz"/>
    <n v="1982"/>
    <x v="777"/>
    <x v="2"/>
    <x v="0"/>
    <x v="232"/>
    <x v="0"/>
    <s v="No"/>
    <x v="0"/>
    <x v="0"/>
    <x v="1"/>
    <x v="0"/>
    <s v="tier - 2"/>
    <x v="1050"/>
    <s v="R1021"/>
    <x v="1"/>
    <x v="23"/>
  </r>
  <r>
    <s v="Id1059"/>
    <d v="1905-06-09T00:00:00"/>
    <s v=" Mr"/>
    <s v="  Matt"/>
    <s v="Tegenkamp"/>
    <n v="1987"/>
    <x v="778"/>
    <x v="0"/>
    <x v="2"/>
    <x v="352"/>
    <x v="1"/>
    <s v="No"/>
    <x v="0"/>
    <x v="1"/>
    <x v="1"/>
    <x v="0"/>
    <s v="tier - 2"/>
    <x v="1051"/>
    <s v="R1021"/>
    <x v="0"/>
    <x v="17"/>
  </r>
  <r>
    <s v="Id1060"/>
    <d v="1905-06-05T00:00:00"/>
    <s v=" Mr"/>
    <s v="  Thomas A"/>
    <s v="Dover"/>
    <n v="1983"/>
    <x v="101"/>
    <x v="0"/>
    <x v="0"/>
    <x v="439"/>
    <x v="1"/>
    <s v="No"/>
    <x v="0"/>
    <x v="0"/>
    <x v="1"/>
    <x v="0"/>
    <s v="tier - 1"/>
    <x v="1052"/>
    <s v="R1013"/>
    <x v="1"/>
    <x v="22"/>
  </r>
  <r>
    <s v="Id1061"/>
    <d v="1905-06-05T00:00:00"/>
    <s v=" Mr"/>
    <s v="  Kevin J"/>
    <s v="Dockemeyer"/>
    <n v="1983"/>
    <x v="529"/>
    <x v="0"/>
    <x v="2"/>
    <x v="78"/>
    <x v="1"/>
    <s v="No"/>
    <x v="0"/>
    <x v="1"/>
    <x v="1"/>
    <x v="0"/>
    <s v="tier - 3"/>
    <x v="1053"/>
    <s v="R1013"/>
    <x v="1"/>
    <x v="22"/>
  </r>
  <r>
    <s v="Id1062"/>
    <d v="1905-05-26T00:00:00"/>
    <s v=" Mr"/>
    <s v="  William H"/>
    <s v="Steele"/>
    <n v="1973"/>
    <x v="779"/>
    <x v="0"/>
    <x v="2"/>
    <x v="540"/>
    <x v="0"/>
    <s v="No"/>
    <x v="0"/>
    <x v="1"/>
    <x v="1"/>
    <x v="0"/>
    <s v="tier - 1"/>
    <x v="1054"/>
    <s v="R1013"/>
    <x v="1"/>
    <x v="29"/>
  </r>
  <r>
    <s v="Id1063"/>
    <d v="1905-05-30T00:00:00"/>
    <s v=" Mr"/>
    <s v="  Gal"/>
    <s v="Harel"/>
    <n v="1977"/>
    <x v="308"/>
    <x v="1"/>
    <x v="0"/>
    <x v="541"/>
    <x v="1"/>
    <s v="No"/>
    <x v="0"/>
    <x v="0"/>
    <x v="1"/>
    <x v="0"/>
    <s v="tier - 1"/>
    <x v="1055"/>
    <s v="R1019"/>
    <x v="1"/>
    <x v="26"/>
  </r>
  <r>
    <s v="Id1064"/>
    <d v="1905-05-30T00:00:00"/>
    <s v=" Mr"/>
    <s v="  Anton"/>
    <s v="Aguila"/>
    <n v="1977"/>
    <x v="139"/>
    <x v="0"/>
    <x v="1"/>
    <x v="10"/>
    <x v="1"/>
    <s v="No"/>
    <x v="0"/>
    <x v="1"/>
    <x v="1"/>
    <x v="1"/>
    <s v="tier - 2"/>
    <x v="1056"/>
    <s v="R1016"/>
    <x v="1"/>
    <x v="26"/>
  </r>
  <r>
    <s v="Id1065"/>
    <d v="1905-05-30T00:00:00"/>
    <s v=" Ms"/>
    <s v="  Yazmin"/>
    <s v="Vallejo Sarmiento"/>
    <n v="1977"/>
    <x v="529"/>
    <x v="0"/>
    <x v="2"/>
    <x v="321"/>
    <x v="1"/>
    <s v="No"/>
    <x v="1"/>
    <x v="3"/>
    <x v="1"/>
    <x v="0"/>
    <s v="tier - 2"/>
    <x v="1057"/>
    <s v="R1013"/>
    <x v="1"/>
    <x v="26"/>
  </r>
  <r>
    <s v="Id1066"/>
    <d v="1905-06-01T00:00:00"/>
    <s v=" Mr"/>
    <s v="  Florian"/>
    <s v="Beisheim"/>
    <n v="1979"/>
    <x v="780"/>
    <x v="2"/>
    <x v="2"/>
    <x v="347"/>
    <x v="1"/>
    <s v="No"/>
    <x v="0"/>
    <x v="1"/>
    <x v="1"/>
    <x v="3"/>
    <s v="tier - 2"/>
    <x v="1058"/>
    <s v="R1014"/>
    <x v="1"/>
    <x v="25"/>
  </r>
  <r>
    <s v="Id1067"/>
    <d v="1905-05-30T00:00:00"/>
    <s v=" Ms"/>
    <s v="  Karen L"/>
    <s v="Lenhoff"/>
    <n v="1977"/>
    <x v="781"/>
    <x v="0"/>
    <x v="2"/>
    <x v="409"/>
    <x v="1"/>
    <s v="No"/>
    <x v="1"/>
    <x v="3"/>
    <x v="1"/>
    <x v="0"/>
    <s v="tier - 3"/>
    <x v="1059"/>
    <s v="R1011"/>
    <x v="1"/>
    <x v="26"/>
  </r>
  <r>
    <s v="Id1068"/>
    <d v="1905-05-28T00:00:00"/>
    <s v=" Mr"/>
    <s v="  Scott"/>
    <s v="Wehrwein"/>
    <n v="1975"/>
    <x v="161"/>
    <x v="0"/>
    <x v="0"/>
    <x v="542"/>
    <x v="0"/>
    <s v="No"/>
    <x v="0"/>
    <x v="0"/>
    <x v="1"/>
    <x v="0"/>
    <s v="tier - 2"/>
    <x v="1060"/>
    <s v="R1017"/>
    <x v="1"/>
    <x v="31"/>
  </r>
  <r>
    <s v="Id1069"/>
    <d v="1905-05-18T00:00:00"/>
    <s v=" Ms"/>
    <s v="  Claire"/>
    <s v="Wallace"/>
    <n v="1965"/>
    <x v="662"/>
    <x v="0"/>
    <x v="0"/>
    <x v="9"/>
    <x v="0"/>
    <s v="No"/>
    <x v="0"/>
    <x v="0"/>
    <x v="1"/>
    <x v="1"/>
    <s v="tier - 2"/>
    <x v="1061"/>
    <s v="R1012"/>
    <x v="1"/>
    <x v="38"/>
  </r>
  <r>
    <s v="Id1070"/>
    <d v="1905-05-22T00:00:00"/>
    <s v=" Ms"/>
    <s v="  Lynn M"/>
    <s v="Markowitz"/>
    <n v="1969"/>
    <x v="782"/>
    <x v="0"/>
    <x v="2"/>
    <x v="180"/>
    <x v="0"/>
    <s v="No"/>
    <x v="0"/>
    <x v="0"/>
    <x v="1"/>
    <x v="0"/>
    <s v="tier - 3"/>
    <x v="1062"/>
    <s v="R1013"/>
    <x v="1"/>
    <x v="34"/>
  </r>
  <r>
    <s v="Id1071"/>
    <d v="1905-05-27T00:00:00"/>
    <s v=" Ms"/>
    <s v="  Sharon"/>
    <s v="Vos"/>
    <n v="1974"/>
    <x v="577"/>
    <x v="1"/>
    <x v="1"/>
    <x v="334"/>
    <x v="0"/>
    <s v="No"/>
    <x v="0"/>
    <x v="1"/>
    <x v="1"/>
    <x v="0"/>
    <s v="tier - 1"/>
    <x v="1063"/>
    <s v="R1012"/>
    <x v="1"/>
    <x v="28"/>
  </r>
  <r>
    <s v="Id1072"/>
    <d v="1905-05-26T00:00:00"/>
    <s v=" Mrs"/>
    <s v="  Candice"/>
    <s v="McLeod"/>
    <n v="1973"/>
    <x v="783"/>
    <x v="0"/>
    <x v="0"/>
    <x v="543"/>
    <x v="0"/>
    <s v="No"/>
    <x v="0"/>
    <x v="0"/>
    <x v="1"/>
    <x v="0"/>
    <s v="tier - 1"/>
    <x v="1064"/>
    <s v="R1017"/>
    <x v="1"/>
    <x v="29"/>
  </r>
  <r>
    <s v="Id1073"/>
    <d v="1905-06-02T00:00:00"/>
    <s v=" Ms"/>
    <s v="  Jennifer D"/>
    <s v="Balcom"/>
    <n v="1980"/>
    <x v="784"/>
    <x v="0"/>
    <x v="1"/>
    <x v="213"/>
    <x v="0"/>
    <s v="No"/>
    <x v="0"/>
    <x v="3"/>
    <x v="1"/>
    <x v="0"/>
    <s v="tier - 3"/>
    <x v="1065"/>
    <s v="R1021"/>
    <x v="1"/>
    <x v="24"/>
  </r>
  <r>
    <s v="Id1074"/>
    <d v="1905-05-26T00:00:00"/>
    <s v=" Mr"/>
    <s v="  Eric"/>
    <s v="Dirth"/>
    <n v="1973"/>
    <x v="49"/>
    <x v="0"/>
    <x v="2"/>
    <x v="228"/>
    <x v="1"/>
    <s v="No"/>
    <x v="1"/>
    <x v="3"/>
    <x v="1"/>
    <x v="1"/>
    <s v="tier - 3"/>
    <x v="1066"/>
    <s v="R1011"/>
    <x v="1"/>
    <x v="29"/>
  </r>
  <r>
    <s v="Id1075"/>
    <d v="1905-05-29T00:00:00"/>
    <s v=" Mr"/>
    <s v="  Bryan"/>
    <s v="Inglish"/>
    <n v="1976"/>
    <x v="785"/>
    <x v="1"/>
    <x v="2"/>
    <x v="98"/>
    <x v="1"/>
    <s v="No"/>
    <x v="0"/>
    <x v="3"/>
    <x v="1"/>
    <x v="0"/>
    <s v="tier - 3"/>
    <x v="1067"/>
    <s v="R1012"/>
    <x v="1"/>
    <x v="35"/>
  </r>
  <r>
    <s v="Id1076"/>
    <d v="1905-06-21T00:00:00"/>
    <s v=" Mr"/>
    <s v="  Devon R"/>
    <s v="Matthews"/>
    <n v="1999"/>
    <x v="786"/>
    <x v="1"/>
    <x v="2"/>
    <x v="544"/>
    <x v="1"/>
    <s v="No"/>
    <x v="0"/>
    <x v="0"/>
    <x v="1"/>
    <x v="0"/>
    <s v="tier - 3"/>
    <x v="1068"/>
    <s v="R1011"/>
    <x v="0"/>
    <x v="7"/>
  </r>
  <r>
    <s v="Id1077"/>
    <d v="1905-05-22T00:00:00"/>
    <s v=" Ms"/>
    <s v="  Elena"/>
    <s v="Massa-Musiak"/>
    <n v="1969"/>
    <x v="787"/>
    <x v="2"/>
    <x v="2"/>
    <x v="325"/>
    <x v="1"/>
    <s v="No"/>
    <x v="0"/>
    <x v="3"/>
    <x v="1"/>
    <x v="0"/>
    <s v="tier - 1"/>
    <x v="1069"/>
    <s v="R1013"/>
    <x v="1"/>
    <x v="34"/>
  </r>
  <r>
    <s v="Id1078"/>
    <d v="1905-05-27T00:00:00"/>
    <s v=" Mr"/>
    <s v="  Chris"/>
    <s v="Bailey"/>
    <n v="1974"/>
    <x v="529"/>
    <x v="0"/>
    <x v="0"/>
    <x v="545"/>
    <x v="0"/>
    <s v="No"/>
    <x v="0"/>
    <x v="0"/>
    <x v="1"/>
    <x v="0"/>
    <s v="tier - 3"/>
    <x v="1070"/>
    <s v="R1012"/>
    <x v="1"/>
    <x v="28"/>
  </r>
  <r>
    <s v="Id1079"/>
    <d v="1905-05-24T00:00:00"/>
    <s v=" Mr"/>
    <s v="  Bert"/>
    <s v="Jacoby"/>
    <n v="1971"/>
    <x v="788"/>
    <x v="1"/>
    <x v="0"/>
    <x v="546"/>
    <x v="0"/>
    <s v="No"/>
    <x v="0"/>
    <x v="0"/>
    <x v="1"/>
    <x v="0"/>
    <s v="tier - 3"/>
    <x v="1071"/>
    <s v="R1011"/>
    <x v="1"/>
    <x v="32"/>
  </r>
  <r>
    <s v="Id1080"/>
    <d v="1905-05-24T00:00:00"/>
    <s v=" Mr"/>
    <s v="  John P"/>
    <s v="Crimmings"/>
    <n v="1971"/>
    <x v="101"/>
    <x v="0"/>
    <x v="0"/>
    <x v="547"/>
    <x v="0"/>
    <s v="No"/>
    <x v="0"/>
    <x v="0"/>
    <x v="1"/>
    <x v="0"/>
    <s v="tier - 1"/>
    <x v="1072"/>
    <s v="R1011"/>
    <x v="1"/>
    <x v="32"/>
  </r>
  <r>
    <s v="Id1081"/>
    <d v="1905-05-18T00:00:00"/>
    <s v=" Mr"/>
    <s v="  Daniel P"/>
    <s v="Crane"/>
    <n v="1965"/>
    <x v="636"/>
    <x v="2"/>
    <x v="0"/>
    <x v="519"/>
    <x v="0"/>
    <s v="No"/>
    <x v="0"/>
    <x v="0"/>
    <x v="1"/>
    <x v="1"/>
    <s v="tier - 2"/>
    <x v="1073"/>
    <s v="R1013"/>
    <x v="1"/>
    <x v="38"/>
  </r>
  <r>
    <s v="Id1082"/>
    <d v="1905-06-23T00:00:00"/>
    <s v=" Mrs"/>
    <s v="  Lisa K"/>
    <s v="Swartzfager"/>
    <n v="2001"/>
    <x v="789"/>
    <x v="0"/>
    <x v="1"/>
    <x v="256"/>
    <x v="0"/>
    <s v="No"/>
    <x v="1"/>
    <x v="3"/>
    <x v="1"/>
    <x v="0"/>
    <s v="tier - 3"/>
    <x v="1074"/>
    <s v="R1023"/>
    <x v="0"/>
    <x v="3"/>
  </r>
  <r>
    <s v="Id1083"/>
    <d v="1905-05-29T00:00:00"/>
    <s v=" Mrs"/>
    <s v="  Kristine"/>
    <s v="Clevenger"/>
    <n v="1976"/>
    <x v="646"/>
    <x v="1"/>
    <x v="0"/>
    <x v="548"/>
    <x v="0"/>
    <s v="No"/>
    <x v="0"/>
    <x v="1"/>
    <x v="1"/>
    <x v="0"/>
    <s v="tier - 1"/>
    <x v="1075"/>
    <s v="R1011"/>
    <x v="1"/>
    <x v="35"/>
  </r>
  <r>
    <s v="Id1084"/>
    <d v="1905-05-29T00:00:00"/>
    <s v=" Mr"/>
    <s v="  Paul A"/>
    <s v="Reichardt"/>
    <n v="1976"/>
    <x v="790"/>
    <x v="0"/>
    <x v="2"/>
    <x v="92"/>
    <x v="0"/>
    <s v="No"/>
    <x v="0"/>
    <x v="0"/>
    <x v="1"/>
    <x v="0"/>
    <s v="tier - 3"/>
    <x v="1076"/>
    <s v="R1024"/>
    <x v="1"/>
    <x v="35"/>
  </r>
  <r>
    <s v="Id1085"/>
    <d v="1905-06-10T00:00:00"/>
    <s v=" Mr"/>
    <s v="  Bryan"/>
    <s v="Morton"/>
    <n v="1988"/>
    <x v="360"/>
    <x v="1"/>
    <x v="0"/>
    <x v="549"/>
    <x v="1"/>
    <s v="No"/>
    <x v="0"/>
    <x v="3"/>
    <x v="1"/>
    <x v="0"/>
    <s v="tier - 1"/>
    <x v="1077"/>
    <s v="R1025"/>
    <x v="0"/>
    <x v="15"/>
  </r>
  <r>
    <s v="Id1086"/>
    <d v="1905-05-29T00:00:00"/>
    <s v=" Mr"/>
    <s v="  Chris"/>
    <s v="Sunstrum"/>
    <n v="1976"/>
    <x v="791"/>
    <x v="1"/>
    <x v="2"/>
    <x v="550"/>
    <x v="1"/>
    <s v="No"/>
    <x v="1"/>
    <x v="3"/>
    <x v="1"/>
    <x v="0"/>
    <s v="tier - 3"/>
    <x v="1078"/>
    <s v="R1011"/>
    <x v="1"/>
    <x v="35"/>
  </r>
  <r>
    <s v="Id1087"/>
    <d v="1905-05-25T00:00:00"/>
    <s v=" Ms"/>
    <s v="  Milah B"/>
    <s v="Frownfelter"/>
    <n v="1972"/>
    <x v="53"/>
    <x v="0"/>
    <x v="0"/>
    <x v="551"/>
    <x v="0"/>
    <s v="No"/>
    <x v="0"/>
    <x v="1"/>
    <x v="1"/>
    <x v="1"/>
    <s v="tier - 1"/>
    <x v="1079"/>
    <s v="R1012"/>
    <x v="1"/>
    <x v="30"/>
  </r>
  <r>
    <s v="Id1088"/>
    <d v="1905-05-25T00:00:00"/>
    <s v=" Ms"/>
    <s v="  Annette M"/>
    <s v="Richter"/>
    <n v="1972"/>
    <x v="408"/>
    <x v="0"/>
    <x v="0"/>
    <x v="524"/>
    <x v="0"/>
    <s v="No"/>
    <x v="0"/>
    <x v="1"/>
    <x v="1"/>
    <x v="1"/>
    <s v="tier - 2"/>
    <x v="1080"/>
    <s v="R1012"/>
    <x v="1"/>
    <x v="30"/>
  </r>
  <r>
    <s v="Id1089"/>
    <d v="1905-05-27T00:00:00"/>
    <s v=" Mrs"/>
    <s v="  Yoko"/>
    <s v="England"/>
    <n v="1974"/>
    <x v="792"/>
    <x v="1"/>
    <x v="0"/>
    <x v="381"/>
    <x v="0"/>
    <s v="No"/>
    <x v="0"/>
    <x v="0"/>
    <x v="1"/>
    <x v="0"/>
    <s v="tier - 3"/>
    <x v="1081"/>
    <s v="R1013"/>
    <x v="1"/>
    <x v="28"/>
  </r>
  <r>
    <s v="Id1090"/>
    <d v="1905-05-26T00:00:00"/>
    <s v=" Ms"/>
    <s v="  Laura"/>
    <s v="McLean"/>
    <n v="1973"/>
    <x v="401"/>
    <x v="1"/>
    <x v="2"/>
    <x v="173"/>
    <x v="1"/>
    <s v="No"/>
    <x v="1"/>
    <x v="3"/>
    <x v="1"/>
    <x v="0"/>
    <s v="tier - 3"/>
    <x v="1082"/>
    <s v="R1012"/>
    <x v="1"/>
    <x v="29"/>
  </r>
  <r>
    <s v="Id1091"/>
    <d v="1905-05-31T00:00:00"/>
    <s v=" Ms"/>
    <s v="  Tess A"/>
    <s v="Gardner"/>
    <n v="1978"/>
    <x v="793"/>
    <x v="0"/>
    <x v="0"/>
    <x v="55"/>
    <x v="0"/>
    <s v="No"/>
    <x v="0"/>
    <x v="0"/>
    <x v="1"/>
    <x v="0"/>
    <s v="tier - 3"/>
    <x v="1083"/>
    <s v="R1017"/>
    <x v="1"/>
    <x v="27"/>
  </r>
  <r>
    <s v="Id1092"/>
    <d v="1905-06-19T00:00:00"/>
    <s v=" Mr"/>
    <s v="  William G"/>
    <s v="Lane"/>
    <n v="1997"/>
    <x v="794"/>
    <x v="1"/>
    <x v="0"/>
    <x v="64"/>
    <x v="0"/>
    <s v="No"/>
    <x v="0"/>
    <x v="1"/>
    <x v="1"/>
    <x v="0"/>
    <s v="tier - 2"/>
    <x v="1084"/>
    <s v="R1012"/>
    <x v="0"/>
    <x v="6"/>
  </r>
  <r>
    <s v="Id1093"/>
    <d v="1905-05-20T00:00:00"/>
    <s v=" Ms"/>
    <s v="  Paige"/>
    <s v="Vonachen"/>
    <n v="1967"/>
    <x v="718"/>
    <x v="0"/>
    <x v="0"/>
    <x v="552"/>
    <x v="0"/>
    <s v="No"/>
    <x v="0"/>
    <x v="0"/>
    <x v="1"/>
    <x v="1"/>
    <s v="tier - 2"/>
    <x v="1085"/>
    <s v="R1013"/>
    <x v="1"/>
    <x v="39"/>
  </r>
  <r>
    <s v="Id1094"/>
    <d v="1905-05-28T00:00:00"/>
    <s v=" Mr"/>
    <s v="  Matthew J"/>
    <s v="Smith"/>
    <n v="1975"/>
    <x v="735"/>
    <x v="0"/>
    <x v="2"/>
    <x v="321"/>
    <x v="0"/>
    <s v="No"/>
    <x v="0"/>
    <x v="0"/>
    <x v="1"/>
    <x v="0"/>
    <s v="tier - 2"/>
    <x v="1086"/>
    <s v="R1012"/>
    <x v="1"/>
    <x v="31"/>
  </r>
  <r>
    <s v="Id1095"/>
    <d v="1905-05-25T00:00:00"/>
    <s v=" Mr"/>
    <s v="  Matthew"/>
    <s v="Kidwell"/>
    <n v="1972"/>
    <x v="795"/>
    <x v="0"/>
    <x v="0"/>
    <x v="463"/>
    <x v="1"/>
    <s v="No"/>
    <x v="0"/>
    <x v="1"/>
    <x v="1"/>
    <x v="0"/>
    <s v="tier - 1"/>
    <x v="1087"/>
    <s v="R1011"/>
    <x v="1"/>
    <x v="30"/>
  </r>
  <r>
    <s v="Id1096"/>
    <d v="1905-05-29T00:00:00"/>
    <s v=" Mrs"/>
    <s v="  Maria"/>
    <s v="Betancourth"/>
    <n v="1976"/>
    <x v="796"/>
    <x v="0"/>
    <x v="1"/>
    <x v="87"/>
    <x v="0"/>
    <s v="No"/>
    <x v="0"/>
    <x v="0"/>
    <x v="1"/>
    <x v="1"/>
    <s v="tier - 2"/>
    <x v="1088"/>
    <s v="R1013"/>
    <x v="1"/>
    <x v="35"/>
  </r>
  <r>
    <s v="Id1097"/>
    <d v="1905-06-14T00:00:00"/>
    <s v=" Ms"/>
    <s v="  Stephanie D"/>
    <s v="Henstrom"/>
    <n v="1992"/>
    <x v="797"/>
    <x v="0"/>
    <x v="2"/>
    <x v="89"/>
    <x v="0"/>
    <s v="No"/>
    <x v="0"/>
    <x v="0"/>
    <x v="1"/>
    <x v="0"/>
    <s v="tier - 3"/>
    <x v="1089"/>
    <s v="R1026"/>
    <x v="0"/>
    <x v="0"/>
  </r>
  <r>
    <s v="Id1098"/>
    <d v="1905-05-27T00:00:00"/>
    <s v=" Ms"/>
    <s v="  Tiffany"/>
    <s v="Pereira"/>
    <n v="1974"/>
    <x v="359"/>
    <x v="2"/>
    <x v="0"/>
    <x v="553"/>
    <x v="0"/>
    <s v="No"/>
    <x v="0"/>
    <x v="0"/>
    <x v="1"/>
    <x v="1"/>
    <s v="tier - 2"/>
    <x v="1090"/>
    <s v="R1016"/>
    <x v="1"/>
    <x v="28"/>
  </r>
  <r>
    <s v="Id1099"/>
    <d v="1905-06-05T00:00:00"/>
    <s v=" Ms"/>
    <s v="  Sara M"/>
    <s v="Black"/>
    <n v="1983"/>
    <x v="798"/>
    <x v="2"/>
    <x v="0"/>
    <x v="8"/>
    <x v="1"/>
    <s v="No"/>
    <x v="1"/>
    <x v="3"/>
    <x v="1"/>
    <x v="0"/>
    <s v="tier - 3"/>
    <x v="1091"/>
    <s v="R1012"/>
    <x v="1"/>
    <x v="22"/>
  </r>
  <r>
    <s v="Id1100"/>
    <d v="1905-05-27T00:00:00"/>
    <s v=" Mr"/>
    <s v="  Scott A"/>
    <s v="Brown"/>
    <n v="1974"/>
    <x v="746"/>
    <x v="0"/>
    <x v="1"/>
    <x v="554"/>
    <x v="1"/>
    <s v="No"/>
    <x v="0"/>
    <x v="3"/>
    <x v="1"/>
    <x v="1"/>
    <s v="tier - 2"/>
    <x v="1092"/>
    <s v="R1011"/>
    <x v="1"/>
    <x v="28"/>
  </r>
  <r>
    <s v="Id1101"/>
    <d v="1905-05-27T00:00:00"/>
    <s v=" Mrs"/>
    <s v="  Lauren"/>
    <s v="Reasoner"/>
    <n v="1974"/>
    <x v="799"/>
    <x v="1"/>
    <x v="0"/>
    <x v="555"/>
    <x v="1"/>
    <s v="No"/>
    <x v="0"/>
    <x v="1"/>
    <x v="1"/>
    <x v="0"/>
    <s v="tier - 2"/>
    <x v="1093"/>
    <s v="R1013"/>
    <x v="1"/>
    <x v="28"/>
  </r>
  <r>
    <s v="Id1102"/>
    <d v="1905-05-26T00:00:00"/>
    <s v=" Mr"/>
    <s v="  Scott"/>
    <s v="Wandzilak"/>
    <n v="1973"/>
    <x v="67"/>
    <x v="0"/>
    <x v="0"/>
    <x v="556"/>
    <x v="0"/>
    <s v="No"/>
    <x v="0"/>
    <x v="1"/>
    <x v="1"/>
    <x v="0"/>
    <s v="tier - 1"/>
    <x v="1094"/>
    <s v="R1012"/>
    <x v="1"/>
    <x v="29"/>
  </r>
  <r>
    <s v="Id1103"/>
    <d v="1905-06-01T00:00:00"/>
    <s v=" Mr"/>
    <s v="  Brian A"/>
    <s v="Carver"/>
    <n v="1979"/>
    <x v="411"/>
    <x v="1"/>
    <x v="0"/>
    <x v="557"/>
    <x v="0"/>
    <s v="No"/>
    <x v="0"/>
    <x v="1"/>
    <x v="1"/>
    <x v="0"/>
    <s v="tier - 1"/>
    <x v="1095"/>
    <s v="R1025"/>
    <x v="1"/>
    <x v="25"/>
  </r>
  <r>
    <s v="Id1104"/>
    <d v="1905-06-15T00:00:00"/>
    <s v=" Ms"/>
    <s v="  Kaitlin R"/>
    <s v="Borror"/>
    <n v="1993"/>
    <x v="800"/>
    <x v="0"/>
    <x v="0"/>
    <x v="457"/>
    <x v="1"/>
    <s v="No"/>
    <x v="0"/>
    <x v="3"/>
    <x v="1"/>
    <x v="0"/>
    <s v="tier - 3"/>
    <x v="1096"/>
    <s v="R1026"/>
    <x v="0"/>
    <x v="1"/>
  </r>
  <r>
    <s v="Id1105"/>
    <d v="1905-05-25T00:00:00"/>
    <s v=" Mr"/>
    <s v="  Mohammad"/>
    <s v="Saad"/>
    <n v="1972"/>
    <x v="43"/>
    <x v="0"/>
    <x v="0"/>
    <x v="558"/>
    <x v="0"/>
    <s v="No"/>
    <x v="0"/>
    <x v="0"/>
    <x v="1"/>
    <x v="0"/>
    <s v="tier - 2"/>
    <x v="1097"/>
    <s v="R1013"/>
    <x v="1"/>
    <x v="30"/>
  </r>
  <r>
    <s v="Id1106"/>
    <d v="1905-05-25T00:00:00"/>
    <s v=" Mr"/>
    <s v="  Charlie"/>
    <s v="Paul"/>
    <n v="1972"/>
    <x v="166"/>
    <x v="0"/>
    <x v="0"/>
    <x v="559"/>
    <x v="1"/>
    <s v="No"/>
    <x v="0"/>
    <x v="0"/>
    <x v="1"/>
    <x v="1"/>
    <s v="tier - 2"/>
    <x v="1098"/>
    <s v="R1013"/>
    <x v="1"/>
    <x v="30"/>
  </r>
  <r>
    <s v="Id1107"/>
    <d v="1905-05-30T00:00:00"/>
    <s v=" Mr"/>
    <s v="  Brent"/>
    <s v="Trail"/>
    <n v="1977"/>
    <x v="801"/>
    <x v="1"/>
    <x v="0"/>
    <x v="254"/>
    <x v="1"/>
    <s v="No"/>
    <x v="0"/>
    <x v="0"/>
    <x v="1"/>
    <x v="0"/>
    <s v="tier - 2"/>
    <x v="1099"/>
    <s v="R1024"/>
    <x v="1"/>
    <x v="26"/>
  </r>
  <r>
    <s v="Id1108"/>
    <d v="1905-05-18T00:00:00"/>
    <s v=" Ms"/>
    <s v="  Kelli M"/>
    <s v="Benton"/>
    <n v="1965"/>
    <x v="567"/>
    <x v="2"/>
    <x v="0"/>
    <x v="560"/>
    <x v="1"/>
    <s v="No"/>
    <x v="0"/>
    <x v="1"/>
    <x v="1"/>
    <x v="1"/>
    <s v="tier - 1"/>
    <x v="1100"/>
    <s v="R1011"/>
    <x v="1"/>
    <x v="38"/>
  </r>
  <r>
    <s v="Id1109"/>
    <d v="1905-05-30T00:00:00"/>
    <s v=" Mrs"/>
    <s v="  Sheridan H"/>
    <s v="Bauman"/>
    <n v="1977"/>
    <x v="802"/>
    <x v="0"/>
    <x v="2"/>
    <x v="103"/>
    <x v="1"/>
    <s v="No"/>
    <x v="0"/>
    <x v="0"/>
    <x v="1"/>
    <x v="0"/>
    <s v="tier - 1"/>
    <x v="1101"/>
    <s v="R1011"/>
    <x v="1"/>
    <x v="26"/>
  </r>
  <r>
    <s v="Id1110"/>
    <d v="1905-05-23T00:00:00"/>
    <s v=" Mrs"/>
    <s v="  Sarah M"/>
    <s v="Bakula"/>
    <n v="1970"/>
    <x v="803"/>
    <x v="1"/>
    <x v="1"/>
    <x v="561"/>
    <x v="0"/>
    <s v="No"/>
    <x v="0"/>
    <x v="1"/>
    <x v="1"/>
    <x v="1"/>
    <s v="tier - 3"/>
    <x v="1102"/>
    <s v="R1013"/>
    <x v="1"/>
    <x v="33"/>
  </r>
  <r>
    <s v="Id1111"/>
    <d v="1905-05-23T00:00:00"/>
    <s v=" Ms"/>
    <s v="  Jennifer"/>
    <s v="Edwards"/>
    <n v="1970"/>
    <x v="567"/>
    <x v="2"/>
    <x v="0"/>
    <x v="525"/>
    <x v="0"/>
    <s v="No"/>
    <x v="0"/>
    <x v="1"/>
    <x v="1"/>
    <x v="1"/>
    <s v="tier - 2"/>
    <x v="1103"/>
    <s v="R1011"/>
    <x v="1"/>
    <x v="33"/>
  </r>
  <r>
    <s v="Id1112"/>
    <d v="1905-06-04T00:00:00"/>
    <s v=" Mrs"/>
    <s v="  Laura J"/>
    <s v="Davis"/>
    <n v="1982"/>
    <x v="804"/>
    <x v="0"/>
    <x v="0"/>
    <x v="282"/>
    <x v="1"/>
    <s v="No"/>
    <x v="0"/>
    <x v="0"/>
    <x v="1"/>
    <x v="0"/>
    <s v="tier - 1"/>
    <x v="1104"/>
    <s v="R1012"/>
    <x v="1"/>
    <x v="23"/>
  </r>
  <r>
    <s v="Id1113"/>
    <d v="1905-06-12T00:00:00"/>
    <s v=" Mr"/>
    <s v="  Thomas"/>
    <s v="Weiler"/>
    <n v="1990"/>
    <x v="111"/>
    <x v="0"/>
    <x v="0"/>
    <x v="447"/>
    <x v="0"/>
    <s v="No"/>
    <x v="0"/>
    <x v="0"/>
    <x v="1"/>
    <x v="0"/>
    <s v="tier - 2"/>
    <x v="1105"/>
    <s v="R1021"/>
    <x v="0"/>
    <x v="16"/>
  </r>
  <r>
    <s v="Id1114"/>
    <d v="1905-05-23T00:00:00"/>
    <s v=" Ms"/>
    <s v="  Gisele"/>
    <s v="Schaaf"/>
    <n v="1970"/>
    <x v="805"/>
    <x v="0"/>
    <x v="1"/>
    <x v="109"/>
    <x v="1"/>
    <s v="No"/>
    <x v="1"/>
    <x v="3"/>
    <x v="1"/>
    <x v="0"/>
    <s v="tier - 2"/>
    <x v="1106"/>
    <s v="R1012"/>
    <x v="1"/>
    <x v="33"/>
  </r>
  <r>
    <s v="Id1115"/>
    <d v="1905-05-24T00:00:00"/>
    <s v=" Ms"/>
    <s v="  Myra L"/>
    <s v="Sack"/>
    <n v="1971"/>
    <x v="806"/>
    <x v="0"/>
    <x v="1"/>
    <x v="56"/>
    <x v="0"/>
    <s v="No"/>
    <x v="0"/>
    <x v="1"/>
    <x v="1"/>
    <x v="1"/>
    <s v="tier - 1"/>
    <x v="1107"/>
    <s v="R1012"/>
    <x v="1"/>
    <x v="32"/>
  </r>
  <r>
    <s v="Id1116"/>
    <d v="1905-05-26T00:00:00"/>
    <s v=" Ms"/>
    <s v="  Melissa M"/>
    <s v="Chenard"/>
    <n v="1973"/>
    <x v="629"/>
    <x v="0"/>
    <x v="0"/>
    <x v="485"/>
    <x v="1"/>
    <s v="No"/>
    <x v="0"/>
    <x v="3"/>
    <x v="1"/>
    <x v="0"/>
    <s v="tier - 3"/>
    <x v="1108"/>
    <s v="R1011"/>
    <x v="1"/>
    <x v="29"/>
  </r>
  <r>
    <s v="Id1117"/>
    <d v="1905-05-29T00:00:00"/>
    <s v=" Ms"/>
    <s v="  Eleanor F"/>
    <s v="Williamson"/>
    <n v="1976"/>
    <x v="807"/>
    <x v="2"/>
    <x v="2"/>
    <x v="199"/>
    <x v="0"/>
    <s v="No"/>
    <x v="0"/>
    <x v="1"/>
    <x v="1"/>
    <x v="0"/>
    <s v="tier - 1"/>
    <x v="1109"/>
    <s v="R1012"/>
    <x v="1"/>
    <x v="35"/>
  </r>
  <r>
    <s v="Id1118"/>
    <d v="1905-06-08T00:00:00"/>
    <s v=" Ms"/>
    <s v="  Elizabeth"/>
    <s v="Dollas"/>
    <n v="1986"/>
    <x v="808"/>
    <x v="1"/>
    <x v="2"/>
    <x v="500"/>
    <x v="0"/>
    <s v="No"/>
    <x v="0"/>
    <x v="1"/>
    <x v="1"/>
    <x v="0"/>
    <s v="tier - 3"/>
    <x v="1110"/>
    <s v="R1021"/>
    <x v="1"/>
    <x v="18"/>
  </r>
  <r>
    <s v="Id1119"/>
    <d v="1905-06-03T00:00:00"/>
    <s v=" Mr"/>
    <s v="  Kenneth"/>
    <s v="Sprague"/>
    <n v="1981"/>
    <x v="809"/>
    <x v="1"/>
    <x v="2"/>
    <x v="315"/>
    <x v="1"/>
    <s v="No"/>
    <x v="0"/>
    <x v="0"/>
    <x v="1"/>
    <x v="0"/>
    <s v="tier - 3"/>
    <x v="1111"/>
    <s v="R1019"/>
    <x v="1"/>
    <x v="19"/>
  </r>
  <r>
    <s v="Id1120"/>
    <d v="1905-05-28T00:00:00"/>
    <s v=" Mr"/>
    <s v="  Robert G"/>
    <s v="Michell"/>
    <n v="1975"/>
    <x v="315"/>
    <x v="0"/>
    <x v="2"/>
    <x v="473"/>
    <x v="1"/>
    <s v="No"/>
    <x v="1"/>
    <x v="3"/>
    <x v="1"/>
    <x v="1"/>
    <s v="tier - 3"/>
    <x v="1112"/>
    <s v="R1015"/>
    <x v="1"/>
    <x v="31"/>
  </r>
  <r>
    <s v="Id1121"/>
    <d v="1905-06-02T00:00:00"/>
    <s v=" Mr"/>
    <s v="  Thomas C"/>
    <s v="Datwyler"/>
    <n v="1980"/>
    <x v="88"/>
    <x v="0"/>
    <x v="1"/>
    <x v="300"/>
    <x v="1"/>
    <s v="No"/>
    <x v="1"/>
    <x v="3"/>
    <x v="1"/>
    <x v="0"/>
    <s v="tier - 1"/>
    <x v="1113"/>
    <s v="R1021"/>
    <x v="1"/>
    <x v="24"/>
  </r>
  <r>
    <s v="Id1122"/>
    <d v="1905-05-27T00:00:00"/>
    <s v=" Mr"/>
    <s v="  Matthew J"/>
    <s v="Mead"/>
    <n v="1974"/>
    <x v="643"/>
    <x v="2"/>
    <x v="1"/>
    <x v="562"/>
    <x v="1"/>
    <s v="No"/>
    <x v="1"/>
    <x v="3"/>
    <x v="1"/>
    <x v="0"/>
    <s v="tier - 1"/>
    <x v="1114"/>
    <s v="R1012"/>
    <x v="1"/>
    <x v="28"/>
  </r>
  <r>
    <s v="Id1123"/>
    <d v="1905-05-24T00:00:00"/>
    <s v=" Ms"/>
    <s v="  Mallory D"/>
    <s v="Kennedy"/>
    <n v="1971"/>
    <x v="67"/>
    <x v="0"/>
    <x v="0"/>
    <x v="172"/>
    <x v="0"/>
    <s v="No"/>
    <x v="0"/>
    <x v="0"/>
    <x v="1"/>
    <x v="0"/>
    <s v="tier - 1"/>
    <x v="1115"/>
    <s v="R1011"/>
    <x v="1"/>
    <x v="32"/>
  </r>
  <r>
    <s v="Id1124"/>
    <d v="1905-05-26T00:00:00"/>
    <s v=" Mr"/>
    <s v="  Christopher D"/>
    <s v="Czech"/>
    <n v="1973"/>
    <x v="175"/>
    <x v="1"/>
    <x v="1"/>
    <x v="561"/>
    <x v="0"/>
    <s v="No"/>
    <x v="1"/>
    <x v="3"/>
    <x v="1"/>
    <x v="1"/>
    <s v="tier - 2"/>
    <x v="1116"/>
    <s v="R1016"/>
    <x v="1"/>
    <x v="29"/>
  </r>
  <r>
    <s v="Id1125"/>
    <d v="1905-05-24T00:00:00"/>
    <s v=" Mrs"/>
    <s v="  Jamie"/>
    <s v="O'Brien"/>
    <n v="1971"/>
    <x v="810"/>
    <x v="0"/>
    <x v="1"/>
    <x v="563"/>
    <x v="1"/>
    <s v="No"/>
    <x v="0"/>
    <x v="3"/>
    <x v="1"/>
    <x v="0"/>
    <s v="tier - 3"/>
    <x v="1117"/>
    <s v="R1013"/>
    <x v="1"/>
    <x v="32"/>
  </r>
  <r>
    <s v="Id1126"/>
    <d v="1905-05-22T00:00:00"/>
    <s v=" Ms"/>
    <s v="  Ariell"/>
    <s v="Bachman"/>
    <n v="1969"/>
    <x v="628"/>
    <x v="2"/>
    <x v="0"/>
    <x v="564"/>
    <x v="1"/>
    <s v="No"/>
    <x v="0"/>
    <x v="1"/>
    <x v="1"/>
    <x v="0"/>
    <s v="tier - 3"/>
    <x v="1118"/>
    <s v="R1013"/>
    <x v="1"/>
    <x v="34"/>
  </r>
  <r>
    <s v="Id1127"/>
    <d v="1905-05-26T00:00:00"/>
    <s v=" Mr"/>
    <s v="  Christopher"/>
    <s v="Bednar"/>
    <n v="1973"/>
    <x v="67"/>
    <x v="0"/>
    <x v="0"/>
    <x v="399"/>
    <x v="0"/>
    <s v="No"/>
    <x v="0"/>
    <x v="0"/>
    <x v="1"/>
    <x v="0"/>
    <s v="tier - 3"/>
    <x v="1119"/>
    <s v="R1018"/>
    <x v="1"/>
    <x v="29"/>
  </r>
  <r>
    <s v="Id1128"/>
    <d v="1905-05-26T00:00:00"/>
    <s v=" Mr"/>
    <s v="  Ryan"/>
    <s v="Daye"/>
    <n v="1973"/>
    <x v="292"/>
    <x v="1"/>
    <x v="0"/>
    <x v="410"/>
    <x v="0"/>
    <s v="No"/>
    <x v="0"/>
    <x v="0"/>
    <x v="1"/>
    <x v="1"/>
    <s v="tier - 3"/>
    <x v="1120"/>
    <s v="R1016"/>
    <x v="1"/>
    <x v="29"/>
  </r>
  <r>
    <s v="Id1129"/>
    <d v="1905-05-29T00:00:00"/>
    <s v=" Mr"/>
    <s v="  Thomas B"/>
    <s v="Clarke"/>
    <n v="1976"/>
    <x v="811"/>
    <x v="2"/>
    <x v="2"/>
    <x v="138"/>
    <x v="1"/>
    <s v="No"/>
    <x v="0"/>
    <x v="3"/>
    <x v="1"/>
    <x v="0"/>
    <s v="tier - 1"/>
    <x v="1121"/>
    <s v="R1012"/>
    <x v="1"/>
    <x v="35"/>
  </r>
  <r>
    <s v="Id1130"/>
    <d v="1905-05-26T00:00:00"/>
    <s v=" Ms"/>
    <s v="  Katie"/>
    <s v="Koren"/>
    <n v="1973"/>
    <x v="607"/>
    <x v="0"/>
    <x v="2"/>
    <x v="180"/>
    <x v="1"/>
    <s v="No"/>
    <x v="1"/>
    <x v="3"/>
    <x v="1"/>
    <x v="1"/>
    <s v="tier - 3"/>
    <x v="1122"/>
    <s v="R1013"/>
    <x v="1"/>
    <x v="29"/>
  </r>
  <r>
    <s v="Id1131"/>
    <d v="1905-05-16T00:00:00"/>
    <s v=" Mrs"/>
    <s v="  Rachelle L"/>
    <s v="Kuramoto"/>
    <n v="1963"/>
    <x v="812"/>
    <x v="0"/>
    <x v="2"/>
    <x v="332"/>
    <x v="1"/>
    <s v="No"/>
    <x v="0"/>
    <x v="0"/>
    <x v="1"/>
    <x v="1"/>
    <s v="tier - 1"/>
    <x v="1123"/>
    <s v="R1013"/>
    <x v="1"/>
    <x v="41"/>
  </r>
  <r>
    <s v="Id1132"/>
    <d v="1905-05-30T00:00:00"/>
    <s v=" Ms"/>
    <s v="  Colleen"/>
    <s v="Lynn"/>
    <n v="1977"/>
    <x v="402"/>
    <x v="0"/>
    <x v="2"/>
    <x v="115"/>
    <x v="0"/>
    <s v="No"/>
    <x v="0"/>
    <x v="1"/>
    <x v="1"/>
    <x v="0"/>
    <s v="tier - 1"/>
    <x v="1124"/>
    <s v="R1024"/>
    <x v="1"/>
    <x v="26"/>
  </r>
  <r>
    <s v="Id1133"/>
    <d v="1905-06-10T00:00:00"/>
    <s v=" Mr"/>
    <s v="  Gregory A"/>
    <s v="Dierksen"/>
    <n v="1988"/>
    <x v="813"/>
    <x v="2"/>
    <x v="0"/>
    <x v="64"/>
    <x v="0"/>
    <s v="No"/>
    <x v="0"/>
    <x v="0"/>
    <x v="1"/>
    <x v="0"/>
    <s v="tier - 1"/>
    <x v="1125"/>
    <s v="R1012"/>
    <x v="0"/>
    <x v="15"/>
  </r>
  <r>
    <s v="Id1134"/>
    <d v="1905-06-18T00:00:00"/>
    <s v=" Ms"/>
    <s v="  Lara"/>
    <s v="Zoeller"/>
    <n v="1996"/>
    <x v="814"/>
    <x v="0"/>
    <x v="2"/>
    <x v="80"/>
    <x v="1"/>
    <s v="No"/>
    <x v="0"/>
    <x v="0"/>
    <x v="1"/>
    <x v="0"/>
    <s v="tier - 1"/>
    <x v="1126"/>
    <s v="R1026"/>
    <x v="0"/>
    <x v="8"/>
  </r>
  <r>
    <s v="Id1135"/>
    <d v="1905-06-10T00:00:00"/>
    <s v=" Ms"/>
    <s v="  Megan"/>
    <s v="Flesch"/>
    <n v="1988"/>
    <x v="613"/>
    <x v="1"/>
    <x v="2"/>
    <x v="134"/>
    <x v="1"/>
    <s v="No"/>
    <x v="0"/>
    <x v="1"/>
    <x v="1"/>
    <x v="0"/>
    <s v="tier - 1"/>
    <x v="1127"/>
    <s v="R1021"/>
    <x v="0"/>
    <x v="15"/>
  </r>
  <r>
    <s v="Id1136"/>
    <d v="1905-05-24T00:00:00"/>
    <s v=" Ms"/>
    <s v="  Sara"/>
    <s v="Maltby"/>
    <n v="1971"/>
    <x v="815"/>
    <x v="0"/>
    <x v="0"/>
    <x v="485"/>
    <x v="0"/>
    <s v="No"/>
    <x v="0"/>
    <x v="0"/>
    <x v="1"/>
    <x v="1"/>
    <s v="tier - 1"/>
    <x v="1128"/>
    <s v="R1016"/>
    <x v="1"/>
    <x v="32"/>
  </r>
  <r>
    <s v="Id1137"/>
    <d v="1905-05-22T00:00:00"/>
    <s v=" Ms"/>
    <s v="  Lucie J"/>
    <s v="Custance"/>
    <n v="1969"/>
    <x v="816"/>
    <x v="0"/>
    <x v="0"/>
    <x v="565"/>
    <x v="0"/>
    <s v="No"/>
    <x v="0"/>
    <x v="0"/>
    <x v="1"/>
    <x v="0"/>
    <s v="tier - 3"/>
    <x v="1129"/>
    <s v="R1013"/>
    <x v="1"/>
    <x v="34"/>
  </r>
  <r>
    <s v="Id1138"/>
    <d v="1905-05-24T00:00:00"/>
    <s v=" Ms"/>
    <s v="  Elizabeth S"/>
    <s v="Choi"/>
    <n v="1971"/>
    <x v="817"/>
    <x v="0"/>
    <x v="0"/>
    <x v="220"/>
    <x v="0"/>
    <s v="No"/>
    <x v="0"/>
    <x v="0"/>
    <x v="1"/>
    <x v="0"/>
    <s v="tier - 1"/>
    <x v="1130"/>
    <s v="R1013"/>
    <x v="1"/>
    <x v="32"/>
  </r>
  <r>
    <s v="Id1139"/>
    <d v="1905-05-28T00:00:00"/>
    <s v=" Ms"/>
    <s v="  Carma S"/>
    <s v="Barnett"/>
    <n v="1975"/>
    <x v="54"/>
    <x v="0"/>
    <x v="0"/>
    <x v="566"/>
    <x v="0"/>
    <s v="No"/>
    <x v="0"/>
    <x v="0"/>
    <x v="1"/>
    <x v="0"/>
    <s v="tier - 2"/>
    <x v="1131"/>
    <s v="R1024"/>
    <x v="1"/>
    <x v="31"/>
  </r>
  <r>
    <s v="Id1140"/>
    <d v="1905-05-24T00:00:00"/>
    <s v=" Mr"/>
    <s v="  Ryan"/>
    <s v="Proulx"/>
    <n v="1971"/>
    <x v="547"/>
    <x v="0"/>
    <x v="1"/>
    <x v="85"/>
    <x v="0"/>
    <s v="No"/>
    <x v="0"/>
    <x v="3"/>
    <x v="1"/>
    <x v="1"/>
    <s v="tier - 2"/>
    <x v="1132"/>
    <s v="R1013"/>
    <x v="1"/>
    <x v="32"/>
  </r>
  <r>
    <s v="Id1141"/>
    <d v="1905-05-24T00:00:00"/>
    <s v=" Mr"/>
    <s v="  Daniel"/>
    <s v="Hamilton"/>
    <n v="1971"/>
    <x v="467"/>
    <x v="1"/>
    <x v="2"/>
    <x v="320"/>
    <x v="1"/>
    <s v="No"/>
    <x v="1"/>
    <x v="3"/>
    <x v="1"/>
    <x v="1"/>
    <s v="tier - 3"/>
    <x v="1133"/>
    <s v="R1011"/>
    <x v="1"/>
    <x v="32"/>
  </r>
  <r>
    <s v="Id1142"/>
    <d v="1905-05-29T00:00:00"/>
    <s v=" Ms"/>
    <s v="  Sarah"/>
    <s v="Lundine"/>
    <n v="1976"/>
    <x v="629"/>
    <x v="0"/>
    <x v="0"/>
    <x v="453"/>
    <x v="0"/>
    <s v="No"/>
    <x v="0"/>
    <x v="0"/>
    <x v="1"/>
    <x v="0"/>
    <s v="tier - 3"/>
    <x v="1134"/>
    <s v="R1024"/>
    <x v="1"/>
    <x v="35"/>
  </r>
  <r>
    <s v="Id1143"/>
    <d v="1905-05-29T00:00:00"/>
    <s v=" Mr"/>
    <s v="  Matthew J"/>
    <s v="Paullin"/>
    <n v="1976"/>
    <x v="362"/>
    <x v="2"/>
    <x v="1"/>
    <x v="259"/>
    <x v="1"/>
    <s v="No"/>
    <x v="1"/>
    <x v="3"/>
    <x v="1"/>
    <x v="0"/>
    <s v="tier - 2"/>
    <x v="1135"/>
    <s v="R1011"/>
    <x v="1"/>
    <x v="35"/>
  </r>
  <r>
    <s v="Id1144"/>
    <d v="1905-05-29T00:00:00"/>
    <s v=" Ms"/>
    <s v="  Francesca"/>
    <s v="Delucia"/>
    <n v="1976"/>
    <x v="809"/>
    <x v="1"/>
    <x v="0"/>
    <x v="567"/>
    <x v="0"/>
    <s v="No"/>
    <x v="0"/>
    <x v="0"/>
    <x v="1"/>
    <x v="0"/>
    <s v="tier - 1"/>
    <x v="1136"/>
    <s v="R1024"/>
    <x v="1"/>
    <x v="35"/>
  </r>
  <r>
    <s v="Id1145"/>
    <d v="1905-05-27T00:00:00"/>
    <s v=" Ms"/>
    <s v="  Nicole"/>
    <s v="Valentine"/>
    <n v="1974"/>
    <x v="818"/>
    <x v="2"/>
    <x v="0"/>
    <x v="525"/>
    <x v="0"/>
    <s v="No"/>
    <x v="0"/>
    <x v="0"/>
    <x v="1"/>
    <x v="0"/>
    <s v="tier - 1"/>
    <x v="1137"/>
    <s v="R1024"/>
    <x v="1"/>
    <x v="28"/>
  </r>
  <r>
    <s v="Id1146"/>
    <d v="1905-05-27T00:00:00"/>
    <s v=" Mr"/>
    <s v="  Toshiyuki"/>
    <s v="Mohara"/>
    <n v="1974"/>
    <x v="806"/>
    <x v="0"/>
    <x v="0"/>
    <x v="423"/>
    <x v="0"/>
    <s v="No"/>
    <x v="0"/>
    <x v="0"/>
    <x v="1"/>
    <x v="0"/>
    <s v="tier - 3"/>
    <x v="1138"/>
    <s v="R1024"/>
    <x v="1"/>
    <x v="28"/>
  </r>
  <r>
    <s v="Id1147"/>
    <d v="1905-06-09T00:00:00"/>
    <s v=" Mr"/>
    <s v="  Tom L"/>
    <s v="Fairbrother"/>
    <n v="1987"/>
    <x v="819"/>
    <x v="0"/>
    <x v="2"/>
    <x v="375"/>
    <x v="0"/>
    <s v="No"/>
    <x v="0"/>
    <x v="3"/>
    <x v="1"/>
    <x v="0"/>
    <s v="tier - 3"/>
    <x v="1139"/>
    <s v="R1021"/>
    <x v="0"/>
    <x v="17"/>
  </r>
  <r>
    <s v="Id1148"/>
    <d v="1905-06-01T00:00:00"/>
    <s v=" Mr"/>
    <s v="  Brian"/>
    <s v="Fagan"/>
    <n v="1979"/>
    <x v="820"/>
    <x v="1"/>
    <x v="1"/>
    <x v="56"/>
    <x v="0"/>
    <s v="No"/>
    <x v="0"/>
    <x v="1"/>
    <x v="1"/>
    <x v="0"/>
    <s v="tier - 2"/>
    <x v="1140"/>
    <s v="R1021"/>
    <x v="1"/>
    <x v="25"/>
  </r>
  <r>
    <s v="Id1149"/>
    <d v="1905-05-22T00:00:00"/>
    <s v=" Mr"/>
    <s v="  Matthew"/>
    <s v="Toth"/>
    <n v="1969"/>
    <x v="821"/>
    <x v="1"/>
    <x v="1"/>
    <x v="336"/>
    <x v="0"/>
    <s v="No"/>
    <x v="0"/>
    <x v="1"/>
    <x v="1"/>
    <x v="0"/>
    <s v="tier - 2"/>
    <x v="1141"/>
    <s v="R1013"/>
    <x v="1"/>
    <x v="34"/>
  </r>
  <r>
    <s v="Id1150"/>
    <d v="1905-05-29T00:00:00"/>
    <s v=" Ms"/>
    <s v="  Julee"/>
    <s v="Guinn"/>
    <n v="1976"/>
    <x v="822"/>
    <x v="0"/>
    <x v="0"/>
    <x v="568"/>
    <x v="0"/>
    <s v="No"/>
    <x v="0"/>
    <x v="1"/>
    <x v="1"/>
    <x v="0"/>
    <s v="tier - 3"/>
    <x v="1142"/>
    <s v="R1017"/>
    <x v="1"/>
    <x v="35"/>
  </r>
  <r>
    <s v="Id1151"/>
    <d v="1905-05-22T00:00:00"/>
    <s v=" Mr"/>
    <s v="  Christopher M"/>
    <s v="Rogers"/>
    <n v="1969"/>
    <x v="823"/>
    <x v="2"/>
    <x v="1"/>
    <x v="240"/>
    <x v="0"/>
    <s v="No"/>
    <x v="0"/>
    <x v="0"/>
    <x v="1"/>
    <x v="1"/>
    <s v="tier - 2"/>
    <x v="1143"/>
    <s v="R1013"/>
    <x v="1"/>
    <x v="34"/>
  </r>
  <r>
    <s v="Id1152"/>
    <d v="1905-06-14T00:00:00"/>
    <s v=" Mr"/>
    <s v="  Ciaran"/>
    <s v="Diviney"/>
    <n v="1992"/>
    <x v="824"/>
    <x v="0"/>
    <x v="2"/>
    <x v="111"/>
    <x v="1"/>
    <s v="No"/>
    <x v="0"/>
    <x v="0"/>
    <x v="1"/>
    <x v="0"/>
    <s v="tier - 1"/>
    <x v="1144"/>
    <s v="R1012"/>
    <x v="0"/>
    <x v="0"/>
  </r>
  <r>
    <s v="Id1153"/>
    <d v="1905-05-24T00:00:00"/>
    <s v=" Ms"/>
    <s v="  Kara"/>
    <s v="Marlatt"/>
    <n v="1971"/>
    <x v="111"/>
    <x v="0"/>
    <x v="0"/>
    <x v="569"/>
    <x v="0"/>
    <s v="No"/>
    <x v="0"/>
    <x v="1"/>
    <x v="1"/>
    <x v="0"/>
    <s v="tier - 2"/>
    <x v="1145"/>
    <s v="R1011"/>
    <x v="1"/>
    <x v="32"/>
  </r>
  <r>
    <s v="Id1154"/>
    <d v="1905-05-26T00:00:00"/>
    <s v=" Ms"/>
    <s v="  Makie"/>
    <s v="Ohler"/>
    <n v="1973"/>
    <x v="825"/>
    <x v="2"/>
    <x v="0"/>
    <x v="400"/>
    <x v="0"/>
    <s v="No"/>
    <x v="0"/>
    <x v="0"/>
    <x v="1"/>
    <x v="0"/>
    <s v="tier - 3"/>
    <x v="1146"/>
    <s v="R1021"/>
    <x v="1"/>
    <x v="29"/>
  </r>
  <r>
    <s v="Id1155"/>
    <d v="1905-05-28T00:00:00"/>
    <s v=" Ms"/>
    <s v="  Emily E"/>
    <s v="Mossler"/>
    <n v="1975"/>
    <x v="469"/>
    <x v="0"/>
    <x v="1"/>
    <x v="562"/>
    <x v="1"/>
    <s v="No"/>
    <x v="0"/>
    <x v="0"/>
    <x v="1"/>
    <x v="0"/>
    <s v="tier - 2"/>
    <x v="1147"/>
    <s v="R1024"/>
    <x v="1"/>
    <x v="31"/>
  </r>
  <r>
    <s v="Id1156"/>
    <d v="1905-05-25T00:00:00"/>
    <s v=" Mr"/>
    <s v="  Cary"/>
    <s v="Segall"/>
    <n v="1972"/>
    <x v="826"/>
    <x v="0"/>
    <x v="0"/>
    <x v="424"/>
    <x v="1"/>
    <s v="No"/>
    <x v="0"/>
    <x v="1"/>
    <x v="1"/>
    <x v="0"/>
    <s v="tier - 1"/>
    <x v="1148"/>
    <s v="R1024"/>
    <x v="1"/>
    <x v="30"/>
  </r>
  <r>
    <s v="Id1157"/>
    <d v="1905-05-25T00:00:00"/>
    <s v=" Mr"/>
    <s v="  Steven"/>
    <s v="Sprieser"/>
    <n v="1972"/>
    <x v="117"/>
    <x v="0"/>
    <x v="0"/>
    <x v="502"/>
    <x v="1"/>
    <s v="No"/>
    <x v="0"/>
    <x v="1"/>
    <x v="1"/>
    <x v="0"/>
    <s v="tier - 1"/>
    <x v="1149"/>
    <s v="R1013"/>
    <x v="1"/>
    <x v="30"/>
  </r>
  <r>
    <s v="Id1158"/>
    <d v="1905-05-27T00:00:00"/>
    <s v=" Mr"/>
    <s v="  Jose Antonio Sr"/>
    <s v="Blanco"/>
    <n v="1974"/>
    <x v="781"/>
    <x v="0"/>
    <x v="0"/>
    <x v="513"/>
    <x v="1"/>
    <s v="No"/>
    <x v="0"/>
    <x v="1"/>
    <x v="1"/>
    <x v="1"/>
    <s v="tier - 1"/>
    <x v="1150"/>
    <s v="R1011"/>
    <x v="1"/>
    <x v="28"/>
  </r>
  <r>
    <s v="Id1159"/>
    <d v="1905-05-26T00:00:00"/>
    <s v=" Ms"/>
    <s v="  Tatiana"/>
    <s v="Sheptock"/>
    <n v="1973"/>
    <x v="401"/>
    <x v="1"/>
    <x v="0"/>
    <x v="113"/>
    <x v="1"/>
    <s v="No"/>
    <x v="0"/>
    <x v="3"/>
    <x v="1"/>
    <x v="0"/>
    <s v="tier - 1"/>
    <x v="1151"/>
    <s v="R1012"/>
    <x v="1"/>
    <x v="29"/>
  </r>
  <r>
    <s v="Id1160"/>
    <d v="1905-05-19T00:00:00"/>
    <s v=" Mr"/>
    <s v="  Dan T"/>
    <s v="Chruniak"/>
    <n v="1966"/>
    <x v="827"/>
    <x v="1"/>
    <x v="1"/>
    <x v="200"/>
    <x v="0"/>
    <s v="No"/>
    <x v="0"/>
    <x v="1"/>
    <x v="1"/>
    <x v="1"/>
    <s v="tier - 2"/>
    <x v="1152"/>
    <s v="R1013"/>
    <x v="1"/>
    <x v="37"/>
  </r>
  <r>
    <s v="Id1161"/>
    <d v="1905-05-26T00:00:00"/>
    <s v=" Ms"/>
    <s v="  Liisa A"/>
    <s v="Miller"/>
    <n v="1973"/>
    <x v="828"/>
    <x v="0"/>
    <x v="2"/>
    <x v="347"/>
    <x v="0"/>
    <s v="No"/>
    <x v="0"/>
    <x v="0"/>
    <x v="1"/>
    <x v="0"/>
    <s v="tier - 3"/>
    <x v="1153"/>
    <s v="R1012"/>
    <x v="1"/>
    <x v="29"/>
  </r>
  <r>
    <s v="Id1162"/>
    <d v="1905-06-03T00:00:00"/>
    <s v=" Ms"/>
    <s v="  Kathryn E"/>
    <s v="Theis"/>
    <n v="1981"/>
    <x v="829"/>
    <x v="2"/>
    <x v="1"/>
    <x v="231"/>
    <x v="1"/>
    <s v="No"/>
    <x v="0"/>
    <x v="3"/>
    <x v="1"/>
    <x v="0"/>
    <s v="tier - 1"/>
    <x v="1154"/>
    <s v="R1021"/>
    <x v="1"/>
    <x v="19"/>
  </r>
  <r>
    <s v="Id1163"/>
    <d v="1905-05-17T00:00:00"/>
    <s v=" Mr"/>
    <s v="  Maxwell"/>
    <s v="Sadler"/>
    <n v="1964"/>
    <x v="830"/>
    <x v="2"/>
    <x v="2"/>
    <x v="180"/>
    <x v="1"/>
    <s v="No"/>
    <x v="0"/>
    <x v="1"/>
    <x v="1"/>
    <x v="1"/>
    <s v="tier - 3"/>
    <x v="1155"/>
    <s v="R1013"/>
    <x v="1"/>
    <x v="42"/>
  </r>
  <r>
    <s v="Id1164"/>
    <d v="1905-05-25T00:00:00"/>
    <s v=" Ms"/>
    <s v="  Pascale"/>
    <s v="Auger"/>
    <n v="1972"/>
    <x v="831"/>
    <x v="0"/>
    <x v="0"/>
    <x v="570"/>
    <x v="1"/>
    <s v="No"/>
    <x v="0"/>
    <x v="0"/>
    <x v="1"/>
    <x v="1"/>
    <s v="tier - 3"/>
    <x v="1156"/>
    <s v="R1016"/>
    <x v="1"/>
    <x v="30"/>
  </r>
  <r>
    <s v="Id1165"/>
    <d v="1905-06-04T00:00:00"/>
    <s v=" Ms"/>
    <s v="  Becca"/>
    <s v="Steadman"/>
    <n v="1982"/>
    <x v="705"/>
    <x v="0"/>
    <x v="0"/>
    <x v="571"/>
    <x v="0"/>
    <s v="No"/>
    <x v="0"/>
    <x v="0"/>
    <x v="1"/>
    <x v="0"/>
    <s v="tier - 1"/>
    <x v="1157"/>
    <s v="R1025"/>
    <x v="1"/>
    <x v="23"/>
  </r>
  <r>
    <s v="Id1166"/>
    <d v="1905-05-28T00:00:00"/>
    <s v=" Ms"/>
    <s v="  Grace"/>
    <s v="McCarron"/>
    <n v="1975"/>
    <x v="832"/>
    <x v="2"/>
    <x v="0"/>
    <x v="457"/>
    <x v="0"/>
    <s v="No"/>
    <x v="0"/>
    <x v="0"/>
    <x v="1"/>
    <x v="1"/>
    <s v="tier - 3"/>
    <x v="1158"/>
    <s v="R1012"/>
    <x v="1"/>
    <x v="31"/>
  </r>
  <r>
    <s v="Id1167"/>
    <d v="1905-05-23T00:00:00"/>
    <s v=" Ms"/>
    <s v="  Samantha"/>
    <s v="Roecker"/>
    <n v="1970"/>
    <x v="396"/>
    <x v="0"/>
    <x v="0"/>
    <x v="521"/>
    <x v="1"/>
    <s v="No"/>
    <x v="0"/>
    <x v="1"/>
    <x v="1"/>
    <x v="0"/>
    <s v="tier - 3"/>
    <x v="1159"/>
    <s v="R1011"/>
    <x v="1"/>
    <x v="33"/>
  </r>
  <r>
    <s v="Id1168"/>
    <d v="1905-06-20T00:00:00"/>
    <s v=" Mrs"/>
    <s v="  Nicole R"/>
    <s v="Giumarra"/>
    <n v="1998"/>
    <x v="833"/>
    <x v="1"/>
    <x v="0"/>
    <x v="572"/>
    <x v="0"/>
    <s v="No"/>
    <x v="0"/>
    <x v="0"/>
    <x v="1"/>
    <x v="0"/>
    <s v="tier - 2"/>
    <x v="1160"/>
    <s v="R1026"/>
    <x v="0"/>
    <x v="2"/>
  </r>
  <r>
    <s v="Id1169"/>
    <d v="1905-06-01T00:00:00"/>
    <s v=" Mr"/>
    <s v="  David W"/>
    <s v="Peters"/>
    <n v="1979"/>
    <x v="67"/>
    <x v="0"/>
    <x v="2"/>
    <x v="161"/>
    <x v="0"/>
    <s v="No"/>
    <x v="0"/>
    <x v="1"/>
    <x v="1"/>
    <x v="0"/>
    <s v="tier - 2"/>
    <x v="1161"/>
    <s v="R1021"/>
    <x v="1"/>
    <x v="25"/>
  </r>
  <r>
    <s v="Id1170"/>
    <d v="1905-05-25T00:00:00"/>
    <s v=" Mr"/>
    <s v="  Grant"/>
    <s v="Bower"/>
    <n v="1972"/>
    <x v="834"/>
    <x v="1"/>
    <x v="1"/>
    <x v="136"/>
    <x v="0"/>
    <s v="No"/>
    <x v="1"/>
    <x v="3"/>
    <x v="1"/>
    <x v="0"/>
    <s v="tier - 2"/>
    <x v="1162"/>
    <s v="R1011"/>
    <x v="1"/>
    <x v="30"/>
  </r>
  <r>
    <s v="Id1171"/>
    <d v="1905-05-21T00:00:00"/>
    <s v=" Mrs"/>
    <s v="  Sophia"/>
    <s v="Chen"/>
    <n v="1968"/>
    <x v="78"/>
    <x v="0"/>
    <x v="2"/>
    <x v="98"/>
    <x v="0"/>
    <s v="No"/>
    <x v="0"/>
    <x v="3"/>
    <x v="1"/>
    <x v="1"/>
    <s v="tier - 2"/>
    <x v="1163"/>
    <s v="R1013"/>
    <x v="1"/>
    <x v="36"/>
  </r>
  <r>
    <s v="Id1172"/>
    <d v="1905-05-23T00:00:00"/>
    <s v=" Ms"/>
    <s v="  Christina"/>
    <s v="Capriccioso"/>
    <n v="1970"/>
    <x v="835"/>
    <x v="0"/>
    <x v="0"/>
    <x v="573"/>
    <x v="1"/>
    <s v="No"/>
    <x v="0"/>
    <x v="1"/>
    <x v="1"/>
    <x v="0"/>
    <s v="tier - 2"/>
    <x v="1164"/>
    <s v="R1011"/>
    <x v="1"/>
    <x v="33"/>
  </r>
  <r>
    <s v="Id1173"/>
    <d v="1905-05-24T00:00:00"/>
    <s v=" Mr"/>
    <s v="  Sam L"/>
    <s v="Starbuck"/>
    <n v="1971"/>
    <x v="277"/>
    <x v="1"/>
    <x v="0"/>
    <x v="570"/>
    <x v="1"/>
    <s v="No"/>
    <x v="0"/>
    <x v="3"/>
    <x v="1"/>
    <x v="0"/>
    <s v="tier - 1"/>
    <x v="1165"/>
    <s v="R1012"/>
    <x v="1"/>
    <x v="32"/>
  </r>
  <r>
    <s v="Id1174"/>
    <d v="1905-05-27T00:00:00"/>
    <s v=" Mrs"/>
    <s v="  Haley R"/>
    <s v="McMahon"/>
    <n v="1974"/>
    <x v="183"/>
    <x v="1"/>
    <x v="2"/>
    <x v="188"/>
    <x v="0"/>
    <s v="No"/>
    <x v="0"/>
    <x v="0"/>
    <x v="1"/>
    <x v="0"/>
    <s v="tier - 2"/>
    <x v="1166"/>
    <s v="R1011"/>
    <x v="1"/>
    <x v="28"/>
  </r>
  <r>
    <s v="Id1175"/>
    <d v="1905-06-03T00:00:00"/>
    <s v=" Mr"/>
    <s v="  Ethan"/>
    <s v="Rissell"/>
    <n v="1981"/>
    <x v="836"/>
    <x v="1"/>
    <x v="1"/>
    <x v="297"/>
    <x v="0"/>
    <s v="No"/>
    <x v="0"/>
    <x v="1"/>
    <x v="1"/>
    <x v="0"/>
    <s v="tier - 3"/>
    <x v="1167"/>
    <s v="R1011"/>
    <x v="1"/>
    <x v="19"/>
  </r>
  <r>
    <s v="Id1176"/>
    <d v="1905-05-19T00:00:00"/>
    <s v=" Mr"/>
    <s v="  Andrew W"/>
    <s v="Kromroy"/>
    <n v="1966"/>
    <x v="837"/>
    <x v="2"/>
    <x v="1"/>
    <x v="60"/>
    <x v="1"/>
    <s v="No"/>
    <x v="0"/>
    <x v="3"/>
    <x v="1"/>
    <x v="1"/>
    <s v="tier - 2"/>
    <x v="1168"/>
    <s v="R1013"/>
    <x v="1"/>
    <x v="37"/>
  </r>
  <r>
    <s v="Id1177"/>
    <d v="1905-05-17T00:00:00"/>
    <s v=" Mr"/>
    <s v="  Mark G"/>
    <s v="Manfredi"/>
    <n v="1964"/>
    <x v="757"/>
    <x v="0"/>
    <x v="0"/>
    <x v="574"/>
    <x v="1"/>
    <s v="No"/>
    <x v="0"/>
    <x v="0"/>
    <x v="1"/>
    <x v="1"/>
    <s v="tier - 3"/>
    <x v="1169"/>
    <s v="R1013"/>
    <x v="1"/>
    <x v="42"/>
  </r>
  <r>
    <s v="Id1178"/>
    <d v="1905-05-30T00:00:00"/>
    <s v=" Ms"/>
    <s v="  Kasey E"/>
    <s v="Manwaring"/>
    <n v="1977"/>
    <x v="838"/>
    <x v="0"/>
    <x v="0"/>
    <x v="116"/>
    <x v="0"/>
    <s v="No"/>
    <x v="0"/>
    <x v="1"/>
    <x v="1"/>
    <x v="0"/>
    <s v="tier - 3"/>
    <x v="1170"/>
    <s v="R1024"/>
    <x v="1"/>
    <x v="26"/>
  </r>
  <r>
    <s v="Id1179"/>
    <d v="1905-05-25T00:00:00"/>
    <s v=" Mr"/>
    <s v="  Jeff"/>
    <s v="Tomaszewski"/>
    <n v="1972"/>
    <x v="839"/>
    <x v="2"/>
    <x v="2"/>
    <x v="161"/>
    <x v="1"/>
    <s v="No"/>
    <x v="0"/>
    <x v="1"/>
    <x v="1"/>
    <x v="0"/>
    <s v="tier - 1"/>
    <x v="1171"/>
    <s v="R1021"/>
    <x v="1"/>
    <x v="30"/>
  </r>
  <r>
    <s v="Id1180"/>
    <d v="1905-05-28T00:00:00"/>
    <s v=" Ms"/>
    <s v="  Amy"/>
    <s v="Gannon"/>
    <n v="1975"/>
    <x v="361"/>
    <x v="2"/>
    <x v="0"/>
    <x v="575"/>
    <x v="0"/>
    <s v="No"/>
    <x v="0"/>
    <x v="1"/>
    <x v="1"/>
    <x v="0"/>
    <s v="tier - 1"/>
    <x v="1172"/>
    <s v="R1024"/>
    <x v="1"/>
    <x v="31"/>
  </r>
  <r>
    <s v="Id1181"/>
    <d v="1905-05-23T00:00:00"/>
    <s v=" Mr"/>
    <s v="  Adam"/>
    <s v="Frye"/>
    <n v="1970"/>
    <x v="606"/>
    <x v="0"/>
    <x v="0"/>
    <x v="410"/>
    <x v="0"/>
    <s v="No"/>
    <x v="0"/>
    <x v="0"/>
    <x v="1"/>
    <x v="1"/>
    <s v="tier - 1"/>
    <x v="1173"/>
    <s v="R1016"/>
    <x v="1"/>
    <x v="33"/>
  </r>
  <r>
    <s v="Id1182"/>
    <d v="1905-05-23T00:00:00"/>
    <s v=" Ms"/>
    <s v="  Kristin M"/>
    <s v="Jenkins"/>
    <n v="1970"/>
    <x v="840"/>
    <x v="0"/>
    <x v="2"/>
    <x v="576"/>
    <x v="0"/>
    <s v="No"/>
    <x v="0"/>
    <x v="1"/>
    <x v="1"/>
    <x v="1"/>
    <s v="tier - 1"/>
    <x v="1174"/>
    <s v="R1011"/>
    <x v="1"/>
    <x v="33"/>
  </r>
  <r>
    <s v="Id1183"/>
    <d v="1905-05-23T00:00:00"/>
    <s v=" Ms"/>
    <s v="  Mary-Lynn B"/>
    <s v="Currier"/>
    <n v="1970"/>
    <x v="841"/>
    <x v="0"/>
    <x v="2"/>
    <x v="27"/>
    <x v="0"/>
    <s v="No"/>
    <x v="0"/>
    <x v="1"/>
    <x v="1"/>
    <x v="0"/>
    <s v="tier - 1"/>
    <x v="1175"/>
    <s v="R1013"/>
    <x v="1"/>
    <x v="33"/>
  </r>
  <r>
    <s v="Id1184"/>
    <d v="1905-06-23T00:00:00"/>
    <s v=" Mrs"/>
    <s v="  Jamie A"/>
    <s v="Whittendale"/>
    <n v="2001"/>
    <x v="842"/>
    <x v="1"/>
    <x v="0"/>
    <x v="242"/>
    <x v="1"/>
    <s v="No"/>
    <x v="0"/>
    <x v="3"/>
    <x v="1"/>
    <x v="0"/>
    <s v="tier - 2"/>
    <x v="1176"/>
    <s v="R1012"/>
    <x v="0"/>
    <x v="3"/>
  </r>
  <r>
    <s v="Id1185"/>
    <d v="1905-05-18T00:00:00"/>
    <s v=" Mr"/>
    <s v="  Jeffrey A"/>
    <s v="Rixe"/>
    <n v="1965"/>
    <x v="401"/>
    <x v="1"/>
    <x v="0"/>
    <x v="354"/>
    <x v="0"/>
    <s v="No"/>
    <x v="0"/>
    <x v="1"/>
    <x v="1"/>
    <x v="1"/>
    <s v="tier - 1"/>
    <x v="1177"/>
    <s v="R1012"/>
    <x v="1"/>
    <x v="38"/>
  </r>
  <r>
    <s v="Id1186"/>
    <d v="1905-05-26T00:00:00"/>
    <s v=" Ms"/>
    <s v="  Nicole"/>
    <s v="Ballon-Landa"/>
    <n v="1973"/>
    <x v="419"/>
    <x v="1"/>
    <x v="0"/>
    <x v="483"/>
    <x v="0"/>
    <s v="No"/>
    <x v="0"/>
    <x v="0"/>
    <x v="1"/>
    <x v="0"/>
    <s v="tier - 2"/>
    <x v="1178"/>
    <s v="R1024"/>
    <x v="1"/>
    <x v="29"/>
  </r>
  <r>
    <s v="Id1187"/>
    <d v="1905-06-18T00:00:00"/>
    <s v=" Ms"/>
    <s v="  Audrey"/>
    <s v="Zaferos"/>
    <n v="1996"/>
    <x v="843"/>
    <x v="0"/>
    <x v="2"/>
    <x v="152"/>
    <x v="0"/>
    <s v="No"/>
    <x v="0"/>
    <x v="3"/>
    <x v="1"/>
    <x v="0"/>
    <s v="tier - 3"/>
    <x v="1179"/>
    <s v="R1023"/>
    <x v="0"/>
    <x v="8"/>
  </r>
  <r>
    <s v="Id1188"/>
    <d v="1905-05-30T00:00:00"/>
    <s v=" Mr"/>
    <s v="  Jacob"/>
    <s v="Jackson"/>
    <n v="1977"/>
    <x v="617"/>
    <x v="0"/>
    <x v="2"/>
    <x v="577"/>
    <x v="1"/>
    <s v="No"/>
    <x v="1"/>
    <x v="3"/>
    <x v="1"/>
    <x v="1"/>
    <s v="tier - 2"/>
    <x v="1180"/>
    <s v="R1013"/>
    <x v="1"/>
    <x v="26"/>
  </r>
  <r>
    <s v="Id1189"/>
    <d v="1905-05-26T00:00:00"/>
    <s v=" Mr"/>
    <s v="  Daniel S"/>
    <s v="Evans Marke"/>
    <n v="1973"/>
    <x v="376"/>
    <x v="2"/>
    <x v="1"/>
    <x v="3"/>
    <x v="1"/>
    <s v="No"/>
    <x v="0"/>
    <x v="0"/>
    <x v="1"/>
    <x v="0"/>
    <s v="tier - 1"/>
    <x v="1181"/>
    <s v="R1013"/>
    <x v="1"/>
    <x v="29"/>
  </r>
  <r>
    <s v="Id1190"/>
    <d v="1905-05-25T00:00:00"/>
    <s v=" Mr"/>
    <s v="  Marc C"/>
    <s v="Samland"/>
    <n v="1972"/>
    <x v="844"/>
    <x v="1"/>
    <x v="2"/>
    <x v="507"/>
    <x v="1"/>
    <s v="No"/>
    <x v="1"/>
    <x v="3"/>
    <x v="1"/>
    <x v="0"/>
    <s v="tier - 2"/>
    <x v="1182"/>
    <s v="R1021"/>
    <x v="1"/>
    <x v="30"/>
  </r>
  <r>
    <s v="Id1191"/>
    <d v="1905-05-25T00:00:00"/>
    <s v=" Mr"/>
    <s v="  Mark S"/>
    <s v="Shapiro"/>
    <n v="1972"/>
    <x v="845"/>
    <x v="1"/>
    <x v="1"/>
    <x v="87"/>
    <x v="0"/>
    <s v="No"/>
    <x v="1"/>
    <x v="3"/>
    <x v="1"/>
    <x v="0"/>
    <s v="tier - 3"/>
    <x v="1183"/>
    <s v="R1021"/>
    <x v="1"/>
    <x v="30"/>
  </r>
  <r>
    <s v="Id1192"/>
    <d v="1905-06-14T00:00:00"/>
    <s v=" Mr"/>
    <s v="  Dan"/>
    <s v="Snitzer"/>
    <n v="1992"/>
    <x v="558"/>
    <x v="0"/>
    <x v="2"/>
    <x v="27"/>
    <x v="0"/>
    <s v="No"/>
    <x v="0"/>
    <x v="3"/>
    <x v="1"/>
    <x v="0"/>
    <s v="tier - 1"/>
    <x v="1184"/>
    <s v="R1012"/>
    <x v="0"/>
    <x v="0"/>
  </r>
  <r>
    <s v="Id1193"/>
    <d v="1905-05-21T00:00:00"/>
    <s v=" Ms"/>
    <s v="  Gabriela"/>
    <s v="Herra Arroyo"/>
    <n v="1968"/>
    <x v="352"/>
    <x v="1"/>
    <x v="0"/>
    <x v="254"/>
    <x v="0"/>
    <s v="No"/>
    <x v="0"/>
    <x v="0"/>
    <x v="1"/>
    <x v="1"/>
    <s v="tier - 3"/>
    <x v="1185"/>
    <s v="R1011"/>
    <x v="1"/>
    <x v="36"/>
  </r>
  <r>
    <s v="Id1194"/>
    <d v="1905-05-24T00:00:00"/>
    <s v=" Ms"/>
    <s v="  Amanda"/>
    <s v="Watters"/>
    <n v="1971"/>
    <x v="384"/>
    <x v="1"/>
    <x v="0"/>
    <x v="271"/>
    <x v="0"/>
    <s v="No"/>
    <x v="0"/>
    <x v="0"/>
    <x v="1"/>
    <x v="0"/>
    <s v="tier - 3"/>
    <x v="1186"/>
    <s v="R1013"/>
    <x v="1"/>
    <x v="32"/>
  </r>
  <r>
    <s v="Id1195"/>
    <d v="1905-05-24T00:00:00"/>
    <s v=" Ms"/>
    <s v="  Dara"/>
    <s v="Steele-Belkin"/>
    <n v="1971"/>
    <x v="846"/>
    <x v="0"/>
    <x v="2"/>
    <x v="81"/>
    <x v="1"/>
    <s v="No"/>
    <x v="0"/>
    <x v="0"/>
    <x v="1"/>
    <x v="0"/>
    <s v="tier - 2"/>
    <x v="1187"/>
    <s v="R1011"/>
    <x v="1"/>
    <x v="32"/>
  </r>
  <r>
    <s v="Id1196"/>
    <d v="1905-05-22T00:00:00"/>
    <s v=" Ms"/>
    <s v="  Rachelle R"/>
    <s v="Christensen"/>
    <n v="1969"/>
    <x v="65"/>
    <x v="0"/>
    <x v="2"/>
    <x v="182"/>
    <x v="1"/>
    <s v="No"/>
    <x v="0"/>
    <x v="0"/>
    <x v="1"/>
    <x v="1"/>
    <s v="tier - 3"/>
    <x v="1188"/>
    <s v="R1012"/>
    <x v="1"/>
    <x v="34"/>
  </r>
  <r>
    <s v="Id1197"/>
    <d v="1905-05-24T00:00:00"/>
    <s v=" Ms"/>
    <s v="  Brenda J"/>
    <s v="Hodge"/>
    <n v="1971"/>
    <x v="67"/>
    <x v="0"/>
    <x v="2"/>
    <x v="203"/>
    <x v="1"/>
    <s v="No"/>
    <x v="0"/>
    <x v="0"/>
    <x v="1"/>
    <x v="0"/>
    <s v="tier - 3"/>
    <x v="1189"/>
    <s v="R1024"/>
    <x v="1"/>
    <x v="32"/>
  </r>
  <r>
    <s v="Id1198"/>
    <d v="1905-05-22T00:00:00"/>
    <s v=" Mr"/>
    <s v="  Tim"/>
    <s v="Rusterholz"/>
    <n v="1969"/>
    <x v="573"/>
    <x v="0"/>
    <x v="0"/>
    <x v="578"/>
    <x v="0"/>
    <s v="No"/>
    <x v="0"/>
    <x v="0"/>
    <x v="1"/>
    <x v="1"/>
    <s v="tier - 3"/>
    <x v="1190"/>
    <s v="R1012"/>
    <x v="1"/>
    <x v="34"/>
  </r>
  <r>
    <s v="Id1199"/>
    <d v="1905-06-20T00:00:00"/>
    <s v=" Mr"/>
    <s v="  Sylvain"/>
    <s v="Lafrance"/>
    <n v="1998"/>
    <x v="63"/>
    <x v="0"/>
    <x v="0"/>
    <x v="480"/>
    <x v="0"/>
    <s v="No"/>
    <x v="0"/>
    <x v="0"/>
    <x v="1"/>
    <x v="0"/>
    <s v="tier - 2"/>
    <x v="1191"/>
    <s v="R1023"/>
    <x v="0"/>
    <x v="2"/>
  </r>
  <r>
    <s v="Id1200"/>
    <d v="1905-05-24T00:00:00"/>
    <s v=" Mrs"/>
    <s v="  Lisa M"/>
    <s v="Hallis"/>
    <n v="1971"/>
    <x v="847"/>
    <x v="1"/>
    <x v="0"/>
    <x v="407"/>
    <x v="1"/>
    <s v="No"/>
    <x v="0"/>
    <x v="3"/>
    <x v="1"/>
    <x v="0"/>
    <s v="tier - 2"/>
    <x v="1192"/>
    <s v="R1011"/>
    <x v="1"/>
    <x v="32"/>
  </r>
  <r>
    <s v="Id1201"/>
    <d v="1905-05-24T00:00:00"/>
    <s v=" Mr"/>
    <s v="  Ryan"/>
    <s v="Marshall"/>
    <n v="1971"/>
    <x v="848"/>
    <x v="0"/>
    <x v="0"/>
    <x v="73"/>
    <x v="0"/>
    <s v="No"/>
    <x v="0"/>
    <x v="0"/>
    <x v="1"/>
    <x v="0"/>
    <s v="tier - 3"/>
    <x v="1193"/>
    <s v="R1024"/>
    <x v="1"/>
    <x v="32"/>
  </r>
  <r>
    <s v="Id1202"/>
    <d v="1905-05-24T00:00:00"/>
    <s v=" Mrs"/>
    <s v="  Kaitlin M"/>
    <s v="Salowitz"/>
    <n v="1971"/>
    <x v="849"/>
    <x v="1"/>
    <x v="1"/>
    <x v="216"/>
    <x v="1"/>
    <s v="No"/>
    <x v="1"/>
    <x v="3"/>
    <x v="1"/>
    <x v="0"/>
    <s v="tier - 1"/>
    <x v="1194"/>
    <s v="R1013"/>
    <x v="1"/>
    <x v="32"/>
  </r>
  <r>
    <s v="Id1203"/>
    <d v="1905-05-24T00:00:00"/>
    <s v=" Mr"/>
    <s v="  William R"/>
    <s v="Blake"/>
    <n v="1971"/>
    <x v="329"/>
    <x v="2"/>
    <x v="0"/>
    <x v="71"/>
    <x v="0"/>
    <s v="No"/>
    <x v="0"/>
    <x v="0"/>
    <x v="1"/>
    <x v="0"/>
    <s v="tier - 3"/>
    <x v="1195"/>
    <s v="R1011"/>
    <x v="1"/>
    <x v="32"/>
  </r>
  <r>
    <s v="Id1204"/>
    <d v="1905-05-19T00:00:00"/>
    <s v=" Mr"/>
    <s v="  Bruce"/>
    <s v="Langerak"/>
    <n v="1966"/>
    <x v="314"/>
    <x v="0"/>
    <x v="1"/>
    <x v="214"/>
    <x v="1"/>
    <s v="No"/>
    <x v="0"/>
    <x v="3"/>
    <x v="1"/>
    <x v="1"/>
    <s v="tier - 3"/>
    <x v="1196"/>
    <s v="R1013"/>
    <x v="1"/>
    <x v="37"/>
  </r>
  <r>
    <s v="Id1205"/>
    <d v="1905-06-18T00:00:00"/>
    <s v=" Mrs"/>
    <s v="  Veronica"/>
    <s v="Bonilla"/>
    <n v="1996"/>
    <x v="850"/>
    <x v="0"/>
    <x v="1"/>
    <x v="229"/>
    <x v="1"/>
    <s v="No"/>
    <x v="0"/>
    <x v="0"/>
    <x v="1"/>
    <x v="0"/>
    <s v="tier - 3"/>
    <x v="1197"/>
    <s v="R1012"/>
    <x v="0"/>
    <x v="8"/>
  </r>
  <r>
    <s v="Id1206"/>
    <d v="1905-05-15T00:00:00"/>
    <s v=" Mr"/>
    <s v="  Warren"/>
    <s v="Ciabattoni"/>
    <n v="1962"/>
    <x v="851"/>
    <x v="0"/>
    <x v="2"/>
    <x v="326"/>
    <x v="1"/>
    <s v="No"/>
    <x v="0"/>
    <x v="3"/>
    <x v="1"/>
    <x v="1"/>
    <s v="tier - 2"/>
    <x v="1198"/>
    <s v="R1013"/>
    <x v="1"/>
    <x v="40"/>
  </r>
  <r>
    <s v="Id1207"/>
    <d v="1905-05-25T00:00:00"/>
    <s v=" Mrs"/>
    <s v="  Daniela"/>
    <s v="Escanero Palmer"/>
    <n v="1972"/>
    <x v="852"/>
    <x v="1"/>
    <x v="1"/>
    <x v="178"/>
    <x v="0"/>
    <s v="No"/>
    <x v="0"/>
    <x v="0"/>
    <x v="1"/>
    <x v="0"/>
    <s v="tier - 3"/>
    <x v="1199"/>
    <s v="R1012"/>
    <x v="1"/>
    <x v="30"/>
  </r>
  <r>
    <s v="Id1208"/>
    <d v="1905-06-07T00:00:00"/>
    <s v=" Ms"/>
    <s v="  Deirdre A"/>
    <s v="Lowe"/>
    <n v="1985"/>
    <x v="853"/>
    <x v="2"/>
    <x v="0"/>
    <x v="385"/>
    <x v="1"/>
    <s v="No"/>
    <x v="1"/>
    <x v="3"/>
    <x v="1"/>
    <x v="0"/>
    <s v="tier - 3"/>
    <x v="1200"/>
    <s v="R1025"/>
    <x v="1"/>
    <x v="20"/>
  </r>
  <r>
    <s v="Id1209"/>
    <d v="1905-06-05T00:00:00"/>
    <s v=" Mr"/>
    <s v="  Mathias"/>
    <s v="Osmark"/>
    <n v="1983"/>
    <x v="684"/>
    <x v="0"/>
    <x v="0"/>
    <x v="579"/>
    <x v="0"/>
    <s v="No"/>
    <x v="0"/>
    <x v="1"/>
    <x v="1"/>
    <x v="0"/>
    <s v="tier - 2"/>
    <x v="1201"/>
    <s v="R1012"/>
    <x v="1"/>
    <x v="22"/>
  </r>
  <r>
    <s v="Id1210"/>
    <d v="1905-05-17T00:00:00"/>
    <s v=" Mr"/>
    <s v="  Matthew"/>
    <s v="Lawson"/>
    <n v="1964"/>
    <x v="854"/>
    <x v="1"/>
    <x v="1"/>
    <x v="184"/>
    <x v="1"/>
    <s v="No"/>
    <x v="0"/>
    <x v="0"/>
    <x v="1"/>
    <x v="1"/>
    <s v="tier - 3"/>
    <x v="1202"/>
    <s v="R1013"/>
    <x v="1"/>
    <x v="42"/>
  </r>
  <r>
    <s v="Id1211"/>
    <d v="1905-05-24T00:00:00"/>
    <s v=" Mr"/>
    <s v="  Kurt"/>
    <s v="Warwick"/>
    <n v="1971"/>
    <x v="32"/>
    <x v="0"/>
    <x v="0"/>
    <x v="517"/>
    <x v="0"/>
    <s v="No"/>
    <x v="0"/>
    <x v="1"/>
    <x v="1"/>
    <x v="0"/>
    <s v="tier - 3"/>
    <x v="1203"/>
    <s v="R1018"/>
    <x v="1"/>
    <x v="32"/>
  </r>
  <r>
    <s v="Id1212"/>
    <d v="1905-05-24T00:00:00"/>
    <s v=" Mr"/>
    <s v="  Samuel"/>
    <s v="Magnuson"/>
    <n v="1971"/>
    <x v="277"/>
    <x v="1"/>
    <x v="0"/>
    <x v="64"/>
    <x v="0"/>
    <s v="No"/>
    <x v="0"/>
    <x v="1"/>
    <x v="1"/>
    <x v="0"/>
    <s v="tier - 2"/>
    <x v="1204"/>
    <s v="R1019"/>
    <x v="1"/>
    <x v="32"/>
  </r>
  <r>
    <s v="Id1213"/>
    <d v="1905-05-23T00:00:00"/>
    <s v=" Mrs"/>
    <s v="  Emily"/>
    <s v="Marsh"/>
    <n v="1970"/>
    <x v="855"/>
    <x v="1"/>
    <x v="2"/>
    <x v="251"/>
    <x v="1"/>
    <s v="No"/>
    <x v="1"/>
    <x v="3"/>
    <x v="1"/>
    <x v="0"/>
    <s v="tier - 3"/>
    <x v="1205"/>
    <s v="R1012"/>
    <x v="1"/>
    <x v="33"/>
  </r>
  <r>
    <s v="Id1214"/>
    <d v="1905-06-10T00:00:00"/>
    <s v=" Ms"/>
    <s v="  Tiffany"/>
    <s v="Kari"/>
    <n v="1988"/>
    <x v="97"/>
    <x v="0"/>
    <x v="0"/>
    <x v="113"/>
    <x v="0"/>
    <s v="No"/>
    <x v="0"/>
    <x v="0"/>
    <x v="1"/>
    <x v="1"/>
    <s v="tier - 3"/>
    <x v="1206"/>
    <s v="R1026"/>
    <x v="0"/>
    <x v="15"/>
  </r>
  <r>
    <s v="Id1215"/>
    <d v="1905-06-01T00:00:00"/>
    <s v=" Mr"/>
    <s v="  Alex F"/>
    <s v="Standiford"/>
    <n v="1979"/>
    <x v="304"/>
    <x v="1"/>
    <x v="0"/>
    <x v="349"/>
    <x v="0"/>
    <s v="No"/>
    <x v="0"/>
    <x v="1"/>
    <x v="1"/>
    <x v="1"/>
    <s v="tier - 1"/>
    <x v="1207"/>
    <s v="R1021"/>
    <x v="1"/>
    <x v="25"/>
  </r>
  <r>
    <s v="Id1216"/>
    <d v="1905-05-27T00:00:00"/>
    <s v=" Ms"/>
    <s v="  Alice"/>
    <s v="Sherwin"/>
    <n v="1974"/>
    <x v="856"/>
    <x v="2"/>
    <x v="0"/>
    <x v="580"/>
    <x v="0"/>
    <s v="No"/>
    <x v="0"/>
    <x v="0"/>
    <x v="1"/>
    <x v="1"/>
    <s v="tier - 2"/>
    <x v="1208"/>
    <s v="R1024"/>
    <x v="1"/>
    <x v="28"/>
  </r>
  <r>
    <s v="Id1217"/>
    <d v="1905-05-22T00:00:00"/>
    <s v=" Ms"/>
    <s v="  Allison M"/>
    <s v="Parker"/>
    <n v="1969"/>
    <x v="467"/>
    <x v="1"/>
    <x v="0"/>
    <x v="581"/>
    <x v="0"/>
    <s v="No"/>
    <x v="0"/>
    <x v="0"/>
    <x v="1"/>
    <x v="1"/>
    <s v="tier - 2"/>
    <x v="1209"/>
    <s v="R1011"/>
    <x v="1"/>
    <x v="34"/>
  </r>
  <r>
    <s v="Id1218"/>
    <d v="1905-05-22T00:00:00"/>
    <s v=" Mr"/>
    <s v="  Johannes Fiskerstand"/>
    <s v="Blekeli"/>
    <n v="1969"/>
    <x v="857"/>
    <x v="1"/>
    <x v="2"/>
    <x v="332"/>
    <x v="0"/>
    <s v="No"/>
    <x v="0"/>
    <x v="0"/>
    <x v="1"/>
    <x v="1"/>
    <s v="tier - 1"/>
    <x v="1210"/>
    <s v="R1017"/>
    <x v="1"/>
    <x v="34"/>
  </r>
  <r>
    <s v="Id1219"/>
    <d v="1905-05-22T00:00:00"/>
    <s v=" Mr"/>
    <s v="  Stephen"/>
    <s v="Vangampleare"/>
    <n v="1969"/>
    <x v="247"/>
    <x v="1"/>
    <x v="0"/>
    <x v="384"/>
    <x v="1"/>
    <s v="No"/>
    <x v="0"/>
    <x v="3"/>
    <x v="1"/>
    <x v="1"/>
    <s v="tier - 3"/>
    <x v="1211"/>
    <s v="R1011"/>
    <x v="1"/>
    <x v="34"/>
  </r>
  <r>
    <s v="Id1220"/>
    <d v="1905-05-29T00:00:00"/>
    <s v=" Mr"/>
    <s v="  Jon M"/>
    <s v="Hiatt"/>
    <n v="1976"/>
    <x v="366"/>
    <x v="1"/>
    <x v="0"/>
    <x v="137"/>
    <x v="1"/>
    <s v="No"/>
    <x v="0"/>
    <x v="0"/>
    <x v="1"/>
    <x v="1"/>
    <s v="tier - 2"/>
    <x v="1212"/>
    <s v="R1011"/>
    <x v="1"/>
    <x v="35"/>
  </r>
  <r>
    <s v="Id1221"/>
    <d v="1905-05-25T00:00:00"/>
    <s v=" Mr"/>
    <s v="  Fasil"/>
    <s v="Tadesse"/>
    <n v="1972"/>
    <x v="858"/>
    <x v="0"/>
    <x v="0"/>
    <x v="582"/>
    <x v="1"/>
    <s v="No"/>
    <x v="0"/>
    <x v="3"/>
    <x v="1"/>
    <x v="1"/>
    <s v="tier - 1"/>
    <x v="1213"/>
    <s v="R1024"/>
    <x v="1"/>
    <x v="30"/>
  </r>
  <r>
    <s v="Id1222"/>
    <d v="1905-05-25T00:00:00"/>
    <s v=" Ms"/>
    <s v="  Megan C"/>
    <s v="Jaswell"/>
    <n v="1972"/>
    <x v="387"/>
    <x v="2"/>
    <x v="1"/>
    <x v="149"/>
    <x v="1"/>
    <s v="No"/>
    <x v="0"/>
    <x v="0"/>
    <x v="1"/>
    <x v="1"/>
    <s v="tier - 1"/>
    <x v="1214"/>
    <s v="R1013"/>
    <x v="1"/>
    <x v="30"/>
  </r>
  <r>
    <s v="Id1223"/>
    <d v="1905-05-28T00:00:00"/>
    <s v=" Ms"/>
    <s v="  Lisa J"/>
    <s v="Phillips-Cook"/>
    <n v="1975"/>
    <x v="859"/>
    <x v="2"/>
    <x v="0"/>
    <x v="583"/>
    <x v="0"/>
    <s v="No"/>
    <x v="0"/>
    <x v="1"/>
    <x v="1"/>
    <x v="1"/>
    <s v="tier - 3"/>
    <x v="1215"/>
    <s v="R1012"/>
    <x v="1"/>
    <x v="31"/>
  </r>
  <r>
    <s v="Id1224"/>
    <d v="1905-05-25T00:00:00"/>
    <s v=" Mr"/>
    <s v="  Doron P"/>
    <s v="Clark"/>
    <n v="1972"/>
    <x v="860"/>
    <x v="0"/>
    <x v="0"/>
    <x v="498"/>
    <x v="0"/>
    <s v="No"/>
    <x v="0"/>
    <x v="0"/>
    <x v="1"/>
    <x v="1"/>
    <s v="tier - 3"/>
    <x v="1216"/>
    <s v="R1011"/>
    <x v="1"/>
    <x v="30"/>
  </r>
  <r>
    <s v="Id1225"/>
    <d v="1905-06-19T00:00:00"/>
    <s v=" Ms"/>
    <s v="  Katharina"/>
    <s v="Wang"/>
    <n v="1997"/>
    <x v="861"/>
    <x v="2"/>
    <x v="0"/>
    <x v="16"/>
    <x v="1"/>
    <s v="No"/>
    <x v="0"/>
    <x v="1"/>
    <x v="1"/>
    <x v="1"/>
    <s v="tier - 2"/>
    <x v="1217"/>
    <s v="R1012"/>
    <x v="0"/>
    <x v="6"/>
  </r>
  <r>
    <s v="Id1226"/>
    <d v="1905-05-27T00:00:00"/>
    <s v=" Mr"/>
    <s v="  Carl"/>
    <s v="Desruisseaux"/>
    <n v="1974"/>
    <x v="851"/>
    <x v="0"/>
    <x v="1"/>
    <x v="259"/>
    <x v="0"/>
    <s v="No"/>
    <x v="0"/>
    <x v="0"/>
    <x v="1"/>
    <x v="1"/>
    <s v="tier - 1"/>
    <x v="1218"/>
    <s v="R1016"/>
    <x v="1"/>
    <x v="28"/>
  </r>
  <r>
    <s v="Id1227"/>
    <d v="1905-06-03T00:00:00"/>
    <s v=" Ms"/>
    <s v="  Kelsey J"/>
    <s v="Ripp"/>
    <n v="1981"/>
    <x v="256"/>
    <x v="1"/>
    <x v="1"/>
    <x v="268"/>
    <x v="0"/>
    <s v="No"/>
    <x v="0"/>
    <x v="0"/>
    <x v="1"/>
    <x v="1"/>
    <s v="tier - 1"/>
    <x v="1219"/>
    <s v="R1025"/>
    <x v="1"/>
    <x v="19"/>
  </r>
  <r>
    <s v="Id1228"/>
    <d v="1905-05-26T00:00:00"/>
    <s v=" Mr"/>
    <s v="  Stephen A"/>
    <s v="Harris"/>
    <n v="1973"/>
    <x v="862"/>
    <x v="0"/>
    <x v="0"/>
    <x v="234"/>
    <x v="1"/>
    <s v="No"/>
    <x v="0"/>
    <x v="1"/>
    <x v="1"/>
    <x v="1"/>
    <s v="tier - 2"/>
    <x v="1220"/>
    <s v="R1012"/>
    <x v="1"/>
    <x v="29"/>
  </r>
  <r>
    <s v="Id1229"/>
    <d v="1905-05-25T00:00:00"/>
    <s v=" Mr"/>
    <s v="  Dan"/>
    <s v="Shafer"/>
    <n v="1972"/>
    <x v="97"/>
    <x v="0"/>
    <x v="0"/>
    <x v="275"/>
    <x v="1"/>
    <s v="No"/>
    <x v="0"/>
    <x v="1"/>
    <x v="1"/>
    <x v="1"/>
    <s v="tier - 3"/>
    <x v="1221"/>
    <s v="R1025"/>
    <x v="1"/>
    <x v="30"/>
  </r>
  <r>
    <s v="Id1230"/>
    <d v="1905-06-07T00:00:00"/>
    <s v=" Ms"/>
    <s v="  Katie C"/>
    <s v="Hemesath"/>
    <n v="1985"/>
    <x v="460"/>
    <x v="1"/>
    <x v="2"/>
    <x v="515"/>
    <x v="0"/>
    <s v="No"/>
    <x v="0"/>
    <x v="0"/>
    <x v="1"/>
    <x v="1"/>
    <s v="tier - 2"/>
    <x v="1222"/>
    <s v="R1026"/>
    <x v="1"/>
    <x v="20"/>
  </r>
  <r>
    <s v="Id1231"/>
    <d v="1905-05-23T00:00:00"/>
    <s v=" Ms"/>
    <s v="  Melissa K"/>
    <s v="Vinci"/>
    <n v="1970"/>
    <x v="863"/>
    <x v="2"/>
    <x v="0"/>
    <x v="584"/>
    <x v="0"/>
    <s v="No"/>
    <x v="0"/>
    <x v="0"/>
    <x v="1"/>
    <x v="1"/>
    <s v="tier - 1"/>
    <x v="1223"/>
    <s v="R1024"/>
    <x v="1"/>
    <x v="33"/>
  </r>
  <r>
    <s v="Id1232"/>
    <d v="1905-05-20T00:00:00"/>
    <s v=" Ms"/>
    <s v="  Kara H"/>
    <s v="Diamond-Husmann"/>
    <n v="1967"/>
    <x v="524"/>
    <x v="1"/>
    <x v="2"/>
    <x v="435"/>
    <x v="0"/>
    <s v="No"/>
    <x v="0"/>
    <x v="0"/>
    <x v="1"/>
    <x v="1"/>
    <s v="tier - 2"/>
    <x v="1224"/>
    <s v="R1011"/>
    <x v="1"/>
    <x v="39"/>
  </r>
  <r>
    <s v="Id1233"/>
    <d v="1905-05-20T00:00:00"/>
    <s v=" Mr"/>
    <s v="  Juan Carlos"/>
    <s v="Soto"/>
    <n v="1967"/>
    <x v="864"/>
    <x v="0"/>
    <x v="2"/>
    <x v="81"/>
    <x v="0"/>
    <s v="No"/>
    <x v="0"/>
    <x v="1"/>
    <x v="1"/>
    <x v="1"/>
    <s v="tier - 3"/>
    <x v="1225"/>
    <s v="R1013"/>
    <x v="1"/>
    <x v="39"/>
  </r>
  <r>
    <s v="Id1234"/>
    <d v="1905-05-21T00:00:00"/>
    <s v=" Mr"/>
    <s v="  John III"/>
    <s v="Howard"/>
    <n v="1968"/>
    <x v="103"/>
    <x v="0"/>
    <x v="2"/>
    <x v="363"/>
    <x v="0"/>
    <s v="No"/>
    <x v="0"/>
    <x v="1"/>
    <x v="1"/>
    <x v="1"/>
    <s v="tier - 1"/>
    <x v="1226"/>
    <s v="R1012"/>
    <x v="1"/>
    <x v="36"/>
  </r>
  <r>
    <s v="Id1235"/>
    <d v="1905-05-28T00:00:00"/>
    <s v=" Mrs"/>
    <s v="  Sarah M"/>
    <s v="Patrick"/>
    <n v="1975"/>
    <x v="142"/>
    <x v="0"/>
    <x v="2"/>
    <x v="585"/>
    <x v="0"/>
    <s v="No"/>
    <x v="1"/>
    <x v="3"/>
    <x v="1"/>
    <x v="1"/>
    <s v="tier - 2"/>
    <x v="1227"/>
    <s v="R1011"/>
    <x v="1"/>
    <x v="31"/>
  </r>
  <r>
    <s v="Id1236"/>
    <d v="1905-05-26T00:00:00"/>
    <s v=" Mrs"/>
    <s v="  Kristin C"/>
    <s v="Dacko"/>
    <n v="1973"/>
    <x v="865"/>
    <x v="1"/>
    <x v="2"/>
    <x v="538"/>
    <x v="0"/>
    <s v="No"/>
    <x v="1"/>
    <x v="3"/>
    <x v="1"/>
    <x v="1"/>
    <s v="tier - 2"/>
    <x v="1228"/>
    <s v="R1012"/>
    <x v="1"/>
    <x v="29"/>
  </r>
  <r>
    <s v="Id1237"/>
    <d v="1905-05-26T00:00:00"/>
    <s v=" Ms"/>
    <s v="  Casey M"/>
    <s v="Glassey"/>
    <n v="1973"/>
    <x v="386"/>
    <x v="0"/>
    <x v="0"/>
    <x v="586"/>
    <x v="0"/>
    <s v="No"/>
    <x v="0"/>
    <x v="1"/>
    <x v="1"/>
    <x v="1"/>
    <s v="tier - 3"/>
    <x v="1229"/>
    <s v="R1012"/>
    <x v="1"/>
    <x v="29"/>
  </r>
  <r>
    <s v="Id1238"/>
    <d v="1905-05-23T00:00:00"/>
    <s v=" Mr"/>
    <s v="  Samuel"/>
    <s v="Frechette"/>
    <n v="1970"/>
    <x v="866"/>
    <x v="0"/>
    <x v="0"/>
    <x v="284"/>
    <x v="0"/>
    <s v="No"/>
    <x v="0"/>
    <x v="0"/>
    <x v="1"/>
    <x v="1"/>
    <s v="tier - 1"/>
    <x v="1230"/>
    <s v="R1024"/>
    <x v="1"/>
    <x v="33"/>
  </r>
  <r>
    <s v="Id1239"/>
    <d v="1905-06-10T00:00:00"/>
    <s v=" Mr"/>
    <s v="  Braulio"/>
    <s v="Benitez"/>
    <n v="1988"/>
    <x v="117"/>
    <x v="0"/>
    <x v="0"/>
    <x v="499"/>
    <x v="0"/>
    <s v="No"/>
    <x v="0"/>
    <x v="0"/>
    <x v="1"/>
    <x v="1"/>
    <s v="tier - 1"/>
    <x v="1231"/>
    <s v="R1021"/>
    <x v="0"/>
    <x v="15"/>
  </r>
  <r>
    <s v="Id1240"/>
    <d v="1905-05-16T00:00:00"/>
    <s v=" Ms"/>
    <s v="  Anne-Marie"/>
    <s v="Gauthier"/>
    <n v="1963"/>
    <x v="388"/>
    <x v="2"/>
    <x v="2"/>
    <x v="69"/>
    <x v="1"/>
    <s v="No"/>
    <x v="1"/>
    <x v="3"/>
    <x v="1"/>
    <x v="1"/>
    <s v="tier - 1"/>
    <x v="1232"/>
    <s v="R1013"/>
    <x v="1"/>
    <x v="41"/>
  </r>
  <r>
    <s v="Id1241"/>
    <d v="1905-05-15T00:00:00"/>
    <s v=" Mr"/>
    <s v="  Samuel K"/>
    <s v="Fazioli"/>
    <n v="1962"/>
    <x v="588"/>
    <x v="0"/>
    <x v="0"/>
    <x v="509"/>
    <x v="0"/>
    <s v="No"/>
    <x v="0"/>
    <x v="0"/>
    <x v="1"/>
    <x v="1"/>
    <s v="tier - 3"/>
    <x v="1233"/>
    <s v="R1012"/>
    <x v="1"/>
    <x v="40"/>
  </r>
  <r>
    <s v="Id1242"/>
    <d v="1905-06-13T00:00:00"/>
    <s v=" Mrs"/>
    <s v="  Yuki"/>
    <s v="Chorney"/>
    <n v="1991"/>
    <x v="867"/>
    <x v="0"/>
    <x v="2"/>
    <x v="144"/>
    <x v="0"/>
    <s v="No"/>
    <x v="0"/>
    <x v="3"/>
    <x v="1"/>
    <x v="1"/>
    <s v="tier - 2"/>
    <x v="1234"/>
    <s v="R1012"/>
    <x v="0"/>
    <x v="14"/>
  </r>
  <r>
    <s v="Id1243"/>
    <d v="1905-06-13T00:00:00"/>
    <s v=" Mr"/>
    <s v="  Rafer"/>
    <s v="Dannenhauer"/>
    <n v="1991"/>
    <x v="30"/>
    <x v="0"/>
    <x v="1"/>
    <x v="147"/>
    <x v="1"/>
    <s v="No"/>
    <x v="0"/>
    <x v="0"/>
    <x v="1"/>
    <x v="1"/>
    <s v="tier - 1"/>
    <x v="1235"/>
    <s v="R1026"/>
    <x v="0"/>
    <x v="14"/>
  </r>
  <r>
    <s v="Id1244"/>
    <d v="1905-05-23T00:00:00"/>
    <s v=" Ms"/>
    <s v="  Claire"/>
    <s v="McComb"/>
    <n v="1970"/>
    <x v="380"/>
    <x v="1"/>
    <x v="2"/>
    <x v="120"/>
    <x v="0"/>
    <s v="No"/>
    <x v="0"/>
    <x v="1"/>
    <x v="1"/>
    <x v="1"/>
    <s v="tier - 3"/>
    <x v="1236"/>
    <s v="R1011"/>
    <x v="1"/>
    <x v="33"/>
  </r>
  <r>
    <s v="Id1245"/>
    <d v="1905-06-04T00:00:00"/>
    <s v=" Ms"/>
    <s v="  Erynn J"/>
    <s v="Blake"/>
    <n v="1982"/>
    <x v="868"/>
    <x v="1"/>
    <x v="0"/>
    <x v="12"/>
    <x v="1"/>
    <s v="No"/>
    <x v="0"/>
    <x v="3"/>
    <x v="1"/>
    <x v="1"/>
    <s v="tier - 1"/>
    <x v="1237"/>
    <s v="R1021"/>
    <x v="1"/>
    <x v="23"/>
  </r>
  <r>
    <s v="Id1246"/>
    <d v="1905-05-21T00:00:00"/>
    <s v=" Mr"/>
    <s v="  Mahesh"/>
    <s v="Sambasivam"/>
    <n v="1968"/>
    <x v="869"/>
    <x v="2"/>
    <x v="0"/>
    <x v="499"/>
    <x v="1"/>
    <s v="No"/>
    <x v="0"/>
    <x v="0"/>
    <x v="1"/>
    <x v="1"/>
    <s v="tier - 1"/>
    <x v="1238"/>
    <s v="R1013"/>
    <x v="1"/>
    <x v="36"/>
  </r>
  <r>
    <s v="Id1247"/>
    <d v="1905-05-26T00:00:00"/>
    <s v=" Mr"/>
    <s v="  Stanley"/>
    <s v="Maina"/>
    <n v="1973"/>
    <x v="870"/>
    <x v="0"/>
    <x v="2"/>
    <x v="587"/>
    <x v="1"/>
    <s v="No"/>
    <x v="1"/>
    <x v="3"/>
    <x v="1"/>
    <x v="1"/>
    <s v="tier - 2"/>
    <x v="1239"/>
    <s v="R1021"/>
    <x v="1"/>
    <x v="29"/>
  </r>
  <r>
    <s v="Id1248"/>
    <d v="1905-05-27T00:00:00"/>
    <s v=" Mr"/>
    <s v="  Gregory"/>
    <s v="Keshian"/>
    <n v="1974"/>
    <x v="507"/>
    <x v="2"/>
    <x v="0"/>
    <x v="548"/>
    <x v="0"/>
    <s v="No"/>
    <x v="0"/>
    <x v="0"/>
    <x v="1"/>
    <x v="1"/>
    <s v="tier - 1"/>
    <x v="1240"/>
    <s v="R1012"/>
    <x v="1"/>
    <x v="28"/>
  </r>
  <r>
    <s v="Id1249"/>
    <d v="1905-05-22T00:00:00"/>
    <s v=" Mr"/>
    <s v="  Eric"/>
    <s v="Maas"/>
    <n v="1969"/>
    <x v="871"/>
    <x v="1"/>
    <x v="0"/>
    <x v="588"/>
    <x v="0"/>
    <s v="No"/>
    <x v="0"/>
    <x v="1"/>
    <x v="1"/>
    <x v="1"/>
    <s v="tier - 1"/>
    <x v="1241"/>
    <s v="R1012"/>
    <x v="1"/>
    <x v="34"/>
  </r>
  <r>
    <s v="Id1250"/>
    <d v="1905-05-24T00:00:00"/>
    <s v=" Ms"/>
    <s v="  Rachel M"/>
    <s v="Sinasac"/>
    <n v="1971"/>
    <x v="456"/>
    <x v="0"/>
    <x v="0"/>
    <x v="350"/>
    <x v="0"/>
    <s v="No"/>
    <x v="0"/>
    <x v="0"/>
    <x v="1"/>
    <x v="1"/>
    <s v="tier - 1"/>
    <x v="1242"/>
    <s v="R1025"/>
    <x v="1"/>
    <x v="32"/>
  </r>
  <r>
    <s v="Id1251"/>
    <d v="1905-05-26T00:00:00"/>
    <s v=" Mr"/>
    <s v="  Fritz"/>
    <s v="Van De Kamp"/>
    <n v="1973"/>
    <x v="723"/>
    <x v="0"/>
    <x v="1"/>
    <x v="105"/>
    <x v="0"/>
    <s v="No"/>
    <x v="0"/>
    <x v="1"/>
    <x v="1"/>
    <x v="1"/>
    <s v="tier - 3"/>
    <x v="1243"/>
    <s v="R1024"/>
    <x v="1"/>
    <x v="29"/>
  </r>
  <r>
    <s v="Id1252"/>
    <d v="1905-05-26T00:00:00"/>
    <s v=" Mr"/>
    <s v="  Brad"/>
    <s v="Ruffo"/>
    <n v="1973"/>
    <x v="421"/>
    <x v="1"/>
    <x v="2"/>
    <x v="337"/>
    <x v="0"/>
    <s v="No"/>
    <x v="0"/>
    <x v="1"/>
    <x v="1"/>
    <x v="1"/>
    <s v="tier - 3"/>
    <x v="1244"/>
    <s v="R1013"/>
    <x v="1"/>
    <x v="29"/>
  </r>
  <r>
    <s v="Id1253"/>
    <d v="1905-05-22T00:00:00"/>
    <s v=" Ms"/>
    <s v="  Claire M"/>
    <s v="Long"/>
    <n v="1969"/>
    <x v="117"/>
    <x v="0"/>
    <x v="1"/>
    <x v="178"/>
    <x v="1"/>
    <s v="No"/>
    <x v="0"/>
    <x v="0"/>
    <x v="1"/>
    <x v="1"/>
    <s v="tier - 2"/>
    <x v="1245"/>
    <s v="R1020"/>
    <x v="1"/>
    <x v="34"/>
  </r>
  <r>
    <s v="Id1254"/>
    <d v="1905-05-28T00:00:00"/>
    <s v=" Mrs"/>
    <s v="  Jennifer"/>
    <s v="Rohde"/>
    <n v="1975"/>
    <x v="872"/>
    <x v="0"/>
    <x v="1"/>
    <x v="425"/>
    <x v="1"/>
    <s v="No"/>
    <x v="0"/>
    <x v="3"/>
    <x v="1"/>
    <x v="1"/>
    <s v="tier - 1"/>
    <x v="1246"/>
    <s v="R1015"/>
    <x v="1"/>
    <x v="31"/>
  </r>
  <r>
    <s v="Id1255"/>
    <d v="1905-06-02T00:00:00"/>
    <s v=" Ms"/>
    <s v="  Maria S"/>
    <s v="Bonzi"/>
    <n v="1980"/>
    <x v="764"/>
    <x v="0"/>
    <x v="0"/>
    <x v="589"/>
    <x v="1"/>
    <s v="No"/>
    <x v="0"/>
    <x v="0"/>
    <x v="1"/>
    <x v="1"/>
    <s v="tier - 1"/>
    <x v="1247"/>
    <s v="R1021"/>
    <x v="1"/>
    <x v="24"/>
  </r>
  <r>
    <s v="Id1256"/>
    <d v="1905-05-26T00:00:00"/>
    <s v=" Ms"/>
    <s v="  Katherine E"/>
    <s v="Moore"/>
    <n v="1973"/>
    <x v="692"/>
    <x v="1"/>
    <x v="1"/>
    <x v="300"/>
    <x v="1"/>
    <s v="No"/>
    <x v="0"/>
    <x v="0"/>
    <x v="1"/>
    <x v="1"/>
    <s v="tier - 2"/>
    <x v="1248"/>
    <s v="R1025"/>
    <x v="1"/>
    <x v="29"/>
  </r>
  <r>
    <s v="Id1257"/>
    <d v="1905-06-01T00:00:00"/>
    <s v=" Mr"/>
    <s v="  Michael"/>
    <s v="McGrane"/>
    <n v="1979"/>
    <x v="873"/>
    <x v="0"/>
    <x v="2"/>
    <x v="46"/>
    <x v="1"/>
    <s v="No"/>
    <x v="0"/>
    <x v="0"/>
    <x v="1"/>
    <x v="1"/>
    <s v="tier - 2"/>
    <x v="1249"/>
    <s v="R1025"/>
    <x v="1"/>
    <x v="25"/>
  </r>
  <r>
    <s v="Id1258"/>
    <d v="1905-05-21T00:00:00"/>
    <s v=" Ms"/>
    <s v="  Roxanne"/>
    <s v="Stepnowski"/>
    <n v="1968"/>
    <x v="874"/>
    <x v="2"/>
    <x v="0"/>
    <x v="364"/>
    <x v="0"/>
    <s v="No"/>
    <x v="0"/>
    <x v="0"/>
    <x v="1"/>
    <x v="1"/>
    <s v="tier - 1"/>
    <x v="1250"/>
    <s v="R1017"/>
    <x v="1"/>
    <x v="36"/>
  </r>
  <r>
    <s v="Id1259"/>
    <d v="1905-05-21T00:00:00"/>
    <s v=" Mr"/>
    <s v="  Israel"/>
    <s v="Merkle"/>
    <n v="1968"/>
    <x v="875"/>
    <x v="0"/>
    <x v="0"/>
    <x v="356"/>
    <x v="0"/>
    <s v="No"/>
    <x v="0"/>
    <x v="0"/>
    <x v="1"/>
    <x v="1"/>
    <s v="tier - 1"/>
    <x v="1251"/>
    <s v="R1016"/>
    <x v="1"/>
    <x v="36"/>
  </r>
  <r>
    <s v="Id1260"/>
    <d v="1905-05-21T00:00:00"/>
    <s v=" Mr"/>
    <s v="  Samalya"/>
    <s v="Schaefer"/>
    <n v="1968"/>
    <x v="876"/>
    <x v="1"/>
    <x v="0"/>
    <x v="499"/>
    <x v="0"/>
    <s v="No"/>
    <x v="0"/>
    <x v="0"/>
    <x v="1"/>
    <x v="1"/>
    <s v="tier - 3"/>
    <x v="1252"/>
    <s v="R1011"/>
    <x v="1"/>
    <x v="36"/>
  </r>
  <r>
    <s v="Id1261"/>
    <d v="1905-05-21T00:00:00"/>
    <s v=" Mr"/>
    <s v="  Peter"/>
    <s v="Vigneron"/>
    <n v="1968"/>
    <x v="67"/>
    <x v="0"/>
    <x v="0"/>
    <x v="116"/>
    <x v="0"/>
    <s v="No"/>
    <x v="0"/>
    <x v="0"/>
    <x v="1"/>
    <x v="1"/>
    <s v="tier - 1"/>
    <x v="1253"/>
    <s v="R1011"/>
    <x v="1"/>
    <x v="36"/>
  </r>
  <r>
    <s v="Id1262"/>
    <d v="1905-05-17T00:00:00"/>
    <s v=" Ms"/>
    <s v="  Alicia"/>
    <s v="Mucci"/>
    <n v="1964"/>
    <x v="305"/>
    <x v="2"/>
    <x v="2"/>
    <x v="117"/>
    <x v="1"/>
    <s v="No"/>
    <x v="1"/>
    <x v="3"/>
    <x v="1"/>
    <x v="1"/>
    <s v="tier - 1"/>
    <x v="1254"/>
    <s v="R1012"/>
    <x v="1"/>
    <x v="42"/>
  </r>
  <r>
    <s v="Id1263"/>
    <d v="1905-05-29T00:00:00"/>
    <s v=" Ms"/>
    <s v="  Sarah K"/>
    <s v="MacDonald"/>
    <n v="1976"/>
    <x v="441"/>
    <x v="0"/>
    <x v="1"/>
    <x v="268"/>
    <x v="0"/>
    <s v="No"/>
    <x v="0"/>
    <x v="0"/>
    <x v="1"/>
    <x v="1"/>
    <s v="tier - 2"/>
    <x v="1255"/>
    <s v="R1021"/>
    <x v="1"/>
    <x v="35"/>
  </r>
  <r>
    <s v="Id1264"/>
    <d v="1905-05-17T00:00:00"/>
    <s v=" Mr"/>
    <s v="  Guomin"/>
    <s v="Deng"/>
    <n v="1964"/>
    <x v="877"/>
    <x v="0"/>
    <x v="1"/>
    <x v="178"/>
    <x v="1"/>
    <s v="No"/>
    <x v="0"/>
    <x v="0"/>
    <x v="1"/>
    <x v="1"/>
    <s v="tier - 1"/>
    <x v="1256"/>
    <s v="R1013"/>
    <x v="1"/>
    <x v="42"/>
  </r>
  <r>
    <s v="Id1265"/>
    <d v="1905-05-22T00:00:00"/>
    <s v=" Mr"/>
    <s v="  Javier"/>
    <s v="De Mata"/>
    <n v="1969"/>
    <x v="625"/>
    <x v="1"/>
    <x v="0"/>
    <x v="302"/>
    <x v="0"/>
    <s v="No"/>
    <x v="0"/>
    <x v="1"/>
    <x v="1"/>
    <x v="1"/>
    <s v="tier - 1"/>
    <x v="1257"/>
    <s v="R1012"/>
    <x v="1"/>
    <x v="34"/>
  </r>
  <r>
    <s v="Id1266"/>
    <d v="1905-06-09T00:00:00"/>
    <s v=" Mr"/>
    <s v="  Matt"/>
    <s v="Strickland"/>
    <n v="1987"/>
    <x v="724"/>
    <x v="1"/>
    <x v="1"/>
    <x v="155"/>
    <x v="0"/>
    <s v="No"/>
    <x v="0"/>
    <x v="0"/>
    <x v="1"/>
    <x v="1"/>
    <s v="tier - 1"/>
    <x v="1258"/>
    <s v="R1012"/>
    <x v="0"/>
    <x v="17"/>
  </r>
  <r>
    <s v="Id1267"/>
    <d v="1905-05-31T00:00:00"/>
    <s v=" Mr"/>
    <s v="  Thomas S"/>
    <s v="Cheney"/>
    <n v="1978"/>
    <x v="878"/>
    <x v="2"/>
    <x v="0"/>
    <x v="590"/>
    <x v="0"/>
    <s v="No"/>
    <x v="0"/>
    <x v="1"/>
    <x v="1"/>
    <x v="1"/>
    <s v="tier - 3"/>
    <x v="1259"/>
    <s v="R1025"/>
    <x v="1"/>
    <x v="27"/>
  </r>
  <r>
    <s v="Id1268"/>
    <d v="1905-05-25T00:00:00"/>
    <s v=" Ms"/>
    <s v="  Martha Patricia"/>
    <s v="Godoy"/>
    <n v="1972"/>
    <x v="879"/>
    <x v="0"/>
    <x v="0"/>
    <x v="455"/>
    <x v="0"/>
    <s v="No"/>
    <x v="0"/>
    <x v="0"/>
    <x v="1"/>
    <x v="1"/>
    <s v="tier - 1"/>
    <x v="1260"/>
    <s v="R1012"/>
    <x v="1"/>
    <x v="30"/>
  </r>
  <r>
    <s v="Id1269"/>
    <d v="1905-05-30T00:00:00"/>
    <s v=" Ms"/>
    <s v="  Alicia"/>
    <s v="Rider"/>
    <n v="1977"/>
    <x v="880"/>
    <x v="2"/>
    <x v="2"/>
    <x v="78"/>
    <x v="1"/>
    <s v="No"/>
    <x v="1"/>
    <x v="3"/>
    <x v="1"/>
    <x v="1"/>
    <s v="tier - 1"/>
    <x v="1261"/>
    <s v="R1012"/>
    <x v="1"/>
    <x v="26"/>
  </r>
  <r>
    <s v="Id1270"/>
    <d v="1905-05-24T00:00:00"/>
    <s v=" Ms"/>
    <s v="  Jennifer V"/>
    <s v="Evans"/>
    <n v="1971"/>
    <x v="881"/>
    <x v="2"/>
    <x v="0"/>
    <x v="591"/>
    <x v="0"/>
    <s v="No"/>
    <x v="0"/>
    <x v="0"/>
    <x v="1"/>
    <x v="1"/>
    <s v="tier - 3"/>
    <x v="1262"/>
    <s v="R1011"/>
    <x v="1"/>
    <x v="32"/>
  </r>
  <r>
    <s v="Id1271"/>
    <d v="1905-05-24T00:00:00"/>
    <s v=" Mr"/>
    <s v="  Michael W"/>
    <s v="Anderson"/>
    <n v="1971"/>
    <x v="882"/>
    <x v="2"/>
    <x v="0"/>
    <x v="367"/>
    <x v="1"/>
    <s v="No"/>
    <x v="0"/>
    <x v="3"/>
    <x v="1"/>
    <x v="1"/>
    <s v="tier - 2"/>
    <x v="1263"/>
    <s v="R1013"/>
    <x v="1"/>
    <x v="32"/>
  </r>
  <r>
    <s v="Id1272"/>
    <d v="1905-05-22T00:00:00"/>
    <s v=" Mr"/>
    <s v="  Eddie C"/>
    <s v="Walters"/>
    <n v="1969"/>
    <x v="419"/>
    <x v="1"/>
    <x v="1"/>
    <x v="100"/>
    <x v="0"/>
    <s v="No"/>
    <x v="0"/>
    <x v="0"/>
    <x v="1"/>
    <x v="1"/>
    <s v="tier - 1"/>
    <x v="1264"/>
    <s v="R1024"/>
    <x v="1"/>
    <x v="34"/>
  </r>
  <r>
    <s v="Id1273"/>
    <d v="1905-05-19T00:00:00"/>
    <s v=" Mr"/>
    <s v="  Maxime M"/>
    <s v="Leboeuf"/>
    <n v="1966"/>
    <x v="352"/>
    <x v="1"/>
    <x v="1"/>
    <x v="10"/>
    <x v="0"/>
    <s v="No"/>
    <x v="1"/>
    <x v="3"/>
    <x v="1"/>
    <x v="1"/>
    <s v="tier - 3"/>
    <x v="1265"/>
    <s v="R1011"/>
    <x v="1"/>
    <x v="37"/>
  </r>
  <r>
    <s v="Id1274"/>
    <d v="1905-05-22T00:00:00"/>
    <s v=" Mr"/>
    <s v="  Mark D"/>
    <s v="Scheibel"/>
    <n v="1969"/>
    <x v="883"/>
    <x v="2"/>
    <x v="2"/>
    <x v="243"/>
    <x v="0"/>
    <s v="No"/>
    <x v="0"/>
    <x v="0"/>
    <x v="1"/>
    <x v="1"/>
    <s v="tier - 3"/>
    <x v="1266"/>
    <s v="R1013"/>
    <x v="1"/>
    <x v="34"/>
  </r>
  <r>
    <s v="Id1275"/>
    <d v="1905-05-19T00:00:00"/>
    <s v=" Mr"/>
    <s v="  Adam"/>
    <s v="Ritter"/>
    <n v="1966"/>
    <x v="636"/>
    <x v="2"/>
    <x v="1"/>
    <x v="184"/>
    <x v="0"/>
    <s v="No"/>
    <x v="0"/>
    <x v="0"/>
    <x v="1"/>
    <x v="1"/>
    <s v="tier - 3"/>
    <x v="1267"/>
    <s v="R1013"/>
    <x v="1"/>
    <x v="37"/>
  </r>
  <r>
    <s v="Id1276"/>
    <d v="1905-05-20T00:00:00"/>
    <s v=" Mr"/>
    <s v="  Justin M"/>
    <s v="Deeg"/>
    <n v="1967"/>
    <x v="288"/>
    <x v="2"/>
    <x v="1"/>
    <x v="412"/>
    <x v="0"/>
    <s v="No"/>
    <x v="0"/>
    <x v="0"/>
    <x v="1"/>
    <x v="1"/>
    <s v="tier - 1"/>
    <x v="1268"/>
    <s v="R1012"/>
    <x v="1"/>
    <x v="39"/>
  </r>
  <r>
    <s v="Id1277"/>
    <d v="1905-05-25T00:00:00"/>
    <s v=" Ms"/>
    <s v="  Svetlana V"/>
    <s v="Pretot"/>
    <n v="1972"/>
    <x v="688"/>
    <x v="1"/>
    <x v="0"/>
    <x v="592"/>
    <x v="0"/>
    <s v="No"/>
    <x v="0"/>
    <x v="1"/>
    <x v="1"/>
    <x v="1"/>
    <s v="tier - 1"/>
    <x v="1269"/>
    <s v="R1012"/>
    <x v="1"/>
    <x v="30"/>
  </r>
  <r>
    <s v="Id1278"/>
    <d v="1905-05-19T00:00:00"/>
    <s v=" Ms"/>
    <s v="  Jana L"/>
    <s v="Willsey"/>
    <n v="1966"/>
    <x v="884"/>
    <x v="0"/>
    <x v="1"/>
    <x v="155"/>
    <x v="1"/>
    <s v="No"/>
    <x v="1"/>
    <x v="3"/>
    <x v="1"/>
    <x v="1"/>
    <s v="tier - 2"/>
    <x v="1270"/>
    <s v="R1011"/>
    <x v="1"/>
    <x v="37"/>
  </r>
  <r>
    <s v="Id1279"/>
    <d v="1905-05-20T00:00:00"/>
    <s v=" Ms"/>
    <s v="  Laura"/>
    <s v="Roach"/>
    <n v="1967"/>
    <x v="885"/>
    <x v="2"/>
    <x v="2"/>
    <x v="372"/>
    <x v="1"/>
    <s v="No"/>
    <x v="1"/>
    <x v="3"/>
    <x v="1"/>
    <x v="1"/>
    <s v="tier - 2"/>
    <x v="1271"/>
    <s v="R1012"/>
    <x v="1"/>
    <x v="39"/>
  </r>
  <r>
    <s v="Id1280"/>
    <d v="1905-05-19T00:00:00"/>
    <s v=" Mr"/>
    <s v="  Torrey C III"/>
    <s v="Jacobsen"/>
    <n v="1966"/>
    <x v="886"/>
    <x v="0"/>
    <x v="2"/>
    <x v="69"/>
    <x v="0"/>
    <s v="No"/>
    <x v="0"/>
    <x v="3"/>
    <x v="1"/>
    <x v="1"/>
    <s v="tier - 3"/>
    <x v="1272"/>
    <s v="R1011"/>
    <x v="1"/>
    <x v="37"/>
  </r>
  <r>
    <s v="Id1281"/>
    <d v="1905-05-18T00:00:00"/>
    <s v=" Mr"/>
    <s v="  Paul"/>
    <s v="O'Hora"/>
    <n v="1965"/>
    <x v="865"/>
    <x v="1"/>
    <x v="2"/>
    <x v="315"/>
    <x v="0"/>
    <s v="No"/>
    <x v="0"/>
    <x v="0"/>
    <x v="1"/>
    <x v="1"/>
    <s v="tier - 3"/>
    <x v="1273"/>
    <s v="R1012"/>
    <x v="1"/>
    <x v="38"/>
  </r>
  <r>
    <s v="Id1282"/>
    <d v="1905-06-14T00:00:00"/>
    <s v=" Ms"/>
    <s v="  Jennifer D"/>
    <s v="Amato"/>
    <n v="1992"/>
    <x v="887"/>
    <x v="0"/>
    <x v="0"/>
    <x v="593"/>
    <x v="1"/>
    <s v="No"/>
    <x v="0"/>
    <x v="3"/>
    <x v="1"/>
    <x v="1"/>
    <s v="tier - 3"/>
    <x v="1274"/>
    <s v="R1026"/>
    <x v="0"/>
    <x v="0"/>
  </r>
  <r>
    <s v="Id1283"/>
    <d v="1905-06-12T00:00:00"/>
    <s v=" Mr"/>
    <s v="  Erik"/>
    <s v="Reed"/>
    <n v="1990"/>
    <x v="888"/>
    <x v="0"/>
    <x v="2"/>
    <x v="48"/>
    <x v="1"/>
    <s v="No"/>
    <x v="0"/>
    <x v="3"/>
    <x v="1"/>
    <x v="1"/>
    <s v="tier - 3"/>
    <x v="1275"/>
    <s v="R1012"/>
    <x v="0"/>
    <x v="16"/>
  </r>
  <r>
    <s v="Id1284"/>
    <d v="1905-05-17T00:00:00"/>
    <s v=" Ms"/>
    <s v="  Lana J"/>
    <s v="Wegner"/>
    <n v="1964"/>
    <x v="889"/>
    <x v="0"/>
    <x v="0"/>
    <x v="539"/>
    <x v="1"/>
    <s v="No"/>
    <x v="0"/>
    <x v="3"/>
    <x v="1"/>
    <x v="1"/>
    <s v="tier - 3"/>
    <x v="1276"/>
    <s v="R1013"/>
    <x v="1"/>
    <x v="42"/>
  </r>
  <r>
    <s v="Id1285"/>
    <d v="1905-05-29T00:00:00"/>
    <s v=" Ms"/>
    <s v="  Rebecca E"/>
    <s v="Bokun"/>
    <n v="1976"/>
    <x v="890"/>
    <x v="0"/>
    <x v="0"/>
    <x v="594"/>
    <x v="1"/>
    <s v="No"/>
    <x v="0"/>
    <x v="3"/>
    <x v="1"/>
    <x v="1"/>
    <s v="tier - 2"/>
    <x v="1277"/>
    <s v="R1021"/>
    <x v="1"/>
    <x v="35"/>
  </r>
  <r>
    <s v="Id1286"/>
    <d v="1905-05-15T00:00:00"/>
    <s v=" Ms"/>
    <s v="  Katie M"/>
    <s v="Ainsley"/>
    <n v="1962"/>
    <x v="891"/>
    <x v="1"/>
    <x v="0"/>
    <x v="126"/>
    <x v="1"/>
    <s v="No"/>
    <x v="0"/>
    <x v="3"/>
    <x v="1"/>
    <x v="1"/>
    <s v="tier - 3"/>
    <x v="1278"/>
    <s v="R1013"/>
    <x v="1"/>
    <x v="40"/>
  </r>
  <r>
    <s v="Id1287"/>
    <d v="1905-05-30T00:00:00"/>
    <s v=" Ms"/>
    <s v="  Elizabeth A"/>
    <s v="Foster"/>
    <n v="1977"/>
    <x v="892"/>
    <x v="2"/>
    <x v="0"/>
    <x v="565"/>
    <x v="1"/>
    <s v="No"/>
    <x v="0"/>
    <x v="3"/>
    <x v="1"/>
    <x v="1"/>
    <s v="tier - 2"/>
    <x v="1279"/>
    <s v="R1021"/>
    <x v="1"/>
    <x v="26"/>
  </r>
  <r>
    <s v="Id1288"/>
    <d v="1905-05-29T00:00:00"/>
    <s v=" Ms"/>
    <s v="  Sarah"/>
    <s v="Overpeck"/>
    <n v="1976"/>
    <x v="893"/>
    <x v="0"/>
    <x v="0"/>
    <x v="354"/>
    <x v="1"/>
    <s v="No"/>
    <x v="0"/>
    <x v="0"/>
    <x v="1"/>
    <x v="1"/>
    <s v="tier - 1"/>
    <x v="1280"/>
    <s v="R1025"/>
    <x v="1"/>
    <x v="35"/>
  </r>
  <r>
    <s v="Id1289"/>
    <d v="1905-05-25T00:00:00"/>
    <s v=" Ms"/>
    <s v="  Annie J"/>
    <s v="Levine"/>
    <n v="1972"/>
    <x v="362"/>
    <x v="2"/>
    <x v="0"/>
    <x v="162"/>
    <x v="1"/>
    <s v="No"/>
    <x v="0"/>
    <x v="3"/>
    <x v="1"/>
    <x v="1"/>
    <s v="tier - 3"/>
    <x v="1281"/>
    <s v="R1013"/>
    <x v="1"/>
    <x v="30"/>
  </r>
  <r>
    <s v="Id1290"/>
    <d v="1905-05-20T00:00:00"/>
    <s v=" Ms"/>
    <s v="  Annie"/>
    <s v="Jean"/>
    <n v="1967"/>
    <x v="20"/>
    <x v="0"/>
    <x v="2"/>
    <x v="152"/>
    <x v="0"/>
    <s v="No"/>
    <x v="0"/>
    <x v="0"/>
    <x v="1"/>
    <x v="1"/>
    <s v="tier - 2"/>
    <x v="1282"/>
    <s v="R1011"/>
    <x v="1"/>
    <x v="39"/>
  </r>
  <r>
    <s v="Id1291"/>
    <d v="1905-05-20T00:00:00"/>
    <s v=" Ms"/>
    <s v="  Lindsey"/>
    <s v="Wild"/>
    <n v="1967"/>
    <x v="169"/>
    <x v="0"/>
    <x v="2"/>
    <x v="436"/>
    <x v="0"/>
    <s v="No"/>
    <x v="1"/>
    <x v="3"/>
    <x v="1"/>
    <x v="1"/>
    <s v="tier - 3"/>
    <x v="1283"/>
    <s v="R1011"/>
    <x v="1"/>
    <x v="39"/>
  </r>
  <r>
    <s v="Id1292"/>
    <d v="1905-06-14T00:00:00"/>
    <s v=" Ms"/>
    <s v="  Laura"/>
    <s v="Tabor"/>
    <n v="1992"/>
    <x v="107"/>
    <x v="0"/>
    <x v="2"/>
    <x v="264"/>
    <x v="0"/>
    <s v="No"/>
    <x v="0"/>
    <x v="0"/>
    <x v="1"/>
    <x v="1"/>
    <s v="tier - 1"/>
    <x v="1284"/>
    <s v="R1012"/>
    <x v="0"/>
    <x v="0"/>
  </r>
  <r>
    <s v="Id1293"/>
    <d v="1905-05-27T00:00:00"/>
    <s v=" Ms"/>
    <s v="  Amy T"/>
    <s v="Steffen"/>
    <n v="1974"/>
    <x v="747"/>
    <x v="1"/>
    <x v="2"/>
    <x v="140"/>
    <x v="0"/>
    <s v="No"/>
    <x v="0"/>
    <x v="0"/>
    <x v="1"/>
    <x v="1"/>
    <s v="tier - 1"/>
    <x v="1285"/>
    <s v="R1016"/>
    <x v="1"/>
    <x v="28"/>
  </r>
  <r>
    <s v="Id1294"/>
    <d v="1905-06-08T00:00:00"/>
    <s v=" Ms"/>
    <s v="  Katarina D"/>
    <s v="Tadich"/>
    <n v="1986"/>
    <x v="383"/>
    <x v="1"/>
    <x v="2"/>
    <x v="125"/>
    <x v="0"/>
    <s v="No"/>
    <x v="0"/>
    <x v="0"/>
    <x v="1"/>
    <x v="1"/>
    <s v="tier - 1"/>
    <x v="1286"/>
    <s v="R1026"/>
    <x v="1"/>
    <x v="18"/>
  </r>
  <r>
    <s v="Id1295"/>
    <d v="1905-06-11T00:00:00"/>
    <s v=" Mr"/>
    <s v="  B"/>
    <s v="Christenson"/>
    <n v="1989"/>
    <x v="894"/>
    <x v="0"/>
    <x v="1"/>
    <x v="272"/>
    <x v="0"/>
    <s v="No"/>
    <x v="1"/>
    <x v="3"/>
    <x v="1"/>
    <x v="1"/>
    <s v="tier - 2"/>
    <x v="1287"/>
    <s v="R1022"/>
    <x v="0"/>
    <x v="13"/>
  </r>
  <r>
    <s v="Id1296"/>
    <d v="1905-05-20T00:00:00"/>
    <s v=" Ms"/>
    <s v="  Alison"/>
    <s v="Shell"/>
    <n v="1967"/>
    <x v="895"/>
    <x v="0"/>
    <x v="1"/>
    <x v="216"/>
    <x v="0"/>
    <s v="No"/>
    <x v="0"/>
    <x v="3"/>
    <x v="1"/>
    <x v="1"/>
    <s v="tier - 2"/>
    <x v="1288"/>
    <s v="R1011"/>
    <x v="1"/>
    <x v="39"/>
  </r>
  <r>
    <s v="Id1297"/>
    <d v="1905-06-21T00:00:00"/>
    <s v=" Mr"/>
    <s v="  Neil K"/>
    <s v="Rao"/>
    <n v="1999"/>
    <x v="896"/>
    <x v="0"/>
    <x v="2"/>
    <x v="473"/>
    <x v="0"/>
    <s v="No"/>
    <x v="0"/>
    <x v="1"/>
    <x v="1"/>
    <x v="1"/>
    <s v="tier - 1"/>
    <x v="1289"/>
    <s v="R1011"/>
    <x v="0"/>
    <x v="7"/>
  </r>
  <r>
    <s v="Id1298"/>
    <d v="1905-05-20T00:00:00"/>
    <s v=" Mrs"/>
    <s v="  Anne Hunter"/>
    <s v="Myers"/>
    <n v="1967"/>
    <x v="897"/>
    <x v="1"/>
    <x v="2"/>
    <x v="450"/>
    <x v="0"/>
    <s v="No"/>
    <x v="0"/>
    <x v="3"/>
    <x v="1"/>
    <x v="1"/>
    <s v="tier - 1"/>
    <x v="1290"/>
    <s v="R1019"/>
    <x v="1"/>
    <x v="39"/>
  </r>
  <r>
    <s v="Id1299"/>
    <d v="1905-05-23T00:00:00"/>
    <s v=" Ms"/>
    <s v="  Sandra"/>
    <s v="McLean"/>
    <n v="1970"/>
    <x v="898"/>
    <x v="2"/>
    <x v="2"/>
    <x v="107"/>
    <x v="1"/>
    <s v="No"/>
    <x v="0"/>
    <x v="1"/>
    <x v="1"/>
    <x v="1"/>
    <s v="tier - 2"/>
    <x v="1291"/>
    <s v="R1023"/>
    <x v="1"/>
    <x v="33"/>
  </r>
  <r>
    <s v="Id1300"/>
    <d v="1905-05-23T00:00:00"/>
    <s v=" Mr"/>
    <s v="  Robert"/>
    <s v="Gomez"/>
    <n v="1970"/>
    <x v="401"/>
    <x v="1"/>
    <x v="1"/>
    <x v="109"/>
    <x v="0"/>
    <s v="No"/>
    <x v="0"/>
    <x v="1"/>
    <x v="1"/>
    <x v="1"/>
    <s v="tier - 2"/>
    <x v="1292"/>
    <s v="R1011"/>
    <x v="1"/>
    <x v="33"/>
  </r>
  <r>
    <s v="Id1301"/>
    <d v="1905-05-20T00:00:00"/>
    <s v=" Mr"/>
    <s v="  Rodney"/>
    <s v="Hemingway"/>
    <n v="1967"/>
    <x v="367"/>
    <x v="1"/>
    <x v="2"/>
    <x v="326"/>
    <x v="0"/>
    <s v="No"/>
    <x v="0"/>
    <x v="1"/>
    <x v="1"/>
    <x v="1"/>
    <s v="tier - 2"/>
    <x v="1293"/>
    <s v="R1013"/>
    <x v="1"/>
    <x v="39"/>
  </r>
  <r>
    <s v="Id1302"/>
    <d v="1905-05-21T00:00:00"/>
    <s v=" Mr"/>
    <s v="  Carl R"/>
    <s v="Pett"/>
    <n v="1968"/>
    <x v="899"/>
    <x v="2"/>
    <x v="0"/>
    <x v="131"/>
    <x v="1"/>
    <s v="No"/>
    <x v="1"/>
    <x v="3"/>
    <x v="1"/>
    <x v="1"/>
    <s v="tier - 3"/>
    <x v="1294"/>
    <s v="R1012"/>
    <x v="1"/>
    <x v="36"/>
  </r>
  <r>
    <s v="Id1303"/>
    <d v="1905-05-24T00:00:00"/>
    <s v=" Mr"/>
    <s v="  Maximilian"/>
    <s v="Meingast"/>
    <n v="1971"/>
    <x v="900"/>
    <x v="2"/>
    <x v="0"/>
    <x v="534"/>
    <x v="1"/>
    <s v="No"/>
    <x v="0"/>
    <x v="3"/>
    <x v="1"/>
    <x v="1"/>
    <s v="tier - 3"/>
    <x v="1295"/>
    <s v="R1012"/>
    <x v="1"/>
    <x v="32"/>
  </r>
  <r>
    <s v="Id1304"/>
    <d v="1905-06-16T00:00:00"/>
    <s v=" Mr"/>
    <s v="  Erik"/>
    <s v="McCarthy"/>
    <n v="1994"/>
    <x v="88"/>
    <x v="0"/>
    <x v="1"/>
    <x v="412"/>
    <x v="0"/>
    <s v="No"/>
    <x v="0"/>
    <x v="0"/>
    <x v="1"/>
    <x v="1"/>
    <s v="tier - 3"/>
    <x v="1296"/>
    <s v="R1012"/>
    <x v="0"/>
    <x v="11"/>
  </r>
  <r>
    <s v="Id1305"/>
    <d v="1905-05-21T00:00:00"/>
    <s v=" Mr"/>
    <s v="  Christopher"/>
    <s v="Boyle"/>
    <n v="1968"/>
    <x v="402"/>
    <x v="0"/>
    <x v="1"/>
    <x v="300"/>
    <x v="0"/>
    <s v="No"/>
    <x v="1"/>
    <x v="3"/>
    <x v="1"/>
    <x v="1"/>
    <s v="tier - 1"/>
    <x v="1297"/>
    <s v="R1024"/>
    <x v="1"/>
    <x v="36"/>
  </r>
  <r>
    <s v="Id1306"/>
    <d v="1905-05-21T00:00:00"/>
    <s v=" Mr"/>
    <s v="  Eirik"/>
    <s v="Gundersen"/>
    <n v="1968"/>
    <x v="830"/>
    <x v="2"/>
    <x v="0"/>
    <x v="571"/>
    <x v="0"/>
    <s v="No"/>
    <x v="0"/>
    <x v="0"/>
    <x v="1"/>
    <x v="1"/>
    <s v="tier - 3"/>
    <x v="1298"/>
    <s v="R1013"/>
    <x v="1"/>
    <x v="36"/>
  </r>
  <r>
    <s v="Id1307"/>
    <d v="1905-05-22T00:00:00"/>
    <s v=" Mr"/>
    <s v="  Rik"/>
    <s v="Wolswinkel"/>
    <n v="1969"/>
    <x v="901"/>
    <x v="2"/>
    <x v="0"/>
    <x v="14"/>
    <x v="0"/>
    <s v="No"/>
    <x v="0"/>
    <x v="0"/>
    <x v="1"/>
    <x v="1"/>
    <s v="tier - 3"/>
    <x v="1299"/>
    <s v="R1012"/>
    <x v="1"/>
    <x v="34"/>
  </r>
  <r>
    <s v="Id1308"/>
    <d v="1905-05-18T00:00:00"/>
    <s v=" Mr"/>
    <s v="  Matthew R"/>
    <s v="Bomberger"/>
    <n v="1965"/>
    <x v="902"/>
    <x v="3"/>
    <x v="0"/>
    <x v="42"/>
    <x v="1"/>
    <s v="No"/>
    <x v="1"/>
    <x v="3"/>
    <x v="1"/>
    <x v="1"/>
    <s v="tier - 3"/>
    <x v="1300"/>
    <s v="R1011"/>
    <x v="1"/>
    <x v="38"/>
  </r>
  <r>
    <s v="Id1309"/>
    <d v="1905-05-22T00:00:00"/>
    <s v=" Mr"/>
    <s v="  Daniel G"/>
    <s v="Roy"/>
    <n v="1969"/>
    <x v="168"/>
    <x v="0"/>
    <x v="2"/>
    <x v="376"/>
    <x v="1"/>
    <s v="No"/>
    <x v="0"/>
    <x v="0"/>
    <x v="1"/>
    <x v="1"/>
    <s v="tier - 3"/>
    <x v="1301"/>
    <s v="R1012"/>
    <x v="1"/>
    <x v="34"/>
  </r>
  <r>
    <s v="Id1310"/>
    <d v="1905-05-18T00:00:00"/>
    <s v=" Mr"/>
    <s v="  Yannick"/>
    <s v="Lapierre"/>
    <n v="1965"/>
    <x v="903"/>
    <x v="0"/>
    <x v="2"/>
    <x v="70"/>
    <x v="1"/>
    <s v="No"/>
    <x v="0"/>
    <x v="0"/>
    <x v="1"/>
    <x v="1"/>
    <s v="tier - 2"/>
    <x v="1302"/>
    <s v="R1011"/>
    <x v="1"/>
    <x v="38"/>
  </r>
  <r>
    <s v="Id1311"/>
    <d v="1905-05-19T00:00:00"/>
    <s v=" Mr"/>
    <s v="  Sean R"/>
    <s v="Beaty"/>
    <n v="1966"/>
    <x v="687"/>
    <x v="0"/>
    <x v="1"/>
    <x v="149"/>
    <x v="1"/>
    <s v="No"/>
    <x v="0"/>
    <x v="0"/>
    <x v="1"/>
    <x v="1"/>
    <s v="tier - 2"/>
    <x v="1303"/>
    <s v="R1012"/>
    <x v="1"/>
    <x v="37"/>
  </r>
  <r>
    <s v="Id1312"/>
    <d v="1905-05-26T00:00:00"/>
    <s v=" Mr"/>
    <s v="  Peter"/>
    <s v="Hammer"/>
    <n v="1973"/>
    <x v="408"/>
    <x v="0"/>
    <x v="2"/>
    <x v="576"/>
    <x v="1"/>
    <s v="No"/>
    <x v="0"/>
    <x v="0"/>
    <x v="1"/>
    <x v="1"/>
    <s v="tier - 1"/>
    <x v="1304"/>
    <s v="R1013"/>
    <x v="1"/>
    <x v="29"/>
  </r>
  <r>
    <s v="Id1313"/>
    <d v="1905-05-18T00:00:00"/>
    <s v=" Ms"/>
    <s v="  Sara A"/>
    <s v="Randolph"/>
    <n v="1965"/>
    <x v="904"/>
    <x v="0"/>
    <x v="2"/>
    <x v="31"/>
    <x v="0"/>
    <s v="No"/>
    <x v="1"/>
    <x v="3"/>
    <x v="1"/>
    <x v="1"/>
    <s v="tier - 3"/>
    <x v="1305"/>
    <s v="R1013"/>
    <x v="1"/>
    <x v="38"/>
  </r>
  <r>
    <s v="Id1314"/>
    <d v="1905-06-22T00:00:00"/>
    <s v=" Ms"/>
    <s v="  Erin C"/>
    <s v="Masterson"/>
    <n v="2000"/>
    <x v="60"/>
    <x v="0"/>
    <x v="2"/>
    <x v="189"/>
    <x v="0"/>
    <s v="No"/>
    <x v="1"/>
    <x v="3"/>
    <x v="1"/>
    <x v="1"/>
    <s v="tier - 3"/>
    <x v="1306"/>
    <s v="R1012"/>
    <x v="0"/>
    <x v="10"/>
  </r>
  <r>
    <s v="Id1315"/>
    <d v="1905-05-21T00:00:00"/>
    <s v=" Mr"/>
    <s v="  Thibaud"/>
    <s v="Friess"/>
    <n v="1968"/>
    <x v="905"/>
    <x v="2"/>
    <x v="0"/>
    <x v="595"/>
    <x v="0"/>
    <s v="No"/>
    <x v="0"/>
    <x v="0"/>
    <x v="1"/>
    <x v="1"/>
    <s v="tier - 1"/>
    <x v="1307"/>
    <s v="R1013"/>
    <x v="1"/>
    <x v="36"/>
  </r>
  <r>
    <s v="Id1316"/>
    <d v="1905-05-27T00:00:00"/>
    <s v=" Ms"/>
    <s v="  Lisa"/>
    <s v="Mantoni"/>
    <n v="1974"/>
    <x v="161"/>
    <x v="0"/>
    <x v="0"/>
    <x v="596"/>
    <x v="0"/>
    <s v="No"/>
    <x v="0"/>
    <x v="0"/>
    <x v="1"/>
    <x v="1"/>
    <s v="tier - 1"/>
    <x v="1308"/>
    <s v="R1012"/>
    <x v="1"/>
    <x v="28"/>
  </r>
  <r>
    <s v="Id1317"/>
    <d v="1905-06-13T00:00:00"/>
    <s v=" Ms"/>
    <s v="  Gretchen K"/>
    <s v="Bodeen"/>
    <n v="1991"/>
    <x v="201"/>
    <x v="0"/>
    <x v="0"/>
    <x v="481"/>
    <x v="0"/>
    <s v="No"/>
    <x v="0"/>
    <x v="0"/>
    <x v="1"/>
    <x v="1"/>
    <s v="tier - 2"/>
    <x v="1309"/>
    <s v="R1012"/>
    <x v="0"/>
    <x v="14"/>
  </r>
  <r>
    <s v="Id1318"/>
    <d v="1905-06-18T00:00:00"/>
    <s v=" Ms"/>
    <s v="  Martina"/>
    <s v="McPherson"/>
    <n v="1996"/>
    <x v="692"/>
    <x v="1"/>
    <x v="0"/>
    <x v="454"/>
    <x v="0"/>
    <s v="No"/>
    <x v="0"/>
    <x v="0"/>
    <x v="1"/>
    <x v="1"/>
    <s v="tier - 3"/>
    <x v="1310"/>
    <s v="R1012"/>
    <x v="0"/>
    <x v="8"/>
  </r>
  <r>
    <s v="Id1319"/>
    <d v="1905-05-27T00:00:00"/>
    <s v=" Mr"/>
    <s v="  Dustin J"/>
    <s v="Palko"/>
    <n v="1974"/>
    <x v="906"/>
    <x v="0"/>
    <x v="1"/>
    <x v="148"/>
    <x v="1"/>
    <s v="yes"/>
    <x v="0"/>
    <x v="3"/>
    <x v="1"/>
    <x v="1"/>
    <s v="tier - 3"/>
    <x v="1311"/>
    <s v="R1012"/>
    <x v="1"/>
    <x v="28"/>
  </r>
  <r>
    <s v="Id1320"/>
    <d v="1905-06-11T00:00:00"/>
    <s v=" Ms"/>
    <s v="  Kelsey"/>
    <s v="Breathitt"/>
    <n v="1989"/>
    <x v="907"/>
    <x v="2"/>
    <x v="0"/>
    <x v="42"/>
    <x v="0"/>
    <s v="No"/>
    <x v="0"/>
    <x v="0"/>
    <x v="1"/>
    <x v="1"/>
    <s v="tier - 1"/>
    <x v="1312"/>
    <s v="R1012"/>
    <x v="0"/>
    <x v="13"/>
  </r>
  <r>
    <s v="Id1321"/>
    <d v="1905-05-27T00:00:00"/>
    <s v=" Mr"/>
    <s v="  Daniel V"/>
    <s v="Evora"/>
    <n v="1974"/>
    <x v="908"/>
    <x v="2"/>
    <x v="2"/>
    <x v="544"/>
    <x v="1"/>
    <s v="No"/>
    <x v="0"/>
    <x v="3"/>
    <x v="1"/>
    <x v="1"/>
    <s v="tier - 2"/>
    <x v="1313"/>
    <s v="R1025"/>
    <x v="1"/>
    <x v="28"/>
  </r>
  <r>
    <s v="Id1322"/>
    <d v="1905-06-23T00:00:00"/>
    <s v=" Ms"/>
    <s v="  Saeger"/>
    <s v="Fischer"/>
    <n v="2001"/>
    <x v="424"/>
    <x v="2"/>
    <x v="2"/>
    <x v="80"/>
    <x v="0"/>
    <s v="No"/>
    <x v="0"/>
    <x v="0"/>
    <x v="1"/>
    <x v="1"/>
    <s v="tier - 1"/>
    <x v="1314"/>
    <s v="R1026"/>
    <x v="0"/>
    <x v="3"/>
  </r>
  <r>
    <s v="Id1323"/>
    <d v="1905-06-22T00:00:00"/>
    <s v=" Ms"/>
    <s v="  Buzunesh"/>
    <s v="Deba"/>
    <n v="2000"/>
    <x v="687"/>
    <x v="0"/>
    <x v="2"/>
    <x v="18"/>
    <x v="1"/>
    <s v="No"/>
    <x v="0"/>
    <x v="0"/>
    <x v="1"/>
    <x v="1"/>
    <s v="tier - 1"/>
    <x v="1315"/>
    <s v="R1011"/>
    <x v="0"/>
    <x v="10"/>
  </r>
  <r>
    <s v="Id1324"/>
    <d v="1905-05-24T00:00:00"/>
    <s v=" Ms"/>
    <s v="  Mirte"/>
    <s v="Leloup"/>
    <n v="1971"/>
    <x v="909"/>
    <x v="1"/>
    <x v="2"/>
    <x v="507"/>
    <x v="1"/>
    <s v="No"/>
    <x v="0"/>
    <x v="0"/>
    <x v="1"/>
    <x v="1"/>
    <s v="tier - 2"/>
    <x v="1316"/>
    <s v="R1012"/>
    <x v="1"/>
    <x v="32"/>
  </r>
  <r>
    <s v="Id1325"/>
    <d v="1905-05-19T00:00:00"/>
    <s v=" Ms"/>
    <s v="  Megan"/>
    <s v="Labare"/>
    <n v="1966"/>
    <x v="586"/>
    <x v="1"/>
    <x v="1"/>
    <x v="334"/>
    <x v="1"/>
    <s v="No"/>
    <x v="0"/>
    <x v="0"/>
    <x v="1"/>
    <x v="1"/>
    <s v="tier - 3"/>
    <x v="1317"/>
    <s v="R1011"/>
    <x v="1"/>
    <x v="37"/>
  </r>
  <r>
    <s v="Id1326"/>
    <d v="1905-05-19T00:00:00"/>
    <s v=" Ms"/>
    <s v="  Kerry A"/>
    <s v="Arouca"/>
    <n v="1966"/>
    <x v="326"/>
    <x v="1"/>
    <x v="0"/>
    <x v="572"/>
    <x v="0"/>
    <s v="No"/>
    <x v="0"/>
    <x v="0"/>
    <x v="1"/>
    <x v="1"/>
    <s v="tier - 3"/>
    <x v="1318"/>
    <s v="R1011"/>
    <x v="1"/>
    <x v="37"/>
  </r>
  <r>
    <s v="Id1327"/>
    <d v="1905-05-20T00:00:00"/>
    <s v=" Ms"/>
    <s v="  Kristin"/>
    <s v="Reese"/>
    <n v="1967"/>
    <x v="390"/>
    <x v="2"/>
    <x v="0"/>
    <x v="514"/>
    <x v="0"/>
    <s v="No"/>
    <x v="0"/>
    <x v="0"/>
    <x v="1"/>
    <x v="1"/>
    <s v="tier - 2"/>
    <x v="1319"/>
    <s v="R1012"/>
    <x v="1"/>
    <x v="39"/>
  </r>
  <r>
    <s v="Id1328"/>
    <d v="1905-05-25T00:00:00"/>
    <s v=" Mr"/>
    <s v="  Christopher R"/>
    <s v="McCloskey"/>
    <n v="1972"/>
    <x v="910"/>
    <x v="3"/>
    <x v="0"/>
    <x v="597"/>
    <x v="0"/>
    <s v="No"/>
    <x v="0"/>
    <x v="0"/>
    <x v="1"/>
    <x v="1"/>
    <s v="tier - 2"/>
    <x v="1320"/>
    <s v="R1012"/>
    <x v="1"/>
    <x v="30"/>
  </r>
  <r>
    <s v="Id1329"/>
    <d v="1905-05-19T00:00:00"/>
    <s v=" Mrs"/>
    <s v="  Elizabeth A"/>
    <s v="Tedsen"/>
    <n v="1966"/>
    <x v="911"/>
    <x v="0"/>
    <x v="2"/>
    <x v="180"/>
    <x v="1"/>
    <s v="No"/>
    <x v="1"/>
    <x v="3"/>
    <x v="1"/>
    <x v="1"/>
    <s v="tier - 1"/>
    <x v="1321"/>
    <s v="R1013"/>
    <x v="1"/>
    <x v="37"/>
  </r>
  <r>
    <s v="Id1330"/>
    <d v="1905-05-19T00:00:00"/>
    <s v=" Mr"/>
    <s v="  Andrew"/>
    <s v="Koehlinger"/>
    <n v="1966"/>
    <x v="912"/>
    <x v="1"/>
    <x v="2"/>
    <x v="82"/>
    <x v="1"/>
    <s v="No"/>
    <x v="1"/>
    <x v="3"/>
    <x v="1"/>
    <x v="1"/>
    <s v="tier - 1"/>
    <x v="1322"/>
    <s v="R1013"/>
    <x v="1"/>
    <x v="37"/>
  </r>
  <r>
    <s v="Id1331"/>
    <d v="1905-06-02T00:00:00"/>
    <s v=" Ms"/>
    <s v="  Dawn M"/>
    <s v="Pielechaty"/>
    <n v="1980"/>
    <x v="913"/>
    <x v="3"/>
    <x v="0"/>
    <x v="598"/>
    <x v="1"/>
    <s v="No"/>
    <x v="1"/>
    <x v="3"/>
    <x v="1"/>
    <x v="1"/>
    <s v="tier - 1"/>
    <x v="1323"/>
    <s v="R1021"/>
    <x v="1"/>
    <x v="24"/>
  </r>
  <r>
    <s v="Id1332"/>
    <d v="1905-05-22T00:00:00"/>
    <s v=" Mr"/>
    <s v="  Jonathan P"/>
    <s v="Korhonen"/>
    <n v="1969"/>
    <x v="26"/>
    <x v="0"/>
    <x v="2"/>
    <x v="276"/>
    <x v="0"/>
    <s v="No"/>
    <x v="0"/>
    <x v="0"/>
    <x v="1"/>
    <x v="1"/>
    <s v="tier - 2"/>
    <x v="1324"/>
    <s v="R1011"/>
    <x v="1"/>
    <x v="34"/>
  </r>
  <r>
    <s v="Id1333"/>
    <d v="1905-05-22T00:00:00"/>
    <s v=" Mrs"/>
    <s v="  Gina"/>
    <s v="Kehr"/>
    <n v="1969"/>
    <x v="914"/>
    <x v="0"/>
    <x v="2"/>
    <x v="326"/>
    <x v="0"/>
    <s v="No"/>
    <x v="0"/>
    <x v="0"/>
    <x v="1"/>
    <x v="1"/>
    <s v="tier - 2"/>
    <x v="1325"/>
    <s v="R1011"/>
    <x v="1"/>
    <x v="34"/>
  </r>
  <r>
    <s v="Id1334"/>
    <d v="1905-05-19T00:00:00"/>
    <s v=" Mr"/>
    <s v="  Dino"/>
    <s v="Montagna"/>
    <n v="1966"/>
    <x v="172"/>
    <x v="0"/>
    <x v="0"/>
    <x v="63"/>
    <x v="0"/>
    <s v="No"/>
    <x v="0"/>
    <x v="1"/>
    <x v="1"/>
    <x v="1"/>
    <s v="tier - 1"/>
    <x v="1326"/>
    <s v="R1016"/>
    <x v="1"/>
    <x v="37"/>
  </r>
  <r>
    <s v="Id1335"/>
    <d v="1905-05-25T00:00:00"/>
    <s v=" Mr"/>
    <s v="  Jan"/>
    <s v="M√ºller"/>
    <n v="1972"/>
    <x v="28"/>
    <x v="0"/>
    <x v="0"/>
    <x v="7"/>
    <x v="0"/>
    <s v="No"/>
    <x v="0"/>
    <x v="1"/>
    <x v="1"/>
    <x v="1"/>
    <s v="tier - 2"/>
    <x v="1327"/>
    <s v="R1021"/>
    <x v="1"/>
    <x v="30"/>
  </r>
  <r>
    <s v="Id1336"/>
    <d v="1905-05-23T00:00:00"/>
    <s v=" Mr"/>
    <s v="  Jonathan E"/>
    <s v="Baker"/>
    <n v="1970"/>
    <x v="782"/>
    <x v="0"/>
    <x v="0"/>
    <x v="306"/>
    <x v="0"/>
    <s v="No"/>
    <x v="0"/>
    <x v="1"/>
    <x v="1"/>
    <x v="1"/>
    <s v="tier - 2"/>
    <x v="1328"/>
    <s v="R1012"/>
    <x v="1"/>
    <x v="33"/>
  </r>
  <r>
    <s v="Id1337"/>
    <d v="1905-05-29T00:00:00"/>
    <s v=" Mr"/>
    <s v="  Mark A"/>
    <s v="Sidebottom"/>
    <n v="1976"/>
    <x v="35"/>
    <x v="0"/>
    <x v="0"/>
    <x v="16"/>
    <x v="0"/>
    <s v="No"/>
    <x v="0"/>
    <x v="0"/>
    <x v="1"/>
    <x v="1"/>
    <s v="tier - 2"/>
    <x v="1329"/>
    <s v="R1025"/>
    <x v="1"/>
    <x v="35"/>
  </r>
  <r>
    <s v="Id1338"/>
    <d v="1905-05-22T00:00:00"/>
    <s v=" Mrs"/>
    <s v="  Mary"/>
    <s v="Johnson"/>
    <n v="1969"/>
    <x v="915"/>
    <x v="1"/>
    <x v="0"/>
    <x v="317"/>
    <x v="0"/>
    <s v="No"/>
    <x v="0"/>
    <x v="1"/>
    <x v="1"/>
    <x v="1"/>
    <s v="tier - 1"/>
    <x v="1330"/>
    <s v="R1016"/>
    <x v="1"/>
    <x v="34"/>
  </r>
  <r>
    <s v="Id1339"/>
    <d v="1905-06-11T00:00:00"/>
    <s v=" Mr"/>
    <s v="  Samuel"/>
    <s v="Morris"/>
    <n v="1989"/>
    <x v="916"/>
    <x v="2"/>
    <x v="0"/>
    <x v="220"/>
    <x v="1"/>
    <s v="No"/>
    <x v="0"/>
    <x v="0"/>
    <x v="1"/>
    <x v="1"/>
    <s v="tier - 2"/>
    <x v="1331"/>
    <s v="R1026"/>
    <x v="0"/>
    <x v="13"/>
  </r>
  <r>
    <s v="Id1340"/>
    <d v="1905-05-22T00:00:00"/>
    <s v=" Mr"/>
    <s v="  Stan J"/>
    <s v="Chaisson"/>
    <n v="1969"/>
    <x v="917"/>
    <x v="0"/>
    <x v="0"/>
    <x v="271"/>
    <x v="1"/>
    <s v="No"/>
    <x v="0"/>
    <x v="3"/>
    <x v="1"/>
    <x v="1"/>
    <s v="tier - 1"/>
    <x v="1332"/>
    <s v="R1011"/>
    <x v="1"/>
    <x v="34"/>
  </r>
  <r>
    <s v="Id1341"/>
    <d v="1905-06-03T00:00:00"/>
    <s v=" Mrs"/>
    <s v="  Jessica L"/>
    <s v="Pigott"/>
    <n v="1981"/>
    <x v="227"/>
    <x v="0"/>
    <x v="1"/>
    <x v="341"/>
    <x v="0"/>
    <s v="No"/>
    <x v="0"/>
    <x v="0"/>
    <x v="1"/>
    <x v="1"/>
    <s v="tier - 1"/>
    <x v="1333"/>
    <s v="R1026"/>
    <x v="1"/>
    <x v="19"/>
  </r>
  <r>
    <s v="Id1342"/>
    <d v="1905-05-22T00:00:00"/>
    <s v=" Ms"/>
    <s v="  Krysta"/>
    <s v="Cochrane"/>
    <n v="1969"/>
    <x v="918"/>
    <x v="0"/>
    <x v="2"/>
    <x v="391"/>
    <x v="1"/>
    <s v="No"/>
    <x v="0"/>
    <x v="0"/>
    <x v="1"/>
    <x v="1"/>
    <s v="tier - 2"/>
    <x v="1334"/>
    <s v="R1011"/>
    <x v="1"/>
    <x v="34"/>
  </r>
  <r>
    <s v="Id1343"/>
    <d v="1905-05-24T00:00:00"/>
    <s v=" Mrs"/>
    <s v="  Natascia"/>
    <s v="Armitage"/>
    <n v="1971"/>
    <x v="29"/>
    <x v="0"/>
    <x v="2"/>
    <x v="435"/>
    <x v="0"/>
    <s v="No"/>
    <x v="1"/>
    <x v="3"/>
    <x v="1"/>
    <x v="1"/>
    <s v="tier - 1"/>
    <x v="1335"/>
    <s v="R1025"/>
    <x v="1"/>
    <x v="32"/>
  </r>
  <r>
    <s v="Id1344"/>
    <d v="1905-06-26T00:00:00"/>
    <s v=" Ms"/>
    <s v="  Jenny"/>
    <s v="Shen"/>
    <n v="2004"/>
    <x v="919"/>
    <x v="2"/>
    <x v="0"/>
    <x v="441"/>
    <x v="0"/>
    <s v="No"/>
    <x v="0"/>
    <x v="0"/>
    <x v="1"/>
    <x v="1"/>
    <s v="tier - 2"/>
    <x v="1336"/>
    <s v="R1019"/>
    <x v="0"/>
    <x v="9"/>
  </r>
  <r>
    <s v="Id1345"/>
    <d v="1905-05-20T00:00:00"/>
    <s v=" Mr"/>
    <s v="  Brian"/>
    <s v="O'Kelly"/>
    <n v="1967"/>
    <x v="896"/>
    <x v="0"/>
    <x v="0"/>
    <x v="599"/>
    <x v="1"/>
    <s v="No"/>
    <x v="0"/>
    <x v="3"/>
    <x v="1"/>
    <x v="1"/>
    <s v="tier - 3"/>
    <x v="1337"/>
    <s v="R1024"/>
    <x v="1"/>
    <x v="39"/>
  </r>
  <r>
    <s v="Id1346"/>
    <d v="1905-05-23T00:00:00"/>
    <s v=" Ms"/>
    <s v="  Monica"/>
    <s v="Huff"/>
    <n v="1970"/>
    <x v="920"/>
    <x v="2"/>
    <x v="0"/>
    <x v="432"/>
    <x v="0"/>
    <s v="No"/>
    <x v="0"/>
    <x v="0"/>
    <x v="1"/>
    <x v="1"/>
    <s v="tier - 1"/>
    <x v="1338"/>
    <s v="R1012"/>
    <x v="1"/>
    <x v="33"/>
  </r>
  <r>
    <s v="Id1347"/>
    <d v="1905-06-10T00:00:00"/>
    <s v=" Mr"/>
    <s v="  Tyler"/>
    <s v="Dye"/>
    <n v="1988"/>
    <x v="67"/>
    <x v="0"/>
    <x v="0"/>
    <x v="28"/>
    <x v="1"/>
    <s v="No"/>
    <x v="0"/>
    <x v="3"/>
    <x v="1"/>
    <x v="1"/>
    <s v="tier - 1"/>
    <x v="1339"/>
    <s v="R1022"/>
    <x v="0"/>
    <x v="15"/>
  </r>
  <r>
    <s v="Id1348"/>
    <d v="1905-05-25T00:00:00"/>
    <s v=" Ms"/>
    <s v="  Kelly C"/>
    <s v="Willard"/>
    <n v="1972"/>
    <x v="921"/>
    <x v="2"/>
    <x v="0"/>
    <x v="600"/>
    <x v="1"/>
    <s v="No"/>
    <x v="0"/>
    <x v="1"/>
    <x v="1"/>
    <x v="1"/>
    <s v="tier - 2"/>
    <x v="1340"/>
    <s v="R1011"/>
    <x v="1"/>
    <x v="30"/>
  </r>
  <r>
    <s v="Id1349"/>
    <d v="1905-05-21T00:00:00"/>
    <s v=" Mrs"/>
    <s v="  Emily"/>
    <s v="D'Addario"/>
    <n v="1968"/>
    <x v="411"/>
    <x v="1"/>
    <x v="2"/>
    <x v="66"/>
    <x v="0"/>
    <s v="No"/>
    <x v="0"/>
    <x v="0"/>
    <x v="1"/>
    <x v="1"/>
    <s v="tier - 1"/>
    <x v="1341"/>
    <s v="R1012"/>
    <x v="1"/>
    <x v="36"/>
  </r>
  <r>
    <s v="Id1350"/>
    <d v="1905-05-16T00:00:00"/>
    <s v=" Mr"/>
    <s v="  James V"/>
    <s v="Buchanan"/>
    <n v="1963"/>
    <x v="225"/>
    <x v="1"/>
    <x v="2"/>
    <x v="224"/>
    <x v="1"/>
    <s v="No"/>
    <x v="0"/>
    <x v="0"/>
    <x v="1"/>
    <x v="1"/>
    <s v="tier - 3"/>
    <x v="1342"/>
    <s v="R1012"/>
    <x v="1"/>
    <x v="41"/>
  </r>
  <r>
    <s v="Id1351"/>
    <d v="1905-06-17T00:00:00"/>
    <s v=" Ms"/>
    <s v="  Angie"/>
    <s v="Clark"/>
    <n v="1995"/>
    <x v="64"/>
    <x v="0"/>
    <x v="1"/>
    <x v="85"/>
    <x v="0"/>
    <s v="No"/>
    <x v="1"/>
    <x v="3"/>
    <x v="1"/>
    <x v="1"/>
    <s v="tier - 2"/>
    <x v="1343"/>
    <s v="R1026"/>
    <x v="0"/>
    <x v="4"/>
  </r>
  <r>
    <s v="Id1352"/>
    <d v="1905-05-16T00:00:00"/>
    <s v=" Mr"/>
    <s v="  Michael J"/>
    <s v="Waterson"/>
    <n v="1963"/>
    <x v="625"/>
    <x v="1"/>
    <x v="2"/>
    <x v="267"/>
    <x v="0"/>
    <s v="No"/>
    <x v="0"/>
    <x v="0"/>
    <x v="1"/>
    <x v="1"/>
    <s v="tier - 1"/>
    <x v="1344"/>
    <s v="R1012"/>
    <x v="1"/>
    <x v="41"/>
  </r>
  <r>
    <s v="Id1353"/>
    <d v="1905-06-24T00:00:00"/>
    <s v=" Ms"/>
    <s v="  Sabina"/>
    <s v="Piras"/>
    <n v="2002"/>
    <x v="292"/>
    <x v="1"/>
    <x v="1"/>
    <x v="87"/>
    <x v="1"/>
    <s v="No"/>
    <x v="0"/>
    <x v="0"/>
    <x v="1"/>
    <x v="1"/>
    <s v="tier - 3"/>
    <x v="1345"/>
    <s v="R1012"/>
    <x v="0"/>
    <x v="5"/>
  </r>
  <r>
    <s v="Id1354"/>
    <d v="1905-06-11T00:00:00"/>
    <s v=" Ms"/>
    <s v="  Amy C"/>
    <s v="Olson"/>
    <n v="1989"/>
    <x v="18"/>
    <x v="0"/>
    <x v="0"/>
    <x v="601"/>
    <x v="0"/>
    <s v="No"/>
    <x v="0"/>
    <x v="0"/>
    <x v="1"/>
    <x v="1"/>
    <s v="tier - 3"/>
    <x v="1346"/>
    <s v="R1013"/>
    <x v="0"/>
    <x v="13"/>
  </r>
  <r>
    <s v="Id1355"/>
    <d v="1905-05-21T00:00:00"/>
    <s v=" Ms"/>
    <s v="  Victoria U"/>
    <s v="Manfredi"/>
    <n v="1968"/>
    <x v="713"/>
    <x v="0"/>
    <x v="1"/>
    <x v="259"/>
    <x v="0"/>
    <s v="No"/>
    <x v="0"/>
    <x v="0"/>
    <x v="1"/>
    <x v="1"/>
    <s v="tier - 2"/>
    <x v="1347"/>
    <s v="R1025"/>
    <x v="1"/>
    <x v="36"/>
  </r>
  <r>
    <s v="Id1356"/>
    <d v="1905-05-17T00:00:00"/>
    <s v=" Ms"/>
    <s v="  Amelia B"/>
    <s v="Landberg"/>
    <n v="1964"/>
    <x v="381"/>
    <x v="1"/>
    <x v="2"/>
    <x v="176"/>
    <x v="0"/>
    <s v="No"/>
    <x v="0"/>
    <x v="0"/>
    <x v="1"/>
    <x v="1"/>
    <s v="tier - 3"/>
    <x v="1348"/>
    <s v="R1011"/>
    <x v="1"/>
    <x v="42"/>
  </r>
  <r>
    <s v="Id1357"/>
    <d v="1905-05-18T00:00:00"/>
    <s v=" Ms"/>
    <s v="  Jackie J"/>
    <s v="Flynn"/>
    <n v="1965"/>
    <x v="922"/>
    <x v="0"/>
    <x v="2"/>
    <x v="18"/>
    <x v="1"/>
    <s v="No"/>
    <x v="0"/>
    <x v="3"/>
    <x v="1"/>
    <x v="1"/>
    <s v="tier - 1"/>
    <x v="1349"/>
    <s v="R1012"/>
    <x v="1"/>
    <x v="38"/>
  </r>
  <r>
    <s v="Id1358"/>
    <d v="1905-05-18T00:00:00"/>
    <s v=" Mr"/>
    <s v="  Justin"/>
    <s v="Bishop"/>
    <n v="1965"/>
    <x v="923"/>
    <x v="3"/>
    <x v="0"/>
    <x v="602"/>
    <x v="0"/>
    <s v="No"/>
    <x v="0"/>
    <x v="0"/>
    <x v="1"/>
    <x v="1"/>
    <s v="tier - 3"/>
    <x v="1350"/>
    <s v="R1012"/>
    <x v="1"/>
    <x v="38"/>
  </r>
  <r>
    <s v="Id1359"/>
    <d v="1905-05-17T00:00:00"/>
    <s v=" Ms"/>
    <s v="  Kerry"/>
    <s v="Devitt"/>
    <n v="1964"/>
    <x v="924"/>
    <x v="2"/>
    <x v="1"/>
    <x v="106"/>
    <x v="1"/>
    <s v="No"/>
    <x v="1"/>
    <x v="3"/>
    <x v="1"/>
    <x v="1"/>
    <s v="tier - 1"/>
    <x v="1351"/>
    <s v="R1011"/>
    <x v="1"/>
    <x v="42"/>
  </r>
  <r>
    <s v="Id1360"/>
    <d v="1905-05-17T00:00:00"/>
    <s v=" Ms"/>
    <s v="  Cindy G"/>
    <s v="Lynch"/>
    <n v="1964"/>
    <x v="907"/>
    <x v="2"/>
    <x v="2"/>
    <x v="144"/>
    <x v="1"/>
    <s v="No"/>
    <x v="1"/>
    <x v="3"/>
    <x v="1"/>
    <x v="1"/>
    <s v="tier - 1"/>
    <x v="1352"/>
    <s v="R1013"/>
    <x v="1"/>
    <x v="42"/>
  </r>
  <r>
    <s v="Id1361"/>
    <d v="1905-05-17T00:00:00"/>
    <s v=" Mr"/>
    <s v="  Gennaro"/>
    <s v="Tramontano"/>
    <n v="1964"/>
    <x v="925"/>
    <x v="2"/>
    <x v="2"/>
    <x v="508"/>
    <x v="0"/>
    <s v="No"/>
    <x v="0"/>
    <x v="1"/>
    <x v="1"/>
    <x v="1"/>
    <s v="tier - 2"/>
    <x v="1353"/>
    <s v="R1011"/>
    <x v="1"/>
    <x v="42"/>
  </r>
  <r>
    <s v="Id1362"/>
    <d v="1905-06-01T00:00:00"/>
    <s v=" Mr"/>
    <s v="  Terry"/>
    <s v="Davidson"/>
    <n v="1979"/>
    <x v="926"/>
    <x v="1"/>
    <x v="0"/>
    <x v="96"/>
    <x v="1"/>
    <s v="No"/>
    <x v="0"/>
    <x v="3"/>
    <x v="1"/>
    <x v="1"/>
    <s v="tier - 1"/>
    <x v="1354"/>
    <s v="R1026"/>
    <x v="1"/>
    <x v="25"/>
  </r>
  <r>
    <s v="Id1363"/>
    <d v="1905-05-25T00:00:00"/>
    <s v=" Mr"/>
    <s v="  Patrick J"/>
    <s v="Burke"/>
    <n v="1972"/>
    <x v="309"/>
    <x v="2"/>
    <x v="0"/>
    <x v="531"/>
    <x v="1"/>
    <s v="No"/>
    <x v="0"/>
    <x v="1"/>
    <x v="1"/>
    <x v="1"/>
    <s v="tier - 2"/>
    <x v="1355"/>
    <s v="R1025"/>
    <x v="1"/>
    <x v="30"/>
  </r>
  <r>
    <s v="Id1364"/>
    <d v="1905-05-17T00:00:00"/>
    <s v=" Ms"/>
    <s v="  Keara"/>
    <s v="McGraw"/>
    <n v="1964"/>
    <x v="927"/>
    <x v="0"/>
    <x v="0"/>
    <x v="555"/>
    <x v="1"/>
    <s v="No"/>
    <x v="0"/>
    <x v="0"/>
    <x v="1"/>
    <x v="1"/>
    <s v="tier - 2"/>
    <x v="1356"/>
    <s v="R1013"/>
    <x v="1"/>
    <x v="42"/>
  </r>
  <r>
    <s v="Id1365"/>
    <d v="1905-06-19T00:00:00"/>
    <s v=" Ms"/>
    <s v="  Nicole"/>
    <s v="Fellure"/>
    <n v="1997"/>
    <x v="928"/>
    <x v="3"/>
    <x v="1"/>
    <x v="21"/>
    <x v="1"/>
    <s v="No"/>
    <x v="0"/>
    <x v="1"/>
    <x v="1"/>
    <x v="1"/>
    <s v="tier - 2"/>
    <x v="1357"/>
    <s v="R1026"/>
    <x v="0"/>
    <x v="6"/>
  </r>
  <r>
    <s v="Id1366"/>
    <d v="1905-05-20T00:00:00"/>
    <s v=" Mrs"/>
    <s v="  Katena"/>
    <s v="Sanford"/>
    <n v="1967"/>
    <x v="929"/>
    <x v="1"/>
    <x v="1"/>
    <x v="427"/>
    <x v="0"/>
    <s v="No"/>
    <x v="0"/>
    <x v="3"/>
    <x v="1"/>
    <x v="1"/>
    <s v="tier - 1"/>
    <x v="1358"/>
    <s v="R1018"/>
    <x v="1"/>
    <x v="39"/>
  </r>
  <r>
    <s v="Id1367"/>
    <d v="1905-05-23T00:00:00"/>
    <s v=" Ms"/>
    <s v="  Bean K"/>
    <s v="Wrenn"/>
    <n v="1970"/>
    <x v="930"/>
    <x v="0"/>
    <x v="2"/>
    <x v="86"/>
    <x v="0"/>
    <s v="No"/>
    <x v="0"/>
    <x v="0"/>
    <x v="1"/>
    <x v="1"/>
    <s v="tier - 3"/>
    <x v="1359"/>
    <s v="R1024"/>
    <x v="1"/>
    <x v="33"/>
  </r>
  <r>
    <s v="Id1368"/>
    <d v="1905-05-23T00:00:00"/>
    <s v=" Mr"/>
    <s v="  Brian"/>
    <s v="Lindsey"/>
    <n v="1970"/>
    <x v="931"/>
    <x v="3"/>
    <x v="0"/>
    <x v="53"/>
    <x v="0"/>
    <s v="No"/>
    <x v="0"/>
    <x v="0"/>
    <x v="1"/>
    <x v="1"/>
    <s v="tier - 2"/>
    <x v="1360"/>
    <s v="R1011"/>
    <x v="1"/>
    <x v="33"/>
  </r>
  <r>
    <s v="Id1369"/>
    <d v="1905-06-05T00:00:00"/>
    <s v=" Mr"/>
    <s v="  Jan-Patrick"/>
    <s v="Krueger"/>
    <n v="1983"/>
    <x v="932"/>
    <x v="0"/>
    <x v="1"/>
    <x v="128"/>
    <x v="0"/>
    <s v="No"/>
    <x v="0"/>
    <x v="0"/>
    <x v="1"/>
    <x v="1"/>
    <s v="tier - 1"/>
    <x v="1361"/>
    <s v="R1021"/>
    <x v="1"/>
    <x v="22"/>
  </r>
  <r>
    <s v="Id1370"/>
    <d v="1905-06-07T00:00:00"/>
    <s v=" Mr"/>
    <s v="  Jesse J"/>
    <s v="Babler"/>
    <n v="1985"/>
    <x v="933"/>
    <x v="0"/>
    <x v="2"/>
    <x v="372"/>
    <x v="1"/>
    <s v="No"/>
    <x v="0"/>
    <x v="0"/>
    <x v="1"/>
    <x v="1"/>
    <s v="tier - 1"/>
    <x v="1362"/>
    <s v="R1012"/>
    <x v="1"/>
    <x v="20"/>
  </r>
  <r>
    <s v="Id1371"/>
    <d v="1905-06-02T00:00:00"/>
    <s v=" Ms"/>
    <s v="  Lindsey M"/>
    <s v="Brezenski"/>
    <n v="1980"/>
    <x v="934"/>
    <x v="0"/>
    <x v="2"/>
    <x v="337"/>
    <x v="0"/>
    <s v="No"/>
    <x v="0"/>
    <x v="0"/>
    <x v="1"/>
    <x v="1"/>
    <s v="tier - 3"/>
    <x v="1363"/>
    <s v="R1021"/>
    <x v="1"/>
    <x v="24"/>
  </r>
  <r>
    <s v="Id1372"/>
    <d v="1905-05-24T00:00:00"/>
    <s v=" Ms"/>
    <s v="  Marguerite K"/>
    <s v="Marschner"/>
    <n v="1971"/>
    <x v="935"/>
    <x v="0"/>
    <x v="1"/>
    <x v="214"/>
    <x v="0"/>
    <s v="No"/>
    <x v="0"/>
    <x v="0"/>
    <x v="1"/>
    <x v="1"/>
    <s v="tier - 3"/>
    <x v="1364"/>
    <s v="R1012"/>
    <x v="1"/>
    <x v="32"/>
  </r>
  <r>
    <s v="Id1373"/>
    <d v="1905-05-19T00:00:00"/>
    <s v=" Mr"/>
    <s v="  Travis"/>
    <s v="King"/>
    <n v="1966"/>
    <x v="136"/>
    <x v="0"/>
    <x v="0"/>
    <x v="496"/>
    <x v="0"/>
    <s v="No"/>
    <x v="0"/>
    <x v="0"/>
    <x v="1"/>
    <x v="1"/>
    <s v="tier - 1"/>
    <x v="1365"/>
    <s v="R1012"/>
    <x v="1"/>
    <x v="37"/>
  </r>
  <r>
    <s v="Id1374"/>
    <d v="1905-05-18T00:00:00"/>
    <s v=" Mr"/>
    <s v="  Ricky"/>
    <s v="Montez"/>
    <n v="1965"/>
    <x v="627"/>
    <x v="0"/>
    <x v="1"/>
    <x v="128"/>
    <x v="1"/>
    <s v="No"/>
    <x v="1"/>
    <x v="3"/>
    <x v="1"/>
    <x v="1"/>
    <s v="tier - 2"/>
    <x v="1366"/>
    <s v="R1011"/>
    <x v="1"/>
    <x v="38"/>
  </r>
  <r>
    <s v="Id1375"/>
    <d v="1905-05-19T00:00:00"/>
    <s v=" Mrs"/>
    <s v="  Colleen L"/>
    <s v="Campbell"/>
    <n v="1966"/>
    <x v="936"/>
    <x v="0"/>
    <x v="2"/>
    <x v="124"/>
    <x v="0"/>
    <s v="No"/>
    <x v="0"/>
    <x v="0"/>
    <x v="1"/>
    <x v="1"/>
    <s v="tier - 2"/>
    <x v="1367"/>
    <s v="R1025"/>
    <x v="1"/>
    <x v="37"/>
  </r>
  <r>
    <s v="Id1376"/>
    <d v="1905-06-26T00:00:00"/>
    <s v=" Mr"/>
    <s v="  Charlie A"/>
    <s v="Hurt"/>
    <n v="2004"/>
    <x v="425"/>
    <x v="1"/>
    <x v="0"/>
    <x v="355"/>
    <x v="0"/>
    <s v="No"/>
    <x v="0"/>
    <x v="0"/>
    <x v="1"/>
    <x v="1"/>
    <s v="tier - 2"/>
    <x v="1368"/>
    <s v="R1013"/>
    <x v="0"/>
    <x v="9"/>
  </r>
  <r>
    <s v="Id1377"/>
    <d v="1905-05-23T00:00:00"/>
    <s v=" Mr"/>
    <s v="  Rick"/>
    <s v="Garey"/>
    <n v="1970"/>
    <x v="937"/>
    <x v="0"/>
    <x v="2"/>
    <x v="134"/>
    <x v="1"/>
    <s v="No"/>
    <x v="1"/>
    <x v="3"/>
    <x v="1"/>
    <x v="1"/>
    <s v="tier - 1"/>
    <x v="1369"/>
    <s v="R1014"/>
    <x v="1"/>
    <x v="33"/>
  </r>
  <r>
    <s v="Id1378"/>
    <d v="1905-06-05T00:00:00"/>
    <s v=" Ms"/>
    <s v="  Lauren C"/>
    <s v="Reddy"/>
    <n v="1983"/>
    <x v="938"/>
    <x v="0"/>
    <x v="0"/>
    <x v="399"/>
    <x v="1"/>
    <s v="No"/>
    <x v="0"/>
    <x v="0"/>
    <x v="1"/>
    <x v="1"/>
    <s v="tier - 3"/>
    <x v="1370"/>
    <s v="R1026"/>
    <x v="1"/>
    <x v="22"/>
  </r>
  <r>
    <s v="Id1379"/>
    <d v="1905-05-22T00:00:00"/>
    <s v=" Mr"/>
    <s v="  Daniel"/>
    <s v="Mueller"/>
    <n v="1969"/>
    <x v="234"/>
    <x v="1"/>
    <x v="1"/>
    <x v="259"/>
    <x v="1"/>
    <s v="No"/>
    <x v="0"/>
    <x v="0"/>
    <x v="1"/>
    <x v="1"/>
    <s v="tier - 1"/>
    <x v="1371"/>
    <s v="R1012"/>
    <x v="1"/>
    <x v="34"/>
  </r>
  <r>
    <s v="Id1380"/>
    <d v="1905-06-11T00:00:00"/>
    <s v=" Mr"/>
    <s v="  Jaime"/>
    <s v="Julia"/>
    <n v="1989"/>
    <x v="680"/>
    <x v="0"/>
    <x v="0"/>
    <x v="421"/>
    <x v="0"/>
    <s v="No"/>
    <x v="0"/>
    <x v="0"/>
    <x v="1"/>
    <x v="1"/>
    <s v="tier - 3"/>
    <x v="1372"/>
    <s v="R1026"/>
    <x v="0"/>
    <x v="13"/>
  </r>
  <r>
    <s v="Id1381"/>
    <d v="1905-05-21T00:00:00"/>
    <s v=" Mr"/>
    <s v="  Erik R"/>
    <s v="Uribe"/>
    <n v="1968"/>
    <x v="939"/>
    <x v="2"/>
    <x v="0"/>
    <x v="547"/>
    <x v="0"/>
    <s v="No"/>
    <x v="0"/>
    <x v="0"/>
    <x v="1"/>
    <x v="1"/>
    <s v="tier - 1"/>
    <x v="1373"/>
    <s v="R1024"/>
    <x v="1"/>
    <x v="36"/>
  </r>
  <r>
    <s v="Id1382"/>
    <d v="1905-05-24T00:00:00"/>
    <s v=" Ms"/>
    <s v="  Katie"/>
    <s v="Hand"/>
    <n v="1971"/>
    <x v="673"/>
    <x v="0"/>
    <x v="1"/>
    <x v="195"/>
    <x v="0"/>
    <s v="No"/>
    <x v="0"/>
    <x v="0"/>
    <x v="1"/>
    <x v="1"/>
    <s v="tier - 1"/>
    <x v="1374"/>
    <s v="R1012"/>
    <x v="1"/>
    <x v="32"/>
  </r>
  <r>
    <s v="Id1383"/>
    <d v="1905-06-10T00:00:00"/>
    <s v=" Mr"/>
    <s v="  Thomas A"/>
    <s v="Petersen"/>
    <n v="1988"/>
    <x v="713"/>
    <x v="0"/>
    <x v="0"/>
    <x v="364"/>
    <x v="0"/>
    <s v="No"/>
    <x v="0"/>
    <x v="0"/>
    <x v="1"/>
    <x v="1"/>
    <s v="tier - 1"/>
    <x v="1375"/>
    <s v="R1026"/>
    <x v="0"/>
    <x v="15"/>
  </r>
  <r>
    <s v="Id1384"/>
    <d v="1905-05-23T00:00:00"/>
    <s v=" Mr"/>
    <s v="  Jean-Marc"/>
    <s v="Mac-Thiong"/>
    <n v="1970"/>
    <x v="379"/>
    <x v="1"/>
    <x v="2"/>
    <x v="151"/>
    <x v="0"/>
    <s v="No"/>
    <x v="0"/>
    <x v="0"/>
    <x v="1"/>
    <x v="1"/>
    <s v="tier - 1"/>
    <x v="1376"/>
    <s v="R1012"/>
    <x v="1"/>
    <x v="33"/>
  </r>
  <r>
    <s v="Id1385"/>
    <d v="1905-05-18T00:00:00"/>
    <s v=" Ms"/>
    <s v="  Kerry L"/>
    <s v="Walker"/>
    <n v="1965"/>
    <x v="940"/>
    <x v="0"/>
    <x v="1"/>
    <x v="562"/>
    <x v="0"/>
    <s v="No"/>
    <x v="1"/>
    <x v="3"/>
    <x v="1"/>
    <x v="1"/>
    <s v="tier - 1"/>
    <x v="1377"/>
    <s v="R1017"/>
    <x v="1"/>
    <x v="38"/>
  </r>
  <r>
    <s v="Id1386"/>
    <d v="1905-05-21T00:00:00"/>
    <s v=" Mr"/>
    <s v="  Ulrich"/>
    <s v="Steidl"/>
    <n v="1968"/>
    <x v="941"/>
    <x v="1"/>
    <x v="0"/>
    <x v="603"/>
    <x v="0"/>
    <s v="No"/>
    <x v="0"/>
    <x v="0"/>
    <x v="1"/>
    <x v="1"/>
    <s v="tier - 1"/>
    <x v="1378"/>
    <s v="R1011"/>
    <x v="1"/>
    <x v="36"/>
  </r>
  <r>
    <s v="Id1387"/>
    <d v="1905-05-24T00:00:00"/>
    <s v=" Mr"/>
    <s v="  Justin P"/>
    <s v="Rose"/>
    <n v="1971"/>
    <x v="942"/>
    <x v="1"/>
    <x v="2"/>
    <x v="92"/>
    <x v="0"/>
    <s v="No"/>
    <x v="0"/>
    <x v="3"/>
    <x v="1"/>
    <x v="1"/>
    <s v="tier - 1"/>
    <x v="1379"/>
    <s v="R1012"/>
    <x v="1"/>
    <x v="32"/>
  </r>
  <r>
    <s v="Id1388"/>
    <d v="1905-05-26T00:00:00"/>
    <s v=" Ms"/>
    <s v="  Hannah E"/>
    <s v="Alderfer"/>
    <n v="1973"/>
    <x v="409"/>
    <x v="0"/>
    <x v="2"/>
    <x v="90"/>
    <x v="0"/>
    <s v="No"/>
    <x v="0"/>
    <x v="0"/>
    <x v="1"/>
    <x v="1"/>
    <s v="tier - 2"/>
    <x v="1380"/>
    <s v="R1011"/>
    <x v="1"/>
    <x v="29"/>
  </r>
  <r>
    <s v="Id1389"/>
    <d v="1905-05-18T00:00:00"/>
    <s v=" Mr"/>
    <s v="  David"/>
    <s v="Ryland"/>
    <n v="1965"/>
    <x v="852"/>
    <x v="1"/>
    <x v="0"/>
    <x v="579"/>
    <x v="1"/>
    <s v="No"/>
    <x v="0"/>
    <x v="0"/>
    <x v="1"/>
    <x v="1"/>
    <s v="tier - 1"/>
    <x v="1381"/>
    <s v="R1013"/>
    <x v="1"/>
    <x v="38"/>
  </r>
  <r>
    <s v="Id1390"/>
    <d v="1905-05-18T00:00:00"/>
    <s v=" Mr"/>
    <s v="  Jim"/>
    <s v="Bethea"/>
    <n v="1965"/>
    <x v="943"/>
    <x v="2"/>
    <x v="0"/>
    <x v="604"/>
    <x v="0"/>
    <s v="No"/>
    <x v="0"/>
    <x v="0"/>
    <x v="1"/>
    <x v="1"/>
    <s v="tier - 3"/>
    <x v="1382"/>
    <s v="R1016"/>
    <x v="1"/>
    <x v="38"/>
  </r>
  <r>
    <s v="Id1391"/>
    <d v="1905-05-18T00:00:00"/>
    <s v=" Mr"/>
    <s v="  Joseph P"/>
    <s v="Kelly"/>
    <n v="1965"/>
    <x v="944"/>
    <x v="0"/>
    <x v="1"/>
    <x v="105"/>
    <x v="1"/>
    <s v="No"/>
    <x v="0"/>
    <x v="3"/>
    <x v="1"/>
    <x v="1"/>
    <s v="tier - 3"/>
    <x v="1383"/>
    <s v="R1011"/>
    <x v="1"/>
    <x v="38"/>
  </r>
  <r>
    <s v="Id1392"/>
    <d v="1905-05-17T00:00:00"/>
    <s v=" Mr"/>
    <s v="  Michael"/>
    <s v="Blois"/>
    <n v="1964"/>
    <x v="945"/>
    <x v="0"/>
    <x v="2"/>
    <x v="4"/>
    <x v="1"/>
    <s v="No"/>
    <x v="0"/>
    <x v="0"/>
    <x v="1"/>
    <x v="1"/>
    <s v="tier - 1"/>
    <x v="1384"/>
    <s v="R1020"/>
    <x v="1"/>
    <x v="42"/>
  </r>
  <r>
    <s v="Id1393"/>
    <d v="1905-06-08T00:00:00"/>
    <s v=" Ms"/>
    <s v="  Gina M"/>
    <s v="Dayton"/>
    <n v="1986"/>
    <x v="946"/>
    <x v="2"/>
    <x v="1"/>
    <x v="105"/>
    <x v="1"/>
    <s v="No"/>
    <x v="0"/>
    <x v="0"/>
    <x v="1"/>
    <x v="1"/>
    <s v="tier - 3"/>
    <x v="1385"/>
    <s v="R1022"/>
    <x v="1"/>
    <x v="18"/>
  </r>
  <r>
    <s v="Id1394"/>
    <d v="1905-05-19T00:00:00"/>
    <s v=" Ms"/>
    <s v="  Shantel C"/>
    <s v="Cloud"/>
    <n v="1966"/>
    <x v="947"/>
    <x v="3"/>
    <x v="0"/>
    <x v="594"/>
    <x v="0"/>
    <s v="No"/>
    <x v="0"/>
    <x v="0"/>
    <x v="1"/>
    <x v="1"/>
    <s v="tier - 2"/>
    <x v="1386"/>
    <s v="R1024"/>
    <x v="1"/>
    <x v="37"/>
  </r>
  <r>
    <s v="Id1395"/>
    <d v="1905-06-16T00:00:00"/>
    <s v=" Mr"/>
    <s v="  Brian"/>
    <s v="Betournay"/>
    <n v="1994"/>
    <x v="758"/>
    <x v="0"/>
    <x v="2"/>
    <x v="197"/>
    <x v="0"/>
    <s v="No"/>
    <x v="0"/>
    <x v="3"/>
    <x v="1"/>
    <x v="1"/>
    <s v="tier - 2"/>
    <x v="1387"/>
    <s v="R1023"/>
    <x v="0"/>
    <x v="11"/>
  </r>
  <r>
    <s v="Id1396"/>
    <d v="1905-05-19T00:00:00"/>
    <s v=" Mr"/>
    <s v="  Brian"/>
    <s v="Temple"/>
    <n v="1966"/>
    <x v="948"/>
    <x v="0"/>
    <x v="2"/>
    <x v="473"/>
    <x v="0"/>
    <s v="No"/>
    <x v="1"/>
    <x v="3"/>
    <x v="1"/>
    <x v="1"/>
    <s v="tier - 1"/>
    <x v="1388"/>
    <s v="R1024"/>
    <x v="1"/>
    <x v="37"/>
  </r>
  <r>
    <s v="Id1397"/>
    <d v="1905-05-19T00:00:00"/>
    <s v=" Ms"/>
    <s v="  Jessica R"/>
    <s v="Rollie"/>
    <n v="1966"/>
    <x v="462"/>
    <x v="0"/>
    <x v="1"/>
    <x v="1"/>
    <x v="0"/>
    <s v="No"/>
    <x v="0"/>
    <x v="0"/>
    <x v="1"/>
    <x v="1"/>
    <s v="tier - 3"/>
    <x v="1389"/>
    <s v="R1024"/>
    <x v="1"/>
    <x v="37"/>
  </r>
  <r>
    <s v="Id1398"/>
    <d v="1905-05-19T00:00:00"/>
    <s v=" Mrs"/>
    <s v="  Robyn"/>
    <s v="Roybal"/>
    <n v="1966"/>
    <x v="949"/>
    <x v="0"/>
    <x v="1"/>
    <x v="85"/>
    <x v="0"/>
    <s v="No"/>
    <x v="0"/>
    <x v="0"/>
    <x v="1"/>
    <x v="1"/>
    <s v="tier - 1"/>
    <x v="1390"/>
    <s v="R1011"/>
    <x v="1"/>
    <x v="37"/>
  </r>
  <r>
    <s v="Id1399"/>
    <d v="1905-05-23T00:00:00"/>
    <s v=" Ms"/>
    <s v="  Ashley"/>
    <s v="Turgeon"/>
    <n v="1970"/>
    <x v="844"/>
    <x v="1"/>
    <x v="2"/>
    <x v="470"/>
    <x v="0"/>
    <s v="No"/>
    <x v="0"/>
    <x v="0"/>
    <x v="1"/>
    <x v="1"/>
    <s v="tier - 1"/>
    <x v="1391"/>
    <s v="R1021"/>
    <x v="1"/>
    <x v="33"/>
  </r>
  <r>
    <s v="Id1400"/>
    <d v="1905-06-04T00:00:00"/>
    <s v=" Ms"/>
    <s v="  Dana"/>
    <s v="Deingenis"/>
    <n v="1982"/>
    <x v="893"/>
    <x v="0"/>
    <x v="2"/>
    <x v="103"/>
    <x v="0"/>
    <s v="No"/>
    <x v="0"/>
    <x v="0"/>
    <x v="1"/>
    <x v="1"/>
    <s v="tier - 2"/>
    <x v="1392"/>
    <s v="R1021"/>
    <x v="1"/>
    <x v="23"/>
  </r>
  <r>
    <s v="Id1401"/>
    <d v="1905-05-22T00:00:00"/>
    <s v=" Ms"/>
    <s v="  Jessica F"/>
    <s v="Hodge"/>
    <n v="1969"/>
    <x v="950"/>
    <x v="0"/>
    <x v="1"/>
    <x v="336"/>
    <x v="1"/>
    <s v="No"/>
    <x v="0"/>
    <x v="0"/>
    <x v="1"/>
    <x v="1"/>
    <s v="tier - 1"/>
    <x v="1393"/>
    <s v="R1024"/>
    <x v="1"/>
    <x v="34"/>
  </r>
  <r>
    <s v="Id1402"/>
    <d v="1905-06-06T00:00:00"/>
    <s v=" Ms"/>
    <s v="  Lindsey"/>
    <s v="Gibbs"/>
    <n v="1984"/>
    <x v="951"/>
    <x v="0"/>
    <x v="0"/>
    <x v="533"/>
    <x v="0"/>
    <s v="No"/>
    <x v="0"/>
    <x v="0"/>
    <x v="1"/>
    <x v="1"/>
    <s v="tier - 3"/>
    <x v="1394"/>
    <s v="R1026"/>
    <x v="1"/>
    <x v="21"/>
  </r>
  <r>
    <s v="Id1403"/>
    <d v="1905-05-17T00:00:00"/>
    <s v=" Ms"/>
    <s v="  Kelly A"/>
    <s v="Trom"/>
    <n v="1964"/>
    <x v="419"/>
    <x v="1"/>
    <x v="0"/>
    <x v="605"/>
    <x v="0"/>
    <s v="No"/>
    <x v="0"/>
    <x v="0"/>
    <x v="1"/>
    <x v="1"/>
    <s v="tier - 1"/>
    <x v="1395"/>
    <s v="R1012"/>
    <x v="1"/>
    <x v="42"/>
  </r>
  <r>
    <s v="Id1404"/>
    <d v="1905-06-10T00:00:00"/>
    <s v=" Ms"/>
    <s v="  Brooke E"/>
    <s v="Sizer"/>
    <n v="1988"/>
    <x v="809"/>
    <x v="1"/>
    <x v="0"/>
    <x v="606"/>
    <x v="0"/>
    <s v="No"/>
    <x v="0"/>
    <x v="0"/>
    <x v="1"/>
    <x v="1"/>
    <s v="tier - 1"/>
    <x v="1396"/>
    <s v="R1011"/>
    <x v="0"/>
    <x v="15"/>
  </r>
  <r>
    <s v="Id1405"/>
    <d v="1905-05-22T00:00:00"/>
    <s v=" Ms"/>
    <s v="  Katelyn E"/>
    <s v="Ellison"/>
    <n v="1969"/>
    <x v="613"/>
    <x v="1"/>
    <x v="0"/>
    <x v="607"/>
    <x v="0"/>
    <s v="No"/>
    <x v="0"/>
    <x v="0"/>
    <x v="1"/>
    <x v="1"/>
    <s v="tier - 1"/>
    <x v="1397"/>
    <s v="R1011"/>
    <x v="1"/>
    <x v="34"/>
  </r>
  <r>
    <s v="Id1406"/>
    <d v="1905-05-16T00:00:00"/>
    <s v=" Mr"/>
    <s v="  Adam"/>
    <s v="Sulkowski"/>
    <n v="1963"/>
    <x v="645"/>
    <x v="0"/>
    <x v="2"/>
    <x v="237"/>
    <x v="1"/>
    <s v="No"/>
    <x v="0"/>
    <x v="0"/>
    <x v="1"/>
    <x v="1"/>
    <s v="tier - 3"/>
    <x v="1398"/>
    <s v="R1013"/>
    <x v="1"/>
    <x v="41"/>
  </r>
  <r>
    <s v="Id1407"/>
    <d v="1905-05-17T00:00:00"/>
    <s v=" Ms"/>
    <s v="  Dana"/>
    <s v="Maringo"/>
    <n v="1964"/>
    <x v="952"/>
    <x v="3"/>
    <x v="0"/>
    <x v="608"/>
    <x v="0"/>
    <s v="No"/>
    <x v="0"/>
    <x v="0"/>
    <x v="1"/>
    <x v="1"/>
    <s v="tier - 1"/>
    <x v="1399"/>
    <s v="R1012"/>
    <x v="1"/>
    <x v="42"/>
  </r>
  <r>
    <s v="Id1408"/>
    <d v="1905-06-01T00:00:00"/>
    <s v=" Mr"/>
    <s v="  Eric W"/>
    <s v="Lattin"/>
    <n v="1979"/>
    <x v="953"/>
    <x v="0"/>
    <x v="1"/>
    <x v="21"/>
    <x v="1"/>
    <s v="No"/>
    <x v="1"/>
    <x v="3"/>
    <x v="1"/>
    <x v="1"/>
    <s v="tier - 1"/>
    <x v="1400"/>
    <s v="R1026"/>
    <x v="1"/>
    <x v="25"/>
  </r>
  <r>
    <s v="Id1409"/>
    <d v="1905-05-19T00:00:00"/>
    <s v=" Mr"/>
    <s v="  Matthew D"/>
    <s v="Deblander"/>
    <n v="1966"/>
    <x v="954"/>
    <x v="2"/>
    <x v="0"/>
    <x v="609"/>
    <x v="1"/>
    <s v="No"/>
    <x v="0"/>
    <x v="0"/>
    <x v="1"/>
    <x v="1"/>
    <s v="tier - 3"/>
    <x v="1401"/>
    <s v="R1016"/>
    <x v="1"/>
    <x v="37"/>
  </r>
  <r>
    <s v="Id1410"/>
    <d v="1905-06-04T00:00:00"/>
    <s v=" Mr"/>
    <s v="  Eoghan"/>
    <s v="O'Neill"/>
    <n v="1982"/>
    <x v="955"/>
    <x v="0"/>
    <x v="1"/>
    <x v="259"/>
    <x v="0"/>
    <s v="No"/>
    <x v="0"/>
    <x v="0"/>
    <x v="1"/>
    <x v="1"/>
    <s v="tier - 3"/>
    <x v="1402"/>
    <s v="R1026"/>
    <x v="1"/>
    <x v="23"/>
  </r>
  <r>
    <s v="Id1411"/>
    <d v="1905-05-18T00:00:00"/>
    <s v=" Ms"/>
    <s v="  Pamela W"/>
    <s v="Davis"/>
    <n v="1965"/>
    <x v="956"/>
    <x v="1"/>
    <x v="2"/>
    <x v="120"/>
    <x v="1"/>
    <s v="No"/>
    <x v="0"/>
    <x v="3"/>
    <x v="1"/>
    <x v="1"/>
    <s v="tier - 1"/>
    <x v="1403"/>
    <s v="R1012"/>
    <x v="1"/>
    <x v="38"/>
  </r>
  <r>
    <s v="Id1412"/>
    <d v="1905-05-17T00:00:00"/>
    <s v=" Ms"/>
    <s v="  Lindsey M"/>
    <s v="Stanek"/>
    <n v="1964"/>
    <x v="43"/>
    <x v="0"/>
    <x v="2"/>
    <x v="335"/>
    <x v="0"/>
    <s v="No"/>
    <x v="0"/>
    <x v="3"/>
    <x v="1"/>
    <x v="1"/>
    <s v="tier - 3"/>
    <x v="1404"/>
    <s v="R1013"/>
    <x v="1"/>
    <x v="42"/>
  </r>
  <r>
    <s v="Id1413"/>
    <d v="1905-05-17T00:00:00"/>
    <s v=" Ms"/>
    <s v="  Kassie"/>
    <s v="Harris"/>
    <n v="1964"/>
    <x v="957"/>
    <x v="2"/>
    <x v="0"/>
    <x v="96"/>
    <x v="0"/>
    <s v="No"/>
    <x v="0"/>
    <x v="0"/>
    <x v="1"/>
    <x v="1"/>
    <s v="tier - 3"/>
    <x v="1405"/>
    <s v="R1011"/>
    <x v="1"/>
    <x v="42"/>
  </r>
  <r>
    <s v="Id1414"/>
    <d v="1905-05-18T00:00:00"/>
    <s v=" Mr"/>
    <s v="  Matthew"/>
    <s v="Manning"/>
    <n v="1965"/>
    <x v="958"/>
    <x v="2"/>
    <x v="1"/>
    <x v="268"/>
    <x v="1"/>
    <s v="No"/>
    <x v="0"/>
    <x v="0"/>
    <x v="1"/>
    <x v="1"/>
    <s v="tier - 2"/>
    <x v="1406"/>
    <s v="R1012"/>
    <x v="1"/>
    <x v="38"/>
  </r>
  <r>
    <s v="Id1415"/>
    <d v="1905-05-17T00:00:00"/>
    <s v=" Mr"/>
    <s v="  Ruben Dario"/>
    <s v="Barrera Munoz"/>
    <n v="1964"/>
    <x v="275"/>
    <x v="1"/>
    <x v="0"/>
    <x v="308"/>
    <x v="0"/>
    <s v="No"/>
    <x v="0"/>
    <x v="0"/>
    <x v="1"/>
    <x v="1"/>
    <s v="tier - 2"/>
    <x v="1407"/>
    <s v="R1011"/>
    <x v="1"/>
    <x v="42"/>
  </r>
  <r>
    <s v="Id1416"/>
    <d v="1905-05-18T00:00:00"/>
    <s v=" Mr"/>
    <s v="  Kevin"/>
    <s v="Schauwaers"/>
    <n v="1965"/>
    <x v="404"/>
    <x v="1"/>
    <x v="1"/>
    <x v="331"/>
    <x v="1"/>
    <s v="No"/>
    <x v="1"/>
    <x v="3"/>
    <x v="1"/>
    <x v="1"/>
    <s v="tier - 3"/>
    <x v="1408"/>
    <s v="R1012"/>
    <x v="1"/>
    <x v="38"/>
  </r>
  <r>
    <s v="Id1417"/>
    <d v="1905-05-17T00:00:00"/>
    <s v=" Ms"/>
    <s v="  Lindsay M"/>
    <s v="Hartman"/>
    <n v="1964"/>
    <x v="959"/>
    <x v="0"/>
    <x v="1"/>
    <x v="148"/>
    <x v="1"/>
    <s v="No"/>
    <x v="1"/>
    <x v="3"/>
    <x v="1"/>
    <x v="1"/>
    <s v="tier - 2"/>
    <x v="1409"/>
    <s v="R1011"/>
    <x v="1"/>
    <x v="42"/>
  </r>
  <r>
    <s v="Id1418"/>
    <d v="1905-05-17T00:00:00"/>
    <s v=" Mrs"/>
    <s v="  Amanda"/>
    <s v="Fire"/>
    <n v="1964"/>
    <x v="960"/>
    <x v="1"/>
    <x v="2"/>
    <x v="27"/>
    <x v="1"/>
    <s v="No"/>
    <x v="0"/>
    <x v="3"/>
    <x v="1"/>
    <x v="1"/>
    <s v="tier - 2"/>
    <x v="1410"/>
    <s v="R1013"/>
    <x v="1"/>
    <x v="42"/>
  </r>
  <r>
    <s v="Id1419"/>
    <d v="1905-05-27T00:00:00"/>
    <s v=" Mr"/>
    <s v="  James"/>
    <s v="Waliaula"/>
    <n v="1974"/>
    <x v="961"/>
    <x v="0"/>
    <x v="2"/>
    <x v="191"/>
    <x v="1"/>
    <s v="No"/>
    <x v="0"/>
    <x v="0"/>
    <x v="1"/>
    <x v="1"/>
    <s v="tier - 3"/>
    <x v="1411"/>
    <s v="R1011"/>
    <x v="1"/>
    <x v="28"/>
  </r>
  <r>
    <s v="Id1420"/>
    <d v="1905-05-20T00:00:00"/>
    <s v=" Mr"/>
    <s v="  Samuel H"/>
    <s v="Blackshear"/>
    <n v="1967"/>
    <x v="962"/>
    <x v="2"/>
    <x v="0"/>
    <x v="137"/>
    <x v="1"/>
    <s v="No"/>
    <x v="0"/>
    <x v="0"/>
    <x v="1"/>
    <x v="1"/>
    <s v="tier - 3"/>
    <x v="1412"/>
    <s v="R1024"/>
    <x v="1"/>
    <x v="39"/>
  </r>
  <r>
    <s v="Id1421"/>
    <d v="1905-05-20T00:00:00"/>
    <s v=" Ms"/>
    <s v="  Jenni"/>
    <s v="Nettik"/>
    <n v="1967"/>
    <x v="963"/>
    <x v="0"/>
    <x v="1"/>
    <x v="87"/>
    <x v="1"/>
    <s v="No"/>
    <x v="0"/>
    <x v="0"/>
    <x v="1"/>
    <x v="1"/>
    <s v="tier - 2"/>
    <x v="1413"/>
    <s v="R1011"/>
    <x v="1"/>
    <x v="39"/>
  </r>
  <r>
    <s v="Id1422"/>
    <d v="1905-05-20T00:00:00"/>
    <s v=" Mr"/>
    <s v="  Estuardo F"/>
    <s v="Novales"/>
    <n v="1967"/>
    <x v="964"/>
    <x v="0"/>
    <x v="1"/>
    <x v="119"/>
    <x v="0"/>
    <s v="No"/>
    <x v="0"/>
    <x v="0"/>
    <x v="1"/>
    <x v="1"/>
    <s v="tier - 1"/>
    <x v="1414"/>
    <s v="R1013"/>
    <x v="1"/>
    <x v="39"/>
  </r>
  <r>
    <s v="Id1423"/>
    <d v="1905-06-26T00:00:00"/>
    <s v=" Mr"/>
    <s v="  Brett"/>
    <s v="Rosauer"/>
    <n v="2004"/>
    <x v="742"/>
    <x v="0"/>
    <x v="1"/>
    <x v="231"/>
    <x v="0"/>
    <s v="No"/>
    <x v="0"/>
    <x v="0"/>
    <x v="1"/>
    <x v="1"/>
    <s v="tier - 3"/>
    <x v="1415"/>
    <s v="R1013"/>
    <x v="0"/>
    <x v="9"/>
  </r>
  <r>
    <s v="Id1424"/>
    <d v="1905-05-17T00:00:00"/>
    <s v=" Ms"/>
    <s v="  Sharon E"/>
    <s v="Ryder"/>
    <n v="1964"/>
    <x v="965"/>
    <x v="0"/>
    <x v="1"/>
    <x v="21"/>
    <x v="0"/>
    <s v="No"/>
    <x v="0"/>
    <x v="0"/>
    <x v="1"/>
    <x v="1"/>
    <s v="tier - 1"/>
    <x v="1416"/>
    <s v="R1021"/>
    <x v="1"/>
    <x v="42"/>
  </r>
  <r>
    <s v="Id1425"/>
    <d v="1905-05-17T00:00:00"/>
    <s v=" Mr"/>
    <s v="  Jacob W√¶ver"/>
    <s v="Larsen"/>
    <n v="1964"/>
    <x v="927"/>
    <x v="0"/>
    <x v="1"/>
    <x v="208"/>
    <x v="0"/>
    <s v="No"/>
    <x v="1"/>
    <x v="3"/>
    <x v="1"/>
    <x v="1"/>
    <s v="tier - 1"/>
    <x v="1417"/>
    <s v="R1019"/>
    <x v="1"/>
    <x v="42"/>
  </r>
  <r>
    <s v="Id1426"/>
    <d v="1905-05-17T00:00:00"/>
    <s v=" Mr"/>
    <s v="  Scott"/>
    <s v="Keate"/>
    <n v="1964"/>
    <x v="117"/>
    <x v="0"/>
    <x v="1"/>
    <x v="155"/>
    <x v="0"/>
    <s v="No"/>
    <x v="0"/>
    <x v="0"/>
    <x v="1"/>
    <x v="1"/>
    <s v="tier - 3"/>
    <x v="1418"/>
    <s v="R1019"/>
    <x v="1"/>
    <x v="42"/>
  </r>
  <r>
    <s v="Id1427"/>
    <d v="1905-06-13T00:00:00"/>
    <s v=" Ms"/>
    <s v="  Brooke S"/>
    <s v="Williams"/>
    <n v="1991"/>
    <x v="308"/>
    <x v="1"/>
    <x v="0"/>
    <x v="418"/>
    <x v="0"/>
    <s v="No"/>
    <x v="0"/>
    <x v="0"/>
    <x v="1"/>
    <x v="1"/>
    <s v="tier - 1"/>
    <x v="1419"/>
    <s v="R1023"/>
    <x v="0"/>
    <x v="14"/>
  </r>
  <r>
    <s v="Id1428"/>
    <d v="1905-05-17T00:00:00"/>
    <s v=" Ms"/>
    <s v="  Kaye A"/>
    <s v="Starosciak"/>
    <n v="1964"/>
    <x v="421"/>
    <x v="1"/>
    <x v="0"/>
    <x v="154"/>
    <x v="0"/>
    <s v="No"/>
    <x v="0"/>
    <x v="0"/>
    <x v="1"/>
    <x v="1"/>
    <s v="tier - 2"/>
    <x v="1420"/>
    <s v="R1016"/>
    <x v="1"/>
    <x v="42"/>
  </r>
  <r>
    <s v="Id1429"/>
    <d v="1905-05-18T00:00:00"/>
    <s v=" Ms"/>
    <s v="  Carolyn"/>
    <s v="Smith"/>
    <n v="1965"/>
    <x v="97"/>
    <x v="0"/>
    <x v="1"/>
    <x v="109"/>
    <x v="1"/>
    <s v="No"/>
    <x v="1"/>
    <x v="3"/>
    <x v="1"/>
    <x v="1"/>
    <s v="tier - 2"/>
    <x v="1421"/>
    <s v="R1012"/>
    <x v="1"/>
    <x v="38"/>
  </r>
  <r>
    <s v="Id1430"/>
    <d v="1905-05-17T00:00:00"/>
    <s v=" Mr"/>
    <s v="  Daniel C"/>
    <s v="Henderson"/>
    <n v="1964"/>
    <x v="966"/>
    <x v="3"/>
    <x v="0"/>
    <x v="568"/>
    <x v="0"/>
    <s v="No"/>
    <x v="0"/>
    <x v="0"/>
    <x v="1"/>
    <x v="1"/>
    <s v="tier - 2"/>
    <x v="1422"/>
    <s v="R1013"/>
    <x v="1"/>
    <x v="42"/>
  </r>
  <r>
    <s v="Id1431"/>
    <d v="1905-05-20T00:00:00"/>
    <s v=" Mrs"/>
    <s v="  Laurie A"/>
    <s v="Winkelman"/>
    <n v="1967"/>
    <x v="967"/>
    <x v="0"/>
    <x v="2"/>
    <x v="226"/>
    <x v="0"/>
    <s v="No"/>
    <x v="1"/>
    <x v="3"/>
    <x v="1"/>
    <x v="1"/>
    <s v="tier - 3"/>
    <x v="1423"/>
    <s v="R1013"/>
    <x v="1"/>
    <x v="39"/>
  </r>
  <r>
    <s v="Id1432"/>
    <d v="1905-06-05T00:00:00"/>
    <s v=" Ms"/>
    <s v="  Nicole"/>
    <s v="Monette"/>
    <n v="1983"/>
    <x v="680"/>
    <x v="0"/>
    <x v="0"/>
    <x v="541"/>
    <x v="1"/>
    <s v="No"/>
    <x v="0"/>
    <x v="0"/>
    <x v="1"/>
    <x v="1"/>
    <s v="tier - 2"/>
    <x v="1424"/>
    <s v="R1026"/>
    <x v="1"/>
    <x v="22"/>
  </r>
  <r>
    <s v="Id1433"/>
    <d v="1905-06-15T00:00:00"/>
    <s v=" Ms"/>
    <s v="  Shelby"/>
    <s v="Kramer"/>
    <n v="1993"/>
    <x v="968"/>
    <x v="3"/>
    <x v="0"/>
    <x v="154"/>
    <x v="0"/>
    <s v="No"/>
    <x v="0"/>
    <x v="0"/>
    <x v="1"/>
    <x v="1"/>
    <s v="tier - 2"/>
    <x v="1425"/>
    <s v="R1012"/>
    <x v="0"/>
    <x v="1"/>
  </r>
  <r>
    <s v="Id1434"/>
    <d v="1905-06-04T00:00:00"/>
    <s v=" Ms"/>
    <s v="  Allison"/>
    <s v="Goldstein"/>
    <n v="1982"/>
    <x v="860"/>
    <x v="0"/>
    <x v="0"/>
    <x v="402"/>
    <x v="1"/>
    <s v="No"/>
    <x v="0"/>
    <x v="0"/>
    <x v="1"/>
    <x v="1"/>
    <s v="tier - 3"/>
    <x v="1426"/>
    <s v="R1021"/>
    <x v="1"/>
    <x v="23"/>
  </r>
  <r>
    <s v="Id1435"/>
    <d v="1905-05-18T00:00:00"/>
    <s v=" Ms"/>
    <s v="  Leticia"/>
    <s v="Gonzalez"/>
    <n v="1965"/>
    <x v="969"/>
    <x v="2"/>
    <x v="1"/>
    <x v="21"/>
    <x v="1"/>
    <s v="No"/>
    <x v="1"/>
    <x v="3"/>
    <x v="1"/>
    <x v="1"/>
    <s v="tier - 2"/>
    <x v="1427"/>
    <s v="R1024"/>
    <x v="1"/>
    <x v="38"/>
  </r>
  <r>
    <s v="Id1436"/>
    <d v="1905-05-18T00:00:00"/>
    <s v=" Mr"/>
    <s v="  John S"/>
    <s v="Barrett"/>
    <n v="1965"/>
    <x v="970"/>
    <x v="0"/>
    <x v="1"/>
    <x v="229"/>
    <x v="0"/>
    <s v="No"/>
    <x v="1"/>
    <x v="3"/>
    <x v="1"/>
    <x v="1"/>
    <s v="tier - 1"/>
    <x v="1428"/>
    <s v="R1011"/>
    <x v="1"/>
    <x v="38"/>
  </r>
  <r>
    <s v="Id1437"/>
    <d v="1905-06-01T00:00:00"/>
    <s v=" Ms"/>
    <s v="  April"/>
    <s v="Irwin"/>
    <n v="1979"/>
    <x v="98"/>
    <x v="0"/>
    <x v="2"/>
    <x v="150"/>
    <x v="0"/>
    <s v="No"/>
    <x v="0"/>
    <x v="0"/>
    <x v="1"/>
    <x v="1"/>
    <s v="tier - 3"/>
    <x v="1429"/>
    <s v="R1021"/>
    <x v="1"/>
    <x v="25"/>
  </r>
  <r>
    <s v="Id1438"/>
    <d v="1905-05-19T00:00:00"/>
    <s v=" Ms"/>
    <s v="  Ashley N"/>
    <s v="Glenn"/>
    <n v="1966"/>
    <x v="971"/>
    <x v="0"/>
    <x v="1"/>
    <x v="331"/>
    <x v="0"/>
    <s v="No"/>
    <x v="1"/>
    <x v="3"/>
    <x v="1"/>
    <x v="1"/>
    <s v="tier - 1"/>
    <x v="1430"/>
    <s v="R1012"/>
    <x v="1"/>
    <x v="37"/>
  </r>
  <r>
    <s v="Id1439"/>
    <d v="1905-06-08T00:00:00"/>
    <s v=" Ms"/>
    <s v="  Madeleine"/>
    <s v="O'Meara"/>
    <n v="1986"/>
    <x v="382"/>
    <x v="0"/>
    <x v="2"/>
    <x v="328"/>
    <x v="0"/>
    <s v="No"/>
    <x v="0"/>
    <x v="0"/>
    <x v="1"/>
    <x v="1"/>
    <s v="tier - 2"/>
    <x v="1431"/>
    <s v="R1026"/>
    <x v="1"/>
    <x v="18"/>
  </r>
  <r>
    <s v="Id1440"/>
    <d v="1905-06-06T00:00:00"/>
    <s v=" Ms"/>
    <s v="  Nelly S"/>
    <s v="Budrow"/>
    <n v="1984"/>
    <x v="421"/>
    <x v="1"/>
    <x v="0"/>
    <x v="179"/>
    <x v="1"/>
    <s v="No"/>
    <x v="0"/>
    <x v="3"/>
    <x v="1"/>
    <x v="1"/>
    <s v="tier - 2"/>
    <x v="1432"/>
    <s v="R1022"/>
    <x v="1"/>
    <x v="21"/>
  </r>
  <r>
    <s v="Id1441"/>
    <d v="1905-05-21T00:00:00"/>
    <s v=" Ms"/>
    <s v="  Meredith S"/>
    <s v="Anderson"/>
    <n v="1968"/>
    <x v="801"/>
    <x v="1"/>
    <x v="2"/>
    <x v="173"/>
    <x v="0"/>
    <s v="No"/>
    <x v="1"/>
    <x v="3"/>
    <x v="1"/>
    <x v="1"/>
    <s v="tier - 3"/>
    <x v="1433"/>
    <s v="R1011"/>
    <x v="1"/>
    <x v="36"/>
  </r>
  <r>
    <s v="Id1442"/>
    <d v="1905-05-21T00:00:00"/>
    <s v=" Mr"/>
    <s v="  Kevin"/>
    <s v="Douglas"/>
    <n v="1968"/>
    <x v="972"/>
    <x v="1"/>
    <x v="1"/>
    <x v="99"/>
    <x v="0"/>
    <s v="No"/>
    <x v="0"/>
    <x v="3"/>
    <x v="1"/>
    <x v="1"/>
    <s v="tier - 1"/>
    <x v="1434"/>
    <s v="R1024"/>
    <x v="1"/>
    <x v="36"/>
  </r>
  <r>
    <s v="Id1443"/>
    <d v="1905-05-21T00:00:00"/>
    <s v=" Ms"/>
    <s v="  Lisa"/>
    <s v="Tecklenburg"/>
    <n v="1968"/>
    <x v="369"/>
    <x v="1"/>
    <x v="1"/>
    <x v="330"/>
    <x v="0"/>
    <s v="No"/>
    <x v="1"/>
    <x v="3"/>
    <x v="1"/>
    <x v="1"/>
    <s v="tier - 3"/>
    <x v="1435"/>
    <s v="R1011"/>
    <x v="1"/>
    <x v="36"/>
  </r>
  <r>
    <s v="Id1444"/>
    <d v="1905-05-16T00:00:00"/>
    <s v=" Ms"/>
    <s v="  Katherine A"/>
    <s v="Baker"/>
    <n v="1963"/>
    <x v="973"/>
    <x v="1"/>
    <x v="2"/>
    <x v="189"/>
    <x v="0"/>
    <s v="yes"/>
    <x v="0"/>
    <x v="3"/>
    <x v="1"/>
    <x v="1"/>
    <s v="tier - 1"/>
    <x v="1436"/>
    <s v="R1012"/>
    <x v="1"/>
    <x v="41"/>
  </r>
  <r>
    <s v="Id1445"/>
    <d v="1905-05-16T00:00:00"/>
    <s v=" Mr"/>
    <s v="  Steve"/>
    <s v="Schenck"/>
    <n v="1963"/>
    <x v="974"/>
    <x v="3"/>
    <x v="0"/>
    <x v="584"/>
    <x v="0"/>
    <s v="No"/>
    <x v="0"/>
    <x v="0"/>
    <x v="1"/>
    <x v="1"/>
    <s v="tier - 1"/>
    <x v="1437"/>
    <s v="R1012"/>
    <x v="1"/>
    <x v="41"/>
  </r>
  <r>
    <s v="Id1446"/>
    <d v="1905-06-13T00:00:00"/>
    <s v=" Ms"/>
    <s v="  Kate L"/>
    <s v="Johnson"/>
    <n v="1991"/>
    <x v="387"/>
    <x v="2"/>
    <x v="2"/>
    <x v="67"/>
    <x v="0"/>
    <s v="No"/>
    <x v="0"/>
    <x v="1"/>
    <x v="1"/>
    <x v="1"/>
    <s v="tier - 3"/>
    <x v="1438"/>
    <s v="R1026"/>
    <x v="0"/>
    <x v="14"/>
  </r>
  <r>
    <s v="Id1447"/>
    <d v="1905-05-27T00:00:00"/>
    <s v=" Ms"/>
    <s v="  Beth"/>
    <s v="Blendell"/>
    <n v="1974"/>
    <x v="975"/>
    <x v="3"/>
    <x v="0"/>
    <x v="405"/>
    <x v="0"/>
    <s v="No"/>
    <x v="0"/>
    <x v="0"/>
    <x v="1"/>
    <x v="1"/>
    <s v="tier - 3"/>
    <x v="1439"/>
    <s v="R1012"/>
    <x v="1"/>
    <x v="28"/>
  </r>
  <r>
    <s v="Id1448"/>
    <d v="1905-05-15T00:00:00"/>
    <s v=" Ms"/>
    <s v="  Katharine"/>
    <s v="Parodi"/>
    <n v="1962"/>
    <x v="976"/>
    <x v="3"/>
    <x v="0"/>
    <x v="610"/>
    <x v="0"/>
    <s v="No"/>
    <x v="0"/>
    <x v="0"/>
    <x v="1"/>
    <x v="1"/>
    <s v="tier - 2"/>
    <x v="1440"/>
    <s v="R1013"/>
    <x v="1"/>
    <x v="40"/>
  </r>
  <r>
    <s v="Id1449"/>
    <d v="1905-05-15T00:00:00"/>
    <s v=" Ms"/>
    <s v="  Heather L"/>
    <s v="Morgan"/>
    <n v="1962"/>
    <x v="977"/>
    <x v="3"/>
    <x v="2"/>
    <x v="206"/>
    <x v="1"/>
    <s v="No"/>
    <x v="0"/>
    <x v="1"/>
    <x v="1"/>
    <x v="1"/>
    <s v="tier - 3"/>
    <x v="1441"/>
    <s v="R1011"/>
    <x v="1"/>
    <x v="40"/>
  </r>
  <r>
    <s v="Id1450"/>
    <d v="1905-06-09T00:00:00"/>
    <s v=" Ms"/>
    <s v="  Desiree"/>
    <s v="Linden"/>
    <n v="1987"/>
    <x v="292"/>
    <x v="1"/>
    <x v="1"/>
    <x v="10"/>
    <x v="1"/>
    <s v="No"/>
    <x v="0"/>
    <x v="0"/>
    <x v="1"/>
    <x v="1"/>
    <s v="tier - 3"/>
    <x v="1442"/>
    <s v="R1012"/>
    <x v="0"/>
    <x v="17"/>
  </r>
  <r>
    <s v="Id1451"/>
    <d v="1905-06-13T00:00:00"/>
    <s v=" Mr"/>
    <s v="  Peter B"/>
    <s v="Horning"/>
    <n v="1991"/>
    <x v="978"/>
    <x v="2"/>
    <x v="2"/>
    <x v="473"/>
    <x v="1"/>
    <s v="No"/>
    <x v="0"/>
    <x v="0"/>
    <x v="1"/>
    <x v="1"/>
    <s v="tier - 3"/>
    <x v="1443"/>
    <s v="R1026"/>
    <x v="0"/>
    <x v="14"/>
  </r>
  <r>
    <s v="Id1452"/>
    <d v="1905-05-30T00:00:00"/>
    <s v=" Mr"/>
    <s v="  Adam"/>
    <s v="Goode"/>
    <n v="1977"/>
    <x v="29"/>
    <x v="0"/>
    <x v="0"/>
    <x v="531"/>
    <x v="1"/>
    <s v="No"/>
    <x v="0"/>
    <x v="0"/>
    <x v="1"/>
    <x v="1"/>
    <s v="tier - 1"/>
    <x v="1444"/>
    <s v="R1012"/>
    <x v="1"/>
    <x v="26"/>
  </r>
  <r>
    <s v="Id1453"/>
    <d v="1905-05-17T00:00:00"/>
    <s v=" Mr"/>
    <s v="  Jeremy J"/>
    <s v="Doden"/>
    <n v="1964"/>
    <x v="979"/>
    <x v="2"/>
    <x v="0"/>
    <x v="317"/>
    <x v="0"/>
    <s v="No"/>
    <x v="0"/>
    <x v="1"/>
    <x v="1"/>
    <x v="1"/>
    <s v="tier - 2"/>
    <x v="1445"/>
    <s v="R1012"/>
    <x v="1"/>
    <x v="42"/>
  </r>
  <r>
    <s v="Id1454"/>
    <d v="1905-05-17T00:00:00"/>
    <s v=" Mr"/>
    <s v="  Adam C"/>
    <s v="Groff"/>
    <n v="1964"/>
    <x v="54"/>
    <x v="0"/>
    <x v="0"/>
    <x v="611"/>
    <x v="1"/>
    <s v="No"/>
    <x v="0"/>
    <x v="0"/>
    <x v="1"/>
    <x v="1"/>
    <s v="tier - 1"/>
    <x v="1446"/>
    <s v="R1012"/>
    <x v="1"/>
    <x v="42"/>
  </r>
  <r>
    <s v="Id1455"/>
    <d v="1905-05-17T00:00:00"/>
    <s v=" Mr"/>
    <s v="  Jon"/>
    <s v="Kuehler"/>
    <n v="1964"/>
    <x v="375"/>
    <x v="0"/>
    <x v="0"/>
    <x v="612"/>
    <x v="1"/>
    <s v="No"/>
    <x v="0"/>
    <x v="0"/>
    <x v="1"/>
    <x v="1"/>
    <s v="tier - 3"/>
    <x v="1447"/>
    <s v="R1012"/>
    <x v="1"/>
    <x v="42"/>
  </r>
  <r>
    <s v="Id1456"/>
    <d v="1905-05-16T00:00:00"/>
    <s v=" Mr"/>
    <s v="  Steven J"/>
    <s v="Daniels"/>
    <n v="1963"/>
    <x v="980"/>
    <x v="1"/>
    <x v="1"/>
    <x v="3"/>
    <x v="0"/>
    <s v="No"/>
    <x v="0"/>
    <x v="0"/>
    <x v="1"/>
    <x v="1"/>
    <s v="tier - 1"/>
    <x v="1448"/>
    <s v="R1011"/>
    <x v="1"/>
    <x v="41"/>
  </r>
  <r>
    <s v="Id1457"/>
    <d v="1905-05-17T00:00:00"/>
    <s v=" Ms"/>
    <s v="  Jessica P"/>
    <s v="Gibby"/>
    <n v="1964"/>
    <x v="981"/>
    <x v="1"/>
    <x v="0"/>
    <x v="525"/>
    <x v="1"/>
    <s v="No"/>
    <x v="0"/>
    <x v="3"/>
    <x v="1"/>
    <x v="1"/>
    <s v="tier - 3"/>
    <x v="1449"/>
    <s v="R1012"/>
    <x v="1"/>
    <x v="42"/>
  </r>
  <r>
    <s v="Id1458"/>
    <d v="1905-05-19T00:00:00"/>
    <s v=" Ms"/>
    <s v="  Ashley"/>
    <s v="Busa"/>
    <n v="1966"/>
    <x v="905"/>
    <x v="2"/>
    <x v="0"/>
    <x v="592"/>
    <x v="1"/>
    <s v="No"/>
    <x v="0"/>
    <x v="3"/>
    <x v="1"/>
    <x v="1"/>
    <s v="tier - 3"/>
    <x v="1450"/>
    <s v="R1012"/>
    <x v="1"/>
    <x v="37"/>
  </r>
  <r>
    <s v="Id1459"/>
    <d v="1905-05-16T00:00:00"/>
    <s v=" Mr"/>
    <s v="  Arturo H"/>
    <s v="Moyo"/>
    <n v="1963"/>
    <x v="982"/>
    <x v="2"/>
    <x v="2"/>
    <x v="538"/>
    <x v="0"/>
    <s v="No"/>
    <x v="0"/>
    <x v="0"/>
    <x v="1"/>
    <x v="1"/>
    <s v="tier - 1"/>
    <x v="1451"/>
    <s v="R1013"/>
    <x v="1"/>
    <x v="41"/>
  </r>
  <r>
    <s v="Id1460"/>
    <d v="1905-05-27T00:00:00"/>
    <s v=" Mr"/>
    <s v="  Ketil"/>
    <s v="Horn"/>
    <n v="1974"/>
    <x v="983"/>
    <x v="1"/>
    <x v="2"/>
    <x v="161"/>
    <x v="0"/>
    <s v="No"/>
    <x v="0"/>
    <x v="0"/>
    <x v="1"/>
    <x v="1"/>
    <s v="tier - 1"/>
    <x v="1452"/>
    <s v="R1012"/>
    <x v="1"/>
    <x v="28"/>
  </r>
  <r>
    <s v="Id1461"/>
    <d v="1905-06-11T00:00:00"/>
    <s v=" Ms"/>
    <s v="  Katie"/>
    <s v="Bien"/>
    <n v="1989"/>
    <x v="141"/>
    <x v="0"/>
    <x v="2"/>
    <x v="358"/>
    <x v="1"/>
    <s v="No"/>
    <x v="1"/>
    <x v="3"/>
    <x v="1"/>
    <x v="1"/>
    <s v="tier - 3"/>
    <x v="1453"/>
    <s v="R1026"/>
    <x v="0"/>
    <x v="13"/>
  </r>
  <r>
    <s v="Id1462"/>
    <d v="1905-06-08T00:00:00"/>
    <s v=" Ms"/>
    <s v="  Christi"/>
    <s v="O'Connor"/>
    <n v="1986"/>
    <x v="984"/>
    <x v="1"/>
    <x v="2"/>
    <x v="176"/>
    <x v="1"/>
    <s v="No"/>
    <x v="1"/>
    <x v="3"/>
    <x v="1"/>
    <x v="1"/>
    <s v="tier - 2"/>
    <x v="1454"/>
    <s v="R1026"/>
    <x v="1"/>
    <x v="18"/>
  </r>
  <r>
    <s v="Id1463"/>
    <d v="1905-05-19T00:00:00"/>
    <s v=" Mr"/>
    <s v="  Alan"/>
    <s v="Ash"/>
    <n v="1966"/>
    <x v="98"/>
    <x v="0"/>
    <x v="2"/>
    <x v="495"/>
    <x v="0"/>
    <s v="No"/>
    <x v="0"/>
    <x v="0"/>
    <x v="1"/>
    <x v="1"/>
    <s v="tier - 3"/>
    <x v="1455"/>
    <s v="R1013"/>
    <x v="1"/>
    <x v="37"/>
  </r>
  <r>
    <s v="Id1464"/>
    <d v="1905-05-20T00:00:00"/>
    <s v=" Mr"/>
    <s v="  Edivaldo B"/>
    <s v="Do Prado"/>
    <n v="1967"/>
    <x v="985"/>
    <x v="2"/>
    <x v="0"/>
    <x v="613"/>
    <x v="0"/>
    <s v="No"/>
    <x v="0"/>
    <x v="0"/>
    <x v="1"/>
    <x v="1"/>
    <s v="tier - 1"/>
    <x v="1456"/>
    <s v="R1012"/>
    <x v="1"/>
    <x v="39"/>
  </r>
  <r>
    <s v="Id1465"/>
    <d v="1905-05-20T00:00:00"/>
    <s v=" Ms"/>
    <s v="  Eve"/>
    <s v="Phillips"/>
    <n v="1967"/>
    <x v="813"/>
    <x v="2"/>
    <x v="0"/>
    <x v="433"/>
    <x v="1"/>
    <s v="No"/>
    <x v="0"/>
    <x v="3"/>
    <x v="1"/>
    <x v="1"/>
    <s v="tier - 2"/>
    <x v="1457"/>
    <s v="R1012"/>
    <x v="1"/>
    <x v="39"/>
  </r>
  <r>
    <s v="Id1466"/>
    <d v="1905-05-19T00:00:00"/>
    <s v=" Mr"/>
    <s v="  Devin"/>
    <s v="Kelly"/>
    <n v="1966"/>
    <x v="393"/>
    <x v="2"/>
    <x v="1"/>
    <x v="105"/>
    <x v="0"/>
    <s v="No"/>
    <x v="0"/>
    <x v="0"/>
    <x v="1"/>
    <x v="1"/>
    <s v="tier - 1"/>
    <x v="1458"/>
    <s v="R1025"/>
    <x v="1"/>
    <x v="37"/>
  </r>
  <r>
    <s v="Id1467"/>
    <d v="1905-06-12T00:00:00"/>
    <s v=" Mr"/>
    <s v="  Shaun R"/>
    <s v="Dever"/>
    <n v="1990"/>
    <x v="160"/>
    <x v="0"/>
    <x v="2"/>
    <x v="143"/>
    <x v="0"/>
    <s v="No"/>
    <x v="0"/>
    <x v="0"/>
    <x v="1"/>
    <x v="1"/>
    <s v="tier - 1"/>
    <x v="1459"/>
    <s v="R1011"/>
    <x v="0"/>
    <x v="16"/>
  </r>
  <r>
    <s v="Id1468"/>
    <d v="1905-05-16T00:00:00"/>
    <s v=" Mr"/>
    <s v="  Adrian"/>
    <s v="Horvath"/>
    <n v="1963"/>
    <x v="63"/>
    <x v="0"/>
    <x v="2"/>
    <x v="192"/>
    <x v="0"/>
    <s v="No"/>
    <x v="0"/>
    <x v="0"/>
    <x v="1"/>
    <x v="1"/>
    <s v="tier - 1"/>
    <x v="1460"/>
    <s v="R1025"/>
    <x v="1"/>
    <x v="41"/>
  </r>
  <r>
    <s v="Id1469"/>
    <d v="1905-05-16T00:00:00"/>
    <s v=" Mr"/>
    <s v="  Andrew"/>
    <s v="Danner"/>
    <n v="1963"/>
    <x v="184"/>
    <x v="0"/>
    <x v="2"/>
    <x v="614"/>
    <x v="0"/>
    <s v="No"/>
    <x v="0"/>
    <x v="0"/>
    <x v="1"/>
    <x v="1"/>
    <s v="tier - 3"/>
    <x v="1461"/>
    <s v="R1017"/>
    <x v="1"/>
    <x v="41"/>
  </r>
  <r>
    <s v="Id1470"/>
    <d v="1905-05-16T00:00:00"/>
    <s v=" Ms"/>
    <s v="  Mallory"/>
    <s v="Weiss"/>
    <n v="1963"/>
    <x v="237"/>
    <x v="1"/>
    <x v="0"/>
    <x v="488"/>
    <x v="1"/>
    <s v="No"/>
    <x v="0"/>
    <x v="0"/>
    <x v="1"/>
    <x v="1"/>
    <s v="tier - 2"/>
    <x v="1462"/>
    <s v="R1011"/>
    <x v="1"/>
    <x v="41"/>
  </r>
  <r>
    <s v="Id1471"/>
    <d v="1905-05-16T00:00:00"/>
    <s v=" Mr"/>
    <s v="  Shawn E"/>
    <s v="D'Andrea"/>
    <n v="1963"/>
    <x v="9"/>
    <x v="0"/>
    <x v="0"/>
    <x v="537"/>
    <x v="0"/>
    <s v="No"/>
    <x v="0"/>
    <x v="0"/>
    <x v="1"/>
    <x v="1"/>
    <s v="tier - 3"/>
    <x v="1463"/>
    <s v="R1011"/>
    <x v="1"/>
    <x v="41"/>
  </r>
  <r>
    <s v="Id1472"/>
    <d v="1905-05-19T00:00:00"/>
    <s v=" Ms"/>
    <s v="  Sarah E"/>
    <s v="Olesky"/>
    <n v="1966"/>
    <x v="378"/>
    <x v="1"/>
    <x v="2"/>
    <x v="27"/>
    <x v="0"/>
    <s v="No"/>
    <x v="0"/>
    <x v="3"/>
    <x v="1"/>
    <x v="1"/>
    <s v="tier - 3"/>
    <x v="1464"/>
    <s v="R1011"/>
    <x v="1"/>
    <x v="37"/>
  </r>
  <r>
    <s v="Id1473"/>
    <d v="1905-05-15T00:00:00"/>
    <s v=" Mr"/>
    <s v="  Josh"/>
    <s v="Whitcraft"/>
    <n v="1962"/>
    <x v="884"/>
    <x v="0"/>
    <x v="0"/>
    <x v="401"/>
    <x v="0"/>
    <s v="No"/>
    <x v="0"/>
    <x v="0"/>
    <x v="1"/>
    <x v="1"/>
    <s v="tier - 2"/>
    <x v="1465"/>
    <s v="R1024"/>
    <x v="1"/>
    <x v="40"/>
  </r>
  <r>
    <s v="Id1474"/>
    <d v="1905-06-11T00:00:00"/>
    <s v=" Mr"/>
    <s v="  Johann A"/>
    <s v="Salazar"/>
    <n v="1989"/>
    <x v="986"/>
    <x v="2"/>
    <x v="2"/>
    <x v="436"/>
    <x v="1"/>
    <s v="No"/>
    <x v="0"/>
    <x v="0"/>
    <x v="1"/>
    <x v="1"/>
    <s v="tier - 3"/>
    <x v="1466"/>
    <s v="R1016"/>
    <x v="0"/>
    <x v="13"/>
  </r>
  <r>
    <s v="Id1475"/>
    <d v="1905-05-25T00:00:00"/>
    <s v=" Ms"/>
    <s v="  Robin M"/>
    <s v="Todd"/>
    <n v="1972"/>
    <x v="422"/>
    <x v="1"/>
    <x v="1"/>
    <x v="100"/>
    <x v="0"/>
    <s v="No"/>
    <x v="0"/>
    <x v="3"/>
    <x v="1"/>
    <x v="1"/>
    <s v="tier - 2"/>
    <x v="1467"/>
    <s v="R1021"/>
    <x v="1"/>
    <x v="30"/>
  </r>
  <r>
    <s v="Id1476"/>
    <d v="1905-06-01T00:00:00"/>
    <s v=" Mr"/>
    <s v="  Kyle K"/>
    <s v="Pond"/>
    <n v="1979"/>
    <x v="488"/>
    <x v="0"/>
    <x v="2"/>
    <x v="332"/>
    <x v="0"/>
    <s v="No"/>
    <x v="0"/>
    <x v="0"/>
    <x v="1"/>
    <x v="1"/>
    <s v="tier - 1"/>
    <x v="1468"/>
    <s v="R1022"/>
    <x v="1"/>
    <x v="25"/>
  </r>
  <r>
    <s v="Id1477"/>
    <d v="1905-05-17T00:00:00"/>
    <s v=" Ms"/>
    <s v="  Alison"/>
    <s v="Egan"/>
    <n v="1964"/>
    <x v="387"/>
    <x v="2"/>
    <x v="1"/>
    <x v="184"/>
    <x v="0"/>
    <s v="No"/>
    <x v="0"/>
    <x v="3"/>
    <x v="1"/>
    <x v="1"/>
    <s v="tier - 3"/>
    <x v="1469"/>
    <s v="R1024"/>
    <x v="1"/>
    <x v="42"/>
  </r>
  <r>
    <s v="Id1478"/>
    <d v="1905-06-17T00:00:00"/>
    <s v=" Mr"/>
    <s v="  Michael A"/>
    <s v="Bersani"/>
    <n v="1995"/>
    <x v="987"/>
    <x v="0"/>
    <x v="2"/>
    <x v="316"/>
    <x v="0"/>
    <s v="No"/>
    <x v="1"/>
    <x v="3"/>
    <x v="1"/>
    <x v="1"/>
    <s v="tier - 3"/>
    <x v="1470"/>
    <s v="R1012"/>
    <x v="0"/>
    <x v="4"/>
  </r>
  <r>
    <s v="Id1479"/>
    <d v="1905-05-21T00:00:00"/>
    <s v=" Mr"/>
    <s v="  Byron A"/>
    <s v="Creech"/>
    <n v="1968"/>
    <x v="988"/>
    <x v="2"/>
    <x v="0"/>
    <x v="379"/>
    <x v="0"/>
    <s v="No"/>
    <x v="0"/>
    <x v="0"/>
    <x v="1"/>
    <x v="1"/>
    <s v="tier - 1"/>
    <x v="1471"/>
    <s v="R1012"/>
    <x v="1"/>
    <x v="36"/>
  </r>
  <r>
    <s v="Id1480"/>
    <d v="1905-05-21T00:00:00"/>
    <s v=" Ms"/>
    <s v="  Carine A"/>
    <s v="Sudres"/>
    <n v="1968"/>
    <x v="989"/>
    <x v="1"/>
    <x v="2"/>
    <x v="267"/>
    <x v="0"/>
    <s v="No"/>
    <x v="0"/>
    <x v="3"/>
    <x v="1"/>
    <x v="1"/>
    <s v="tier - 3"/>
    <x v="1472"/>
    <s v="R1012"/>
    <x v="1"/>
    <x v="36"/>
  </r>
  <r>
    <s v="Id1481"/>
    <d v="1905-05-20T00:00:00"/>
    <s v=" Mr"/>
    <s v="  Nathaniel"/>
    <s v="Couture"/>
    <n v="1967"/>
    <x v="990"/>
    <x v="0"/>
    <x v="1"/>
    <x v="427"/>
    <x v="0"/>
    <s v="No"/>
    <x v="0"/>
    <x v="3"/>
    <x v="1"/>
    <x v="1"/>
    <s v="tier - 3"/>
    <x v="1473"/>
    <s v="R1013"/>
    <x v="1"/>
    <x v="39"/>
  </r>
  <r>
    <s v="Id1482"/>
    <d v="1905-05-21T00:00:00"/>
    <s v=" Ms"/>
    <s v="  Lindsay A"/>
    <s v="Willard"/>
    <n v="1968"/>
    <x v="247"/>
    <x v="1"/>
    <x v="2"/>
    <x v="144"/>
    <x v="0"/>
    <s v="No"/>
    <x v="0"/>
    <x v="0"/>
    <x v="1"/>
    <x v="1"/>
    <s v="tier - 3"/>
    <x v="1474"/>
    <s v="R1012"/>
    <x v="1"/>
    <x v="36"/>
  </r>
  <r>
    <s v="Id1483"/>
    <d v="1905-05-19T00:00:00"/>
    <s v=" Mr"/>
    <s v="  Justin R"/>
    <s v="Patronick"/>
    <n v="1966"/>
    <x v="991"/>
    <x v="2"/>
    <x v="0"/>
    <x v="615"/>
    <x v="0"/>
    <s v="No"/>
    <x v="0"/>
    <x v="0"/>
    <x v="1"/>
    <x v="1"/>
    <s v="tier - 2"/>
    <x v="1475"/>
    <s v="R1012"/>
    <x v="1"/>
    <x v="37"/>
  </r>
  <r>
    <s v="Id1484"/>
    <d v="1905-05-15T00:00:00"/>
    <s v=" Ms"/>
    <s v="  Casey"/>
    <s v="Depasquale"/>
    <n v="1962"/>
    <x v="683"/>
    <x v="1"/>
    <x v="2"/>
    <x v="176"/>
    <x v="0"/>
    <s v="No"/>
    <x v="0"/>
    <x v="0"/>
    <x v="1"/>
    <x v="1"/>
    <s v="tier - 3"/>
    <x v="1476"/>
    <s v="R1012"/>
    <x v="1"/>
    <x v="40"/>
  </r>
  <r>
    <s v="Id1485"/>
    <d v="1905-05-14T00:00:00"/>
    <s v=" Ms"/>
    <s v="  Amanda L"/>
    <s v="Lavergne"/>
    <n v="1961"/>
    <x v="992"/>
    <x v="0"/>
    <x v="2"/>
    <x v="196"/>
    <x v="0"/>
    <s v="No"/>
    <x v="0"/>
    <x v="0"/>
    <x v="1"/>
    <x v="1"/>
    <s v="tier - 3"/>
    <x v="1477"/>
    <s v="R1013"/>
    <x v="1"/>
    <x v="44"/>
  </r>
  <r>
    <s v="Id1486"/>
    <d v="1905-05-14T00:00:00"/>
    <s v=" Ms"/>
    <s v="  Ayako N"/>
    <s v="Kawakami"/>
    <n v="1961"/>
    <x v="993"/>
    <x v="1"/>
    <x v="2"/>
    <x v="507"/>
    <x v="0"/>
    <s v="No"/>
    <x v="0"/>
    <x v="0"/>
    <x v="1"/>
    <x v="1"/>
    <s v="tier - 1"/>
    <x v="1478"/>
    <s v="R1011"/>
    <x v="1"/>
    <x v="44"/>
  </r>
  <r>
    <s v="Id1487"/>
    <d v="1905-05-22T00:00:00"/>
    <s v=" Ms"/>
    <s v="  Emilee"/>
    <s v="Gonsalves"/>
    <n v="1969"/>
    <x v="367"/>
    <x v="1"/>
    <x v="2"/>
    <x v="89"/>
    <x v="0"/>
    <s v="No"/>
    <x v="0"/>
    <x v="0"/>
    <x v="1"/>
    <x v="1"/>
    <s v="tier - 1"/>
    <x v="1479"/>
    <s v="R1025"/>
    <x v="1"/>
    <x v="34"/>
  </r>
  <r>
    <s v="Id1488"/>
    <d v="1905-05-23T00:00:00"/>
    <s v=" Mr"/>
    <s v="  Stephen M"/>
    <s v="Peck"/>
    <n v="1970"/>
    <x v="994"/>
    <x v="0"/>
    <x v="2"/>
    <x v="616"/>
    <x v="1"/>
    <s v="No"/>
    <x v="0"/>
    <x v="3"/>
    <x v="1"/>
    <x v="1"/>
    <s v="tier - 2"/>
    <x v="1480"/>
    <s v="R1013"/>
    <x v="1"/>
    <x v="33"/>
  </r>
  <r>
    <s v="Id1489"/>
    <d v="1905-06-10T00:00:00"/>
    <s v=" Ms"/>
    <s v="  Annemarie A"/>
    <s v="Aure"/>
    <n v="1988"/>
    <x v="995"/>
    <x v="2"/>
    <x v="0"/>
    <x v="617"/>
    <x v="0"/>
    <s v="No"/>
    <x v="0"/>
    <x v="0"/>
    <x v="1"/>
    <x v="1"/>
    <s v="tier - 1"/>
    <x v="1481"/>
    <s v="R1023"/>
    <x v="0"/>
    <x v="15"/>
  </r>
  <r>
    <s v="Id1490"/>
    <d v="1905-06-20T00:00:00"/>
    <s v=" Ms"/>
    <s v="  Ashley R"/>
    <s v="Mattingly"/>
    <n v="1998"/>
    <x v="996"/>
    <x v="2"/>
    <x v="2"/>
    <x v="316"/>
    <x v="1"/>
    <s v="No"/>
    <x v="1"/>
    <x v="3"/>
    <x v="1"/>
    <x v="1"/>
    <s v="tier - 3"/>
    <x v="1482"/>
    <s v="R1012"/>
    <x v="0"/>
    <x v="2"/>
  </r>
  <r>
    <s v="Id1491"/>
    <d v="1905-05-16T00:00:00"/>
    <s v=" Ms"/>
    <s v="  Leslie A"/>
    <s v="Stelpflug"/>
    <n v="1963"/>
    <x v="997"/>
    <x v="2"/>
    <x v="2"/>
    <x v="252"/>
    <x v="0"/>
    <s v="No"/>
    <x v="0"/>
    <x v="0"/>
    <x v="1"/>
    <x v="1"/>
    <s v="tier - 1"/>
    <x v="1483"/>
    <s v="R1012"/>
    <x v="1"/>
    <x v="41"/>
  </r>
  <r>
    <s v="Id1492"/>
    <d v="1905-05-23T00:00:00"/>
    <s v=" Mr"/>
    <s v="  Mauricio J"/>
    <s v="Sanchez Antognini"/>
    <n v="1970"/>
    <x v="67"/>
    <x v="0"/>
    <x v="2"/>
    <x v="391"/>
    <x v="0"/>
    <s v="No"/>
    <x v="0"/>
    <x v="0"/>
    <x v="1"/>
    <x v="1"/>
    <s v="tier - 1"/>
    <x v="1484"/>
    <s v="R1012"/>
    <x v="1"/>
    <x v="33"/>
  </r>
  <r>
    <s v="Id1493"/>
    <d v="1905-05-18T00:00:00"/>
    <s v=" Mr"/>
    <s v="  Kieran"/>
    <s v="Condon"/>
    <n v="1965"/>
    <x v="393"/>
    <x v="2"/>
    <x v="2"/>
    <x v="90"/>
    <x v="1"/>
    <s v="No"/>
    <x v="0"/>
    <x v="0"/>
    <x v="1"/>
    <x v="1"/>
    <s v="tier - 1"/>
    <x v="1485"/>
    <s v="R1013"/>
    <x v="1"/>
    <x v="38"/>
  </r>
  <r>
    <s v="Id1494"/>
    <d v="1905-05-15T00:00:00"/>
    <s v=" Ms"/>
    <s v="  Elizabeth A"/>
    <s v="Magato"/>
    <n v="1962"/>
    <x v="998"/>
    <x v="2"/>
    <x v="0"/>
    <x v="234"/>
    <x v="1"/>
    <s v="No"/>
    <x v="0"/>
    <x v="3"/>
    <x v="1"/>
    <x v="1"/>
    <s v="tier - 3"/>
    <x v="1486"/>
    <s v="R1013"/>
    <x v="1"/>
    <x v="40"/>
  </r>
  <r>
    <s v="Id1495"/>
    <d v="1905-05-15T00:00:00"/>
    <s v=" Mr"/>
    <s v="  Zeke M"/>
    <s v="Dombrowski"/>
    <n v="1962"/>
    <x v="999"/>
    <x v="2"/>
    <x v="2"/>
    <x v="70"/>
    <x v="0"/>
    <s v="No"/>
    <x v="0"/>
    <x v="0"/>
    <x v="1"/>
    <x v="1"/>
    <s v="tier - 1"/>
    <x v="1487"/>
    <s v="R1011"/>
    <x v="1"/>
    <x v="40"/>
  </r>
  <r>
    <s v="Id1496"/>
    <d v="1905-05-25T00:00:00"/>
    <s v=" Mr"/>
    <s v="  Chip"/>
    <s v="Ohara"/>
    <n v="1972"/>
    <x v="1000"/>
    <x v="0"/>
    <x v="0"/>
    <x v="536"/>
    <x v="0"/>
    <s v="No"/>
    <x v="0"/>
    <x v="0"/>
    <x v="1"/>
    <x v="1"/>
    <s v="tier - 1"/>
    <x v="1488"/>
    <s v="R1011"/>
    <x v="1"/>
    <x v="30"/>
  </r>
  <r>
    <s v="Id1497"/>
    <d v="1905-05-19T00:00:00"/>
    <s v=" Mr"/>
    <s v="  Miguel Angel Sr"/>
    <s v="Cifuentes Fetiva"/>
    <n v="1966"/>
    <x v="1001"/>
    <x v="2"/>
    <x v="2"/>
    <x v="145"/>
    <x v="0"/>
    <s v="No"/>
    <x v="0"/>
    <x v="0"/>
    <x v="1"/>
    <x v="1"/>
    <s v="tier - 1"/>
    <x v="1489"/>
    <s v="R1012"/>
    <x v="1"/>
    <x v="37"/>
  </r>
  <r>
    <s v="Id1498"/>
    <d v="1905-05-15T00:00:00"/>
    <s v=" Mr"/>
    <s v="  Brian"/>
    <s v="Keno"/>
    <n v="1962"/>
    <x v="984"/>
    <x v="1"/>
    <x v="1"/>
    <x v="216"/>
    <x v="0"/>
    <s v="No"/>
    <x v="0"/>
    <x v="0"/>
    <x v="1"/>
    <x v="1"/>
    <s v="tier - 2"/>
    <x v="1490"/>
    <s v="R1011"/>
    <x v="1"/>
    <x v="40"/>
  </r>
  <r>
    <s v="Id1499"/>
    <d v="1905-05-18T00:00:00"/>
    <s v=" Ms"/>
    <s v="  Meghan"/>
    <s v="Bruce"/>
    <n v="1965"/>
    <x v="1002"/>
    <x v="2"/>
    <x v="0"/>
    <x v="258"/>
    <x v="0"/>
    <s v="No"/>
    <x v="0"/>
    <x v="0"/>
    <x v="1"/>
    <x v="1"/>
    <s v="tier - 2"/>
    <x v="1491"/>
    <s v="R1011"/>
    <x v="1"/>
    <x v="38"/>
  </r>
  <r>
    <s v="Id1500"/>
    <d v="1905-05-15T00:00:00"/>
    <s v=" Ms"/>
    <s v="  Meredith L"/>
    <s v="Lorch"/>
    <n v="1962"/>
    <x v="1003"/>
    <x v="2"/>
    <x v="2"/>
    <x v="435"/>
    <x v="0"/>
    <s v="No"/>
    <x v="0"/>
    <x v="3"/>
    <x v="1"/>
    <x v="1"/>
    <s v="tier - 2"/>
    <x v="1492"/>
    <s v="R1013"/>
    <x v="1"/>
    <x v="40"/>
  </r>
  <r>
    <s v="Id1501"/>
    <d v="1905-05-27T00:00:00"/>
    <s v=" Mrs"/>
    <s v="  Millicent M"/>
    <s v="Sullivan"/>
    <n v="1974"/>
    <x v="842"/>
    <x v="1"/>
    <x v="2"/>
    <x v="270"/>
    <x v="0"/>
    <s v="No"/>
    <x v="0"/>
    <x v="0"/>
    <x v="1"/>
    <x v="1"/>
    <s v="tier - 3"/>
    <x v="1493"/>
    <s v="R1021"/>
    <x v="1"/>
    <x v="28"/>
  </r>
  <r>
    <s v="Id1502"/>
    <d v="1905-06-14T00:00:00"/>
    <s v=" Ms"/>
    <s v="  Kathleen"/>
    <s v="Cave"/>
    <n v="1992"/>
    <x v="649"/>
    <x v="3"/>
    <x v="2"/>
    <x v="353"/>
    <x v="1"/>
    <s v="No"/>
    <x v="0"/>
    <x v="0"/>
    <x v="1"/>
    <x v="1"/>
    <s v="tier - 2"/>
    <x v="1494"/>
    <s v="R1011"/>
    <x v="0"/>
    <x v="0"/>
  </r>
  <r>
    <s v="Id1503"/>
    <d v="1905-05-17T00:00:00"/>
    <s v=" Ms"/>
    <s v="  Kimberly K"/>
    <s v="Gudenkauf"/>
    <n v="1964"/>
    <x v="1004"/>
    <x v="0"/>
    <x v="2"/>
    <x v="189"/>
    <x v="0"/>
    <s v="yes"/>
    <x v="0"/>
    <x v="3"/>
    <x v="1"/>
    <x v="1"/>
    <s v="tier - 3"/>
    <x v="1495"/>
    <s v="R1011"/>
    <x v="1"/>
    <x v="42"/>
  </r>
  <r>
    <s v="Id1504"/>
    <d v="1905-05-23T00:00:00"/>
    <s v=" Mr"/>
    <s v="  Justin C"/>
    <s v="Thomas"/>
    <n v="1970"/>
    <x v="21"/>
    <x v="0"/>
    <x v="0"/>
    <x v="618"/>
    <x v="1"/>
    <s v="No"/>
    <x v="0"/>
    <x v="0"/>
    <x v="1"/>
    <x v="1"/>
    <s v="tier - 1"/>
    <x v="1496"/>
    <s v="R1011"/>
    <x v="1"/>
    <x v="33"/>
  </r>
  <r>
    <s v="Id1505"/>
    <d v="1905-06-10T00:00:00"/>
    <s v=" Mr"/>
    <s v="  Tristan P"/>
    <s v="Holley"/>
    <n v="1988"/>
    <x v="988"/>
    <x v="2"/>
    <x v="2"/>
    <x v="324"/>
    <x v="1"/>
    <s v="No"/>
    <x v="1"/>
    <x v="3"/>
    <x v="1"/>
    <x v="1"/>
    <s v="tier - 1"/>
    <x v="1497"/>
    <s v="R1026"/>
    <x v="0"/>
    <x v="15"/>
  </r>
  <r>
    <s v="Id1506"/>
    <d v="1905-05-15T00:00:00"/>
    <s v=" Ms"/>
    <s v="  Traci A"/>
    <s v="Kemble"/>
    <n v="1962"/>
    <x v="1005"/>
    <x v="2"/>
    <x v="0"/>
    <x v="461"/>
    <x v="0"/>
    <s v="No"/>
    <x v="0"/>
    <x v="0"/>
    <x v="1"/>
    <x v="1"/>
    <s v="tier - 3"/>
    <x v="1498"/>
    <s v="R1016"/>
    <x v="1"/>
    <x v="40"/>
  </r>
  <r>
    <s v="Id1507"/>
    <d v="1905-05-15T00:00:00"/>
    <s v=" Mr"/>
    <s v="  Justin P"/>
    <s v="Bentley"/>
    <n v="1962"/>
    <x v="305"/>
    <x v="2"/>
    <x v="0"/>
    <x v="537"/>
    <x v="1"/>
    <s v="No"/>
    <x v="0"/>
    <x v="0"/>
    <x v="1"/>
    <x v="1"/>
    <s v="tier - 1"/>
    <x v="1499"/>
    <s v="R1017"/>
    <x v="1"/>
    <x v="40"/>
  </r>
  <r>
    <s v="Id1508"/>
    <d v="1905-05-28T00:00:00"/>
    <s v=" Mr"/>
    <s v="  Logan M"/>
    <s v="Jones"/>
    <n v="1975"/>
    <x v="1006"/>
    <x v="0"/>
    <x v="2"/>
    <x v="495"/>
    <x v="0"/>
    <s v="No"/>
    <x v="1"/>
    <x v="3"/>
    <x v="1"/>
    <x v="1"/>
    <s v="tier - 3"/>
    <x v="1500"/>
    <s v="R1021"/>
    <x v="1"/>
    <x v="31"/>
  </r>
  <r>
    <s v="Id1509"/>
    <d v="1905-05-25T00:00:00"/>
    <s v=" Mr"/>
    <s v="  Sebastien"/>
    <s v="Tremblay"/>
    <n v="1972"/>
    <x v="1007"/>
    <x v="2"/>
    <x v="1"/>
    <x v="562"/>
    <x v="0"/>
    <s v="No"/>
    <x v="0"/>
    <x v="0"/>
    <x v="1"/>
    <x v="1"/>
    <s v="tier - 3"/>
    <x v="1501"/>
    <s v="R1026"/>
    <x v="1"/>
    <x v="30"/>
  </r>
  <r>
    <s v="Id1510"/>
    <d v="1905-05-16T00:00:00"/>
    <s v=" Ms"/>
    <s v="  Tiffany A"/>
    <s v="Bellucci"/>
    <n v="1963"/>
    <x v="1008"/>
    <x v="0"/>
    <x v="2"/>
    <x v="86"/>
    <x v="0"/>
    <s v="yes"/>
    <x v="0"/>
    <x v="3"/>
    <x v="1"/>
    <x v="1"/>
    <s v="tier - 3"/>
    <x v="1502"/>
    <s v="R1025"/>
    <x v="1"/>
    <x v="41"/>
  </r>
  <r>
    <s v="Id1511"/>
    <d v="1905-06-05T00:00:00"/>
    <s v=" Mr"/>
    <s v="  Matthew"/>
    <s v="Collins"/>
    <n v="1983"/>
    <x v="497"/>
    <x v="1"/>
    <x v="2"/>
    <x v="47"/>
    <x v="0"/>
    <s v="No"/>
    <x v="1"/>
    <x v="3"/>
    <x v="1"/>
    <x v="1"/>
    <s v="tier - 1"/>
    <x v="1503"/>
    <s v="R1026"/>
    <x v="1"/>
    <x v="22"/>
  </r>
  <r>
    <s v="Id1512"/>
    <d v="1905-05-31T00:00:00"/>
    <s v=" Mr"/>
    <s v="  Luke"/>
    <s v="Gillman"/>
    <n v="1978"/>
    <x v="1009"/>
    <x v="0"/>
    <x v="1"/>
    <x v="106"/>
    <x v="0"/>
    <s v="No"/>
    <x v="0"/>
    <x v="0"/>
    <x v="1"/>
    <x v="1"/>
    <s v="tier - 1"/>
    <x v="1504"/>
    <s v="R1024"/>
    <x v="1"/>
    <x v="27"/>
  </r>
  <r>
    <s v="Id1513"/>
    <d v="1905-05-16T00:00:00"/>
    <s v=" Ms"/>
    <s v="  Leigh"/>
    <s v="West"/>
    <n v="1963"/>
    <x v="1010"/>
    <x v="2"/>
    <x v="0"/>
    <x v="619"/>
    <x v="1"/>
    <s v="No"/>
    <x v="0"/>
    <x v="3"/>
    <x v="1"/>
    <x v="1"/>
    <s v="tier - 3"/>
    <x v="1505"/>
    <s v="R1024"/>
    <x v="1"/>
    <x v="41"/>
  </r>
  <r>
    <s v="Id1514"/>
    <d v="1905-05-20T00:00:00"/>
    <s v=" Mr"/>
    <s v="  Yosuke"/>
    <s v="Chida"/>
    <n v="1967"/>
    <x v="191"/>
    <x v="1"/>
    <x v="2"/>
    <x v="67"/>
    <x v="0"/>
    <s v="No"/>
    <x v="0"/>
    <x v="0"/>
    <x v="1"/>
    <x v="1"/>
    <s v="tier - 3"/>
    <x v="1506"/>
    <s v="R1021"/>
    <x v="1"/>
    <x v="39"/>
  </r>
  <r>
    <s v="Id1515"/>
    <d v="1905-06-26T00:00:00"/>
    <s v=" Mr"/>
    <s v="  Matthew"/>
    <s v="Reisenauer"/>
    <n v="2004"/>
    <x v="26"/>
    <x v="0"/>
    <x v="2"/>
    <x v="419"/>
    <x v="1"/>
    <s v="No"/>
    <x v="0"/>
    <x v="0"/>
    <x v="1"/>
    <x v="1"/>
    <s v="tier - 3"/>
    <x v="1507"/>
    <s v="R1016"/>
    <x v="0"/>
    <x v="9"/>
  </r>
  <r>
    <s v="Id1516"/>
    <d v="1905-06-15T00:00:00"/>
    <s v=" Mr"/>
    <s v="  Jacob"/>
    <s v="Rosenberg-Wohl"/>
    <n v="1993"/>
    <x v="1011"/>
    <x v="2"/>
    <x v="2"/>
    <x v="24"/>
    <x v="0"/>
    <s v="No"/>
    <x v="0"/>
    <x v="0"/>
    <x v="1"/>
    <x v="1"/>
    <s v="tier - 2"/>
    <x v="1508"/>
    <s v="R1012"/>
    <x v="0"/>
    <x v="1"/>
  </r>
  <r>
    <s v="Id1517"/>
    <d v="1905-05-26T00:00:00"/>
    <s v=" Ms"/>
    <s v="  Jodi"/>
    <s v="Theriault"/>
    <n v="1973"/>
    <x v="61"/>
    <x v="0"/>
    <x v="0"/>
    <x v="429"/>
    <x v="1"/>
    <s v="No"/>
    <x v="0"/>
    <x v="0"/>
    <x v="1"/>
    <x v="1"/>
    <s v="tier - 1"/>
    <x v="1509"/>
    <s v="R1012"/>
    <x v="1"/>
    <x v="29"/>
  </r>
  <r>
    <s v="Id1518"/>
    <d v="1905-05-16T00:00:00"/>
    <s v=" Ms"/>
    <s v="  Lauren"/>
    <s v="Manuel"/>
    <n v="1963"/>
    <x v="21"/>
    <x v="0"/>
    <x v="0"/>
    <x v="620"/>
    <x v="1"/>
    <s v="No"/>
    <x v="0"/>
    <x v="0"/>
    <x v="1"/>
    <x v="1"/>
    <s v="tier - 3"/>
    <x v="1510"/>
    <s v="R1021"/>
    <x v="1"/>
    <x v="41"/>
  </r>
  <r>
    <s v="Id1519"/>
    <d v="1905-06-06T00:00:00"/>
    <s v=" Ms"/>
    <s v="  Misti C"/>
    <s v="Demko"/>
    <n v="1984"/>
    <x v="909"/>
    <x v="1"/>
    <x v="0"/>
    <x v="543"/>
    <x v="1"/>
    <s v="No"/>
    <x v="0"/>
    <x v="0"/>
    <x v="1"/>
    <x v="1"/>
    <s v="tier - 3"/>
    <x v="1511"/>
    <s v="R1012"/>
    <x v="1"/>
    <x v="21"/>
  </r>
  <r>
    <s v="Id1520"/>
    <d v="1905-06-26T00:00:00"/>
    <s v=" Ms"/>
    <s v="  Angela J"/>
    <s v="Battaglia"/>
    <n v="2004"/>
    <x v="1012"/>
    <x v="2"/>
    <x v="2"/>
    <x v="339"/>
    <x v="1"/>
    <s v="No"/>
    <x v="0"/>
    <x v="3"/>
    <x v="1"/>
    <x v="1"/>
    <s v="tier - 1"/>
    <x v="1512"/>
    <s v="R1019"/>
    <x v="0"/>
    <x v="9"/>
  </r>
  <r>
    <s v="Id1521"/>
    <d v="1905-05-16T00:00:00"/>
    <s v=" Mr"/>
    <s v="  Jonathan D"/>
    <s v="Follo"/>
    <n v="1963"/>
    <x v="1013"/>
    <x v="3"/>
    <x v="2"/>
    <x v="117"/>
    <x v="1"/>
    <s v="No"/>
    <x v="0"/>
    <x v="1"/>
    <x v="1"/>
    <x v="1"/>
    <s v="tier - 2"/>
    <x v="1513"/>
    <s v="R1016"/>
    <x v="1"/>
    <x v="41"/>
  </r>
  <r>
    <s v="Id1522"/>
    <d v="1905-05-16T00:00:00"/>
    <s v=" Ms"/>
    <s v="  Victoria"/>
    <s v="Barana"/>
    <n v="1963"/>
    <x v="1014"/>
    <x v="2"/>
    <x v="0"/>
    <x v="621"/>
    <x v="1"/>
    <s v="No"/>
    <x v="0"/>
    <x v="1"/>
    <x v="1"/>
    <x v="1"/>
    <s v="tier - 2"/>
    <x v="1514"/>
    <s v="R1013"/>
    <x v="1"/>
    <x v="41"/>
  </r>
  <r>
    <s v="Id1523"/>
    <d v="1905-05-16T00:00:00"/>
    <s v=" Mr"/>
    <s v="  Adrian R"/>
    <s v="Lysaght"/>
    <n v="1963"/>
    <x v="467"/>
    <x v="1"/>
    <x v="0"/>
    <x v="5"/>
    <x v="1"/>
    <s v="No"/>
    <x v="0"/>
    <x v="3"/>
    <x v="1"/>
    <x v="1"/>
    <s v="tier - 2"/>
    <x v="1515"/>
    <s v="R1013"/>
    <x v="1"/>
    <x v="41"/>
  </r>
  <r>
    <s v="Id1524"/>
    <d v="1905-05-19T00:00:00"/>
    <s v=" Mr"/>
    <s v="  Andrew"/>
    <s v="Chalmers"/>
    <n v="1966"/>
    <x v="589"/>
    <x v="1"/>
    <x v="0"/>
    <x v="535"/>
    <x v="1"/>
    <s v="No"/>
    <x v="0"/>
    <x v="3"/>
    <x v="1"/>
    <x v="1"/>
    <s v="tier - 3"/>
    <x v="1516"/>
    <s v="R1013"/>
    <x v="1"/>
    <x v="37"/>
  </r>
  <r>
    <s v="Id1525"/>
    <d v="1905-05-14T00:00:00"/>
    <s v=" Mr"/>
    <s v="  Jason A"/>
    <s v="Phillippi"/>
    <n v="1961"/>
    <x v="1015"/>
    <x v="3"/>
    <x v="0"/>
    <x v="461"/>
    <x v="0"/>
    <s v="No"/>
    <x v="0"/>
    <x v="0"/>
    <x v="1"/>
    <x v="1"/>
    <s v="tier - 1"/>
    <x v="1517"/>
    <s v="R1012"/>
    <x v="1"/>
    <x v="44"/>
  </r>
  <r>
    <s v="Id1526"/>
    <d v="1905-05-13T00:00:00"/>
    <s v=" Ms"/>
    <s v="  Rachel"/>
    <s v="MacPherson"/>
    <n v="1960"/>
    <x v="1016"/>
    <x v="2"/>
    <x v="0"/>
    <x v="104"/>
    <x v="0"/>
    <s v="No"/>
    <x v="0"/>
    <x v="0"/>
    <x v="1"/>
    <x v="1"/>
    <s v="tier - 1"/>
    <x v="1518"/>
    <s v="R1011"/>
    <x v="1"/>
    <x v="45"/>
  </r>
  <r>
    <s v="Id1527"/>
    <d v="1905-05-13T00:00:00"/>
    <s v=" Ms"/>
    <s v="  Susan"/>
    <s v="Delfidio"/>
    <n v="1960"/>
    <x v="1017"/>
    <x v="0"/>
    <x v="1"/>
    <x v="56"/>
    <x v="0"/>
    <s v="No"/>
    <x v="0"/>
    <x v="0"/>
    <x v="1"/>
    <x v="1"/>
    <s v="tier - 1"/>
    <x v="1519"/>
    <s v="R1011"/>
    <x v="1"/>
    <x v="45"/>
  </r>
  <r>
    <s v="Id1528"/>
    <d v="1905-05-13T00:00:00"/>
    <s v=" Mr"/>
    <s v="  Cameron M"/>
    <s v="Cummings"/>
    <n v="1960"/>
    <x v="1018"/>
    <x v="2"/>
    <x v="2"/>
    <x v="249"/>
    <x v="1"/>
    <s v="No"/>
    <x v="1"/>
    <x v="3"/>
    <x v="1"/>
    <x v="1"/>
    <s v="tier - 3"/>
    <x v="1520"/>
    <s v="R1013"/>
    <x v="1"/>
    <x v="45"/>
  </r>
  <r>
    <s v="Id1529"/>
    <d v="1905-05-13T00:00:00"/>
    <s v=" Ms"/>
    <s v="  Claudia A"/>
    <s v="Schroegel"/>
    <n v="1960"/>
    <x v="1019"/>
    <x v="2"/>
    <x v="0"/>
    <x v="398"/>
    <x v="0"/>
    <s v="No"/>
    <x v="0"/>
    <x v="0"/>
    <x v="1"/>
    <x v="1"/>
    <s v="tier - 1"/>
    <x v="1521"/>
    <s v="R1013"/>
    <x v="1"/>
    <x v="45"/>
  </r>
  <r>
    <s v="Id1530"/>
    <d v="1905-06-01T00:00:00"/>
    <s v=" Ms"/>
    <s v="  Kate"/>
    <s v="Williams"/>
    <n v="1979"/>
    <x v="1020"/>
    <x v="3"/>
    <x v="0"/>
    <x v="12"/>
    <x v="0"/>
    <s v="No"/>
    <x v="0"/>
    <x v="0"/>
    <x v="1"/>
    <x v="1"/>
    <s v="tier - 2"/>
    <x v="1522"/>
    <s v="R1026"/>
    <x v="1"/>
    <x v="25"/>
  </r>
  <r>
    <s v="Id1531"/>
    <d v="1905-06-03T00:00:00"/>
    <s v=" Ms"/>
    <s v="  Nicole M"/>
    <s v="Casey"/>
    <n v="1981"/>
    <x v="424"/>
    <x v="2"/>
    <x v="2"/>
    <x v="450"/>
    <x v="1"/>
    <s v="No"/>
    <x v="0"/>
    <x v="0"/>
    <x v="1"/>
    <x v="1"/>
    <s v="tier - 1"/>
    <x v="1523"/>
    <s v="R1012"/>
    <x v="1"/>
    <x v="19"/>
  </r>
  <r>
    <s v="Id1532"/>
    <d v="1905-05-15T00:00:00"/>
    <s v=" Mr"/>
    <s v="  Jack"/>
    <s v="Randall"/>
    <n v="1962"/>
    <x v="1021"/>
    <x v="0"/>
    <x v="2"/>
    <x v="81"/>
    <x v="0"/>
    <s v="No"/>
    <x v="0"/>
    <x v="0"/>
    <x v="1"/>
    <x v="1"/>
    <s v="tier - 1"/>
    <x v="1524"/>
    <s v="R1012"/>
    <x v="1"/>
    <x v="40"/>
  </r>
  <r>
    <s v="Id1533"/>
    <d v="1905-05-22T00:00:00"/>
    <s v=" Mr"/>
    <s v="  Gregory"/>
    <s v="Doyon"/>
    <n v="1969"/>
    <x v="1022"/>
    <x v="1"/>
    <x v="0"/>
    <x v="13"/>
    <x v="1"/>
    <s v="No"/>
    <x v="0"/>
    <x v="0"/>
    <x v="1"/>
    <x v="1"/>
    <s v="tier - 3"/>
    <x v="1525"/>
    <s v="R1012"/>
    <x v="1"/>
    <x v="34"/>
  </r>
  <r>
    <s v="Id1534"/>
    <d v="1905-05-25T00:00:00"/>
    <s v=" Ms"/>
    <s v="  Rebecca"/>
    <s v="Sankey"/>
    <n v="1972"/>
    <x v="1023"/>
    <x v="2"/>
    <x v="2"/>
    <x v="47"/>
    <x v="0"/>
    <s v="No"/>
    <x v="0"/>
    <x v="0"/>
    <x v="1"/>
    <x v="1"/>
    <s v="tier - 2"/>
    <x v="1526"/>
    <s v="R1012"/>
    <x v="1"/>
    <x v="30"/>
  </r>
  <r>
    <s v="Id1535"/>
    <d v="1905-05-15T00:00:00"/>
    <s v=" Mr"/>
    <s v="  Adam"/>
    <s v="Stilgenbauer"/>
    <n v="1962"/>
    <x v="687"/>
    <x v="0"/>
    <x v="2"/>
    <x v="117"/>
    <x v="0"/>
    <s v="No"/>
    <x v="0"/>
    <x v="0"/>
    <x v="1"/>
    <x v="1"/>
    <s v="tier - 1"/>
    <x v="1527"/>
    <s v="R1012"/>
    <x v="1"/>
    <x v="40"/>
  </r>
  <r>
    <s v="Id1536"/>
    <d v="1905-05-17T00:00:00"/>
    <s v=" Mr"/>
    <s v="  Ryan"/>
    <s v="Jaskiewicz"/>
    <n v="1964"/>
    <x v="1024"/>
    <x v="2"/>
    <x v="2"/>
    <x v="115"/>
    <x v="0"/>
    <s v="No"/>
    <x v="0"/>
    <x v="3"/>
    <x v="1"/>
    <x v="1"/>
    <s v="tier - 1"/>
    <x v="1528"/>
    <s v="R1024"/>
    <x v="1"/>
    <x v="42"/>
  </r>
  <r>
    <s v="Id1537"/>
    <d v="1905-05-18T00:00:00"/>
    <s v=" Ms"/>
    <s v="  Jackie K"/>
    <s v="Deppen"/>
    <n v="1965"/>
    <x v="1025"/>
    <x v="2"/>
    <x v="0"/>
    <x v="293"/>
    <x v="1"/>
    <s v="No"/>
    <x v="0"/>
    <x v="1"/>
    <x v="1"/>
    <x v="1"/>
    <s v="tier - 2"/>
    <x v="1529"/>
    <s v="R1025"/>
    <x v="1"/>
    <x v="38"/>
  </r>
  <r>
    <s v="Id1538"/>
    <d v="1905-05-14T00:00:00"/>
    <s v=" Mr"/>
    <s v="  Chris"/>
    <s v="Hine"/>
    <n v="1961"/>
    <x v="1026"/>
    <x v="3"/>
    <x v="2"/>
    <x v="507"/>
    <x v="0"/>
    <s v="No"/>
    <x v="0"/>
    <x v="3"/>
    <x v="1"/>
    <x v="1"/>
    <s v="tier - 1"/>
    <x v="1530"/>
    <s v="R1011"/>
    <x v="1"/>
    <x v="44"/>
  </r>
  <r>
    <s v="Id1539"/>
    <d v="1905-05-22T00:00:00"/>
    <s v=" Mr"/>
    <s v="  Tyler C"/>
    <s v="Mathews"/>
    <n v="1969"/>
    <x v="820"/>
    <x v="1"/>
    <x v="2"/>
    <x v="419"/>
    <x v="0"/>
    <s v="No"/>
    <x v="0"/>
    <x v="0"/>
    <x v="1"/>
    <x v="1"/>
    <s v="tier - 1"/>
    <x v="1531"/>
    <s v="R1012"/>
    <x v="1"/>
    <x v="34"/>
  </r>
  <r>
    <s v="Id1540"/>
    <d v="1905-05-20T00:00:00"/>
    <s v=" Ms"/>
    <s v="  Yoshie"/>
    <s v="Yabu"/>
    <n v="1967"/>
    <x v="307"/>
    <x v="0"/>
    <x v="2"/>
    <x v="587"/>
    <x v="0"/>
    <s v="No"/>
    <x v="1"/>
    <x v="3"/>
    <x v="1"/>
    <x v="1"/>
    <s v="tier - 3"/>
    <x v="1532"/>
    <s v="R1024"/>
    <x v="1"/>
    <x v="39"/>
  </r>
  <r>
    <s v="Id1541"/>
    <d v="1905-06-07T00:00:00"/>
    <s v=" Ms"/>
    <s v="  Lauren A"/>
    <s v="Strang"/>
    <n v="1985"/>
    <x v="1027"/>
    <x v="2"/>
    <x v="0"/>
    <x v="622"/>
    <x v="0"/>
    <s v="No"/>
    <x v="0"/>
    <x v="1"/>
    <x v="1"/>
    <x v="1"/>
    <s v="tier - 1"/>
    <x v="1533"/>
    <s v="R1026"/>
    <x v="1"/>
    <x v="20"/>
  </r>
  <r>
    <s v="Id1542"/>
    <d v="1905-05-14T00:00:00"/>
    <s v=" Mr"/>
    <s v="  Mason D"/>
    <s v="Frank"/>
    <n v="1961"/>
    <x v="759"/>
    <x v="0"/>
    <x v="2"/>
    <x v="180"/>
    <x v="0"/>
    <s v="No"/>
    <x v="0"/>
    <x v="0"/>
    <x v="1"/>
    <x v="1"/>
    <s v="tier - 2"/>
    <x v="1534"/>
    <s v="R1011"/>
    <x v="1"/>
    <x v="44"/>
  </r>
  <r>
    <s v="Id1543"/>
    <d v="1905-05-31T00:00:00"/>
    <s v=" Mr"/>
    <s v="  Ryan"/>
    <s v="Shanley"/>
    <n v="1978"/>
    <x v="801"/>
    <x v="1"/>
    <x v="1"/>
    <x v="119"/>
    <x v="0"/>
    <s v="No"/>
    <x v="0"/>
    <x v="0"/>
    <x v="1"/>
    <x v="1"/>
    <s v="tier - 2"/>
    <x v="1535"/>
    <s v="R1026"/>
    <x v="1"/>
    <x v="27"/>
  </r>
  <r>
    <s v="Id1544"/>
    <d v="1905-05-24T00:00:00"/>
    <s v=" Mr"/>
    <s v="  Arturo"/>
    <s v="Mancebo Garcia"/>
    <n v="1971"/>
    <x v="50"/>
    <x v="0"/>
    <x v="1"/>
    <x v="623"/>
    <x v="0"/>
    <s v="No"/>
    <x v="0"/>
    <x v="0"/>
    <x v="1"/>
    <x v="1"/>
    <s v="tier - 2"/>
    <x v="1536"/>
    <s v="R1011"/>
    <x v="1"/>
    <x v="32"/>
  </r>
  <r>
    <s v="Id1545"/>
    <d v="1905-05-15T00:00:00"/>
    <s v=" Mr"/>
    <s v="  Jake"/>
    <s v="Keehan"/>
    <n v="1962"/>
    <x v="1028"/>
    <x v="1"/>
    <x v="2"/>
    <x v="585"/>
    <x v="0"/>
    <s v="No"/>
    <x v="0"/>
    <x v="0"/>
    <x v="1"/>
    <x v="1"/>
    <s v="tier - 3"/>
    <x v="1537"/>
    <s v="R1012"/>
    <x v="1"/>
    <x v="40"/>
  </r>
  <r>
    <s v="Id1546"/>
    <d v="1905-06-14T00:00:00"/>
    <s v=" Ms"/>
    <s v="  Sarah E"/>
    <s v="Mahaney"/>
    <n v="1992"/>
    <x v="105"/>
    <x v="0"/>
    <x v="2"/>
    <x v="40"/>
    <x v="0"/>
    <s v="No"/>
    <x v="0"/>
    <x v="3"/>
    <x v="1"/>
    <x v="1"/>
    <s v="tier - 2"/>
    <x v="1538"/>
    <s v="R1026"/>
    <x v="0"/>
    <x v="0"/>
  </r>
  <r>
    <s v="Id1547"/>
    <d v="1905-05-16T00:00:00"/>
    <s v=" Ms"/>
    <s v="  Alison L"/>
    <s v="Nolan"/>
    <n v="1963"/>
    <x v="520"/>
    <x v="0"/>
    <x v="0"/>
    <x v="624"/>
    <x v="1"/>
    <s v="No"/>
    <x v="0"/>
    <x v="0"/>
    <x v="1"/>
    <x v="1"/>
    <s v="tier - 1"/>
    <x v="1539"/>
    <s v="R1012"/>
    <x v="1"/>
    <x v="41"/>
  </r>
  <r>
    <s v="Id1548"/>
    <d v="1905-06-21T00:00:00"/>
    <s v=" Ms"/>
    <s v="  Karen A"/>
    <s v="Sobrino"/>
    <n v="1999"/>
    <x v="384"/>
    <x v="1"/>
    <x v="2"/>
    <x v="49"/>
    <x v="0"/>
    <s v="No"/>
    <x v="0"/>
    <x v="3"/>
    <x v="1"/>
    <x v="1"/>
    <s v="tier - 3"/>
    <x v="1540"/>
    <s v="R1011"/>
    <x v="0"/>
    <x v="7"/>
  </r>
  <r>
    <s v="Id1549"/>
    <d v="1905-05-14T00:00:00"/>
    <s v=" Mr"/>
    <s v="  Thomas R"/>
    <s v="Gennaro"/>
    <n v="1961"/>
    <x v="1029"/>
    <x v="3"/>
    <x v="0"/>
    <x v="519"/>
    <x v="0"/>
    <s v="No"/>
    <x v="0"/>
    <x v="0"/>
    <x v="1"/>
    <x v="1"/>
    <s v="tier - 2"/>
    <x v="1541"/>
    <s v="R1017"/>
    <x v="1"/>
    <x v="44"/>
  </r>
  <r>
    <s v="Id1550"/>
    <d v="1905-05-14T00:00:00"/>
    <s v=" Ms"/>
    <s v="  Stephanie W"/>
    <s v="Mayer"/>
    <n v="1961"/>
    <x v="1030"/>
    <x v="0"/>
    <x v="1"/>
    <x v="195"/>
    <x v="0"/>
    <s v="No"/>
    <x v="0"/>
    <x v="0"/>
    <x v="1"/>
    <x v="1"/>
    <s v="tier - 2"/>
    <x v="1542"/>
    <s v="R1020"/>
    <x v="1"/>
    <x v="44"/>
  </r>
  <r>
    <s v="Id1551"/>
    <d v="1905-05-14T00:00:00"/>
    <s v=" Mr"/>
    <s v="  Ezra"/>
    <s v="Becker"/>
    <n v="1961"/>
    <x v="276"/>
    <x v="1"/>
    <x v="0"/>
    <x v="625"/>
    <x v="1"/>
    <s v="No"/>
    <x v="0"/>
    <x v="3"/>
    <x v="1"/>
    <x v="1"/>
    <s v="tier - 2"/>
    <x v="1543"/>
    <s v="R1016"/>
    <x v="1"/>
    <x v="44"/>
  </r>
  <r>
    <s v="Id1552"/>
    <d v="1905-05-15T00:00:00"/>
    <s v=" Mr"/>
    <s v="  Jim"/>
    <s v="Moore"/>
    <n v="1962"/>
    <x v="1031"/>
    <x v="3"/>
    <x v="1"/>
    <x v="56"/>
    <x v="1"/>
    <s v="No"/>
    <x v="1"/>
    <x v="3"/>
    <x v="1"/>
    <x v="1"/>
    <s v="tier - 1"/>
    <x v="1544"/>
    <s v="R1024"/>
    <x v="1"/>
    <x v="40"/>
  </r>
  <r>
    <s v="Id1553"/>
    <d v="1905-06-04T00:00:00"/>
    <s v=" Mr"/>
    <s v="  Ari L"/>
    <s v="Platt"/>
    <n v="1982"/>
    <x v="643"/>
    <x v="2"/>
    <x v="2"/>
    <x v="374"/>
    <x v="0"/>
    <s v="No"/>
    <x v="0"/>
    <x v="0"/>
    <x v="1"/>
    <x v="1"/>
    <s v="tier - 2"/>
    <x v="1545"/>
    <s v="R1012"/>
    <x v="1"/>
    <x v="23"/>
  </r>
  <r>
    <s v="Id1554"/>
    <d v="1905-05-15T00:00:00"/>
    <s v=" Ms"/>
    <s v="  Fanny"/>
    <s v="Brodeur"/>
    <n v="1962"/>
    <x v="837"/>
    <x v="2"/>
    <x v="2"/>
    <x v="82"/>
    <x v="0"/>
    <s v="No"/>
    <x v="0"/>
    <x v="0"/>
    <x v="1"/>
    <x v="1"/>
    <s v="tier - 1"/>
    <x v="1546"/>
    <s v="R1024"/>
    <x v="1"/>
    <x v="40"/>
  </r>
  <r>
    <s v="Id1555"/>
    <d v="1905-05-18T00:00:00"/>
    <s v=" Ms"/>
    <s v="  Heather"/>
    <s v="Knight Pech"/>
    <n v="1965"/>
    <x v="1032"/>
    <x v="2"/>
    <x v="2"/>
    <x v="133"/>
    <x v="1"/>
    <s v="No"/>
    <x v="0"/>
    <x v="0"/>
    <x v="1"/>
    <x v="1"/>
    <s v="tier - 3"/>
    <x v="1547"/>
    <s v="R1024"/>
    <x v="1"/>
    <x v="38"/>
  </r>
  <r>
    <s v="Id1556"/>
    <d v="1905-05-15T00:00:00"/>
    <s v=" Mr"/>
    <s v="  Peter W"/>
    <s v="Richter"/>
    <n v="1962"/>
    <x v="222"/>
    <x v="0"/>
    <x v="2"/>
    <x v="31"/>
    <x v="0"/>
    <s v="No"/>
    <x v="0"/>
    <x v="0"/>
    <x v="1"/>
    <x v="1"/>
    <s v="tier - 2"/>
    <x v="1548"/>
    <s v="R1011"/>
    <x v="1"/>
    <x v="40"/>
  </r>
  <r>
    <s v="Id1557"/>
    <d v="1905-05-15T00:00:00"/>
    <s v=" Ms"/>
    <s v="  Catherine A"/>
    <s v="Jubinski"/>
    <n v="1962"/>
    <x v="326"/>
    <x v="1"/>
    <x v="2"/>
    <x v="124"/>
    <x v="0"/>
    <s v="No"/>
    <x v="0"/>
    <x v="0"/>
    <x v="1"/>
    <x v="1"/>
    <s v="tier - 3"/>
    <x v="1549"/>
    <s v="R1023"/>
    <x v="1"/>
    <x v="40"/>
  </r>
  <r>
    <s v="Id1558"/>
    <d v="1905-06-16T00:00:00"/>
    <s v=" Ms"/>
    <s v="  Kelly A"/>
    <s v="Wall"/>
    <n v="1994"/>
    <x v="941"/>
    <x v="1"/>
    <x v="2"/>
    <x v="152"/>
    <x v="0"/>
    <s v="No"/>
    <x v="0"/>
    <x v="0"/>
    <x v="1"/>
    <x v="1"/>
    <s v="tier - 3"/>
    <x v="1550"/>
    <s v="R1012"/>
    <x v="0"/>
    <x v="11"/>
  </r>
  <r>
    <s v="Id1559"/>
    <d v="1905-05-29T00:00:00"/>
    <s v=" Ms"/>
    <s v="  Janel N"/>
    <s v="McKay"/>
    <n v="1976"/>
    <x v="1033"/>
    <x v="3"/>
    <x v="0"/>
    <x v="428"/>
    <x v="1"/>
    <s v="No"/>
    <x v="0"/>
    <x v="1"/>
    <x v="1"/>
    <x v="1"/>
    <s v="tier - 2"/>
    <x v="1551"/>
    <s v="R1012"/>
    <x v="1"/>
    <x v="35"/>
  </r>
  <r>
    <s v="Id1560"/>
    <d v="1905-05-13T00:00:00"/>
    <s v=" Ms"/>
    <s v="  Yann Kai"/>
    <s v="Oh"/>
    <n v="1960"/>
    <x v="528"/>
    <x v="0"/>
    <x v="1"/>
    <x v="334"/>
    <x v="0"/>
    <s v="No"/>
    <x v="0"/>
    <x v="0"/>
    <x v="1"/>
    <x v="1"/>
    <s v="tier - 1"/>
    <x v="1552"/>
    <s v="R1012"/>
    <x v="1"/>
    <x v="45"/>
  </r>
  <r>
    <s v="Id1561"/>
    <d v="1905-06-12T00:00:00"/>
    <s v=" Mr"/>
    <s v="  Zachary R"/>
    <s v="Kessell"/>
    <n v="1990"/>
    <x v="397"/>
    <x v="1"/>
    <x v="0"/>
    <x v="42"/>
    <x v="1"/>
    <s v="No"/>
    <x v="0"/>
    <x v="0"/>
    <x v="1"/>
    <x v="1"/>
    <s v="tier - 1"/>
    <x v="1553"/>
    <s v="R1012"/>
    <x v="0"/>
    <x v="16"/>
  </r>
  <r>
    <s v="Id1562"/>
    <d v="1905-05-17T00:00:00"/>
    <s v=" Mr"/>
    <s v="  Alejandro Sr"/>
    <s v="Hidalgo Zambrano"/>
    <n v="1964"/>
    <x v="1034"/>
    <x v="1"/>
    <x v="2"/>
    <x v="79"/>
    <x v="0"/>
    <s v="No"/>
    <x v="0"/>
    <x v="3"/>
    <x v="1"/>
    <x v="1"/>
    <s v="tier - 2"/>
    <x v="1554"/>
    <s v="R1025"/>
    <x v="1"/>
    <x v="42"/>
  </r>
  <r>
    <s v="Id1563"/>
    <d v="1905-06-01T00:00:00"/>
    <s v=" Mr"/>
    <s v="  Nicholas R"/>
    <s v="Caprario"/>
    <n v="1979"/>
    <x v="422"/>
    <x v="1"/>
    <x v="2"/>
    <x v="176"/>
    <x v="0"/>
    <s v="No"/>
    <x v="0"/>
    <x v="3"/>
    <x v="1"/>
    <x v="1"/>
    <s v="tier - 3"/>
    <x v="1555"/>
    <s v="R1026"/>
    <x v="1"/>
    <x v="25"/>
  </r>
  <r>
    <s v="Id1564"/>
    <d v="1905-06-06T00:00:00"/>
    <s v=" Mr"/>
    <s v="  Paul"/>
    <s v="Ryan"/>
    <n v="1984"/>
    <x v="1035"/>
    <x v="0"/>
    <x v="2"/>
    <x v="626"/>
    <x v="1"/>
    <s v="No"/>
    <x v="0"/>
    <x v="0"/>
    <x v="1"/>
    <x v="1"/>
    <s v="tier - 2"/>
    <x v="1556"/>
    <s v="R1023"/>
    <x v="1"/>
    <x v="21"/>
  </r>
  <r>
    <s v="Id1565"/>
    <d v="1905-05-12T00:00:00"/>
    <s v=" Mr"/>
    <s v="  Michael D"/>
    <s v="Hoffman"/>
    <n v="1959"/>
    <x v="1036"/>
    <x v="2"/>
    <x v="0"/>
    <x v="573"/>
    <x v="1"/>
    <s v="No"/>
    <x v="0"/>
    <x v="3"/>
    <x v="1"/>
    <x v="1"/>
    <s v="tier - 3"/>
    <x v="1557"/>
    <s v="R1011"/>
    <x v="1"/>
    <x v="46"/>
  </r>
  <r>
    <s v="Id1566"/>
    <d v="1905-05-12T00:00:00"/>
    <s v=" Ms"/>
    <s v="  Marina"/>
    <s v="Wong"/>
    <n v="1959"/>
    <x v="1037"/>
    <x v="2"/>
    <x v="1"/>
    <x v="34"/>
    <x v="1"/>
    <s v="No"/>
    <x v="0"/>
    <x v="0"/>
    <x v="1"/>
    <x v="1"/>
    <s v="tier - 1"/>
    <x v="1558"/>
    <s v="R1011"/>
    <x v="1"/>
    <x v="46"/>
  </r>
  <r>
    <s v="Id1567"/>
    <d v="1905-05-12T00:00:00"/>
    <s v=" Ms"/>
    <s v="  Caroline"/>
    <s v="Lea"/>
    <n v="1959"/>
    <x v="500"/>
    <x v="1"/>
    <x v="2"/>
    <x v="380"/>
    <x v="0"/>
    <s v="No"/>
    <x v="0"/>
    <x v="3"/>
    <x v="1"/>
    <x v="1"/>
    <s v="tier - 3"/>
    <x v="1559"/>
    <s v="R1013"/>
    <x v="1"/>
    <x v="46"/>
  </r>
  <r>
    <s v="Id1568"/>
    <d v="1905-06-14T00:00:00"/>
    <s v=" Mr"/>
    <s v="  Ross P"/>
    <s v="Patterson"/>
    <n v="1992"/>
    <x v="1038"/>
    <x v="2"/>
    <x v="0"/>
    <x v="222"/>
    <x v="0"/>
    <s v="No"/>
    <x v="0"/>
    <x v="0"/>
    <x v="1"/>
    <x v="1"/>
    <s v="tier - 3"/>
    <x v="1560"/>
    <s v="R1023"/>
    <x v="0"/>
    <x v="0"/>
  </r>
  <r>
    <s v="Id1569"/>
    <d v="1905-05-14T00:00:00"/>
    <s v=" Ms"/>
    <s v="  Aoife"/>
    <s v="Quigley"/>
    <n v="1961"/>
    <x v="1039"/>
    <x v="3"/>
    <x v="0"/>
    <x v="590"/>
    <x v="1"/>
    <s v="No"/>
    <x v="0"/>
    <x v="1"/>
    <x v="1"/>
    <x v="1"/>
    <s v="tier - 2"/>
    <x v="1561"/>
    <s v="R1012"/>
    <x v="1"/>
    <x v="44"/>
  </r>
  <r>
    <s v="Id1570"/>
    <d v="1905-06-16T00:00:00"/>
    <s v=" Mr"/>
    <s v="  Wesley"/>
    <s v="Korir"/>
    <n v="1994"/>
    <x v="277"/>
    <x v="1"/>
    <x v="2"/>
    <x v="52"/>
    <x v="1"/>
    <s v="No"/>
    <x v="0"/>
    <x v="0"/>
    <x v="1"/>
    <x v="1"/>
    <s v="tier - 3"/>
    <x v="1562"/>
    <s v="R1012"/>
    <x v="0"/>
    <x v="11"/>
  </r>
  <r>
    <s v="Id1571"/>
    <d v="1905-05-14T00:00:00"/>
    <s v=" Ms"/>
    <s v="  Rebecca J"/>
    <s v="Downs"/>
    <n v="1961"/>
    <x v="1040"/>
    <x v="2"/>
    <x v="2"/>
    <x v="209"/>
    <x v="0"/>
    <s v="No"/>
    <x v="0"/>
    <x v="3"/>
    <x v="1"/>
    <x v="1"/>
    <s v="tier - 3"/>
    <x v="1563"/>
    <s v="R1012"/>
    <x v="1"/>
    <x v="44"/>
  </r>
  <r>
    <s v="Id1572"/>
    <d v="1905-05-19T00:00:00"/>
    <s v=" Mr"/>
    <s v="  Barry P"/>
    <s v="Young"/>
    <n v="1966"/>
    <x v="1041"/>
    <x v="1"/>
    <x v="2"/>
    <x v="280"/>
    <x v="0"/>
    <s v="No"/>
    <x v="0"/>
    <x v="0"/>
    <x v="1"/>
    <x v="1"/>
    <s v="tier - 3"/>
    <x v="1564"/>
    <s v="R1024"/>
    <x v="1"/>
    <x v="37"/>
  </r>
  <r>
    <s v="Id1573"/>
    <d v="1905-05-28T00:00:00"/>
    <s v=" Mr"/>
    <s v="  Maciej"/>
    <s v="Zywek"/>
    <n v="1975"/>
    <x v="728"/>
    <x v="0"/>
    <x v="2"/>
    <x v="127"/>
    <x v="1"/>
    <s v="No"/>
    <x v="1"/>
    <x v="3"/>
    <x v="1"/>
    <x v="1"/>
    <s v="tier - 2"/>
    <x v="1565"/>
    <s v="R1012"/>
    <x v="1"/>
    <x v="31"/>
  </r>
  <r>
    <s v="Id1574"/>
    <d v="1905-05-13T00:00:00"/>
    <s v=" Mr"/>
    <s v="  Jerry D"/>
    <s v="Faulkner"/>
    <n v="1960"/>
    <x v="984"/>
    <x v="1"/>
    <x v="1"/>
    <x v="256"/>
    <x v="0"/>
    <s v="No"/>
    <x v="0"/>
    <x v="0"/>
    <x v="1"/>
    <x v="1"/>
    <s v="tier - 1"/>
    <x v="1566"/>
    <s v="R1011"/>
    <x v="1"/>
    <x v="45"/>
  </r>
  <r>
    <s v="Id1575"/>
    <d v="1905-05-13T00:00:00"/>
    <s v=" Mr"/>
    <s v="  Eric A"/>
    <s v="Erspamer"/>
    <n v="1960"/>
    <x v="1042"/>
    <x v="2"/>
    <x v="2"/>
    <x v="358"/>
    <x v="1"/>
    <s v="No"/>
    <x v="0"/>
    <x v="0"/>
    <x v="1"/>
    <x v="1"/>
    <s v="tier - 1"/>
    <x v="1567"/>
    <s v="R1013"/>
    <x v="1"/>
    <x v="45"/>
  </r>
  <r>
    <s v="Id1576"/>
    <d v="1905-05-13T00:00:00"/>
    <s v=" Ms"/>
    <s v="  Cathi"/>
    <s v="Campbell"/>
    <n v="1960"/>
    <x v="13"/>
    <x v="0"/>
    <x v="2"/>
    <x v="585"/>
    <x v="0"/>
    <s v="No"/>
    <x v="0"/>
    <x v="3"/>
    <x v="1"/>
    <x v="1"/>
    <s v="tier - 2"/>
    <x v="1568"/>
    <s v="R1011"/>
    <x v="1"/>
    <x v="45"/>
  </r>
  <r>
    <s v="Id1577"/>
    <d v="1905-06-07T00:00:00"/>
    <s v=" Mr"/>
    <s v="  Alex M"/>
    <s v="Addison"/>
    <n v="1985"/>
    <x v="1043"/>
    <x v="2"/>
    <x v="0"/>
    <x v="627"/>
    <x v="1"/>
    <s v="No"/>
    <x v="0"/>
    <x v="1"/>
    <x v="1"/>
    <x v="1"/>
    <s v="tier - 1"/>
    <x v="1569"/>
    <s v="R1012"/>
    <x v="1"/>
    <x v="20"/>
  </r>
  <r>
    <s v="Id1578"/>
    <d v="1905-05-13T00:00:00"/>
    <s v=" Mr"/>
    <s v="  Liang"/>
    <s v="Wu"/>
    <n v="1960"/>
    <x v="1044"/>
    <x v="0"/>
    <x v="1"/>
    <x v="213"/>
    <x v="1"/>
    <s v="No"/>
    <x v="0"/>
    <x v="0"/>
    <x v="1"/>
    <x v="1"/>
    <s v="tier - 2"/>
    <x v="1570"/>
    <s v="R1013"/>
    <x v="1"/>
    <x v="45"/>
  </r>
  <r>
    <s v="Id1579"/>
    <d v="1905-05-13T00:00:00"/>
    <s v=" Ms"/>
    <s v="  Lexy"/>
    <s v="Millett"/>
    <n v="1960"/>
    <x v="1045"/>
    <x v="0"/>
    <x v="2"/>
    <x v="83"/>
    <x v="0"/>
    <s v="No"/>
    <x v="0"/>
    <x v="0"/>
    <x v="1"/>
    <x v="1"/>
    <s v="tier - 3"/>
    <x v="1571"/>
    <s v="R1011"/>
    <x v="1"/>
    <x v="45"/>
  </r>
  <r>
    <s v="Id1580"/>
    <d v="1905-05-28T00:00:00"/>
    <s v=" Mr"/>
    <s v="  Michael"/>
    <s v="Bosl"/>
    <n v="1975"/>
    <x v="1046"/>
    <x v="0"/>
    <x v="2"/>
    <x v="587"/>
    <x v="0"/>
    <s v="No"/>
    <x v="0"/>
    <x v="0"/>
    <x v="1"/>
    <x v="1"/>
    <s v="tier - 2"/>
    <x v="1572"/>
    <s v="R1012"/>
    <x v="1"/>
    <x v="31"/>
  </r>
  <r>
    <s v="Id1581"/>
    <d v="1905-06-12T00:00:00"/>
    <s v=" Mr"/>
    <s v="  Samuel L"/>
    <s v="Goldberg"/>
    <n v="1990"/>
    <x v="1047"/>
    <x v="0"/>
    <x v="2"/>
    <x v="80"/>
    <x v="1"/>
    <s v="No"/>
    <x v="1"/>
    <x v="3"/>
    <x v="1"/>
    <x v="1"/>
    <s v="tier - 2"/>
    <x v="1573"/>
    <s v="R1023"/>
    <x v="0"/>
    <x v="16"/>
  </r>
  <r>
    <s v="Id1582"/>
    <d v="1905-05-16T00:00:00"/>
    <s v=" Mr"/>
    <s v="  Spencer A"/>
    <s v="Kelley"/>
    <n v="1963"/>
    <x v="951"/>
    <x v="0"/>
    <x v="2"/>
    <x v="316"/>
    <x v="1"/>
    <s v="No"/>
    <x v="1"/>
    <x v="3"/>
    <x v="1"/>
    <x v="1"/>
    <s v="tier - 1"/>
    <x v="1574"/>
    <s v="R1012"/>
    <x v="1"/>
    <x v="41"/>
  </r>
  <r>
    <s v="Id1583"/>
    <d v="1905-05-13T00:00:00"/>
    <s v=" Mrs"/>
    <s v="  Rochelle"/>
    <s v="Johnston"/>
    <n v="1960"/>
    <x v="247"/>
    <x v="1"/>
    <x v="0"/>
    <x v="628"/>
    <x v="1"/>
    <s v="No"/>
    <x v="0"/>
    <x v="3"/>
    <x v="1"/>
    <x v="1"/>
    <s v="tier - 3"/>
    <x v="1575"/>
    <s v="R1017"/>
    <x v="1"/>
    <x v="45"/>
  </r>
  <r>
    <s v="Id1584"/>
    <d v="1905-05-21T00:00:00"/>
    <s v=" Ms"/>
    <s v="  Paula"/>
    <s v="Keating"/>
    <n v="1968"/>
    <x v="1048"/>
    <x v="0"/>
    <x v="2"/>
    <x v="134"/>
    <x v="0"/>
    <s v="No"/>
    <x v="0"/>
    <x v="0"/>
    <x v="1"/>
    <x v="1"/>
    <s v="tier - 3"/>
    <x v="1576"/>
    <s v="R1026"/>
    <x v="1"/>
    <x v="36"/>
  </r>
  <r>
    <s v="Id1585"/>
    <d v="1905-06-14T00:00:00"/>
    <s v=" Mrs"/>
    <s v="  Madeline E"/>
    <s v="Duhon"/>
    <n v="1992"/>
    <x v="65"/>
    <x v="0"/>
    <x v="1"/>
    <x v="334"/>
    <x v="1"/>
    <s v="No"/>
    <x v="0"/>
    <x v="0"/>
    <x v="1"/>
    <x v="1"/>
    <s v="tier - 1"/>
    <x v="1577"/>
    <s v="R1012"/>
    <x v="0"/>
    <x v="0"/>
  </r>
  <r>
    <s v="Id1586"/>
    <d v="1905-05-17T00:00:00"/>
    <s v=" Ms"/>
    <s v="  Maria Isabel"/>
    <s v="Briseno"/>
    <n v="1964"/>
    <x v="1049"/>
    <x v="1"/>
    <x v="2"/>
    <x v="540"/>
    <x v="1"/>
    <s v="No"/>
    <x v="0"/>
    <x v="0"/>
    <x v="1"/>
    <x v="1"/>
    <s v="tier - 1"/>
    <x v="1578"/>
    <s v="R1024"/>
    <x v="1"/>
    <x v="42"/>
  </r>
  <r>
    <s v="Id1587"/>
    <d v="1905-05-14T00:00:00"/>
    <s v=" Mr"/>
    <s v="  Arthur M"/>
    <s v="Besse"/>
    <n v="1961"/>
    <x v="1050"/>
    <x v="0"/>
    <x v="1"/>
    <x v="561"/>
    <x v="0"/>
    <s v="yes"/>
    <x v="0"/>
    <x v="3"/>
    <x v="1"/>
    <x v="1"/>
    <s v="tier - 3"/>
    <x v="1579"/>
    <s v="R1024"/>
    <x v="1"/>
    <x v="44"/>
  </r>
  <r>
    <s v="Id1588"/>
    <d v="1905-05-22T00:00:00"/>
    <s v=" Mr"/>
    <s v="  Joseph R"/>
    <s v="Shillings"/>
    <n v="1969"/>
    <x v="1051"/>
    <x v="3"/>
    <x v="2"/>
    <x v="239"/>
    <x v="1"/>
    <s v="No"/>
    <x v="1"/>
    <x v="3"/>
    <x v="1"/>
    <x v="1"/>
    <s v="tier - 3"/>
    <x v="1580"/>
    <s v="R1012"/>
    <x v="1"/>
    <x v="34"/>
  </r>
  <r>
    <s v="Id1589"/>
    <d v="1905-05-14T00:00:00"/>
    <s v=" Ms"/>
    <s v="  Sachiko"/>
    <s v="Tate"/>
    <n v="1961"/>
    <x v="1052"/>
    <x v="2"/>
    <x v="0"/>
    <x v="305"/>
    <x v="0"/>
    <s v="No"/>
    <x v="0"/>
    <x v="0"/>
    <x v="1"/>
    <x v="1"/>
    <s v="tier - 3"/>
    <x v="1581"/>
    <s v="R1024"/>
    <x v="1"/>
    <x v="44"/>
  </r>
  <r>
    <s v="Id1590"/>
    <d v="1905-06-06T00:00:00"/>
    <s v=" Mr"/>
    <s v="  Christopher"/>
    <s v="Arsenault"/>
    <n v="1984"/>
    <x v="1053"/>
    <x v="0"/>
    <x v="2"/>
    <x v="224"/>
    <x v="1"/>
    <s v="No"/>
    <x v="0"/>
    <x v="0"/>
    <x v="1"/>
    <x v="1"/>
    <s v="tier - 3"/>
    <x v="1582"/>
    <s v="R1023"/>
    <x v="1"/>
    <x v="21"/>
  </r>
  <r>
    <s v="Id1591"/>
    <d v="1905-05-16T00:00:00"/>
    <s v=" Mr"/>
    <s v="  Joseph"/>
    <s v="Hengoed"/>
    <n v="1963"/>
    <x v="41"/>
    <x v="0"/>
    <x v="0"/>
    <x v="318"/>
    <x v="1"/>
    <s v="No"/>
    <x v="0"/>
    <x v="0"/>
    <x v="1"/>
    <x v="1"/>
    <s v="tier - 2"/>
    <x v="1583"/>
    <s v="R1021"/>
    <x v="1"/>
    <x v="41"/>
  </r>
  <r>
    <s v="Id1592"/>
    <d v="1905-06-07T00:00:00"/>
    <s v=" Mr"/>
    <s v="  Lawrence"/>
    <s v="Aller"/>
    <n v="1985"/>
    <x v="1054"/>
    <x v="1"/>
    <x v="0"/>
    <x v="19"/>
    <x v="1"/>
    <s v="No"/>
    <x v="0"/>
    <x v="0"/>
    <x v="1"/>
    <x v="1"/>
    <s v="tier - 1"/>
    <x v="1584"/>
    <s v="R1026"/>
    <x v="1"/>
    <x v="20"/>
  </r>
  <r>
    <s v="Id1593"/>
    <d v="1905-06-08T00:00:00"/>
    <s v=" Mrs"/>
    <s v="  Katie"/>
    <s v="Pisano"/>
    <n v="1986"/>
    <x v="650"/>
    <x v="0"/>
    <x v="2"/>
    <x v="135"/>
    <x v="0"/>
    <s v="No"/>
    <x v="1"/>
    <x v="3"/>
    <x v="1"/>
    <x v="1"/>
    <s v="tier - 2"/>
    <x v="1585"/>
    <s v="R1023"/>
    <x v="1"/>
    <x v="18"/>
  </r>
  <r>
    <s v="Id1594"/>
    <d v="1905-06-03T00:00:00"/>
    <s v=" Mr"/>
    <s v="  Ruben"/>
    <s v="Sanca"/>
    <n v="1981"/>
    <x v="704"/>
    <x v="2"/>
    <x v="0"/>
    <x v="629"/>
    <x v="1"/>
    <s v="No"/>
    <x v="0"/>
    <x v="0"/>
    <x v="1"/>
    <x v="1"/>
    <s v="tier - 2"/>
    <x v="1586"/>
    <s v="R1024"/>
    <x v="1"/>
    <x v="19"/>
  </r>
  <r>
    <s v="Id1595"/>
    <d v="1905-06-07T00:00:00"/>
    <s v=" Ms"/>
    <s v="  Sarah"/>
    <s v="Bond"/>
    <n v="1985"/>
    <x v="711"/>
    <x v="2"/>
    <x v="2"/>
    <x v="52"/>
    <x v="0"/>
    <s v="No"/>
    <x v="0"/>
    <x v="3"/>
    <x v="1"/>
    <x v="1"/>
    <s v="tier - 3"/>
    <x v="1587"/>
    <s v="R1026"/>
    <x v="1"/>
    <x v="20"/>
  </r>
  <r>
    <s v="Id1596"/>
    <d v="1905-05-22T00:00:00"/>
    <s v=" Mrs"/>
    <s v="  Angela R"/>
    <s v="Carron"/>
    <n v="1969"/>
    <x v="1055"/>
    <x v="0"/>
    <x v="2"/>
    <x v="103"/>
    <x v="1"/>
    <s v="No"/>
    <x v="0"/>
    <x v="3"/>
    <x v="1"/>
    <x v="1"/>
    <s v="tier - 2"/>
    <x v="1588"/>
    <s v="R1026"/>
    <x v="1"/>
    <x v="34"/>
  </r>
  <r>
    <s v="Id1597"/>
    <d v="1905-06-26T00:00:00"/>
    <s v=" Mr"/>
    <s v="  Chatham"/>
    <s v="Ellwanger"/>
    <n v="2004"/>
    <x v="1056"/>
    <x v="3"/>
    <x v="0"/>
    <x v="583"/>
    <x v="1"/>
    <s v="No"/>
    <x v="0"/>
    <x v="1"/>
    <x v="1"/>
    <x v="1"/>
    <s v="tier - 2"/>
    <x v="1589"/>
    <s v="R1018"/>
    <x v="0"/>
    <x v="9"/>
  </r>
  <r>
    <s v="Id1598"/>
    <d v="1905-05-12T00:00:00"/>
    <s v=" Mr"/>
    <s v="  Derek"/>
    <s v="Hanson"/>
    <n v="1959"/>
    <x v="1057"/>
    <x v="3"/>
    <x v="0"/>
    <x v="589"/>
    <x v="0"/>
    <s v="No"/>
    <x v="0"/>
    <x v="1"/>
    <x v="1"/>
    <x v="1"/>
    <s v="tier - 1"/>
    <x v="1590"/>
    <s v="R1012"/>
    <x v="1"/>
    <x v="46"/>
  </r>
  <r>
    <s v="Id1599"/>
    <d v="1905-05-19T00:00:00"/>
    <s v=" Mr"/>
    <s v="  Kalvin J"/>
    <s v="Tucker"/>
    <n v="1966"/>
    <x v="1058"/>
    <x v="2"/>
    <x v="2"/>
    <x v="315"/>
    <x v="0"/>
    <s v="No"/>
    <x v="0"/>
    <x v="1"/>
    <x v="1"/>
    <x v="1"/>
    <s v="tier - 3"/>
    <x v="1591"/>
    <s v="R1026"/>
    <x v="1"/>
    <x v="37"/>
  </r>
  <r>
    <s v="Id1600"/>
    <d v="1905-06-08T00:00:00"/>
    <s v=" Mr"/>
    <s v="  Dave"/>
    <s v="Counts"/>
    <n v="1986"/>
    <x v="1059"/>
    <x v="2"/>
    <x v="2"/>
    <x v="500"/>
    <x v="0"/>
    <s v="No"/>
    <x v="1"/>
    <x v="3"/>
    <x v="1"/>
    <x v="1"/>
    <s v="tier - 2"/>
    <x v="1592"/>
    <s v="R1012"/>
    <x v="1"/>
    <x v="18"/>
  </r>
  <r>
    <s v="Id1601"/>
    <d v="1905-05-11T00:00:00"/>
    <s v=" Ms"/>
    <s v="  Barbara G"/>
    <s v="Carson"/>
    <n v="1958"/>
    <x v="1060"/>
    <x v="0"/>
    <x v="2"/>
    <x v="164"/>
    <x v="1"/>
    <s v="No"/>
    <x v="1"/>
    <x v="3"/>
    <x v="1"/>
    <x v="1"/>
    <s v="tier - 3"/>
    <x v="1593"/>
    <s v="R1011"/>
    <x v="1"/>
    <x v="47"/>
  </r>
  <r>
    <s v="Id1602"/>
    <d v="1905-05-11T00:00:00"/>
    <s v=" Mr"/>
    <s v="  Skylar"/>
    <s v="Haines"/>
    <n v="1958"/>
    <x v="405"/>
    <x v="2"/>
    <x v="0"/>
    <x v="457"/>
    <x v="0"/>
    <s v="No"/>
    <x v="0"/>
    <x v="0"/>
    <x v="1"/>
    <x v="1"/>
    <s v="tier - 1"/>
    <x v="1594"/>
    <s v="R1013"/>
    <x v="1"/>
    <x v="47"/>
  </r>
  <r>
    <s v="Id1603"/>
    <d v="1905-06-25T00:00:00"/>
    <s v=" Mr"/>
    <s v="  Nick"/>
    <s v="Schnabel"/>
    <n v="2003"/>
    <x v="1061"/>
    <x v="2"/>
    <x v="2"/>
    <x v="261"/>
    <x v="0"/>
    <s v="No"/>
    <x v="0"/>
    <x v="1"/>
    <x v="1"/>
    <x v="0"/>
    <s v="tier - 1"/>
    <x v="1595"/>
    <s v="R1011"/>
    <x v="0"/>
    <x v="12"/>
  </r>
  <r>
    <s v="Id1604"/>
    <d v="1905-05-13T00:00:00"/>
    <s v=" Mr"/>
    <s v="  Sunny S"/>
    <s v="Thind"/>
    <n v="1960"/>
    <x v="1062"/>
    <x v="0"/>
    <x v="2"/>
    <x v="124"/>
    <x v="0"/>
    <s v="No"/>
    <x v="0"/>
    <x v="3"/>
    <x v="1"/>
    <x v="0"/>
    <s v="tier - 2"/>
    <x v="1596"/>
    <s v="R1012"/>
    <x v="1"/>
    <x v="45"/>
  </r>
  <r>
    <s v="Id1605"/>
    <d v="1905-05-31T00:00:00"/>
    <s v=" Mrs"/>
    <s v="  Anne-Marie"/>
    <s v="Simon"/>
    <n v="1978"/>
    <x v="61"/>
    <x v="0"/>
    <x v="2"/>
    <x v="144"/>
    <x v="0"/>
    <s v="No"/>
    <x v="0"/>
    <x v="0"/>
    <x v="1"/>
    <x v="0"/>
    <s v="tier - 1"/>
    <x v="1597"/>
    <s v="R1012"/>
    <x v="1"/>
    <x v="27"/>
  </r>
  <r>
    <s v="Id1606"/>
    <d v="1905-05-12T00:00:00"/>
    <s v=" Mr"/>
    <s v="  Nicholas"/>
    <s v="Arciniaga"/>
    <n v="1959"/>
    <x v="410"/>
    <x v="1"/>
    <x v="2"/>
    <x v="363"/>
    <x v="1"/>
    <s v="No"/>
    <x v="0"/>
    <x v="0"/>
    <x v="1"/>
    <x v="0"/>
    <s v="tier - 2"/>
    <x v="1598"/>
    <s v="R1011"/>
    <x v="1"/>
    <x v="46"/>
  </r>
  <r>
    <s v="Id1607"/>
    <d v="1905-06-07T00:00:00"/>
    <s v=" Mr"/>
    <s v="  Scott M"/>
    <s v="Ryan"/>
    <n v="1985"/>
    <x v="362"/>
    <x v="2"/>
    <x v="2"/>
    <x v="209"/>
    <x v="1"/>
    <s v="No"/>
    <x v="0"/>
    <x v="0"/>
    <x v="1"/>
    <x v="0"/>
    <s v="tier - 2"/>
    <x v="1599"/>
    <s v="R1012"/>
    <x v="1"/>
    <x v="20"/>
  </r>
  <r>
    <s v="Id1608"/>
    <d v="1905-05-12T00:00:00"/>
    <s v=" Ms"/>
    <s v="  Marisa A"/>
    <s v="Lizak"/>
    <n v="1959"/>
    <x v="659"/>
    <x v="0"/>
    <x v="2"/>
    <x v="86"/>
    <x v="1"/>
    <s v="No"/>
    <x v="0"/>
    <x v="3"/>
    <x v="1"/>
    <x v="0"/>
    <s v="tier - 3"/>
    <x v="1600"/>
    <s v="R1013"/>
    <x v="1"/>
    <x v="46"/>
  </r>
  <r>
    <s v="Id1609"/>
    <d v="1905-05-12T00:00:00"/>
    <s v=" Ms"/>
    <s v="  Katie"/>
    <s v="Howery"/>
    <n v="1959"/>
    <x v="806"/>
    <x v="0"/>
    <x v="0"/>
    <x v="218"/>
    <x v="1"/>
    <s v="No"/>
    <x v="0"/>
    <x v="0"/>
    <x v="1"/>
    <x v="0"/>
    <s v="tier - 2"/>
    <x v="1601"/>
    <s v="R1013"/>
    <x v="1"/>
    <x v="46"/>
  </r>
  <r>
    <s v="Id1610"/>
    <d v="1905-05-15T00:00:00"/>
    <s v=" Ms"/>
    <s v="  Amy L"/>
    <s v="Crain"/>
    <n v="1962"/>
    <x v="181"/>
    <x v="0"/>
    <x v="0"/>
    <x v="630"/>
    <x v="1"/>
    <s v="No"/>
    <x v="0"/>
    <x v="0"/>
    <x v="1"/>
    <x v="0"/>
    <s v="tier - 2"/>
    <x v="1602"/>
    <s v="R1013"/>
    <x v="1"/>
    <x v="40"/>
  </r>
  <r>
    <s v="Id1611"/>
    <d v="1905-05-13T00:00:00"/>
    <s v=" Ms"/>
    <s v="  Jenna M"/>
    <s v="Hotze"/>
    <n v="1960"/>
    <x v="1034"/>
    <x v="1"/>
    <x v="2"/>
    <x v="251"/>
    <x v="1"/>
    <s v="No"/>
    <x v="0"/>
    <x v="3"/>
    <x v="1"/>
    <x v="0"/>
    <s v="tier - 1"/>
    <x v="1603"/>
    <s v="R1012"/>
    <x v="1"/>
    <x v="45"/>
  </r>
  <r>
    <s v="Id1612"/>
    <d v="1905-05-12T00:00:00"/>
    <s v=" Ms"/>
    <s v="  Elizabeth M"/>
    <s v="Chauhan"/>
    <n v="1959"/>
    <x v="1063"/>
    <x v="3"/>
    <x v="0"/>
    <x v="14"/>
    <x v="1"/>
    <s v="No"/>
    <x v="0"/>
    <x v="1"/>
    <x v="1"/>
    <x v="0"/>
    <s v="tier - 2"/>
    <x v="1604"/>
    <s v="R1019"/>
    <x v="1"/>
    <x v="46"/>
  </r>
  <r>
    <s v="Id1613"/>
    <d v="1905-06-12T00:00:00"/>
    <s v=" Mr"/>
    <s v="  Lyazid"/>
    <s v="Raab"/>
    <n v="1990"/>
    <x v="1064"/>
    <x v="2"/>
    <x v="2"/>
    <x v="111"/>
    <x v="1"/>
    <s v="No"/>
    <x v="0"/>
    <x v="0"/>
    <x v="1"/>
    <x v="0"/>
    <s v="tier - 1"/>
    <x v="1605"/>
    <s v="R1023"/>
    <x v="0"/>
    <x v="16"/>
  </r>
  <r>
    <s v="Id1614"/>
    <d v="1905-05-12T00:00:00"/>
    <s v=" Ms"/>
    <s v="  Lindsey A"/>
    <s v="McKown"/>
    <n v="1959"/>
    <x v="1065"/>
    <x v="2"/>
    <x v="2"/>
    <x v="139"/>
    <x v="0"/>
    <s v="No"/>
    <x v="0"/>
    <x v="3"/>
    <x v="1"/>
    <x v="0"/>
    <s v="tier - 1"/>
    <x v="1606"/>
    <s v="R1016"/>
    <x v="1"/>
    <x v="46"/>
  </r>
  <r>
    <s v="Id1615"/>
    <d v="1905-05-16T00:00:00"/>
    <s v=" Mr"/>
    <s v="  Chris"/>
    <s v="Schiemann"/>
    <n v="1963"/>
    <x v="1066"/>
    <x v="2"/>
    <x v="2"/>
    <x v="83"/>
    <x v="1"/>
    <s v="No"/>
    <x v="0"/>
    <x v="0"/>
    <x v="1"/>
    <x v="0"/>
    <s v="tier - 1"/>
    <x v="1607"/>
    <s v="R1013"/>
    <x v="1"/>
    <x v="41"/>
  </r>
  <r>
    <s v="Id1616"/>
    <d v="1905-05-16T00:00:00"/>
    <s v=" Ms"/>
    <s v="  Jennifer A"/>
    <s v="Cress"/>
    <n v="1963"/>
    <x v="1067"/>
    <x v="2"/>
    <x v="0"/>
    <x v="543"/>
    <x v="0"/>
    <s v="No"/>
    <x v="0"/>
    <x v="1"/>
    <x v="1"/>
    <x v="0"/>
    <s v="tier - 2"/>
    <x v="1608"/>
    <s v="R1013"/>
    <x v="1"/>
    <x v="41"/>
  </r>
  <r>
    <s v="Id1617"/>
    <d v="1905-05-16T00:00:00"/>
    <s v=" Mr"/>
    <s v="  Leif S"/>
    <s v="Mawson"/>
    <n v="1963"/>
    <x v="1068"/>
    <x v="3"/>
    <x v="0"/>
    <x v="631"/>
    <x v="1"/>
    <s v="No"/>
    <x v="0"/>
    <x v="1"/>
    <x v="1"/>
    <x v="0"/>
    <s v="tier - 3"/>
    <x v="1609"/>
    <s v="R1011"/>
    <x v="1"/>
    <x v="41"/>
  </r>
  <r>
    <s v="Id1618"/>
    <d v="1905-05-13T00:00:00"/>
    <s v=" Ms"/>
    <s v="  Stephanie A"/>
    <s v="Wigginton"/>
    <n v="1960"/>
    <x v="1069"/>
    <x v="2"/>
    <x v="2"/>
    <x v="319"/>
    <x v="1"/>
    <s v="No"/>
    <x v="0"/>
    <x v="0"/>
    <x v="1"/>
    <x v="0"/>
    <s v="tier - 3"/>
    <x v="1610"/>
    <s v="R1024"/>
    <x v="1"/>
    <x v="45"/>
  </r>
  <r>
    <s v="Id1619"/>
    <d v="1905-06-13T00:00:00"/>
    <s v=" Mr"/>
    <s v="  Bo"/>
    <s v="Wang"/>
    <n v="1991"/>
    <x v="1070"/>
    <x v="2"/>
    <x v="0"/>
    <x v="632"/>
    <x v="0"/>
    <s v="No"/>
    <x v="0"/>
    <x v="0"/>
    <x v="1"/>
    <x v="0"/>
    <s v="tier - 3"/>
    <x v="1611"/>
    <s v="R1012"/>
    <x v="0"/>
    <x v="14"/>
  </r>
  <r>
    <s v="Id1620"/>
    <d v="1905-05-29T00:00:00"/>
    <s v=" Ms"/>
    <s v="  Leah"/>
    <s v="Schroeder"/>
    <n v="1976"/>
    <x v="1071"/>
    <x v="3"/>
    <x v="2"/>
    <x v="90"/>
    <x v="1"/>
    <s v="No"/>
    <x v="1"/>
    <x v="3"/>
    <x v="1"/>
    <x v="0"/>
    <s v="tier - 3"/>
    <x v="1612"/>
    <s v="R1023"/>
    <x v="1"/>
    <x v="35"/>
  </r>
  <r>
    <s v="Id1621"/>
    <d v="1905-05-14T00:00:00"/>
    <s v=" Ms"/>
    <s v="  Kara Lynne"/>
    <s v="Leonard"/>
    <n v="1961"/>
    <x v="893"/>
    <x v="0"/>
    <x v="2"/>
    <x v="538"/>
    <x v="0"/>
    <s v="No"/>
    <x v="0"/>
    <x v="0"/>
    <x v="1"/>
    <x v="0"/>
    <s v="tier - 1"/>
    <x v="1613"/>
    <s v="R1012"/>
    <x v="1"/>
    <x v="44"/>
  </r>
  <r>
    <s v="Id1622"/>
    <d v="1905-06-26T00:00:00"/>
    <s v=" Mr"/>
    <s v="  Jeffrey"/>
    <s v="Tissue"/>
    <n v="2004"/>
    <x v="577"/>
    <x v="1"/>
    <x v="2"/>
    <x v="252"/>
    <x v="1"/>
    <s v="No"/>
    <x v="1"/>
    <x v="3"/>
    <x v="1"/>
    <x v="0"/>
    <s v="tier - 3"/>
    <x v="1614"/>
    <s v="R1013"/>
    <x v="0"/>
    <x v="9"/>
  </r>
  <r>
    <s v="Id1623"/>
    <d v="1905-06-06T00:00:00"/>
    <s v=" Mr"/>
    <s v="  Justin"/>
    <s v="Wood"/>
    <n v="1984"/>
    <x v="507"/>
    <x v="2"/>
    <x v="2"/>
    <x v="274"/>
    <x v="1"/>
    <s v="No"/>
    <x v="1"/>
    <x v="3"/>
    <x v="1"/>
    <x v="0"/>
    <s v="tier - 1"/>
    <x v="1615"/>
    <s v="R1012"/>
    <x v="1"/>
    <x v="21"/>
  </r>
  <r>
    <s v="Id1624"/>
    <d v="1905-05-21T00:00:00"/>
    <s v=" Ms"/>
    <s v="  Emily"/>
    <s v="Denny"/>
    <n v="1968"/>
    <x v="88"/>
    <x v="0"/>
    <x v="1"/>
    <x v="178"/>
    <x v="0"/>
    <s v="No"/>
    <x v="0"/>
    <x v="0"/>
    <x v="1"/>
    <x v="0"/>
    <s v="tier - 1"/>
    <x v="1616"/>
    <s v="R1026"/>
    <x v="1"/>
    <x v="36"/>
  </r>
  <r>
    <s v="Id1625"/>
    <d v="1905-06-05T00:00:00"/>
    <s v=" Ms"/>
    <s v="  Rebecca"/>
    <s v="Testa"/>
    <n v="1983"/>
    <x v="50"/>
    <x v="0"/>
    <x v="2"/>
    <x v="215"/>
    <x v="1"/>
    <s v="No"/>
    <x v="0"/>
    <x v="0"/>
    <x v="1"/>
    <x v="0"/>
    <s v="tier - 1"/>
    <x v="1617"/>
    <s v="R1026"/>
    <x v="1"/>
    <x v="22"/>
  </r>
  <r>
    <s v="Id1626"/>
    <d v="1905-05-11T00:00:00"/>
    <s v=" Mrs"/>
    <s v="  Allie"/>
    <s v="Mooney"/>
    <n v="1958"/>
    <x v="1072"/>
    <x v="0"/>
    <x v="2"/>
    <x v="614"/>
    <x v="1"/>
    <s v="No"/>
    <x v="0"/>
    <x v="3"/>
    <x v="1"/>
    <x v="0"/>
    <s v="tier - 2"/>
    <x v="1618"/>
    <s v="R1012"/>
    <x v="1"/>
    <x v="47"/>
  </r>
  <r>
    <s v="Id1627"/>
    <d v="1905-05-14T00:00:00"/>
    <s v=" Ms"/>
    <s v="  Trasi"/>
    <s v="Buchholtz"/>
    <n v="1961"/>
    <x v="1073"/>
    <x v="3"/>
    <x v="0"/>
    <x v="35"/>
    <x v="1"/>
    <s v="No"/>
    <x v="0"/>
    <x v="1"/>
    <x v="1"/>
    <x v="0"/>
    <s v="tier - 1"/>
    <x v="1619"/>
    <s v="R1011"/>
    <x v="1"/>
    <x v="44"/>
  </r>
  <r>
    <s v="Id1628"/>
    <d v="1905-05-12T00:00:00"/>
    <s v=" Mr"/>
    <s v="  Kevin"/>
    <s v="Hoyt"/>
    <n v="1959"/>
    <x v="165"/>
    <x v="0"/>
    <x v="1"/>
    <x v="87"/>
    <x v="0"/>
    <s v="No"/>
    <x v="0"/>
    <x v="3"/>
    <x v="1"/>
    <x v="0"/>
    <s v="tier - 1"/>
    <x v="1620"/>
    <s v="R1012"/>
    <x v="1"/>
    <x v="46"/>
  </r>
  <r>
    <s v="Id1629"/>
    <d v="1905-05-12T00:00:00"/>
    <s v=" Mr"/>
    <s v="  Fernando"/>
    <s v="Cabada"/>
    <n v="1959"/>
    <x v="29"/>
    <x v="0"/>
    <x v="2"/>
    <x v="233"/>
    <x v="0"/>
    <s v="No"/>
    <x v="0"/>
    <x v="3"/>
    <x v="1"/>
    <x v="0"/>
    <s v="tier - 3"/>
    <x v="1621"/>
    <s v="R1012"/>
    <x v="1"/>
    <x v="46"/>
  </r>
  <r>
    <s v="Id1630"/>
    <d v="1905-05-27T00:00:00"/>
    <s v=" Ms"/>
    <s v="  Ieva"/>
    <s v="Lobaciute"/>
    <n v="1974"/>
    <x v="1074"/>
    <x v="2"/>
    <x v="2"/>
    <x v="150"/>
    <x v="0"/>
    <s v="No"/>
    <x v="1"/>
    <x v="3"/>
    <x v="1"/>
    <x v="0"/>
    <s v="tier - 2"/>
    <x v="1622"/>
    <s v="R1026"/>
    <x v="1"/>
    <x v="28"/>
  </r>
  <r>
    <s v="Id1631"/>
    <d v="1905-05-25T00:00:00"/>
    <s v=" Mr"/>
    <s v="  Chris"/>
    <s v="Dawes"/>
    <n v="1972"/>
    <x v="410"/>
    <x v="1"/>
    <x v="2"/>
    <x v="633"/>
    <x v="0"/>
    <s v="No"/>
    <x v="0"/>
    <x v="3"/>
    <x v="1"/>
    <x v="0"/>
    <s v="tier - 2"/>
    <x v="1623"/>
    <s v="R1026"/>
    <x v="1"/>
    <x v="30"/>
  </r>
  <r>
    <s v="Id1632"/>
    <d v="1905-06-26T00:00:00"/>
    <s v=" Mr"/>
    <s v="  Drew L"/>
    <s v="Deppen"/>
    <n v="2004"/>
    <x v="24"/>
    <x v="0"/>
    <x v="1"/>
    <x v="85"/>
    <x v="0"/>
    <s v="No"/>
    <x v="0"/>
    <x v="0"/>
    <x v="1"/>
    <x v="0"/>
    <s v="tier - 2"/>
    <x v="1624"/>
    <s v="R1024"/>
    <x v="0"/>
    <x v="9"/>
  </r>
  <r>
    <s v="Id1633"/>
    <d v="1905-05-21T00:00:00"/>
    <s v=" Ms"/>
    <s v="  Christina"/>
    <s v="Oberndorfer"/>
    <n v="1968"/>
    <x v="1075"/>
    <x v="0"/>
    <x v="2"/>
    <x v="127"/>
    <x v="1"/>
    <s v="No"/>
    <x v="0"/>
    <x v="0"/>
    <x v="1"/>
    <x v="0"/>
    <s v="tier - 3"/>
    <x v="1625"/>
    <s v="R1012"/>
    <x v="1"/>
    <x v="36"/>
  </r>
  <r>
    <s v="Id1634"/>
    <d v="1905-05-11T00:00:00"/>
    <s v=" Mr"/>
    <s v="  Alexander G"/>
    <s v="Hetherington"/>
    <n v="1958"/>
    <x v="1076"/>
    <x v="1"/>
    <x v="2"/>
    <x v="228"/>
    <x v="0"/>
    <s v="No"/>
    <x v="0"/>
    <x v="0"/>
    <x v="1"/>
    <x v="0"/>
    <s v="tier - 3"/>
    <x v="1626"/>
    <s v="R1013"/>
    <x v="1"/>
    <x v="47"/>
  </r>
  <r>
    <s v="Id1635"/>
    <d v="1905-05-11T00:00:00"/>
    <s v=" Ms"/>
    <s v="  Meaghan"/>
    <s v="Murray"/>
    <n v="1958"/>
    <x v="1077"/>
    <x v="2"/>
    <x v="2"/>
    <x v="550"/>
    <x v="0"/>
    <s v="No"/>
    <x v="0"/>
    <x v="0"/>
    <x v="1"/>
    <x v="0"/>
    <s v="tier - 2"/>
    <x v="1627"/>
    <s v="R1011"/>
    <x v="1"/>
    <x v="47"/>
  </r>
  <r>
    <s v="Id1636"/>
    <d v="1905-05-22T00:00:00"/>
    <s v=" Ms"/>
    <s v="  Kristin"/>
    <s v="Higden"/>
    <n v="1969"/>
    <x v="1078"/>
    <x v="2"/>
    <x v="0"/>
    <x v="499"/>
    <x v="0"/>
    <s v="No"/>
    <x v="0"/>
    <x v="0"/>
    <x v="1"/>
    <x v="0"/>
    <s v="tier - 3"/>
    <x v="1628"/>
    <s v="R1022"/>
    <x v="1"/>
    <x v="34"/>
  </r>
  <r>
    <s v="Id1637"/>
    <d v="1905-05-12T00:00:00"/>
    <s v=" Ms"/>
    <s v="  Andrea K"/>
    <s v="Rediger"/>
    <n v="1959"/>
    <x v="1079"/>
    <x v="0"/>
    <x v="1"/>
    <x v="106"/>
    <x v="1"/>
    <s v="No"/>
    <x v="0"/>
    <x v="3"/>
    <x v="1"/>
    <x v="0"/>
    <s v="tier - 2"/>
    <x v="1629"/>
    <s v="R1012"/>
    <x v="1"/>
    <x v="46"/>
  </r>
  <r>
    <s v="Id1638"/>
    <d v="1905-05-20T00:00:00"/>
    <s v=" Ms"/>
    <s v="  Kris"/>
    <s v="Huff"/>
    <n v="1967"/>
    <x v="1037"/>
    <x v="2"/>
    <x v="0"/>
    <x v="41"/>
    <x v="0"/>
    <s v="No"/>
    <x v="0"/>
    <x v="0"/>
    <x v="1"/>
    <x v="0"/>
    <s v="tier - 1"/>
    <x v="1630"/>
    <s v="R1026"/>
    <x v="1"/>
    <x v="39"/>
  </r>
  <r>
    <s v="Id1639"/>
    <d v="1905-06-10T00:00:00"/>
    <s v=" Mr"/>
    <s v="  Alden W"/>
    <s v="Hall"/>
    <n v="1988"/>
    <x v="97"/>
    <x v="0"/>
    <x v="2"/>
    <x v="361"/>
    <x v="0"/>
    <s v="No"/>
    <x v="0"/>
    <x v="0"/>
    <x v="1"/>
    <x v="0"/>
    <s v="tier - 2"/>
    <x v="1631"/>
    <s v="R1011"/>
    <x v="0"/>
    <x v="15"/>
  </r>
  <r>
    <s v="Id1640"/>
    <d v="1905-05-16T00:00:00"/>
    <s v=" Ms"/>
    <s v="  Suzanne M"/>
    <s v="Grise"/>
    <n v="1963"/>
    <x v="1080"/>
    <x v="3"/>
    <x v="0"/>
    <x v="452"/>
    <x v="1"/>
    <s v="No"/>
    <x v="0"/>
    <x v="1"/>
    <x v="1"/>
    <x v="0"/>
    <s v="tier - 2"/>
    <x v="1632"/>
    <s v="R1012"/>
    <x v="1"/>
    <x v="41"/>
  </r>
  <r>
    <s v="Id1641"/>
    <d v="1905-05-18T00:00:00"/>
    <s v=" Ms"/>
    <s v="  Heidi Z"/>
    <s v="Skildum"/>
    <n v="1965"/>
    <x v="713"/>
    <x v="0"/>
    <x v="2"/>
    <x v="249"/>
    <x v="0"/>
    <s v="No"/>
    <x v="0"/>
    <x v="3"/>
    <x v="1"/>
    <x v="0"/>
    <s v="tier - 3"/>
    <x v="1633"/>
    <s v="R1024"/>
    <x v="1"/>
    <x v="38"/>
  </r>
  <r>
    <s v="Id1642"/>
    <d v="1905-05-11T00:00:00"/>
    <s v=" Ms"/>
    <s v="  Carolyn"/>
    <s v="Yang"/>
    <n v="1958"/>
    <x v="427"/>
    <x v="1"/>
    <x v="2"/>
    <x v="189"/>
    <x v="0"/>
    <s v="No"/>
    <x v="0"/>
    <x v="3"/>
    <x v="1"/>
    <x v="0"/>
    <s v="tier - 1"/>
    <x v="1634"/>
    <s v="R1018"/>
    <x v="1"/>
    <x v="47"/>
  </r>
  <r>
    <s v="Id1643"/>
    <d v="1905-05-11T00:00:00"/>
    <s v=" Ms"/>
    <s v="  Sabine"/>
    <s v="Fischer-Daly"/>
    <n v="1958"/>
    <x v="1081"/>
    <x v="0"/>
    <x v="2"/>
    <x v="141"/>
    <x v="0"/>
    <s v="No"/>
    <x v="0"/>
    <x v="0"/>
    <x v="1"/>
    <x v="0"/>
    <s v="tier - 2"/>
    <x v="1635"/>
    <s v="R1016"/>
    <x v="1"/>
    <x v="47"/>
  </r>
  <r>
    <s v="Id1644"/>
    <d v="1905-05-11T00:00:00"/>
    <s v=" Mr"/>
    <s v="  Bobby"/>
    <s v="Asher"/>
    <n v="1958"/>
    <x v="1082"/>
    <x v="1"/>
    <x v="2"/>
    <x v="212"/>
    <x v="0"/>
    <s v="No"/>
    <x v="0"/>
    <x v="0"/>
    <x v="1"/>
    <x v="0"/>
    <s v="tier - 3"/>
    <x v="1636"/>
    <s v="R1013"/>
    <x v="1"/>
    <x v="47"/>
  </r>
  <r>
    <s v="Id1645"/>
    <d v="1905-06-21T00:00:00"/>
    <s v=" Mr"/>
    <s v="  Fan"/>
    <s v="Zhou"/>
    <n v="1999"/>
    <x v="332"/>
    <x v="2"/>
    <x v="1"/>
    <x v="195"/>
    <x v="0"/>
    <s v="No"/>
    <x v="0"/>
    <x v="0"/>
    <x v="1"/>
    <x v="0"/>
    <s v="tier - 1"/>
    <x v="1637"/>
    <s v="R1012"/>
    <x v="0"/>
    <x v="7"/>
  </r>
  <r>
    <s v="Id1646"/>
    <d v="1905-05-20T00:00:00"/>
    <s v=" Mrs"/>
    <s v="  Rachel M"/>
    <s v="Rudder"/>
    <n v="1967"/>
    <x v="173"/>
    <x v="0"/>
    <x v="1"/>
    <x v="149"/>
    <x v="0"/>
    <s v="yes"/>
    <x v="0"/>
    <x v="3"/>
    <x v="1"/>
    <x v="0"/>
    <s v="tier - 2"/>
    <x v="1638"/>
    <s v="R1026"/>
    <x v="1"/>
    <x v="39"/>
  </r>
  <r>
    <s v="Id1647"/>
    <d v="1905-05-20T00:00:00"/>
    <s v=" Mr"/>
    <s v="  Greg"/>
    <s v="Cartmell"/>
    <n v="1967"/>
    <x v="142"/>
    <x v="0"/>
    <x v="1"/>
    <x v="331"/>
    <x v="0"/>
    <s v="No"/>
    <x v="1"/>
    <x v="3"/>
    <x v="1"/>
    <x v="0"/>
    <s v="tier - 2"/>
    <x v="1639"/>
    <s v="R1021"/>
    <x v="1"/>
    <x v="39"/>
  </r>
  <r>
    <s v="Id1648"/>
    <d v="1905-05-12T00:00:00"/>
    <s v=" Mr"/>
    <s v="  Dan"/>
    <s v="Troland"/>
    <n v="1959"/>
    <x v="884"/>
    <x v="0"/>
    <x v="2"/>
    <x v="361"/>
    <x v="0"/>
    <s v="No"/>
    <x v="0"/>
    <x v="3"/>
    <x v="1"/>
    <x v="0"/>
    <s v="tier - 1"/>
    <x v="1640"/>
    <s v="R1024"/>
    <x v="1"/>
    <x v="46"/>
  </r>
  <r>
    <s v="Id1649"/>
    <d v="1905-05-12T00:00:00"/>
    <s v=" Ms"/>
    <s v="  Jennifer A"/>
    <s v="Hall"/>
    <n v="1959"/>
    <x v="1083"/>
    <x v="0"/>
    <x v="2"/>
    <x v="167"/>
    <x v="0"/>
    <s v="No"/>
    <x v="0"/>
    <x v="0"/>
    <x v="1"/>
    <x v="0"/>
    <s v="tier - 3"/>
    <x v="1641"/>
    <s v="R1023"/>
    <x v="1"/>
    <x v="46"/>
  </r>
  <r>
    <s v="Id1650"/>
    <d v="1905-06-18T00:00:00"/>
    <s v=" Mrs"/>
    <s v="  Jessica"/>
    <s v="Berg"/>
    <n v="1996"/>
    <x v="620"/>
    <x v="0"/>
    <x v="1"/>
    <x v="105"/>
    <x v="0"/>
    <s v="No"/>
    <x v="1"/>
    <x v="3"/>
    <x v="1"/>
    <x v="0"/>
    <s v="tier - 3"/>
    <x v="1642"/>
    <s v="R1024"/>
    <x v="0"/>
    <x v="8"/>
  </r>
  <r>
    <s v="Id1651"/>
    <d v="1905-05-29T00:00:00"/>
    <s v=" Mr"/>
    <s v="  Chaiwat"/>
    <s v="Engtrakul"/>
    <n v="1976"/>
    <x v="692"/>
    <x v="1"/>
    <x v="2"/>
    <x v="332"/>
    <x v="0"/>
    <s v="No"/>
    <x v="0"/>
    <x v="3"/>
    <x v="1"/>
    <x v="0"/>
    <s v="tier - 3"/>
    <x v="1643"/>
    <s v="R1012"/>
    <x v="1"/>
    <x v="35"/>
  </r>
  <r>
    <s v="Id1652"/>
    <d v="1905-05-12T00:00:00"/>
    <s v=" Ms"/>
    <s v="  Kerri"/>
    <s v="Leonhardt"/>
    <n v="1959"/>
    <x v="71"/>
    <x v="0"/>
    <x v="2"/>
    <x v="167"/>
    <x v="0"/>
    <s v="No"/>
    <x v="0"/>
    <x v="0"/>
    <x v="1"/>
    <x v="0"/>
    <s v="tier - 2"/>
    <x v="1644"/>
    <s v="R1013"/>
    <x v="1"/>
    <x v="46"/>
  </r>
  <r>
    <s v="Id1653"/>
    <d v="1905-06-01T00:00:00"/>
    <s v=" Ms"/>
    <s v="  Lisa"/>
    <s v="Goetz"/>
    <n v="1979"/>
    <x v="404"/>
    <x v="1"/>
    <x v="2"/>
    <x v="197"/>
    <x v="0"/>
    <s v="No"/>
    <x v="0"/>
    <x v="0"/>
    <x v="1"/>
    <x v="0"/>
    <s v="tier - 2"/>
    <x v="1645"/>
    <s v="R1013"/>
    <x v="1"/>
    <x v="25"/>
  </r>
  <r>
    <s v="Id1654"/>
    <d v="1905-06-11T00:00:00"/>
    <s v=" Mr"/>
    <s v="  Nicholas G"/>
    <s v="Cacharelis"/>
    <n v="1989"/>
    <x v="1084"/>
    <x v="0"/>
    <x v="1"/>
    <x v="128"/>
    <x v="0"/>
    <s v="No"/>
    <x v="1"/>
    <x v="3"/>
    <x v="1"/>
    <x v="0"/>
    <s v="tier - 3"/>
    <x v="1646"/>
    <s v="R1012"/>
    <x v="0"/>
    <x v="13"/>
  </r>
  <r>
    <s v="Id1655"/>
    <d v="1905-06-11T00:00:00"/>
    <s v=" Mr"/>
    <s v="  Vasilis S"/>
    <s v="Kariolis"/>
    <n v="1989"/>
    <x v="387"/>
    <x v="2"/>
    <x v="2"/>
    <x v="125"/>
    <x v="0"/>
    <s v="No"/>
    <x v="0"/>
    <x v="3"/>
    <x v="1"/>
    <x v="0"/>
    <s v="tier - 3"/>
    <x v="1647"/>
    <s v="R1011"/>
    <x v="0"/>
    <x v="13"/>
  </r>
  <r>
    <s v="Id1656"/>
    <d v="1905-06-20T00:00:00"/>
    <s v=" Mr"/>
    <s v="  Michael P"/>
    <s v="Zelwin"/>
    <n v="1998"/>
    <x v="468"/>
    <x v="2"/>
    <x v="1"/>
    <x v="56"/>
    <x v="1"/>
    <s v="No"/>
    <x v="0"/>
    <x v="0"/>
    <x v="1"/>
    <x v="0"/>
    <s v="tier - 1"/>
    <x v="1648"/>
    <s v="R1024"/>
    <x v="0"/>
    <x v="2"/>
  </r>
  <r>
    <s v="Id1657"/>
    <d v="1905-05-15T00:00:00"/>
    <s v=" Ms"/>
    <s v="  Colleen C"/>
    <s v="Barry"/>
    <n v="1962"/>
    <x v="1085"/>
    <x v="0"/>
    <x v="2"/>
    <x v="470"/>
    <x v="0"/>
    <s v="No"/>
    <x v="0"/>
    <x v="3"/>
    <x v="1"/>
    <x v="0"/>
    <s v="tier - 1"/>
    <x v="1649"/>
    <s v="R1025"/>
    <x v="1"/>
    <x v="40"/>
  </r>
  <r>
    <s v="Id1658"/>
    <d v="1905-05-16T00:00:00"/>
    <s v=" Mrs"/>
    <s v="  Annika"/>
    <s v="Bannon"/>
    <n v="1963"/>
    <x v="1086"/>
    <x v="0"/>
    <x v="2"/>
    <x v="135"/>
    <x v="1"/>
    <s v="No"/>
    <x v="0"/>
    <x v="3"/>
    <x v="1"/>
    <x v="0"/>
    <s v="tier - 1"/>
    <x v="1650"/>
    <s v="R1024"/>
    <x v="1"/>
    <x v="41"/>
  </r>
  <r>
    <s v="Id1659"/>
    <d v="1905-05-20T00:00:00"/>
    <s v=" Ms"/>
    <s v="  Kelly"/>
    <s v="Chang"/>
    <n v="1967"/>
    <x v="28"/>
    <x v="0"/>
    <x v="1"/>
    <x v="21"/>
    <x v="0"/>
    <s v="No"/>
    <x v="0"/>
    <x v="3"/>
    <x v="1"/>
    <x v="0"/>
    <s v="tier - 3"/>
    <x v="1651"/>
    <s v="R1022"/>
    <x v="1"/>
    <x v="39"/>
  </r>
  <r>
    <s v="Id1660"/>
    <d v="1905-05-18T00:00:00"/>
    <s v=" Mr"/>
    <s v="  Nicholas C"/>
    <s v="Vetter"/>
    <n v="1965"/>
    <x v="1087"/>
    <x v="3"/>
    <x v="0"/>
    <x v="163"/>
    <x v="0"/>
    <s v="No"/>
    <x v="0"/>
    <x v="0"/>
    <x v="1"/>
    <x v="0"/>
    <s v="tier - 3"/>
    <x v="1652"/>
    <s v="R1021"/>
    <x v="1"/>
    <x v="38"/>
  </r>
  <r>
    <s v="Id1661"/>
    <d v="1905-06-13T00:00:00"/>
    <s v=" Mrs"/>
    <s v="  Kelly K"/>
    <s v="Jablonski"/>
    <n v="1991"/>
    <x v="1088"/>
    <x v="0"/>
    <x v="0"/>
    <x v="417"/>
    <x v="0"/>
    <s v="No"/>
    <x v="0"/>
    <x v="0"/>
    <x v="1"/>
    <x v="0"/>
    <s v="tier - 3"/>
    <x v="1653"/>
    <s v="R1011"/>
    <x v="0"/>
    <x v="14"/>
  </r>
  <r>
    <s v="Id1662"/>
    <d v="1905-05-20T00:00:00"/>
    <s v=" Mr"/>
    <s v="  Andrew"/>
    <s v="Jakubowitch"/>
    <n v="1967"/>
    <x v="1089"/>
    <x v="3"/>
    <x v="2"/>
    <x v="497"/>
    <x v="0"/>
    <s v="No"/>
    <x v="0"/>
    <x v="1"/>
    <x v="1"/>
    <x v="0"/>
    <s v="tier - 3"/>
    <x v="1654"/>
    <s v="R1026"/>
    <x v="1"/>
    <x v="39"/>
  </r>
  <r>
    <s v="Id1663"/>
    <d v="1905-06-03T00:00:00"/>
    <s v=" Ms"/>
    <s v="  Hannah"/>
    <s v="Altshuler"/>
    <n v="1981"/>
    <x v="1090"/>
    <x v="2"/>
    <x v="1"/>
    <x v="106"/>
    <x v="0"/>
    <s v="No"/>
    <x v="0"/>
    <x v="0"/>
    <x v="1"/>
    <x v="0"/>
    <s v="tier - 1"/>
    <x v="1655"/>
    <s v="R1012"/>
    <x v="1"/>
    <x v="19"/>
  </r>
  <r>
    <s v="Id1664"/>
    <d v="1905-05-22T00:00:00"/>
    <s v=" Mr"/>
    <s v="  Patricio Sr"/>
    <s v="Ugarte"/>
    <n v="1969"/>
    <x v="1091"/>
    <x v="0"/>
    <x v="2"/>
    <x v="127"/>
    <x v="0"/>
    <s v="yes"/>
    <x v="0"/>
    <x v="3"/>
    <x v="1"/>
    <x v="0"/>
    <s v="tier - 1"/>
    <x v="1656"/>
    <s v="R1012"/>
    <x v="1"/>
    <x v="34"/>
  </r>
  <r>
    <s v="Id1665"/>
    <d v="1905-05-11T00:00:00"/>
    <s v=" Mr"/>
    <s v="  Robert B"/>
    <s v="Tusso"/>
    <n v="1958"/>
    <x v="1092"/>
    <x v="0"/>
    <x v="1"/>
    <x v="425"/>
    <x v="1"/>
    <s v="No"/>
    <x v="1"/>
    <x v="3"/>
    <x v="1"/>
    <x v="0"/>
    <s v="tier - 1"/>
    <x v="1657"/>
    <s v="R1012"/>
    <x v="1"/>
    <x v="47"/>
  </r>
  <r>
    <s v="Id1666"/>
    <d v="1905-06-04T00:00:00"/>
    <s v=" Mr"/>
    <s v="  Benjamin M"/>
    <s v="Johnson"/>
    <n v="1982"/>
    <x v="1093"/>
    <x v="0"/>
    <x v="2"/>
    <x v="45"/>
    <x v="0"/>
    <s v="No"/>
    <x v="1"/>
    <x v="3"/>
    <x v="1"/>
    <x v="0"/>
    <s v="tier - 2"/>
    <x v="1658"/>
    <s v="R1011"/>
    <x v="1"/>
    <x v="23"/>
  </r>
  <r>
    <s v="Id1667"/>
    <d v="1905-06-24T00:00:00"/>
    <s v=" Mr"/>
    <s v="  Robert"/>
    <s v="Landry"/>
    <n v="2002"/>
    <x v="1056"/>
    <x v="3"/>
    <x v="1"/>
    <x v="245"/>
    <x v="0"/>
    <s v="No"/>
    <x v="0"/>
    <x v="1"/>
    <x v="1"/>
    <x v="0"/>
    <s v="tier - 2"/>
    <x v="1659"/>
    <s v="R1012"/>
    <x v="0"/>
    <x v="5"/>
  </r>
  <r>
    <s v="Id1668"/>
    <d v="1905-05-15T00:00:00"/>
    <s v=" Mr"/>
    <s v="  Eric R"/>
    <s v="McDonald"/>
    <n v="1962"/>
    <x v="838"/>
    <x v="0"/>
    <x v="2"/>
    <x v="47"/>
    <x v="0"/>
    <s v="No"/>
    <x v="0"/>
    <x v="3"/>
    <x v="1"/>
    <x v="0"/>
    <s v="tier - 3"/>
    <x v="1660"/>
    <s v="R1021"/>
    <x v="1"/>
    <x v="40"/>
  </r>
  <r>
    <s v="Id1669"/>
    <d v="1905-05-18T00:00:00"/>
    <s v=" Mr"/>
    <s v="  Matthew"/>
    <s v="Dunlap"/>
    <n v="1965"/>
    <x v="1094"/>
    <x v="3"/>
    <x v="0"/>
    <x v="531"/>
    <x v="0"/>
    <s v="No"/>
    <x v="0"/>
    <x v="0"/>
    <x v="1"/>
    <x v="0"/>
    <s v="tier - 2"/>
    <x v="1661"/>
    <s v="R1026"/>
    <x v="1"/>
    <x v="38"/>
  </r>
  <r>
    <s v="Id1670"/>
    <d v="1905-05-28T00:00:00"/>
    <s v=" Mr"/>
    <s v="  Bob R"/>
    <s v="Larue"/>
    <n v="1975"/>
    <x v="1095"/>
    <x v="0"/>
    <x v="0"/>
    <x v="634"/>
    <x v="1"/>
    <s v="No"/>
    <x v="0"/>
    <x v="0"/>
    <x v="1"/>
    <x v="0"/>
    <s v="tier - 3"/>
    <x v="1662"/>
    <s v="R1023"/>
    <x v="1"/>
    <x v="31"/>
  </r>
  <r>
    <s v="Id1671"/>
    <d v="1905-06-01T00:00:00"/>
    <s v=" Ms"/>
    <s v="  Stephanie J"/>
    <s v="Hodge"/>
    <n v="1979"/>
    <x v="380"/>
    <x v="1"/>
    <x v="1"/>
    <x v="100"/>
    <x v="0"/>
    <s v="No"/>
    <x v="1"/>
    <x v="3"/>
    <x v="1"/>
    <x v="0"/>
    <s v="tier - 3"/>
    <x v="1663"/>
    <s v="R1026"/>
    <x v="1"/>
    <x v="25"/>
  </r>
  <r>
    <s v="Id1672"/>
    <d v="1905-06-03T00:00:00"/>
    <s v=" Mr"/>
    <s v="  Jake"/>
    <s v="Marcus"/>
    <n v="1981"/>
    <x v="1096"/>
    <x v="0"/>
    <x v="0"/>
    <x v="333"/>
    <x v="1"/>
    <s v="No"/>
    <x v="0"/>
    <x v="0"/>
    <x v="1"/>
    <x v="0"/>
    <s v="tier - 3"/>
    <x v="1664"/>
    <s v="R1026"/>
    <x v="1"/>
    <x v="19"/>
  </r>
  <r>
    <s v="Id1673"/>
    <d v="1905-05-23T00:00:00"/>
    <s v=" Ms"/>
    <s v="  Alison L"/>
    <s v="Daubert"/>
    <n v="1970"/>
    <x v="1097"/>
    <x v="3"/>
    <x v="0"/>
    <x v="627"/>
    <x v="0"/>
    <s v="No"/>
    <x v="0"/>
    <x v="0"/>
    <x v="1"/>
    <x v="0"/>
    <s v="tier - 2"/>
    <x v="1665"/>
    <s v="R1023"/>
    <x v="1"/>
    <x v="33"/>
  </r>
  <r>
    <s v="Id1674"/>
    <d v="1905-05-11T00:00:00"/>
    <s v=" Ms"/>
    <s v="  Lindsay M"/>
    <s v="Close"/>
    <n v="1958"/>
    <x v="387"/>
    <x v="2"/>
    <x v="2"/>
    <x v="458"/>
    <x v="0"/>
    <s v="No"/>
    <x v="0"/>
    <x v="3"/>
    <x v="1"/>
    <x v="0"/>
    <s v="tier - 2"/>
    <x v="1666"/>
    <s v="R1024"/>
    <x v="1"/>
    <x v="47"/>
  </r>
  <r>
    <s v="Id1675"/>
    <d v="1905-06-03T00:00:00"/>
    <s v=" Mr"/>
    <s v="  Guillaume"/>
    <s v="Roels"/>
    <n v="1981"/>
    <x v="1098"/>
    <x v="3"/>
    <x v="2"/>
    <x v="80"/>
    <x v="0"/>
    <s v="No"/>
    <x v="0"/>
    <x v="1"/>
    <x v="1"/>
    <x v="0"/>
    <s v="tier - 1"/>
    <x v="1667"/>
    <s v="R1011"/>
    <x v="1"/>
    <x v="19"/>
  </r>
  <r>
    <s v="Id1676"/>
    <d v="1905-05-21T00:00:00"/>
    <s v=" Ms"/>
    <s v="  Kaylee"/>
    <s v="Venosky"/>
    <n v="1968"/>
    <x v="1099"/>
    <x v="2"/>
    <x v="2"/>
    <x v="170"/>
    <x v="0"/>
    <s v="No"/>
    <x v="0"/>
    <x v="3"/>
    <x v="1"/>
    <x v="0"/>
    <s v="tier - 2"/>
    <x v="1668"/>
    <s v="R1012"/>
    <x v="1"/>
    <x v="36"/>
  </r>
  <r>
    <s v="Id1677"/>
    <d v="1905-05-15T00:00:00"/>
    <s v=" Ms"/>
    <s v="  Theresa"/>
    <s v="Gosnell"/>
    <n v="1962"/>
    <x v="23"/>
    <x v="0"/>
    <x v="1"/>
    <x v="99"/>
    <x v="1"/>
    <s v="No"/>
    <x v="1"/>
    <x v="3"/>
    <x v="1"/>
    <x v="0"/>
    <s v="tier - 1"/>
    <x v="1669"/>
    <s v="R1021"/>
    <x v="1"/>
    <x v="40"/>
  </r>
  <r>
    <s v="Id1678"/>
    <d v="1905-05-11T00:00:00"/>
    <s v=" Mr"/>
    <s v="  Travis G"/>
    <s v="Chewning-Kulick"/>
    <n v="1958"/>
    <x v="261"/>
    <x v="2"/>
    <x v="0"/>
    <x v="569"/>
    <x v="0"/>
    <s v="No"/>
    <x v="0"/>
    <x v="0"/>
    <x v="1"/>
    <x v="0"/>
    <s v="tier - 3"/>
    <x v="1670"/>
    <s v="R1011"/>
    <x v="1"/>
    <x v="47"/>
  </r>
  <r>
    <s v="Id1679"/>
    <d v="1905-06-17T00:00:00"/>
    <s v=" Ms"/>
    <s v="  Emma L"/>
    <s v="McCarron"/>
    <n v="1995"/>
    <x v="5"/>
    <x v="0"/>
    <x v="1"/>
    <x v="635"/>
    <x v="1"/>
    <s v="No"/>
    <x v="1"/>
    <x v="3"/>
    <x v="1"/>
    <x v="0"/>
    <s v="tier - 2"/>
    <x v="1671"/>
    <s v="R1024"/>
    <x v="0"/>
    <x v="4"/>
  </r>
  <r>
    <s v="Id1680"/>
    <d v="1905-05-13T00:00:00"/>
    <s v=" Ms"/>
    <s v="  Linda"/>
    <s v="Manion"/>
    <n v="1960"/>
    <x v="673"/>
    <x v="0"/>
    <x v="2"/>
    <x v="325"/>
    <x v="0"/>
    <s v="No"/>
    <x v="0"/>
    <x v="3"/>
    <x v="1"/>
    <x v="0"/>
    <s v="tier - 2"/>
    <x v="1672"/>
    <s v="R1012"/>
    <x v="1"/>
    <x v="45"/>
  </r>
  <r>
    <s v="Id1681"/>
    <d v="1905-06-01T00:00:00"/>
    <s v=" Mr"/>
    <s v="  Owen R"/>
    <s v="Strong"/>
    <n v="1979"/>
    <x v="925"/>
    <x v="2"/>
    <x v="1"/>
    <x v="195"/>
    <x v="0"/>
    <s v="No"/>
    <x v="0"/>
    <x v="0"/>
    <x v="1"/>
    <x v="0"/>
    <s v="tier - 1"/>
    <x v="1673"/>
    <s v="R1011"/>
    <x v="1"/>
    <x v="25"/>
  </r>
  <r>
    <s v="Id1682"/>
    <d v="1905-05-23T00:00:00"/>
    <s v=" Mr"/>
    <s v="  Jacob"/>
    <s v="Leblanc"/>
    <n v="1970"/>
    <x v="1100"/>
    <x v="2"/>
    <x v="0"/>
    <x v="534"/>
    <x v="0"/>
    <s v="No"/>
    <x v="0"/>
    <x v="0"/>
    <x v="1"/>
    <x v="0"/>
    <s v="tier - 3"/>
    <x v="1674"/>
    <s v="R1011"/>
    <x v="1"/>
    <x v="33"/>
  </r>
  <r>
    <s v="Id1683"/>
    <d v="1905-05-24T00:00:00"/>
    <s v=" Ms"/>
    <s v="  Jacqueline"/>
    <s v="Palmer"/>
    <n v="1971"/>
    <x v="781"/>
    <x v="0"/>
    <x v="2"/>
    <x v="133"/>
    <x v="1"/>
    <s v="No"/>
    <x v="0"/>
    <x v="3"/>
    <x v="1"/>
    <x v="0"/>
    <s v="tier - 3"/>
    <x v="1675"/>
    <s v="R1023"/>
    <x v="1"/>
    <x v="32"/>
  </r>
  <r>
    <s v="Id1684"/>
    <d v="1905-05-21T00:00:00"/>
    <s v=" Mr"/>
    <s v="  Yefeng"/>
    <s v="Shen"/>
    <n v="1968"/>
    <x v="1101"/>
    <x v="2"/>
    <x v="2"/>
    <x v="117"/>
    <x v="1"/>
    <s v="No"/>
    <x v="1"/>
    <x v="3"/>
    <x v="1"/>
    <x v="0"/>
    <s v="tier - 2"/>
    <x v="1676"/>
    <s v="R1022"/>
    <x v="1"/>
    <x v="36"/>
  </r>
  <r>
    <s v="Id1685"/>
    <d v="1905-05-28T00:00:00"/>
    <s v=" Mr"/>
    <s v="  Thomas J"/>
    <s v="Goldsby"/>
    <n v="1975"/>
    <x v="139"/>
    <x v="0"/>
    <x v="0"/>
    <x v="636"/>
    <x v="1"/>
    <s v="No"/>
    <x v="0"/>
    <x v="3"/>
    <x v="1"/>
    <x v="0"/>
    <s v="tier - 1"/>
    <x v="1677"/>
    <s v="R1023"/>
    <x v="1"/>
    <x v="31"/>
  </r>
  <r>
    <s v="Id1686"/>
    <d v="1905-05-25T00:00:00"/>
    <s v=" Mr"/>
    <s v="  Ken"/>
    <s v="Whitney"/>
    <n v="1972"/>
    <x v="1102"/>
    <x v="2"/>
    <x v="2"/>
    <x v="67"/>
    <x v="1"/>
    <s v="No"/>
    <x v="0"/>
    <x v="0"/>
    <x v="1"/>
    <x v="0"/>
    <s v="tier - 1"/>
    <x v="1678"/>
    <s v="R1012"/>
    <x v="1"/>
    <x v="30"/>
  </r>
  <r>
    <s v="Id1687"/>
    <d v="1905-05-31T00:00:00"/>
    <s v=" Ms"/>
    <s v="  Annie E"/>
    <s v="Mahoney"/>
    <n v="1978"/>
    <x v="1103"/>
    <x v="2"/>
    <x v="0"/>
    <x v="564"/>
    <x v="0"/>
    <s v="No"/>
    <x v="0"/>
    <x v="0"/>
    <x v="1"/>
    <x v="0"/>
    <s v="tier - 1"/>
    <x v="1679"/>
    <s v="R1011"/>
    <x v="1"/>
    <x v="27"/>
  </r>
  <r>
    <s v="Id1688"/>
    <d v="1905-05-24T00:00:00"/>
    <s v=" Mrs"/>
    <s v="  Noel K"/>
    <s v="McCracken"/>
    <n v="1971"/>
    <x v="851"/>
    <x v="0"/>
    <x v="2"/>
    <x v="140"/>
    <x v="0"/>
    <s v="No"/>
    <x v="0"/>
    <x v="0"/>
    <x v="1"/>
    <x v="0"/>
    <s v="tier - 1"/>
    <x v="1680"/>
    <s v="R1023"/>
    <x v="1"/>
    <x v="32"/>
  </r>
  <r>
    <s v="Id1689"/>
    <d v="1905-05-15T00:00:00"/>
    <s v=" Mr"/>
    <s v="  Mark S"/>
    <s v="Spewak"/>
    <n v="1962"/>
    <x v="1104"/>
    <x v="2"/>
    <x v="2"/>
    <x v="89"/>
    <x v="0"/>
    <s v="No"/>
    <x v="0"/>
    <x v="0"/>
    <x v="1"/>
    <x v="0"/>
    <s v="tier - 2"/>
    <x v="1681"/>
    <s v="R1012"/>
    <x v="1"/>
    <x v="40"/>
  </r>
  <r>
    <s v="Id1690"/>
    <d v="1905-05-12T00:00:00"/>
    <s v=" Ms"/>
    <s v="  Federica"/>
    <s v="Cottini"/>
    <n v="1959"/>
    <x v="1105"/>
    <x v="2"/>
    <x v="0"/>
    <x v="77"/>
    <x v="1"/>
    <s v="No"/>
    <x v="0"/>
    <x v="0"/>
    <x v="1"/>
    <x v="0"/>
    <s v="tier - 1"/>
    <x v="1682"/>
    <s v="R1013"/>
    <x v="1"/>
    <x v="46"/>
  </r>
  <r>
    <s v="Id1691"/>
    <d v="1905-05-12T00:00:00"/>
    <s v=" Ms"/>
    <s v="  Pamela L"/>
    <s v="Findlay"/>
    <n v="1959"/>
    <x v="1106"/>
    <x v="2"/>
    <x v="1"/>
    <x v="637"/>
    <x v="1"/>
    <s v="No"/>
    <x v="0"/>
    <x v="3"/>
    <x v="1"/>
    <x v="0"/>
    <s v="tier - 3"/>
    <x v="1683"/>
    <s v="R1011"/>
    <x v="1"/>
    <x v="46"/>
  </r>
  <r>
    <s v="Id1692"/>
    <d v="1905-05-15T00:00:00"/>
    <s v=" Mr"/>
    <s v="  Andrew W"/>
    <s v="Strasburg"/>
    <n v="1962"/>
    <x v="1107"/>
    <x v="0"/>
    <x v="2"/>
    <x v="372"/>
    <x v="0"/>
    <s v="No"/>
    <x v="0"/>
    <x v="3"/>
    <x v="1"/>
    <x v="0"/>
    <s v="tier - 1"/>
    <x v="1684"/>
    <s v="R1012"/>
    <x v="1"/>
    <x v="40"/>
  </r>
  <r>
    <s v="Id1693"/>
    <d v="1905-05-31T00:00:00"/>
    <s v=" Mr"/>
    <s v="  Randall"/>
    <s v="Adams"/>
    <n v="1978"/>
    <x v="1108"/>
    <x v="1"/>
    <x v="2"/>
    <x v="473"/>
    <x v="0"/>
    <s v="No"/>
    <x v="0"/>
    <x v="3"/>
    <x v="1"/>
    <x v="0"/>
    <s v="tier - 1"/>
    <x v="1685"/>
    <s v="R1012"/>
    <x v="1"/>
    <x v="27"/>
  </r>
  <r>
    <s v="Id1694"/>
    <d v="1905-05-13T00:00:00"/>
    <s v=" Ms"/>
    <s v="  Tracy L"/>
    <s v="Deeter"/>
    <n v="1960"/>
    <x v="264"/>
    <x v="0"/>
    <x v="0"/>
    <x v="269"/>
    <x v="1"/>
    <s v="No"/>
    <x v="0"/>
    <x v="3"/>
    <x v="1"/>
    <x v="0"/>
    <s v="tier - 2"/>
    <x v="1686"/>
    <s v="R1024"/>
    <x v="1"/>
    <x v="45"/>
  </r>
  <r>
    <s v="Id1695"/>
    <d v="1905-05-22T00:00:00"/>
    <s v=" Ms"/>
    <s v="  Azelie"/>
    <s v="Arpin"/>
    <n v="1969"/>
    <x v="436"/>
    <x v="1"/>
    <x v="0"/>
    <x v="438"/>
    <x v="1"/>
    <s v="No"/>
    <x v="0"/>
    <x v="3"/>
    <x v="1"/>
    <x v="0"/>
    <s v="tier - 2"/>
    <x v="1687"/>
    <s v="R1023"/>
    <x v="1"/>
    <x v="34"/>
  </r>
  <r>
    <s v="Id1696"/>
    <d v="1905-05-16T00:00:00"/>
    <s v=" Ms"/>
    <s v="  Monica M"/>
    <s v="Schoeneck"/>
    <n v="1963"/>
    <x v="292"/>
    <x v="1"/>
    <x v="0"/>
    <x v="179"/>
    <x v="1"/>
    <s v="No"/>
    <x v="0"/>
    <x v="3"/>
    <x v="1"/>
    <x v="0"/>
    <s v="tier - 3"/>
    <x v="1688"/>
    <s v="R1021"/>
    <x v="1"/>
    <x v="41"/>
  </r>
  <r>
    <s v="Id1697"/>
    <d v="1905-06-23T00:00:00"/>
    <s v=" Ms"/>
    <s v="  Katarina K"/>
    <s v="Mueller"/>
    <n v="2001"/>
    <x v="1109"/>
    <x v="3"/>
    <x v="0"/>
    <x v="638"/>
    <x v="0"/>
    <s v="No"/>
    <x v="0"/>
    <x v="1"/>
    <x v="1"/>
    <x v="0"/>
    <s v="tier - 3"/>
    <x v="1689"/>
    <s v="R1024"/>
    <x v="0"/>
    <x v="3"/>
  </r>
  <r>
    <s v="Id1698"/>
    <d v="1905-06-10T00:00:00"/>
    <s v=" Ms"/>
    <s v="  Jamie L"/>
    <s v="Willits"/>
    <n v="1988"/>
    <x v="958"/>
    <x v="2"/>
    <x v="0"/>
    <x v="639"/>
    <x v="1"/>
    <s v="No"/>
    <x v="0"/>
    <x v="3"/>
    <x v="1"/>
    <x v="0"/>
    <s v="tier - 3"/>
    <x v="1690"/>
    <s v="R1023"/>
    <x v="0"/>
    <x v="15"/>
  </r>
  <r>
    <s v="Id1699"/>
    <d v="1905-05-21T00:00:00"/>
    <s v=" Mr"/>
    <s v="  Brian"/>
    <s v="Syring"/>
    <n v="1968"/>
    <x v="1110"/>
    <x v="0"/>
    <x v="1"/>
    <x v="123"/>
    <x v="0"/>
    <s v="No"/>
    <x v="0"/>
    <x v="0"/>
    <x v="1"/>
    <x v="0"/>
    <s v="tier - 1"/>
    <x v="1691"/>
    <s v="R1026"/>
    <x v="1"/>
    <x v="36"/>
  </r>
  <r>
    <s v="Id1700"/>
    <d v="1905-05-15T00:00:00"/>
    <s v=" Ms"/>
    <s v="  Stacey L"/>
    <s v="Strike"/>
    <n v="1962"/>
    <x v="1111"/>
    <x v="3"/>
    <x v="0"/>
    <x v="446"/>
    <x v="0"/>
    <s v="No"/>
    <x v="0"/>
    <x v="0"/>
    <x v="1"/>
    <x v="0"/>
    <s v="tier - 2"/>
    <x v="1692"/>
    <s v="R1011"/>
    <x v="1"/>
    <x v="40"/>
  </r>
  <r>
    <s v="Id1701"/>
    <d v="1905-05-17T00:00:00"/>
    <s v=" Mr"/>
    <s v="  Stephen"/>
    <s v="Hennigar"/>
    <n v="1964"/>
    <x v="661"/>
    <x v="0"/>
    <x v="2"/>
    <x v="193"/>
    <x v="0"/>
    <s v="No"/>
    <x v="0"/>
    <x v="3"/>
    <x v="1"/>
    <x v="0"/>
    <s v="tier - 2"/>
    <x v="1693"/>
    <s v="R1012"/>
    <x v="1"/>
    <x v="42"/>
  </r>
  <r>
    <s v="Id1702"/>
    <d v="1905-06-12T00:00:00"/>
    <s v=" Mr"/>
    <s v="  Joshua"/>
    <s v="May"/>
    <n v="1990"/>
    <x v="210"/>
    <x v="0"/>
    <x v="1"/>
    <x v="268"/>
    <x v="0"/>
    <s v="No"/>
    <x v="0"/>
    <x v="0"/>
    <x v="1"/>
    <x v="0"/>
    <s v="tier - 1"/>
    <x v="1694"/>
    <s v="R1012"/>
    <x v="0"/>
    <x v="16"/>
  </r>
  <r>
    <s v="Id1703"/>
    <d v="1905-05-29T00:00:00"/>
    <s v=" Mr"/>
    <s v="  Josh"/>
    <s v="Metcalf"/>
    <n v="1976"/>
    <x v="369"/>
    <x v="1"/>
    <x v="2"/>
    <x v="372"/>
    <x v="0"/>
    <s v="No"/>
    <x v="0"/>
    <x v="0"/>
    <x v="1"/>
    <x v="0"/>
    <s v="tier - 1"/>
    <x v="1695"/>
    <s v="R1026"/>
    <x v="1"/>
    <x v="35"/>
  </r>
  <r>
    <s v="Id1704"/>
    <d v="1905-06-26T00:00:00"/>
    <s v=" Ms"/>
    <s v="  Heather"/>
    <s v="Tiska"/>
    <n v="2004"/>
    <x v="1087"/>
    <x v="3"/>
    <x v="0"/>
    <x v="570"/>
    <x v="1"/>
    <s v="No"/>
    <x v="0"/>
    <x v="3"/>
    <x v="1"/>
    <x v="0"/>
    <s v="tier - 3"/>
    <x v="1696"/>
    <s v="R1015"/>
    <x v="0"/>
    <x v="9"/>
  </r>
  <r>
    <s v="Id1705"/>
    <d v="1905-05-27T00:00:00"/>
    <s v=" Mr"/>
    <s v="  James C"/>
    <s v="McDonough"/>
    <n v="1974"/>
    <x v="1112"/>
    <x v="2"/>
    <x v="2"/>
    <x v="27"/>
    <x v="1"/>
    <s v="No"/>
    <x v="0"/>
    <x v="0"/>
    <x v="1"/>
    <x v="0"/>
    <s v="tier - 2"/>
    <x v="1697"/>
    <s v="R1026"/>
    <x v="1"/>
    <x v="28"/>
  </r>
  <r>
    <s v="Id1706"/>
    <d v="1905-05-12T00:00:00"/>
    <s v=" Ms"/>
    <s v="  Kim"/>
    <s v="Fairley"/>
    <n v="1959"/>
    <x v="136"/>
    <x v="0"/>
    <x v="1"/>
    <x v="623"/>
    <x v="0"/>
    <s v="No"/>
    <x v="0"/>
    <x v="3"/>
    <x v="1"/>
    <x v="0"/>
    <s v="tier - 3"/>
    <x v="1698"/>
    <s v="R1012"/>
    <x v="1"/>
    <x v="46"/>
  </r>
  <r>
    <s v="Id1707"/>
    <d v="1905-05-27T00:00:00"/>
    <s v=" Ms"/>
    <s v="  Marie E"/>
    <s v="Barnett"/>
    <n v="1974"/>
    <x v="816"/>
    <x v="0"/>
    <x v="1"/>
    <x v="109"/>
    <x v="0"/>
    <s v="No"/>
    <x v="0"/>
    <x v="3"/>
    <x v="1"/>
    <x v="0"/>
    <s v="tier - 2"/>
    <x v="1699"/>
    <s v="R1012"/>
    <x v="1"/>
    <x v="28"/>
  </r>
  <r>
    <s v="Id1708"/>
    <d v="1905-05-18T00:00:00"/>
    <s v=" Mr"/>
    <s v="  Dariusz"/>
    <s v="Piasta"/>
    <n v="1965"/>
    <x v="1113"/>
    <x v="1"/>
    <x v="2"/>
    <x v="166"/>
    <x v="0"/>
    <s v="No"/>
    <x v="0"/>
    <x v="0"/>
    <x v="1"/>
    <x v="0"/>
    <s v="tier - 2"/>
    <x v="1700"/>
    <s v="R1026"/>
    <x v="1"/>
    <x v="38"/>
  </r>
  <r>
    <s v="Id1709"/>
    <d v="1905-05-13T00:00:00"/>
    <s v=" Ms"/>
    <s v="  Jessica E"/>
    <s v="Mueller"/>
    <n v="1960"/>
    <x v="421"/>
    <x v="1"/>
    <x v="2"/>
    <x v="103"/>
    <x v="1"/>
    <s v="No"/>
    <x v="0"/>
    <x v="3"/>
    <x v="1"/>
    <x v="0"/>
    <s v="tier - 2"/>
    <x v="1701"/>
    <s v="R1012"/>
    <x v="1"/>
    <x v="45"/>
  </r>
  <r>
    <s v="Id1710"/>
    <d v="1905-06-10T00:00:00"/>
    <s v=" Ms"/>
    <s v="  Kristen"/>
    <s v="Olsen"/>
    <n v="1988"/>
    <x v="368"/>
    <x v="1"/>
    <x v="2"/>
    <x v="196"/>
    <x v="0"/>
    <s v="No"/>
    <x v="0"/>
    <x v="3"/>
    <x v="1"/>
    <x v="0"/>
    <s v="tier - 2"/>
    <x v="1702"/>
    <s v="R1011"/>
    <x v="0"/>
    <x v="15"/>
  </r>
  <r>
    <s v="Id1711"/>
    <d v="1905-05-26T00:00:00"/>
    <s v=" Mr"/>
    <s v="  Jose Guadalupe P"/>
    <s v="De Jesus"/>
    <n v="1973"/>
    <x v="428"/>
    <x v="0"/>
    <x v="0"/>
    <x v="640"/>
    <x v="1"/>
    <s v="No"/>
    <x v="0"/>
    <x v="3"/>
    <x v="1"/>
    <x v="0"/>
    <s v="tier - 2"/>
    <x v="1703"/>
    <s v="R1026"/>
    <x v="1"/>
    <x v="29"/>
  </r>
  <r>
    <s v="Id1712"/>
    <d v="1905-05-29T00:00:00"/>
    <s v=" Ms"/>
    <s v="  Cynthia"/>
    <s v="Bartus"/>
    <n v="1976"/>
    <x v="174"/>
    <x v="0"/>
    <x v="2"/>
    <x v="261"/>
    <x v="0"/>
    <s v="No"/>
    <x v="0"/>
    <x v="0"/>
    <x v="1"/>
    <x v="0"/>
    <s v="tier - 2"/>
    <x v="1704"/>
    <s v="R1012"/>
    <x v="1"/>
    <x v="35"/>
  </r>
  <r>
    <s v="Id1713"/>
    <d v="1905-05-27T00:00:00"/>
    <s v=" Mr"/>
    <s v="  Tyler"/>
    <s v="Stevens"/>
    <n v="1974"/>
    <x v="26"/>
    <x v="0"/>
    <x v="0"/>
    <x v="114"/>
    <x v="1"/>
    <s v="No"/>
    <x v="0"/>
    <x v="3"/>
    <x v="1"/>
    <x v="0"/>
    <s v="tier - 1"/>
    <x v="1705"/>
    <s v="R1012"/>
    <x v="1"/>
    <x v="28"/>
  </r>
  <r>
    <s v="Id1714"/>
    <d v="1905-06-19T00:00:00"/>
    <s v=" Ms"/>
    <s v="  Holly J"/>
    <s v="Rich"/>
    <n v="1997"/>
    <x v="1114"/>
    <x v="0"/>
    <x v="1"/>
    <x v="119"/>
    <x v="0"/>
    <s v="No"/>
    <x v="0"/>
    <x v="0"/>
    <x v="1"/>
    <x v="0"/>
    <s v="tier - 2"/>
    <x v="1706"/>
    <s v="R1012"/>
    <x v="0"/>
    <x v="6"/>
  </r>
  <r>
    <s v="Id1715"/>
    <d v="1905-06-06T00:00:00"/>
    <s v=" Ms"/>
    <s v="  Kristen"/>
    <s v="Fayter"/>
    <n v="1984"/>
    <x v="905"/>
    <x v="2"/>
    <x v="2"/>
    <x v="199"/>
    <x v="0"/>
    <s v="No"/>
    <x v="0"/>
    <x v="0"/>
    <x v="1"/>
    <x v="0"/>
    <s v="tier - 3"/>
    <x v="1707"/>
    <s v="R1011"/>
    <x v="1"/>
    <x v="21"/>
  </r>
  <r>
    <s v="Id1716"/>
    <d v="1905-06-04T00:00:00"/>
    <s v=" Mr"/>
    <s v="  Thomas"/>
    <s v="Parise"/>
    <n v="1982"/>
    <x v="1115"/>
    <x v="3"/>
    <x v="2"/>
    <x v="31"/>
    <x v="0"/>
    <s v="No"/>
    <x v="0"/>
    <x v="1"/>
    <x v="1"/>
    <x v="0"/>
    <s v="tier - 3"/>
    <x v="1708"/>
    <s v="R1011"/>
    <x v="1"/>
    <x v="23"/>
  </r>
  <r>
    <s v="Id1717"/>
    <d v="1905-05-15T00:00:00"/>
    <s v=" Ms"/>
    <s v="  Tricity M"/>
    <s v="Andrew"/>
    <n v="1962"/>
    <x v="101"/>
    <x v="0"/>
    <x v="2"/>
    <x v="505"/>
    <x v="0"/>
    <s v="No"/>
    <x v="0"/>
    <x v="0"/>
    <x v="1"/>
    <x v="0"/>
    <s v="tier - 1"/>
    <x v="1709"/>
    <s v="R1022"/>
    <x v="1"/>
    <x v="40"/>
  </r>
  <r>
    <s v="Id1718"/>
    <d v="1905-06-02T00:00:00"/>
    <s v=" Ms"/>
    <s v="  Sarah A"/>
    <s v="Gryniewicz"/>
    <n v="1980"/>
    <x v="107"/>
    <x v="0"/>
    <x v="1"/>
    <x v="3"/>
    <x v="0"/>
    <s v="No"/>
    <x v="0"/>
    <x v="3"/>
    <x v="1"/>
    <x v="0"/>
    <s v="tier - 3"/>
    <x v="1710"/>
    <s v="R1026"/>
    <x v="1"/>
    <x v="24"/>
  </r>
  <r>
    <s v="Id1719"/>
    <d v="1905-06-04T00:00:00"/>
    <s v=" Ms"/>
    <s v="  Lisa M"/>
    <s v="Panora"/>
    <n v="1982"/>
    <x v="1116"/>
    <x v="3"/>
    <x v="0"/>
    <x v="162"/>
    <x v="0"/>
    <s v="No"/>
    <x v="0"/>
    <x v="0"/>
    <x v="1"/>
    <x v="0"/>
    <s v="tier - 1"/>
    <x v="1711"/>
    <s v="R1012"/>
    <x v="1"/>
    <x v="23"/>
  </r>
  <r>
    <s v="Id1720"/>
    <d v="1905-06-02T00:00:00"/>
    <s v=" Ms"/>
    <s v="  Tracy A"/>
    <s v="Woodward"/>
    <n v="1980"/>
    <x v="984"/>
    <x v="1"/>
    <x v="1"/>
    <x v="136"/>
    <x v="0"/>
    <s v="No"/>
    <x v="0"/>
    <x v="0"/>
    <x v="1"/>
    <x v="0"/>
    <s v="tier - 2"/>
    <x v="1712"/>
    <s v="R1012"/>
    <x v="1"/>
    <x v="24"/>
  </r>
  <r>
    <s v="Id1721"/>
    <d v="1905-06-10T00:00:00"/>
    <s v=" Mr"/>
    <s v="  Patrick"/>
    <s v="Lambe"/>
    <n v="1988"/>
    <x v="1117"/>
    <x v="0"/>
    <x v="2"/>
    <x v="120"/>
    <x v="0"/>
    <s v="yes"/>
    <x v="0"/>
    <x v="3"/>
    <x v="1"/>
    <x v="0"/>
    <s v="tier - 3"/>
    <x v="1713"/>
    <s v="R1012"/>
    <x v="0"/>
    <x v="15"/>
  </r>
  <r>
    <s v="Id1722"/>
    <d v="1905-05-31T00:00:00"/>
    <s v=" Mr"/>
    <s v="  Trent"/>
    <s v="Casto"/>
    <n v="1978"/>
    <x v="1118"/>
    <x v="0"/>
    <x v="1"/>
    <x v="169"/>
    <x v="0"/>
    <s v="yes"/>
    <x v="0"/>
    <x v="3"/>
    <x v="1"/>
    <x v="0"/>
    <s v="tier - 2"/>
    <x v="1714"/>
    <s v="R1026"/>
    <x v="1"/>
    <x v="27"/>
  </r>
  <r>
    <s v="Id1723"/>
    <d v="1905-05-11T00:00:00"/>
    <s v=" Ms"/>
    <s v="  Julie"/>
    <s v="Martelli"/>
    <n v="1958"/>
    <x v="1119"/>
    <x v="3"/>
    <x v="0"/>
    <x v="327"/>
    <x v="0"/>
    <s v="No"/>
    <x v="0"/>
    <x v="0"/>
    <x v="1"/>
    <x v="0"/>
    <s v="tier - 2"/>
    <x v="1715"/>
    <s v="R1024"/>
    <x v="1"/>
    <x v="47"/>
  </r>
  <r>
    <s v="Id1724"/>
    <d v="1905-05-11T00:00:00"/>
    <s v=" Mr"/>
    <s v="  Sawomir"/>
    <s v="Naskret"/>
    <n v="1958"/>
    <x v="1120"/>
    <x v="2"/>
    <x v="1"/>
    <x v="149"/>
    <x v="0"/>
    <s v="No"/>
    <x v="0"/>
    <x v="3"/>
    <x v="1"/>
    <x v="0"/>
    <s v="tier - 2"/>
    <x v="1716"/>
    <s v="R1013"/>
    <x v="1"/>
    <x v="47"/>
  </r>
  <r>
    <s v="Id1725"/>
    <d v="1905-06-07T00:00:00"/>
    <s v=" Ms"/>
    <s v="  Micah"/>
    <s v="Morgan"/>
    <n v="1985"/>
    <x v="226"/>
    <x v="0"/>
    <x v="0"/>
    <x v="281"/>
    <x v="1"/>
    <s v="No"/>
    <x v="0"/>
    <x v="3"/>
    <x v="1"/>
    <x v="0"/>
    <s v="tier - 3"/>
    <x v="1717"/>
    <s v="R1012"/>
    <x v="1"/>
    <x v="20"/>
  </r>
  <r>
    <s v="Id1726"/>
    <d v="1905-06-15T00:00:00"/>
    <s v=" Ms"/>
    <s v="  Kelly H"/>
    <s v="Maloney"/>
    <n v="1993"/>
    <x v="295"/>
    <x v="1"/>
    <x v="0"/>
    <x v="262"/>
    <x v="1"/>
    <s v="No"/>
    <x v="0"/>
    <x v="3"/>
    <x v="1"/>
    <x v="0"/>
    <s v="tier - 1"/>
    <x v="1718"/>
    <s v="R1024"/>
    <x v="0"/>
    <x v="1"/>
  </r>
  <r>
    <s v="Id1727"/>
    <d v="1905-06-09T00:00:00"/>
    <s v=" Ms"/>
    <s v="  Lindsay M"/>
    <s v="Amherst"/>
    <n v="1987"/>
    <x v="304"/>
    <x v="1"/>
    <x v="0"/>
    <x v="641"/>
    <x v="1"/>
    <s v="No"/>
    <x v="0"/>
    <x v="3"/>
    <x v="1"/>
    <x v="0"/>
    <s v="tier - 1"/>
    <x v="1719"/>
    <s v="R1011"/>
    <x v="0"/>
    <x v="17"/>
  </r>
  <r>
    <s v="Id1728"/>
    <d v="1905-06-15T00:00:00"/>
    <s v=" Mr"/>
    <s v="  Austen G"/>
    <s v="Davenport"/>
    <n v="1993"/>
    <x v="836"/>
    <x v="1"/>
    <x v="2"/>
    <x v="117"/>
    <x v="0"/>
    <s v="No"/>
    <x v="0"/>
    <x v="0"/>
    <x v="1"/>
    <x v="0"/>
    <s v="tier - 3"/>
    <x v="1720"/>
    <s v="R1017"/>
    <x v="0"/>
    <x v="1"/>
  </r>
  <r>
    <s v="Id1729"/>
    <d v="1905-06-04T00:00:00"/>
    <s v=" Mr"/>
    <s v="  Tory J"/>
    <s v="Johansen"/>
    <n v="1982"/>
    <x v="403"/>
    <x v="2"/>
    <x v="1"/>
    <x v="155"/>
    <x v="0"/>
    <s v="No"/>
    <x v="0"/>
    <x v="0"/>
    <x v="1"/>
    <x v="0"/>
    <s v="tier - 1"/>
    <x v="1721"/>
    <s v="R1026"/>
    <x v="1"/>
    <x v="23"/>
  </r>
  <r>
    <s v="Id1730"/>
    <d v="1905-05-27T00:00:00"/>
    <s v=" Mr"/>
    <s v="  Robert J"/>
    <s v="Bond"/>
    <n v="1974"/>
    <x v="65"/>
    <x v="0"/>
    <x v="2"/>
    <x v="103"/>
    <x v="0"/>
    <s v="No"/>
    <x v="0"/>
    <x v="0"/>
    <x v="1"/>
    <x v="0"/>
    <s v="tier - 3"/>
    <x v="1722"/>
    <s v="R1012"/>
    <x v="1"/>
    <x v="28"/>
  </r>
  <r>
    <s v="Id1731"/>
    <d v="1905-06-10T00:00:00"/>
    <s v=" Ms"/>
    <s v="  Steph"/>
    <s v="Reilly"/>
    <n v="1988"/>
    <x v="105"/>
    <x v="0"/>
    <x v="2"/>
    <x v="24"/>
    <x v="0"/>
    <s v="No"/>
    <x v="0"/>
    <x v="3"/>
    <x v="1"/>
    <x v="0"/>
    <s v="tier - 2"/>
    <x v="1723"/>
    <s v="R1012"/>
    <x v="0"/>
    <x v="15"/>
  </r>
  <r>
    <s v="Id1732"/>
    <d v="1905-06-10T00:00:00"/>
    <s v=" Ms"/>
    <s v="  Kate"/>
    <s v="Chandler"/>
    <n v="1988"/>
    <x v="41"/>
    <x v="0"/>
    <x v="2"/>
    <x v="117"/>
    <x v="0"/>
    <s v="No"/>
    <x v="0"/>
    <x v="3"/>
    <x v="1"/>
    <x v="0"/>
    <s v="tier - 1"/>
    <x v="1724"/>
    <s v="R1012"/>
    <x v="0"/>
    <x v="15"/>
  </r>
  <r>
    <s v="Id1733"/>
    <d v="1905-06-24T00:00:00"/>
    <s v=" Ms"/>
    <s v="  Kristina"/>
    <s v="Kaufmann"/>
    <n v="2002"/>
    <x v="1107"/>
    <x v="0"/>
    <x v="2"/>
    <x v="626"/>
    <x v="0"/>
    <s v="No"/>
    <x v="0"/>
    <x v="3"/>
    <x v="1"/>
    <x v="0"/>
    <s v="tier - 1"/>
    <x v="1725"/>
    <s v="R1011"/>
    <x v="0"/>
    <x v="5"/>
  </r>
  <r>
    <s v="Id1734"/>
    <d v="1905-05-25T00:00:00"/>
    <s v=" Ms"/>
    <s v="  Flo"/>
    <s v="Barnes-Zurkinden"/>
    <n v="1972"/>
    <x v="379"/>
    <x v="1"/>
    <x v="2"/>
    <x v="122"/>
    <x v="0"/>
    <s v="No"/>
    <x v="0"/>
    <x v="3"/>
    <x v="1"/>
    <x v="0"/>
    <s v="tier - 2"/>
    <x v="1726"/>
    <s v="R1023"/>
    <x v="1"/>
    <x v="30"/>
  </r>
  <r>
    <s v="Id1735"/>
    <d v="1905-06-25T00:00:00"/>
    <s v=" Mrs"/>
    <s v="  Sarah P"/>
    <s v="Wolter"/>
    <n v="2003"/>
    <x v="1121"/>
    <x v="0"/>
    <x v="2"/>
    <x v="79"/>
    <x v="1"/>
    <s v="No"/>
    <x v="0"/>
    <x v="3"/>
    <x v="1"/>
    <x v="0"/>
    <s v="tier - 3"/>
    <x v="1727"/>
    <s v="R1011"/>
    <x v="0"/>
    <x v="12"/>
  </r>
  <r>
    <s v="Id1736"/>
    <d v="1905-05-22T00:00:00"/>
    <s v=" Ms"/>
    <s v="  Anabel"/>
    <s v="Pearson"/>
    <n v="1969"/>
    <x v="1122"/>
    <x v="0"/>
    <x v="2"/>
    <x v="40"/>
    <x v="0"/>
    <s v="No"/>
    <x v="0"/>
    <x v="0"/>
    <x v="1"/>
    <x v="0"/>
    <s v="tier - 3"/>
    <x v="1728"/>
    <s v="R1026"/>
    <x v="1"/>
    <x v="34"/>
  </r>
  <r>
    <s v="Id1737"/>
    <d v="1905-05-18T00:00:00"/>
    <s v=" Mr"/>
    <s v="  Ian"/>
    <s v="Thomas"/>
    <n v="1965"/>
    <x v="878"/>
    <x v="2"/>
    <x v="2"/>
    <x v="161"/>
    <x v="0"/>
    <s v="No"/>
    <x v="1"/>
    <x v="3"/>
    <x v="1"/>
    <x v="0"/>
    <s v="tier - 3"/>
    <x v="1729"/>
    <s v="R1026"/>
    <x v="1"/>
    <x v="38"/>
  </r>
  <r>
    <s v="Id1738"/>
    <d v="1905-06-17T00:00:00"/>
    <s v=" Mr"/>
    <s v="  Alex"/>
    <s v="Leon"/>
    <n v="1995"/>
    <x v="1123"/>
    <x v="2"/>
    <x v="2"/>
    <x v="391"/>
    <x v="1"/>
    <s v="No"/>
    <x v="1"/>
    <x v="3"/>
    <x v="1"/>
    <x v="0"/>
    <s v="tier - 3"/>
    <x v="1730"/>
    <s v="R1012"/>
    <x v="0"/>
    <x v="4"/>
  </r>
  <r>
    <s v="Id1739"/>
    <d v="1905-06-25T00:00:00"/>
    <s v=" Mr"/>
    <s v="  Richard J"/>
    <s v="Marriott"/>
    <n v="2003"/>
    <x v="1124"/>
    <x v="0"/>
    <x v="2"/>
    <x v="497"/>
    <x v="0"/>
    <s v="yes"/>
    <x v="0"/>
    <x v="3"/>
    <x v="1"/>
    <x v="0"/>
    <s v="tier - 1"/>
    <x v="1731"/>
    <s v="R1012"/>
    <x v="0"/>
    <x v="12"/>
  </r>
  <r>
    <s v="Id1740"/>
    <d v="1905-05-11T00:00:00"/>
    <s v=" Ms"/>
    <s v="  Jacqueline N"/>
    <s v="Wilkins"/>
    <n v="1958"/>
    <x v="1125"/>
    <x v="2"/>
    <x v="1"/>
    <x v="366"/>
    <x v="0"/>
    <s v="No"/>
    <x v="1"/>
    <x v="3"/>
    <x v="1"/>
    <x v="0"/>
    <s v="tier - 2"/>
    <x v="1732"/>
    <s v="R1012"/>
    <x v="1"/>
    <x v="47"/>
  </r>
  <r>
    <s v="Id1741"/>
    <d v="1905-06-17T00:00:00"/>
    <s v=" Ms"/>
    <s v="  Cindy"/>
    <s v="Saiter"/>
    <n v="1995"/>
    <x v="1126"/>
    <x v="2"/>
    <x v="2"/>
    <x v="320"/>
    <x v="0"/>
    <s v="No"/>
    <x v="0"/>
    <x v="3"/>
    <x v="1"/>
    <x v="0"/>
    <s v="tier - 1"/>
    <x v="1733"/>
    <s v="R1013"/>
    <x v="0"/>
    <x v="4"/>
  </r>
  <r>
    <s v="Id1742"/>
    <d v="1905-06-23T00:00:00"/>
    <s v=" Ms"/>
    <s v="  Marcia"/>
    <s v="Winrow"/>
    <n v="2001"/>
    <x v="1127"/>
    <x v="2"/>
    <x v="2"/>
    <x v="435"/>
    <x v="0"/>
    <s v="No"/>
    <x v="0"/>
    <x v="0"/>
    <x v="1"/>
    <x v="0"/>
    <s v="tier - 1"/>
    <x v="1734"/>
    <s v="R1013"/>
    <x v="0"/>
    <x v="3"/>
  </r>
  <r>
    <s v="Id1743"/>
    <d v="1905-05-16T00:00:00"/>
    <s v=" Ms"/>
    <s v="  Samantha R"/>
    <s v="Gries"/>
    <n v="1963"/>
    <x v="356"/>
    <x v="1"/>
    <x v="1"/>
    <x v="100"/>
    <x v="0"/>
    <s v="No"/>
    <x v="0"/>
    <x v="0"/>
    <x v="1"/>
    <x v="0"/>
    <s v="tier - 2"/>
    <x v="1735"/>
    <s v="R1023"/>
    <x v="1"/>
    <x v="41"/>
  </r>
  <r>
    <s v="Id1744"/>
    <d v="1905-05-23T00:00:00"/>
    <s v=" Ms"/>
    <s v="  Katie"/>
    <s v="Strohschein"/>
    <n v="1970"/>
    <x v="735"/>
    <x v="0"/>
    <x v="2"/>
    <x v="380"/>
    <x v="0"/>
    <s v="No"/>
    <x v="0"/>
    <x v="0"/>
    <x v="1"/>
    <x v="0"/>
    <s v="tier - 2"/>
    <x v="1736"/>
    <s v="R1011"/>
    <x v="1"/>
    <x v="33"/>
  </r>
  <r>
    <s v="Id1745"/>
    <d v="1905-05-28T00:00:00"/>
    <s v=" Mr"/>
    <s v="  John P"/>
    <s v="Berger"/>
    <n v="1975"/>
    <x v="1128"/>
    <x v="2"/>
    <x v="2"/>
    <x v="122"/>
    <x v="0"/>
    <s v="No"/>
    <x v="0"/>
    <x v="3"/>
    <x v="1"/>
    <x v="0"/>
    <s v="tier - 1"/>
    <x v="1737"/>
    <s v="R1026"/>
    <x v="1"/>
    <x v="31"/>
  </r>
  <r>
    <s v="Id1746"/>
    <d v="1905-05-30T00:00:00"/>
    <s v=" Ms"/>
    <s v="  Rachel"/>
    <s v="Coogan"/>
    <n v="1977"/>
    <x v="440"/>
    <x v="0"/>
    <x v="2"/>
    <x v="226"/>
    <x v="0"/>
    <s v="No"/>
    <x v="1"/>
    <x v="3"/>
    <x v="1"/>
    <x v="0"/>
    <s v="tier - 1"/>
    <x v="1738"/>
    <s v="R1012"/>
    <x v="1"/>
    <x v="26"/>
  </r>
  <r>
    <s v="Id1747"/>
    <d v="1905-06-15T00:00:00"/>
    <s v=" Ms"/>
    <s v="  Isabelle"/>
    <s v="Gagnon"/>
    <n v="1993"/>
    <x v="1129"/>
    <x v="2"/>
    <x v="2"/>
    <x v="347"/>
    <x v="1"/>
    <s v="No"/>
    <x v="0"/>
    <x v="3"/>
    <x v="1"/>
    <x v="0"/>
    <s v="tier - 1"/>
    <x v="1739"/>
    <s v="R1024"/>
    <x v="0"/>
    <x v="1"/>
  </r>
  <r>
    <s v="Id1748"/>
    <d v="1905-05-27T00:00:00"/>
    <s v=" Mr"/>
    <s v="  Neil"/>
    <s v="Pearson"/>
    <n v="1974"/>
    <x v="377"/>
    <x v="2"/>
    <x v="2"/>
    <x v="112"/>
    <x v="0"/>
    <s v="No"/>
    <x v="0"/>
    <x v="3"/>
    <x v="1"/>
    <x v="0"/>
    <s v="tier - 1"/>
    <x v="1740"/>
    <s v="R1012"/>
    <x v="1"/>
    <x v="28"/>
  </r>
  <r>
    <s v="Id1749"/>
    <d v="1905-06-11T00:00:00"/>
    <s v=" Mr"/>
    <s v="  Tom"/>
    <s v="Brian"/>
    <n v="1989"/>
    <x v="11"/>
    <x v="0"/>
    <x v="2"/>
    <x v="117"/>
    <x v="1"/>
    <s v="No"/>
    <x v="0"/>
    <x v="3"/>
    <x v="1"/>
    <x v="0"/>
    <s v="tier - 2"/>
    <x v="1741"/>
    <s v="R1024"/>
    <x v="0"/>
    <x v="13"/>
  </r>
  <r>
    <s v="Id1750"/>
    <d v="1905-05-15T00:00:00"/>
    <s v=" Mr"/>
    <s v="  Nathan"/>
    <s v="Brown"/>
    <n v="1962"/>
    <x v="1130"/>
    <x v="3"/>
    <x v="2"/>
    <x v="92"/>
    <x v="0"/>
    <s v="No"/>
    <x v="0"/>
    <x v="3"/>
    <x v="1"/>
    <x v="0"/>
    <s v="tier - 2"/>
    <x v="1742"/>
    <s v="R1026"/>
    <x v="1"/>
    <x v="40"/>
  </r>
  <r>
    <s v="Id1751"/>
    <d v="1905-06-17T00:00:00"/>
    <s v=" Mrs"/>
    <s v="  Kelli N"/>
    <s v="Fox"/>
    <n v="1995"/>
    <x v="176"/>
    <x v="0"/>
    <x v="2"/>
    <x v="368"/>
    <x v="0"/>
    <s v="No"/>
    <x v="0"/>
    <x v="0"/>
    <x v="1"/>
    <x v="0"/>
    <s v="tier - 3"/>
    <x v="1743"/>
    <s v="R1024"/>
    <x v="0"/>
    <x v="4"/>
  </r>
  <r>
    <s v="Id1752"/>
    <d v="1905-05-27T00:00:00"/>
    <s v=" Mr"/>
    <s v="  Scott M"/>
    <s v="Traver"/>
    <n v="1974"/>
    <x v="861"/>
    <x v="2"/>
    <x v="1"/>
    <x v="87"/>
    <x v="1"/>
    <s v="No"/>
    <x v="1"/>
    <x v="3"/>
    <x v="1"/>
    <x v="0"/>
    <s v="tier - 3"/>
    <x v="1744"/>
    <s v="R1011"/>
    <x v="1"/>
    <x v="28"/>
  </r>
  <r>
    <s v="Id1753"/>
    <d v="1905-06-25T00:00:00"/>
    <s v=" Mr"/>
    <s v="  Grant A"/>
    <s v="Quick"/>
    <n v="2003"/>
    <x v="1131"/>
    <x v="3"/>
    <x v="0"/>
    <x v="642"/>
    <x v="0"/>
    <s v="No"/>
    <x v="0"/>
    <x v="0"/>
    <x v="1"/>
    <x v="0"/>
    <s v="tier - 2"/>
    <x v="1745"/>
    <s v="R1011"/>
    <x v="0"/>
    <x v="12"/>
  </r>
  <r>
    <s v="Id1754"/>
    <d v="1905-05-21T00:00:00"/>
    <s v=" Mr"/>
    <s v="  Jonathan C"/>
    <s v="Scott"/>
    <n v="1968"/>
    <x v="1132"/>
    <x v="1"/>
    <x v="2"/>
    <x v="49"/>
    <x v="0"/>
    <s v="No"/>
    <x v="1"/>
    <x v="3"/>
    <x v="1"/>
    <x v="0"/>
    <s v="tier - 3"/>
    <x v="1746"/>
    <s v="R1012"/>
    <x v="1"/>
    <x v="36"/>
  </r>
  <r>
    <s v="Id1755"/>
    <d v="1905-05-30T00:00:00"/>
    <s v=" Ms"/>
    <s v="  Rachael M"/>
    <s v="Theriot"/>
    <n v="1977"/>
    <x v="1133"/>
    <x v="2"/>
    <x v="2"/>
    <x v="436"/>
    <x v="0"/>
    <s v="No"/>
    <x v="0"/>
    <x v="0"/>
    <x v="1"/>
    <x v="0"/>
    <s v="tier - 3"/>
    <x v="1747"/>
    <s v="R1023"/>
    <x v="1"/>
    <x v="26"/>
  </r>
  <r>
    <s v="Id1756"/>
    <d v="1905-06-02T00:00:00"/>
    <s v=" Ms"/>
    <s v="  Pilar"/>
    <s v="Michalis"/>
    <n v="1980"/>
    <x v="1134"/>
    <x v="0"/>
    <x v="0"/>
    <x v="643"/>
    <x v="1"/>
    <s v="No"/>
    <x v="1"/>
    <x v="3"/>
    <x v="1"/>
    <x v="0"/>
    <s v="tier - 3"/>
    <x v="1748"/>
    <s v="R1012"/>
    <x v="1"/>
    <x v="24"/>
  </r>
  <r>
    <s v="Id1757"/>
    <d v="1905-05-24T00:00:00"/>
    <s v=" Mr"/>
    <s v="  Kyle M"/>
    <s v="Hall"/>
    <n v="1971"/>
    <x v="1135"/>
    <x v="0"/>
    <x v="1"/>
    <x v="3"/>
    <x v="1"/>
    <s v="No"/>
    <x v="0"/>
    <x v="0"/>
    <x v="1"/>
    <x v="0"/>
    <s v="tier - 2"/>
    <x v="1749"/>
    <s v="R1023"/>
    <x v="1"/>
    <x v="32"/>
  </r>
  <r>
    <s v="Id1758"/>
    <d v="1905-06-18T00:00:00"/>
    <s v=" Mrs"/>
    <s v="  Christie"/>
    <s v="Tjong Clemons"/>
    <n v="1996"/>
    <x v="1136"/>
    <x v="0"/>
    <x v="2"/>
    <x v="70"/>
    <x v="1"/>
    <s v="No"/>
    <x v="1"/>
    <x v="3"/>
    <x v="1"/>
    <x v="0"/>
    <s v="tier - 3"/>
    <x v="1750"/>
    <s v="R1013"/>
    <x v="0"/>
    <x v="8"/>
  </r>
  <r>
    <s v="Id1759"/>
    <d v="1905-06-25T00:00:00"/>
    <s v=" Mr"/>
    <s v="  David A"/>
    <s v="Palma"/>
    <n v="2003"/>
    <x v="1099"/>
    <x v="2"/>
    <x v="0"/>
    <x v="379"/>
    <x v="1"/>
    <s v="No"/>
    <x v="0"/>
    <x v="3"/>
    <x v="1"/>
    <x v="0"/>
    <s v="tier - 2"/>
    <x v="1751"/>
    <s v="R1011"/>
    <x v="0"/>
    <x v="12"/>
  </r>
  <r>
    <s v="Id1760"/>
    <d v="1905-06-24T00:00:00"/>
    <s v=" Mr"/>
    <s v="  Masahiro"/>
    <s v="Takaoka"/>
    <n v="2002"/>
    <x v="308"/>
    <x v="1"/>
    <x v="1"/>
    <x v="155"/>
    <x v="0"/>
    <s v="No"/>
    <x v="0"/>
    <x v="0"/>
    <x v="1"/>
    <x v="0"/>
    <s v="tier - 3"/>
    <x v="1752"/>
    <s v="R1013"/>
    <x v="0"/>
    <x v="5"/>
  </r>
  <r>
    <s v="Id1761"/>
    <d v="1905-06-20T00:00:00"/>
    <s v=" Mr"/>
    <s v="  Logan B"/>
    <s v="Sherman"/>
    <n v="1998"/>
    <x v="366"/>
    <x v="1"/>
    <x v="2"/>
    <x v="391"/>
    <x v="1"/>
    <s v="No"/>
    <x v="0"/>
    <x v="0"/>
    <x v="1"/>
    <x v="0"/>
    <s v="tier - 3"/>
    <x v="1753"/>
    <s v="R1016"/>
    <x v="0"/>
    <x v="2"/>
  </r>
  <r>
    <s v="Id1762"/>
    <d v="1905-05-18T00:00:00"/>
    <s v=" Ms"/>
    <s v="  Stephanie L"/>
    <s v="Andre"/>
    <n v="1965"/>
    <x v="742"/>
    <x v="0"/>
    <x v="2"/>
    <x v="538"/>
    <x v="1"/>
    <s v="No"/>
    <x v="0"/>
    <x v="3"/>
    <x v="1"/>
    <x v="0"/>
    <s v="tier - 2"/>
    <x v="1754"/>
    <s v="R1026"/>
    <x v="1"/>
    <x v="38"/>
  </r>
  <r>
    <s v="Id1763"/>
    <d v="1905-05-17T00:00:00"/>
    <s v=" Ms"/>
    <s v="  Angela H"/>
    <s v="Switt"/>
    <n v="1964"/>
    <x v="419"/>
    <x v="1"/>
    <x v="2"/>
    <x v="80"/>
    <x v="1"/>
    <s v="No"/>
    <x v="0"/>
    <x v="3"/>
    <x v="1"/>
    <x v="0"/>
    <s v="tier - 2"/>
    <x v="1755"/>
    <s v="R1012"/>
    <x v="1"/>
    <x v="42"/>
  </r>
  <r>
    <s v="Id1764"/>
    <d v="1905-06-26T00:00:00"/>
    <s v=" Ms"/>
    <s v="  Britt K"/>
    <s v="Erickson"/>
    <n v="2004"/>
    <x v="1111"/>
    <x v="3"/>
    <x v="1"/>
    <x v="34"/>
    <x v="0"/>
    <s v="No"/>
    <x v="0"/>
    <x v="0"/>
    <x v="1"/>
    <x v="0"/>
    <s v="tier - 2"/>
    <x v="1756"/>
    <s v="R1019"/>
    <x v="0"/>
    <x v="9"/>
  </r>
  <r>
    <s v="Id1765"/>
    <d v="1905-06-04T00:00:00"/>
    <s v=" Ms"/>
    <s v="  Joyce R"/>
    <s v="Miller"/>
    <n v="1982"/>
    <x v="1137"/>
    <x v="1"/>
    <x v="2"/>
    <x v="435"/>
    <x v="1"/>
    <s v="No"/>
    <x v="0"/>
    <x v="3"/>
    <x v="1"/>
    <x v="0"/>
    <s v="tier - 1"/>
    <x v="1757"/>
    <s v="R1013"/>
    <x v="1"/>
    <x v="23"/>
  </r>
  <r>
    <s v="Id1766"/>
    <d v="1905-05-28T00:00:00"/>
    <s v=" Mr"/>
    <s v="  Ben"/>
    <s v="Whitbeck"/>
    <n v="1975"/>
    <x v="1138"/>
    <x v="0"/>
    <x v="1"/>
    <x v="195"/>
    <x v="1"/>
    <s v="No"/>
    <x v="0"/>
    <x v="0"/>
    <x v="1"/>
    <x v="0"/>
    <s v="tier - 3"/>
    <x v="1758"/>
    <s v="R1026"/>
    <x v="1"/>
    <x v="31"/>
  </r>
  <r>
    <s v="Id1767"/>
    <d v="1905-05-16T00:00:00"/>
    <s v=" Ms"/>
    <s v="  Sarah M"/>
    <s v="Auer"/>
    <n v="1963"/>
    <x v="288"/>
    <x v="2"/>
    <x v="2"/>
    <x v="4"/>
    <x v="1"/>
    <s v="No"/>
    <x v="0"/>
    <x v="3"/>
    <x v="1"/>
    <x v="0"/>
    <s v="tier - 3"/>
    <x v="1759"/>
    <s v="R1023"/>
    <x v="1"/>
    <x v="41"/>
  </r>
  <r>
    <s v="Id1768"/>
    <d v="1905-06-25T00:00:00"/>
    <s v=" Ms"/>
    <s v="  Sarah"/>
    <s v="Attar"/>
    <n v="2003"/>
    <x v="1139"/>
    <x v="3"/>
    <x v="0"/>
    <x v="532"/>
    <x v="0"/>
    <s v="No"/>
    <x v="0"/>
    <x v="1"/>
    <x v="1"/>
    <x v="0"/>
    <s v="tier - 3"/>
    <x v="1760"/>
    <s v="R1012"/>
    <x v="0"/>
    <x v="12"/>
  </r>
  <r>
    <s v="Id1769"/>
    <d v="1905-06-14T00:00:00"/>
    <s v=" Ms"/>
    <s v="  Katie"/>
    <s v="Misuraca"/>
    <n v="1992"/>
    <x v="53"/>
    <x v="0"/>
    <x v="2"/>
    <x v="616"/>
    <x v="0"/>
    <s v="No"/>
    <x v="0"/>
    <x v="0"/>
    <x v="1"/>
    <x v="0"/>
    <s v="tier - 1"/>
    <x v="1761"/>
    <s v="R1012"/>
    <x v="0"/>
    <x v="0"/>
  </r>
  <r>
    <s v="Id1770"/>
    <d v="1905-06-25T00:00:00"/>
    <s v=" Ms"/>
    <s v="  Michaela L"/>
    <s v="Spannaus"/>
    <n v="2003"/>
    <x v="1140"/>
    <x v="3"/>
    <x v="0"/>
    <x v="644"/>
    <x v="0"/>
    <s v="No"/>
    <x v="0"/>
    <x v="0"/>
    <x v="1"/>
    <x v="0"/>
    <s v="tier - 1"/>
    <x v="1762"/>
    <s v="R1012"/>
    <x v="0"/>
    <x v="12"/>
  </r>
  <r>
    <s v="Id1771"/>
    <d v="1905-05-24T00:00:00"/>
    <s v=" Ms"/>
    <s v="  Shalaleh"/>
    <s v="Tarbiat"/>
    <n v="1971"/>
    <x v="809"/>
    <x v="1"/>
    <x v="2"/>
    <x v="319"/>
    <x v="0"/>
    <s v="No"/>
    <x v="0"/>
    <x v="0"/>
    <x v="1"/>
    <x v="3"/>
    <s v="tier - 1"/>
    <x v="1763"/>
    <s v="R1012"/>
    <x v="1"/>
    <x v="32"/>
  </r>
  <r>
    <s v="Id1772"/>
    <d v="1905-06-12T00:00:00"/>
    <s v=" Ms"/>
    <s v="  Karen"/>
    <s v="Pulkkinen"/>
    <n v="1990"/>
    <x v="892"/>
    <x v="2"/>
    <x v="2"/>
    <x v="280"/>
    <x v="0"/>
    <s v="No"/>
    <x v="0"/>
    <x v="0"/>
    <x v="1"/>
    <x v="3"/>
    <s v="tier - 2"/>
    <x v="1764"/>
    <s v="R1011"/>
    <x v="0"/>
    <x v="16"/>
  </r>
  <r>
    <s v="Id1773"/>
    <d v="1905-05-18T00:00:00"/>
    <s v=" Ms"/>
    <s v="  Zuzana"/>
    <s v="Trnovcova"/>
    <n v="1965"/>
    <x v="355"/>
    <x v="0"/>
    <x v="1"/>
    <x v="149"/>
    <x v="0"/>
    <s v="No"/>
    <x v="1"/>
    <x v="3"/>
    <x v="1"/>
    <x v="3"/>
    <s v="tier - 2"/>
    <x v="1765"/>
    <s v="R1023"/>
    <x v="1"/>
    <x v="38"/>
  </r>
  <r>
    <s v="Id1774"/>
    <d v="1905-05-21T00:00:00"/>
    <s v=" Mr"/>
    <s v="  Daniel J"/>
    <s v="Anthony"/>
    <n v="1968"/>
    <x v="402"/>
    <x v="0"/>
    <x v="0"/>
    <x v="429"/>
    <x v="0"/>
    <s v="No"/>
    <x v="0"/>
    <x v="0"/>
    <x v="1"/>
    <x v="3"/>
    <s v="tier - 1"/>
    <x v="1766"/>
    <s v="R1026"/>
    <x v="1"/>
    <x v="36"/>
  </r>
  <r>
    <s v="Id1775"/>
    <d v="1905-05-16T00:00:00"/>
    <s v=" Ms"/>
    <s v="  Alexandra"/>
    <s v="Hetrick"/>
    <n v="1963"/>
    <x v="1141"/>
    <x v="2"/>
    <x v="0"/>
    <x v="445"/>
    <x v="1"/>
    <s v="No"/>
    <x v="0"/>
    <x v="0"/>
    <x v="1"/>
    <x v="3"/>
    <s v="tier - 2"/>
    <x v="1767"/>
    <s v="R1012"/>
    <x v="1"/>
    <x v="41"/>
  </r>
  <r>
    <s v="Id1776"/>
    <d v="1905-06-24T00:00:00"/>
    <s v=" Ms"/>
    <s v="  Jessica"/>
    <s v="Stern"/>
    <n v="2002"/>
    <x v="429"/>
    <x v="2"/>
    <x v="2"/>
    <x v="27"/>
    <x v="0"/>
    <s v="No"/>
    <x v="1"/>
    <x v="3"/>
    <x v="1"/>
    <x v="3"/>
    <s v="tier - 1"/>
    <x v="1768"/>
    <s v="R1012"/>
    <x v="0"/>
    <x v="5"/>
  </r>
  <r>
    <s v="Id1777"/>
    <d v="1905-05-23T00:00:00"/>
    <s v=" Mr"/>
    <s v="  Matthew M"/>
    <s v="Newman"/>
    <n v="1970"/>
    <x v="397"/>
    <x v="1"/>
    <x v="1"/>
    <x v="155"/>
    <x v="1"/>
    <s v="No"/>
    <x v="0"/>
    <x v="3"/>
    <x v="1"/>
    <x v="3"/>
    <s v="tier - 3"/>
    <x v="1769"/>
    <s v="R1012"/>
    <x v="1"/>
    <x v="33"/>
  </r>
  <r>
    <s v="Id1778"/>
    <d v="1905-06-12T00:00:00"/>
    <s v=" Ms"/>
    <s v="  Nadine A"/>
    <s v="Reasoner"/>
    <n v="1990"/>
    <x v="1142"/>
    <x v="2"/>
    <x v="1"/>
    <x v="259"/>
    <x v="0"/>
    <s v="No"/>
    <x v="0"/>
    <x v="0"/>
    <x v="1"/>
    <x v="3"/>
    <s v="tier - 3"/>
    <x v="1770"/>
    <s v="R1013"/>
    <x v="0"/>
    <x v="16"/>
  </r>
  <r>
    <s v="Id1779"/>
    <d v="1905-06-16T00:00:00"/>
    <s v=" Mr"/>
    <s v="  Peter J"/>
    <s v="Mone"/>
    <n v="1994"/>
    <x v="94"/>
    <x v="0"/>
    <x v="2"/>
    <x v="103"/>
    <x v="0"/>
    <s v="No"/>
    <x v="0"/>
    <x v="0"/>
    <x v="1"/>
    <x v="3"/>
    <s v="tier - 3"/>
    <x v="1771"/>
    <s v="R1013"/>
    <x v="0"/>
    <x v="11"/>
  </r>
  <r>
    <s v="Id1780"/>
    <d v="1905-06-25T00:00:00"/>
    <s v=" Ms"/>
    <s v="  Colleen M"/>
    <s v="Powers"/>
    <n v="2003"/>
    <x v="264"/>
    <x v="0"/>
    <x v="0"/>
    <x v="221"/>
    <x v="1"/>
    <s v="No"/>
    <x v="0"/>
    <x v="3"/>
    <x v="1"/>
    <x v="3"/>
    <s v="tier - 1"/>
    <x v="1772"/>
    <s v="R1012"/>
    <x v="0"/>
    <x v="12"/>
  </r>
  <r>
    <s v="Id1781"/>
    <d v="1905-05-19T00:00:00"/>
    <s v=" Ms"/>
    <s v="  Julie A"/>
    <s v="Ulery"/>
    <n v="1966"/>
    <x v="1143"/>
    <x v="1"/>
    <x v="0"/>
    <x v="185"/>
    <x v="1"/>
    <s v="No"/>
    <x v="0"/>
    <x v="3"/>
    <x v="1"/>
    <x v="3"/>
    <s v="tier - 3"/>
    <x v="1773"/>
    <s v="R1012"/>
    <x v="1"/>
    <x v="37"/>
  </r>
  <r>
    <s v="Id1782"/>
    <d v="1905-06-01T00:00:00"/>
    <s v=" Mr"/>
    <s v="  Douglas W"/>
    <s v="Haines"/>
    <n v="1979"/>
    <x v="312"/>
    <x v="1"/>
    <x v="2"/>
    <x v="139"/>
    <x v="1"/>
    <s v="No"/>
    <x v="1"/>
    <x v="3"/>
    <x v="1"/>
    <x v="3"/>
    <s v="tier - 2"/>
    <x v="1774"/>
    <s v="R1012"/>
    <x v="1"/>
    <x v="25"/>
  </r>
  <r>
    <s v="Id1783"/>
    <d v="1905-05-16T00:00:00"/>
    <s v=" Ms"/>
    <s v="  Catherine"/>
    <s v="Airoldi"/>
    <n v="1963"/>
    <x v="1144"/>
    <x v="2"/>
    <x v="2"/>
    <x v="335"/>
    <x v="0"/>
    <s v="No"/>
    <x v="0"/>
    <x v="0"/>
    <x v="1"/>
    <x v="3"/>
    <s v="tier - 2"/>
    <x v="1775"/>
    <s v="R1012"/>
    <x v="1"/>
    <x v="41"/>
  </r>
  <r>
    <s v="Id1784"/>
    <d v="1905-05-29T00:00:00"/>
    <s v=" Mr"/>
    <s v="  James A"/>
    <s v="Mattis"/>
    <n v="1976"/>
    <x v="1145"/>
    <x v="0"/>
    <x v="2"/>
    <x v="328"/>
    <x v="1"/>
    <s v="No"/>
    <x v="0"/>
    <x v="3"/>
    <x v="1"/>
    <x v="3"/>
    <s v="tier - 2"/>
    <x v="1776"/>
    <s v="R1012"/>
    <x v="1"/>
    <x v="35"/>
  </r>
  <r>
    <s v="Id1785"/>
    <d v="1905-06-19T00:00:00"/>
    <s v=" Mr"/>
    <s v="  Youngseong"/>
    <s v="Cho"/>
    <n v="1997"/>
    <x v="1146"/>
    <x v="0"/>
    <x v="2"/>
    <x v="374"/>
    <x v="1"/>
    <s v="No"/>
    <x v="0"/>
    <x v="0"/>
    <x v="1"/>
    <x v="3"/>
    <s v="tier - 2"/>
    <x v="1777"/>
    <s v="R1024"/>
    <x v="0"/>
    <x v="6"/>
  </r>
  <r>
    <s v="Id1786"/>
    <d v="1905-06-01T00:00:00"/>
    <s v=" Mr"/>
    <s v="  John"/>
    <s v="Reumann"/>
    <n v="1979"/>
    <x v="1147"/>
    <x v="3"/>
    <x v="0"/>
    <x v="645"/>
    <x v="0"/>
    <s v="No"/>
    <x v="0"/>
    <x v="0"/>
    <x v="1"/>
    <x v="3"/>
    <s v="tier - 3"/>
    <x v="1778"/>
    <s v="R1012"/>
    <x v="1"/>
    <x v="25"/>
  </r>
  <r>
    <s v="Id1787"/>
    <d v="1905-06-11T00:00:00"/>
    <s v=" Mr"/>
    <s v="  Brandon S"/>
    <s v="Cooper"/>
    <n v="1989"/>
    <x v="1098"/>
    <x v="3"/>
    <x v="1"/>
    <x v="623"/>
    <x v="0"/>
    <s v="No"/>
    <x v="1"/>
    <x v="3"/>
    <x v="1"/>
    <x v="3"/>
    <s v="tier - 2"/>
    <x v="1779"/>
    <s v="R1017"/>
    <x v="0"/>
    <x v="13"/>
  </r>
  <r>
    <s v="Id1788"/>
    <d v="1905-05-30T00:00:00"/>
    <s v=" Mr"/>
    <s v="  Sean P"/>
    <s v="Kennedy"/>
    <n v="1977"/>
    <x v="1148"/>
    <x v="1"/>
    <x v="1"/>
    <x v="109"/>
    <x v="1"/>
    <s v="No"/>
    <x v="0"/>
    <x v="3"/>
    <x v="1"/>
    <x v="3"/>
    <s v="tier - 2"/>
    <x v="1780"/>
    <s v="R1013"/>
    <x v="1"/>
    <x v="26"/>
  </r>
  <r>
    <s v="Id1789"/>
    <d v="1905-06-23T00:00:00"/>
    <s v=" Mr"/>
    <s v="  Scott"/>
    <s v="Cichon"/>
    <n v="2001"/>
    <x v="1089"/>
    <x v="3"/>
    <x v="2"/>
    <x v="120"/>
    <x v="0"/>
    <s v="No"/>
    <x v="0"/>
    <x v="3"/>
    <x v="1"/>
    <x v="3"/>
    <s v="tier - 2"/>
    <x v="1781"/>
    <s v="R1011"/>
    <x v="0"/>
    <x v="3"/>
  </r>
  <r>
    <s v="Id1790"/>
    <d v="1905-05-28T00:00:00"/>
    <s v=" Mr"/>
    <s v="  Janez"/>
    <s v="Maroevic"/>
    <n v="1975"/>
    <x v="671"/>
    <x v="0"/>
    <x v="1"/>
    <x v="259"/>
    <x v="0"/>
    <s v="No"/>
    <x v="0"/>
    <x v="3"/>
    <x v="1"/>
    <x v="3"/>
    <s v="tier - 3"/>
    <x v="1782"/>
    <s v="R1023"/>
    <x v="1"/>
    <x v="31"/>
  </r>
  <r>
    <s v="Id1791"/>
    <d v="1905-05-18T00:00:00"/>
    <s v=" Mr"/>
    <s v="  John I"/>
    <s v="Martin"/>
    <n v="1965"/>
    <x v="314"/>
    <x v="0"/>
    <x v="2"/>
    <x v="151"/>
    <x v="0"/>
    <s v="yes"/>
    <x v="0"/>
    <x v="3"/>
    <x v="1"/>
    <x v="3"/>
    <s v="tier - 2"/>
    <x v="1783"/>
    <s v="R1012"/>
    <x v="1"/>
    <x v="38"/>
  </r>
  <r>
    <s v="Id1792"/>
    <d v="1905-06-21T00:00:00"/>
    <s v=" Ms"/>
    <s v="  Heather"/>
    <s v="Schulz"/>
    <n v="1999"/>
    <x v="875"/>
    <x v="0"/>
    <x v="0"/>
    <x v="278"/>
    <x v="0"/>
    <s v="No"/>
    <x v="0"/>
    <x v="0"/>
    <x v="1"/>
    <x v="3"/>
    <s v="tier - 1"/>
    <x v="1784"/>
    <s v="R1012"/>
    <x v="0"/>
    <x v="7"/>
  </r>
  <r>
    <s v="Id1793"/>
    <d v="1905-06-15T00:00:00"/>
    <s v=" Mr"/>
    <s v="  Michael"/>
    <s v="Capriolo"/>
    <n v="1993"/>
    <x v="1149"/>
    <x v="2"/>
    <x v="2"/>
    <x v="470"/>
    <x v="1"/>
    <s v="No"/>
    <x v="0"/>
    <x v="3"/>
    <x v="1"/>
    <x v="3"/>
    <s v="tier - 1"/>
    <x v="1785"/>
    <s v="R1012"/>
    <x v="0"/>
    <x v="1"/>
  </r>
  <r>
    <s v="Id1794"/>
    <d v="1905-05-16T00:00:00"/>
    <s v=" Ms"/>
    <s v="  Kathleen"/>
    <s v="Borleis"/>
    <n v="1963"/>
    <x v="306"/>
    <x v="2"/>
    <x v="0"/>
    <x v="646"/>
    <x v="1"/>
    <s v="No"/>
    <x v="0"/>
    <x v="0"/>
    <x v="1"/>
    <x v="3"/>
    <s v="tier - 2"/>
    <x v="1786"/>
    <s v="R1026"/>
    <x v="1"/>
    <x v="41"/>
  </r>
  <r>
    <s v="Id1795"/>
    <d v="1905-06-19T00:00:00"/>
    <s v=" Mr"/>
    <s v="  Ryan M"/>
    <s v="Kramer"/>
    <n v="1997"/>
    <x v="1150"/>
    <x v="3"/>
    <x v="0"/>
    <x v="647"/>
    <x v="0"/>
    <s v="No"/>
    <x v="0"/>
    <x v="0"/>
    <x v="1"/>
    <x v="3"/>
    <s v="tier - 1"/>
    <x v="1787"/>
    <s v="R1013"/>
    <x v="0"/>
    <x v="6"/>
  </r>
  <r>
    <s v="Id1796"/>
    <d v="1905-06-26T00:00:00"/>
    <s v=" Ms"/>
    <s v="  Sara"/>
    <s v="Conrad"/>
    <n v="2004"/>
    <x v="754"/>
    <x v="0"/>
    <x v="1"/>
    <x v="87"/>
    <x v="0"/>
    <s v="No"/>
    <x v="0"/>
    <x v="0"/>
    <x v="1"/>
    <x v="3"/>
    <s v="tier - 3"/>
    <x v="1788"/>
    <s v="R1013"/>
    <x v="0"/>
    <x v="9"/>
  </r>
  <r>
    <s v="Id1797"/>
    <d v="1905-06-17T00:00:00"/>
    <s v=" Mr"/>
    <s v="  Deniz"/>
    <s v="Karakoyunlu"/>
    <n v="1995"/>
    <x v="604"/>
    <x v="2"/>
    <x v="1"/>
    <x v="236"/>
    <x v="0"/>
    <s v="No"/>
    <x v="0"/>
    <x v="3"/>
    <x v="1"/>
    <x v="3"/>
    <s v="tier - 1"/>
    <x v="1789"/>
    <s v="R1013"/>
    <x v="0"/>
    <x v="4"/>
  </r>
  <r>
    <s v="Id1798"/>
    <d v="1905-06-14T00:00:00"/>
    <s v=" Ms"/>
    <s v="  Shannon L"/>
    <s v="Desrosiers"/>
    <n v="1992"/>
    <x v="1108"/>
    <x v="1"/>
    <x v="2"/>
    <x v="196"/>
    <x v="0"/>
    <s v="No"/>
    <x v="0"/>
    <x v="0"/>
    <x v="1"/>
    <x v="3"/>
    <s v="tier - 3"/>
    <x v="1790"/>
    <s v="R1011"/>
    <x v="0"/>
    <x v="0"/>
  </r>
  <r>
    <s v="Id1799"/>
    <d v="1905-06-17T00:00:00"/>
    <s v=" Ms"/>
    <s v="  Kaitlin M"/>
    <s v="O'Mara"/>
    <n v="1995"/>
    <x v="1151"/>
    <x v="2"/>
    <x v="2"/>
    <x v="196"/>
    <x v="0"/>
    <s v="No"/>
    <x v="0"/>
    <x v="0"/>
    <x v="1"/>
    <x v="3"/>
    <s v="tier - 3"/>
    <x v="1791"/>
    <s v="R1012"/>
    <x v="0"/>
    <x v="4"/>
  </r>
  <r>
    <s v="Id1800"/>
    <d v="1905-06-21T00:00:00"/>
    <s v=" Mr"/>
    <s v="  Alfredo"/>
    <s v="Shabot Marcos"/>
    <n v="1999"/>
    <x v="795"/>
    <x v="0"/>
    <x v="1"/>
    <x v="216"/>
    <x v="0"/>
    <s v="No"/>
    <x v="0"/>
    <x v="3"/>
    <x v="1"/>
    <x v="3"/>
    <s v="tier - 2"/>
    <x v="1792"/>
    <s v="R1013"/>
    <x v="0"/>
    <x v="7"/>
  </r>
  <r>
    <s v="Id1801"/>
    <d v="1905-05-17T00:00:00"/>
    <s v=" Ms"/>
    <s v="  Kristen"/>
    <s v="Comment"/>
    <n v="1964"/>
    <x v="1152"/>
    <x v="0"/>
    <x v="1"/>
    <x v="178"/>
    <x v="0"/>
    <s v="No"/>
    <x v="0"/>
    <x v="3"/>
    <x v="1"/>
    <x v="3"/>
    <s v="tier - 2"/>
    <x v="1793"/>
    <s v="R1012"/>
    <x v="1"/>
    <x v="42"/>
  </r>
  <r>
    <s v="Id1802"/>
    <d v="1905-06-08T00:00:00"/>
    <s v=" Mr"/>
    <s v="  Daniel"/>
    <s v="Moss"/>
    <n v="1986"/>
    <x v="662"/>
    <x v="0"/>
    <x v="2"/>
    <x v="358"/>
    <x v="0"/>
    <s v="No"/>
    <x v="0"/>
    <x v="3"/>
    <x v="1"/>
    <x v="3"/>
    <s v="tier - 3"/>
    <x v="1794"/>
    <s v="R1011"/>
    <x v="1"/>
    <x v="18"/>
  </r>
  <r>
    <s v="Id1803"/>
    <d v="1905-06-20T00:00:00"/>
    <s v=" Mr"/>
    <s v="  Jonathan"/>
    <s v="Guzman"/>
    <n v="1998"/>
    <x v="1153"/>
    <x v="1"/>
    <x v="2"/>
    <x v="192"/>
    <x v="0"/>
    <s v="No"/>
    <x v="0"/>
    <x v="3"/>
    <x v="1"/>
    <x v="3"/>
    <s v="tier - 1"/>
    <x v="1795"/>
    <s v="R1019"/>
    <x v="0"/>
    <x v="2"/>
  </r>
  <r>
    <s v="Id1804"/>
    <d v="1905-05-23T00:00:00"/>
    <s v=" Mr"/>
    <s v="  Troy"/>
    <s v="Cox"/>
    <n v="1970"/>
    <x v="346"/>
    <x v="1"/>
    <x v="2"/>
    <x v="31"/>
    <x v="0"/>
    <s v="No"/>
    <x v="0"/>
    <x v="3"/>
    <x v="1"/>
    <x v="3"/>
    <s v="tier - 3"/>
    <x v="1796"/>
    <s v="R1012"/>
    <x v="1"/>
    <x v="33"/>
  </r>
  <r>
    <s v="Id1805"/>
    <d v="1905-05-20T00:00:00"/>
    <s v=" Mr"/>
    <s v="  Daniel C"/>
    <s v="Clash"/>
    <n v="1967"/>
    <x v="746"/>
    <x v="0"/>
    <x v="2"/>
    <x v="508"/>
    <x v="0"/>
    <s v="yes"/>
    <x v="0"/>
    <x v="3"/>
    <x v="1"/>
    <x v="3"/>
    <s v="tier - 1"/>
    <x v="1797"/>
    <s v="R1023"/>
    <x v="1"/>
    <x v="39"/>
  </r>
  <r>
    <s v="Id1806"/>
    <d v="1905-06-14T00:00:00"/>
    <s v=" Ms"/>
    <s v="  Lauren"/>
    <s v="Blankenship"/>
    <n v="1992"/>
    <x v="349"/>
    <x v="0"/>
    <x v="2"/>
    <x v="576"/>
    <x v="0"/>
    <s v="No"/>
    <x v="0"/>
    <x v="0"/>
    <x v="1"/>
    <x v="3"/>
    <s v="tier - 2"/>
    <x v="1798"/>
    <s v="R1012"/>
    <x v="0"/>
    <x v="0"/>
  </r>
  <r>
    <s v="Id1807"/>
    <d v="1905-06-01T00:00:00"/>
    <s v=" Ms"/>
    <s v="  Jennefer"/>
    <s v="Lloyd"/>
    <n v="1979"/>
    <x v="1154"/>
    <x v="2"/>
    <x v="0"/>
    <x v="648"/>
    <x v="1"/>
    <s v="No"/>
    <x v="0"/>
    <x v="3"/>
    <x v="1"/>
    <x v="3"/>
    <s v="tier - 1"/>
    <x v="1799"/>
    <s v="R1013"/>
    <x v="1"/>
    <x v="25"/>
  </r>
  <r>
    <s v="Id1808"/>
    <d v="1905-06-17T00:00:00"/>
    <s v=" Ms"/>
    <s v="  Tracey L"/>
    <s v="Kong"/>
    <n v="1995"/>
    <x v="1155"/>
    <x v="3"/>
    <x v="1"/>
    <x v="6"/>
    <x v="0"/>
    <s v="No"/>
    <x v="0"/>
    <x v="0"/>
    <x v="1"/>
    <x v="3"/>
    <s v="tier - 1"/>
    <x v="1800"/>
    <s v="R1012"/>
    <x v="0"/>
    <x v="4"/>
  </r>
  <r>
    <s v="Id1809"/>
    <d v="1905-06-01T00:00:00"/>
    <s v=" Ms"/>
    <s v="  Ashley"/>
    <s v="Benson"/>
    <n v="1979"/>
    <x v="374"/>
    <x v="2"/>
    <x v="2"/>
    <x v="67"/>
    <x v="0"/>
    <s v="No"/>
    <x v="0"/>
    <x v="0"/>
    <x v="1"/>
    <x v="3"/>
    <s v="tier - 2"/>
    <x v="1801"/>
    <s v="R1013"/>
    <x v="1"/>
    <x v="25"/>
  </r>
  <r>
    <s v="Id1810"/>
    <d v="1905-05-15T00:00:00"/>
    <s v=" Ms"/>
    <s v="  Cindy"/>
    <s v="Huntington"/>
    <n v="1962"/>
    <x v="192"/>
    <x v="2"/>
    <x v="2"/>
    <x v="219"/>
    <x v="0"/>
    <s v="No"/>
    <x v="0"/>
    <x v="3"/>
    <x v="1"/>
    <x v="3"/>
    <s v="tier - 1"/>
    <x v="1802"/>
    <s v="R1023"/>
    <x v="1"/>
    <x v="40"/>
  </r>
  <r>
    <s v="Id1811"/>
    <d v="1905-06-25T00:00:00"/>
    <s v=" Ms"/>
    <s v="  Esther"/>
    <s v="Kendall"/>
    <n v="2003"/>
    <x v="1156"/>
    <x v="2"/>
    <x v="2"/>
    <x v="191"/>
    <x v="0"/>
    <s v="No"/>
    <x v="0"/>
    <x v="3"/>
    <x v="1"/>
    <x v="3"/>
    <s v="tier - 3"/>
    <x v="1803"/>
    <s v="R1012"/>
    <x v="0"/>
    <x v="12"/>
  </r>
  <r>
    <s v="Id1812"/>
    <d v="1905-05-16T00:00:00"/>
    <s v=" Ms"/>
    <s v="  Jackie"/>
    <s v="Gast"/>
    <n v="1963"/>
    <x v="1157"/>
    <x v="2"/>
    <x v="0"/>
    <x v="416"/>
    <x v="1"/>
    <s v="No"/>
    <x v="0"/>
    <x v="0"/>
    <x v="1"/>
    <x v="3"/>
    <s v="tier - 1"/>
    <x v="1804"/>
    <s v="R1026"/>
    <x v="1"/>
    <x v="41"/>
  </r>
  <r>
    <s v="Id1813"/>
    <d v="1905-06-17T00:00:00"/>
    <s v=" Mr"/>
    <s v="  Timothy P"/>
    <s v="Scanlin"/>
    <n v="1995"/>
    <x v="1158"/>
    <x v="3"/>
    <x v="1"/>
    <x v="1"/>
    <x v="0"/>
    <s v="No"/>
    <x v="0"/>
    <x v="0"/>
    <x v="1"/>
    <x v="3"/>
    <s v="tier - 2"/>
    <x v="1805"/>
    <s v="R1024"/>
    <x v="0"/>
    <x v="4"/>
  </r>
  <r>
    <s v="Id1814"/>
    <d v="1905-05-22T00:00:00"/>
    <s v=" Ms"/>
    <s v="  Lauren"/>
    <s v="Philbrook"/>
    <n v="1969"/>
    <x v="747"/>
    <x v="1"/>
    <x v="1"/>
    <x v="637"/>
    <x v="0"/>
    <s v="No"/>
    <x v="1"/>
    <x v="3"/>
    <x v="1"/>
    <x v="3"/>
    <s v="tier - 3"/>
    <x v="1806"/>
    <s v="R1012"/>
    <x v="1"/>
    <x v="34"/>
  </r>
  <r>
    <s v="Id1815"/>
    <d v="1905-05-16T00:00:00"/>
    <s v=" Mr"/>
    <s v="  Benjamin"/>
    <s v="Cowan"/>
    <n v="1963"/>
    <x v="1035"/>
    <x v="0"/>
    <x v="2"/>
    <x v="243"/>
    <x v="0"/>
    <s v="No"/>
    <x v="0"/>
    <x v="0"/>
    <x v="1"/>
    <x v="3"/>
    <s v="tier - 1"/>
    <x v="1807"/>
    <s v="R1026"/>
    <x v="1"/>
    <x v="41"/>
  </r>
  <r>
    <s v="Id1816"/>
    <d v="1905-06-20T00:00:00"/>
    <s v=" Mr"/>
    <s v="  Hugo M"/>
    <s v="Sousa"/>
    <n v="1998"/>
    <x v="1159"/>
    <x v="0"/>
    <x v="2"/>
    <x v="199"/>
    <x v="0"/>
    <s v="No"/>
    <x v="1"/>
    <x v="3"/>
    <x v="1"/>
    <x v="3"/>
    <s v="tier - 3"/>
    <x v="1808"/>
    <s v="R1011"/>
    <x v="0"/>
    <x v="2"/>
  </r>
  <r>
    <s v="Id1817"/>
    <d v="1905-06-14T00:00:00"/>
    <s v=" Mr"/>
    <s v="  Daniel J"/>
    <s v="Stanton"/>
    <n v="1992"/>
    <x v="1160"/>
    <x v="3"/>
    <x v="2"/>
    <x v="352"/>
    <x v="0"/>
    <s v="No"/>
    <x v="1"/>
    <x v="3"/>
    <x v="1"/>
    <x v="3"/>
    <s v="tier - 1"/>
    <x v="1809"/>
    <s v="R1013"/>
    <x v="0"/>
    <x v="0"/>
  </r>
  <r>
    <s v="Id1818"/>
    <d v="1905-06-10T00:00:00"/>
    <s v=" Mr"/>
    <s v="  Justin R"/>
    <s v="Mollak"/>
    <n v="1988"/>
    <x v="160"/>
    <x v="0"/>
    <x v="2"/>
    <x v="166"/>
    <x v="0"/>
    <s v="No"/>
    <x v="0"/>
    <x v="0"/>
    <x v="1"/>
    <x v="3"/>
    <s v="tier - 3"/>
    <x v="1810"/>
    <s v="R1013"/>
    <x v="0"/>
    <x v="15"/>
  </r>
  <r>
    <s v="Id1819"/>
    <d v="1905-06-05T00:00:00"/>
    <s v=" Mr"/>
    <s v="  Colin"/>
    <s v="Bell"/>
    <n v="1983"/>
    <x v="40"/>
    <x v="0"/>
    <x v="2"/>
    <x v="122"/>
    <x v="0"/>
    <s v="No"/>
    <x v="0"/>
    <x v="0"/>
    <x v="1"/>
    <x v="3"/>
    <s v="tier - 3"/>
    <x v="1811"/>
    <s v="R1011"/>
    <x v="1"/>
    <x v="22"/>
  </r>
  <r>
    <s v="Id1820"/>
    <d v="1905-06-11T00:00:00"/>
    <s v=" Mr"/>
    <s v="  Rob"/>
    <s v="Weston"/>
    <n v="1989"/>
    <x v="1079"/>
    <x v="0"/>
    <x v="2"/>
    <x v="436"/>
    <x v="0"/>
    <s v="No"/>
    <x v="0"/>
    <x v="0"/>
    <x v="1"/>
    <x v="3"/>
    <s v="tier - 3"/>
    <x v="1812"/>
    <s v="R1011"/>
    <x v="0"/>
    <x v="13"/>
  </r>
  <r>
    <s v="Id1821"/>
    <d v="1905-06-15T00:00:00"/>
    <s v=" Mr"/>
    <s v="  Patrick"/>
    <s v="Rabuzzi"/>
    <n v="1993"/>
    <x v="384"/>
    <x v="1"/>
    <x v="0"/>
    <x v="649"/>
    <x v="1"/>
    <s v="No"/>
    <x v="0"/>
    <x v="0"/>
    <x v="1"/>
    <x v="3"/>
    <s v="tier - 2"/>
    <x v="1813"/>
    <s v="R1013"/>
    <x v="0"/>
    <x v="1"/>
  </r>
  <r>
    <s v="Id1822"/>
    <d v="1905-06-01T00:00:00"/>
    <s v=" Mr"/>
    <s v="  Austin D"/>
    <s v="Hendrix"/>
    <n v="1979"/>
    <x v="65"/>
    <x v="0"/>
    <x v="2"/>
    <x v="166"/>
    <x v="1"/>
    <s v="No"/>
    <x v="0"/>
    <x v="0"/>
    <x v="1"/>
    <x v="3"/>
    <s v="tier - 1"/>
    <x v="1814"/>
    <s v="R1024"/>
    <x v="1"/>
    <x v="25"/>
  </r>
  <r>
    <s v="Id1823"/>
    <d v="1905-06-13T00:00:00"/>
    <s v=" Ms"/>
    <s v="  Brittany"/>
    <s v="Van Nielen"/>
    <n v="1991"/>
    <x v="43"/>
    <x v="0"/>
    <x v="2"/>
    <x v="127"/>
    <x v="0"/>
    <s v="No"/>
    <x v="0"/>
    <x v="3"/>
    <x v="1"/>
    <x v="3"/>
    <s v="tier - 3"/>
    <x v="1815"/>
    <s v="R1011"/>
    <x v="0"/>
    <x v="14"/>
  </r>
  <r>
    <s v="Id1824"/>
    <d v="1905-06-07T00:00:00"/>
    <s v=" Mr"/>
    <s v="  Matthew T"/>
    <s v="Blanton"/>
    <n v="1985"/>
    <x v="722"/>
    <x v="0"/>
    <x v="2"/>
    <x v="351"/>
    <x v="0"/>
    <s v="yes"/>
    <x v="0"/>
    <x v="3"/>
    <x v="1"/>
    <x v="3"/>
    <s v="tier - 3"/>
    <x v="1816"/>
    <s v="R1013"/>
    <x v="1"/>
    <x v="20"/>
  </r>
  <r>
    <s v="Id1825"/>
    <d v="1905-05-20T00:00:00"/>
    <s v=" Ms"/>
    <s v="  Becky G"/>
    <s v="Schout"/>
    <n v="1967"/>
    <x v="312"/>
    <x v="1"/>
    <x v="2"/>
    <x v="124"/>
    <x v="0"/>
    <s v="No"/>
    <x v="0"/>
    <x v="0"/>
    <x v="1"/>
    <x v="3"/>
    <s v="tier - 1"/>
    <x v="1817"/>
    <s v="R1012"/>
    <x v="1"/>
    <x v="39"/>
  </r>
  <r>
    <s v="Id1826"/>
    <d v="1905-05-19T00:00:00"/>
    <s v=" Ms"/>
    <s v="  Virginie"/>
    <s v="Schmaltz"/>
    <n v="1966"/>
    <x v="1041"/>
    <x v="1"/>
    <x v="2"/>
    <x v="82"/>
    <x v="1"/>
    <s v="No"/>
    <x v="0"/>
    <x v="0"/>
    <x v="1"/>
    <x v="3"/>
    <s v="tier - 1"/>
    <x v="1818"/>
    <s v="R1012"/>
    <x v="1"/>
    <x v="37"/>
  </r>
  <r>
    <s v="Id1827"/>
    <d v="1905-06-13T00:00:00"/>
    <s v=" Ms"/>
    <s v="  Allison A"/>
    <s v="Eagen"/>
    <n v="1991"/>
    <x v="1161"/>
    <x v="1"/>
    <x v="2"/>
    <x v="81"/>
    <x v="0"/>
    <s v="No"/>
    <x v="0"/>
    <x v="0"/>
    <x v="1"/>
    <x v="3"/>
    <s v="tier - 3"/>
    <x v="1819"/>
    <s v="R1013"/>
    <x v="0"/>
    <x v="14"/>
  </r>
  <r>
    <s v="Id1828"/>
    <d v="1905-06-09T00:00:00"/>
    <s v=" Ms"/>
    <s v="  Julie"/>
    <s v="Rotramel"/>
    <n v="1987"/>
    <x v="32"/>
    <x v="0"/>
    <x v="2"/>
    <x v="267"/>
    <x v="0"/>
    <s v="yes"/>
    <x v="0"/>
    <x v="3"/>
    <x v="1"/>
    <x v="3"/>
    <s v="tier - 3"/>
    <x v="1820"/>
    <s v="R1013"/>
    <x v="0"/>
    <x v="17"/>
  </r>
  <r>
    <s v="Id1829"/>
    <d v="1905-06-15T00:00:00"/>
    <s v=" Ms"/>
    <s v="  Katherine"/>
    <s v="Prevost"/>
    <n v="1993"/>
    <x v="559"/>
    <x v="2"/>
    <x v="2"/>
    <x v="249"/>
    <x v="0"/>
    <s v="No"/>
    <x v="0"/>
    <x v="0"/>
    <x v="1"/>
    <x v="3"/>
    <s v="tier - 3"/>
    <x v="1821"/>
    <s v="R1012"/>
    <x v="0"/>
    <x v="1"/>
  </r>
  <r>
    <s v="Id1830"/>
    <d v="1905-06-04T00:00:00"/>
    <s v=" Mr"/>
    <s v="  Caleb"/>
    <s v="Boyd"/>
    <n v="1982"/>
    <x v="19"/>
    <x v="0"/>
    <x v="2"/>
    <x v="189"/>
    <x v="1"/>
    <s v="No"/>
    <x v="0"/>
    <x v="3"/>
    <x v="1"/>
    <x v="3"/>
    <s v="tier - 1"/>
    <x v="1822"/>
    <s v="R1013"/>
    <x v="1"/>
    <x v="23"/>
  </r>
  <r>
    <s v="Id1831"/>
    <d v="1905-06-09T00:00:00"/>
    <s v=" Ms"/>
    <s v="  Jaime"/>
    <s v="Dawes"/>
    <n v="1987"/>
    <x v="473"/>
    <x v="2"/>
    <x v="1"/>
    <x v="236"/>
    <x v="0"/>
    <s v="No"/>
    <x v="1"/>
    <x v="3"/>
    <x v="1"/>
    <x v="3"/>
    <s v="tier - 3"/>
    <x v="1823"/>
    <s v="R1019"/>
    <x v="0"/>
    <x v="17"/>
  </r>
  <r>
    <s v="Id1832"/>
    <d v="1905-06-02T00:00:00"/>
    <s v=" Ms"/>
    <s v="  Hannah"/>
    <s v="Jennings"/>
    <n v="1980"/>
    <x v="1022"/>
    <x v="1"/>
    <x v="2"/>
    <x v="198"/>
    <x v="0"/>
    <s v="No"/>
    <x v="0"/>
    <x v="3"/>
    <x v="1"/>
    <x v="3"/>
    <s v="tier - 1"/>
    <x v="1824"/>
    <s v="R1013"/>
    <x v="1"/>
    <x v="24"/>
  </r>
  <r>
    <s v="Id1833"/>
    <d v="1905-06-14T00:00:00"/>
    <s v=" Mr"/>
    <s v="  Zachariah"/>
    <s v="Nyambaso"/>
    <n v="1992"/>
    <x v="1162"/>
    <x v="0"/>
    <x v="1"/>
    <x v="268"/>
    <x v="1"/>
    <s v="No"/>
    <x v="0"/>
    <x v="3"/>
    <x v="1"/>
    <x v="3"/>
    <s v="tier - 2"/>
    <x v="1825"/>
    <s v="R1013"/>
    <x v="0"/>
    <x v="0"/>
  </r>
  <r>
    <s v="Id1834"/>
    <d v="1905-06-07T00:00:00"/>
    <s v=" Ms"/>
    <s v="  Patricia A"/>
    <s v="Shaffer"/>
    <n v="1985"/>
    <x v="1163"/>
    <x v="2"/>
    <x v="1"/>
    <x v="100"/>
    <x v="0"/>
    <s v="No"/>
    <x v="0"/>
    <x v="3"/>
    <x v="1"/>
    <x v="3"/>
    <s v="tier - 1"/>
    <x v="1826"/>
    <s v="R1013"/>
    <x v="1"/>
    <x v="20"/>
  </r>
  <r>
    <s v="Id1835"/>
    <d v="1905-05-16T00:00:00"/>
    <s v=" Mrs"/>
    <s v="  Elizabeth A"/>
    <s v="Corkum"/>
    <n v="1963"/>
    <x v="1164"/>
    <x v="0"/>
    <x v="2"/>
    <x v="120"/>
    <x v="0"/>
    <s v="No"/>
    <x v="1"/>
    <x v="3"/>
    <x v="1"/>
    <x v="3"/>
    <s v="tier - 3"/>
    <x v="1827"/>
    <s v="R1012"/>
    <x v="1"/>
    <x v="41"/>
  </r>
  <r>
    <s v="Id1836"/>
    <d v="1905-05-31T00:00:00"/>
    <s v=" Mr"/>
    <s v="  Benjamin"/>
    <s v="Pedersen"/>
    <n v="1978"/>
    <x v="910"/>
    <x v="3"/>
    <x v="2"/>
    <x v="203"/>
    <x v="0"/>
    <s v="No"/>
    <x v="0"/>
    <x v="0"/>
    <x v="1"/>
    <x v="3"/>
    <s v="tier - 1"/>
    <x v="1828"/>
    <s v="R1024"/>
    <x v="1"/>
    <x v="27"/>
  </r>
  <r>
    <s v="Id1837"/>
    <d v="1905-06-16T00:00:00"/>
    <s v=" Mr"/>
    <s v="  Breno"/>
    <s v="Melo"/>
    <n v="1994"/>
    <x v="1165"/>
    <x v="3"/>
    <x v="1"/>
    <x v="106"/>
    <x v="0"/>
    <s v="No"/>
    <x v="0"/>
    <x v="0"/>
    <x v="1"/>
    <x v="3"/>
    <s v="tier - 2"/>
    <x v="1829"/>
    <s v="R1012"/>
    <x v="0"/>
    <x v="11"/>
  </r>
  <r>
    <s v="Id1838"/>
    <d v="1905-06-12T00:00:00"/>
    <s v=" Mr"/>
    <s v="  Takaya"/>
    <s v="Sakamoto"/>
    <n v="1990"/>
    <x v="534"/>
    <x v="0"/>
    <x v="2"/>
    <x v="337"/>
    <x v="1"/>
    <s v="No"/>
    <x v="1"/>
    <x v="3"/>
    <x v="1"/>
    <x v="3"/>
    <s v="tier - 2"/>
    <x v="1830"/>
    <s v="R1013"/>
    <x v="0"/>
    <x v="16"/>
  </r>
  <r>
    <s v="Id1839"/>
    <d v="1905-05-25T00:00:00"/>
    <s v=" Mr"/>
    <s v="  Thomas IV"/>
    <s v="McMahon"/>
    <n v="1972"/>
    <x v="982"/>
    <x v="2"/>
    <x v="1"/>
    <x v="366"/>
    <x v="1"/>
    <s v="No"/>
    <x v="0"/>
    <x v="3"/>
    <x v="1"/>
    <x v="3"/>
    <s v="tier - 3"/>
    <x v="1831"/>
    <s v="R1013"/>
    <x v="1"/>
    <x v="30"/>
  </r>
  <r>
    <s v="Id1840"/>
    <d v="1905-06-01T00:00:00"/>
    <s v=" Mr"/>
    <s v="  Bradley E"/>
    <s v="Harris"/>
    <n v="1979"/>
    <x v="1166"/>
    <x v="1"/>
    <x v="1"/>
    <x v="214"/>
    <x v="0"/>
    <s v="No"/>
    <x v="0"/>
    <x v="3"/>
    <x v="1"/>
    <x v="3"/>
    <s v="tier - 1"/>
    <x v="1832"/>
    <s v="R1024"/>
    <x v="1"/>
    <x v="25"/>
  </r>
  <r>
    <s v="Id1841"/>
    <d v="1905-06-19T00:00:00"/>
    <s v=" Ms"/>
    <s v="  Megan"/>
    <s v="Lombardo"/>
    <n v="1997"/>
    <x v="1167"/>
    <x v="0"/>
    <x v="1"/>
    <x v="6"/>
    <x v="0"/>
    <s v="yes"/>
    <x v="0"/>
    <x v="3"/>
    <x v="1"/>
    <x v="3"/>
    <s v="tier - 3"/>
    <x v="1833"/>
    <s v="R1011"/>
    <x v="0"/>
    <x v="6"/>
  </r>
  <r>
    <s v="Id1842"/>
    <d v="1905-06-02T00:00:00"/>
    <s v=" Ms"/>
    <s v="  Ruby J"/>
    <s v="Bode"/>
    <n v="1980"/>
    <x v="37"/>
    <x v="0"/>
    <x v="2"/>
    <x v="507"/>
    <x v="0"/>
    <s v="No"/>
    <x v="0"/>
    <x v="0"/>
    <x v="1"/>
    <x v="3"/>
    <s v="tier - 2"/>
    <x v="1834"/>
    <s v="R1024"/>
    <x v="1"/>
    <x v="24"/>
  </r>
  <r>
    <s v="Id1843"/>
    <d v="1905-05-19T00:00:00"/>
    <s v=" Mr"/>
    <s v="  Bart"/>
    <s v="Johnson"/>
    <n v="1966"/>
    <x v="66"/>
    <x v="0"/>
    <x v="1"/>
    <x v="3"/>
    <x v="0"/>
    <s v="No"/>
    <x v="0"/>
    <x v="0"/>
    <x v="1"/>
    <x v="3"/>
    <s v="tier - 3"/>
    <x v="1835"/>
    <s v="R1026"/>
    <x v="1"/>
    <x v="37"/>
  </r>
  <r>
    <s v="Id1844"/>
    <d v="1905-06-10T00:00:00"/>
    <s v=" Mr"/>
    <s v="  Robert A"/>
    <s v="Norcross"/>
    <n v="1988"/>
    <x v="428"/>
    <x v="0"/>
    <x v="2"/>
    <x v="347"/>
    <x v="0"/>
    <s v="No"/>
    <x v="0"/>
    <x v="0"/>
    <x v="1"/>
    <x v="0"/>
    <s v="tier - 1"/>
    <x v="1836"/>
    <s v="R1012"/>
    <x v="0"/>
    <x v="15"/>
  </r>
  <r>
    <s v="Id1845"/>
    <d v="1905-06-05T00:00:00"/>
    <s v=" Mr"/>
    <s v="  Adam"/>
    <s v="Lazrus"/>
    <n v="1983"/>
    <x v="422"/>
    <x v="1"/>
    <x v="2"/>
    <x v="191"/>
    <x v="0"/>
    <s v="No"/>
    <x v="0"/>
    <x v="0"/>
    <x v="1"/>
    <x v="0"/>
    <s v="tier - 1"/>
    <x v="1837"/>
    <s v="R1016"/>
    <x v="1"/>
    <x v="22"/>
  </r>
  <r>
    <s v="Id1846"/>
    <d v="1905-06-24T00:00:00"/>
    <s v=" Mr"/>
    <s v="  Yemane Adhane"/>
    <s v="Tsegay"/>
    <n v="2002"/>
    <x v="409"/>
    <x v="0"/>
    <x v="2"/>
    <x v="125"/>
    <x v="0"/>
    <s v="No"/>
    <x v="0"/>
    <x v="0"/>
    <x v="1"/>
    <x v="1"/>
    <s v="tier - 3"/>
    <x v="1838"/>
    <s v="R1011"/>
    <x v="0"/>
    <x v="5"/>
  </r>
  <r>
    <s v="Id1847"/>
    <d v="1905-06-16T00:00:00"/>
    <s v=" Mr"/>
    <s v="  Jesse A"/>
    <s v="Schneider"/>
    <n v="1994"/>
    <x v="295"/>
    <x v="1"/>
    <x v="1"/>
    <x v="236"/>
    <x v="0"/>
    <s v="No"/>
    <x v="0"/>
    <x v="0"/>
    <x v="1"/>
    <x v="0"/>
    <s v="tier - 1"/>
    <x v="1839"/>
    <s v="R1011"/>
    <x v="0"/>
    <x v="11"/>
  </r>
  <r>
    <s v="Id1848"/>
    <d v="1905-06-09T00:00:00"/>
    <s v=" Mr"/>
    <s v="  Bird"/>
    <s v="Loreto"/>
    <n v="1987"/>
    <x v="1034"/>
    <x v="1"/>
    <x v="2"/>
    <x v="321"/>
    <x v="0"/>
    <s v="No"/>
    <x v="0"/>
    <x v="0"/>
    <x v="1"/>
    <x v="0"/>
    <s v="tier - 3"/>
    <x v="1840"/>
    <s v="R1012"/>
    <x v="0"/>
    <x v="17"/>
  </r>
  <r>
    <s v="Id1849"/>
    <d v="1905-05-19T00:00:00"/>
    <s v=" Mr"/>
    <s v="  Patrick M"/>
    <s v="Callahan"/>
    <n v="1966"/>
    <x v="303"/>
    <x v="1"/>
    <x v="2"/>
    <x v="500"/>
    <x v="0"/>
    <s v="No"/>
    <x v="0"/>
    <x v="0"/>
    <x v="1"/>
    <x v="0"/>
    <s v="tier - 3"/>
    <x v="1841"/>
    <s v="R1012"/>
    <x v="1"/>
    <x v="37"/>
  </r>
  <r>
    <s v="Id1850"/>
    <d v="1905-06-15T00:00:00"/>
    <s v=" Mr"/>
    <s v="  Kyle"/>
    <s v="Timko"/>
    <n v="1993"/>
    <x v="355"/>
    <x v="0"/>
    <x v="2"/>
    <x v="27"/>
    <x v="0"/>
    <s v="No"/>
    <x v="1"/>
    <x v="3"/>
    <x v="1"/>
    <x v="1"/>
    <s v="tier - 3"/>
    <x v="1842"/>
    <s v="R1016"/>
    <x v="0"/>
    <x v="1"/>
  </r>
  <r>
    <s v="Id1851"/>
    <d v="1905-06-07T00:00:00"/>
    <s v=" Mr"/>
    <s v="  Ryan"/>
    <s v="Achatz"/>
    <n v="1985"/>
    <x v="170"/>
    <x v="0"/>
    <x v="2"/>
    <x v="361"/>
    <x v="0"/>
    <s v="No"/>
    <x v="1"/>
    <x v="3"/>
    <x v="1"/>
    <x v="1"/>
    <s v="tier - 1"/>
    <x v="1843"/>
    <s v="R1024"/>
    <x v="1"/>
    <x v="20"/>
  </r>
  <r>
    <s v="Id1852"/>
    <d v="1905-05-15T00:00:00"/>
    <s v=" Mr"/>
    <s v="  Yuri"/>
    <s v="Horwitz"/>
    <n v="1962"/>
    <x v="878"/>
    <x v="2"/>
    <x v="2"/>
    <x v="180"/>
    <x v="0"/>
    <s v="No"/>
    <x v="0"/>
    <x v="0"/>
    <x v="1"/>
    <x v="1"/>
    <s v="tier - 2"/>
    <x v="1844"/>
    <s v="R1026"/>
    <x v="1"/>
    <x v="40"/>
  </r>
  <r>
    <s v="Id1853"/>
    <d v="1905-06-07T00:00:00"/>
    <s v=" Mr"/>
    <s v="  Ryan"/>
    <s v="Gordyan"/>
    <n v="1985"/>
    <x v="436"/>
    <x v="1"/>
    <x v="2"/>
    <x v="4"/>
    <x v="0"/>
    <s v="No"/>
    <x v="0"/>
    <x v="3"/>
    <x v="1"/>
    <x v="1"/>
    <s v="tier - 2"/>
    <x v="1845"/>
    <s v="R1011"/>
    <x v="1"/>
    <x v="20"/>
  </r>
  <r>
    <s v="Id1854"/>
    <d v="1905-05-15T00:00:00"/>
    <s v=" Ms"/>
    <s v="  Debbie"/>
    <s v="Hetherington"/>
    <n v="1962"/>
    <x v="586"/>
    <x v="1"/>
    <x v="2"/>
    <x v="52"/>
    <x v="1"/>
    <s v="No"/>
    <x v="0"/>
    <x v="3"/>
    <x v="1"/>
    <x v="0"/>
    <s v="tier - 1"/>
    <x v="1846"/>
    <s v="R1012"/>
    <x v="1"/>
    <x v="40"/>
  </r>
  <r>
    <s v="Id1855"/>
    <d v="1905-05-22T00:00:00"/>
    <s v=" Mr"/>
    <s v="  Mark D"/>
    <s v="Thompson"/>
    <n v="1969"/>
    <x v="1168"/>
    <x v="0"/>
    <x v="0"/>
    <x v="385"/>
    <x v="1"/>
    <s v="No"/>
    <x v="0"/>
    <x v="3"/>
    <x v="1"/>
    <x v="0"/>
    <s v="tier - 2"/>
    <x v="1847"/>
    <s v="R1013"/>
    <x v="1"/>
    <x v="34"/>
  </r>
  <r>
    <s v="Id1856"/>
    <d v="1905-05-19T00:00:00"/>
    <s v=" Mr"/>
    <s v="  Christopher"/>
    <s v="Battoo"/>
    <n v="1966"/>
    <x v="425"/>
    <x v="1"/>
    <x v="0"/>
    <x v="650"/>
    <x v="1"/>
    <s v="No"/>
    <x v="0"/>
    <x v="3"/>
    <x v="1"/>
    <x v="1"/>
    <s v="tier - 2"/>
    <x v="1848"/>
    <s v="R1012"/>
    <x v="1"/>
    <x v="37"/>
  </r>
  <r>
    <s v="Id1857"/>
    <d v="1905-05-20T00:00:00"/>
    <s v=" Ms"/>
    <s v="  Daniell L"/>
    <s v="Barker"/>
    <n v="1967"/>
    <x v="1169"/>
    <x v="2"/>
    <x v="2"/>
    <x v="332"/>
    <x v="1"/>
    <s v="No"/>
    <x v="0"/>
    <x v="3"/>
    <x v="1"/>
    <x v="0"/>
    <s v="tier - 3"/>
    <x v="1849"/>
    <s v="R1011"/>
    <x v="1"/>
    <x v="39"/>
  </r>
  <r>
    <s v="Id1858"/>
    <d v="1905-05-18T00:00:00"/>
    <s v=" Mr"/>
    <s v="  Janne"/>
    <s v="Saarnilehto"/>
    <n v="1965"/>
    <x v="1170"/>
    <x v="3"/>
    <x v="2"/>
    <x v="363"/>
    <x v="0"/>
    <s v="No"/>
    <x v="0"/>
    <x v="0"/>
    <x v="1"/>
    <x v="1"/>
    <s v="tier - 2"/>
    <x v="1850"/>
    <s v="R1019"/>
    <x v="1"/>
    <x v="38"/>
  </r>
  <r>
    <s v="Id1859"/>
    <d v="1905-06-14T00:00:00"/>
    <s v=" Ms"/>
    <s v="  Martina"/>
    <s v="Morton"/>
    <n v="1992"/>
    <x v="925"/>
    <x v="2"/>
    <x v="2"/>
    <x v="166"/>
    <x v="1"/>
    <s v="No"/>
    <x v="1"/>
    <x v="3"/>
    <x v="1"/>
    <x v="1"/>
    <s v="tier - 1"/>
    <x v="1851"/>
    <s v="R1012"/>
    <x v="0"/>
    <x v="0"/>
  </r>
  <r>
    <s v="Id1860"/>
    <d v="1905-06-08T00:00:00"/>
    <s v=" Ms"/>
    <s v="  Elizabeth L"/>
    <s v="Thomas"/>
    <n v="1986"/>
    <x v="252"/>
    <x v="1"/>
    <x v="1"/>
    <x v="123"/>
    <x v="0"/>
    <s v="No"/>
    <x v="0"/>
    <x v="0"/>
    <x v="1"/>
    <x v="0"/>
    <s v="tier - 3"/>
    <x v="1852"/>
    <s v="R1017"/>
    <x v="1"/>
    <x v="18"/>
  </r>
  <r>
    <s v="Id1861"/>
    <d v="1905-05-20T00:00:00"/>
    <s v=" Ms"/>
    <s v="  Stephanie C"/>
    <s v="Hillman"/>
    <n v="1967"/>
    <x v="1034"/>
    <x v="1"/>
    <x v="2"/>
    <x v="577"/>
    <x v="0"/>
    <s v="No"/>
    <x v="0"/>
    <x v="0"/>
    <x v="1"/>
    <x v="0"/>
    <s v="tier - 3"/>
    <x v="1853"/>
    <s v="R1013"/>
    <x v="1"/>
    <x v="39"/>
  </r>
  <r>
    <s v="Id1862"/>
    <d v="1905-05-28T00:00:00"/>
    <s v=" Ms"/>
    <s v="  Katie"/>
    <s v="Edwards"/>
    <n v="1975"/>
    <x v="409"/>
    <x v="0"/>
    <x v="1"/>
    <x v="288"/>
    <x v="0"/>
    <s v="No"/>
    <x v="0"/>
    <x v="0"/>
    <x v="1"/>
    <x v="0"/>
    <s v="tier - 1"/>
    <x v="1854"/>
    <s v="R1024"/>
    <x v="1"/>
    <x v="31"/>
  </r>
  <r>
    <s v="Id1863"/>
    <d v="1905-05-17T00:00:00"/>
    <s v=" Ms"/>
    <s v="  Callie"/>
    <s v="Bartel"/>
    <n v="1964"/>
    <x v="210"/>
    <x v="0"/>
    <x v="2"/>
    <x v="80"/>
    <x v="0"/>
    <s v="No"/>
    <x v="0"/>
    <x v="0"/>
    <x v="1"/>
    <x v="0"/>
    <s v="tier - 3"/>
    <x v="1855"/>
    <s v="R1012"/>
    <x v="1"/>
    <x v="42"/>
  </r>
  <r>
    <s v="Id1864"/>
    <d v="1905-06-09T00:00:00"/>
    <s v=" Ms"/>
    <s v="  Inna"/>
    <s v="Potekhina"/>
    <n v="1987"/>
    <x v="1171"/>
    <x v="1"/>
    <x v="1"/>
    <x v="331"/>
    <x v="0"/>
    <s v="No"/>
    <x v="0"/>
    <x v="0"/>
    <x v="1"/>
    <x v="0"/>
    <s v="tier - 2"/>
    <x v="1856"/>
    <s v="R1015"/>
    <x v="0"/>
    <x v="17"/>
  </r>
  <r>
    <s v="Id1865"/>
    <d v="1905-06-05T00:00:00"/>
    <s v=" Ms"/>
    <s v="  Mary K"/>
    <s v="Kelly"/>
    <n v="1983"/>
    <x v="467"/>
    <x v="1"/>
    <x v="2"/>
    <x v="98"/>
    <x v="0"/>
    <s v="No"/>
    <x v="0"/>
    <x v="0"/>
    <x v="1"/>
    <x v="1"/>
    <s v="tier - 2"/>
    <x v="1857"/>
    <s v="R1011"/>
    <x v="1"/>
    <x v="22"/>
  </r>
  <r>
    <s v="Id1866"/>
    <d v="1905-05-30T00:00:00"/>
    <s v=" Mr"/>
    <s v="  Samuel M"/>
    <s v="Lapp"/>
    <n v="1977"/>
    <x v="673"/>
    <x v="0"/>
    <x v="2"/>
    <x v="78"/>
    <x v="1"/>
    <s v="No"/>
    <x v="0"/>
    <x v="3"/>
    <x v="1"/>
    <x v="1"/>
    <s v="tier - 3"/>
    <x v="1858"/>
    <s v="R1012"/>
    <x v="1"/>
    <x v="26"/>
  </r>
  <r>
    <s v="Id1867"/>
    <d v="1905-05-22T00:00:00"/>
    <s v=" Ms"/>
    <s v="  Kimberly"/>
    <s v="Burke"/>
    <n v="1969"/>
    <x v="1172"/>
    <x v="2"/>
    <x v="2"/>
    <x v="458"/>
    <x v="0"/>
    <s v="yes"/>
    <x v="0"/>
    <x v="3"/>
    <x v="1"/>
    <x v="1"/>
    <s v="tier - 1"/>
    <x v="1859"/>
    <s v="R1013"/>
    <x v="1"/>
    <x v="34"/>
  </r>
  <r>
    <s v="Id1868"/>
    <d v="1905-05-27T00:00:00"/>
    <s v=" Mr"/>
    <s v="  Tom J"/>
    <s v="Barry"/>
    <n v="1974"/>
    <x v="1173"/>
    <x v="0"/>
    <x v="0"/>
    <x v="651"/>
    <x v="0"/>
    <s v="No"/>
    <x v="1"/>
    <x v="3"/>
    <x v="1"/>
    <x v="1"/>
    <s v="tier - 2"/>
    <x v="1860"/>
    <s v="R1013"/>
    <x v="1"/>
    <x v="28"/>
  </r>
  <r>
    <s v="Id1869"/>
    <d v="1905-05-27T00:00:00"/>
    <s v=" Mr"/>
    <s v="  Zachary"/>
    <s v="McCormick"/>
    <n v="1974"/>
    <x v="1174"/>
    <x v="0"/>
    <x v="2"/>
    <x v="40"/>
    <x v="0"/>
    <s v="No"/>
    <x v="0"/>
    <x v="3"/>
    <x v="1"/>
    <x v="1"/>
    <s v="tier - 2"/>
    <x v="1861"/>
    <s v="R1011"/>
    <x v="1"/>
    <x v="28"/>
  </r>
  <r>
    <s v="Id1870"/>
    <d v="1905-06-02T00:00:00"/>
    <s v=" Mr"/>
    <s v="  Dane"/>
    <s v="McElroy"/>
    <n v="1980"/>
    <x v="1175"/>
    <x v="3"/>
    <x v="2"/>
    <x v="115"/>
    <x v="1"/>
    <s v="No"/>
    <x v="1"/>
    <x v="3"/>
    <x v="1"/>
    <x v="1"/>
    <s v="tier - 3"/>
    <x v="1862"/>
    <s v="R1019"/>
    <x v="1"/>
    <x v="24"/>
  </r>
  <r>
    <s v="Id1871"/>
    <d v="1905-06-26T00:00:00"/>
    <s v=" Mr"/>
    <s v="  Dougie J"/>
    <s v="Coffed"/>
    <n v="2004"/>
    <x v="782"/>
    <x v="0"/>
    <x v="2"/>
    <x v="372"/>
    <x v="1"/>
    <s v="No"/>
    <x v="0"/>
    <x v="3"/>
    <x v="1"/>
    <x v="1"/>
    <s v="tier - 1"/>
    <x v="1863"/>
    <s v="R1024"/>
    <x v="0"/>
    <x v="9"/>
  </r>
  <r>
    <s v="Id1872"/>
    <d v="1905-06-02T00:00:00"/>
    <s v=" Mr"/>
    <s v="  Jeremiah H"/>
    <s v="Estes"/>
    <n v="1980"/>
    <x v="1176"/>
    <x v="3"/>
    <x v="2"/>
    <x v="339"/>
    <x v="0"/>
    <s v="No"/>
    <x v="0"/>
    <x v="0"/>
    <x v="1"/>
    <x v="0"/>
    <s v="tier - 1"/>
    <x v="1864"/>
    <s v="R1012"/>
    <x v="1"/>
    <x v="24"/>
  </r>
  <r>
    <s v="Id1873"/>
    <d v="1905-06-12T00:00:00"/>
    <s v=" Mr"/>
    <s v="  Ashley J"/>
    <s v="Miles"/>
    <n v="1990"/>
    <x v="276"/>
    <x v="1"/>
    <x v="2"/>
    <x v="508"/>
    <x v="0"/>
    <s v="No"/>
    <x v="0"/>
    <x v="0"/>
    <x v="1"/>
    <x v="0"/>
    <s v="tier - 2"/>
    <x v="1865"/>
    <s v="R1012"/>
    <x v="0"/>
    <x v="16"/>
  </r>
  <r>
    <s v="Id1874"/>
    <d v="1905-06-21T00:00:00"/>
    <s v=" Mr"/>
    <s v="  Turner J"/>
    <s v="Zamore"/>
    <n v="1999"/>
    <x v="751"/>
    <x v="1"/>
    <x v="2"/>
    <x v="144"/>
    <x v="0"/>
    <s v="No"/>
    <x v="0"/>
    <x v="0"/>
    <x v="1"/>
    <x v="0"/>
    <s v="tier - 3"/>
    <x v="1866"/>
    <s v="R1012"/>
    <x v="0"/>
    <x v="7"/>
  </r>
  <r>
    <s v="Id1875"/>
    <d v="1905-06-05T00:00:00"/>
    <s v=" Mr"/>
    <s v="  Roger"/>
    <s v="Donaghy"/>
    <n v="1983"/>
    <x v="308"/>
    <x v="1"/>
    <x v="2"/>
    <x v="174"/>
    <x v="0"/>
    <s v="No"/>
    <x v="0"/>
    <x v="3"/>
    <x v="1"/>
    <x v="1"/>
    <s v="tier - 3"/>
    <x v="1867"/>
    <s v="R1024"/>
    <x v="1"/>
    <x v="22"/>
  </r>
  <r>
    <s v="Id1876"/>
    <d v="1905-05-15T00:00:00"/>
    <s v=" Ms"/>
    <s v="  Pamela"/>
    <s v="Kennedy"/>
    <n v="1962"/>
    <x v="1006"/>
    <x v="0"/>
    <x v="2"/>
    <x v="299"/>
    <x v="0"/>
    <s v="No"/>
    <x v="0"/>
    <x v="3"/>
    <x v="1"/>
    <x v="0"/>
    <s v="tier - 2"/>
    <x v="1868"/>
    <s v="R1012"/>
    <x v="1"/>
    <x v="40"/>
  </r>
  <r>
    <s v="Id1877"/>
    <d v="1905-05-29T00:00:00"/>
    <s v=" Ms"/>
    <s v="  Allison M"/>
    <s v="Fiorini"/>
    <n v="1976"/>
    <x v="666"/>
    <x v="1"/>
    <x v="2"/>
    <x v="633"/>
    <x v="1"/>
    <s v="No"/>
    <x v="1"/>
    <x v="3"/>
    <x v="1"/>
    <x v="1"/>
    <s v="tier - 1"/>
    <x v="1869"/>
    <s v="R1012"/>
    <x v="1"/>
    <x v="35"/>
  </r>
  <r>
    <s v="Id1878"/>
    <d v="1905-06-01T00:00:00"/>
    <s v=" Mrs"/>
    <s v="  Katherine H"/>
    <s v="Alexander"/>
    <n v="1979"/>
    <x v="346"/>
    <x v="1"/>
    <x v="2"/>
    <x v="138"/>
    <x v="1"/>
    <s v="No"/>
    <x v="0"/>
    <x v="3"/>
    <x v="1"/>
    <x v="1"/>
    <s v="tier - 1"/>
    <x v="1870"/>
    <s v="R1024"/>
    <x v="1"/>
    <x v="25"/>
  </r>
  <r>
    <s v="Id1879"/>
    <d v="1905-06-01T00:00:00"/>
    <s v=" Ms"/>
    <s v="  Robin"/>
    <s v="Watkins"/>
    <n v="1979"/>
    <x v="823"/>
    <x v="2"/>
    <x v="2"/>
    <x v="66"/>
    <x v="0"/>
    <s v="No"/>
    <x v="0"/>
    <x v="0"/>
    <x v="1"/>
    <x v="1"/>
    <s v="tier - 2"/>
    <x v="1871"/>
    <s v="R1012"/>
    <x v="1"/>
    <x v="25"/>
  </r>
  <r>
    <s v="Id1880"/>
    <d v="1905-05-16T00:00:00"/>
    <s v=" Ms"/>
    <s v="  Terri"/>
    <s v="Cassel"/>
    <n v="1963"/>
    <x v="1177"/>
    <x v="3"/>
    <x v="1"/>
    <x v="336"/>
    <x v="0"/>
    <s v="No"/>
    <x v="0"/>
    <x v="3"/>
    <x v="1"/>
    <x v="1"/>
    <s v="tier - 1"/>
    <x v="1872"/>
    <s v="R1011"/>
    <x v="1"/>
    <x v="41"/>
  </r>
  <r>
    <s v="Id1881"/>
    <d v="1905-06-01T00:00:00"/>
    <s v=" Mr"/>
    <s v="  Eddie"/>
    <s v="Ferguson"/>
    <n v="1979"/>
    <x v="750"/>
    <x v="0"/>
    <x v="1"/>
    <x v="99"/>
    <x v="0"/>
    <s v="No"/>
    <x v="0"/>
    <x v="3"/>
    <x v="1"/>
    <x v="1"/>
    <s v="tier - 1"/>
    <x v="1873"/>
    <s v="R1012"/>
    <x v="1"/>
    <x v="25"/>
  </r>
  <r>
    <s v="Id1882"/>
    <d v="1905-06-25T00:00:00"/>
    <s v=" Ms"/>
    <s v="  Pamela"/>
    <s v="O'Sullivan"/>
    <n v="2003"/>
    <x v="161"/>
    <x v="0"/>
    <x v="2"/>
    <x v="48"/>
    <x v="0"/>
    <s v="No"/>
    <x v="0"/>
    <x v="3"/>
    <x v="1"/>
    <x v="0"/>
    <s v="tier - 1"/>
    <x v="1874"/>
    <s v="R1011"/>
    <x v="0"/>
    <x v="12"/>
  </r>
  <r>
    <s v="Id1883"/>
    <d v="1905-05-28T00:00:00"/>
    <s v=" Ms"/>
    <s v="  Joyce"/>
    <s v="Chepkirui"/>
    <n v="1975"/>
    <x v="1178"/>
    <x v="0"/>
    <x v="2"/>
    <x v="31"/>
    <x v="0"/>
    <s v="No"/>
    <x v="0"/>
    <x v="3"/>
    <x v="1"/>
    <x v="1"/>
    <s v="tier - 3"/>
    <x v="1875"/>
    <s v="R1013"/>
    <x v="1"/>
    <x v="31"/>
  </r>
  <r>
    <s v="Id1884"/>
    <d v="1905-06-11T00:00:00"/>
    <s v=" Ms"/>
    <s v="  Alison W"/>
    <s v="Gurney"/>
    <n v="1989"/>
    <x v="445"/>
    <x v="1"/>
    <x v="2"/>
    <x v="450"/>
    <x v="0"/>
    <s v="No"/>
    <x v="0"/>
    <x v="3"/>
    <x v="1"/>
    <x v="1"/>
    <s v="tier - 1"/>
    <x v="1876"/>
    <s v="R1012"/>
    <x v="0"/>
    <x v="13"/>
  </r>
  <r>
    <s v="Id1885"/>
    <d v="1905-06-23T00:00:00"/>
    <s v=" Ms"/>
    <s v="  Tammara C"/>
    <s v="Francis"/>
    <n v="2001"/>
    <x v="491"/>
    <x v="2"/>
    <x v="2"/>
    <x v="89"/>
    <x v="0"/>
    <s v="No"/>
    <x v="0"/>
    <x v="0"/>
    <x v="1"/>
    <x v="1"/>
    <s v="tier - 1"/>
    <x v="1877"/>
    <s v="R1011"/>
    <x v="0"/>
    <x v="3"/>
  </r>
  <r>
    <s v="Id1886"/>
    <d v="1905-06-02T00:00:00"/>
    <s v=" Ms"/>
    <s v="  Dorota"/>
    <s v="Gruca"/>
    <n v="1980"/>
    <x v="751"/>
    <x v="1"/>
    <x v="2"/>
    <x v="436"/>
    <x v="0"/>
    <s v="No"/>
    <x v="0"/>
    <x v="0"/>
    <x v="1"/>
    <x v="0"/>
    <s v="tier - 2"/>
    <x v="1878"/>
    <s v="R1011"/>
    <x v="1"/>
    <x v="24"/>
  </r>
  <r>
    <s v="Id1887"/>
    <d v="1905-05-18T00:00:00"/>
    <s v=" Mr"/>
    <s v="  Jose Norberto Sr"/>
    <s v="Rojas Alvarez"/>
    <n v="1965"/>
    <x v="1168"/>
    <x v="0"/>
    <x v="1"/>
    <x v="635"/>
    <x v="0"/>
    <s v="No"/>
    <x v="0"/>
    <x v="0"/>
    <x v="1"/>
    <x v="1"/>
    <s v="tier - 1"/>
    <x v="1879"/>
    <s v="R1013"/>
    <x v="1"/>
    <x v="38"/>
  </r>
  <r>
    <s v="Id1888"/>
    <d v="1905-05-24T00:00:00"/>
    <s v=" Mr"/>
    <s v="  Peter"/>
    <s v="Denton"/>
    <n v="1971"/>
    <x v="848"/>
    <x v="0"/>
    <x v="0"/>
    <x v="652"/>
    <x v="0"/>
    <s v="No"/>
    <x v="0"/>
    <x v="0"/>
    <x v="1"/>
    <x v="0"/>
    <s v="tier - 3"/>
    <x v="1880"/>
    <s v="R1013"/>
    <x v="1"/>
    <x v="32"/>
  </r>
  <r>
    <s v="Id1889"/>
    <d v="1905-06-04T00:00:00"/>
    <s v=" Mr"/>
    <s v="  Bryant"/>
    <s v="Mason"/>
    <n v="1982"/>
    <x v="596"/>
    <x v="0"/>
    <x v="0"/>
    <x v="653"/>
    <x v="0"/>
    <s v="No"/>
    <x v="0"/>
    <x v="0"/>
    <x v="1"/>
    <x v="0"/>
    <s v="tier - 3"/>
    <x v="1881"/>
    <s v="R1024"/>
    <x v="1"/>
    <x v="23"/>
  </r>
  <r>
    <s v="Id1890"/>
    <d v="1905-06-21T00:00:00"/>
    <s v=" Ms"/>
    <s v="  Christina"/>
    <s v="Trout"/>
    <n v="1999"/>
    <x v="1179"/>
    <x v="3"/>
    <x v="2"/>
    <x v="614"/>
    <x v="1"/>
    <s v="No"/>
    <x v="1"/>
    <x v="3"/>
    <x v="1"/>
    <x v="1"/>
    <s v="tier - 2"/>
    <x v="1882"/>
    <s v="R1024"/>
    <x v="0"/>
    <x v="7"/>
  </r>
  <r>
    <s v="Id1891"/>
    <d v="1905-05-19T00:00:00"/>
    <s v=" Mr"/>
    <s v="  John"/>
    <s v="Gilbert"/>
    <n v="1966"/>
    <x v="893"/>
    <x v="0"/>
    <x v="2"/>
    <x v="352"/>
    <x v="1"/>
    <s v="No"/>
    <x v="0"/>
    <x v="3"/>
    <x v="1"/>
    <x v="1"/>
    <s v="tier - 3"/>
    <x v="1883"/>
    <s v="R1014"/>
    <x v="1"/>
    <x v="37"/>
  </r>
  <r>
    <s v="Id1892"/>
    <d v="1905-06-05T00:00:00"/>
    <s v=" Mr"/>
    <s v="  Eduardo"/>
    <s v="Chong"/>
    <n v="1983"/>
    <x v="866"/>
    <x v="0"/>
    <x v="2"/>
    <x v="202"/>
    <x v="0"/>
    <s v="No"/>
    <x v="1"/>
    <x v="3"/>
    <x v="1"/>
    <x v="1"/>
    <s v="tier - 1"/>
    <x v="1884"/>
    <s v="R1019"/>
    <x v="1"/>
    <x v="22"/>
  </r>
  <r>
    <s v="Id1893"/>
    <d v="1905-06-01T00:00:00"/>
    <s v=" Ms"/>
    <s v="  Laura M"/>
    <s v="Henry"/>
    <n v="1979"/>
    <x v="1180"/>
    <x v="2"/>
    <x v="1"/>
    <x v="635"/>
    <x v="1"/>
    <s v="No"/>
    <x v="0"/>
    <x v="3"/>
    <x v="1"/>
    <x v="1"/>
    <s v="tier - 2"/>
    <x v="1885"/>
    <s v="R1011"/>
    <x v="1"/>
    <x v="25"/>
  </r>
  <r>
    <s v="Id1894"/>
    <d v="1905-06-25T00:00:00"/>
    <s v=" Mr"/>
    <s v="  Charlie"/>
    <s v="Brenneman"/>
    <n v="2003"/>
    <x v="331"/>
    <x v="1"/>
    <x v="2"/>
    <x v="198"/>
    <x v="0"/>
    <s v="No"/>
    <x v="1"/>
    <x v="3"/>
    <x v="1"/>
    <x v="0"/>
    <s v="tier - 1"/>
    <x v="1886"/>
    <s v="R1012"/>
    <x v="0"/>
    <x v="12"/>
  </r>
  <r>
    <s v="Id1895"/>
    <d v="1905-05-23T00:00:00"/>
    <s v=" Ms"/>
    <s v="  Melissa D"/>
    <s v="Kemp"/>
    <n v="1970"/>
    <x v="1181"/>
    <x v="3"/>
    <x v="1"/>
    <x v="1"/>
    <x v="1"/>
    <s v="No"/>
    <x v="1"/>
    <x v="3"/>
    <x v="1"/>
    <x v="0"/>
    <s v="tier - 2"/>
    <x v="1887"/>
    <s v="R1024"/>
    <x v="1"/>
    <x v="33"/>
  </r>
  <r>
    <s v="Id1896"/>
    <d v="1905-05-28T00:00:00"/>
    <s v=" Mr"/>
    <s v="  Dan C"/>
    <s v="Wilson"/>
    <n v="1975"/>
    <x v="1182"/>
    <x v="3"/>
    <x v="1"/>
    <x v="58"/>
    <x v="0"/>
    <s v="No"/>
    <x v="0"/>
    <x v="3"/>
    <x v="1"/>
    <x v="0"/>
    <s v="tier - 2"/>
    <x v="1888"/>
    <s v="R1013"/>
    <x v="1"/>
    <x v="31"/>
  </r>
  <r>
    <s v="Id1897"/>
    <d v="1905-06-25T00:00:00"/>
    <s v=" Mr"/>
    <s v="  Matthew"/>
    <s v="Hillyard"/>
    <n v="2003"/>
    <x v="377"/>
    <x v="2"/>
    <x v="2"/>
    <x v="495"/>
    <x v="0"/>
    <s v="No"/>
    <x v="0"/>
    <x v="3"/>
    <x v="1"/>
    <x v="0"/>
    <s v="tier - 2"/>
    <x v="1889"/>
    <s v="R1011"/>
    <x v="0"/>
    <x v="12"/>
  </r>
  <r>
    <s v="Id1898"/>
    <d v="1905-06-19T00:00:00"/>
    <s v=" Mr"/>
    <s v="  Wesley C"/>
    <s v="Turner"/>
    <n v="1997"/>
    <x v="387"/>
    <x v="2"/>
    <x v="2"/>
    <x v="273"/>
    <x v="0"/>
    <s v="yes"/>
    <x v="0"/>
    <x v="1"/>
    <x v="1"/>
    <x v="0"/>
    <s v="tier - 3"/>
    <x v="1890"/>
    <s v="R1018"/>
    <x v="0"/>
    <x v="6"/>
  </r>
  <r>
    <s v="Id1899"/>
    <d v="1905-05-22T00:00:00"/>
    <s v=" Mr"/>
    <s v="  Christopher"/>
    <s v="Benestad"/>
    <n v="1969"/>
    <x v="317"/>
    <x v="2"/>
    <x v="2"/>
    <x v="326"/>
    <x v="0"/>
    <s v="No"/>
    <x v="0"/>
    <x v="0"/>
    <x v="1"/>
    <x v="0"/>
    <s v="tier - 3"/>
    <x v="1891"/>
    <s v="R1013"/>
    <x v="1"/>
    <x v="34"/>
  </r>
  <r>
    <s v="Id1900"/>
    <d v="1905-06-16T00:00:00"/>
    <s v=" Ms"/>
    <s v="  Jessica"/>
    <s v="Gonzales"/>
    <n v="1994"/>
    <x v="1174"/>
    <x v="0"/>
    <x v="1"/>
    <x v="348"/>
    <x v="0"/>
    <s v="No"/>
    <x v="0"/>
    <x v="0"/>
    <x v="1"/>
    <x v="0"/>
    <s v="tier - 3"/>
    <x v="1892"/>
    <s v="R1024"/>
    <x v="0"/>
    <x v="11"/>
  </r>
  <r>
    <s v="Id1901"/>
    <d v="1905-05-26T00:00:00"/>
    <s v=" Ms"/>
    <s v="  Christin"/>
    <s v="Newman"/>
    <n v="1973"/>
    <x v="1183"/>
    <x v="0"/>
    <x v="1"/>
    <x v="427"/>
    <x v="0"/>
    <s v="No"/>
    <x v="0"/>
    <x v="0"/>
    <x v="1"/>
    <x v="0"/>
    <s v="tier - 2"/>
    <x v="1893"/>
    <s v="R1011"/>
    <x v="1"/>
    <x v="29"/>
  </r>
  <r>
    <s v="Id1902"/>
    <d v="1905-05-28T00:00:00"/>
    <s v=" Ms"/>
    <s v="  Sara"/>
    <s v="Sayre"/>
    <n v="1975"/>
    <x v="54"/>
    <x v="0"/>
    <x v="2"/>
    <x v="226"/>
    <x v="1"/>
    <s v="No"/>
    <x v="0"/>
    <x v="0"/>
    <x v="1"/>
    <x v="0"/>
    <s v="tier - 3"/>
    <x v="1894"/>
    <s v="R1024"/>
    <x v="1"/>
    <x v="31"/>
  </r>
  <r>
    <s v="Id1903"/>
    <d v="1905-06-05T00:00:00"/>
    <s v=" Ms"/>
    <s v="  Elizabeth"/>
    <s v="Panke"/>
    <n v="1983"/>
    <x v="264"/>
    <x v="0"/>
    <x v="1"/>
    <x v="216"/>
    <x v="1"/>
    <s v="No"/>
    <x v="0"/>
    <x v="0"/>
    <x v="1"/>
    <x v="0"/>
    <s v="tier - 2"/>
    <x v="1895"/>
    <s v="R1013"/>
    <x v="1"/>
    <x v="22"/>
  </r>
  <r>
    <s v="Id1904"/>
    <d v="1905-05-27T00:00:00"/>
    <s v=" Ms"/>
    <s v="  Margaret P"/>
    <s v="Brennan"/>
    <n v="1974"/>
    <x v="427"/>
    <x v="1"/>
    <x v="2"/>
    <x v="321"/>
    <x v="0"/>
    <s v="No"/>
    <x v="0"/>
    <x v="0"/>
    <x v="1"/>
    <x v="0"/>
    <s v="tier - 2"/>
    <x v="1896"/>
    <s v="R1011"/>
    <x v="1"/>
    <x v="28"/>
  </r>
  <r>
    <s v="Id1905"/>
    <d v="1905-05-26T00:00:00"/>
    <s v=" Ms"/>
    <s v="  Tiffany K"/>
    <s v="Ngo"/>
    <n v="1973"/>
    <x v="1046"/>
    <x v="0"/>
    <x v="1"/>
    <x v="85"/>
    <x v="1"/>
    <s v="No"/>
    <x v="0"/>
    <x v="3"/>
    <x v="1"/>
    <x v="0"/>
    <s v="tier - 3"/>
    <x v="1897"/>
    <s v="R1012"/>
    <x v="1"/>
    <x v="29"/>
  </r>
  <r>
    <s v="Id1906"/>
    <d v="1905-05-23T00:00:00"/>
    <s v=" Mr"/>
    <s v="  David M"/>
    <s v="Guerdan"/>
    <n v="1970"/>
    <x v="277"/>
    <x v="1"/>
    <x v="2"/>
    <x v="125"/>
    <x v="0"/>
    <s v="No"/>
    <x v="0"/>
    <x v="0"/>
    <x v="1"/>
    <x v="0"/>
    <s v="tier - 3"/>
    <x v="1898"/>
    <s v="R1012"/>
    <x v="1"/>
    <x v="33"/>
  </r>
  <r>
    <s v="Id1907"/>
    <d v="1905-05-24T00:00:00"/>
    <s v=" Ms"/>
    <s v="  Christine E"/>
    <s v="Shaw"/>
    <n v="1971"/>
    <x v="1161"/>
    <x v="1"/>
    <x v="1"/>
    <x v="635"/>
    <x v="0"/>
    <s v="No"/>
    <x v="1"/>
    <x v="3"/>
    <x v="1"/>
    <x v="0"/>
    <s v="tier - 2"/>
    <x v="1899"/>
    <s v="R1012"/>
    <x v="1"/>
    <x v="32"/>
  </r>
  <r>
    <s v="Id1908"/>
    <d v="1905-06-25T00:00:00"/>
    <s v=" Ms"/>
    <s v="  Donna"/>
    <s v="Mills-Honarvar"/>
    <n v="2003"/>
    <x v="49"/>
    <x v="0"/>
    <x v="2"/>
    <x v="326"/>
    <x v="0"/>
    <s v="No"/>
    <x v="1"/>
    <x v="3"/>
    <x v="1"/>
    <x v="0"/>
    <s v="tier - 2"/>
    <x v="1900"/>
    <s v="R1012"/>
    <x v="0"/>
    <x v="12"/>
  </r>
  <r>
    <s v="Id1909"/>
    <d v="1905-05-26T00:00:00"/>
    <s v=" Mr"/>
    <s v="  Rod"/>
    <s v="Farvard"/>
    <n v="1973"/>
    <x v="41"/>
    <x v="0"/>
    <x v="2"/>
    <x v="338"/>
    <x v="1"/>
    <s v="No"/>
    <x v="0"/>
    <x v="3"/>
    <x v="1"/>
    <x v="0"/>
    <s v="tier - 2"/>
    <x v="1901"/>
    <s v="R1024"/>
    <x v="1"/>
    <x v="29"/>
  </r>
  <r>
    <s v="Id1910"/>
    <d v="1905-05-27T00:00:00"/>
    <s v=" Mr"/>
    <s v="  Joe"/>
    <s v="Kelly"/>
    <n v="1974"/>
    <x v="1184"/>
    <x v="0"/>
    <x v="0"/>
    <x v="221"/>
    <x v="0"/>
    <s v="No"/>
    <x v="0"/>
    <x v="0"/>
    <x v="1"/>
    <x v="0"/>
    <s v="tier - 1"/>
    <x v="1902"/>
    <s v="R1013"/>
    <x v="1"/>
    <x v="28"/>
  </r>
  <r>
    <s v="Id1911"/>
    <d v="1905-05-17T00:00:00"/>
    <s v=" Ms"/>
    <s v="  Kayleigh"/>
    <s v="Skinner"/>
    <n v="1964"/>
    <x v="940"/>
    <x v="0"/>
    <x v="2"/>
    <x v="39"/>
    <x v="0"/>
    <s v="yes"/>
    <x v="0"/>
    <x v="1"/>
    <x v="1"/>
    <x v="0"/>
    <s v="tier - 1"/>
    <x v="1903"/>
    <s v="R1013"/>
    <x v="1"/>
    <x v="42"/>
  </r>
  <r>
    <s v="Id1912"/>
    <d v="1905-06-26T00:00:00"/>
    <s v=" Mr"/>
    <s v="  Lorcan A"/>
    <s v="Murphy"/>
    <n v="2004"/>
    <x v="279"/>
    <x v="3"/>
    <x v="2"/>
    <x v="587"/>
    <x v="1"/>
    <s v="No"/>
    <x v="0"/>
    <x v="0"/>
    <x v="1"/>
    <x v="0"/>
    <s v="tier - 1"/>
    <x v="1904"/>
    <s v="R1011"/>
    <x v="0"/>
    <x v="9"/>
  </r>
  <r>
    <s v="Id1913"/>
    <d v="1905-06-21T00:00:00"/>
    <s v=" Mr"/>
    <s v="  Billy"/>
    <s v="Shue"/>
    <n v="1999"/>
    <x v="190"/>
    <x v="1"/>
    <x v="1"/>
    <x v="194"/>
    <x v="1"/>
    <s v="No"/>
    <x v="1"/>
    <x v="3"/>
    <x v="1"/>
    <x v="0"/>
    <s v="tier - 1"/>
    <x v="1905"/>
    <s v="R1011"/>
    <x v="0"/>
    <x v="7"/>
  </r>
  <r>
    <s v="Id1914"/>
    <d v="1905-05-23T00:00:00"/>
    <s v=" Mr"/>
    <s v="  Paul M"/>
    <s v="Reilly"/>
    <n v="1970"/>
    <x v="1185"/>
    <x v="3"/>
    <x v="0"/>
    <x v="269"/>
    <x v="1"/>
    <s v="No"/>
    <x v="0"/>
    <x v="0"/>
    <x v="1"/>
    <x v="0"/>
    <s v="tier - 3"/>
    <x v="1906"/>
    <s v="R1012"/>
    <x v="1"/>
    <x v="33"/>
  </r>
  <r>
    <s v="Id1915"/>
    <d v="1905-05-21T00:00:00"/>
    <s v=" Ms"/>
    <s v="  Brenda M"/>
    <s v="Blinn"/>
    <n v="1968"/>
    <x v="1186"/>
    <x v="1"/>
    <x v="2"/>
    <x v="46"/>
    <x v="0"/>
    <s v="No"/>
    <x v="1"/>
    <x v="3"/>
    <x v="1"/>
    <x v="0"/>
    <s v="tier - 2"/>
    <x v="1907"/>
    <s v="R1012"/>
    <x v="1"/>
    <x v="36"/>
  </r>
  <r>
    <s v="Id1916"/>
    <d v="1905-05-14T00:00:00"/>
    <s v=" Mr"/>
    <s v="  Jeff H"/>
    <s v="Duyn"/>
    <n v="1961"/>
    <x v="1187"/>
    <x v="0"/>
    <x v="2"/>
    <x v="550"/>
    <x v="0"/>
    <s v="yes"/>
    <x v="0"/>
    <x v="3"/>
    <x v="1"/>
    <x v="0"/>
    <s v="tier - 2"/>
    <x v="1908"/>
    <s v="R1013"/>
    <x v="1"/>
    <x v="44"/>
  </r>
  <r>
    <s v="Id1917"/>
    <d v="1905-05-25T00:00:00"/>
    <s v=" Mr"/>
    <s v="  Michael"/>
    <s v="Wardian"/>
    <n v="1972"/>
    <x v="26"/>
    <x v="0"/>
    <x v="2"/>
    <x v="436"/>
    <x v="1"/>
    <s v="No"/>
    <x v="0"/>
    <x v="0"/>
    <x v="1"/>
    <x v="0"/>
    <s v="tier - 3"/>
    <x v="1909"/>
    <s v="R1011"/>
    <x v="1"/>
    <x v="30"/>
  </r>
  <r>
    <s v="Id1918"/>
    <d v="1905-05-28T00:00:00"/>
    <s v=" Mr"/>
    <s v="  Jan"/>
    <s v="Heuninck"/>
    <n v="1975"/>
    <x v="1188"/>
    <x v="0"/>
    <x v="2"/>
    <x v="273"/>
    <x v="0"/>
    <s v="No"/>
    <x v="0"/>
    <x v="0"/>
    <x v="1"/>
    <x v="0"/>
    <s v="tier - 2"/>
    <x v="1910"/>
    <s v="R1012"/>
    <x v="1"/>
    <x v="31"/>
  </r>
  <r>
    <s v="Id1919"/>
    <d v="1905-05-29T00:00:00"/>
    <s v=" Mr"/>
    <s v="  Bernard"/>
    <s v="Kipyego"/>
    <n v="1976"/>
    <x v="467"/>
    <x v="1"/>
    <x v="2"/>
    <x v="276"/>
    <x v="0"/>
    <s v="No"/>
    <x v="0"/>
    <x v="0"/>
    <x v="1"/>
    <x v="0"/>
    <s v="tier - 2"/>
    <x v="1911"/>
    <s v="R1011"/>
    <x v="1"/>
    <x v="35"/>
  </r>
  <r>
    <s v="Id1920"/>
    <d v="1905-05-23T00:00:00"/>
    <s v=" Mr"/>
    <s v="  Craig"/>
    <s v="Kuehl"/>
    <n v="1970"/>
    <x v="429"/>
    <x v="2"/>
    <x v="2"/>
    <x v="170"/>
    <x v="1"/>
    <s v="No"/>
    <x v="0"/>
    <x v="0"/>
    <x v="1"/>
    <x v="0"/>
    <s v="tier - 3"/>
    <x v="1912"/>
    <s v="R1013"/>
    <x v="1"/>
    <x v="33"/>
  </r>
  <r>
    <s v="Id1921"/>
    <d v="1905-06-18T00:00:00"/>
    <s v=" Mrs"/>
    <s v="  Bryn"/>
    <s v="Burkholder"/>
    <n v="1996"/>
    <x v="1189"/>
    <x v="0"/>
    <x v="2"/>
    <x v="111"/>
    <x v="1"/>
    <s v="No"/>
    <x v="0"/>
    <x v="0"/>
    <x v="1"/>
    <x v="0"/>
    <s v="tier - 1"/>
    <x v="1913"/>
    <s v="R1024"/>
    <x v="0"/>
    <x v="8"/>
  </r>
  <r>
    <s v="Id1922"/>
    <d v="1905-06-14T00:00:00"/>
    <s v=" Mr"/>
    <s v="  Michael"/>
    <s v="Stadolnik"/>
    <n v="1992"/>
    <x v="26"/>
    <x v="0"/>
    <x v="0"/>
    <x v="651"/>
    <x v="0"/>
    <s v="No"/>
    <x v="0"/>
    <x v="0"/>
    <x v="1"/>
    <x v="0"/>
    <s v="tier - 3"/>
    <x v="1914"/>
    <s v="R1011"/>
    <x v="0"/>
    <x v="0"/>
  </r>
  <r>
    <s v="Id1923"/>
    <d v="1905-06-16T00:00:00"/>
    <s v=" Mr"/>
    <s v="  Benjamin"/>
    <s v="Shields"/>
    <n v="1994"/>
    <x v="1190"/>
    <x v="2"/>
    <x v="2"/>
    <x v="337"/>
    <x v="0"/>
    <s v="No"/>
    <x v="0"/>
    <x v="0"/>
    <x v="1"/>
    <x v="0"/>
    <s v="tier - 2"/>
    <x v="1915"/>
    <s v="R1011"/>
    <x v="0"/>
    <x v="11"/>
  </r>
  <r>
    <s v="Id1924"/>
    <d v="1905-06-17T00:00:00"/>
    <s v=" Mr"/>
    <s v="  Jay"/>
    <s v="Margolis"/>
    <n v="1995"/>
    <x v="1068"/>
    <x v="3"/>
    <x v="0"/>
    <x v="447"/>
    <x v="1"/>
    <s v="No"/>
    <x v="0"/>
    <x v="0"/>
    <x v="1"/>
    <x v="0"/>
    <s v="tier - 3"/>
    <x v="1916"/>
    <s v="R1011"/>
    <x v="0"/>
    <x v="4"/>
  </r>
  <r>
    <s v="Id1925"/>
    <d v="1905-05-23T00:00:00"/>
    <s v=" Mr"/>
    <s v="  William"/>
    <s v="Uffenbeck"/>
    <n v="1970"/>
    <x v="217"/>
    <x v="0"/>
    <x v="2"/>
    <x v="124"/>
    <x v="0"/>
    <s v="No"/>
    <x v="0"/>
    <x v="0"/>
    <x v="1"/>
    <x v="0"/>
    <s v="tier - 2"/>
    <x v="1917"/>
    <s v="R1016"/>
    <x v="1"/>
    <x v="33"/>
  </r>
  <r>
    <s v="Id1926"/>
    <d v="1905-05-22T00:00:00"/>
    <s v=" Ms"/>
    <s v="  Shelley"/>
    <s v="Brake"/>
    <n v="1969"/>
    <x v="1191"/>
    <x v="2"/>
    <x v="2"/>
    <x v="507"/>
    <x v="1"/>
    <s v="No"/>
    <x v="0"/>
    <x v="3"/>
    <x v="1"/>
    <x v="0"/>
    <s v="tier - 1"/>
    <x v="1918"/>
    <s v="R1024"/>
    <x v="1"/>
    <x v="34"/>
  </r>
  <r>
    <s v="Id1927"/>
    <d v="1905-06-09T00:00:00"/>
    <s v=" Ms"/>
    <s v="  Jekaterina"/>
    <s v="Stepanova"/>
    <n v="1987"/>
    <x v="1192"/>
    <x v="3"/>
    <x v="0"/>
    <x v="62"/>
    <x v="1"/>
    <s v="No"/>
    <x v="0"/>
    <x v="0"/>
    <x v="1"/>
    <x v="0"/>
    <s v="tier - 1"/>
    <x v="1919"/>
    <s v="R1024"/>
    <x v="0"/>
    <x v="17"/>
  </r>
  <r>
    <s v="Id1928"/>
    <d v="1905-05-28T00:00:00"/>
    <s v=" Mr"/>
    <s v="  Daniel"/>
    <s v="Verdi"/>
    <n v="1975"/>
    <x v="1193"/>
    <x v="2"/>
    <x v="2"/>
    <x v="329"/>
    <x v="0"/>
    <s v="No"/>
    <x v="0"/>
    <x v="3"/>
    <x v="1"/>
    <x v="0"/>
    <s v="tier - 3"/>
    <x v="1920"/>
    <s v="R1012"/>
    <x v="1"/>
    <x v="31"/>
  </r>
  <r>
    <s v="Id1929"/>
    <d v="1905-06-17T00:00:00"/>
    <s v=" Ms"/>
    <s v="  Pauline"/>
    <s v="McLean"/>
    <n v="1995"/>
    <x v="149"/>
    <x v="0"/>
    <x v="2"/>
    <x v="237"/>
    <x v="0"/>
    <s v="No"/>
    <x v="0"/>
    <x v="0"/>
    <x v="1"/>
    <x v="0"/>
    <s v="tier - 2"/>
    <x v="1921"/>
    <s v="R1011"/>
    <x v="0"/>
    <x v="4"/>
  </r>
  <r>
    <s v="Id1930"/>
    <d v="1905-06-20T00:00:00"/>
    <s v=" Ms"/>
    <s v="  Colleen"/>
    <s v="Ryan"/>
    <n v="1998"/>
    <x v="770"/>
    <x v="1"/>
    <x v="2"/>
    <x v="145"/>
    <x v="0"/>
    <s v="No"/>
    <x v="0"/>
    <x v="0"/>
    <x v="1"/>
    <x v="0"/>
    <s v="tier - 2"/>
    <x v="1922"/>
    <s v="R1013"/>
    <x v="0"/>
    <x v="2"/>
  </r>
  <r>
    <s v="Id1931"/>
    <d v="1905-06-20T00:00:00"/>
    <s v=" Ms"/>
    <s v="  Aleah K"/>
    <s v="Mickelson"/>
    <n v="1998"/>
    <x v="234"/>
    <x v="1"/>
    <x v="1"/>
    <x v="149"/>
    <x v="0"/>
    <s v="No"/>
    <x v="0"/>
    <x v="0"/>
    <x v="1"/>
    <x v="0"/>
    <s v="tier - 3"/>
    <x v="1923"/>
    <s v="R1011"/>
    <x v="0"/>
    <x v="2"/>
  </r>
  <r>
    <s v="Id1932"/>
    <d v="1905-05-28T00:00:00"/>
    <s v=" Ms"/>
    <s v="  Mare"/>
    <s v="Dibaba"/>
    <n v="1975"/>
    <x v="664"/>
    <x v="1"/>
    <x v="1"/>
    <x v="74"/>
    <x v="0"/>
    <s v="No"/>
    <x v="0"/>
    <x v="0"/>
    <x v="1"/>
    <x v="0"/>
    <s v="tier - 1"/>
    <x v="1924"/>
    <s v="R1011"/>
    <x v="1"/>
    <x v="31"/>
  </r>
  <r>
    <s v="Id1933"/>
    <d v="1905-05-25T00:00:00"/>
    <s v=" Mr"/>
    <s v="  Kevin"/>
    <s v="Shilling"/>
    <n v="1972"/>
    <x v="1194"/>
    <x v="2"/>
    <x v="0"/>
    <x v="172"/>
    <x v="1"/>
    <s v="No"/>
    <x v="0"/>
    <x v="3"/>
    <x v="1"/>
    <x v="0"/>
    <s v="tier - 2"/>
    <x v="1925"/>
    <s v="R1017"/>
    <x v="1"/>
    <x v="30"/>
  </r>
  <r>
    <s v="Id1934"/>
    <d v="1905-05-21T00:00:00"/>
    <s v=" Ms"/>
    <s v="  Jessica"/>
    <s v="Bashaw"/>
    <n v="1968"/>
    <x v="497"/>
    <x v="1"/>
    <x v="1"/>
    <x v="412"/>
    <x v="0"/>
    <s v="No"/>
    <x v="1"/>
    <x v="3"/>
    <x v="1"/>
    <x v="0"/>
    <s v="tier - 2"/>
    <x v="1926"/>
    <s v="R1011"/>
    <x v="1"/>
    <x v="36"/>
  </r>
  <r>
    <s v="Id1935"/>
    <d v="1905-05-21T00:00:00"/>
    <s v=" Ms"/>
    <s v="  Amanda R"/>
    <s v="Jacob"/>
    <n v="1968"/>
    <x v="649"/>
    <x v="3"/>
    <x v="2"/>
    <x v="244"/>
    <x v="0"/>
    <s v="No"/>
    <x v="0"/>
    <x v="0"/>
    <x v="1"/>
    <x v="0"/>
    <s v="tier - 3"/>
    <x v="1927"/>
    <s v="R1017"/>
    <x v="1"/>
    <x v="36"/>
  </r>
  <r>
    <s v="Id1936"/>
    <d v="1905-06-23T00:00:00"/>
    <s v=" Mr"/>
    <s v="  Murray W"/>
    <s v="McCutcheon"/>
    <n v="2001"/>
    <x v="1195"/>
    <x v="2"/>
    <x v="0"/>
    <x v="654"/>
    <x v="1"/>
    <s v="No"/>
    <x v="0"/>
    <x v="3"/>
    <x v="1"/>
    <x v="0"/>
    <s v="tier - 1"/>
    <x v="1928"/>
    <s v="R1011"/>
    <x v="0"/>
    <x v="3"/>
  </r>
  <r>
    <s v="Id1937"/>
    <d v="1905-05-25T00:00:00"/>
    <s v=" Mrs"/>
    <s v="  Meghan P"/>
    <s v="Connor"/>
    <n v="1972"/>
    <x v="342"/>
    <x v="0"/>
    <x v="1"/>
    <x v="245"/>
    <x v="0"/>
    <s v="yes"/>
    <x v="0"/>
    <x v="3"/>
    <x v="1"/>
    <x v="0"/>
    <s v="tier - 3"/>
    <x v="1929"/>
    <s v="R1024"/>
    <x v="1"/>
    <x v="30"/>
  </r>
  <r>
    <s v="Id1938"/>
    <d v="1905-05-16T00:00:00"/>
    <s v=" Mr"/>
    <s v="  David"/>
    <s v="May"/>
    <n v="1963"/>
    <x v="215"/>
    <x v="0"/>
    <x v="2"/>
    <x v="372"/>
    <x v="0"/>
    <s v="No"/>
    <x v="0"/>
    <x v="0"/>
    <x v="1"/>
    <x v="0"/>
    <s v="tier - 3"/>
    <x v="1930"/>
    <s v="R1012"/>
    <x v="1"/>
    <x v="41"/>
  </r>
  <r>
    <s v="Id1939"/>
    <d v="1905-05-23T00:00:00"/>
    <s v=" Mr"/>
    <s v="  Seth"/>
    <s v="Geoghegan"/>
    <n v="1970"/>
    <x v="1196"/>
    <x v="2"/>
    <x v="1"/>
    <x v="60"/>
    <x v="1"/>
    <s v="No"/>
    <x v="0"/>
    <x v="3"/>
    <x v="1"/>
    <x v="0"/>
    <s v="tier - 2"/>
    <x v="1931"/>
    <s v="R1013"/>
    <x v="1"/>
    <x v="33"/>
  </r>
  <r>
    <s v="Id1940"/>
    <d v="1905-06-23T00:00:00"/>
    <s v=" Mr"/>
    <s v="  Michael P"/>
    <s v="McGinn"/>
    <n v="2001"/>
    <x v="595"/>
    <x v="0"/>
    <x v="2"/>
    <x v="167"/>
    <x v="1"/>
    <s v="No"/>
    <x v="0"/>
    <x v="3"/>
    <x v="1"/>
    <x v="0"/>
    <s v="tier - 2"/>
    <x v="1932"/>
    <s v="R1012"/>
    <x v="0"/>
    <x v="3"/>
  </r>
  <r>
    <s v="Id1941"/>
    <d v="1905-06-22T00:00:00"/>
    <s v=" Mr"/>
    <s v="  Russell M"/>
    <s v="Jones"/>
    <n v="2000"/>
    <x v="1029"/>
    <x v="3"/>
    <x v="0"/>
    <x v="356"/>
    <x v="1"/>
    <s v="No"/>
    <x v="0"/>
    <x v="0"/>
    <x v="1"/>
    <x v="0"/>
    <s v="tier - 3"/>
    <x v="1933"/>
    <s v="R1011"/>
    <x v="0"/>
    <x v="10"/>
  </r>
  <r>
    <s v="Id1942"/>
    <d v="1905-05-19T00:00:00"/>
    <s v=" Mr"/>
    <s v="  Martin"/>
    <s v="Quinteros"/>
    <n v="1966"/>
    <x v="1197"/>
    <x v="0"/>
    <x v="2"/>
    <x v="174"/>
    <x v="0"/>
    <s v="No"/>
    <x v="1"/>
    <x v="3"/>
    <x v="1"/>
    <x v="0"/>
    <s v="tier - 3"/>
    <x v="1934"/>
    <s v="R1012"/>
    <x v="1"/>
    <x v="37"/>
  </r>
  <r>
    <s v="Id1943"/>
    <d v="1905-06-24T00:00:00"/>
    <s v=" Mr"/>
    <s v="  Michael"/>
    <s v="Loenser"/>
    <n v="2002"/>
    <x v="1080"/>
    <x v="3"/>
    <x v="2"/>
    <x v="52"/>
    <x v="0"/>
    <s v="No"/>
    <x v="0"/>
    <x v="3"/>
    <x v="1"/>
    <x v="0"/>
    <s v="tier - 1"/>
    <x v="1935"/>
    <s v="R1013"/>
    <x v="0"/>
    <x v="5"/>
  </r>
  <r>
    <s v="Id1944"/>
    <d v="1905-05-26T00:00:00"/>
    <s v=" Mr"/>
    <s v="  Miles"/>
    <s v="Aitken"/>
    <n v="1973"/>
    <x v="199"/>
    <x v="0"/>
    <x v="1"/>
    <x v="169"/>
    <x v="0"/>
    <s v="No"/>
    <x v="0"/>
    <x v="3"/>
    <x v="1"/>
    <x v="0"/>
    <s v="tier - 3"/>
    <x v="1936"/>
    <s v="R1011"/>
    <x v="1"/>
    <x v="29"/>
  </r>
  <r>
    <s v="Id1945"/>
    <d v="1905-05-28T00:00:00"/>
    <s v=" Ms"/>
    <s v="  Amanda"/>
    <s v="Furrer"/>
    <n v="1975"/>
    <x v="1198"/>
    <x v="2"/>
    <x v="2"/>
    <x v="326"/>
    <x v="0"/>
    <s v="No"/>
    <x v="0"/>
    <x v="0"/>
    <x v="1"/>
    <x v="0"/>
    <s v="tier - 1"/>
    <x v="1937"/>
    <s v="R1011"/>
    <x v="1"/>
    <x v="31"/>
  </r>
  <r>
    <s v="Id1946"/>
    <d v="1905-06-26T00:00:00"/>
    <s v=" Mr"/>
    <s v="  Roger"/>
    <s v="Konigs"/>
    <n v="2004"/>
    <x v="247"/>
    <x v="1"/>
    <x v="2"/>
    <x v="419"/>
    <x v="0"/>
    <s v="No"/>
    <x v="0"/>
    <x v="3"/>
    <x v="1"/>
    <x v="0"/>
    <s v="tier - 3"/>
    <x v="1938"/>
    <s v="R1011"/>
    <x v="0"/>
    <x v="9"/>
  </r>
  <r>
    <s v="Id1947"/>
    <d v="1905-05-27T00:00:00"/>
    <s v=" Mr"/>
    <s v="  Brock J"/>
    <s v="Tesdahl"/>
    <n v="1974"/>
    <x v="1170"/>
    <x v="3"/>
    <x v="1"/>
    <x v="330"/>
    <x v="1"/>
    <s v="No"/>
    <x v="0"/>
    <x v="0"/>
    <x v="1"/>
    <x v="0"/>
    <s v="tier - 2"/>
    <x v="1939"/>
    <s v="R1024"/>
    <x v="1"/>
    <x v="28"/>
  </r>
  <r>
    <s v="Id1948"/>
    <d v="1905-05-23T00:00:00"/>
    <s v=" Mr"/>
    <s v="  Stephen F"/>
    <s v="Engel"/>
    <n v="1970"/>
    <x v="1199"/>
    <x v="2"/>
    <x v="2"/>
    <x v="89"/>
    <x v="0"/>
    <s v="No"/>
    <x v="0"/>
    <x v="0"/>
    <x v="1"/>
    <x v="0"/>
    <s v="tier - 3"/>
    <x v="1940"/>
    <s v="R1012"/>
    <x v="1"/>
    <x v="33"/>
  </r>
  <r>
    <s v="Id1949"/>
    <d v="1905-06-26T00:00:00"/>
    <s v=" Ms"/>
    <s v="  Missy"/>
    <s v="Kuck"/>
    <n v="2004"/>
    <x v="1038"/>
    <x v="2"/>
    <x v="1"/>
    <x v="213"/>
    <x v="1"/>
    <s v="No"/>
    <x v="0"/>
    <x v="3"/>
    <x v="1"/>
    <x v="0"/>
    <s v="tier - 2"/>
    <x v="1941"/>
    <s v="R1011"/>
    <x v="0"/>
    <x v="9"/>
  </r>
  <r>
    <s v="Id1950"/>
    <d v="1905-06-10T00:00:00"/>
    <s v=" Mr"/>
    <s v="  William"/>
    <s v="Dillon"/>
    <n v="1988"/>
    <x v="680"/>
    <x v="0"/>
    <x v="2"/>
    <x v="339"/>
    <x v="0"/>
    <s v="No"/>
    <x v="0"/>
    <x v="0"/>
    <x v="1"/>
    <x v="0"/>
    <s v="tier - 1"/>
    <x v="1942"/>
    <s v="R1011"/>
    <x v="0"/>
    <x v="15"/>
  </r>
  <r>
    <s v="Id1951"/>
    <d v="1905-06-13T00:00:00"/>
    <s v=" Ms"/>
    <s v="  Lauren M"/>
    <s v="Neuschel"/>
    <n v="1991"/>
    <x v="878"/>
    <x v="2"/>
    <x v="2"/>
    <x v="470"/>
    <x v="1"/>
    <s v="No"/>
    <x v="1"/>
    <x v="3"/>
    <x v="1"/>
    <x v="0"/>
    <s v="tier - 2"/>
    <x v="1943"/>
    <s v="R1011"/>
    <x v="0"/>
    <x v="14"/>
  </r>
  <r>
    <s v="Id1952"/>
    <d v="1905-05-11T00:00:00"/>
    <s v=" Mr"/>
    <s v="  Apolo U"/>
    <s v="Rosales Ramirez"/>
    <n v="1958"/>
    <x v="204"/>
    <x v="0"/>
    <x v="2"/>
    <x v="497"/>
    <x v="0"/>
    <s v="No"/>
    <x v="0"/>
    <x v="0"/>
    <x v="1"/>
    <x v="0"/>
    <s v="tier - 1"/>
    <x v="1944"/>
    <s v="R1013"/>
    <x v="1"/>
    <x v="47"/>
  </r>
  <r>
    <s v="Id1953"/>
    <d v="1905-06-24T00:00:00"/>
    <s v=" Mr"/>
    <s v="  Alfons"/>
    <s v="Marquez"/>
    <n v="2002"/>
    <x v="1200"/>
    <x v="3"/>
    <x v="0"/>
    <x v="555"/>
    <x v="1"/>
    <s v="No"/>
    <x v="0"/>
    <x v="3"/>
    <x v="1"/>
    <x v="0"/>
    <s v="tier - 2"/>
    <x v="1945"/>
    <s v="R1011"/>
    <x v="0"/>
    <x v="5"/>
  </r>
  <r>
    <s v="Id1954"/>
    <d v="1905-06-22T00:00:00"/>
    <s v=" Ms"/>
    <s v="  Amber"/>
    <s v="Green"/>
    <n v="2000"/>
    <x v="44"/>
    <x v="0"/>
    <x v="2"/>
    <x v="47"/>
    <x v="1"/>
    <s v="No"/>
    <x v="0"/>
    <x v="0"/>
    <x v="1"/>
    <x v="0"/>
    <s v="tier - 3"/>
    <x v="1946"/>
    <s v="R1011"/>
    <x v="0"/>
    <x v="10"/>
  </r>
  <r>
    <s v="Id1955"/>
    <d v="1905-05-13T00:00:00"/>
    <s v=" Ms"/>
    <s v="  Leah C"/>
    <s v="Schubel"/>
    <n v="1960"/>
    <x v="105"/>
    <x v="0"/>
    <x v="2"/>
    <x v="337"/>
    <x v="1"/>
    <s v="No"/>
    <x v="0"/>
    <x v="3"/>
    <x v="1"/>
    <x v="0"/>
    <s v="tier - 2"/>
    <x v="1947"/>
    <s v="R1013"/>
    <x v="1"/>
    <x v="45"/>
  </r>
  <r>
    <s v="Id1956"/>
    <d v="1905-05-11T00:00:00"/>
    <s v=" Ms"/>
    <s v="  Lilia"/>
    <s v="Jimenez"/>
    <n v="1958"/>
    <x v="1201"/>
    <x v="3"/>
    <x v="2"/>
    <x v="49"/>
    <x v="1"/>
    <s v="No"/>
    <x v="0"/>
    <x v="3"/>
    <x v="1"/>
    <x v="0"/>
    <s v="tier - 2"/>
    <x v="1948"/>
    <s v="R1013"/>
    <x v="1"/>
    <x v="47"/>
  </r>
  <r>
    <s v="Id1957"/>
    <d v="1905-06-16T00:00:00"/>
    <s v=" Mr"/>
    <s v="  Danny"/>
    <s v="Zimny-Schmitt"/>
    <n v="1994"/>
    <x v="1097"/>
    <x v="3"/>
    <x v="0"/>
    <x v="655"/>
    <x v="1"/>
    <s v="No"/>
    <x v="0"/>
    <x v="0"/>
    <x v="1"/>
    <x v="0"/>
    <s v="tier - 2"/>
    <x v="1949"/>
    <s v="R1011"/>
    <x v="0"/>
    <x v="11"/>
  </r>
  <r>
    <s v="Id1958"/>
    <d v="1905-06-12T00:00:00"/>
    <s v=" Ms"/>
    <s v="  Lauren"/>
    <s v="Hill"/>
    <n v="1990"/>
    <x v="358"/>
    <x v="2"/>
    <x v="2"/>
    <x v="39"/>
    <x v="1"/>
    <s v="No"/>
    <x v="0"/>
    <x v="3"/>
    <x v="1"/>
    <x v="0"/>
    <s v="tier - 3"/>
    <x v="1950"/>
    <s v="R1011"/>
    <x v="0"/>
    <x v="16"/>
  </r>
  <r>
    <s v="Id1959"/>
    <d v="1905-05-23T00:00:00"/>
    <s v=" Ms"/>
    <s v="  Courtney"/>
    <s v="Brohart"/>
    <n v="1970"/>
    <x v="524"/>
    <x v="1"/>
    <x v="2"/>
    <x v="127"/>
    <x v="1"/>
    <s v="No"/>
    <x v="0"/>
    <x v="3"/>
    <x v="1"/>
    <x v="0"/>
    <s v="tier - 2"/>
    <x v="1951"/>
    <s v="R1013"/>
    <x v="1"/>
    <x v="33"/>
  </r>
  <r>
    <s v="Id1960"/>
    <d v="1905-05-18T00:00:00"/>
    <s v=" Ms"/>
    <s v="  Elizabeth"/>
    <s v="Ryan"/>
    <n v="1965"/>
    <x v="838"/>
    <x v="0"/>
    <x v="1"/>
    <x v="195"/>
    <x v="0"/>
    <s v="No"/>
    <x v="0"/>
    <x v="0"/>
    <x v="1"/>
    <x v="0"/>
    <s v="tier - 1"/>
    <x v="1952"/>
    <s v="R1017"/>
    <x v="1"/>
    <x v="38"/>
  </r>
  <r>
    <s v="Id1961"/>
    <d v="1905-06-21T00:00:00"/>
    <s v=" Ms"/>
    <s v="  Satomi"/>
    <s v="Oka"/>
    <n v="1999"/>
    <x v="500"/>
    <x v="1"/>
    <x v="2"/>
    <x v="374"/>
    <x v="0"/>
    <s v="No"/>
    <x v="0"/>
    <x v="3"/>
    <x v="1"/>
    <x v="0"/>
    <s v="tier - 1"/>
    <x v="1953"/>
    <s v="R1011"/>
    <x v="0"/>
    <x v="7"/>
  </r>
  <r>
    <s v="Id1962"/>
    <d v="1905-05-21T00:00:00"/>
    <s v=" Mr"/>
    <s v="  Matthew D"/>
    <s v="Newman"/>
    <n v="1968"/>
    <x v="1202"/>
    <x v="2"/>
    <x v="2"/>
    <x v="18"/>
    <x v="1"/>
    <s v="No"/>
    <x v="0"/>
    <x v="3"/>
    <x v="1"/>
    <x v="0"/>
    <s v="tier - 2"/>
    <x v="1954"/>
    <s v="R1013"/>
    <x v="1"/>
    <x v="36"/>
  </r>
  <r>
    <s v="Id1963"/>
    <d v="1905-05-22T00:00:00"/>
    <s v=" Mr"/>
    <s v="  Peter T II"/>
    <s v="Metzger"/>
    <n v="1969"/>
    <x v="235"/>
    <x v="0"/>
    <x v="2"/>
    <x v="145"/>
    <x v="0"/>
    <s v="No"/>
    <x v="1"/>
    <x v="3"/>
    <x v="1"/>
    <x v="0"/>
    <s v="tier - 2"/>
    <x v="1955"/>
    <s v="R1013"/>
    <x v="1"/>
    <x v="34"/>
  </r>
  <r>
    <s v="Id1964"/>
    <d v="1905-06-10T00:00:00"/>
    <s v=" Mr"/>
    <s v="  Manuel"/>
    <s v="Gonzalez"/>
    <n v="1988"/>
    <x v="191"/>
    <x v="1"/>
    <x v="1"/>
    <x v="184"/>
    <x v="0"/>
    <s v="No"/>
    <x v="0"/>
    <x v="3"/>
    <x v="1"/>
    <x v="0"/>
    <s v="tier - 3"/>
    <x v="1956"/>
    <s v="R1015"/>
    <x v="0"/>
    <x v="15"/>
  </r>
  <r>
    <s v="Id1965"/>
    <d v="1905-06-07T00:00:00"/>
    <s v=" Ms"/>
    <s v="  Kindsey P"/>
    <s v="Vaughn"/>
    <n v="1985"/>
    <x v="619"/>
    <x v="0"/>
    <x v="1"/>
    <x v="178"/>
    <x v="0"/>
    <s v="No"/>
    <x v="0"/>
    <x v="0"/>
    <x v="1"/>
    <x v="0"/>
    <s v="tier - 1"/>
    <x v="1957"/>
    <s v="R1011"/>
    <x v="1"/>
    <x v="20"/>
  </r>
  <r>
    <s v="Id1966"/>
    <d v="1905-06-03T00:00:00"/>
    <s v=" Mr"/>
    <s v="  Thomas G"/>
    <s v="Clifford"/>
    <n v="1981"/>
    <x v="157"/>
    <x v="0"/>
    <x v="2"/>
    <x v="544"/>
    <x v="1"/>
    <s v="No"/>
    <x v="0"/>
    <x v="0"/>
    <x v="1"/>
    <x v="0"/>
    <s v="tier - 1"/>
    <x v="1958"/>
    <s v="R1011"/>
    <x v="1"/>
    <x v="19"/>
  </r>
  <r>
    <s v="Id1967"/>
    <d v="1905-05-18T00:00:00"/>
    <s v=" Mr"/>
    <s v="  Kyle S"/>
    <s v="Petty"/>
    <n v="1965"/>
    <x v="765"/>
    <x v="2"/>
    <x v="2"/>
    <x v="122"/>
    <x v="1"/>
    <s v="No"/>
    <x v="0"/>
    <x v="0"/>
    <x v="1"/>
    <x v="0"/>
    <s v="tier - 3"/>
    <x v="1959"/>
    <s v="R1013"/>
    <x v="1"/>
    <x v="38"/>
  </r>
  <r>
    <s v="Id1968"/>
    <d v="1905-06-06T00:00:00"/>
    <s v=" Mr"/>
    <s v="  Alexander J"/>
    <s v="Sanford"/>
    <n v="1984"/>
    <x v="217"/>
    <x v="0"/>
    <x v="1"/>
    <x v="33"/>
    <x v="0"/>
    <s v="yes"/>
    <x v="0"/>
    <x v="3"/>
    <x v="1"/>
    <x v="0"/>
    <s v="tier - 2"/>
    <x v="1960"/>
    <s v="R1011"/>
    <x v="1"/>
    <x v="21"/>
  </r>
  <r>
    <s v="Id1969"/>
    <d v="1905-06-07T00:00:00"/>
    <s v=" Mr"/>
    <s v="  Dustin L"/>
    <s v="Sprague"/>
    <n v="1985"/>
    <x v="42"/>
    <x v="0"/>
    <x v="2"/>
    <x v="67"/>
    <x v="0"/>
    <s v="No"/>
    <x v="1"/>
    <x v="3"/>
    <x v="1"/>
    <x v="0"/>
    <s v="tier - 1"/>
    <x v="1961"/>
    <s v="R1011"/>
    <x v="1"/>
    <x v="20"/>
  </r>
  <r>
    <s v="Id1970"/>
    <d v="1905-06-14T00:00:00"/>
    <s v=" Mrs"/>
    <s v="  Chloe"/>
    <s v="Lasseron"/>
    <n v="1992"/>
    <x v="181"/>
    <x v="0"/>
    <x v="2"/>
    <x v="95"/>
    <x v="0"/>
    <s v="No"/>
    <x v="1"/>
    <x v="3"/>
    <x v="1"/>
    <x v="0"/>
    <s v="tier - 3"/>
    <x v="1962"/>
    <s v="R1011"/>
    <x v="0"/>
    <x v="0"/>
  </r>
  <r>
    <s v="Id1971"/>
    <d v="1905-06-19T00:00:00"/>
    <s v=" Ms"/>
    <s v="  Cailtlin"/>
    <s v="Bushong"/>
    <n v="1997"/>
    <x v="1203"/>
    <x v="3"/>
    <x v="2"/>
    <x v="176"/>
    <x v="0"/>
    <s v="No"/>
    <x v="0"/>
    <x v="3"/>
    <x v="1"/>
    <x v="0"/>
    <s v="tier - 3"/>
    <x v="1963"/>
    <s v="R1011"/>
    <x v="0"/>
    <x v="6"/>
  </r>
  <r>
    <s v="Id1972"/>
    <d v="1905-06-19T00:00:00"/>
    <s v=" Mr"/>
    <s v="  Joshua"/>
    <s v="Dennison"/>
    <n v="1997"/>
    <x v="105"/>
    <x v="0"/>
    <x v="2"/>
    <x v="614"/>
    <x v="1"/>
    <s v="yes"/>
    <x v="0"/>
    <x v="1"/>
    <x v="1"/>
    <x v="3"/>
    <s v="tier - 1"/>
    <x v="1964"/>
    <s v="R1011"/>
    <x v="0"/>
    <x v="6"/>
  </r>
  <r>
    <s v="Id1973"/>
    <d v="1905-06-14T00:00:00"/>
    <s v=" Mr"/>
    <s v="  Chuy"/>
    <s v="Lira"/>
    <n v="1992"/>
    <x v="966"/>
    <x v="3"/>
    <x v="0"/>
    <x v="223"/>
    <x v="1"/>
    <s v="No"/>
    <x v="0"/>
    <x v="3"/>
    <x v="1"/>
    <x v="3"/>
    <s v="tier - 2"/>
    <x v="1965"/>
    <s v="R1011"/>
    <x v="0"/>
    <x v="0"/>
  </r>
  <r>
    <s v="Id1974"/>
    <d v="1905-06-24T00:00:00"/>
    <s v=" Ms"/>
    <s v="  Laurie B"/>
    <s v="Nahigian"/>
    <n v="2002"/>
    <x v="812"/>
    <x v="0"/>
    <x v="2"/>
    <x v="112"/>
    <x v="1"/>
    <s v="No"/>
    <x v="0"/>
    <x v="0"/>
    <x v="1"/>
    <x v="3"/>
    <s v="tier - 3"/>
    <x v="1966"/>
    <s v="R1013"/>
    <x v="0"/>
    <x v="5"/>
  </r>
  <r>
    <s v="Id1975"/>
    <d v="1905-05-13T00:00:00"/>
    <s v=" Ms"/>
    <s v="  Rachel B"/>
    <s v="Cackett"/>
    <n v="1960"/>
    <x v="1021"/>
    <x v="0"/>
    <x v="2"/>
    <x v="102"/>
    <x v="1"/>
    <s v="No"/>
    <x v="0"/>
    <x v="0"/>
    <x v="1"/>
    <x v="3"/>
    <s v="tier - 1"/>
    <x v="1967"/>
    <s v="R1013"/>
    <x v="1"/>
    <x v="45"/>
  </r>
  <r>
    <s v="Id1976"/>
    <d v="1905-06-07T00:00:00"/>
    <s v=" Ms"/>
    <s v="  Liza"/>
    <s v="Hunter-Galvan"/>
    <n v="1985"/>
    <x v="1204"/>
    <x v="0"/>
    <x v="2"/>
    <x v="320"/>
    <x v="0"/>
    <s v="yes"/>
    <x v="0"/>
    <x v="3"/>
    <x v="1"/>
    <x v="3"/>
    <s v="tier - 1"/>
    <x v="1968"/>
    <s v="R1011"/>
    <x v="1"/>
    <x v="20"/>
  </r>
  <r>
    <s v="Id1977"/>
    <d v="1905-06-11T00:00:00"/>
    <s v=" Ms"/>
    <s v="  Lindsey"/>
    <s v="Pierret"/>
    <n v="1989"/>
    <x v="264"/>
    <x v="0"/>
    <x v="2"/>
    <x v="206"/>
    <x v="1"/>
    <s v="No"/>
    <x v="0"/>
    <x v="0"/>
    <x v="1"/>
    <x v="3"/>
    <s v="tier - 2"/>
    <x v="1969"/>
    <s v="R1011"/>
    <x v="0"/>
    <x v="13"/>
  </r>
  <r>
    <s v="Id1978"/>
    <d v="1905-06-13T00:00:00"/>
    <s v=" Ms"/>
    <s v="  Lindsay E"/>
    <s v="White"/>
    <n v="1991"/>
    <x v="844"/>
    <x v="1"/>
    <x v="2"/>
    <x v="197"/>
    <x v="1"/>
    <s v="No"/>
    <x v="0"/>
    <x v="0"/>
    <x v="1"/>
    <x v="3"/>
    <s v="tier - 3"/>
    <x v="1970"/>
    <s v="R1011"/>
    <x v="0"/>
    <x v="14"/>
  </r>
  <r>
    <s v="Id1979"/>
    <d v="1905-05-14T00:00:00"/>
    <s v=" Ms"/>
    <s v="  Kathleen M"/>
    <s v="O'Neil"/>
    <n v="1961"/>
    <x v="570"/>
    <x v="1"/>
    <x v="2"/>
    <x v="283"/>
    <x v="1"/>
    <s v="No"/>
    <x v="0"/>
    <x v="0"/>
    <x v="1"/>
    <x v="3"/>
    <s v="tier - 3"/>
    <x v="1971"/>
    <s v="R1011"/>
    <x v="1"/>
    <x v="44"/>
  </r>
  <r>
    <s v="Id1980"/>
    <d v="1905-06-21T00:00:00"/>
    <s v=" Ms"/>
    <s v="  Aya"/>
    <s v="Leitz"/>
    <n v="1999"/>
    <x v="477"/>
    <x v="2"/>
    <x v="2"/>
    <x v="544"/>
    <x v="1"/>
    <s v="No"/>
    <x v="0"/>
    <x v="0"/>
    <x v="1"/>
    <x v="3"/>
    <s v="tier - 1"/>
    <x v="1972"/>
    <s v="R1011"/>
    <x v="0"/>
    <x v="7"/>
  </r>
  <r>
    <s v="Id1981"/>
    <d v="1905-06-07T00:00:00"/>
    <s v=" Ms"/>
    <s v="  Carolyn R"/>
    <s v="Durfee"/>
    <n v="1985"/>
    <x v="4"/>
    <x v="0"/>
    <x v="2"/>
    <x v="82"/>
    <x v="0"/>
    <s v="No"/>
    <x v="1"/>
    <x v="3"/>
    <x v="1"/>
    <x v="3"/>
    <s v="tier - 2"/>
    <x v="1973"/>
    <s v="R1011"/>
    <x v="1"/>
    <x v="20"/>
  </r>
  <r>
    <s v="Id1982"/>
    <d v="1905-05-13T00:00:00"/>
    <s v=" Ms"/>
    <s v="  Bethany"/>
    <s v="Maylone"/>
    <n v="1960"/>
    <x v="675"/>
    <x v="2"/>
    <x v="2"/>
    <x v="93"/>
    <x v="1"/>
    <s v="No"/>
    <x v="0"/>
    <x v="3"/>
    <x v="1"/>
    <x v="3"/>
    <s v="tier - 2"/>
    <x v="1974"/>
    <s v="R1019"/>
    <x v="1"/>
    <x v="45"/>
  </r>
  <r>
    <s v="Id1983"/>
    <d v="1905-06-21T00:00:00"/>
    <s v=" Ms"/>
    <s v="  Holly A"/>
    <s v="Reiland"/>
    <n v="1999"/>
    <x v="436"/>
    <x v="1"/>
    <x v="2"/>
    <x v="89"/>
    <x v="0"/>
    <s v="No"/>
    <x v="1"/>
    <x v="3"/>
    <x v="1"/>
    <x v="3"/>
    <s v="tier - 3"/>
    <x v="1975"/>
    <s v="R1011"/>
    <x v="0"/>
    <x v="7"/>
  </r>
  <r>
    <s v="Id1984"/>
    <d v="1905-05-16T00:00:00"/>
    <s v=" Mr"/>
    <s v="  Ping"/>
    <s v="Hu"/>
    <n v="1963"/>
    <x v="1205"/>
    <x v="2"/>
    <x v="2"/>
    <x v="315"/>
    <x v="0"/>
    <s v="No"/>
    <x v="0"/>
    <x v="0"/>
    <x v="1"/>
    <x v="3"/>
    <s v="tier - 1"/>
    <x v="1976"/>
    <s v="R1013"/>
    <x v="1"/>
    <x v="41"/>
  </r>
  <r>
    <s v="Id1985"/>
    <d v="1905-06-12T00:00:00"/>
    <s v=" Mr"/>
    <s v="  Tim"/>
    <s v="Lessek"/>
    <n v="1990"/>
    <x v="304"/>
    <x v="1"/>
    <x v="1"/>
    <x v="336"/>
    <x v="1"/>
    <s v="No"/>
    <x v="1"/>
    <x v="3"/>
    <x v="1"/>
    <x v="3"/>
    <s v="tier - 2"/>
    <x v="1977"/>
    <s v="R1011"/>
    <x v="0"/>
    <x v="16"/>
  </r>
  <r>
    <s v="Id1986"/>
    <d v="1905-05-30T00:00:00"/>
    <s v=" Mr"/>
    <s v="  John"/>
    <s v="Colavincenzo"/>
    <n v="1977"/>
    <x v="1084"/>
    <x v="0"/>
    <x v="2"/>
    <x v="361"/>
    <x v="0"/>
    <s v="No"/>
    <x v="1"/>
    <x v="3"/>
    <x v="1"/>
    <x v="3"/>
    <s v="tier - 2"/>
    <x v="1978"/>
    <s v="R1012"/>
    <x v="1"/>
    <x v="26"/>
  </r>
  <r>
    <s v="Id1987"/>
    <d v="1905-05-27T00:00:00"/>
    <s v=" Mrs"/>
    <s v="  Cynthia"/>
    <s v="Mendez-Karr"/>
    <n v="1974"/>
    <x v="1206"/>
    <x v="0"/>
    <x v="2"/>
    <x v="633"/>
    <x v="0"/>
    <s v="No"/>
    <x v="1"/>
    <x v="3"/>
    <x v="1"/>
    <x v="3"/>
    <s v="tier - 1"/>
    <x v="1979"/>
    <s v="R1012"/>
    <x v="1"/>
    <x v="28"/>
  </r>
  <r>
    <s v="Id1988"/>
    <d v="1905-06-04T00:00:00"/>
    <s v=" Mr"/>
    <s v="  Emmett"/>
    <s v="Saulnier"/>
    <n v="1982"/>
    <x v="629"/>
    <x v="0"/>
    <x v="1"/>
    <x v="85"/>
    <x v="1"/>
    <s v="No"/>
    <x v="0"/>
    <x v="0"/>
    <x v="1"/>
    <x v="3"/>
    <s v="tier - 2"/>
    <x v="1980"/>
    <s v="R1012"/>
    <x v="1"/>
    <x v="23"/>
  </r>
  <r>
    <s v="Id1989"/>
    <d v="1905-06-07T00:00:00"/>
    <s v=" Ms"/>
    <s v="  Kate"/>
    <s v="Schoonover"/>
    <n v="1985"/>
    <x v="1207"/>
    <x v="0"/>
    <x v="2"/>
    <x v="40"/>
    <x v="0"/>
    <s v="No"/>
    <x v="1"/>
    <x v="3"/>
    <x v="1"/>
    <x v="3"/>
    <s v="tier - 3"/>
    <x v="1981"/>
    <s v="R1011"/>
    <x v="1"/>
    <x v="20"/>
  </r>
  <r>
    <s v="Id1990"/>
    <d v="1905-06-12T00:00:00"/>
    <s v=" Mr"/>
    <s v="  Christopher L"/>
    <s v="Hass"/>
    <n v="1990"/>
    <x v="854"/>
    <x v="1"/>
    <x v="2"/>
    <x v="473"/>
    <x v="1"/>
    <s v="No"/>
    <x v="0"/>
    <x v="0"/>
    <x v="1"/>
    <x v="3"/>
    <s v="tier - 3"/>
    <x v="1982"/>
    <s v="R1011"/>
    <x v="0"/>
    <x v="16"/>
  </r>
  <r>
    <s v="Id1991"/>
    <d v="1905-05-14T00:00:00"/>
    <s v=" Mr"/>
    <s v="  Christopher P"/>
    <s v="Cadotte"/>
    <n v="1961"/>
    <x v="680"/>
    <x v="0"/>
    <x v="1"/>
    <x v="149"/>
    <x v="0"/>
    <s v="No"/>
    <x v="0"/>
    <x v="0"/>
    <x v="1"/>
    <x v="3"/>
    <s v="tier - 2"/>
    <x v="1983"/>
    <s v="R1012"/>
    <x v="1"/>
    <x v="44"/>
  </r>
  <r>
    <s v="Id1992"/>
    <d v="1905-05-15T00:00:00"/>
    <s v=" Mr"/>
    <s v="  Christopher W"/>
    <s v="Cacciapaglia"/>
    <n v="1962"/>
    <x v="1208"/>
    <x v="0"/>
    <x v="1"/>
    <x v="336"/>
    <x v="0"/>
    <s v="No"/>
    <x v="0"/>
    <x v="0"/>
    <x v="1"/>
    <x v="3"/>
    <s v="tier - 1"/>
    <x v="1984"/>
    <s v="R1012"/>
    <x v="1"/>
    <x v="40"/>
  </r>
  <r>
    <s v="Id1993"/>
    <d v="1905-05-12T00:00:00"/>
    <s v=" Mr"/>
    <s v="  Norman H"/>
    <s v="Mininger"/>
    <n v="1959"/>
    <x v="1209"/>
    <x v="2"/>
    <x v="2"/>
    <x v="249"/>
    <x v="0"/>
    <s v="No"/>
    <x v="0"/>
    <x v="0"/>
    <x v="1"/>
    <x v="3"/>
    <s v="tier - 1"/>
    <x v="1985"/>
    <s v="R1012"/>
    <x v="1"/>
    <x v="46"/>
  </r>
  <r>
    <s v="Id1994"/>
    <d v="1905-06-25T00:00:00"/>
    <s v=" Ms"/>
    <s v="  Susan"/>
    <s v="Mayo"/>
    <n v="2003"/>
    <x v="11"/>
    <x v="0"/>
    <x v="1"/>
    <x v="186"/>
    <x v="1"/>
    <s v="No"/>
    <x v="1"/>
    <x v="3"/>
    <x v="1"/>
    <x v="3"/>
    <s v="tier - 3"/>
    <x v="1986"/>
    <s v="R1011"/>
    <x v="0"/>
    <x v="12"/>
  </r>
  <r>
    <s v="Id1995"/>
    <d v="1905-06-14T00:00:00"/>
    <s v=" Ms"/>
    <s v="  Tatyana K"/>
    <s v="Zicko"/>
    <n v="1992"/>
    <x v="1210"/>
    <x v="0"/>
    <x v="2"/>
    <x v="249"/>
    <x v="1"/>
    <s v="No"/>
    <x v="1"/>
    <x v="3"/>
    <x v="1"/>
    <x v="3"/>
    <s v="tier - 3"/>
    <x v="1987"/>
    <s v="R1011"/>
    <x v="0"/>
    <x v="0"/>
  </r>
  <r>
    <s v="Id1996"/>
    <d v="1905-06-02T00:00:00"/>
    <s v=" Ms"/>
    <s v="  Chrissy"/>
    <s v="Graham"/>
    <n v="1980"/>
    <x v="276"/>
    <x v="1"/>
    <x v="2"/>
    <x v="419"/>
    <x v="1"/>
    <s v="No"/>
    <x v="1"/>
    <x v="3"/>
    <x v="1"/>
    <x v="3"/>
    <s v="tier - 3"/>
    <x v="1988"/>
    <s v="R1011"/>
    <x v="1"/>
    <x v="24"/>
  </r>
  <r>
    <s v="Id1997"/>
    <d v="1905-05-31T00:00:00"/>
    <s v=" Ms"/>
    <s v="  Carrie"/>
    <s v="Boland"/>
    <n v="1978"/>
    <x v="1211"/>
    <x v="2"/>
    <x v="2"/>
    <x v="212"/>
    <x v="1"/>
    <s v="No"/>
    <x v="1"/>
    <x v="3"/>
    <x v="1"/>
    <x v="3"/>
    <s v="tier - 1"/>
    <x v="1989"/>
    <s v="R1011"/>
    <x v="1"/>
    <x v="27"/>
  </r>
  <r>
    <s v="Id1998"/>
    <d v="1905-05-14T00:00:00"/>
    <s v=" Ms"/>
    <s v="  Halle"/>
    <s v="Cupp"/>
    <n v="1961"/>
    <x v="1040"/>
    <x v="2"/>
    <x v="1"/>
    <x v="106"/>
    <x v="1"/>
    <s v="No"/>
    <x v="1"/>
    <x v="3"/>
    <x v="1"/>
    <x v="3"/>
    <s v="tier - 3"/>
    <x v="1990"/>
    <s v="R1012"/>
    <x v="1"/>
    <x v="44"/>
  </r>
  <r>
    <s v="Id1999"/>
    <d v="1905-05-29T00:00:00"/>
    <s v=" Ms"/>
    <s v="  Carolyn"/>
    <s v="Shaw"/>
    <n v="1976"/>
    <x v="1212"/>
    <x v="0"/>
    <x v="1"/>
    <x v="169"/>
    <x v="1"/>
    <s v="No"/>
    <x v="0"/>
    <x v="0"/>
    <x v="1"/>
    <x v="3"/>
    <s v="tier - 2"/>
    <x v="1991"/>
    <s v="R1011"/>
    <x v="1"/>
    <x v="35"/>
  </r>
  <r>
    <s v="Id2000"/>
    <d v="1905-05-22T00:00:00"/>
    <s v=" Ms"/>
    <s v="  Tara D"/>
    <s v="Klassen"/>
    <n v="1969"/>
    <x v="1213"/>
    <x v="2"/>
    <x v="1"/>
    <x v="186"/>
    <x v="1"/>
    <s v="No"/>
    <x v="0"/>
    <x v="0"/>
    <x v="1"/>
    <x v="3"/>
    <s v="tier - 3"/>
    <x v="1992"/>
    <s v="R1024"/>
    <x v="1"/>
    <x v="34"/>
  </r>
  <r>
    <s v="Id2001"/>
    <d v="1905-05-31T00:00:00"/>
    <s v=" Mr"/>
    <s v="  Rasim M"/>
    <s v="Musal"/>
    <n v="1978"/>
    <x v="1214"/>
    <x v="1"/>
    <x v="1"/>
    <x v="34"/>
    <x v="1"/>
    <s v="yes"/>
    <x v="0"/>
    <x v="1"/>
    <x v="1"/>
    <x v="3"/>
    <s v="tier - 3"/>
    <x v="1993"/>
    <s v="R1012"/>
    <x v="1"/>
    <x v="27"/>
  </r>
  <r>
    <s v="Id2002"/>
    <d v="1905-05-11T00:00:00"/>
    <s v=" Ms"/>
    <s v="  Dina"/>
    <s v="Kitayama"/>
    <n v="1958"/>
    <x v="361"/>
    <x v="2"/>
    <x v="2"/>
    <x v="69"/>
    <x v="1"/>
    <s v="No"/>
    <x v="0"/>
    <x v="0"/>
    <x v="1"/>
    <x v="3"/>
    <s v="tier - 2"/>
    <x v="1994"/>
    <s v="R1012"/>
    <x v="1"/>
    <x v="47"/>
  </r>
  <r>
    <s v="Id2003"/>
    <d v="1905-06-07T00:00:00"/>
    <s v=" Ms"/>
    <s v="  Lisa"/>
    <s v="Altman"/>
    <n v="1985"/>
    <x v="699"/>
    <x v="2"/>
    <x v="1"/>
    <x v="34"/>
    <x v="1"/>
    <s v="No"/>
    <x v="0"/>
    <x v="0"/>
    <x v="1"/>
    <x v="3"/>
    <s v="tier - 1"/>
    <x v="1995"/>
    <s v="R1011"/>
    <x v="1"/>
    <x v="20"/>
  </r>
  <r>
    <s v="Id2004"/>
    <d v="1905-06-09T00:00:00"/>
    <s v=" Ms"/>
    <s v="  Caitrin"/>
    <s v="Demchko"/>
    <n v="1987"/>
    <x v="127"/>
    <x v="0"/>
    <x v="2"/>
    <x v="49"/>
    <x v="0"/>
    <s v="No"/>
    <x v="0"/>
    <x v="0"/>
    <x v="1"/>
    <x v="3"/>
    <s v="tier - 1"/>
    <x v="1996"/>
    <s v="R1011"/>
    <x v="0"/>
    <x v="17"/>
  </r>
  <r>
    <s v="Id2005"/>
    <d v="1905-05-12T00:00:00"/>
    <s v=" Ms"/>
    <s v="  Adriana S"/>
    <s v="Wild"/>
    <n v="1959"/>
    <x v="82"/>
    <x v="0"/>
    <x v="2"/>
    <x v="507"/>
    <x v="0"/>
    <s v="No"/>
    <x v="0"/>
    <x v="0"/>
    <x v="1"/>
    <x v="3"/>
    <s v="tier - 2"/>
    <x v="1997"/>
    <s v="R1024"/>
    <x v="1"/>
    <x v="46"/>
  </r>
  <r>
    <s v="Id2006"/>
    <d v="1905-05-28T00:00:00"/>
    <s v=" Ms"/>
    <s v="  Megan"/>
    <s v="Betts"/>
    <n v="1975"/>
    <x v="1026"/>
    <x v="3"/>
    <x v="2"/>
    <x v="319"/>
    <x v="1"/>
    <s v="No"/>
    <x v="0"/>
    <x v="0"/>
    <x v="1"/>
    <x v="3"/>
    <s v="tier - 1"/>
    <x v="1998"/>
    <s v="R1011"/>
    <x v="1"/>
    <x v="31"/>
  </r>
  <r>
    <s v="Id2007"/>
    <d v="1905-06-15T00:00:00"/>
    <s v=" Mrs"/>
    <s v="  Kristen M"/>
    <s v="Martin"/>
    <n v="1993"/>
    <x v="1215"/>
    <x v="1"/>
    <x v="2"/>
    <x v="544"/>
    <x v="0"/>
    <s v="No"/>
    <x v="1"/>
    <x v="3"/>
    <x v="1"/>
    <x v="3"/>
    <s v="tier - 1"/>
    <x v="1999"/>
    <s v="R1011"/>
    <x v="0"/>
    <x v="1"/>
  </r>
  <r>
    <s v="Id2008"/>
    <d v="1905-05-26T00:00:00"/>
    <s v=" Ms"/>
    <s v="  Alix"/>
    <s v="Vandeventer"/>
    <n v="1973"/>
    <x v="809"/>
    <x v="1"/>
    <x v="2"/>
    <x v="206"/>
    <x v="0"/>
    <s v="No"/>
    <x v="0"/>
    <x v="0"/>
    <x v="1"/>
    <x v="3"/>
    <s v="tier - 3"/>
    <x v="2000"/>
    <s v="R1011"/>
    <x v="1"/>
    <x v="29"/>
  </r>
  <r>
    <s v="Id2009"/>
    <d v="1905-06-20T00:00:00"/>
    <s v=" Mr"/>
    <s v="  Kakushin"/>
    <s v="Hirano"/>
    <n v="1998"/>
    <x v="1216"/>
    <x v="1"/>
    <x v="2"/>
    <x v="45"/>
    <x v="0"/>
    <s v="No"/>
    <x v="0"/>
    <x v="0"/>
    <x v="1"/>
    <x v="3"/>
    <s v="tier - 2"/>
    <x v="2001"/>
    <s v="R1011"/>
    <x v="0"/>
    <x v="2"/>
  </r>
  <r>
    <s v="Id2010"/>
    <d v="1905-06-03T00:00:00"/>
    <s v=" Mr"/>
    <s v="  Michael J"/>
    <s v="Davi"/>
    <n v="1981"/>
    <x v="1217"/>
    <x v="3"/>
    <x v="2"/>
    <x v="198"/>
    <x v="0"/>
    <s v="No"/>
    <x v="0"/>
    <x v="3"/>
    <x v="1"/>
    <x v="3"/>
    <s v="tier - 2"/>
    <x v="2002"/>
    <s v="R1011"/>
    <x v="1"/>
    <x v="19"/>
  </r>
  <r>
    <s v="Id2011"/>
    <d v="1905-06-04T00:00:00"/>
    <s v=" Mr"/>
    <s v="  Bradley"/>
    <s v="Sloan"/>
    <n v="1982"/>
    <x v="711"/>
    <x v="2"/>
    <x v="2"/>
    <x v="206"/>
    <x v="1"/>
    <s v="No"/>
    <x v="0"/>
    <x v="0"/>
    <x v="1"/>
    <x v="3"/>
    <s v="tier - 1"/>
    <x v="2003"/>
    <s v="R1012"/>
    <x v="1"/>
    <x v="23"/>
  </r>
  <r>
    <s v="Id2012"/>
    <d v="1905-06-11T00:00:00"/>
    <s v=" Mr"/>
    <s v="  Matt"/>
    <s v="Homich"/>
    <n v="1989"/>
    <x v="497"/>
    <x v="1"/>
    <x v="2"/>
    <x v="78"/>
    <x v="1"/>
    <s v="No"/>
    <x v="0"/>
    <x v="3"/>
    <x v="1"/>
    <x v="3"/>
    <s v="tier - 3"/>
    <x v="2004"/>
    <s v="R1011"/>
    <x v="0"/>
    <x v="13"/>
  </r>
  <r>
    <s v="Id2013"/>
    <d v="1905-05-28T00:00:00"/>
    <s v=" Ms"/>
    <s v="  Amanda C"/>
    <s v="Bell"/>
    <n v="1975"/>
    <x v="1218"/>
    <x v="3"/>
    <x v="1"/>
    <x v="425"/>
    <x v="0"/>
    <s v="No"/>
    <x v="0"/>
    <x v="0"/>
    <x v="1"/>
    <x v="3"/>
    <s v="tier - 3"/>
    <x v="2005"/>
    <s v="R1011"/>
    <x v="1"/>
    <x v="31"/>
  </r>
  <r>
    <s v="Id2014"/>
    <d v="1905-06-10T00:00:00"/>
    <s v=" Mr"/>
    <s v="  Valur"/>
    <s v="Kristjansson"/>
    <n v="1988"/>
    <x v="26"/>
    <x v="0"/>
    <x v="2"/>
    <x v="540"/>
    <x v="0"/>
    <s v="No"/>
    <x v="0"/>
    <x v="0"/>
    <x v="1"/>
    <x v="3"/>
    <s v="tier - 1"/>
    <x v="2006"/>
    <s v="R1011"/>
    <x v="0"/>
    <x v="15"/>
  </r>
  <r>
    <s v="Id2015"/>
    <d v="1905-05-29T00:00:00"/>
    <s v=" Ms"/>
    <s v="  Erica J"/>
    <s v="Pitman"/>
    <n v="1976"/>
    <x v="47"/>
    <x v="0"/>
    <x v="0"/>
    <x v="656"/>
    <x v="0"/>
    <s v="No"/>
    <x v="0"/>
    <x v="0"/>
    <x v="1"/>
    <x v="3"/>
    <s v="tier - 1"/>
    <x v="2007"/>
    <s v="R1011"/>
    <x v="1"/>
    <x v="35"/>
  </r>
  <r>
    <s v="Id2016"/>
    <d v="1905-06-13T00:00:00"/>
    <s v=" Mr"/>
    <s v="  Stephen F"/>
    <s v="Curley"/>
    <n v="1991"/>
    <x v="1219"/>
    <x v="1"/>
    <x v="1"/>
    <x v="21"/>
    <x v="1"/>
    <s v="No"/>
    <x v="1"/>
    <x v="3"/>
    <x v="1"/>
    <x v="3"/>
    <s v="tier - 1"/>
    <x v="2008"/>
    <s v="R1011"/>
    <x v="0"/>
    <x v="14"/>
  </r>
  <r>
    <s v="Id2017"/>
    <d v="1905-06-03T00:00:00"/>
    <s v=" Ms"/>
    <s v="  Lissa"/>
    <s v="Zimmer"/>
    <n v="1981"/>
    <x v="401"/>
    <x v="1"/>
    <x v="2"/>
    <x v="280"/>
    <x v="0"/>
    <s v="No"/>
    <x v="0"/>
    <x v="3"/>
    <x v="1"/>
    <x v="0"/>
    <s v="tier - 3"/>
    <x v="2009"/>
    <s v="R1012"/>
    <x v="1"/>
    <x v="19"/>
  </r>
  <r>
    <s v="Id2018"/>
    <d v="1905-05-20T00:00:00"/>
    <s v=" Ms"/>
    <s v="  Megan"/>
    <s v="Granski"/>
    <n v="1967"/>
    <x v="397"/>
    <x v="1"/>
    <x v="1"/>
    <x v="334"/>
    <x v="0"/>
    <s v="No"/>
    <x v="0"/>
    <x v="3"/>
    <x v="1"/>
    <x v="3"/>
    <s v="tier - 1"/>
    <x v="2010"/>
    <s v="R1012"/>
    <x v="1"/>
    <x v="39"/>
  </r>
  <r>
    <s v="Id2019"/>
    <d v="1905-06-01T00:00:00"/>
    <s v=" Ms"/>
    <s v="  Alyson"/>
    <s v="Dunn"/>
    <n v="1979"/>
    <x v="2"/>
    <x v="0"/>
    <x v="2"/>
    <x v="577"/>
    <x v="1"/>
    <s v="No"/>
    <x v="1"/>
    <x v="3"/>
    <x v="1"/>
    <x v="0"/>
    <s v="tier - 3"/>
    <x v="2011"/>
    <s v="R1011"/>
    <x v="1"/>
    <x v="25"/>
  </r>
  <r>
    <s v="Id2020"/>
    <d v="1905-05-24T00:00:00"/>
    <s v=" Mr"/>
    <s v="  Chance B"/>
    <s v="Regina"/>
    <n v="1971"/>
    <x v="1155"/>
    <x v="3"/>
    <x v="2"/>
    <x v="212"/>
    <x v="1"/>
    <s v="No"/>
    <x v="0"/>
    <x v="3"/>
    <x v="1"/>
    <x v="0"/>
    <s v="tier - 3"/>
    <x v="2012"/>
    <s v="R1011"/>
    <x v="1"/>
    <x v="32"/>
  </r>
  <r>
    <s v="Id2021"/>
    <d v="1905-05-11T00:00:00"/>
    <s v=" Mr"/>
    <s v="  Sean P"/>
    <s v="O'Connor"/>
    <n v="1958"/>
    <x v="1"/>
    <x v="0"/>
    <x v="0"/>
    <x v="464"/>
    <x v="0"/>
    <s v="No"/>
    <x v="0"/>
    <x v="0"/>
    <x v="1"/>
    <x v="3"/>
    <s v="tier - 3"/>
    <x v="2013"/>
    <s v="R1012"/>
    <x v="1"/>
    <x v="47"/>
  </r>
  <r>
    <s v="Id2022"/>
    <d v="1905-05-16T00:00:00"/>
    <s v=" Ms"/>
    <s v="  Therese"/>
    <s v="Howe"/>
    <n v="1963"/>
    <x v="1220"/>
    <x v="2"/>
    <x v="2"/>
    <x v="237"/>
    <x v="0"/>
    <s v="No"/>
    <x v="0"/>
    <x v="0"/>
    <x v="1"/>
    <x v="3"/>
    <s v="tier - 1"/>
    <x v="2014"/>
    <s v="R1014"/>
    <x v="1"/>
    <x v="41"/>
  </r>
  <r>
    <s v="Id2023"/>
    <d v="1905-05-15T00:00:00"/>
    <s v=" Mr"/>
    <s v="  Beau"/>
    <s v="Atwater"/>
    <n v="1962"/>
    <x v="1221"/>
    <x v="3"/>
    <x v="2"/>
    <x v="237"/>
    <x v="0"/>
    <s v="No"/>
    <x v="0"/>
    <x v="3"/>
    <x v="1"/>
    <x v="3"/>
    <s v="tier - 1"/>
    <x v="2015"/>
    <s v="R1014"/>
    <x v="1"/>
    <x v="40"/>
  </r>
  <r>
    <s v="Id2024"/>
    <d v="1905-05-25T00:00:00"/>
    <s v=" Ms"/>
    <s v="  Kelsey M"/>
    <s v="Gurganus"/>
    <n v="1972"/>
    <x v="345"/>
    <x v="2"/>
    <x v="2"/>
    <x v="171"/>
    <x v="1"/>
    <s v="No"/>
    <x v="0"/>
    <x v="3"/>
    <x v="1"/>
    <x v="3"/>
    <s v="tier - 1"/>
    <x v="2016"/>
    <s v="R1012"/>
    <x v="1"/>
    <x v="30"/>
  </r>
  <r>
    <s v="Id2025"/>
    <d v="1905-06-26T00:00:00"/>
    <s v=" Ms"/>
    <s v="  Gretchen"/>
    <s v="Holden"/>
    <n v="2004"/>
    <x v="1222"/>
    <x v="1"/>
    <x v="0"/>
    <x v="207"/>
    <x v="0"/>
    <s v="No"/>
    <x v="0"/>
    <x v="0"/>
    <x v="1"/>
    <x v="0"/>
    <s v="tier - 2"/>
    <x v="2017"/>
    <s v="R1011"/>
    <x v="0"/>
    <x v="9"/>
  </r>
  <r>
    <s v="Id2026"/>
    <d v="1905-05-22T00:00:00"/>
    <s v=" Mr"/>
    <s v="  Nicholas E"/>
    <s v="Parton"/>
    <n v="1969"/>
    <x v="1035"/>
    <x v="0"/>
    <x v="2"/>
    <x v="95"/>
    <x v="1"/>
    <s v="No"/>
    <x v="0"/>
    <x v="0"/>
    <x v="1"/>
    <x v="0"/>
    <s v="tier - 2"/>
    <x v="2018"/>
    <s v="R1011"/>
    <x v="1"/>
    <x v="34"/>
  </r>
  <r>
    <s v="Id2027"/>
    <d v="1905-05-29T00:00:00"/>
    <s v=" Ms"/>
    <s v="  Deborah"/>
    <s v="Downs"/>
    <n v="1976"/>
    <x v="1023"/>
    <x v="2"/>
    <x v="2"/>
    <x v="102"/>
    <x v="0"/>
    <s v="No"/>
    <x v="1"/>
    <x v="3"/>
    <x v="1"/>
    <x v="0"/>
    <s v="tier - 3"/>
    <x v="2019"/>
    <s v="R1012"/>
    <x v="1"/>
    <x v="35"/>
  </r>
  <r>
    <s v="Id2028"/>
    <d v="1905-06-20T00:00:00"/>
    <s v=" Mr"/>
    <s v="  Chuck W"/>
    <s v="Dent"/>
    <n v="1998"/>
    <x v="391"/>
    <x v="0"/>
    <x v="2"/>
    <x v="280"/>
    <x v="1"/>
    <s v="No"/>
    <x v="0"/>
    <x v="0"/>
    <x v="1"/>
    <x v="0"/>
    <s v="tier - 3"/>
    <x v="2020"/>
    <s v="R1011"/>
    <x v="0"/>
    <x v="2"/>
  </r>
  <r>
    <s v="Id2029"/>
    <d v="1905-06-05T00:00:00"/>
    <s v=" Mr"/>
    <s v="  Daniel"/>
    <s v="Ranti"/>
    <n v="1983"/>
    <x v="454"/>
    <x v="1"/>
    <x v="2"/>
    <x v="470"/>
    <x v="1"/>
    <s v="No"/>
    <x v="0"/>
    <x v="0"/>
    <x v="1"/>
    <x v="0"/>
    <s v="tier - 1"/>
    <x v="2021"/>
    <s v="R1012"/>
    <x v="1"/>
    <x v="22"/>
  </r>
  <r>
    <s v="Id2030"/>
    <d v="1905-06-08T00:00:00"/>
    <s v=" Ms"/>
    <s v="  Amany"/>
    <s v="Ishaq"/>
    <n v="1986"/>
    <x v="702"/>
    <x v="0"/>
    <x v="2"/>
    <x v="375"/>
    <x v="0"/>
    <s v="No"/>
    <x v="0"/>
    <x v="0"/>
    <x v="1"/>
    <x v="0"/>
    <s v="tier - 1"/>
    <x v="2022"/>
    <s v="R1011"/>
    <x v="1"/>
    <x v="18"/>
  </r>
  <r>
    <s v="Id2031"/>
    <d v="1905-05-23T00:00:00"/>
    <s v=" Ms"/>
    <s v="  Kipling"/>
    <s v="Wiles"/>
    <n v="1970"/>
    <x v="389"/>
    <x v="1"/>
    <x v="2"/>
    <x v="122"/>
    <x v="1"/>
    <s v="yes"/>
    <x v="0"/>
    <x v="1"/>
    <x v="1"/>
    <x v="0"/>
    <s v="tier - 3"/>
    <x v="2023"/>
    <s v="R1011"/>
    <x v="1"/>
    <x v="33"/>
  </r>
  <r>
    <s v="Id2032"/>
    <d v="1905-06-21T00:00:00"/>
    <s v=" Mr"/>
    <s v="  Duncan"/>
    <s v="Roberts"/>
    <n v="1999"/>
    <x v="1223"/>
    <x v="1"/>
    <x v="2"/>
    <x v="219"/>
    <x v="1"/>
    <s v="No"/>
    <x v="0"/>
    <x v="0"/>
    <x v="1"/>
    <x v="3"/>
    <s v="tier - 2"/>
    <x v="2024"/>
    <s v="R1011"/>
    <x v="0"/>
    <x v="7"/>
  </r>
  <r>
    <s v="Id2033"/>
    <d v="1905-06-05T00:00:00"/>
    <s v=" Mr"/>
    <s v="  Louis C"/>
    <s v="Serafini"/>
    <n v="1983"/>
    <x v="438"/>
    <x v="1"/>
    <x v="1"/>
    <x v="637"/>
    <x v="0"/>
    <s v="No"/>
    <x v="1"/>
    <x v="3"/>
    <x v="1"/>
    <x v="0"/>
    <s v="tier - 3"/>
    <x v="2025"/>
    <s v="R1011"/>
    <x v="1"/>
    <x v="22"/>
  </r>
  <r>
    <s v="Id2034"/>
    <d v="1905-06-10T00:00:00"/>
    <s v=" Mr"/>
    <s v="  Daniel J"/>
    <s v="Button"/>
    <n v="1988"/>
    <x v="755"/>
    <x v="1"/>
    <x v="1"/>
    <x v="334"/>
    <x v="0"/>
    <s v="No"/>
    <x v="1"/>
    <x v="3"/>
    <x v="1"/>
    <x v="0"/>
    <s v="tier - 1"/>
    <x v="2026"/>
    <s v="R1011"/>
    <x v="0"/>
    <x v="15"/>
  </r>
  <r>
    <s v="Id2035"/>
    <d v="1905-05-14T00:00:00"/>
    <s v=" Ms"/>
    <s v="  Ildiko M"/>
    <s v="Gaal"/>
    <n v="1961"/>
    <x v="408"/>
    <x v="0"/>
    <x v="2"/>
    <x v="144"/>
    <x v="0"/>
    <s v="No"/>
    <x v="0"/>
    <x v="3"/>
    <x v="1"/>
    <x v="0"/>
    <s v="tier - 2"/>
    <x v="2027"/>
    <s v="R1013"/>
    <x v="1"/>
    <x v="44"/>
  </r>
  <r>
    <s v="Id2036"/>
    <d v="1905-06-26T00:00:00"/>
    <s v=" Ms"/>
    <s v="  Melinda E"/>
    <s v="Liptak"/>
    <n v="2004"/>
    <x v="386"/>
    <x v="0"/>
    <x v="2"/>
    <x v="352"/>
    <x v="0"/>
    <s v="No"/>
    <x v="0"/>
    <x v="3"/>
    <x v="1"/>
    <x v="0"/>
    <s v="tier - 1"/>
    <x v="2028"/>
    <s v="R1011"/>
    <x v="0"/>
    <x v="9"/>
  </r>
  <r>
    <s v="Id2037"/>
    <d v="1905-06-22T00:00:00"/>
    <s v=" Ms"/>
    <s v="  Ashley M"/>
    <s v="Kellam"/>
    <n v="2000"/>
    <x v="388"/>
    <x v="2"/>
    <x v="2"/>
    <x v="614"/>
    <x v="0"/>
    <s v="No"/>
    <x v="0"/>
    <x v="3"/>
    <x v="1"/>
    <x v="3"/>
    <s v="tier - 1"/>
    <x v="2029"/>
    <s v="R1011"/>
    <x v="0"/>
    <x v="10"/>
  </r>
  <r>
    <s v="Id2038"/>
    <d v="1905-05-21T00:00:00"/>
    <s v=" Ms"/>
    <s v="  Stephanie"/>
    <s v="Gordon"/>
    <n v="1968"/>
    <x v="1224"/>
    <x v="1"/>
    <x v="2"/>
    <x v="251"/>
    <x v="0"/>
    <s v="yes"/>
    <x v="0"/>
    <x v="3"/>
    <x v="1"/>
    <x v="0"/>
    <s v="tier - 1"/>
    <x v="2030"/>
    <s v="R1011"/>
    <x v="1"/>
    <x v="36"/>
  </r>
  <r>
    <s v="Id2039"/>
    <d v="1905-06-17T00:00:00"/>
    <s v=" Mr"/>
    <s v="  Sean P"/>
    <s v="Hyland"/>
    <n v="1995"/>
    <x v="1225"/>
    <x v="2"/>
    <x v="1"/>
    <x v="3"/>
    <x v="0"/>
    <s v="No"/>
    <x v="1"/>
    <x v="3"/>
    <x v="1"/>
    <x v="0"/>
    <s v="tier - 2"/>
    <x v="2031"/>
    <s v="R1011"/>
    <x v="0"/>
    <x v="4"/>
  </r>
  <r>
    <s v="Id2040"/>
    <d v="1905-05-27T00:00:00"/>
    <s v=" Ms"/>
    <s v="  Emily G"/>
    <s v="Wagoner"/>
    <n v="1974"/>
    <x v="1226"/>
    <x v="0"/>
    <x v="2"/>
    <x v="196"/>
    <x v="0"/>
    <s v="yes"/>
    <x v="0"/>
    <x v="3"/>
    <x v="1"/>
    <x v="0"/>
    <s v="tier - 3"/>
    <x v="2032"/>
    <s v="R1011"/>
    <x v="1"/>
    <x v="28"/>
  </r>
  <r>
    <s v="Id2041"/>
    <d v="1905-05-28T00:00:00"/>
    <s v=" Mr"/>
    <s v="  Malcolm"/>
    <s v="Thomas"/>
    <n v="1975"/>
    <x v="352"/>
    <x v="1"/>
    <x v="1"/>
    <x v="21"/>
    <x v="0"/>
    <s v="No"/>
    <x v="0"/>
    <x v="0"/>
    <x v="1"/>
    <x v="0"/>
    <s v="tier - 1"/>
    <x v="2033"/>
    <s v="R1011"/>
    <x v="1"/>
    <x v="31"/>
  </r>
  <r>
    <s v="Id2042"/>
    <d v="1905-05-13T00:00:00"/>
    <s v=" Mr"/>
    <s v="  Danilo"/>
    <s v="Goffi"/>
    <n v="1960"/>
    <x v="1227"/>
    <x v="3"/>
    <x v="1"/>
    <x v="85"/>
    <x v="0"/>
    <s v="No"/>
    <x v="0"/>
    <x v="0"/>
    <x v="1"/>
    <x v="0"/>
    <s v="tier - 1"/>
    <x v="2034"/>
    <s v="R1024"/>
    <x v="1"/>
    <x v="45"/>
  </r>
  <r>
    <s v="Id2043"/>
    <d v="1905-05-30T00:00:00"/>
    <s v=" Mr"/>
    <s v="  Mikko"/>
    <s v="Salovaara"/>
    <n v="1977"/>
    <x v="1121"/>
    <x v="0"/>
    <x v="1"/>
    <x v="268"/>
    <x v="0"/>
    <s v="yes"/>
    <x v="0"/>
    <x v="3"/>
    <x v="1"/>
    <x v="0"/>
    <s v="tier - 2"/>
    <x v="2035"/>
    <s v="R1012"/>
    <x v="1"/>
    <x v="26"/>
  </r>
  <r>
    <s v="Id2044"/>
    <d v="1905-06-06T00:00:00"/>
    <s v=" Ms"/>
    <s v="  Paula C"/>
    <s v="Reid"/>
    <n v="1984"/>
    <x v="1228"/>
    <x v="1"/>
    <x v="1"/>
    <x v="60"/>
    <x v="1"/>
    <s v="No"/>
    <x v="1"/>
    <x v="3"/>
    <x v="1"/>
    <x v="0"/>
    <s v="tier - 1"/>
    <x v="2036"/>
    <s v="R1011"/>
    <x v="1"/>
    <x v="21"/>
  </r>
  <r>
    <s v="Id2045"/>
    <d v="1905-05-28T00:00:00"/>
    <s v=" Ms"/>
    <s v="  Kirsten N"/>
    <s v="Allan"/>
    <n v="1975"/>
    <x v="964"/>
    <x v="0"/>
    <x v="2"/>
    <x v="24"/>
    <x v="0"/>
    <s v="yes"/>
    <x v="0"/>
    <x v="3"/>
    <x v="1"/>
    <x v="0"/>
    <s v="tier - 3"/>
    <x v="2037"/>
    <s v="R1011"/>
    <x v="1"/>
    <x v="31"/>
  </r>
  <r>
    <s v="Id2046"/>
    <d v="1905-05-25T00:00:00"/>
    <s v=" Ms"/>
    <s v="  Christy"/>
    <s v="McLaughlin"/>
    <n v="1972"/>
    <x v="217"/>
    <x v="0"/>
    <x v="2"/>
    <x v="209"/>
    <x v="1"/>
    <s v="yes"/>
    <x v="0"/>
    <x v="3"/>
    <x v="1"/>
    <x v="0"/>
    <s v="tier - 1"/>
    <x v="2038"/>
    <s v="R1011"/>
    <x v="1"/>
    <x v="30"/>
  </r>
  <r>
    <s v="Id2047"/>
    <d v="1905-06-15T00:00:00"/>
    <s v=" Ms"/>
    <s v="  Jennifer"/>
    <s v="Lee"/>
    <n v="1993"/>
    <x v="567"/>
    <x v="2"/>
    <x v="2"/>
    <x v="180"/>
    <x v="0"/>
    <s v="yes"/>
    <x v="0"/>
    <x v="3"/>
    <x v="1"/>
    <x v="3"/>
    <s v="tier - 3"/>
    <x v="2039"/>
    <s v="R1011"/>
    <x v="0"/>
    <x v="1"/>
  </r>
  <r>
    <s v="Id2048"/>
    <d v="1905-05-31T00:00:00"/>
    <s v=" Ms"/>
    <s v="  Jingjing"/>
    <s v="Tang"/>
    <n v="1978"/>
    <x v="1229"/>
    <x v="0"/>
    <x v="1"/>
    <x v="147"/>
    <x v="0"/>
    <s v="No"/>
    <x v="1"/>
    <x v="3"/>
    <x v="1"/>
    <x v="3"/>
    <s v="tier - 3"/>
    <x v="2040"/>
    <s v="R1017"/>
    <x v="1"/>
    <x v="27"/>
  </r>
  <r>
    <s v="Id2049"/>
    <d v="1905-05-22T00:00:00"/>
    <s v=" Mr"/>
    <s v="  Morgan"/>
    <s v="Kennedy"/>
    <n v="1969"/>
    <x v="375"/>
    <x v="0"/>
    <x v="1"/>
    <x v="562"/>
    <x v="1"/>
    <s v="No"/>
    <x v="1"/>
    <x v="3"/>
    <x v="1"/>
    <x v="3"/>
    <s v="tier - 2"/>
    <x v="2041"/>
    <s v="R1011"/>
    <x v="1"/>
    <x v="34"/>
  </r>
  <r>
    <s v="Id2050"/>
    <d v="1905-06-16T00:00:00"/>
    <s v=" Mr"/>
    <s v="  Patrick J"/>
    <s v="Condon"/>
    <n v="1994"/>
    <x v="1230"/>
    <x v="3"/>
    <x v="2"/>
    <x v="24"/>
    <x v="1"/>
    <s v="No"/>
    <x v="0"/>
    <x v="3"/>
    <x v="1"/>
    <x v="0"/>
    <s v="tier - 1"/>
    <x v="2042"/>
    <s v="R1011"/>
    <x v="0"/>
    <x v="11"/>
  </r>
  <r>
    <s v="Id2051"/>
    <d v="1905-05-28T00:00:00"/>
    <s v=" Mr"/>
    <s v="  Frankline"/>
    <s v="Chepkwony"/>
    <n v="1975"/>
    <x v="577"/>
    <x v="1"/>
    <x v="2"/>
    <x v="347"/>
    <x v="1"/>
    <s v="No"/>
    <x v="1"/>
    <x v="3"/>
    <x v="1"/>
    <x v="0"/>
    <s v="tier - 3"/>
    <x v="2043"/>
    <s v="R1012"/>
    <x v="1"/>
    <x v="31"/>
  </r>
  <r>
    <s v="Id2052"/>
    <d v="1905-06-08T00:00:00"/>
    <s v=" Ms"/>
    <s v="  Laura T"/>
    <s v="Rodriguez"/>
    <n v="1986"/>
    <x v="80"/>
    <x v="0"/>
    <x v="2"/>
    <x v="577"/>
    <x v="0"/>
    <s v="No"/>
    <x v="1"/>
    <x v="3"/>
    <x v="1"/>
    <x v="0"/>
    <s v="tier - 2"/>
    <x v="2044"/>
    <s v="R1011"/>
    <x v="1"/>
    <x v="18"/>
  </r>
  <r>
    <s v="Id2053"/>
    <d v="1905-05-25T00:00:00"/>
    <s v=" Ms"/>
    <s v="  Natalia"/>
    <s v="Szynkarczuk"/>
    <n v="1972"/>
    <x v="854"/>
    <x v="1"/>
    <x v="2"/>
    <x v="83"/>
    <x v="0"/>
    <s v="No"/>
    <x v="1"/>
    <x v="3"/>
    <x v="1"/>
    <x v="0"/>
    <s v="tier - 2"/>
    <x v="2045"/>
    <s v="R1011"/>
    <x v="1"/>
    <x v="30"/>
  </r>
  <r>
    <s v="Id2054"/>
    <d v="1905-05-29T00:00:00"/>
    <s v=" Ms"/>
    <s v="  Jennifer L"/>
    <s v="Brill"/>
    <n v="1976"/>
    <x v="403"/>
    <x v="2"/>
    <x v="2"/>
    <x v="133"/>
    <x v="0"/>
    <s v="No"/>
    <x v="1"/>
    <x v="3"/>
    <x v="1"/>
    <x v="0"/>
    <s v="tier - 3"/>
    <x v="2046"/>
    <s v="R1011"/>
    <x v="1"/>
    <x v="35"/>
  </r>
  <r>
    <s v="Id2055"/>
    <d v="1905-06-03T00:00:00"/>
    <s v=" Ms"/>
    <s v="  Brooke"/>
    <s v="Adams"/>
    <n v="1981"/>
    <x v="1018"/>
    <x v="2"/>
    <x v="2"/>
    <x v="180"/>
    <x v="0"/>
    <s v="No"/>
    <x v="1"/>
    <x v="3"/>
    <x v="1"/>
    <x v="0"/>
    <s v="tier - 2"/>
    <x v="2047"/>
    <s v="R1011"/>
    <x v="1"/>
    <x v="19"/>
  </r>
  <r>
    <s v="Id2056"/>
    <d v="1905-05-29T00:00:00"/>
    <s v=" Mr"/>
    <s v="  Jeremy M"/>
    <s v="Nunn"/>
    <n v="1976"/>
    <x v="210"/>
    <x v="0"/>
    <x v="2"/>
    <x v="90"/>
    <x v="1"/>
    <s v="No"/>
    <x v="0"/>
    <x v="0"/>
    <x v="1"/>
    <x v="0"/>
    <s v="tier - 1"/>
    <x v="2048"/>
    <s v="R1011"/>
    <x v="1"/>
    <x v="35"/>
  </r>
  <r>
    <s v="Id2057"/>
    <d v="1905-06-25T00:00:00"/>
    <s v=" Ms"/>
    <s v="  Megan L"/>
    <s v="Blair"/>
    <n v="2003"/>
    <x v="389"/>
    <x v="1"/>
    <x v="2"/>
    <x v="203"/>
    <x v="0"/>
    <s v="No"/>
    <x v="0"/>
    <x v="0"/>
    <x v="1"/>
    <x v="3"/>
    <s v="tier - 2"/>
    <x v="2049"/>
    <s v="R1013"/>
    <x v="0"/>
    <x v="12"/>
  </r>
  <r>
    <s v="Id2058"/>
    <d v="1905-06-12T00:00:00"/>
    <s v=" Mr"/>
    <s v="  Bryan"/>
    <s v="Sharkey"/>
    <n v="1990"/>
    <x v="9"/>
    <x v="0"/>
    <x v="1"/>
    <x v="635"/>
    <x v="0"/>
    <s v="No"/>
    <x v="0"/>
    <x v="0"/>
    <x v="1"/>
    <x v="3"/>
    <s v="tier - 1"/>
    <x v="2050"/>
    <s v="R1011"/>
    <x v="0"/>
    <x v="16"/>
  </r>
  <r>
    <s v="Id2059"/>
    <d v="1905-05-21T00:00:00"/>
    <s v=" Ms"/>
    <s v="  Marny"/>
    <s v="Scalard"/>
    <n v="1968"/>
    <x v="1231"/>
    <x v="1"/>
    <x v="2"/>
    <x v="90"/>
    <x v="0"/>
    <s v="No"/>
    <x v="0"/>
    <x v="0"/>
    <x v="1"/>
    <x v="0"/>
    <s v="tier - 3"/>
    <x v="2051"/>
    <s v="R1011"/>
    <x v="1"/>
    <x v="36"/>
  </r>
  <r>
    <s v="Id2060"/>
    <d v="1905-06-12T00:00:00"/>
    <s v=" Mr"/>
    <s v="  Marc"/>
    <s v="Burget"/>
    <n v="1990"/>
    <x v="1232"/>
    <x v="3"/>
    <x v="2"/>
    <x v="102"/>
    <x v="1"/>
    <s v="No"/>
    <x v="0"/>
    <x v="0"/>
    <x v="1"/>
    <x v="3"/>
    <s v="tier - 2"/>
    <x v="2052"/>
    <s v="R1011"/>
    <x v="0"/>
    <x v="16"/>
  </r>
  <r>
    <s v="Id2061"/>
    <d v="1905-06-12T00:00:00"/>
    <s v=" Mr"/>
    <s v="  Benjamin L"/>
    <s v="English"/>
    <n v="1990"/>
    <x v="32"/>
    <x v="0"/>
    <x v="1"/>
    <x v="85"/>
    <x v="0"/>
    <s v="yes"/>
    <x v="0"/>
    <x v="3"/>
    <x v="1"/>
    <x v="0"/>
    <s v="tier - 1"/>
    <x v="2053"/>
    <s v="R1012"/>
    <x v="0"/>
    <x v="16"/>
  </r>
  <r>
    <s v="Id2062"/>
    <d v="1905-05-27T00:00:00"/>
    <s v=" Mr"/>
    <s v="  Rob G"/>
    <s v="Hampton"/>
    <n v="1974"/>
    <x v="237"/>
    <x v="1"/>
    <x v="0"/>
    <x v="652"/>
    <x v="0"/>
    <s v="yes"/>
    <x v="0"/>
    <x v="3"/>
    <x v="1"/>
    <x v="3"/>
    <s v="tier - 1"/>
    <x v="2054"/>
    <s v="R1011"/>
    <x v="1"/>
    <x v="28"/>
  </r>
  <r>
    <s v="Id2063"/>
    <d v="1905-05-25T00:00:00"/>
    <s v=" Ms"/>
    <s v="  Stefanie A"/>
    <s v="Flynn"/>
    <n v="1972"/>
    <x v="782"/>
    <x v="0"/>
    <x v="2"/>
    <x v="376"/>
    <x v="1"/>
    <s v="No"/>
    <x v="1"/>
    <x v="3"/>
    <x v="1"/>
    <x v="0"/>
    <s v="tier - 2"/>
    <x v="2055"/>
    <s v="R1012"/>
    <x v="1"/>
    <x v="30"/>
  </r>
  <r>
    <s v="Id2064"/>
    <d v="1905-06-02T00:00:00"/>
    <s v=" Ms"/>
    <s v="  Stephanie"/>
    <s v="Knast"/>
    <n v="1980"/>
    <x v="350"/>
    <x v="1"/>
    <x v="1"/>
    <x v="21"/>
    <x v="1"/>
    <s v="No"/>
    <x v="0"/>
    <x v="0"/>
    <x v="1"/>
    <x v="3"/>
    <s v="tier - 3"/>
    <x v="2056"/>
    <s v="R1012"/>
    <x v="1"/>
    <x v="24"/>
  </r>
  <r>
    <s v="Id2065"/>
    <d v="1905-06-17T00:00:00"/>
    <s v=" Ms"/>
    <s v="  Caroline F"/>
    <s v="Lucas"/>
    <n v="1995"/>
    <x v="905"/>
    <x v="2"/>
    <x v="2"/>
    <x v="135"/>
    <x v="1"/>
    <s v="No"/>
    <x v="0"/>
    <x v="0"/>
    <x v="1"/>
    <x v="3"/>
    <s v="tier - 2"/>
    <x v="2057"/>
    <s v="R1011"/>
    <x v="0"/>
    <x v="4"/>
  </r>
  <r>
    <s v="Id2066"/>
    <d v="1905-06-03T00:00:00"/>
    <s v=" Ms"/>
    <s v="  Julia J"/>
    <s v="Thomas"/>
    <n v="1981"/>
    <x v="1233"/>
    <x v="3"/>
    <x v="2"/>
    <x v="146"/>
    <x v="1"/>
    <s v="No"/>
    <x v="0"/>
    <x v="0"/>
    <x v="1"/>
    <x v="0"/>
    <s v="tier - 3"/>
    <x v="2058"/>
    <s v="R1011"/>
    <x v="1"/>
    <x v="19"/>
  </r>
  <r>
    <s v="Id2067"/>
    <d v="1905-05-24T00:00:00"/>
    <s v=" Mr"/>
    <s v="  Jack"/>
    <s v="Cherewatti"/>
    <n v="1971"/>
    <x v="1234"/>
    <x v="1"/>
    <x v="0"/>
    <x v="640"/>
    <x v="0"/>
    <s v="No"/>
    <x v="0"/>
    <x v="0"/>
    <x v="1"/>
    <x v="0"/>
    <s v="tier - 1"/>
    <x v="2059"/>
    <s v="R1011"/>
    <x v="1"/>
    <x v="32"/>
  </r>
  <r>
    <s v="Id2068"/>
    <d v="1905-06-17T00:00:00"/>
    <s v=" Mr"/>
    <s v="  Bernat"/>
    <s v="Olle"/>
    <n v="1995"/>
    <x v="201"/>
    <x v="0"/>
    <x v="0"/>
    <x v="657"/>
    <x v="0"/>
    <s v="No"/>
    <x v="0"/>
    <x v="0"/>
    <x v="1"/>
    <x v="3"/>
    <s v="tier - 1"/>
    <x v="2060"/>
    <s v="R1011"/>
    <x v="0"/>
    <x v="4"/>
  </r>
  <r>
    <s v="Id2069"/>
    <d v="1905-05-20T00:00:00"/>
    <s v=" Mr"/>
    <s v="  Hicham"/>
    <s v="Hamsi"/>
    <n v="1967"/>
    <x v="1235"/>
    <x v="2"/>
    <x v="2"/>
    <x v="174"/>
    <x v="0"/>
    <s v="No"/>
    <x v="0"/>
    <x v="0"/>
    <x v="1"/>
    <x v="0"/>
    <s v="tier - 3"/>
    <x v="2061"/>
    <s v="R1011"/>
    <x v="1"/>
    <x v="39"/>
  </r>
  <r>
    <s v="Id2070"/>
    <d v="1905-06-16T00:00:00"/>
    <s v=" Ms"/>
    <s v="  Sarah"/>
    <s v="Finnegan"/>
    <n v="1994"/>
    <x v="966"/>
    <x v="3"/>
    <x v="2"/>
    <x v="505"/>
    <x v="0"/>
    <s v="No"/>
    <x v="0"/>
    <x v="0"/>
    <x v="1"/>
    <x v="3"/>
    <s v="tier - 2"/>
    <x v="2062"/>
    <s v="R1011"/>
    <x v="0"/>
    <x v="11"/>
  </r>
  <r>
    <s v="Id2071"/>
    <d v="1905-05-15T00:00:00"/>
    <s v=" Mr"/>
    <s v="  Anthony S"/>
    <s v="Walsh"/>
    <n v="1962"/>
    <x v="144"/>
    <x v="0"/>
    <x v="2"/>
    <x v="82"/>
    <x v="1"/>
    <s v="No"/>
    <x v="1"/>
    <x v="3"/>
    <x v="1"/>
    <x v="3"/>
    <s v="tier - 2"/>
    <x v="2063"/>
    <s v="R1011"/>
    <x v="1"/>
    <x v="40"/>
  </r>
  <r>
    <s v="Id2072"/>
    <d v="1905-05-22T00:00:00"/>
    <s v=" Ms"/>
    <s v="  Elisabetta"/>
    <s v="Villa"/>
    <n v="1969"/>
    <x v="429"/>
    <x v="2"/>
    <x v="1"/>
    <x v="331"/>
    <x v="1"/>
    <s v="yes"/>
    <x v="0"/>
    <x v="1"/>
    <x v="1"/>
    <x v="0"/>
    <s v="tier - 2"/>
    <x v="2064"/>
    <s v="R1011"/>
    <x v="1"/>
    <x v="34"/>
  </r>
  <r>
    <s v="Id2073"/>
    <d v="1905-06-07T00:00:00"/>
    <s v=" Mr"/>
    <s v="  Trevor N"/>
    <s v="Cable"/>
    <n v="1985"/>
    <x v="589"/>
    <x v="1"/>
    <x v="2"/>
    <x v="176"/>
    <x v="1"/>
    <s v="No"/>
    <x v="1"/>
    <x v="3"/>
    <x v="1"/>
    <x v="0"/>
    <s v="tier - 1"/>
    <x v="2065"/>
    <s v="R1011"/>
    <x v="1"/>
    <x v="20"/>
  </r>
  <r>
    <s v="Id2074"/>
    <d v="1905-06-12T00:00:00"/>
    <s v=" Ms"/>
    <s v="  Nancy"/>
    <s v="Eiring"/>
    <n v="1990"/>
    <x v="1236"/>
    <x v="3"/>
    <x v="1"/>
    <x v="562"/>
    <x v="0"/>
    <s v="No"/>
    <x v="0"/>
    <x v="0"/>
    <x v="1"/>
    <x v="0"/>
    <s v="tier - 1"/>
    <x v="2066"/>
    <s v="R1011"/>
    <x v="0"/>
    <x v="16"/>
  </r>
  <r>
    <s v="Id2075"/>
    <d v="1905-06-25T00:00:00"/>
    <s v=" Ms"/>
    <s v="  Allison R"/>
    <s v="Connor"/>
    <n v="2003"/>
    <x v="1237"/>
    <x v="0"/>
    <x v="1"/>
    <x v="100"/>
    <x v="0"/>
    <s v="yes"/>
    <x v="0"/>
    <x v="3"/>
    <x v="1"/>
    <x v="0"/>
    <s v="tier - 3"/>
    <x v="2067"/>
    <s v="R1012"/>
    <x v="0"/>
    <x v="12"/>
  </r>
  <r>
    <s v="Id2076"/>
    <d v="1905-05-25T00:00:00"/>
    <s v=" Mr"/>
    <s v="  Robert J"/>
    <s v="Friedman"/>
    <n v="1972"/>
    <x v="534"/>
    <x v="0"/>
    <x v="2"/>
    <x v="267"/>
    <x v="1"/>
    <s v="No"/>
    <x v="0"/>
    <x v="3"/>
    <x v="1"/>
    <x v="0"/>
    <s v="tier - 3"/>
    <x v="2068"/>
    <s v="R1011"/>
    <x v="1"/>
    <x v="30"/>
  </r>
  <r>
    <s v="Id2077"/>
    <d v="1905-06-07T00:00:00"/>
    <s v=" Mr"/>
    <s v="  Nicholas"/>
    <s v="Croker"/>
    <n v="1985"/>
    <x v="235"/>
    <x v="0"/>
    <x v="2"/>
    <x v="515"/>
    <x v="1"/>
    <s v="No"/>
    <x v="0"/>
    <x v="3"/>
    <x v="1"/>
    <x v="0"/>
    <s v="tier - 2"/>
    <x v="2069"/>
    <s v="R1011"/>
    <x v="1"/>
    <x v="20"/>
  </r>
  <r>
    <s v="Id2078"/>
    <d v="1905-05-23T00:00:00"/>
    <s v=" Mr"/>
    <s v="  Kevin L"/>
    <s v="Beganics"/>
    <n v="1970"/>
    <x v="662"/>
    <x v="0"/>
    <x v="1"/>
    <x v="169"/>
    <x v="1"/>
    <s v="No"/>
    <x v="0"/>
    <x v="3"/>
    <x v="1"/>
    <x v="0"/>
    <s v="tier - 2"/>
    <x v="2070"/>
    <s v="R1012"/>
    <x v="1"/>
    <x v="33"/>
  </r>
  <r>
    <s v="Id2079"/>
    <d v="1905-06-24T00:00:00"/>
    <s v=" Mr"/>
    <s v="  Bryan"/>
    <s v="Huberty"/>
    <n v="2002"/>
    <x v="1238"/>
    <x v="2"/>
    <x v="1"/>
    <x v="563"/>
    <x v="1"/>
    <s v="No"/>
    <x v="0"/>
    <x v="3"/>
    <x v="1"/>
    <x v="3"/>
    <s v="tier - 1"/>
    <x v="2071"/>
    <s v="R1018"/>
    <x v="0"/>
    <x v="5"/>
  </r>
  <r>
    <s v="Id2080"/>
    <d v="1905-06-06T00:00:00"/>
    <s v=" Ms"/>
    <s v="  Janae N"/>
    <s v="Jacobs"/>
    <n v="1984"/>
    <x v="1188"/>
    <x v="0"/>
    <x v="2"/>
    <x v="358"/>
    <x v="0"/>
    <s v="No"/>
    <x v="0"/>
    <x v="3"/>
    <x v="1"/>
    <x v="0"/>
    <s v="tier - 3"/>
    <x v="2072"/>
    <s v="R1011"/>
    <x v="1"/>
    <x v="21"/>
  </r>
  <r>
    <s v="Id2081"/>
    <d v="1905-06-25T00:00:00"/>
    <s v=" Ms"/>
    <s v="  Audrey"/>
    <s v="Hazlehurst"/>
    <n v="2003"/>
    <x v="1210"/>
    <x v="0"/>
    <x v="2"/>
    <x v="188"/>
    <x v="0"/>
    <s v="No"/>
    <x v="0"/>
    <x v="3"/>
    <x v="1"/>
    <x v="3"/>
    <s v="tier - 2"/>
    <x v="2073"/>
    <s v="R1011"/>
    <x v="0"/>
    <x v="12"/>
  </r>
  <r>
    <s v="Id2082"/>
    <d v="1905-06-15T00:00:00"/>
    <s v=" Ms"/>
    <s v="  Laura"/>
    <s v="Marin"/>
    <n v="1993"/>
    <x v="586"/>
    <x v="1"/>
    <x v="0"/>
    <x v="658"/>
    <x v="0"/>
    <s v="No"/>
    <x v="0"/>
    <x v="3"/>
    <x v="1"/>
    <x v="0"/>
    <s v="tier - 2"/>
    <x v="2074"/>
    <s v="R1011"/>
    <x v="0"/>
    <x v="1"/>
  </r>
  <r>
    <s v="Id2083"/>
    <d v="1905-06-26T00:00:00"/>
    <s v=" Ms"/>
    <s v="  Nicole F"/>
    <s v="Dear"/>
    <n v="2004"/>
    <x v="375"/>
    <x v="0"/>
    <x v="0"/>
    <x v="659"/>
    <x v="0"/>
    <s v="No"/>
    <x v="0"/>
    <x v="0"/>
    <x v="1"/>
    <x v="3"/>
    <s v="tier - 1"/>
    <x v="2075"/>
    <s v="R1017"/>
    <x v="0"/>
    <x v="9"/>
  </r>
  <r>
    <s v="Id2084"/>
    <d v="1905-06-25T00:00:00"/>
    <s v=" Ms"/>
    <s v="  Krista L"/>
    <s v="Lederer"/>
    <n v="2003"/>
    <x v="450"/>
    <x v="2"/>
    <x v="1"/>
    <x v="60"/>
    <x v="0"/>
    <s v="No"/>
    <x v="0"/>
    <x v="3"/>
    <x v="1"/>
    <x v="3"/>
    <s v="tier - 3"/>
    <x v="2076"/>
    <s v="R1012"/>
    <x v="0"/>
    <x v="12"/>
  </r>
  <r>
    <s v="Id2085"/>
    <d v="1905-05-15T00:00:00"/>
    <s v=" Ms"/>
    <s v="  Denise"/>
    <s v="Robson"/>
    <n v="1962"/>
    <x v="570"/>
    <x v="1"/>
    <x v="0"/>
    <x v="163"/>
    <x v="0"/>
    <s v="No"/>
    <x v="0"/>
    <x v="0"/>
    <x v="1"/>
    <x v="3"/>
    <s v="tier - 3"/>
    <x v="2077"/>
    <s v="R1011"/>
    <x v="1"/>
    <x v="40"/>
  </r>
  <r>
    <s v="Id2086"/>
    <d v="1905-06-22T00:00:00"/>
    <s v=" Mr"/>
    <s v="  Ariel"/>
    <s v="Galvan"/>
    <n v="2000"/>
    <x v="1239"/>
    <x v="0"/>
    <x v="1"/>
    <x v="330"/>
    <x v="0"/>
    <s v="No"/>
    <x v="0"/>
    <x v="0"/>
    <x v="1"/>
    <x v="0"/>
    <s v="tier - 3"/>
    <x v="2078"/>
    <s v="R1011"/>
    <x v="0"/>
    <x v="10"/>
  </r>
  <r>
    <s v="Id2087"/>
    <d v="1905-06-19T00:00:00"/>
    <s v=" Mr"/>
    <s v="  Jeremy"/>
    <s v="Walsh"/>
    <n v="1997"/>
    <x v="40"/>
    <x v="0"/>
    <x v="2"/>
    <x v="141"/>
    <x v="0"/>
    <s v="No"/>
    <x v="0"/>
    <x v="0"/>
    <x v="1"/>
    <x v="0"/>
    <s v="tier - 3"/>
    <x v="2079"/>
    <s v="R1011"/>
    <x v="0"/>
    <x v="6"/>
  </r>
  <r>
    <s v="Id2088"/>
    <d v="1905-06-22T00:00:00"/>
    <s v=" Ms"/>
    <s v="  Rosalie"/>
    <s v="Teeuwen"/>
    <n v="2000"/>
    <x v="437"/>
    <x v="0"/>
    <x v="2"/>
    <x v="335"/>
    <x v="1"/>
    <s v="No"/>
    <x v="0"/>
    <x v="0"/>
    <x v="1"/>
    <x v="0"/>
    <s v="tier - 2"/>
    <x v="2080"/>
    <s v="R1012"/>
    <x v="0"/>
    <x v="10"/>
  </r>
  <r>
    <s v="Id2089"/>
    <d v="1905-06-16T00:00:00"/>
    <s v=" Mr"/>
    <s v="  Jay"/>
    <s v="List"/>
    <n v="1994"/>
    <x v="1018"/>
    <x v="2"/>
    <x v="2"/>
    <x v="164"/>
    <x v="0"/>
    <s v="No"/>
    <x v="0"/>
    <x v="0"/>
    <x v="1"/>
    <x v="0"/>
    <s v="tier - 2"/>
    <x v="2081"/>
    <s v="R1011"/>
    <x v="0"/>
    <x v="11"/>
  </r>
  <r>
    <s v="Id2090"/>
    <d v="1905-05-25T00:00:00"/>
    <s v=" Mr"/>
    <s v="  Vitaliy"/>
    <s v="Shafar"/>
    <n v="1972"/>
    <x v="374"/>
    <x v="2"/>
    <x v="2"/>
    <x v="46"/>
    <x v="0"/>
    <s v="No"/>
    <x v="0"/>
    <x v="0"/>
    <x v="1"/>
    <x v="0"/>
    <s v="tier - 2"/>
    <x v="2082"/>
    <s v="R1011"/>
    <x v="1"/>
    <x v="30"/>
  </r>
  <r>
    <s v="Id2091"/>
    <d v="1905-06-24T00:00:00"/>
    <s v=" Mr"/>
    <s v="  Benjamin W"/>
    <s v="Copenhaver"/>
    <n v="2002"/>
    <x v="1240"/>
    <x v="3"/>
    <x v="1"/>
    <x v="635"/>
    <x v="1"/>
    <s v="No"/>
    <x v="0"/>
    <x v="3"/>
    <x v="1"/>
    <x v="0"/>
    <s v="tier - 3"/>
    <x v="2083"/>
    <s v="R1011"/>
    <x v="0"/>
    <x v="5"/>
  </r>
  <r>
    <s v="Id2092"/>
    <d v="1905-06-21T00:00:00"/>
    <s v=" Mr"/>
    <s v="  Jesse"/>
    <s v="Stump"/>
    <n v="1999"/>
    <x v="443"/>
    <x v="0"/>
    <x v="0"/>
    <x v="485"/>
    <x v="0"/>
    <s v="No"/>
    <x v="0"/>
    <x v="0"/>
    <x v="1"/>
    <x v="0"/>
    <s v="tier - 3"/>
    <x v="2084"/>
    <s v="R1011"/>
    <x v="0"/>
    <x v="7"/>
  </r>
  <r>
    <s v="Id2093"/>
    <d v="1905-05-24T00:00:00"/>
    <s v=" Mr"/>
    <s v="  Mark"/>
    <s v="Wehrman"/>
    <n v="1971"/>
    <x v="351"/>
    <x v="2"/>
    <x v="1"/>
    <x v="563"/>
    <x v="0"/>
    <s v="No"/>
    <x v="0"/>
    <x v="3"/>
    <x v="1"/>
    <x v="0"/>
    <s v="tier - 2"/>
    <x v="2085"/>
    <s v="R1011"/>
    <x v="1"/>
    <x v="32"/>
  </r>
  <r>
    <s v="Id2094"/>
    <d v="1905-05-28T00:00:00"/>
    <s v=" Ms"/>
    <s v="  Lauren"/>
    <s v="Sischo"/>
    <n v="1975"/>
    <x v="1241"/>
    <x v="1"/>
    <x v="1"/>
    <x v="412"/>
    <x v="0"/>
    <s v="No"/>
    <x v="1"/>
    <x v="3"/>
    <x v="1"/>
    <x v="0"/>
    <s v="tier - 1"/>
    <x v="2086"/>
    <s v="R1012"/>
    <x v="1"/>
    <x v="31"/>
  </r>
  <r>
    <s v="Id2095"/>
    <d v="1905-05-15T00:00:00"/>
    <s v=" Mr"/>
    <s v="  Massimiliano"/>
    <s v="Fonti"/>
    <n v="1962"/>
    <x v="768"/>
    <x v="0"/>
    <x v="2"/>
    <x v="202"/>
    <x v="1"/>
    <s v="No"/>
    <x v="0"/>
    <x v="0"/>
    <x v="1"/>
    <x v="3"/>
    <s v="tier - 1"/>
    <x v="2087"/>
    <s v="R1011"/>
    <x v="1"/>
    <x v="40"/>
  </r>
  <r>
    <s v="Id2096"/>
    <d v="1905-06-20T00:00:00"/>
    <s v=" Mr"/>
    <s v="  Josh"/>
    <s v="Merlis"/>
    <n v="1998"/>
    <x v="993"/>
    <x v="1"/>
    <x v="1"/>
    <x v="65"/>
    <x v="0"/>
    <s v="yes"/>
    <x v="0"/>
    <x v="3"/>
    <x v="1"/>
    <x v="3"/>
    <s v="tier - 3"/>
    <x v="2088"/>
    <s v="R1019"/>
    <x v="0"/>
    <x v="2"/>
  </r>
  <r>
    <s v="Id2097"/>
    <d v="1905-06-17T00:00:00"/>
    <s v=" Mr"/>
    <s v="  Kiyokatsu"/>
    <s v="Hasegawa"/>
    <n v="1995"/>
    <x v="1211"/>
    <x v="2"/>
    <x v="2"/>
    <x v="189"/>
    <x v="1"/>
    <s v="No"/>
    <x v="0"/>
    <x v="0"/>
    <x v="1"/>
    <x v="3"/>
    <s v="tier - 1"/>
    <x v="2089"/>
    <s v="R1011"/>
    <x v="0"/>
    <x v="4"/>
  </r>
  <r>
    <s v="Id2098"/>
    <d v="1905-06-08T00:00:00"/>
    <s v=" Ms"/>
    <s v="  Amanda L"/>
    <s v="Haselden"/>
    <n v="1986"/>
    <x v="1242"/>
    <x v="3"/>
    <x v="2"/>
    <x v="192"/>
    <x v="0"/>
    <s v="No"/>
    <x v="0"/>
    <x v="0"/>
    <x v="1"/>
    <x v="3"/>
    <s v="tier - 2"/>
    <x v="2090"/>
    <s v="R1011"/>
    <x v="1"/>
    <x v="18"/>
  </r>
  <r>
    <s v="Id2099"/>
    <d v="1905-06-26T00:00:00"/>
    <s v=" Mr"/>
    <s v="  Matthew"/>
    <s v="Simonson"/>
    <n v="2004"/>
    <x v="1232"/>
    <x v="3"/>
    <x v="2"/>
    <x v="226"/>
    <x v="0"/>
    <s v="No"/>
    <x v="0"/>
    <x v="0"/>
    <x v="1"/>
    <x v="3"/>
    <s v="tier - 3"/>
    <x v="2091"/>
    <s v="R1013"/>
    <x v="0"/>
    <x v="9"/>
  </r>
  <r>
    <s v="Id2100"/>
    <d v="1905-06-05T00:00:00"/>
    <s v=" Ms"/>
    <s v="  Julia M"/>
    <s v="Montag"/>
    <n v="1983"/>
    <x v="141"/>
    <x v="0"/>
    <x v="0"/>
    <x v="53"/>
    <x v="0"/>
    <s v="No"/>
    <x v="0"/>
    <x v="0"/>
    <x v="1"/>
    <x v="0"/>
    <s v="tier - 2"/>
    <x v="2092"/>
    <s v="R1012"/>
    <x v="1"/>
    <x v="22"/>
  </r>
  <r>
    <s v="Id2101"/>
    <d v="1905-06-06T00:00:00"/>
    <s v=" Ms"/>
    <s v="  Rhea"/>
    <s v="Deroian"/>
    <n v="1984"/>
    <x v="331"/>
    <x v="1"/>
    <x v="0"/>
    <x v="580"/>
    <x v="0"/>
    <s v="No"/>
    <x v="0"/>
    <x v="0"/>
    <x v="1"/>
    <x v="0"/>
    <s v="tier - 3"/>
    <x v="2093"/>
    <s v="R1011"/>
    <x v="1"/>
    <x v="21"/>
  </r>
  <r>
    <s v="Id2102"/>
    <d v="1905-06-25T00:00:00"/>
    <s v=" Mr"/>
    <s v="  Justin"/>
    <s v="Goetz"/>
    <n v="2003"/>
    <x v="170"/>
    <x v="0"/>
    <x v="2"/>
    <x v="226"/>
    <x v="1"/>
    <s v="yes"/>
    <x v="0"/>
    <x v="1"/>
    <x v="1"/>
    <x v="0"/>
    <s v="tier - 1"/>
    <x v="2094"/>
    <s v="R1013"/>
    <x v="0"/>
    <x v="12"/>
  </r>
  <r>
    <s v="Id2103"/>
    <d v="1905-06-12T00:00:00"/>
    <s v=" Mr"/>
    <s v="  Shamus M"/>
    <s v="Brady"/>
    <n v="1990"/>
    <x v="467"/>
    <x v="1"/>
    <x v="1"/>
    <x v="34"/>
    <x v="1"/>
    <s v="yes"/>
    <x v="0"/>
    <x v="1"/>
    <x v="1"/>
    <x v="3"/>
    <s v="tier - 2"/>
    <x v="2095"/>
    <s v="R1011"/>
    <x v="0"/>
    <x v="16"/>
  </r>
  <r>
    <s v="Id2104"/>
    <d v="1905-06-20T00:00:00"/>
    <s v=" Mr"/>
    <s v="  Mike"/>
    <s v="Moran"/>
    <n v="1998"/>
    <x v="417"/>
    <x v="1"/>
    <x v="2"/>
    <x v="78"/>
    <x v="0"/>
    <s v="No"/>
    <x v="1"/>
    <x v="3"/>
    <x v="1"/>
    <x v="3"/>
    <s v="tier - 3"/>
    <x v="2096"/>
    <s v="R1011"/>
    <x v="0"/>
    <x v="2"/>
  </r>
  <r>
    <s v="Id2105"/>
    <d v="1905-05-29T00:00:00"/>
    <s v=" Ms"/>
    <s v="  Mary Beth"/>
    <s v="Strickler"/>
    <n v="1976"/>
    <x v="866"/>
    <x v="0"/>
    <x v="2"/>
    <x v="135"/>
    <x v="0"/>
    <s v="yes"/>
    <x v="0"/>
    <x v="3"/>
    <x v="1"/>
    <x v="0"/>
    <s v="tier - 3"/>
    <x v="2097"/>
    <s v="R1011"/>
    <x v="1"/>
    <x v="35"/>
  </r>
  <r>
    <s v="Id2106"/>
    <d v="1905-06-26T00:00:00"/>
    <s v=" Ms"/>
    <s v="  Erin"/>
    <s v="Simone"/>
    <n v="2004"/>
    <x v="412"/>
    <x v="0"/>
    <x v="1"/>
    <x v="184"/>
    <x v="0"/>
    <s v="yes"/>
    <x v="0"/>
    <x v="3"/>
    <x v="1"/>
    <x v="3"/>
    <s v="tier - 3"/>
    <x v="2098"/>
    <s v="R1016"/>
    <x v="0"/>
    <x v="9"/>
  </r>
  <r>
    <s v="Id2107"/>
    <d v="1905-06-16T00:00:00"/>
    <s v=" Ms"/>
    <s v="  Hallie"/>
    <s v="Von Rock"/>
    <n v="1994"/>
    <x v="1212"/>
    <x v="0"/>
    <x v="2"/>
    <x v="497"/>
    <x v="0"/>
    <s v="yes"/>
    <x v="0"/>
    <x v="3"/>
    <x v="1"/>
    <x v="3"/>
    <s v="tier - 3"/>
    <x v="2099"/>
    <s v="R1013"/>
    <x v="0"/>
    <x v="11"/>
  </r>
  <r>
    <s v="Id2108"/>
    <d v="1905-06-25T00:00:00"/>
    <s v=" Ms"/>
    <s v="  Paige P"/>
    <s v="Woodard"/>
    <n v="2003"/>
    <x v="1243"/>
    <x v="2"/>
    <x v="1"/>
    <x v="105"/>
    <x v="0"/>
    <s v="No"/>
    <x v="0"/>
    <x v="0"/>
    <x v="1"/>
    <x v="3"/>
    <s v="tier - 2"/>
    <x v="2100"/>
    <s v="R1011"/>
    <x v="0"/>
    <x v="12"/>
  </r>
  <r>
    <s v="Id2109"/>
    <d v="1905-06-17T00:00:00"/>
    <s v=" Ms"/>
    <s v="  Ji"/>
    <s v="Li"/>
    <n v="1995"/>
    <x v="144"/>
    <x v="0"/>
    <x v="1"/>
    <x v="200"/>
    <x v="0"/>
    <s v="yes"/>
    <x v="0"/>
    <x v="3"/>
    <x v="1"/>
    <x v="3"/>
    <s v="tier - 2"/>
    <x v="2101"/>
    <s v="R1013"/>
    <x v="0"/>
    <x v="4"/>
  </r>
  <r>
    <s v="Id2110"/>
    <d v="1905-06-25T00:00:00"/>
    <s v=" Ms"/>
    <s v="  Carissa A"/>
    <s v="Sinda"/>
    <n v="2003"/>
    <x v="893"/>
    <x v="0"/>
    <x v="2"/>
    <x v="192"/>
    <x v="0"/>
    <s v="yes"/>
    <x v="0"/>
    <x v="3"/>
    <x v="1"/>
    <x v="3"/>
    <s v="tier - 3"/>
    <x v="2102"/>
    <s v="R1011"/>
    <x v="0"/>
    <x v="12"/>
  </r>
  <r>
    <s v="Id2111"/>
    <d v="1905-06-17T00:00:00"/>
    <s v=" Ms"/>
    <s v="  Mona"/>
    <s v="Rydland"/>
    <n v="1995"/>
    <x v="141"/>
    <x v="0"/>
    <x v="2"/>
    <x v="264"/>
    <x v="0"/>
    <s v="yes"/>
    <x v="0"/>
    <x v="3"/>
    <x v="1"/>
    <x v="0"/>
    <s v="tier - 3"/>
    <x v="2103"/>
    <s v="R1011"/>
    <x v="0"/>
    <x v="4"/>
  </r>
  <r>
    <s v="Id2112"/>
    <d v="1905-06-05T00:00:00"/>
    <s v=" Ms"/>
    <s v="  Kristin R"/>
    <s v="Vespa"/>
    <n v="1983"/>
    <x v="703"/>
    <x v="0"/>
    <x v="2"/>
    <x v="31"/>
    <x v="0"/>
    <s v="yes"/>
    <x v="0"/>
    <x v="3"/>
    <x v="1"/>
    <x v="0"/>
    <s v="tier - 3"/>
    <x v="2104"/>
    <s v="R1011"/>
    <x v="1"/>
    <x v="22"/>
  </r>
  <r>
    <s v="Id2113"/>
    <d v="1905-05-20T00:00:00"/>
    <s v=" Ms"/>
    <s v="  Beth"/>
    <s v="Meadows"/>
    <n v="1967"/>
    <x v="402"/>
    <x v="0"/>
    <x v="2"/>
    <x v="24"/>
    <x v="0"/>
    <s v="yes"/>
    <x v="0"/>
    <x v="3"/>
    <x v="1"/>
    <x v="0"/>
    <s v="tier - 2"/>
    <x v="2105"/>
    <s v="R1011"/>
    <x v="1"/>
    <x v="39"/>
  </r>
  <r>
    <s v="Id2114"/>
    <d v="1905-06-20T00:00:00"/>
    <s v=" Ms"/>
    <s v="  Allison"/>
    <s v="Toppen"/>
    <n v="1998"/>
    <x v="1244"/>
    <x v="2"/>
    <x v="2"/>
    <x v="270"/>
    <x v="0"/>
    <s v="yes"/>
    <x v="0"/>
    <x v="3"/>
    <x v="1"/>
    <x v="0"/>
    <s v="tier - 1"/>
    <x v="2106"/>
    <s v="R1011"/>
    <x v="0"/>
    <x v="2"/>
  </r>
  <r>
    <s v="Id2115"/>
    <d v="1905-06-19T00:00:00"/>
    <s v=" Ms"/>
    <s v="  Ashley E"/>
    <s v="Ermer"/>
    <n v="1997"/>
    <x v="360"/>
    <x v="1"/>
    <x v="2"/>
    <x v="139"/>
    <x v="0"/>
    <s v="yes"/>
    <x v="0"/>
    <x v="3"/>
    <x v="1"/>
    <x v="0"/>
    <s v="tier - 2"/>
    <x v="2107"/>
    <s v="R1011"/>
    <x v="0"/>
    <x v="6"/>
  </r>
  <r>
    <s v="Id2116"/>
    <d v="1905-06-04T00:00:00"/>
    <s v=" Ms"/>
    <s v="  Hilary K"/>
    <s v="Dionne"/>
    <n v="1982"/>
    <x v="984"/>
    <x v="1"/>
    <x v="2"/>
    <x v="324"/>
    <x v="0"/>
    <s v="yes"/>
    <x v="0"/>
    <x v="3"/>
    <x v="1"/>
    <x v="0"/>
    <s v="tier - 3"/>
    <x v="2108"/>
    <s v="R1011"/>
    <x v="1"/>
    <x v="23"/>
  </r>
  <r>
    <s v="Id2117"/>
    <d v="1905-05-28T00:00:00"/>
    <s v=" Ms"/>
    <s v="  Dominique"/>
    <s v="Stasulli"/>
    <n v="1975"/>
    <x v="369"/>
    <x v="1"/>
    <x v="2"/>
    <x v="111"/>
    <x v="0"/>
    <s v="yes"/>
    <x v="0"/>
    <x v="3"/>
    <x v="1"/>
    <x v="0"/>
    <s v="tier - 1"/>
    <x v="2109"/>
    <s v="R1011"/>
    <x v="1"/>
    <x v="31"/>
  </r>
  <r>
    <s v="Id2118"/>
    <d v="1905-05-30T00:00:00"/>
    <s v=" Mr"/>
    <s v="  Carlos I"/>
    <s v="Duran"/>
    <n v="1977"/>
    <x v="1245"/>
    <x v="3"/>
    <x v="2"/>
    <x v="31"/>
    <x v="0"/>
    <s v="No"/>
    <x v="0"/>
    <x v="0"/>
    <x v="1"/>
    <x v="3"/>
    <s v="tier - 1"/>
    <x v="2110"/>
    <s v="R1017"/>
    <x v="1"/>
    <x v="26"/>
  </r>
  <r>
    <s v="Id2119"/>
    <d v="1905-06-20T00:00:00"/>
    <s v=" Mr"/>
    <s v="  Matthew"/>
    <s v="Klundt"/>
    <n v="1998"/>
    <x v="1246"/>
    <x v="2"/>
    <x v="2"/>
    <x v="251"/>
    <x v="0"/>
    <s v="No"/>
    <x v="0"/>
    <x v="0"/>
    <x v="1"/>
    <x v="3"/>
    <s v="tier - 1"/>
    <x v="2111"/>
    <s v="R1016"/>
    <x v="0"/>
    <x v="2"/>
  </r>
  <r>
    <s v="Id2120"/>
    <d v="1905-05-20T00:00:00"/>
    <s v=" Ms"/>
    <s v="  Kara"/>
    <s v="Waters"/>
    <n v="1967"/>
    <x v="889"/>
    <x v="0"/>
    <x v="2"/>
    <x v="497"/>
    <x v="0"/>
    <s v="yes"/>
    <x v="0"/>
    <x v="3"/>
    <x v="1"/>
    <x v="0"/>
    <s v="tier - 2"/>
    <x v="2112"/>
    <s v="R1011"/>
    <x v="1"/>
    <x v="39"/>
  </r>
  <r>
    <s v="Id2121"/>
    <d v="1905-06-19T00:00:00"/>
    <s v=" Ms"/>
    <s v="  Sarah S"/>
    <s v="Rusk"/>
    <n v="1997"/>
    <x v="1247"/>
    <x v="1"/>
    <x v="2"/>
    <x v="450"/>
    <x v="0"/>
    <s v="yes"/>
    <x v="0"/>
    <x v="3"/>
    <x v="1"/>
    <x v="3"/>
    <s v="tier - 2"/>
    <x v="2113"/>
    <s v="R1011"/>
    <x v="0"/>
    <x v="6"/>
  </r>
  <r>
    <s v="Id2122"/>
    <d v="1905-06-10T00:00:00"/>
    <s v=" Ms"/>
    <s v="  Shauna R"/>
    <s v="Gersbach"/>
    <n v="1988"/>
    <x v="909"/>
    <x v="1"/>
    <x v="1"/>
    <x v="58"/>
    <x v="0"/>
    <s v="yes"/>
    <x v="0"/>
    <x v="3"/>
    <x v="1"/>
    <x v="0"/>
    <s v="tier - 1"/>
    <x v="2114"/>
    <s v="R1011"/>
    <x v="0"/>
    <x v="15"/>
  </r>
  <r>
    <s v="Id2123"/>
    <d v="1905-05-24T00:00:00"/>
    <s v=" Ms"/>
    <s v="  Lindsay J"/>
    <s v="Taylor-Watson"/>
    <n v="1971"/>
    <x v="346"/>
    <x v="1"/>
    <x v="2"/>
    <x v="150"/>
    <x v="0"/>
    <s v="yes"/>
    <x v="0"/>
    <x v="3"/>
    <x v="1"/>
    <x v="0"/>
    <s v="tier - 3"/>
    <x v="2115"/>
    <s v="R1011"/>
    <x v="1"/>
    <x v="32"/>
  </r>
  <r>
    <s v="Id2124"/>
    <d v="1905-06-10T00:00:00"/>
    <s v=" Ms"/>
    <s v="  Danya A"/>
    <s v="Crawford"/>
    <n v="1988"/>
    <x v="925"/>
    <x v="2"/>
    <x v="1"/>
    <x v="148"/>
    <x v="1"/>
    <s v="yes"/>
    <x v="0"/>
    <x v="3"/>
    <x v="1"/>
    <x v="3"/>
    <s v="tier - 2"/>
    <x v="2116"/>
    <s v="R1011"/>
    <x v="0"/>
    <x v="15"/>
  </r>
  <r>
    <s v="Id2125"/>
    <d v="1905-05-26T00:00:00"/>
    <s v=" Ms"/>
    <s v="  Lorraine"/>
    <s v="Levitsky"/>
    <n v="1973"/>
    <x v="1248"/>
    <x v="0"/>
    <x v="1"/>
    <x v="87"/>
    <x v="0"/>
    <s v="yes"/>
    <x v="0"/>
    <x v="3"/>
    <x v="1"/>
    <x v="0"/>
    <s v="tier - 2"/>
    <x v="2117"/>
    <s v="R1011"/>
    <x v="1"/>
    <x v="29"/>
  </r>
  <r>
    <s v="Id2126"/>
    <d v="1905-06-14T00:00:00"/>
    <s v=" Ms"/>
    <s v="  Jennifer L"/>
    <s v="Carroll"/>
    <n v="1992"/>
    <x v="661"/>
    <x v="0"/>
    <x v="2"/>
    <x v="176"/>
    <x v="0"/>
    <s v="No"/>
    <x v="1"/>
    <x v="3"/>
    <x v="1"/>
    <x v="0"/>
    <s v="tier - 3"/>
    <x v="2118"/>
    <s v="R1011"/>
    <x v="0"/>
    <x v="0"/>
  </r>
  <r>
    <s v="Id2127"/>
    <d v="1905-05-26T00:00:00"/>
    <s v=" Mr"/>
    <s v="  Jesus Sr"/>
    <s v="Campos"/>
    <n v="1973"/>
    <x v="664"/>
    <x v="1"/>
    <x v="0"/>
    <x v="652"/>
    <x v="1"/>
    <s v="No"/>
    <x v="1"/>
    <x v="3"/>
    <x v="1"/>
    <x v="3"/>
    <s v="tier - 1"/>
    <x v="2119"/>
    <s v="R1011"/>
    <x v="1"/>
    <x v="29"/>
  </r>
  <r>
    <s v="Id2128"/>
    <d v="1905-05-17T00:00:00"/>
    <s v=" Ms"/>
    <s v="  Kristen"/>
    <s v="Flajslik"/>
    <n v="1964"/>
    <x v="879"/>
    <x v="0"/>
    <x v="2"/>
    <x v="252"/>
    <x v="0"/>
    <s v="No"/>
    <x v="1"/>
    <x v="3"/>
    <x v="1"/>
    <x v="0"/>
    <s v="tier - 1"/>
    <x v="2120"/>
    <s v="R1011"/>
    <x v="1"/>
    <x v="42"/>
  </r>
  <r>
    <s v="Id2129"/>
    <d v="1905-05-24T00:00:00"/>
    <s v=" Ms"/>
    <s v="  Catherine C"/>
    <s v="Chua"/>
    <n v="1971"/>
    <x v="1249"/>
    <x v="0"/>
    <x v="2"/>
    <x v="324"/>
    <x v="0"/>
    <s v="No"/>
    <x v="1"/>
    <x v="3"/>
    <x v="1"/>
    <x v="3"/>
    <s v="tier - 3"/>
    <x v="2121"/>
    <s v="R1011"/>
    <x v="1"/>
    <x v="32"/>
  </r>
  <r>
    <s v="Id2130"/>
    <d v="1905-06-22T00:00:00"/>
    <s v=" Ms"/>
    <s v="  Paula"/>
    <s v="Wiltse"/>
    <n v="2000"/>
    <x v="355"/>
    <x v="0"/>
    <x v="2"/>
    <x v="46"/>
    <x v="0"/>
    <s v="No"/>
    <x v="1"/>
    <x v="3"/>
    <x v="1"/>
    <x v="3"/>
    <s v="tier - 2"/>
    <x v="2122"/>
    <s v="R1011"/>
    <x v="0"/>
    <x v="10"/>
  </r>
  <r>
    <s v="Id2131"/>
    <d v="1905-06-22T00:00:00"/>
    <s v=" Ms"/>
    <s v="  Evan"/>
    <s v="Fisher"/>
    <n v="2000"/>
    <x v="88"/>
    <x v="0"/>
    <x v="2"/>
    <x v="436"/>
    <x v="0"/>
    <s v="No"/>
    <x v="1"/>
    <x v="3"/>
    <x v="1"/>
    <x v="0"/>
    <s v="tier - 3"/>
    <x v="2122"/>
    <s v="R1011"/>
    <x v="0"/>
    <x v="10"/>
  </r>
  <r>
    <s v="Id2132"/>
    <d v="1905-06-22T00:00:00"/>
    <s v=" Mr"/>
    <s v="  Nathan J"/>
    <s v="Wilzbacher"/>
    <n v="2000"/>
    <x v="1250"/>
    <x v="1"/>
    <x v="2"/>
    <x v="299"/>
    <x v="0"/>
    <s v="yes"/>
    <x v="0"/>
    <x v="3"/>
    <x v="1"/>
    <x v="0"/>
    <s v="tier - 3"/>
    <x v="2123"/>
    <s v="R1013"/>
    <x v="0"/>
    <x v="10"/>
  </r>
  <r>
    <s v="Id2133"/>
    <d v="1905-05-31T00:00:00"/>
    <s v=" Ms"/>
    <s v="  Ashley M"/>
    <s v="Thayer"/>
    <n v="1978"/>
    <x v="878"/>
    <x v="2"/>
    <x v="1"/>
    <x v="623"/>
    <x v="0"/>
    <s v="No"/>
    <x v="1"/>
    <x v="3"/>
    <x v="1"/>
    <x v="0"/>
    <s v="tier - 1"/>
    <x v="2124"/>
    <s v="R1011"/>
    <x v="1"/>
    <x v="27"/>
  </r>
  <r>
    <s v="Id2134"/>
    <d v="1905-05-27T00:00:00"/>
    <s v=" Mr"/>
    <s v="  Jason"/>
    <s v="Brosseau"/>
    <n v="1974"/>
    <x v="947"/>
    <x v="3"/>
    <x v="2"/>
    <x v="80"/>
    <x v="0"/>
    <s v="No"/>
    <x v="0"/>
    <x v="0"/>
    <x v="1"/>
    <x v="0"/>
    <s v="tier - 3"/>
    <x v="2125"/>
    <s v="R1012"/>
    <x v="1"/>
    <x v="28"/>
  </r>
  <r>
    <s v="Id2135"/>
    <d v="1905-05-29T00:00:00"/>
    <s v=" Mr"/>
    <s v="  Marshall"/>
    <s v="Phares"/>
    <n v="1976"/>
    <x v="352"/>
    <x v="1"/>
    <x v="2"/>
    <x v="450"/>
    <x v="1"/>
    <s v="No"/>
    <x v="0"/>
    <x v="0"/>
    <x v="1"/>
    <x v="0"/>
    <s v="tier - 2"/>
    <x v="2126"/>
    <s v="R1011"/>
    <x v="1"/>
    <x v="35"/>
  </r>
  <r>
    <s v="Id2136"/>
    <d v="1905-06-14T00:00:00"/>
    <s v=" Mr"/>
    <s v="  Lavar"/>
    <s v="Curley"/>
    <n v="1992"/>
    <x v="986"/>
    <x v="2"/>
    <x v="2"/>
    <x v="143"/>
    <x v="1"/>
    <s v="No"/>
    <x v="0"/>
    <x v="0"/>
    <x v="1"/>
    <x v="0"/>
    <s v="tier - 1"/>
    <x v="2127"/>
    <s v="R1011"/>
    <x v="0"/>
    <x v="0"/>
  </r>
  <r>
    <s v="Id2137"/>
    <d v="1905-06-03T00:00:00"/>
    <s v=" Mr"/>
    <s v="  Charlie T"/>
    <s v="Johnston"/>
    <n v="1981"/>
    <x v="497"/>
    <x v="1"/>
    <x v="1"/>
    <x v="336"/>
    <x v="1"/>
    <s v="No"/>
    <x v="0"/>
    <x v="0"/>
    <x v="1"/>
    <x v="3"/>
    <s v="tier - 3"/>
    <x v="2128"/>
    <s v="R1011"/>
    <x v="1"/>
    <x v="19"/>
  </r>
  <r>
    <s v="Id2138"/>
    <d v="1905-06-21T00:00:00"/>
    <s v=" Mrs"/>
    <s v="  Lauren"/>
    <s v="Padula"/>
    <n v="1999"/>
    <x v="292"/>
    <x v="1"/>
    <x v="2"/>
    <x v="144"/>
    <x v="0"/>
    <s v="yes"/>
    <x v="0"/>
    <x v="3"/>
    <x v="1"/>
    <x v="0"/>
    <s v="tier - 3"/>
    <x v="2129"/>
    <s v="R1013"/>
    <x v="0"/>
    <x v="7"/>
  </r>
  <r>
    <s v="Id2139"/>
    <d v="1905-05-16T00:00:00"/>
    <s v=" Mr"/>
    <s v="  Arthur"/>
    <s v="Gamirov"/>
    <n v="1963"/>
    <x v="355"/>
    <x v="0"/>
    <x v="2"/>
    <x v="79"/>
    <x v="1"/>
    <s v="yes"/>
    <x v="0"/>
    <x v="1"/>
    <x v="1"/>
    <x v="0"/>
    <s v="tier - 1"/>
    <x v="2130"/>
    <s v="R1011"/>
    <x v="1"/>
    <x v="41"/>
  </r>
  <r>
    <s v="Id2140"/>
    <d v="1905-06-18T00:00:00"/>
    <s v=" Mr"/>
    <s v="  Thomas"/>
    <s v="Briot"/>
    <n v="1996"/>
    <x v="524"/>
    <x v="1"/>
    <x v="1"/>
    <x v="109"/>
    <x v="1"/>
    <s v="yes"/>
    <x v="0"/>
    <x v="1"/>
    <x v="1"/>
    <x v="3"/>
    <s v="tier - 1"/>
    <x v="2131"/>
    <s v="R1011"/>
    <x v="0"/>
    <x v="8"/>
  </r>
  <r>
    <s v="Id2141"/>
    <d v="1905-06-01T00:00:00"/>
    <s v=" Ms"/>
    <s v="  Jennifer"/>
    <s v="De Hueck"/>
    <n v="1979"/>
    <x v="1188"/>
    <x v="0"/>
    <x v="2"/>
    <x v="338"/>
    <x v="1"/>
    <s v="No"/>
    <x v="0"/>
    <x v="0"/>
    <x v="1"/>
    <x v="0"/>
    <s v="tier - 2"/>
    <x v="2132"/>
    <s v="R1011"/>
    <x v="1"/>
    <x v="25"/>
  </r>
  <r>
    <s v="Id2142"/>
    <d v="1905-06-19T00:00:00"/>
    <s v=" Ms"/>
    <s v="  Tammy"/>
    <s v="Putt"/>
    <n v="1997"/>
    <x v="1251"/>
    <x v="0"/>
    <x v="2"/>
    <x v="49"/>
    <x v="1"/>
    <s v="No"/>
    <x v="0"/>
    <x v="0"/>
    <x v="1"/>
    <x v="3"/>
    <s v="tier - 3"/>
    <x v="2133"/>
    <s v="R1013"/>
    <x v="0"/>
    <x v="6"/>
  </r>
  <r>
    <s v="Id2143"/>
    <d v="1905-06-26T00:00:00"/>
    <s v=" Ms"/>
    <s v="  Lena"/>
    <s v="Deiman"/>
    <n v="2004"/>
    <x v="72"/>
    <x v="0"/>
    <x v="2"/>
    <x v="146"/>
    <x v="1"/>
    <s v="No"/>
    <x v="0"/>
    <x v="0"/>
    <x v="1"/>
    <x v="0"/>
    <s v="tier - 2"/>
    <x v="2134"/>
    <s v="R1013"/>
    <x v="0"/>
    <x v="9"/>
  </r>
  <r>
    <s v="Id2144"/>
    <d v="1905-05-27T00:00:00"/>
    <s v=" Ms"/>
    <s v="  Valentina"/>
    <s v="Bonanni"/>
    <n v="1974"/>
    <x v="809"/>
    <x v="1"/>
    <x v="1"/>
    <x v="109"/>
    <x v="1"/>
    <s v="No"/>
    <x v="0"/>
    <x v="0"/>
    <x v="1"/>
    <x v="0"/>
    <s v="tier - 3"/>
    <x v="2135"/>
    <s v="R1012"/>
    <x v="1"/>
    <x v="28"/>
  </r>
  <r>
    <s v="Id2145"/>
    <d v="1905-06-21T00:00:00"/>
    <s v=" Mr"/>
    <s v="  Russell N"/>
    <s v="Stein"/>
    <n v="1999"/>
    <x v="28"/>
    <x v="0"/>
    <x v="2"/>
    <x v="280"/>
    <x v="0"/>
    <s v="No"/>
    <x v="0"/>
    <x v="3"/>
    <x v="1"/>
    <x v="3"/>
    <s v="tier - 3"/>
    <x v="2136"/>
    <s v="R1016"/>
    <x v="0"/>
    <x v="7"/>
  </r>
  <r>
    <s v="Id2146"/>
    <d v="1905-06-15T00:00:00"/>
    <s v=" Mr"/>
    <s v="  Scott R"/>
    <s v="Laumann"/>
    <n v="1993"/>
    <x v="1252"/>
    <x v="0"/>
    <x v="0"/>
    <x v="660"/>
    <x v="0"/>
    <s v="No"/>
    <x v="0"/>
    <x v="0"/>
    <x v="1"/>
    <x v="3"/>
    <s v="tier - 3"/>
    <x v="2137"/>
    <s v="R1011"/>
    <x v="0"/>
    <x v="1"/>
  </r>
  <r>
    <s v="Id2147"/>
    <d v="1905-06-25T00:00:00"/>
    <s v=" Mr"/>
    <s v="  Jose Francisco Sr"/>
    <s v="Galaviz"/>
    <n v="2003"/>
    <x v="701"/>
    <x v="0"/>
    <x v="0"/>
    <x v="589"/>
    <x v="0"/>
    <s v="No"/>
    <x v="0"/>
    <x v="3"/>
    <x v="1"/>
    <x v="3"/>
    <s v="tier - 1"/>
    <x v="2138"/>
    <s v="R1012"/>
    <x v="0"/>
    <x v="12"/>
  </r>
  <r>
    <s v="Id2148"/>
    <d v="1905-06-26T00:00:00"/>
    <s v=" Mr"/>
    <s v="  Paul J"/>
    <s v="Piper"/>
    <n v="2004"/>
    <x v="409"/>
    <x v="0"/>
    <x v="0"/>
    <x v="101"/>
    <x v="0"/>
    <s v="No"/>
    <x v="0"/>
    <x v="0"/>
    <x v="1"/>
    <x v="3"/>
    <s v="tier - 2"/>
    <x v="2139"/>
    <s v="R1013"/>
    <x v="0"/>
    <x v="9"/>
  </r>
  <r>
    <s v="Id2149"/>
    <d v="1905-06-14T00:00:00"/>
    <s v=" Mr"/>
    <s v="  Adam"/>
    <s v="Cantini"/>
    <n v="1992"/>
    <x v="514"/>
    <x v="1"/>
    <x v="1"/>
    <x v="259"/>
    <x v="0"/>
    <s v="No"/>
    <x v="0"/>
    <x v="3"/>
    <x v="1"/>
    <x v="0"/>
    <s v="tier - 2"/>
    <x v="2140"/>
    <s v="R1011"/>
    <x v="0"/>
    <x v="0"/>
  </r>
  <r>
    <s v="Id2150"/>
    <d v="1905-05-20T00:00:00"/>
    <s v=" Mr"/>
    <s v="  Edward J"/>
    <s v="Hartman"/>
    <n v="1967"/>
    <x v="809"/>
    <x v="1"/>
    <x v="2"/>
    <x v="351"/>
    <x v="0"/>
    <s v="No"/>
    <x v="0"/>
    <x v="3"/>
    <x v="1"/>
    <x v="3"/>
    <s v="tier - 3"/>
    <x v="2141"/>
    <s v="R1011"/>
    <x v="1"/>
    <x v="39"/>
  </r>
  <r>
    <s v="Id2151"/>
    <d v="1905-05-28T00:00:00"/>
    <s v=" Mr"/>
    <s v="  Patrick A"/>
    <s v="Werhane"/>
    <n v="1975"/>
    <x v="1023"/>
    <x v="2"/>
    <x v="2"/>
    <x v="180"/>
    <x v="0"/>
    <s v="No"/>
    <x v="0"/>
    <x v="3"/>
    <x v="1"/>
    <x v="3"/>
    <s v="tier - 2"/>
    <x v="2142"/>
    <s v="R1011"/>
    <x v="1"/>
    <x v="31"/>
  </r>
  <r>
    <s v="Id2152"/>
    <d v="1905-06-25T00:00:00"/>
    <s v=" Mr"/>
    <s v="  Geraint H"/>
    <s v="Davies"/>
    <n v="2003"/>
    <x v="445"/>
    <x v="1"/>
    <x v="0"/>
    <x v="502"/>
    <x v="0"/>
    <s v="No"/>
    <x v="0"/>
    <x v="0"/>
    <x v="1"/>
    <x v="0"/>
    <s v="tier - 3"/>
    <x v="2143"/>
    <s v="R1011"/>
    <x v="0"/>
    <x v="12"/>
  </r>
  <r>
    <s v="Id2153"/>
    <d v="1905-05-15T00:00:00"/>
    <s v=" Mr"/>
    <s v="  Dj"/>
    <s v="Hummel"/>
    <n v="1962"/>
    <x v="1253"/>
    <x v="2"/>
    <x v="0"/>
    <x v="292"/>
    <x v="0"/>
    <s v="No"/>
    <x v="0"/>
    <x v="0"/>
    <x v="1"/>
    <x v="0"/>
    <s v="tier - 2"/>
    <x v="2144"/>
    <s v="R1011"/>
    <x v="1"/>
    <x v="40"/>
  </r>
  <r>
    <s v="Id2154"/>
    <d v="1905-05-26T00:00:00"/>
    <s v=" Mr"/>
    <s v="  Zachary A"/>
    <s v="Lutz"/>
    <n v="1973"/>
    <x v="27"/>
    <x v="0"/>
    <x v="2"/>
    <x v="482"/>
    <x v="1"/>
    <s v="No"/>
    <x v="0"/>
    <x v="0"/>
    <x v="1"/>
    <x v="0"/>
    <s v="tier - 3"/>
    <x v="2145"/>
    <s v="R1011"/>
    <x v="1"/>
    <x v="29"/>
  </r>
  <r>
    <s v="Id2155"/>
    <d v="1905-06-14T00:00:00"/>
    <s v=" Mr"/>
    <s v="  Brian W"/>
    <s v="Waters"/>
    <n v="1992"/>
    <x v="1046"/>
    <x v="0"/>
    <x v="2"/>
    <x v="206"/>
    <x v="1"/>
    <s v="No"/>
    <x v="0"/>
    <x v="0"/>
    <x v="1"/>
    <x v="3"/>
    <s v="tier - 2"/>
    <x v="2146"/>
    <s v="R1011"/>
    <x v="0"/>
    <x v="0"/>
  </r>
  <r>
    <s v="Id2156"/>
    <d v="1905-05-14T00:00:00"/>
    <s v=" Mr"/>
    <s v="  Joe"/>
    <s v="Viglienzoni"/>
    <n v="1961"/>
    <x v="1254"/>
    <x v="2"/>
    <x v="2"/>
    <x v="47"/>
    <x v="0"/>
    <s v="No"/>
    <x v="0"/>
    <x v="0"/>
    <x v="1"/>
    <x v="0"/>
    <s v="tier - 2"/>
    <x v="2147"/>
    <s v="R1013"/>
    <x v="1"/>
    <x v="44"/>
  </r>
  <r>
    <s v="Id2157"/>
    <d v="1905-05-23T00:00:00"/>
    <s v=" Mr"/>
    <s v="  Stephen"/>
    <s v="Rathbun"/>
    <n v="1970"/>
    <x v="331"/>
    <x v="1"/>
    <x v="2"/>
    <x v="83"/>
    <x v="1"/>
    <s v="No"/>
    <x v="0"/>
    <x v="0"/>
    <x v="1"/>
    <x v="3"/>
    <s v="tier - 1"/>
    <x v="2148"/>
    <s v="R1011"/>
    <x v="1"/>
    <x v="33"/>
  </r>
  <r>
    <s v="Id2158"/>
    <d v="1905-05-18T00:00:00"/>
    <s v=" Ms"/>
    <s v="  Ellen L"/>
    <s v="crane"/>
    <n v="1965"/>
    <x v="766"/>
    <x v="0"/>
    <x v="0"/>
    <x v="661"/>
    <x v="0"/>
    <s v="No"/>
    <x v="0"/>
    <x v="0"/>
    <x v="1"/>
    <x v="0"/>
    <s v="tier - 1"/>
    <x v="2149"/>
    <s v="R1011"/>
    <x v="1"/>
    <x v="38"/>
  </r>
  <r>
    <s v="Id2159"/>
    <d v="1905-06-14T00:00:00"/>
    <s v=" Ms"/>
    <s v="  Cindy"/>
    <s v="Conant"/>
    <n v="1992"/>
    <x v="409"/>
    <x v="0"/>
    <x v="0"/>
    <x v="307"/>
    <x v="0"/>
    <s v="No"/>
    <x v="0"/>
    <x v="0"/>
    <x v="1"/>
    <x v="3"/>
    <s v="tier - 2"/>
    <x v="2150"/>
    <s v="R1011"/>
    <x v="0"/>
    <x v="0"/>
  </r>
  <r>
    <s v="Id2160"/>
    <d v="1905-06-14T00:00:00"/>
    <s v=" Ms"/>
    <s v="  Abigail R"/>
    <s v="Huyser-Wierenga"/>
    <n v="1992"/>
    <x v="336"/>
    <x v="0"/>
    <x v="0"/>
    <x v="217"/>
    <x v="0"/>
    <s v="No"/>
    <x v="0"/>
    <x v="0"/>
    <x v="1"/>
    <x v="0"/>
    <s v="tier - 3"/>
    <x v="2150"/>
    <s v="R1011"/>
    <x v="0"/>
    <x v="0"/>
  </r>
  <r>
    <s v="Id2161"/>
    <d v="1905-05-25T00:00:00"/>
    <s v=" Ms"/>
    <s v="  Amy L"/>
    <s v="Natalini"/>
    <n v="1972"/>
    <x v="404"/>
    <x v="1"/>
    <x v="0"/>
    <x v="303"/>
    <x v="0"/>
    <s v="No"/>
    <x v="0"/>
    <x v="0"/>
    <x v="1"/>
    <x v="3"/>
    <s v="tier - 3"/>
    <x v="2151"/>
    <s v="R1011"/>
    <x v="1"/>
    <x v="30"/>
  </r>
  <r>
    <s v="Id2162"/>
    <d v="1905-06-25T00:00:00"/>
    <s v=" Ms"/>
    <s v="  Amy"/>
    <s v="Robbins"/>
    <n v="2003"/>
    <x v="1255"/>
    <x v="2"/>
    <x v="2"/>
    <x v="46"/>
    <x v="1"/>
    <s v="No"/>
    <x v="0"/>
    <x v="0"/>
    <x v="1"/>
    <x v="0"/>
    <s v="tier - 1"/>
    <x v="2152"/>
    <s v="R1012"/>
    <x v="0"/>
    <x v="12"/>
  </r>
  <r>
    <s v="Id2163"/>
    <d v="1905-05-16T00:00:00"/>
    <s v=" Mrs"/>
    <s v="  Grace H"/>
    <s v="Stanislav"/>
    <n v="1963"/>
    <x v="481"/>
    <x v="1"/>
    <x v="1"/>
    <x v="105"/>
    <x v="0"/>
    <s v="yes"/>
    <x v="0"/>
    <x v="3"/>
    <x v="1"/>
    <x v="0"/>
    <s v="tier - 2"/>
    <x v="2153"/>
    <s v="R1011"/>
    <x v="1"/>
    <x v="41"/>
  </r>
  <r>
    <s v="Id2164"/>
    <d v="1905-06-13T00:00:00"/>
    <s v=" Ms"/>
    <s v="  Caitie J"/>
    <s v="Meyer"/>
    <n v="1991"/>
    <x v="1256"/>
    <x v="2"/>
    <x v="2"/>
    <x v="189"/>
    <x v="0"/>
    <s v="No"/>
    <x v="0"/>
    <x v="0"/>
    <x v="1"/>
    <x v="0"/>
    <s v="tier - 2"/>
    <x v="2154"/>
    <s v="R1011"/>
    <x v="0"/>
    <x v="14"/>
  </r>
  <r>
    <s v="Id2165"/>
    <d v="1905-05-21T00:00:00"/>
    <s v=" Mr"/>
    <s v="  Benjamin"/>
    <s v="Mears"/>
    <n v="1968"/>
    <x v="1241"/>
    <x v="1"/>
    <x v="2"/>
    <x v="167"/>
    <x v="0"/>
    <s v="No"/>
    <x v="1"/>
    <x v="3"/>
    <x v="1"/>
    <x v="0"/>
    <s v="tier - 1"/>
    <x v="2155"/>
    <s v="R1011"/>
    <x v="1"/>
    <x v="36"/>
  </r>
  <r>
    <s v="Id2166"/>
    <d v="1905-05-30T00:00:00"/>
    <s v=" Mr"/>
    <s v="  Ian T"/>
    <s v="Neill"/>
    <n v="1977"/>
    <x v="372"/>
    <x v="0"/>
    <x v="1"/>
    <x v="366"/>
    <x v="0"/>
    <s v="No"/>
    <x v="0"/>
    <x v="0"/>
    <x v="1"/>
    <x v="0"/>
    <s v="tier - 1"/>
    <x v="2156"/>
    <s v="R1011"/>
    <x v="1"/>
    <x v="26"/>
  </r>
  <r>
    <s v="Id2167"/>
    <d v="1905-06-14T00:00:00"/>
    <s v=" Mr"/>
    <s v="  Tadese"/>
    <s v="Tola"/>
    <n v="1992"/>
    <x v="473"/>
    <x v="2"/>
    <x v="1"/>
    <x v="366"/>
    <x v="0"/>
    <s v="No"/>
    <x v="1"/>
    <x v="3"/>
    <x v="1"/>
    <x v="3"/>
    <s v="tier - 1"/>
    <x v="2157"/>
    <s v="R1013"/>
    <x v="0"/>
    <x v="0"/>
  </r>
  <r>
    <s v="Id2168"/>
    <d v="1905-06-14T00:00:00"/>
    <s v=" Mr"/>
    <s v="  Jonathan"/>
    <s v="Briskman"/>
    <n v="1992"/>
    <x v="405"/>
    <x v="2"/>
    <x v="2"/>
    <x v="89"/>
    <x v="0"/>
    <s v="No"/>
    <x v="1"/>
    <x v="3"/>
    <x v="1"/>
    <x v="0"/>
    <s v="tier - 3"/>
    <x v="2158"/>
    <s v="R1011"/>
    <x v="0"/>
    <x v="0"/>
  </r>
  <r>
    <s v="Id2169"/>
    <d v="1905-06-13T00:00:00"/>
    <s v=" Mr"/>
    <s v="  Dathan"/>
    <s v="Ritzenhein"/>
    <n v="1991"/>
    <x v="169"/>
    <x v="0"/>
    <x v="2"/>
    <x v="299"/>
    <x v="0"/>
    <s v="No"/>
    <x v="0"/>
    <x v="0"/>
    <x v="1"/>
    <x v="0"/>
    <s v="tier - 2"/>
    <x v="2159"/>
    <s v="R1011"/>
    <x v="0"/>
    <x v="14"/>
  </r>
  <r>
    <s v="Id2170"/>
    <d v="1905-06-10T00:00:00"/>
    <s v=" Mr"/>
    <s v="  Eric"/>
    <s v="Malkowski"/>
    <n v="1988"/>
    <x v="84"/>
    <x v="0"/>
    <x v="2"/>
    <x v="332"/>
    <x v="0"/>
    <s v="No"/>
    <x v="0"/>
    <x v="0"/>
    <x v="1"/>
    <x v="0"/>
    <s v="tier - 1"/>
    <x v="2160"/>
    <s v="R1011"/>
    <x v="0"/>
    <x v="15"/>
  </r>
  <r>
    <s v="Id2171"/>
    <d v="1905-06-11T00:00:00"/>
    <s v=" Ms"/>
    <s v="  Allison M"/>
    <s v="Andreyko"/>
    <n v="1989"/>
    <x v="1257"/>
    <x v="1"/>
    <x v="2"/>
    <x v="24"/>
    <x v="0"/>
    <s v="yes"/>
    <x v="0"/>
    <x v="3"/>
    <x v="1"/>
    <x v="0"/>
    <s v="tier - 3"/>
    <x v="2161"/>
    <s v="R1011"/>
    <x v="0"/>
    <x v="13"/>
  </r>
  <r>
    <s v="Id2172"/>
    <d v="1905-06-17T00:00:00"/>
    <s v=" Mr"/>
    <s v="  Paul"/>
    <s v="Landry"/>
    <n v="1995"/>
    <x v="1171"/>
    <x v="1"/>
    <x v="2"/>
    <x v="253"/>
    <x v="0"/>
    <s v="No"/>
    <x v="0"/>
    <x v="0"/>
    <x v="1"/>
    <x v="0"/>
    <s v="tier - 2"/>
    <x v="2162"/>
    <s v="R1013"/>
    <x v="0"/>
    <x v="4"/>
  </r>
  <r>
    <s v="Id2173"/>
    <d v="1905-06-22T00:00:00"/>
    <s v=" Mr"/>
    <s v="  Aaron R"/>
    <s v="Lozier"/>
    <n v="2000"/>
    <x v="252"/>
    <x v="1"/>
    <x v="0"/>
    <x v="397"/>
    <x v="0"/>
    <s v="No"/>
    <x v="0"/>
    <x v="0"/>
    <x v="1"/>
    <x v="3"/>
    <s v="tier - 3"/>
    <x v="2163"/>
    <s v="?"/>
    <x v="0"/>
    <x v="10"/>
  </r>
  <r>
    <s v="Id2174"/>
    <d v="1905-06-12T00:00:00"/>
    <s v=" Ms"/>
    <s v="  Caitlin H"/>
    <s v="O'Brien"/>
    <n v="1990"/>
    <x v="1258"/>
    <x v="0"/>
    <x v="2"/>
    <x v="66"/>
    <x v="0"/>
    <s v="No"/>
    <x v="1"/>
    <x v="3"/>
    <x v="1"/>
    <x v="0"/>
    <s v="tier - 2"/>
    <x v="2164"/>
    <s v="R1011"/>
    <x v="0"/>
    <x v="16"/>
  </r>
  <r>
    <s v="Id2175"/>
    <d v="1905-06-07T00:00:00"/>
    <s v=" Mr"/>
    <s v="  Harald E"/>
    <s v="Rodas"/>
    <n v="1985"/>
    <x v="1259"/>
    <x v="1"/>
    <x v="2"/>
    <x v="70"/>
    <x v="0"/>
    <s v="No"/>
    <x v="0"/>
    <x v="3"/>
    <x v="1"/>
    <x v="0"/>
    <s v="tier - 1"/>
    <x v="2165"/>
    <s v="R1024"/>
    <x v="1"/>
    <x v="20"/>
  </r>
  <r>
    <s v="Id2176"/>
    <d v="1905-05-28T00:00:00"/>
    <s v=" Ms"/>
    <s v="  Siobhan A"/>
    <s v="O'Connor"/>
    <n v="1975"/>
    <x v="174"/>
    <x v="0"/>
    <x v="2"/>
    <x v="226"/>
    <x v="0"/>
    <s v="No"/>
    <x v="1"/>
    <x v="3"/>
    <x v="1"/>
    <x v="0"/>
    <s v="tier - 3"/>
    <x v="2166"/>
    <s v="R1011"/>
    <x v="1"/>
    <x v="31"/>
  </r>
  <r>
    <s v="Id2177"/>
    <d v="1905-05-22T00:00:00"/>
    <s v=" Ms"/>
    <s v="  Andrea J"/>
    <s v="White"/>
    <n v="1969"/>
    <x v="356"/>
    <x v="1"/>
    <x v="2"/>
    <x v="228"/>
    <x v="0"/>
    <s v="No"/>
    <x v="1"/>
    <x v="3"/>
    <x v="1"/>
    <x v="3"/>
    <s v="tier - 3"/>
    <x v="2167"/>
    <s v="R1011"/>
    <x v="1"/>
    <x v="34"/>
  </r>
  <r>
    <s v="Id2178"/>
    <d v="1905-06-01T00:00:00"/>
    <s v=" Ms"/>
    <s v="  Marie"/>
    <s v="Davenport"/>
    <n v="1979"/>
    <x v="692"/>
    <x v="1"/>
    <x v="1"/>
    <x v="561"/>
    <x v="0"/>
    <s v="No"/>
    <x v="1"/>
    <x v="3"/>
    <x v="1"/>
    <x v="0"/>
    <s v="tier - 1"/>
    <x v="2168"/>
    <s v="R1011"/>
    <x v="1"/>
    <x v="25"/>
  </r>
  <r>
    <s v="Id2179"/>
    <d v="1905-06-24T00:00:00"/>
    <s v=" Ms"/>
    <s v="  Rachel A"/>
    <s v="Karmen"/>
    <n v="2002"/>
    <x v="278"/>
    <x v="2"/>
    <x v="2"/>
    <x v="134"/>
    <x v="0"/>
    <s v="No"/>
    <x v="1"/>
    <x v="3"/>
    <x v="1"/>
    <x v="3"/>
    <s v="tier - 2"/>
    <x v="2169"/>
    <s v="R1012"/>
    <x v="0"/>
    <x v="5"/>
  </r>
  <r>
    <s v="Id2180"/>
    <d v="1905-06-22T00:00:00"/>
    <s v=" Ms"/>
    <s v="  Emma"/>
    <s v="Miller"/>
    <n v="2000"/>
    <x v="856"/>
    <x v="2"/>
    <x v="2"/>
    <x v="39"/>
    <x v="0"/>
    <s v="No"/>
    <x v="1"/>
    <x v="3"/>
    <x v="1"/>
    <x v="3"/>
    <s v="tier - 1"/>
    <x v="2170"/>
    <s v="R1013"/>
    <x v="0"/>
    <x v="10"/>
  </r>
  <r>
    <s v="Id2181"/>
    <d v="1905-06-12T00:00:00"/>
    <s v=" Ms"/>
    <s v="  Kiersten"/>
    <s v="Lippmann"/>
    <n v="1990"/>
    <x v="1260"/>
    <x v="2"/>
    <x v="2"/>
    <x v="633"/>
    <x v="0"/>
    <s v="No"/>
    <x v="1"/>
    <x v="3"/>
    <x v="1"/>
    <x v="3"/>
    <s v="tier - 2"/>
    <x v="2171"/>
    <s v="R1019"/>
    <x v="0"/>
    <x v="16"/>
  </r>
  <r>
    <s v="Id2182"/>
    <d v="1905-06-04T00:00:00"/>
    <s v=" Ms"/>
    <s v="  Rachael"/>
    <s v="Klehm"/>
    <n v="1982"/>
    <x v="1031"/>
    <x v="3"/>
    <x v="2"/>
    <x v="188"/>
    <x v="0"/>
    <s v="No"/>
    <x v="1"/>
    <x v="3"/>
    <x v="1"/>
    <x v="0"/>
    <s v="tier - 2"/>
    <x v="2172"/>
    <s v="R1012"/>
    <x v="1"/>
    <x v="23"/>
  </r>
  <r>
    <s v="Id2183"/>
    <d v="1905-05-23T00:00:00"/>
    <s v=" Mr"/>
    <s v="  Timothy P"/>
    <s v="Murphy"/>
    <n v="1970"/>
    <x v="40"/>
    <x v="0"/>
    <x v="1"/>
    <x v="412"/>
    <x v="0"/>
    <s v="yes"/>
    <x v="0"/>
    <x v="3"/>
    <x v="1"/>
    <x v="0"/>
    <s v="tier - 3"/>
    <x v="2173"/>
    <s v="R1011"/>
    <x v="1"/>
    <x v="33"/>
  </r>
  <r>
    <s v="Id2184"/>
    <d v="1905-06-10T00:00:00"/>
    <s v=" Mr"/>
    <s v="  Lelisa"/>
    <s v="Desisa"/>
    <n v="1988"/>
    <x v="1261"/>
    <x v="0"/>
    <x v="2"/>
    <x v="93"/>
    <x v="0"/>
    <s v="yes"/>
    <x v="0"/>
    <x v="3"/>
    <x v="1"/>
    <x v="0"/>
    <s v="tier - 3"/>
    <x v="2174"/>
    <s v="R1023"/>
    <x v="0"/>
    <x v="15"/>
  </r>
  <r>
    <s v="Id2185"/>
    <d v="1905-05-29T00:00:00"/>
    <s v=" Mr"/>
    <s v="  Nate"/>
    <s v="Brooks"/>
    <n v="1976"/>
    <x v="848"/>
    <x v="0"/>
    <x v="2"/>
    <x v="299"/>
    <x v="0"/>
    <s v="yes"/>
    <x v="0"/>
    <x v="3"/>
    <x v="1"/>
    <x v="0"/>
    <s v="tier - 2"/>
    <x v="2175"/>
    <s v="R1011"/>
    <x v="1"/>
    <x v="35"/>
  </r>
  <r>
    <s v="Id2186"/>
    <d v="1905-06-08T00:00:00"/>
    <s v=" Mr"/>
    <s v="  Chris C"/>
    <s v="Stone"/>
    <n v="1986"/>
    <x v="891"/>
    <x v="1"/>
    <x v="2"/>
    <x v="540"/>
    <x v="0"/>
    <s v="yes"/>
    <x v="0"/>
    <x v="3"/>
    <x v="1"/>
    <x v="3"/>
    <s v="tier - 1"/>
    <x v="2176"/>
    <s v="R1013"/>
    <x v="1"/>
    <x v="18"/>
  </r>
  <r>
    <s v="Id2187"/>
    <d v="1905-06-05T00:00:00"/>
    <s v=" Mr"/>
    <s v="  Scott"/>
    <s v="Weispfennig"/>
    <n v="1983"/>
    <x v="191"/>
    <x v="1"/>
    <x v="2"/>
    <x v="79"/>
    <x v="0"/>
    <s v="yes"/>
    <x v="0"/>
    <x v="3"/>
    <x v="1"/>
    <x v="0"/>
    <s v="tier - 2"/>
    <x v="2177"/>
    <s v="R1011"/>
    <x v="1"/>
    <x v="22"/>
  </r>
  <r>
    <s v="Id2188"/>
    <d v="1905-06-01T00:00:00"/>
    <s v=" Mr"/>
    <s v="  Kevin"/>
    <s v="Sorrell"/>
    <n v="1979"/>
    <x v="1262"/>
    <x v="2"/>
    <x v="2"/>
    <x v="133"/>
    <x v="0"/>
    <s v="yes"/>
    <x v="0"/>
    <x v="3"/>
    <x v="1"/>
    <x v="3"/>
    <s v="tier - 2"/>
    <x v="2178"/>
    <s v="R1011"/>
    <x v="1"/>
    <x v="25"/>
  </r>
  <r>
    <s v="Id2189"/>
    <d v="1905-06-20T00:00:00"/>
    <s v=" Mr"/>
    <s v="  Erik C"/>
    <s v="Morris"/>
    <n v="1998"/>
    <x v="379"/>
    <x v="1"/>
    <x v="2"/>
    <x v="173"/>
    <x v="0"/>
    <s v="yes"/>
    <x v="0"/>
    <x v="3"/>
    <x v="1"/>
    <x v="3"/>
    <s v="tier - 3"/>
    <x v="2179"/>
    <s v="R1013"/>
    <x v="0"/>
    <x v="2"/>
  </r>
  <r>
    <s v="Id2190"/>
    <d v="1905-05-25T00:00:00"/>
    <s v=" Mr"/>
    <s v="  Shawn C"/>
    <s v="Marek"/>
    <n v="1972"/>
    <x v="247"/>
    <x v="1"/>
    <x v="2"/>
    <x v="107"/>
    <x v="0"/>
    <s v="yes"/>
    <x v="0"/>
    <x v="3"/>
    <x v="1"/>
    <x v="0"/>
    <s v="tier - 2"/>
    <x v="2180"/>
    <s v="R1011"/>
    <x v="1"/>
    <x v="30"/>
  </r>
  <r>
    <s v="Id2191"/>
    <d v="1905-06-11T00:00:00"/>
    <s v=" Mr"/>
    <s v="  Vajin L"/>
    <s v="Armstrong"/>
    <n v="1989"/>
    <x v="711"/>
    <x v="2"/>
    <x v="2"/>
    <x v="173"/>
    <x v="0"/>
    <s v="yes"/>
    <x v="0"/>
    <x v="3"/>
    <x v="1"/>
    <x v="0"/>
    <s v="tier - 3"/>
    <x v="2181"/>
    <s v="R1011"/>
    <x v="0"/>
    <x v="13"/>
  </r>
  <r>
    <s v="Id2192"/>
    <d v="1905-05-17T00:00:00"/>
    <s v=" Mr"/>
    <s v="  John K"/>
    <s v="Werner"/>
    <n v="1964"/>
    <x v="564"/>
    <x v="2"/>
    <x v="2"/>
    <x v="133"/>
    <x v="0"/>
    <s v="yes"/>
    <x v="0"/>
    <x v="3"/>
    <x v="1"/>
    <x v="0"/>
    <s v="tier - 3"/>
    <x v="2182"/>
    <s v="R1011"/>
    <x v="1"/>
    <x v="42"/>
  </r>
  <r>
    <s v="Id2193"/>
    <d v="1905-06-02T00:00:00"/>
    <s v=" Mr"/>
    <s v="  Kevin J"/>
    <s v="Gries"/>
    <n v="1980"/>
    <x v="335"/>
    <x v="2"/>
    <x v="2"/>
    <x v="388"/>
    <x v="0"/>
    <s v="yes"/>
    <x v="0"/>
    <x v="3"/>
    <x v="1"/>
    <x v="3"/>
    <s v="tier - 2"/>
    <x v="2183"/>
    <s v="R1013"/>
    <x v="1"/>
    <x v="24"/>
  </r>
  <r>
    <s v="Id2194"/>
    <d v="1905-06-11T00:00:00"/>
    <s v=" Mr"/>
    <s v="  Kirby W"/>
    <s v="Mills"/>
    <n v="1989"/>
    <x v="675"/>
    <x v="2"/>
    <x v="2"/>
    <x v="164"/>
    <x v="0"/>
    <s v="yes"/>
    <x v="0"/>
    <x v="3"/>
    <x v="1"/>
    <x v="3"/>
    <s v="tier - 2"/>
    <x v="2184"/>
    <s v="R1013"/>
    <x v="0"/>
    <x v="13"/>
  </r>
  <r>
    <s v="Id2195"/>
    <d v="1905-06-02T00:00:00"/>
    <s v=" Mr"/>
    <s v="  J A"/>
    <s v="Penny"/>
    <n v="1980"/>
    <x v="1263"/>
    <x v="3"/>
    <x v="2"/>
    <x v="576"/>
    <x v="0"/>
    <s v="yes"/>
    <x v="0"/>
    <x v="3"/>
    <x v="1"/>
    <x v="3"/>
    <s v="tier - 3"/>
    <x v="2185"/>
    <s v="R1011"/>
    <x v="1"/>
    <x v="24"/>
  </r>
  <r>
    <s v="Id2196"/>
    <d v="1905-06-24T00:00:00"/>
    <s v=" Mr"/>
    <s v="  Dustin G"/>
    <s v="Hicks"/>
    <n v="2002"/>
    <x v="815"/>
    <x v="0"/>
    <x v="2"/>
    <x v="203"/>
    <x v="0"/>
    <s v="yes"/>
    <x v="0"/>
    <x v="3"/>
    <x v="1"/>
    <x v="3"/>
    <s v="tier - 3"/>
    <x v="2186"/>
    <s v="R1011"/>
    <x v="0"/>
    <x v="5"/>
  </r>
  <r>
    <s v="Id2197"/>
    <d v="1905-05-23T00:00:00"/>
    <s v=" Mr"/>
    <s v="  Anthony G"/>
    <s v="Masayesva"/>
    <n v="1970"/>
    <x v="1261"/>
    <x v="0"/>
    <x v="1"/>
    <x v="272"/>
    <x v="0"/>
    <s v="yes"/>
    <x v="0"/>
    <x v="3"/>
    <x v="1"/>
    <x v="0"/>
    <s v="tier - 3"/>
    <x v="2187"/>
    <s v="R1011"/>
    <x v="1"/>
    <x v="33"/>
  </r>
  <r>
    <s v="Id2198"/>
    <d v="1905-05-24T00:00:00"/>
    <s v=" Mr"/>
    <s v="  Ryan"/>
    <s v="Paavola"/>
    <n v="1971"/>
    <x v="480"/>
    <x v="1"/>
    <x v="1"/>
    <x v="74"/>
    <x v="1"/>
    <s v="yes"/>
    <x v="0"/>
    <x v="3"/>
    <x v="1"/>
    <x v="0"/>
    <s v="tier - 1"/>
    <x v="2188"/>
    <s v="R1011"/>
    <x v="1"/>
    <x v="32"/>
  </r>
  <r>
    <s v="Id2199"/>
    <d v="1905-06-08T00:00:00"/>
    <s v=" Mr"/>
    <s v="  Eric N"/>
    <s v="Gehlsen"/>
    <n v="1986"/>
    <x v="4"/>
    <x v="0"/>
    <x v="2"/>
    <x v="67"/>
    <x v="0"/>
    <s v="No"/>
    <x v="1"/>
    <x v="3"/>
    <x v="1"/>
    <x v="3"/>
    <s v="tier - 2"/>
    <x v="2189"/>
    <s v="R1011"/>
    <x v="1"/>
    <x v="18"/>
  </r>
  <r>
    <s v="Id2200"/>
    <d v="1905-06-21T00:00:00"/>
    <s v=" Mr"/>
    <s v="  Connor"/>
    <s v="Roche"/>
    <n v="1999"/>
    <x v="375"/>
    <x v="0"/>
    <x v="2"/>
    <x v="500"/>
    <x v="0"/>
    <s v="No"/>
    <x v="1"/>
    <x v="3"/>
    <x v="1"/>
    <x v="0"/>
    <s v="tier - 2"/>
    <x v="2190"/>
    <s v="R1024"/>
    <x v="0"/>
    <x v="7"/>
  </r>
  <r>
    <s v="Id2201"/>
    <d v="1905-06-12T00:00:00"/>
    <s v=" Mr"/>
    <s v="  Patrick H"/>
    <s v="Hearn"/>
    <n v="1990"/>
    <x v="375"/>
    <x v="0"/>
    <x v="2"/>
    <x v="550"/>
    <x v="0"/>
    <s v="No"/>
    <x v="1"/>
    <x v="3"/>
    <x v="1"/>
    <x v="0"/>
    <s v="tier - 2"/>
    <x v="2191"/>
    <s v="R1011"/>
    <x v="0"/>
    <x v="16"/>
  </r>
  <r>
    <s v="Id2202"/>
    <d v="1905-06-08T00:00:00"/>
    <s v=" Mr"/>
    <s v="  Tyler"/>
    <s v="Dimson"/>
    <n v="1986"/>
    <x v="422"/>
    <x v="1"/>
    <x v="2"/>
    <x v="321"/>
    <x v="0"/>
    <s v="No"/>
    <x v="1"/>
    <x v="3"/>
    <x v="1"/>
    <x v="3"/>
    <s v="tier - 3"/>
    <x v="2192"/>
    <s v="R1013"/>
    <x v="1"/>
    <x v="18"/>
  </r>
  <r>
    <s v="Id2203"/>
    <d v="1905-06-13T00:00:00"/>
    <s v=" Ms"/>
    <s v="  Deborah L"/>
    <s v="Slason"/>
    <n v="1991"/>
    <x v="1095"/>
    <x v="0"/>
    <x v="2"/>
    <x v="315"/>
    <x v="0"/>
    <s v="yes"/>
    <x v="0"/>
    <x v="3"/>
    <x v="1"/>
    <x v="3"/>
    <s v="tier - 3"/>
    <x v="2193"/>
    <s v="R1011"/>
    <x v="0"/>
    <x v="14"/>
  </r>
  <r>
    <s v="Id2204"/>
    <d v="1905-06-13T00:00:00"/>
    <s v=" Ms"/>
    <s v="  Andrea K"/>
    <s v="Gibson"/>
    <n v="1991"/>
    <x v="754"/>
    <x v="0"/>
    <x v="1"/>
    <x v="214"/>
    <x v="0"/>
    <s v="yes"/>
    <x v="0"/>
    <x v="3"/>
    <x v="1"/>
    <x v="0"/>
    <s v="tier - 2"/>
    <x v="2193"/>
    <s v="R1011"/>
    <x v="0"/>
    <x v="14"/>
  </r>
  <r>
    <s v="Id2205"/>
    <d v="1905-05-29T00:00:00"/>
    <s v=" Ms"/>
    <s v="  Elleree"/>
    <s v="Erdos"/>
    <n v="1976"/>
    <x v="568"/>
    <x v="0"/>
    <x v="1"/>
    <x v="336"/>
    <x v="0"/>
    <s v="yes"/>
    <x v="0"/>
    <x v="3"/>
    <x v="1"/>
    <x v="0"/>
    <s v="tier - 2"/>
    <x v="2194"/>
    <s v="R1012"/>
    <x v="1"/>
    <x v="35"/>
  </r>
  <r>
    <s v="Id2206"/>
    <d v="1905-06-13T00:00:00"/>
    <s v=" Mr"/>
    <s v="  Brandon J"/>
    <s v="Cushman"/>
    <n v="1991"/>
    <x v="417"/>
    <x v="1"/>
    <x v="2"/>
    <x v="161"/>
    <x v="0"/>
    <s v="No"/>
    <x v="1"/>
    <x v="3"/>
    <x v="1"/>
    <x v="3"/>
    <s v="tier - 2"/>
    <x v="2195"/>
    <s v="R1012"/>
    <x v="0"/>
    <x v="14"/>
  </r>
  <r>
    <s v="Id2207"/>
    <d v="1905-06-26T00:00:00"/>
    <s v=" Mr"/>
    <s v="  Steve"/>
    <s v="Hammel"/>
    <n v="2004"/>
    <x v="524"/>
    <x v="1"/>
    <x v="1"/>
    <x v="300"/>
    <x v="0"/>
    <s v="No"/>
    <x v="1"/>
    <x v="3"/>
    <x v="1"/>
    <x v="0"/>
    <s v="tier - 2"/>
    <x v="2196"/>
    <s v="R1013"/>
    <x v="0"/>
    <x v="9"/>
  </r>
  <r>
    <s v="Id2208"/>
    <d v="1905-06-01T00:00:00"/>
    <s v=" Ms"/>
    <s v="  Nina Wavik Sr"/>
    <s v="Ytterstad"/>
    <n v="1979"/>
    <x v="166"/>
    <x v="0"/>
    <x v="2"/>
    <x v="125"/>
    <x v="0"/>
    <s v="yes"/>
    <x v="0"/>
    <x v="3"/>
    <x v="1"/>
    <x v="0"/>
    <s v="tier - 1"/>
    <x v="2197"/>
    <s v="R1011"/>
    <x v="1"/>
    <x v="25"/>
  </r>
  <r>
    <s v="Id2209"/>
    <d v="1905-05-17T00:00:00"/>
    <s v=" Ms"/>
    <s v="  Dani"/>
    <s v="Prince"/>
    <n v="1964"/>
    <x v="168"/>
    <x v="0"/>
    <x v="2"/>
    <x v="212"/>
    <x v="0"/>
    <s v="yes"/>
    <x v="0"/>
    <x v="3"/>
    <x v="1"/>
    <x v="0"/>
    <s v="tier - 2"/>
    <x v="2198"/>
    <s v="R1011"/>
    <x v="1"/>
    <x v="42"/>
  </r>
  <r>
    <s v="Id2210"/>
    <d v="1905-05-20T00:00:00"/>
    <s v=" Ms"/>
    <s v="  Jennifer A"/>
    <s v="Freeman"/>
    <n v="1967"/>
    <x v="172"/>
    <x v="0"/>
    <x v="2"/>
    <x v="206"/>
    <x v="0"/>
    <s v="yes"/>
    <x v="0"/>
    <x v="3"/>
    <x v="1"/>
    <x v="3"/>
    <s v="tier - 2"/>
    <x v="2199"/>
    <s v="R1011"/>
    <x v="1"/>
    <x v="39"/>
  </r>
  <r>
    <s v="Id2211"/>
    <d v="1905-06-09T00:00:00"/>
    <s v=" Mr"/>
    <s v="  Martin"/>
    <s v="Petrulak"/>
    <n v="1987"/>
    <x v="361"/>
    <x v="2"/>
    <x v="2"/>
    <x v="251"/>
    <x v="0"/>
    <s v="No"/>
    <x v="1"/>
    <x v="3"/>
    <x v="1"/>
    <x v="0"/>
    <s v="tier - 2"/>
    <x v="2200"/>
    <s v="R1011"/>
    <x v="0"/>
    <x v="17"/>
  </r>
  <r>
    <s v="Id2212"/>
    <d v="1905-05-29T00:00:00"/>
    <s v=" Mr"/>
    <s v="  Steve"/>
    <s v="Lloyd"/>
    <n v="1976"/>
    <x v="491"/>
    <x v="2"/>
    <x v="1"/>
    <x v="34"/>
    <x v="0"/>
    <s v="No"/>
    <x v="1"/>
    <x v="3"/>
    <x v="1"/>
    <x v="0"/>
    <s v="tier - 3"/>
    <x v="2201"/>
    <s v="R1011"/>
    <x v="1"/>
    <x v="35"/>
  </r>
  <r>
    <s v="Id2213"/>
    <d v="1905-06-02T00:00:00"/>
    <s v=" Mr"/>
    <s v="  Christopher"/>
    <s v="Zablocki"/>
    <n v="1980"/>
    <x v="1264"/>
    <x v="2"/>
    <x v="2"/>
    <x v="102"/>
    <x v="0"/>
    <s v="No"/>
    <x v="1"/>
    <x v="3"/>
    <x v="1"/>
    <x v="0"/>
    <s v="tier - 3"/>
    <x v="2202"/>
    <s v="R1011"/>
    <x v="1"/>
    <x v="24"/>
  </r>
  <r>
    <s v="Id2214"/>
    <d v="1905-05-31T00:00:00"/>
    <s v=" Ms"/>
    <s v="  Kathryn M"/>
    <s v="Van Meter"/>
    <n v="1978"/>
    <x v="32"/>
    <x v="0"/>
    <x v="2"/>
    <x v="141"/>
    <x v="0"/>
    <s v="yes"/>
    <x v="0"/>
    <x v="3"/>
    <x v="1"/>
    <x v="3"/>
    <s v="tier - 1"/>
    <x v="2203"/>
    <s v="R1011"/>
    <x v="1"/>
    <x v="27"/>
  </r>
  <r>
    <s v="Id2215"/>
    <d v="1905-06-07T00:00:00"/>
    <s v=" Ms"/>
    <s v="  Emily"/>
    <s v="Babay"/>
    <n v="1985"/>
    <x v="201"/>
    <x v="0"/>
    <x v="1"/>
    <x v="214"/>
    <x v="0"/>
    <s v="yes"/>
    <x v="0"/>
    <x v="3"/>
    <x v="1"/>
    <x v="3"/>
    <s v="tier - 3"/>
    <x v="2204"/>
    <s v="R1017"/>
    <x v="1"/>
    <x v="20"/>
  </r>
  <r>
    <s v="Id2216"/>
    <d v="1905-06-04T00:00:00"/>
    <s v=" Mr"/>
    <s v="  Trent A"/>
    <s v="Taylor"/>
    <n v="1982"/>
    <x v="1265"/>
    <x v="3"/>
    <x v="2"/>
    <x v="662"/>
    <x v="0"/>
    <s v="No"/>
    <x v="1"/>
    <x v="3"/>
    <x v="1"/>
    <x v="3"/>
    <s v="tier - 1"/>
    <x v="2205"/>
    <s v="R1016"/>
    <x v="1"/>
    <x v="23"/>
  </r>
  <r>
    <s v="Id2217"/>
    <d v="1905-05-15T00:00:00"/>
    <s v=" Ms"/>
    <s v="  Jennifer E"/>
    <s v="Smith"/>
    <n v="1962"/>
    <x v="1266"/>
    <x v="2"/>
    <x v="1"/>
    <x v="330"/>
    <x v="1"/>
    <s v="No"/>
    <x v="0"/>
    <x v="3"/>
    <x v="1"/>
    <x v="0"/>
    <s v="tier - 1"/>
    <x v="2206"/>
    <s v="R1011"/>
    <x v="1"/>
    <x v="40"/>
  </r>
  <r>
    <s v="Id2218"/>
    <d v="1905-06-14T00:00:00"/>
    <s v=" Ms"/>
    <s v="  Polly"/>
    <s v="Moody"/>
    <n v="1992"/>
    <x v="1137"/>
    <x v="1"/>
    <x v="2"/>
    <x v="31"/>
    <x v="0"/>
    <s v="yes"/>
    <x v="0"/>
    <x v="3"/>
    <x v="1"/>
    <x v="3"/>
    <s v="tier - 3"/>
    <x v="2207"/>
    <s v="R1011"/>
    <x v="0"/>
    <x v="0"/>
  </r>
  <r>
    <s v="Id2219"/>
    <d v="1905-06-04T00:00:00"/>
    <s v=" Ms"/>
    <s v="  Elizabeth"/>
    <s v="Swierzbinski"/>
    <n v="1982"/>
    <x v="1267"/>
    <x v="2"/>
    <x v="1"/>
    <x v="85"/>
    <x v="0"/>
    <s v="yes"/>
    <x v="0"/>
    <x v="3"/>
    <x v="1"/>
    <x v="0"/>
    <s v="tier - 3"/>
    <x v="2208"/>
    <s v="R1011"/>
    <x v="1"/>
    <x v="23"/>
  </r>
  <r>
    <s v="Id2220"/>
    <d v="1905-05-31T00:00:00"/>
    <s v=" Ms"/>
    <s v="  Tiffany A"/>
    <s v="Schwartz"/>
    <n v="1978"/>
    <x v="1268"/>
    <x v="2"/>
    <x v="2"/>
    <x v="325"/>
    <x v="0"/>
    <s v="No"/>
    <x v="0"/>
    <x v="3"/>
    <x v="1"/>
    <x v="0"/>
    <s v="tier - 3"/>
    <x v="2209"/>
    <s v="R1011"/>
    <x v="1"/>
    <x v="27"/>
  </r>
  <r>
    <s v="Id2221"/>
    <d v="1905-05-19T00:00:00"/>
    <s v=" Mr"/>
    <s v="  Cole"/>
    <s v="Sanseverino"/>
    <n v="1966"/>
    <x v="172"/>
    <x v="0"/>
    <x v="2"/>
    <x v="67"/>
    <x v="1"/>
    <s v="No"/>
    <x v="0"/>
    <x v="0"/>
    <x v="1"/>
    <x v="0"/>
    <s v="tier - 2"/>
    <x v="2210"/>
    <s v="R1011"/>
    <x v="1"/>
    <x v="37"/>
  </r>
  <r>
    <s v="Id2222"/>
    <d v="1905-05-31T00:00:00"/>
    <s v=" Mr"/>
    <s v="  Matthew T"/>
    <s v="Lawder"/>
    <n v="1978"/>
    <x v="4"/>
    <x v="0"/>
    <x v="2"/>
    <x v="188"/>
    <x v="1"/>
    <s v="No"/>
    <x v="0"/>
    <x v="0"/>
    <x v="1"/>
    <x v="3"/>
    <s v="tier - 2"/>
    <x v="2211"/>
    <s v="R1015"/>
    <x v="1"/>
    <x v="27"/>
  </r>
  <r>
    <s v="Id2223"/>
    <d v="1905-06-03T00:00:00"/>
    <s v=" Mr"/>
    <s v="  Zachary"/>
    <s v="Young"/>
    <n v="1981"/>
    <x v="1269"/>
    <x v="0"/>
    <x v="2"/>
    <x v="161"/>
    <x v="1"/>
    <s v="No"/>
    <x v="0"/>
    <x v="0"/>
    <x v="1"/>
    <x v="3"/>
    <s v="tier - 2"/>
    <x v="2212"/>
    <s v="R1017"/>
    <x v="1"/>
    <x v="19"/>
  </r>
  <r>
    <s v="Id2224"/>
    <d v="1905-06-17T00:00:00"/>
    <s v=" Mr"/>
    <s v="  Matthew T"/>
    <s v="Hoerner"/>
    <n v="1995"/>
    <x v="358"/>
    <x v="2"/>
    <x v="2"/>
    <x v="219"/>
    <x v="1"/>
    <s v="No"/>
    <x v="0"/>
    <x v="0"/>
    <x v="1"/>
    <x v="3"/>
    <s v="tier - 3"/>
    <x v="2213"/>
    <s v="R1013"/>
    <x v="0"/>
    <x v="4"/>
  </r>
  <r>
    <s v="Id2225"/>
    <d v="1905-05-30T00:00:00"/>
    <s v=" Mr"/>
    <s v="  Pat"/>
    <s v="Benson"/>
    <n v="1977"/>
    <x v="1270"/>
    <x v="2"/>
    <x v="1"/>
    <x v="10"/>
    <x v="0"/>
    <s v="No"/>
    <x v="0"/>
    <x v="3"/>
    <x v="1"/>
    <x v="0"/>
    <s v="tier - 1"/>
    <x v="2214"/>
    <s v="R1012"/>
    <x v="1"/>
    <x v="26"/>
  </r>
  <r>
    <s v="Id2226"/>
    <d v="1905-05-21T00:00:00"/>
    <s v=" Ms"/>
    <s v="  Ashley"/>
    <s v="Horton"/>
    <n v="1968"/>
    <x v="1271"/>
    <x v="3"/>
    <x v="2"/>
    <x v="70"/>
    <x v="1"/>
    <s v="No"/>
    <x v="0"/>
    <x v="3"/>
    <x v="1"/>
    <x v="0"/>
    <s v="tier - 2"/>
    <x v="2215"/>
    <s v="R1011"/>
    <x v="1"/>
    <x v="36"/>
  </r>
  <r>
    <s v="Id2227"/>
    <d v="1905-06-25T00:00:00"/>
    <s v=" Ms"/>
    <s v="  Elizabeth A"/>
    <s v="McGraw"/>
    <n v="2003"/>
    <x v="1272"/>
    <x v="3"/>
    <x v="2"/>
    <x v="167"/>
    <x v="1"/>
    <s v="No"/>
    <x v="1"/>
    <x v="3"/>
    <x v="1"/>
    <x v="3"/>
    <s v="tier - 1"/>
    <x v="2216"/>
    <s v="R1013"/>
    <x v="0"/>
    <x v="12"/>
  </r>
  <r>
    <s v="Id2228"/>
    <d v="1905-05-30T00:00:00"/>
    <s v=" Ms"/>
    <s v="  Rebecca M"/>
    <s v="Beaulne"/>
    <n v="1977"/>
    <x v="1273"/>
    <x v="3"/>
    <x v="2"/>
    <x v="146"/>
    <x v="0"/>
    <s v="No"/>
    <x v="0"/>
    <x v="3"/>
    <x v="1"/>
    <x v="0"/>
    <s v="tier - 1"/>
    <x v="2217"/>
    <s v="R1012"/>
    <x v="1"/>
    <x v="26"/>
  </r>
  <r>
    <s v="Id2229"/>
    <d v="1905-05-26T00:00:00"/>
    <s v=" Ms"/>
    <s v="  Ruth"/>
    <s v="Lunz"/>
    <n v="1973"/>
    <x v="1274"/>
    <x v="2"/>
    <x v="2"/>
    <x v="450"/>
    <x v="0"/>
    <s v="No"/>
    <x v="1"/>
    <x v="3"/>
    <x v="1"/>
    <x v="3"/>
    <s v="tier - 2"/>
    <x v="2218"/>
    <s v="R1011"/>
    <x v="1"/>
    <x v="29"/>
  </r>
  <r>
    <s v="Id2230"/>
    <d v="1905-06-09T00:00:00"/>
    <s v=" Mr"/>
    <s v="  Gregory S"/>
    <s v="Kyle"/>
    <n v="1987"/>
    <x v="910"/>
    <x v="3"/>
    <x v="1"/>
    <x v="109"/>
    <x v="1"/>
    <s v="No"/>
    <x v="1"/>
    <x v="3"/>
    <x v="1"/>
    <x v="3"/>
    <s v="tier - 1"/>
    <x v="2219"/>
    <s v="R1014"/>
    <x v="0"/>
    <x v="17"/>
  </r>
  <r>
    <s v="Id2231"/>
    <d v="1905-06-07T00:00:00"/>
    <s v=" Ms"/>
    <s v="  Alexandra S"/>
    <s v="Brackenwagen"/>
    <n v="1985"/>
    <x v="279"/>
    <x v="3"/>
    <x v="2"/>
    <x v="40"/>
    <x v="0"/>
    <s v="yes"/>
    <x v="0"/>
    <x v="3"/>
    <x v="1"/>
    <x v="0"/>
    <s v="tier - 1"/>
    <x v="2220"/>
    <s v="R1011"/>
    <x v="1"/>
    <x v="20"/>
  </r>
  <r>
    <s v="Id2232"/>
    <d v="1905-06-05T00:00:00"/>
    <s v=" Ms"/>
    <s v="  Hillary"/>
    <s v="Schmitt"/>
    <n v="1983"/>
    <x v="1176"/>
    <x v="3"/>
    <x v="2"/>
    <x v="577"/>
    <x v="1"/>
    <s v="No"/>
    <x v="1"/>
    <x v="3"/>
    <x v="1"/>
    <x v="0"/>
    <s v="tier - 2"/>
    <x v="2221"/>
    <s v="R1011"/>
    <x v="1"/>
    <x v="22"/>
  </r>
  <r>
    <s v="Id2233"/>
    <d v="1905-06-07T00:00:00"/>
    <s v=" Ms"/>
    <s v="  Amy K"/>
    <s v="Borden"/>
    <n v="1985"/>
    <x v="1036"/>
    <x v="2"/>
    <x v="2"/>
    <x v="409"/>
    <x v="1"/>
    <s v="No"/>
    <x v="0"/>
    <x v="0"/>
    <x v="1"/>
    <x v="3"/>
    <s v="tier - 2"/>
    <x v="2222"/>
    <s v="R1013"/>
    <x v="1"/>
    <x v="20"/>
  </r>
  <r>
    <s v="Id2234"/>
    <d v="1905-05-28T00:00:00"/>
    <s v=" Mr"/>
    <s v="  Scott"/>
    <s v="McLean"/>
    <n v="1975"/>
    <x v="1080"/>
    <x v="3"/>
    <x v="2"/>
    <x v="92"/>
    <x v="1"/>
    <s v="No"/>
    <x v="0"/>
    <x v="0"/>
    <x v="1"/>
    <x v="0"/>
    <s v="tier - 2"/>
    <x v="2223"/>
    <s v="R1011"/>
    <x v="1"/>
    <x v="31"/>
  </r>
  <r>
    <s v="Id2235"/>
    <d v="1905-06-09T00:00:00"/>
    <s v=" Mr"/>
    <s v="  John"/>
    <s v="Regan"/>
    <n v="1987"/>
    <x v="1245"/>
    <x v="3"/>
    <x v="2"/>
    <x v="508"/>
    <x v="1"/>
    <s v="No"/>
    <x v="1"/>
    <x v="3"/>
    <x v="1"/>
    <x v="0"/>
    <s v="tier - 3"/>
    <x v="2224"/>
    <s v="R1012"/>
    <x v="0"/>
    <x v="17"/>
  </r>
  <r>
    <s v="Id2236"/>
    <d v="1905-06-04T00:00:00"/>
    <s v=" Mr"/>
    <s v="  Maaikel"/>
    <s v="Koenis"/>
    <n v="1982"/>
    <x v="1275"/>
    <x v="2"/>
    <x v="2"/>
    <x v="24"/>
    <x v="0"/>
    <s v="No"/>
    <x v="0"/>
    <x v="3"/>
    <x v="1"/>
    <x v="3"/>
    <s v="tier - 1"/>
    <x v="2225"/>
    <s v="R1012"/>
    <x v="1"/>
    <x v="23"/>
  </r>
  <r>
    <s v="Id2237"/>
    <d v="1905-05-31T00:00:00"/>
    <s v=" Mr"/>
    <s v="  Daniel C"/>
    <s v="Kittaka"/>
    <n v="1978"/>
    <x v="161"/>
    <x v="0"/>
    <x v="0"/>
    <x v="663"/>
    <x v="0"/>
    <s v="No"/>
    <x v="0"/>
    <x v="0"/>
    <x v="1"/>
    <x v="3"/>
    <s v="tier - 3"/>
    <x v="2226"/>
    <s v="R1011"/>
    <x v="1"/>
    <x v="27"/>
  </r>
  <r>
    <s v="Id2238"/>
    <d v="1905-05-19T00:00:00"/>
    <s v=" Mr"/>
    <s v="  Christopher S"/>
    <s v="Concannon"/>
    <n v="1966"/>
    <x v="1151"/>
    <x v="2"/>
    <x v="0"/>
    <x v="496"/>
    <x v="0"/>
    <s v="No"/>
    <x v="0"/>
    <x v="0"/>
    <x v="1"/>
    <x v="3"/>
    <s v="tier - 3"/>
    <x v="2227"/>
    <s v="R1011"/>
    <x v="1"/>
    <x v="37"/>
  </r>
  <r>
    <s v="Id2239"/>
    <d v="1905-06-05T00:00:00"/>
    <s v=" Mr"/>
    <s v="  William R"/>
    <s v="Johnson"/>
    <n v="1983"/>
    <x v="1276"/>
    <x v="2"/>
    <x v="1"/>
    <x v="21"/>
    <x v="0"/>
    <s v="No"/>
    <x v="0"/>
    <x v="0"/>
    <x v="1"/>
    <x v="3"/>
    <s v="tier - 2"/>
    <x v="2228"/>
    <s v="R1011"/>
    <x v="1"/>
    <x v="22"/>
  </r>
  <r>
    <s v="Id2240"/>
    <d v="1905-06-07T00:00:00"/>
    <s v=" Ms"/>
    <s v="  Lyndsy"/>
    <s v="Schultz"/>
    <n v="1985"/>
    <x v="1277"/>
    <x v="3"/>
    <x v="0"/>
    <x v="564"/>
    <x v="0"/>
    <s v="No"/>
    <x v="0"/>
    <x v="0"/>
    <x v="1"/>
    <x v="3"/>
    <s v="tier - 2"/>
    <x v="2229"/>
    <s v="R1011"/>
    <x v="1"/>
    <x v="20"/>
  </r>
  <r>
    <s v="Id2241"/>
    <d v="1905-06-01T00:00:00"/>
    <s v=" Ms"/>
    <s v="  Jessica"/>
    <s v="Brannigan"/>
    <n v="1979"/>
    <x v="300"/>
    <x v="2"/>
    <x v="2"/>
    <x v="538"/>
    <x v="0"/>
    <s v="No"/>
    <x v="0"/>
    <x v="3"/>
    <x v="1"/>
    <x v="3"/>
    <s v="tier - 3"/>
    <x v="2230"/>
    <s v="R1012"/>
    <x v="1"/>
    <x v="25"/>
  </r>
  <r>
    <s v="Id2242"/>
    <d v="1905-06-03T00:00:00"/>
    <s v=" Ms"/>
    <s v="  Anna"/>
    <s v="Cavallo"/>
    <n v="1981"/>
    <x v="1169"/>
    <x v="2"/>
    <x v="2"/>
    <x v="120"/>
    <x v="1"/>
    <s v="No"/>
    <x v="1"/>
    <x v="3"/>
    <x v="1"/>
    <x v="3"/>
    <s v="tier - 2"/>
    <x v="2231"/>
    <s v="R1011"/>
    <x v="1"/>
    <x v="19"/>
  </r>
  <r>
    <s v="Id2243"/>
    <d v="1905-06-03T00:00:00"/>
    <s v=" Mr"/>
    <s v="  Jordan"/>
    <s v="Chang"/>
    <n v="1981"/>
    <x v="1015"/>
    <x v="3"/>
    <x v="2"/>
    <x v="198"/>
    <x v="1"/>
    <s v="No"/>
    <x v="0"/>
    <x v="3"/>
    <x v="1"/>
    <x v="3"/>
    <s v="tier - 3"/>
    <x v="2232"/>
    <s v="R1013"/>
    <x v="1"/>
    <x v="19"/>
  </r>
  <r>
    <s v="Id2244"/>
    <d v="1905-05-30T00:00:00"/>
    <s v=" Mr"/>
    <s v="  Brian"/>
    <s v="Axelrod"/>
    <n v="1977"/>
    <x v="1278"/>
    <x v="2"/>
    <x v="1"/>
    <x v="149"/>
    <x v="0"/>
    <s v="No"/>
    <x v="0"/>
    <x v="3"/>
    <x v="1"/>
    <x v="3"/>
    <s v="tier - 3"/>
    <x v="2233"/>
    <s v="R1012"/>
    <x v="1"/>
    <x v="26"/>
  </r>
  <r>
    <s v="Id2245"/>
    <d v="1905-05-15T00:00:00"/>
    <s v=" Ms"/>
    <s v="  Katherine A"/>
    <s v="Davenport"/>
    <n v="1962"/>
    <x v="496"/>
    <x v="2"/>
    <x v="2"/>
    <x v="249"/>
    <x v="0"/>
    <s v="No"/>
    <x v="0"/>
    <x v="0"/>
    <x v="1"/>
    <x v="3"/>
    <s v="tier - 3"/>
    <x v="2234"/>
    <s v="R1011"/>
    <x v="1"/>
    <x v="40"/>
  </r>
  <r>
    <s v="Id2246"/>
    <d v="1905-05-19T00:00:00"/>
    <s v=" Ms"/>
    <s v="  Melanie"/>
    <s v="Roberge"/>
    <n v="1966"/>
    <x v="1279"/>
    <x v="2"/>
    <x v="0"/>
    <x v="565"/>
    <x v="0"/>
    <s v="No"/>
    <x v="0"/>
    <x v="0"/>
    <x v="1"/>
    <x v="3"/>
    <s v="tier - 3"/>
    <x v="2235"/>
    <s v="R1011"/>
    <x v="1"/>
    <x v="37"/>
  </r>
  <r>
    <s v="Id2247"/>
    <d v="1905-06-07T00:00:00"/>
    <s v=" Ms"/>
    <s v="  Jessica"/>
    <s v="Schmidt"/>
    <n v="1985"/>
    <x v="1280"/>
    <x v="2"/>
    <x v="2"/>
    <x v="117"/>
    <x v="0"/>
    <s v="No"/>
    <x v="0"/>
    <x v="0"/>
    <x v="1"/>
    <x v="3"/>
    <s v="tier - 2"/>
    <x v="2236"/>
    <s v="R1013"/>
    <x v="1"/>
    <x v="20"/>
  </r>
  <r>
    <s v="Id2248"/>
    <d v="1905-05-28T00:00:00"/>
    <s v=" Mr"/>
    <s v="  Eric S"/>
    <s v="Kosters"/>
    <n v="1975"/>
    <x v="1281"/>
    <x v="3"/>
    <x v="0"/>
    <x v="498"/>
    <x v="0"/>
    <s v="No"/>
    <x v="0"/>
    <x v="0"/>
    <x v="1"/>
    <x v="3"/>
    <s v="tier - 3"/>
    <x v="2237"/>
    <s v="R1012"/>
    <x v="1"/>
    <x v="31"/>
  </r>
  <r>
    <s v="Id2249"/>
    <d v="1905-05-23T00:00:00"/>
    <s v=" Mr"/>
    <s v="  Joseph"/>
    <s v="Dykes"/>
    <n v="1970"/>
    <x v="1282"/>
    <x v="3"/>
    <x v="2"/>
    <x v="79"/>
    <x v="1"/>
    <s v="No"/>
    <x v="0"/>
    <x v="0"/>
    <x v="1"/>
    <x v="3"/>
    <s v="tier - 1"/>
    <x v="2238"/>
    <s v="R1011"/>
    <x v="1"/>
    <x v="33"/>
  </r>
  <r>
    <s v="Id2250"/>
    <d v="1905-05-29T00:00:00"/>
    <s v=" Ms"/>
    <s v="  Mary"/>
    <s v="Velan"/>
    <n v="1976"/>
    <x v="1283"/>
    <x v="2"/>
    <x v="2"/>
    <x v="523"/>
    <x v="0"/>
    <s v="No"/>
    <x v="0"/>
    <x v="3"/>
    <x v="1"/>
    <x v="3"/>
    <s v="tier - 3"/>
    <x v="2239"/>
    <s v="R1012"/>
    <x v="1"/>
    <x v="35"/>
  </r>
  <r>
    <s v="Id2251"/>
    <d v="1905-05-25T00:00:00"/>
    <s v=" Ms"/>
    <s v="  Natalie"/>
    <s v="Goolik"/>
    <n v="1972"/>
    <x v="1013"/>
    <x v="3"/>
    <x v="2"/>
    <x v="209"/>
    <x v="0"/>
    <s v="yes"/>
    <x v="0"/>
    <x v="3"/>
    <x v="1"/>
    <x v="3"/>
    <s v="tier - 3"/>
    <x v="2240"/>
    <s v="R1011"/>
    <x v="1"/>
    <x v="30"/>
  </r>
  <r>
    <s v="Id2252"/>
    <d v="1905-06-21T00:00:00"/>
    <s v=" Mr"/>
    <s v="  Christopher"/>
    <s v="Bain"/>
    <n v="1999"/>
    <x v="1244"/>
    <x v="2"/>
    <x v="2"/>
    <x v="276"/>
    <x v="0"/>
    <s v="yes"/>
    <x v="0"/>
    <x v="3"/>
    <x v="1"/>
    <x v="3"/>
    <s v="tier - 1"/>
    <x v="2241"/>
    <s v="R1024"/>
    <x v="0"/>
    <x v="7"/>
  </r>
  <r>
    <s v="Id2253"/>
    <d v="1905-06-14T00:00:00"/>
    <s v=" Ms"/>
    <s v="  Sonja"/>
    <s v="Wieck"/>
    <n v="1992"/>
    <x v="1284"/>
    <x v="2"/>
    <x v="1"/>
    <x v="561"/>
    <x v="0"/>
    <s v="yes"/>
    <x v="0"/>
    <x v="3"/>
    <x v="1"/>
    <x v="3"/>
    <s v="tier - 2"/>
    <x v="2242"/>
    <s v="R1013"/>
    <x v="0"/>
    <x v="0"/>
  </r>
  <r>
    <s v="Id2254"/>
    <d v="1905-06-01T00:00:00"/>
    <s v=" Ms"/>
    <s v="  Alexandra"/>
    <s v="Friel"/>
    <n v="1979"/>
    <x v="1285"/>
    <x v="3"/>
    <x v="2"/>
    <x v="329"/>
    <x v="1"/>
    <s v="No"/>
    <x v="1"/>
    <x v="3"/>
    <x v="1"/>
    <x v="3"/>
    <s v="tier - 2"/>
    <x v="2243"/>
    <s v="R1013"/>
    <x v="1"/>
    <x v="25"/>
  </r>
  <r>
    <s v="Id2255"/>
    <d v="1905-06-05T00:00:00"/>
    <s v=" Ms"/>
    <s v="  Martha L"/>
    <s v="Santandreu"/>
    <n v="1983"/>
    <x v="1286"/>
    <x v="2"/>
    <x v="0"/>
    <x v="403"/>
    <x v="0"/>
    <s v="No"/>
    <x v="0"/>
    <x v="0"/>
    <x v="1"/>
    <x v="3"/>
    <s v="tier - 2"/>
    <x v="2244"/>
    <s v="R1011"/>
    <x v="1"/>
    <x v="22"/>
  </r>
  <r>
    <s v="Id2256"/>
    <d v="1905-05-27T00:00:00"/>
    <s v=" Mr"/>
    <s v="  Ryan C"/>
    <s v="Johnson"/>
    <n v="1974"/>
    <x v="1287"/>
    <x v="0"/>
    <x v="1"/>
    <x v="425"/>
    <x v="0"/>
    <s v="No"/>
    <x v="1"/>
    <x v="3"/>
    <x v="1"/>
    <x v="3"/>
    <s v="tier - 2"/>
    <x v="2245"/>
    <s v="R1013"/>
    <x v="1"/>
    <x v="28"/>
  </r>
  <r>
    <s v="Id2257"/>
    <d v="1905-06-01T00:00:00"/>
    <s v=" Mr"/>
    <s v="  Cliff"/>
    <s v="Gerber"/>
    <n v="1979"/>
    <x v="169"/>
    <x v="0"/>
    <x v="1"/>
    <x v="155"/>
    <x v="0"/>
    <s v="No"/>
    <x v="1"/>
    <x v="3"/>
    <x v="1"/>
    <x v="3"/>
    <s v="tier - 3"/>
    <x v="2246"/>
    <s v="R1017"/>
    <x v="1"/>
    <x v="25"/>
  </r>
  <r>
    <s v="Id2258"/>
    <d v="1905-05-25T00:00:00"/>
    <s v=" Mr"/>
    <s v="  Blue"/>
    <s v="Benadum"/>
    <n v="1972"/>
    <x v="97"/>
    <x v="0"/>
    <x v="2"/>
    <x v="351"/>
    <x v="0"/>
    <s v="No"/>
    <x v="1"/>
    <x v="3"/>
    <x v="1"/>
    <x v="3"/>
    <s v="tier - 2"/>
    <x v="2247"/>
    <s v="R1011"/>
    <x v="1"/>
    <x v="30"/>
  </r>
  <r>
    <s v="Id2259"/>
    <d v="1905-05-25T00:00:00"/>
    <s v=" Mr"/>
    <s v="  Jeffrey M"/>
    <s v="Ragazzini"/>
    <n v="1972"/>
    <x v="217"/>
    <x v="0"/>
    <x v="2"/>
    <x v="372"/>
    <x v="0"/>
    <s v="No"/>
    <x v="1"/>
    <x v="3"/>
    <x v="1"/>
    <x v="3"/>
    <s v="tier - 3"/>
    <x v="2248"/>
    <s v="R1016"/>
    <x v="1"/>
    <x v="30"/>
  </r>
  <r>
    <s v="Id2260"/>
    <d v="1905-05-22T00:00:00"/>
    <s v=" Mr"/>
    <s v="  Andrew"/>
    <s v="Kessinger"/>
    <n v="1969"/>
    <x v="625"/>
    <x v="1"/>
    <x v="2"/>
    <x v="115"/>
    <x v="0"/>
    <s v="No"/>
    <x v="1"/>
    <x v="3"/>
    <x v="1"/>
    <x v="3"/>
    <s v="tier - 2"/>
    <x v="2249"/>
    <s v="R1011"/>
    <x v="1"/>
    <x v="34"/>
  </r>
  <r>
    <s v="Id2261"/>
    <d v="1905-05-17T00:00:00"/>
    <s v=" Ms"/>
    <s v="  Julia"/>
    <s v="Bezgin"/>
    <n v="1964"/>
    <x v="1165"/>
    <x v="3"/>
    <x v="2"/>
    <x v="614"/>
    <x v="1"/>
    <s v="No"/>
    <x v="1"/>
    <x v="3"/>
    <x v="1"/>
    <x v="3"/>
    <s v="tier - 3"/>
    <x v="2250"/>
    <s v="R1011"/>
    <x v="1"/>
    <x v="42"/>
  </r>
  <r>
    <s v="Id2262"/>
    <d v="1905-05-30T00:00:00"/>
    <s v=" Mr"/>
    <s v="  Daniel"/>
    <s v="Woldesilassie"/>
    <n v="1977"/>
    <x v="368"/>
    <x v="1"/>
    <x v="2"/>
    <x v="138"/>
    <x v="0"/>
    <s v="No"/>
    <x v="1"/>
    <x v="3"/>
    <x v="1"/>
    <x v="3"/>
    <s v="tier - 2"/>
    <x v="2251"/>
    <s v="R1011"/>
    <x v="1"/>
    <x v="26"/>
  </r>
  <r>
    <s v="Id2263"/>
    <d v="1905-05-17T00:00:00"/>
    <s v=" Mr"/>
    <s v="  Jaime"/>
    <s v="Ruiz Herrero"/>
    <n v="1964"/>
    <x v="1288"/>
    <x v="2"/>
    <x v="2"/>
    <x v="326"/>
    <x v="0"/>
    <s v="No"/>
    <x v="1"/>
    <x v="3"/>
    <x v="1"/>
    <x v="3"/>
    <s v="tier - 2"/>
    <x v="2252"/>
    <s v="R1011"/>
    <x v="1"/>
    <x v="42"/>
  </r>
  <r>
    <s v="Id2264"/>
    <d v="1905-05-24T00:00:00"/>
    <s v=" Mr"/>
    <s v="  Mohd Syahidan"/>
    <s v="Bin Alias"/>
    <n v="1971"/>
    <x v="1289"/>
    <x v="2"/>
    <x v="1"/>
    <x v="240"/>
    <x v="0"/>
    <s v="No"/>
    <x v="1"/>
    <x v="3"/>
    <x v="1"/>
    <x v="3"/>
    <s v="tier - 2"/>
    <x v="2253"/>
    <s v="R1011"/>
    <x v="1"/>
    <x v="32"/>
  </r>
  <r>
    <s v="Id2265"/>
    <d v="1905-05-20T00:00:00"/>
    <s v=" Mr"/>
    <s v="  Matthew"/>
    <s v="Fischer-Daly"/>
    <n v="1967"/>
    <x v="477"/>
    <x v="2"/>
    <x v="2"/>
    <x v="89"/>
    <x v="0"/>
    <s v="No"/>
    <x v="1"/>
    <x v="3"/>
    <x v="1"/>
    <x v="3"/>
    <s v="tier - 2"/>
    <x v="2254"/>
    <s v="R1011"/>
    <x v="1"/>
    <x v="39"/>
  </r>
  <r>
    <s v="Id2266"/>
    <d v="1905-05-27T00:00:00"/>
    <s v=" Ms"/>
    <s v="  Elizabeth S"/>
    <s v="Pulliam"/>
    <n v="1974"/>
    <x v="1290"/>
    <x v="2"/>
    <x v="0"/>
    <x v="350"/>
    <x v="0"/>
    <s v="No"/>
    <x v="0"/>
    <x v="0"/>
    <x v="1"/>
    <x v="3"/>
    <s v="tier - 1"/>
    <x v="2255"/>
    <s v="R1011"/>
    <x v="1"/>
    <x v="28"/>
  </r>
  <r>
    <s v="Id2267"/>
    <d v="1905-05-29T00:00:00"/>
    <s v=" Ms"/>
    <s v="  Katie"/>
    <s v="Guisinger"/>
    <n v="1976"/>
    <x v="1291"/>
    <x v="3"/>
    <x v="1"/>
    <x v="231"/>
    <x v="0"/>
    <s v="No"/>
    <x v="0"/>
    <x v="3"/>
    <x v="1"/>
    <x v="3"/>
    <s v="tier - 3"/>
    <x v="2256"/>
    <s v="R1011"/>
    <x v="1"/>
    <x v="35"/>
  </r>
  <r>
    <s v="Id2268"/>
    <d v="1905-05-28T00:00:00"/>
    <s v=" Ms"/>
    <s v="  Christi A"/>
    <s v="Arnerich"/>
    <n v="1975"/>
    <x v="1292"/>
    <x v="2"/>
    <x v="0"/>
    <x v="355"/>
    <x v="0"/>
    <s v="No"/>
    <x v="0"/>
    <x v="0"/>
    <x v="1"/>
    <x v="3"/>
    <s v="tier - 2"/>
    <x v="2257"/>
    <s v="R1013"/>
    <x v="1"/>
    <x v="31"/>
  </r>
  <r>
    <s v="Id2269"/>
    <d v="1905-05-28T00:00:00"/>
    <s v=" Ms"/>
    <s v="  Sandra K"/>
    <s v="Lynch"/>
    <n v="1975"/>
    <x v="1293"/>
    <x v="2"/>
    <x v="2"/>
    <x v="49"/>
    <x v="0"/>
    <s v="No"/>
    <x v="0"/>
    <x v="3"/>
    <x v="1"/>
    <x v="3"/>
    <s v="tier - 1"/>
    <x v="2258"/>
    <s v="R1011"/>
    <x v="1"/>
    <x v="31"/>
  </r>
  <r>
    <s v="Id2270"/>
    <d v="1905-05-15T00:00:00"/>
    <s v=" Ms"/>
    <s v="  Katharine"/>
    <s v="Reilly"/>
    <n v="1962"/>
    <x v="1058"/>
    <x v="2"/>
    <x v="2"/>
    <x v="70"/>
    <x v="0"/>
    <s v="yes"/>
    <x v="0"/>
    <x v="3"/>
    <x v="1"/>
    <x v="3"/>
    <s v="tier - 3"/>
    <x v="2259"/>
    <s v="R1011"/>
    <x v="1"/>
    <x v="40"/>
  </r>
  <r>
    <s v="Id2271"/>
    <d v="1905-05-19T00:00:00"/>
    <s v=" Mr"/>
    <s v="  Jerome"/>
    <s v="Nolette"/>
    <n v="1966"/>
    <x v="515"/>
    <x v="2"/>
    <x v="2"/>
    <x v="577"/>
    <x v="0"/>
    <s v="yes"/>
    <x v="0"/>
    <x v="3"/>
    <x v="1"/>
    <x v="3"/>
    <s v="tier - 3"/>
    <x v="2260"/>
    <s v="R1011"/>
    <x v="1"/>
    <x v="37"/>
  </r>
  <r>
    <s v="Id2272"/>
    <d v="1905-05-25T00:00:00"/>
    <s v=" Ms"/>
    <s v="  Julia R"/>
    <s v="Chabrier"/>
    <n v="1972"/>
    <x v="1294"/>
    <x v="3"/>
    <x v="1"/>
    <x v="200"/>
    <x v="1"/>
    <s v="No"/>
    <x v="0"/>
    <x v="0"/>
    <x v="1"/>
    <x v="3"/>
    <s v="tier - 1"/>
    <x v="2261"/>
    <s v="R1016"/>
    <x v="1"/>
    <x v="30"/>
  </r>
  <r>
    <s v="Id2273"/>
    <d v="1905-06-06T00:00:00"/>
    <s v=" Mr"/>
    <s v="  Sean Henry"/>
    <s v="Lee"/>
    <n v="1984"/>
    <x v="1295"/>
    <x v="3"/>
    <x v="2"/>
    <x v="193"/>
    <x v="0"/>
    <s v="yes"/>
    <x v="0"/>
    <x v="3"/>
    <x v="1"/>
    <x v="3"/>
    <s v="tier - 1"/>
    <x v="2262"/>
    <s v="R1013"/>
    <x v="1"/>
    <x v="21"/>
  </r>
  <r>
    <s v="Id2274"/>
    <d v="1905-05-21T00:00:00"/>
    <s v=" Ms"/>
    <s v="  Rachel A"/>
    <s v="Knotts"/>
    <n v="1968"/>
    <x v="1296"/>
    <x v="2"/>
    <x v="2"/>
    <x v="4"/>
    <x v="0"/>
    <s v="No"/>
    <x v="0"/>
    <x v="3"/>
    <x v="1"/>
    <x v="3"/>
    <s v="tier - 3"/>
    <x v="2263"/>
    <s v="R1013"/>
    <x v="1"/>
    <x v="36"/>
  </r>
  <r>
    <s v="Id2275"/>
    <d v="1905-05-29T00:00:00"/>
    <s v=" Mr"/>
    <s v="  Jim"/>
    <s v="Pultorak"/>
    <n v="1976"/>
    <x v="1297"/>
    <x v="3"/>
    <x v="2"/>
    <x v="614"/>
    <x v="0"/>
    <s v="No"/>
    <x v="0"/>
    <x v="0"/>
    <x v="1"/>
    <x v="3"/>
    <s v="tier - 1"/>
    <x v="2264"/>
    <s v="R1024"/>
    <x v="1"/>
    <x v="35"/>
  </r>
  <r>
    <s v="Id2276"/>
    <d v="1905-06-19T00:00:00"/>
    <s v=" Mr"/>
    <s v="  Tim"/>
    <s v="Maxon"/>
    <n v="1997"/>
    <x v="1298"/>
    <x v="2"/>
    <x v="0"/>
    <x v="664"/>
    <x v="0"/>
    <s v="No"/>
    <x v="0"/>
    <x v="0"/>
    <x v="1"/>
    <x v="3"/>
    <s v="tier - 3"/>
    <x v="2265"/>
    <s v="R1013"/>
    <x v="0"/>
    <x v="6"/>
  </r>
  <r>
    <s v="Id2277"/>
    <d v="1905-06-01T00:00:00"/>
    <s v=" Ms"/>
    <s v="  Abby L"/>
    <s v="Kraai"/>
    <n v="1979"/>
    <x v="1299"/>
    <x v="2"/>
    <x v="1"/>
    <x v="259"/>
    <x v="1"/>
    <s v="No"/>
    <x v="1"/>
    <x v="3"/>
    <x v="1"/>
    <x v="3"/>
    <s v="tier - 1"/>
    <x v="2266"/>
    <s v="R1013"/>
    <x v="1"/>
    <x v="25"/>
  </r>
  <r>
    <s v="Id2278"/>
    <d v="1905-05-26T00:00:00"/>
    <s v=" Mr"/>
    <s v="  Mark"/>
    <s v="Larosa"/>
    <n v="1973"/>
    <x v="1300"/>
    <x v="3"/>
    <x v="2"/>
    <x v="273"/>
    <x v="1"/>
    <s v="No"/>
    <x v="0"/>
    <x v="0"/>
    <x v="1"/>
    <x v="3"/>
    <s v="tier - 1"/>
    <x v="2267"/>
    <s v="R1011"/>
    <x v="1"/>
    <x v="29"/>
  </r>
  <r>
    <s v="Id2279"/>
    <d v="1905-05-28T00:00:00"/>
    <s v=" Mr"/>
    <s v="  Ali"/>
    <s v="King"/>
    <n v="1975"/>
    <x v="1010"/>
    <x v="2"/>
    <x v="2"/>
    <x v="98"/>
    <x v="1"/>
    <s v="No"/>
    <x v="0"/>
    <x v="0"/>
    <x v="1"/>
    <x v="3"/>
    <s v="tier - 3"/>
    <x v="2268"/>
    <s v="R1013"/>
    <x v="1"/>
    <x v="31"/>
  </r>
  <r>
    <s v="Id2280"/>
    <d v="1905-05-20T00:00:00"/>
    <s v=" Mr"/>
    <s v="  Joshua"/>
    <s v="Haney"/>
    <n v="1967"/>
    <x v="1301"/>
    <x v="2"/>
    <x v="0"/>
    <x v="400"/>
    <x v="0"/>
    <s v="No"/>
    <x v="0"/>
    <x v="0"/>
    <x v="1"/>
    <x v="3"/>
    <s v="tier - 2"/>
    <x v="2269"/>
    <s v="R1016"/>
    <x v="1"/>
    <x v="39"/>
  </r>
  <r>
    <s v="Id2281"/>
    <d v="1905-05-21T00:00:00"/>
    <s v=" Mr"/>
    <s v="  Pierre"/>
    <s v="Boulay"/>
    <n v="1968"/>
    <x v="1302"/>
    <x v="0"/>
    <x v="2"/>
    <x v="321"/>
    <x v="0"/>
    <s v="yes"/>
    <x v="0"/>
    <x v="3"/>
    <x v="1"/>
    <x v="3"/>
    <s v="tier - 2"/>
    <x v="2270"/>
    <s v="R1011"/>
    <x v="1"/>
    <x v="36"/>
  </r>
  <r>
    <s v="Id2282"/>
    <d v="1905-05-20T00:00:00"/>
    <s v=" Ms"/>
    <s v="  Kate"/>
    <s v="Peters"/>
    <n v="1967"/>
    <x v="1303"/>
    <x v="2"/>
    <x v="2"/>
    <x v="93"/>
    <x v="0"/>
    <s v="No"/>
    <x v="0"/>
    <x v="0"/>
    <x v="1"/>
    <x v="3"/>
    <s v="tier - 3"/>
    <x v="2271"/>
    <s v="R1011"/>
    <x v="1"/>
    <x v="39"/>
  </r>
  <r>
    <s v="Id2283"/>
    <d v="1905-06-01T00:00:00"/>
    <s v=" Mr"/>
    <s v="  David"/>
    <s v="Luy"/>
    <n v="1979"/>
    <x v="1304"/>
    <x v="0"/>
    <x v="2"/>
    <x v="576"/>
    <x v="0"/>
    <s v="yes"/>
    <x v="0"/>
    <x v="3"/>
    <x v="1"/>
    <x v="3"/>
    <s v="tier - 3"/>
    <x v="2272"/>
    <s v="R1013"/>
    <x v="1"/>
    <x v="25"/>
  </r>
  <r>
    <s v="Id2284"/>
    <d v="1905-05-24T00:00:00"/>
    <s v=" Ms"/>
    <s v="  Carla"/>
    <s v="Fava"/>
    <n v="1971"/>
    <x v="1305"/>
    <x v="3"/>
    <x v="2"/>
    <x v="325"/>
    <x v="0"/>
    <s v="No"/>
    <x v="1"/>
    <x v="3"/>
    <x v="1"/>
    <x v="3"/>
    <s v="tier - 3"/>
    <x v="2273"/>
    <s v="R1011"/>
    <x v="1"/>
    <x v="32"/>
  </r>
  <r>
    <s v="Id2285"/>
    <d v="1905-05-30T00:00:00"/>
    <s v=" Mr"/>
    <s v="  Alvaro Sr"/>
    <s v="Montoya"/>
    <n v="1977"/>
    <x v="8"/>
    <x v="0"/>
    <x v="1"/>
    <x v="216"/>
    <x v="0"/>
    <s v="yes"/>
    <x v="0"/>
    <x v="3"/>
    <x v="1"/>
    <x v="3"/>
    <s v="tier - 2"/>
    <x v="2274"/>
    <s v="R1012"/>
    <x v="1"/>
    <x v="26"/>
  </r>
  <r>
    <s v="Id2286"/>
    <d v="1905-05-18T00:00:00"/>
    <s v=" Ms"/>
    <s v="  Hope"/>
    <s v="Bain"/>
    <n v="1965"/>
    <x v="1306"/>
    <x v="3"/>
    <x v="0"/>
    <x v="582"/>
    <x v="0"/>
    <s v="No"/>
    <x v="0"/>
    <x v="0"/>
    <x v="1"/>
    <x v="3"/>
    <s v="tier - 2"/>
    <x v="2275"/>
    <s v="R1011"/>
    <x v="1"/>
    <x v="38"/>
  </r>
  <r>
    <s v="Id2287"/>
    <d v="1905-05-25T00:00:00"/>
    <s v=" Mr"/>
    <s v="  Mark P"/>
    <s v="Albertson"/>
    <n v="1972"/>
    <x v="866"/>
    <x v="0"/>
    <x v="2"/>
    <x v="52"/>
    <x v="0"/>
    <s v="yes"/>
    <x v="0"/>
    <x v="3"/>
    <x v="1"/>
    <x v="3"/>
    <s v="tier - 1"/>
    <x v="2276"/>
    <s v="R1011"/>
    <x v="1"/>
    <x v="30"/>
  </r>
  <r>
    <s v="Id2288"/>
    <d v="1905-05-28T00:00:00"/>
    <s v=" Ms"/>
    <s v="  Desiree"/>
    <s v="Barger"/>
    <n v="1975"/>
    <x v="1307"/>
    <x v="3"/>
    <x v="2"/>
    <x v="337"/>
    <x v="1"/>
    <s v="No"/>
    <x v="0"/>
    <x v="0"/>
    <x v="1"/>
    <x v="3"/>
    <s v="tier - 3"/>
    <x v="2277"/>
    <s v="R1013"/>
    <x v="1"/>
    <x v="31"/>
  </r>
  <r>
    <s v="Id2289"/>
    <d v="1905-05-31T00:00:00"/>
    <s v=" Mr"/>
    <s v="  Mario Jr"/>
    <s v="Fraioli"/>
    <n v="1978"/>
    <x v="139"/>
    <x v="0"/>
    <x v="2"/>
    <x v="159"/>
    <x v="0"/>
    <s v="yes"/>
    <x v="0"/>
    <x v="3"/>
    <x v="1"/>
    <x v="3"/>
    <s v="tier - 2"/>
    <x v="2278"/>
    <s v="R1012"/>
    <x v="1"/>
    <x v="27"/>
  </r>
  <r>
    <s v="Id2290"/>
    <d v="1905-05-18T00:00:00"/>
    <s v=" Mr"/>
    <s v="  Lusapho"/>
    <s v="April"/>
    <n v="1965"/>
    <x v="97"/>
    <x v="0"/>
    <x v="2"/>
    <x v="212"/>
    <x v="0"/>
    <s v="yes"/>
    <x v="0"/>
    <x v="3"/>
    <x v="1"/>
    <x v="0"/>
    <s v="tier - 2"/>
    <x v="2279"/>
    <s v="R1011"/>
    <x v="1"/>
    <x v="38"/>
  </r>
  <r>
    <s v="Id2291"/>
    <d v="1905-05-22T00:00:00"/>
    <s v=" Ms"/>
    <s v="  Erin C"/>
    <s v="King"/>
    <n v="1969"/>
    <x v="515"/>
    <x v="2"/>
    <x v="0"/>
    <x v="665"/>
    <x v="0"/>
    <s v="No"/>
    <x v="0"/>
    <x v="0"/>
    <x v="1"/>
    <x v="0"/>
    <s v="tier - 2"/>
    <x v="2280"/>
    <s v="R1016"/>
    <x v="1"/>
    <x v="34"/>
  </r>
  <r>
    <s v="Id2292"/>
    <d v="1905-05-18T00:00:00"/>
    <s v=" Mr"/>
    <s v="  Alan F"/>
    <s v="Talhelm"/>
    <n v="1965"/>
    <x v="534"/>
    <x v="0"/>
    <x v="1"/>
    <x v="268"/>
    <x v="0"/>
    <s v="yes"/>
    <x v="0"/>
    <x v="3"/>
    <x v="1"/>
    <x v="0"/>
    <s v="tier - 2"/>
    <x v="2281"/>
    <s v="R1012"/>
    <x v="1"/>
    <x v="38"/>
  </r>
  <r>
    <s v="Id2293"/>
    <d v="1905-06-08T00:00:00"/>
    <s v=" Mr"/>
    <s v="  Ryan"/>
    <s v="Regnier"/>
    <n v="1986"/>
    <x v="161"/>
    <x v="0"/>
    <x v="1"/>
    <x v="637"/>
    <x v="0"/>
    <s v="yes"/>
    <x v="0"/>
    <x v="3"/>
    <x v="1"/>
    <x v="0"/>
    <s v="tier - 1"/>
    <x v="2282"/>
    <s v="R1015"/>
    <x v="1"/>
    <x v="18"/>
  </r>
  <r>
    <s v="Id2294"/>
    <d v="1905-05-19T00:00:00"/>
    <s v=" Ms"/>
    <s v="  Hope"/>
    <s v="Treece"/>
    <n v="1966"/>
    <x v="1308"/>
    <x v="2"/>
    <x v="1"/>
    <x v="268"/>
    <x v="0"/>
    <s v="yes"/>
    <x v="0"/>
    <x v="3"/>
    <x v="1"/>
    <x v="0"/>
    <s v="tier - 2"/>
    <x v="2283"/>
    <s v="R1013"/>
    <x v="1"/>
    <x v="37"/>
  </r>
  <r>
    <s v="Id2295"/>
    <d v="1905-05-19T00:00:00"/>
    <s v=" Mr"/>
    <s v="  Josh"/>
    <s v="Beisel"/>
    <n v="1966"/>
    <x v="1309"/>
    <x v="3"/>
    <x v="0"/>
    <x v="402"/>
    <x v="0"/>
    <s v="No"/>
    <x v="0"/>
    <x v="0"/>
    <x v="1"/>
    <x v="0"/>
    <s v="tier - 3"/>
    <x v="2284"/>
    <s v="R1012"/>
    <x v="1"/>
    <x v="37"/>
  </r>
  <r>
    <s v="Id2296"/>
    <d v="1905-06-02T00:00:00"/>
    <s v=" Mr"/>
    <s v="  Jacob J"/>
    <s v="Enke"/>
    <n v="1980"/>
    <x v="705"/>
    <x v="0"/>
    <x v="2"/>
    <x v="206"/>
    <x v="0"/>
    <s v="yes"/>
    <x v="0"/>
    <x v="3"/>
    <x v="1"/>
    <x v="0"/>
    <s v="tier - 1"/>
    <x v="2285"/>
    <s v="R1013"/>
    <x v="1"/>
    <x v="24"/>
  </r>
  <r>
    <s v="Id2297"/>
    <d v="1905-05-19T00:00:00"/>
    <s v=" Mr"/>
    <s v="  Jose Tomas"/>
    <s v="Ruiz-Tagle Barros"/>
    <n v="1966"/>
    <x v="358"/>
    <x v="2"/>
    <x v="2"/>
    <x v="161"/>
    <x v="0"/>
    <s v="yes"/>
    <x v="0"/>
    <x v="3"/>
    <x v="1"/>
    <x v="0"/>
    <s v="tier - 2"/>
    <x v="2286"/>
    <s v="R1012"/>
    <x v="1"/>
    <x v="37"/>
  </r>
  <r>
    <s v="Id2298"/>
    <d v="1905-06-10T00:00:00"/>
    <s v=" Ms"/>
    <s v="  Mary Evan"/>
    <s v="Ferrell"/>
    <n v="1988"/>
    <x v="1310"/>
    <x v="3"/>
    <x v="0"/>
    <x v="666"/>
    <x v="0"/>
    <s v="No"/>
    <x v="0"/>
    <x v="0"/>
    <x v="1"/>
    <x v="0"/>
    <s v="tier - 1"/>
    <x v="2287"/>
    <s v="R1012"/>
    <x v="0"/>
    <x v="15"/>
  </r>
  <r>
    <s v="Id2299"/>
    <d v="1905-05-28T00:00:00"/>
    <s v=" Mr"/>
    <s v="  Justin K"/>
    <s v="Gates"/>
    <n v="1975"/>
    <x v="1158"/>
    <x v="3"/>
    <x v="2"/>
    <x v="124"/>
    <x v="0"/>
    <s v="No"/>
    <x v="0"/>
    <x v="3"/>
    <x v="1"/>
    <x v="0"/>
    <s v="tier - 2"/>
    <x v="2288"/>
    <s v="R1013"/>
    <x v="1"/>
    <x v="31"/>
  </r>
  <r>
    <s v="Id2300"/>
    <d v="1905-05-21T00:00:00"/>
    <s v=" Mr"/>
    <s v="  Patrick"/>
    <s v="Jeffers"/>
    <n v="1968"/>
    <x v="1033"/>
    <x v="3"/>
    <x v="2"/>
    <x v="196"/>
    <x v="1"/>
    <s v="No"/>
    <x v="1"/>
    <x v="3"/>
    <x v="1"/>
    <x v="0"/>
    <s v="tier - 1"/>
    <x v="2289"/>
    <s v="R1013"/>
    <x v="1"/>
    <x v="36"/>
  </r>
  <r>
    <s v="Id2301"/>
    <d v="1905-05-24T00:00:00"/>
    <s v=" Mr"/>
    <s v="  Roman"/>
    <s v="Sulhanek"/>
    <n v="1971"/>
    <x v="1311"/>
    <x v="2"/>
    <x v="2"/>
    <x v="335"/>
    <x v="0"/>
    <s v="yes"/>
    <x v="0"/>
    <x v="3"/>
    <x v="1"/>
    <x v="0"/>
    <s v="tier - 2"/>
    <x v="2290"/>
    <s v="R1013"/>
    <x v="1"/>
    <x v="32"/>
  </r>
  <r>
    <s v="Id2302"/>
    <d v="1905-05-20T00:00:00"/>
    <s v=" Mr"/>
    <s v="  David"/>
    <s v="Ozahowski"/>
    <n v="1967"/>
    <x v="1312"/>
    <x v="3"/>
    <x v="2"/>
    <x v="66"/>
    <x v="0"/>
    <s v="No"/>
    <x v="1"/>
    <x v="3"/>
    <x v="1"/>
    <x v="0"/>
    <s v="tier - 3"/>
    <x v="2291"/>
    <s v="R1013"/>
    <x v="1"/>
    <x v="39"/>
  </r>
  <r>
    <s v="Id2303"/>
    <d v="1905-06-22T00:00:00"/>
    <s v=" Ms"/>
    <s v="  Evelyn L"/>
    <s v="Caron"/>
    <n v="2000"/>
    <x v="1313"/>
    <x v="3"/>
    <x v="1"/>
    <x v="3"/>
    <x v="1"/>
    <s v="No"/>
    <x v="0"/>
    <x v="3"/>
    <x v="1"/>
    <x v="0"/>
    <s v="tier - 3"/>
    <x v="2292"/>
    <s v="R1013"/>
    <x v="0"/>
    <x v="10"/>
  </r>
  <r>
    <s v="Id2304"/>
    <d v="1905-06-15T00:00:00"/>
    <s v=" Mr"/>
    <s v="  Jim"/>
    <s v="Fullarton"/>
    <n v="1993"/>
    <x v="1314"/>
    <x v="2"/>
    <x v="0"/>
    <x v="467"/>
    <x v="0"/>
    <s v="No"/>
    <x v="0"/>
    <x v="0"/>
    <x v="1"/>
    <x v="0"/>
    <s v="tier - 2"/>
    <x v="2293"/>
    <s v="R1011"/>
    <x v="0"/>
    <x v="1"/>
  </r>
  <r>
    <s v="Id2305"/>
    <d v="1905-05-24T00:00:00"/>
    <s v=" Mr"/>
    <s v="  Matthew S"/>
    <s v="Lindgren"/>
    <n v="1971"/>
    <x v="1315"/>
    <x v="3"/>
    <x v="0"/>
    <x v="456"/>
    <x v="0"/>
    <s v="No"/>
    <x v="0"/>
    <x v="0"/>
    <x v="1"/>
    <x v="0"/>
    <s v="tier - 3"/>
    <x v="2294"/>
    <s v="R1024"/>
    <x v="1"/>
    <x v="32"/>
  </r>
  <r>
    <s v="Id2306"/>
    <d v="1905-05-15T00:00:00"/>
    <s v=" Mr"/>
    <s v="  Kenneth"/>
    <s v="Akiha"/>
    <n v="1962"/>
    <x v="1316"/>
    <x v="3"/>
    <x v="2"/>
    <x v="320"/>
    <x v="0"/>
    <s v="No"/>
    <x v="0"/>
    <x v="0"/>
    <x v="1"/>
    <x v="0"/>
    <s v="tier - 2"/>
    <x v="2295"/>
    <s v="R1013"/>
    <x v="1"/>
    <x v="40"/>
  </r>
  <r>
    <s v="Id2307"/>
    <d v="1905-05-27T00:00:00"/>
    <s v=" Ms"/>
    <s v="  Andrea"/>
    <s v="Sweny"/>
    <n v="1974"/>
    <x v="1317"/>
    <x v="2"/>
    <x v="2"/>
    <x v="150"/>
    <x v="1"/>
    <s v="No"/>
    <x v="0"/>
    <x v="3"/>
    <x v="1"/>
    <x v="0"/>
    <s v="tier - 2"/>
    <x v="2296"/>
    <s v="R1012"/>
    <x v="1"/>
    <x v="28"/>
  </r>
  <r>
    <s v="Id2308"/>
    <d v="1905-05-13T00:00:00"/>
    <s v=" Ms"/>
    <s v="  Kristina"/>
    <s v="Tobin"/>
    <n v="1960"/>
    <x v="1318"/>
    <x v="3"/>
    <x v="2"/>
    <x v="67"/>
    <x v="0"/>
    <s v="No"/>
    <x v="0"/>
    <x v="0"/>
    <x v="1"/>
    <x v="0"/>
    <s v="tier - 2"/>
    <x v="2297"/>
    <s v="R1016"/>
    <x v="1"/>
    <x v="45"/>
  </r>
  <r>
    <s v="Id2309"/>
    <d v="1905-06-01T00:00:00"/>
    <s v=" Ms"/>
    <s v="  Kristen"/>
    <s v="Pedersen"/>
    <n v="1979"/>
    <x v="1319"/>
    <x v="2"/>
    <x v="1"/>
    <x v="330"/>
    <x v="0"/>
    <s v="yes"/>
    <x v="0"/>
    <x v="3"/>
    <x v="1"/>
    <x v="0"/>
    <s v="tier - 1"/>
    <x v="2298"/>
    <s v="R1013"/>
    <x v="1"/>
    <x v="25"/>
  </r>
  <r>
    <s v="Id2310"/>
    <d v="1905-06-07T00:00:00"/>
    <s v=" Mr"/>
    <s v="  Matthew"/>
    <s v="Lynch"/>
    <n v="1985"/>
    <x v="1209"/>
    <x v="2"/>
    <x v="2"/>
    <x v="173"/>
    <x v="0"/>
    <s v="No"/>
    <x v="0"/>
    <x v="0"/>
    <x v="1"/>
    <x v="0"/>
    <s v="tier - 3"/>
    <x v="2299"/>
    <s v="R1011"/>
    <x v="1"/>
    <x v="20"/>
  </r>
  <r>
    <s v="Id2311"/>
    <d v="1905-05-15T00:00:00"/>
    <s v=" Mrs"/>
    <s v="  Kathleen"/>
    <s v="Keys"/>
    <n v="1962"/>
    <x v="1320"/>
    <x v="1"/>
    <x v="2"/>
    <x v="409"/>
    <x v="1"/>
    <s v="No"/>
    <x v="0"/>
    <x v="0"/>
    <x v="1"/>
    <x v="3"/>
    <s v="tier - 1"/>
    <x v="2300"/>
    <s v="R1012"/>
    <x v="1"/>
    <x v="40"/>
  </r>
  <r>
    <s v="Id2312"/>
    <d v="1905-05-29T00:00:00"/>
    <s v=" Ms"/>
    <s v="  Lindsey"/>
    <s v="Wilbur"/>
    <n v="1976"/>
    <x v="1321"/>
    <x v="2"/>
    <x v="2"/>
    <x v="267"/>
    <x v="1"/>
    <s v="No"/>
    <x v="0"/>
    <x v="3"/>
    <x v="1"/>
    <x v="3"/>
    <s v="tier - 3"/>
    <x v="2301"/>
    <s v="R1013"/>
    <x v="1"/>
    <x v="35"/>
  </r>
  <r>
    <s v="Id2313"/>
    <d v="1905-05-31T00:00:00"/>
    <s v=" Mr"/>
    <s v="  Robert"/>
    <s v="Ditota"/>
    <n v="1978"/>
    <x v="447"/>
    <x v="2"/>
    <x v="2"/>
    <x v="140"/>
    <x v="0"/>
    <s v="No"/>
    <x v="0"/>
    <x v="0"/>
    <x v="1"/>
    <x v="3"/>
    <s v="tier - 1"/>
    <x v="2302"/>
    <s v="R1013"/>
    <x v="1"/>
    <x v="27"/>
  </r>
  <r>
    <s v="Id2314"/>
    <d v="1905-05-24T00:00:00"/>
    <s v=" Ms"/>
    <s v="  Sarah E"/>
    <s v="Horbol"/>
    <n v="1971"/>
    <x v="1322"/>
    <x v="2"/>
    <x v="1"/>
    <x v="184"/>
    <x v="0"/>
    <s v="No"/>
    <x v="1"/>
    <x v="3"/>
    <x v="1"/>
    <x v="3"/>
    <s v="tier - 3"/>
    <x v="2303"/>
    <s v="R1024"/>
    <x v="1"/>
    <x v="32"/>
  </r>
  <r>
    <s v="Id2315"/>
    <d v="1905-05-14T00:00:00"/>
    <s v=" Ms"/>
    <s v="  Flannery"/>
    <s v="O'Rourke"/>
    <n v="1961"/>
    <x v="254"/>
    <x v="2"/>
    <x v="2"/>
    <x v="319"/>
    <x v="0"/>
    <s v="yes"/>
    <x v="0"/>
    <x v="3"/>
    <x v="1"/>
    <x v="3"/>
    <s v="tier - 1"/>
    <x v="2304"/>
    <s v="R1013"/>
    <x v="1"/>
    <x v="44"/>
  </r>
  <r>
    <s v="Id2316"/>
    <d v="1905-05-22T00:00:00"/>
    <s v=" Mr"/>
    <s v="  John T"/>
    <s v="Williams"/>
    <n v="1969"/>
    <x v="1323"/>
    <x v="1"/>
    <x v="1"/>
    <x v="119"/>
    <x v="0"/>
    <s v="yes"/>
    <x v="0"/>
    <x v="3"/>
    <x v="1"/>
    <x v="3"/>
    <s v="tier - 3"/>
    <x v="2305"/>
    <s v="R1012"/>
    <x v="1"/>
    <x v="34"/>
  </r>
  <r>
    <s v="Id2317"/>
    <d v="1905-05-13T00:00:00"/>
    <s v=" Mr"/>
    <s v="  Koji"/>
    <s v="Murakami"/>
    <n v="1960"/>
    <x v="1324"/>
    <x v="2"/>
    <x v="1"/>
    <x v="336"/>
    <x v="1"/>
    <s v="No"/>
    <x v="0"/>
    <x v="3"/>
    <x v="1"/>
    <x v="3"/>
    <s v="tier - 1"/>
    <x v="2306"/>
    <s v="R1012"/>
    <x v="1"/>
    <x v="45"/>
  </r>
  <r>
    <s v="Id2318"/>
    <d v="1905-05-11T00:00:00"/>
    <s v=" Ms"/>
    <s v="  Candice M"/>
    <s v="Gagnon"/>
    <n v="1958"/>
    <x v="1325"/>
    <x v="2"/>
    <x v="2"/>
    <x v="49"/>
    <x v="1"/>
    <s v="No"/>
    <x v="0"/>
    <x v="0"/>
    <x v="1"/>
    <x v="0"/>
    <s v="tier - 3"/>
    <x v="2307"/>
    <s v="R1013"/>
    <x v="1"/>
    <x v="47"/>
  </r>
  <r>
    <s v="Id2319"/>
    <d v="1905-05-12T00:00:00"/>
    <s v=" Mr"/>
    <s v="  Theodore A"/>
    <s v="Petermann"/>
    <n v="1959"/>
    <x v="1326"/>
    <x v="3"/>
    <x v="1"/>
    <x v="208"/>
    <x v="0"/>
    <s v="No"/>
    <x v="1"/>
    <x v="3"/>
    <x v="1"/>
    <x v="0"/>
    <s v="tier - 1"/>
    <x v="2308"/>
    <s v="R1013"/>
    <x v="1"/>
    <x v="46"/>
  </r>
  <r>
    <s v="Id2320"/>
    <d v="1905-05-23T00:00:00"/>
    <s v=" Ms"/>
    <s v="  Lindy"/>
    <s v="Graves - Rostro"/>
    <n v="1970"/>
    <x v="1058"/>
    <x v="2"/>
    <x v="2"/>
    <x v="102"/>
    <x v="1"/>
    <s v="No"/>
    <x v="0"/>
    <x v="0"/>
    <x v="1"/>
    <x v="3"/>
    <s v="tier - 2"/>
    <x v="2309"/>
    <s v="R1013"/>
    <x v="1"/>
    <x v="33"/>
  </r>
  <r>
    <s v="Id2321"/>
    <d v="1905-05-11T00:00:00"/>
    <s v=" Mr"/>
    <s v="  Thomas"/>
    <s v="Danielson"/>
    <n v="1958"/>
    <x v="1130"/>
    <x v="3"/>
    <x v="2"/>
    <x v="508"/>
    <x v="0"/>
    <s v="No"/>
    <x v="1"/>
    <x v="3"/>
    <x v="1"/>
    <x v="0"/>
    <s v="tier - 1"/>
    <x v="2310"/>
    <s v="R1011"/>
    <x v="1"/>
    <x v="47"/>
  </r>
  <r>
    <s v="Id2322"/>
    <d v="1905-05-12T00:00:00"/>
    <s v=" Ms"/>
    <s v="  Holly"/>
    <s v="Street"/>
    <n v="1959"/>
    <x v="1327"/>
    <x v="2"/>
    <x v="0"/>
    <x v="126"/>
    <x v="0"/>
    <s v="No"/>
    <x v="0"/>
    <x v="0"/>
    <x v="1"/>
    <x v="0"/>
    <s v="tier - 1"/>
    <x v="2311"/>
    <s v="R1011"/>
    <x v="1"/>
    <x v="46"/>
  </r>
  <r>
    <s v="Id2323"/>
    <d v="1905-05-14T00:00:00"/>
    <s v=" Mr"/>
    <s v="  Matthew"/>
    <s v="Buss"/>
    <n v="1961"/>
    <x v="1328"/>
    <x v="2"/>
    <x v="1"/>
    <x v="425"/>
    <x v="0"/>
    <s v="No"/>
    <x v="0"/>
    <x v="0"/>
    <x v="1"/>
    <x v="3"/>
    <s v="tier - 3"/>
    <x v="2312"/>
    <s v="R1011"/>
    <x v="1"/>
    <x v="44"/>
  </r>
  <r>
    <s v="Id2324"/>
    <d v="1905-05-24T00:00:00"/>
    <s v=" Ms"/>
    <s v="  Meghan K"/>
    <s v="Duffy"/>
    <n v="1971"/>
    <x v="1329"/>
    <x v="2"/>
    <x v="2"/>
    <x v="264"/>
    <x v="0"/>
    <s v="No"/>
    <x v="0"/>
    <x v="0"/>
    <x v="1"/>
    <x v="3"/>
    <s v="tier - 2"/>
    <x v="2313"/>
    <s v="R1013"/>
    <x v="1"/>
    <x v="32"/>
  </r>
  <r>
    <s v="Id2325"/>
    <d v="1905-05-17T00:00:00"/>
    <s v=" Mr"/>
    <s v="  Fred"/>
    <s v="Hines"/>
    <n v="1964"/>
    <x v="1330"/>
    <x v="2"/>
    <x v="2"/>
    <x v="117"/>
    <x v="1"/>
    <s v="No"/>
    <x v="0"/>
    <x v="0"/>
    <x v="1"/>
    <x v="3"/>
    <s v="tier - 3"/>
    <x v="2314"/>
    <s v="R1012"/>
    <x v="1"/>
    <x v="42"/>
  </r>
  <r>
    <s v="Id2326"/>
    <d v="1905-05-16T00:00:00"/>
    <s v=" Mr"/>
    <s v="  Sebastian"/>
    <s v="Castro"/>
    <n v="1963"/>
    <x v="698"/>
    <x v="2"/>
    <x v="2"/>
    <x v="374"/>
    <x v="1"/>
    <s v="No"/>
    <x v="1"/>
    <x v="3"/>
    <x v="1"/>
    <x v="3"/>
    <s v="tier - 3"/>
    <x v="2315"/>
    <s v="R1024"/>
    <x v="1"/>
    <x v="41"/>
  </r>
  <r>
    <s v="Id2327"/>
    <d v="1905-05-11T00:00:00"/>
    <s v=" Ms"/>
    <s v="  Laura"/>
    <s v="Howell"/>
    <n v="1958"/>
    <x v="1331"/>
    <x v="2"/>
    <x v="0"/>
    <x v="156"/>
    <x v="0"/>
    <s v="No"/>
    <x v="0"/>
    <x v="0"/>
    <x v="1"/>
    <x v="0"/>
    <s v="tier - 3"/>
    <x v="2316"/>
    <s v="R1011"/>
    <x v="1"/>
    <x v="47"/>
  </r>
  <r>
    <s v="Id2328"/>
    <d v="1905-05-15T00:00:00"/>
    <s v=" Ms"/>
    <s v="  Nicole"/>
    <s v="Avery"/>
    <n v="1962"/>
    <x v="1332"/>
    <x v="3"/>
    <x v="2"/>
    <x v="274"/>
    <x v="1"/>
    <s v="No"/>
    <x v="0"/>
    <x v="3"/>
    <x v="1"/>
    <x v="3"/>
    <s v="tier - 3"/>
    <x v="2317"/>
    <s v="R1011"/>
    <x v="1"/>
    <x v="40"/>
  </r>
  <r>
    <s v="Id2329"/>
    <d v="1905-05-14T00:00:00"/>
    <s v=" Ms"/>
    <s v="  Susan E"/>
    <s v="Bohinski"/>
    <n v="1961"/>
    <x v="1333"/>
    <x v="3"/>
    <x v="2"/>
    <x v="151"/>
    <x v="0"/>
    <s v="No"/>
    <x v="1"/>
    <x v="3"/>
    <x v="1"/>
    <x v="3"/>
    <s v="tier - 3"/>
    <x v="2318"/>
    <s v="R1024"/>
    <x v="1"/>
    <x v="44"/>
  </r>
  <r>
    <s v="Id2330"/>
    <d v="1905-05-21T00:00:00"/>
    <s v=" Ms"/>
    <s v="  Katy"/>
    <s v="Kohls"/>
    <n v="1968"/>
    <x v="1329"/>
    <x v="2"/>
    <x v="2"/>
    <x v="144"/>
    <x v="1"/>
    <s v="No"/>
    <x v="0"/>
    <x v="0"/>
    <x v="1"/>
    <x v="3"/>
    <s v="tier - 3"/>
    <x v="2319"/>
    <s v="R1016"/>
    <x v="1"/>
    <x v="36"/>
  </r>
  <r>
    <s v="Id2331"/>
    <d v="1905-05-15T00:00:00"/>
    <s v=" Mr"/>
    <s v="  Jordan"/>
    <s v="Brietzke"/>
    <n v="1962"/>
    <x v="1112"/>
    <x v="2"/>
    <x v="2"/>
    <x v="252"/>
    <x v="0"/>
    <s v="No"/>
    <x v="0"/>
    <x v="3"/>
    <x v="1"/>
    <x v="3"/>
    <s v="tier - 2"/>
    <x v="2320"/>
    <s v="R1013"/>
    <x v="1"/>
    <x v="40"/>
  </r>
  <r>
    <s v="Id2332"/>
    <d v="1905-05-18T00:00:00"/>
    <s v=" Mr"/>
    <s v="  Juan D"/>
    <s v="Riveros Gonzalez"/>
    <n v="1965"/>
    <x v="1056"/>
    <x v="3"/>
    <x v="1"/>
    <x v="288"/>
    <x v="0"/>
    <s v="No"/>
    <x v="0"/>
    <x v="3"/>
    <x v="1"/>
    <x v="3"/>
    <s v="tier - 2"/>
    <x v="2321"/>
    <s v="R1013"/>
    <x v="1"/>
    <x v="38"/>
  </r>
  <r>
    <s v="Id2333"/>
    <d v="1905-05-12T00:00:00"/>
    <s v=" Ms"/>
    <s v="  Julie"/>
    <s v="Albano"/>
    <n v="1959"/>
    <x v="1140"/>
    <x v="3"/>
    <x v="1"/>
    <x v="348"/>
    <x v="0"/>
    <s v="No"/>
    <x v="1"/>
    <x v="3"/>
    <x v="1"/>
    <x v="0"/>
    <s v="tier - 1"/>
    <x v="2322"/>
    <s v="R1011"/>
    <x v="1"/>
    <x v="46"/>
  </r>
  <r>
    <s v="Id2334"/>
    <d v="1905-05-31T00:00:00"/>
    <s v=" Mr"/>
    <s v="  Evan P"/>
    <s v="Rosendahl"/>
    <n v="1978"/>
    <x v="318"/>
    <x v="3"/>
    <x v="2"/>
    <x v="495"/>
    <x v="0"/>
    <s v="No"/>
    <x v="0"/>
    <x v="3"/>
    <x v="1"/>
    <x v="3"/>
    <s v="tier - 2"/>
    <x v="2323"/>
    <s v="R1013"/>
    <x v="1"/>
    <x v="27"/>
  </r>
  <r>
    <s v="Id2335"/>
    <d v="1905-05-16T00:00:00"/>
    <s v=" Mr"/>
    <s v="  Aaron K"/>
    <s v="German"/>
    <n v="1963"/>
    <x v="1334"/>
    <x v="3"/>
    <x v="2"/>
    <x v="523"/>
    <x v="0"/>
    <s v="No"/>
    <x v="0"/>
    <x v="3"/>
    <x v="1"/>
    <x v="3"/>
    <s v="tier - 2"/>
    <x v="2324"/>
    <s v="R1013"/>
    <x v="1"/>
    <x v="41"/>
  </r>
  <r>
    <m/>
    <d v="1905-05-11T00:00:00"/>
    <m/>
    <m/>
    <m/>
    <n v="1958"/>
    <x v="1335"/>
    <x v="4"/>
    <x v="3"/>
    <x v="667"/>
    <x v="2"/>
    <m/>
    <x v="2"/>
    <x v="4"/>
    <x v="3"/>
    <x v="0"/>
    <s v="tier - 2"/>
    <x v="2325"/>
    <s v="R1013"/>
    <x v="1"/>
    <x v="47"/>
  </r>
  <r>
    <m/>
    <d v="1905-06-16T00:00:00"/>
    <m/>
    <m/>
    <m/>
    <n v="1994"/>
    <x v="1335"/>
    <x v="4"/>
    <x v="3"/>
    <x v="667"/>
    <x v="2"/>
    <m/>
    <x v="2"/>
    <x v="4"/>
    <x v="3"/>
    <x v="3"/>
    <s v="tier - 3"/>
    <x v="2326"/>
    <s v="R1011"/>
    <x v="0"/>
    <x v="11"/>
  </r>
  <r>
    <m/>
    <d v="1905-05-15T00:00:00"/>
    <m/>
    <m/>
    <m/>
    <n v="1962"/>
    <x v="1335"/>
    <x v="4"/>
    <x v="3"/>
    <x v="667"/>
    <x v="2"/>
    <m/>
    <x v="2"/>
    <x v="4"/>
    <x v="3"/>
    <x v="3"/>
    <s v="tier - 3"/>
    <x v="2327"/>
    <s v="R1011"/>
    <x v="1"/>
    <x v="40"/>
  </r>
  <r>
    <m/>
    <d v="1905-06-11T00:00:00"/>
    <m/>
    <m/>
    <m/>
    <n v="1989"/>
    <x v="1335"/>
    <x v="4"/>
    <x v="3"/>
    <x v="667"/>
    <x v="2"/>
    <m/>
    <x v="2"/>
    <x v="4"/>
    <x v="3"/>
    <x v="3"/>
    <s v="tier - 2"/>
    <x v="2328"/>
    <s v="R1012"/>
    <x v="0"/>
    <x v="13"/>
  </r>
  <r>
    <m/>
    <d v="1905-06-13T00:00:00"/>
    <m/>
    <m/>
    <m/>
    <n v="1991"/>
    <x v="1335"/>
    <x v="4"/>
    <x v="3"/>
    <x v="667"/>
    <x v="2"/>
    <m/>
    <x v="2"/>
    <x v="4"/>
    <x v="3"/>
    <x v="3"/>
    <s v="tier - 3"/>
    <x v="2329"/>
    <s v="R1024"/>
    <x v="0"/>
    <x v="14"/>
  </r>
  <r>
    <m/>
    <d v="1905-05-23T00:00:00"/>
    <m/>
    <m/>
    <m/>
    <n v="1970"/>
    <x v="1335"/>
    <x v="4"/>
    <x v="3"/>
    <x v="667"/>
    <x v="2"/>
    <m/>
    <x v="2"/>
    <x v="4"/>
    <x v="3"/>
    <x v="3"/>
    <s v="tier - 1"/>
    <x v="2330"/>
    <s v="R1012"/>
    <x v="1"/>
    <x v="33"/>
  </r>
  <r>
    <m/>
    <d v="1905-05-30T00:00:00"/>
    <m/>
    <m/>
    <m/>
    <n v="1977"/>
    <x v="1335"/>
    <x v="4"/>
    <x v="3"/>
    <x v="667"/>
    <x v="2"/>
    <m/>
    <x v="2"/>
    <x v="4"/>
    <x v="3"/>
    <x v="0"/>
    <s v="tier - 3"/>
    <x v="2331"/>
    <s v="R1013"/>
    <x v="1"/>
    <x v="26"/>
  </r>
  <r>
    <m/>
    <d v="1905-05-21T00:00:00"/>
    <m/>
    <m/>
    <m/>
    <n v="1968"/>
    <x v="1335"/>
    <x v="4"/>
    <x v="3"/>
    <x v="667"/>
    <x v="2"/>
    <m/>
    <x v="2"/>
    <x v="4"/>
    <x v="3"/>
    <x v="3"/>
    <s v="tier - 3"/>
    <x v="2332"/>
    <s v="R1013"/>
    <x v="1"/>
    <x v="36"/>
  </r>
  <r>
    <m/>
    <m/>
    <m/>
    <m/>
    <s v="Year Average"/>
    <n v="1982.8477954784885"/>
    <x v="1335"/>
    <x v="4"/>
    <x v="3"/>
    <x v="667"/>
    <x v="2"/>
    <m/>
    <x v="2"/>
    <x v="4"/>
    <x v="3"/>
    <x v="4"/>
    <m/>
    <x v="2333"/>
    <m/>
    <x v="2"/>
    <x v="4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43">
  <r>
    <s v="Id1"/>
    <d v="1992-07-09T00:00:00"/>
    <x v="0"/>
    <n v="1992"/>
    <s v="Jul"/>
    <n v="9"/>
    <s v="Jul"/>
    <s v=" Ms"/>
    <s v="  Kelly"/>
    <s v="Hawks"/>
    <n v="1992"/>
    <n v="1992"/>
    <n v="47.41"/>
    <s v="Obesity"/>
    <s v="Diabetes"/>
    <n v="7.47"/>
    <s v="NO"/>
    <s v="NO"/>
    <s v="NO"/>
    <n v="0"/>
    <s v="YES"/>
    <s v="YES"/>
    <s v="tier - 2"/>
    <s v="tier - 2"/>
    <s v="tier - 3"/>
    <s v="tier - 3"/>
    <x v="0"/>
    <s v="R1013"/>
  </r>
  <r>
    <s v="Id2"/>
    <d v="1992-11-30T00:00:00"/>
    <x v="0"/>
    <n v="1992"/>
    <s v="Nov"/>
    <n v="30"/>
    <s v="Nov"/>
    <s v=" Mr"/>
    <s v="  Matthew D"/>
    <s v="Lehner"/>
    <n v="1992"/>
    <n v="1992"/>
    <n v="30.36"/>
    <s v="Obesity"/>
    <s v="Prediabetes"/>
    <n v="5.77"/>
    <s v="NO"/>
    <s v="NO"/>
    <s v="NO"/>
    <n v="0"/>
    <s v="YES"/>
    <s v="YES"/>
    <s v="tier - 2"/>
    <s v="tier - 2"/>
    <s v="tier - 1"/>
    <s v="tier - 1"/>
    <x v="1"/>
    <s v="R1013"/>
  </r>
  <r>
    <s v="Id3"/>
    <d v="1993-06-30T00:00:00"/>
    <x v="1"/>
    <n v="1993"/>
    <s v="Jun"/>
    <n v="30"/>
    <s v="Jun"/>
    <s v=" Mr"/>
    <s v="  Phil"/>
    <s v="Lu"/>
    <n v="1993"/>
    <n v="1993"/>
    <n v="34.484999999999999"/>
    <s v="Obesity"/>
    <s v="Diabetes"/>
    <n v="11.87"/>
    <s v="YES"/>
    <s v="NO"/>
    <s v="NO"/>
    <n v="2"/>
    <s v="YES"/>
    <s v="YES"/>
    <s v="tier - 2"/>
    <s v="tier - 2"/>
    <s v="tier - 1"/>
    <s v="tier - 1"/>
    <x v="2"/>
    <s v="R1013"/>
  </r>
  <r>
    <s v="Id4"/>
    <d v="1992-09-13T00:00:00"/>
    <x v="0"/>
    <n v="1992"/>
    <s v="Sep"/>
    <n v="13"/>
    <s v="Sep"/>
    <s v=" Ms"/>
    <s v="  Kelsey"/>
    <s v="Osborne"/>
    <n v="1992"/>
    <n v="1992"/>
    <n v="38.094999999999999"/>
    <s v="Obesity"/>
    <s v="Prediabetes"/>
    <n v="6.05"/>
    <s v="NO"/>
    <s v="NO"/>
    <s v="NO"/>
    <n v="0"/>
    <s v="YES"/>
    <s v="YES"/>
    <s v="tier - 3"/>
    <s v="tier - 3"/>
    <s v="tier - 3"/>
    <s v="tier - 3"/>
    <x v="3"/>
    <s v="R1013"/>
  </r>
  <r>
    <s v="Id5"/>
    <d v="1998-07-27T00:00:00"/>
    <x v="2"/>
    <n v="1998"/>
    <s v="Jul"/>
    <n v="27"/>
    <s v="Jul"/>
    <s v=" Ms"/>
    <s v="  Kristyn"/>
    <s v="Kadala"/>
    <n v="1998"/>
    <n v="1998"/>
    <n v="35.53"/>
    <s v="Obesity"/>
    <s v="Normal"/>
    <n v="5.45"/>
    <s v="NO"/>
    <s v="NO"/>
    <s v="NO"/>
    <n v="0"/>
    <s v="YES"/>
    <s v="YES"/>
    <s v="tier - 3"/>
    <s v="tier - 3"/>
    <s v="tier - 3"/>
    <s v="tier - 3"/>
    <x v="4"/>
    <s v="R1013"/>
  </r>
  <r>
    <s v="Id6"/>
    <d v="2001-11-20T00:00:00"/>
    <x v="3"/>
    <n v="2001"/>
    <s v="Nov"/>
    <n v="20"/>
    <s v="Nov"/>
    <s v=" Mr"/>
    <s v="  Russell B"/>
    <s v="Baker"/>
    <n v="2001"/>
    <n v="2001"/>
    <n v="32.799999999999997"/>
    <s v="Obesity"/>
    <s v="Diabetes"/>
    <n v="6.59"/>
    <s v="NO"/>
    <s v="NO"/>
    <s v="NO"/>
    <n v="0"/>
    <s v="YES"/>
    <s v="YES"/>
    <s v="tier - 3"/>
    <s v="tier - 3"/>
    <s v="tier - 3"/>
    <s v="tier - 3"/>
    <x v="5"/>
    <s v="R1012"/>
  </r>
  <r>
    <s v="Id7"/>
    <d v="1993-06-01T00:00:00"/>
    <x v="0"/>
    <n v="1993"/>
    <s v="Jun"/>
    <n v="1"/>
    <s v="Jun"/>
    <s v=" Mr"/>
    <s v="  Scott"/>
    <s v="Macpherson"/>
    <n v="1993"/>
    <n v="1993"/>
    <n v="36.4"/>
    <s v="Obesity"/>
    <s v="Prediabetes"/>
    <n v="6.07"/>
    <s v="NO"/>
    <s v="NO"/>
    <s v="NO"/>
    <n v="0"/>
    <s v="YES"/>
    <s v="YES"/>
    <s v="tier - 3"/>
    <s v="tier - 3"/>
    <s v="tier - 3"/>
    <s v="tier - 3"/>
    <x v="6"/>
    <s v="R1013"/>
  </r>
  <r>
    <s v="Id8"/>
    <d v="1995-07-04T00:00:00"/>
    <x v="4"/>
    <n v="1995"/>
    <s v="Jul"/>
    <n v="4"/>
    <s v="Jul"/>
    <s v=" Mr"/>
    <s v="  Stephen"/>
    <s v="Hallman"/>
    <n v="1995"/>
    <n v="1995"/>
    <n v="36.96"/>
    <s v="Obesity"/>
    <s v="Diabetes"/>
    <n v="7.93"/>
    <s v="NO"/>
    <s v="NO"/>
    <s v="NO"/>
    <n v="3"/>
    <s v="YES"/>
    <s v="YES"/>
    <s v="tier - 3"/>
    <s v="tier - 3"/>
    <s v="tier - 3"/>
    <s v="tier - 3"/>
    <x v="6"/>
    <s v="R1013"/>
  </r>
  <r>
    <s v="Id9"/>
    <d v="2002-11-29T00:00:00"/>
    <x v="5"/>
    <n v="2002"/>
    <s v="Nov"/>
    <n v="29"/>
    <s v="Nov"/>
    <s v=" Mr"/>
    <s v="  Patrick R"/>
    <s v="Moran"/>
    <n v="2002"/>
    <n v="2002"/>
    <n v="41.14"/>
    <s v="Obesity"/>
    <s v="Diabetes"/>
    <n v="9.58"/>
    <s v="YES"/>
    <s v="NO"/>
    <s v="Yes"/>
    <n v="1"/>
    <s v="YES"/>
    <s v="YES"/>
    <s v="tier - 3"/>
    <s v="tier - 3"/>
    <s v="tier - 2"/>
    <s v="tier - 2"/>
    <x v="7"/>
    <s v="R1012"/>
  </r>
  <r>
    <s v="Id10"/>
    <d v="1997-11-09T00:00:00"/>
    <x v="6"/>
    <n v="1997"/>
    <s v="Nov"/>
    <n v="9"/>
    <s v="Nov"/>
    <s v=" Ms"/>
    <s v="  Brooke N"/>
    <s v="Benner"/>
    <n v="1997"/>
    <n v="1997"/>
    <n v="38.06"/>
    <s v="Obesity"/>
    <s v="Diabetes"/>
    <n v="10.79"/>
    <s v="NO"/>
    <s v="NO"/>
    <s v="NO"/>
    <n v="0"/>
    <s v="YES"/>
    <s v="YES"/>
    <s v="tier - 3"/>
    <s v="tier - 3"/>
    <s v="tier - 3"/>
    <s v="tier - 3"/>
    <x v="8"/>
    <s v="R1013"/>
  </r>
  <r>
    <s v="Id11"/>
    <d v="2001-09-12T00:00:00"/>
    <x v="3"/>
    <n v="2001"/>
    <s v="Sep"/>
    <n v="12"/>
    <s v="Sep"/>
    <s v=" Ms"/>
    <s v="  Paola Andrea"/>
    <s v="Fierro Vargas"/>
    <n v="2001"/>
    <n v="2001"/>
    <n v="37.700000000000003"/>
    <s v="Obesity"/>
    <s v="Prediabetes"/>
    <n v="5.96"/>
    <s v="YES"/>
    <s v="NO"/>
    <s v="NO"/>
    <n v="2"/>
    <s v="YES"/>
    <s v="YES"/>
    <s v="tier - 3"/>
    <s v="tier - 3"/>
    <s v="tier - 2"/>
    <s v="tier - 2"/>
    <x v="9"/>
    <s v="R1013"/>
  </r>
  <r>
    <s v="Id12"/>
    <d v="1999-12-26T00:00:00"/>
    <x v="7"/>
    <n v="1999"/>
    <s v="Dec"/>
    <n v="26"/>
    <s v="Dec"/>
    <s v=" Mr"/>
    <s v="  David"/>
    <s v="Franz"/>
    <n v="1999"/>
    <n v="1999"/>
    <n v="42.13"/>
    <s v="Obesity"/>
    <s v="Diabetes"/>
    <n v="11.9"/>
    <s v="NO"/>
    <s v="NO"/>
    <s v="NO"/>
    <n v="0"/>
    <s v="YES"/>
    <s v="YES"/>
    <m/>
    <m/>
    <s v="tier - 3"/>
    <s v="tier - 3"/>
    <x v="10"/>
    <s v="R1013"/>
  </r>
  <r>
    <s v="Id13"/>
    <d v="1999-12-14T00:00:00"/>
    <x v="7"/>
    <n v="1999"/>
    <s v="Dec"/>
    <n v="14"/>
    <s v="Dec"/>
    <s v=" Mr"/>
    <s v="  Wade"/>
    <s v="Foster"/>
    <n v="1999"/>
    <n v="1999"/>
    <n v="40.92"/>
    <s v="Obesity"/>
    <s v="Diabetes"/>
    <n v="8.41"/>
    <s v="NO"/>
    <s v="NO"/>
    <s v="NO"/>
    <n v="0"/>
    <s v="YES"/>
    <s v="YES"/>
    <s v="tier - 3"/>
    <s v="tier - 3"/>
    <s v="tier - 1"/>
    <s v="tier - 1"/>
    <x v="11"/>
    <s v="R1013"/>
  </r>
  <r>
    <s v="Id14"/>
    <d v="2002-01-19T00:00:00"/>
    <x v="3"/>
    <n v="2002"/>
    <m/>
    <n v="19"/>
    <s v="Sep"/>
    <s v=" Mr"/>
    <s v="  Franklin"/>
    <s v="Tenorio"/>
    <n v="2002"/>
    <n v="2002"/>
    <n v="40.564999999999998"/>
    <s v="Obesity"/>
    <s v="Diabetes"/>
    <n v="7.02"/>
    <s v="NO"/>
    <s v="NO"/>
    <s v="NO"/>
    <n v="0"/>
    <s v="YES"/>
    <s v="YES"/>
    <s v="tier - 3"/>
    <s v="tier - 3"/>
    <s v="tier - 1"/>
    <s v="tier - 1"/>
    <x v="12"/>
    <s v="R1012"/>
  </r>
  <r>
    <s v="Id15"/>
    <d v="1993-08-09T00:00:00"/>
    <x v="1"/>
    <n v="1993"/>
    <s v="Aug"/>
    <n v="9"/>
    <s v="Aug"/>
    <s v=" Ms"/>
    <s v="  Leilani M"/>
    <s v="Rios"/>
    <n v="1993"/>
    <n v="1993"/>
    <n v="36.384999999999998"/>
    <s v="Obesity"/>
    <s v="Diabetes"/>
    <n v="7.59"/>
    <s v="YES"/>
    <s v="NO"/>
    <s v="NO"/>
    <n v="2"/>
    <s v="YES"/>
    <s v="YES"/>
    <s v="tier - 3"/>
    <s v="tier - 3"/>
    <s v="tier - 1"/>
    <s v="tier - 1"/>
    <x v="13"/>
    <s v="R1013"/>
  </r>
  <r>
    <s v="Id16"/>
    <d v="1996-10-22T00:00:00"/>
    <x v="8"/>
    <n v="1996"/>
    <s v="Oct"/>
    <n v="22"/>
    <s v="Oct"/>
    <s v=" Mr"/>
    <s v="  Philippe"/>
    <s v="Viau-Dupuis"/>
    <n v="1996"/>
    <n v="1996"/>
    <n v="39.9"/>
    <s v="Obesity"/>
    <s v="Diabetes"/>
    <n v="11.32"/>
    <s v="NO"/>
    <s v="NO"/>
    <s v="NO"/>
    <n v="0"/>
    <s v="YES"/>
    <s v="YES"/>
    <s v="tier - 3"/>
    <s v="tier - 3"/>
    <s v="tier - 3"/>
    <s v="tier - 3"/>
    <x v="13"/>
    <s v="R1013"/>
  </r>
  <r>
    <s v="Id17"/>
    <d v="1993-06-28T00:00:00"/>
    <x v="1"/>
    <n v="1993"/>
    <s v="Jun"/>
    <n v="28"/>
    <s v="Jun"/>
    <s v=" Ms"/>
    <s v="  Jennifer A"/>
    <s v="Cronin"/>
    <n v="1993"/>
    <n v="1993"/>
    <n v="33.799999999999997"/>
    <s v="Obesity"/>
    <s v="Diabetes"/>
    <n v="7.67"/>
    <s v="NO"/>
    <s v="NO"/>
    <s v="NO"/>
    <n v="3"/>
    <s v="YES"/>
    <s v="YES"/>
    <s v="tier - 3"/>
    <s v="tier - 3"/>
    <s v="tier - 3"/>
    <s v="tier - 3"/>
    <x v="14"/>
    <s v="R1013"/>
  </r>
  <r>
    <s v="Id18"/>
    <d v="1996-01-18T00:00:00"/>
    <x v="4"/>
    <n v="1996"/>
    <m/>
    <n v="18"/>
    <s v="Sep"/>
    <s v=" Ms"/>
    <s v="  Christina M"/>
    <s v="Noordstar"/>
    <n v="1996"/>
    <n v="1996"/>
    <n v="36.765000000000001"/>
    <s v="Obesity"/>
    <s v="Diabetes"/>
    <n v="7.29"/>
    <s v="YES"/>
    <s v="NO"/>
    <s v="Yes"/>
    <n v="1"/>
    <s v="YES"/>
    <s v="YES"/>
    <s v="tier - 3"/>
    <s v="tier - 3"/>
    <m/>
    <m/>
    <x v="15"/>
    <s v="R1012"/>
  </r>
  <r>
    <s v="Id19"/>
    <d v="1995-12-07T00:00:00"/>
    <x v="4"/>
    <n v="1995"/>
    <s v="Dec"/>
    <n v="7"/>
    <s v="Dec"/>
    <s v=" Mr"/>
    <s v="  Said Sr"/>
    <s v="Boudalia"/>
    <n v="1995"/>
    <n v="1995"/>
    <n v="36.954999999999998"/>
    <s v="Obesity"/>
    <s v="Normal"/>
    <n v="4.72"/>
    <s v="YES"/>
    <s v="NO"/>
    <s v="NO"/>
    <n v="1"/>
    <s v="YES"/>
    <s v="YES"/>
    <s v="tier - 3"/>
    <s v="tier - 3"/>
    <s v="tier - 2"/>
    <s v="tier - 2"/>
    <x v="16"/>
    <s v="R1013"/>
  </r>
  <r>
    <s v="Id20"/>
    <d v="2004-10-07T00:00:00"/>
    <x v="9"/>
    <n v="2004"/>
    <s v="Oct"/>
    <n v="7"/>
    <s v="Oct"/>
    <s v=" Mr"/>
    <s v="  John"/>
    <s v="Flor"/>
    <n v="2004"/>
    <n v="2004"/>
    <n v="42.9"/>
    <s v="Obesity"/>
    <s v="Diabetes"/>
    <n v="11.41"/>
    <s v="NO"/>
    <s v="NO"/>
    <s v="NO"/>
    <n v="0"/>
    <s v="YES"/>
    <s v="YES"/>
    <s v="tier - 3"/>
    <s v="tier - 3"/>
    <s v="tier - 2"/>
    <s v="tier - 2"/>
    <x v="17"/>
    <s v="R1011"/>
  </r>
  <r>
    <s v="Id21"/>
    <d v="2000-11-18T00:00:00"/>
    <x v="10"/>
    <n v="2000"/>
    <s v="Nov"/>
    <n v="18"/>
    <s v="Nov"/>
    <s v=" Mr"/>
    <s v="  Myles"/>
    <s v="Fennon"/>
    <n v="2000"/>
    <n v="2000"/>
    <n v="36.299999999999997"/>
    <s v="Obesity"/>
    <s v="Diabetes"/>
    <n v="11.5"/>
    <s v="YES"/>
    <s v="NO"/>
    <s v="NO"/>
    <n v="2"/>
    <s v="YES"/>
    <s v="YES"/>
    <s v="tier - 3"/>
    <s v="tier - 3"/>
    <s v="tier - 1"/>
    <s v="tier - 1"/>
    <x v="18"/>
    <s v="R1013"/>
  </r>
  <r>
    <s v="Id22"/>
    <d v="1993-11-27T00:00:00"/>
    <x v="1"/>
    <n v="1993"/>
    <s v="Nov"/>
    <n v="27"/>
    <s v="Nov"/>
    <s v=" Ms"/>
    <s v="  Madelyn C"/>
    <s v="Hribar"/>
    <n v="1993"/>
    <n v="1993"/>
    <n v="32.200000000000003"/>
    <s v="Obesity"/>
    <s v="Prediabetes"/>
    <n v="6.22"/>
    <s v="YES"/>
    <s v="NO"/>
    <s v="NO"/>
    <n v="2"/>
    <s v="YES"/>
    <s v="YES"/>
    <s v="tier - 3"/>
    <s v="tier - 3"/>
    <s v="tier - 1"/>
    <s v="tier - 1"/>
    <x v="19"/>
    <s v="R1013"/>
  </r>
  <r>
    <s v="Id23"/>
    <d v="1994-10-30T00:00:00"/>
    <x v="11"/>
    <n v="1994"/>
    <s v="Oct"/>
    <n v="30"/>
    <s v="Oct"/>
    <s v=" Ms"/>
    <s v="  Nicole"/>
    <s v="Tassello"/>
    <n v="1994"/>
    <n v="1994"/>
    <n v="31.3"/>
    <s v="Obesity"/>
    <s v="Diabetes"/>
    <n v="11.38"/>
    <s v="NO"/>
    <s v="NO"/>
    <s v="NO"/>
    <n v="3"/>
    <s v="YES"/>
    <s v="YES"/>
    <s v="tier - 3"/>
    <s v="tier - 3"/>
    <s v="tier - 1"/>
    <s v="tier - 1"/>
    <x v="20"/>
    <s v="R1013"/>
  </r>
  <r>
    <s v="Id24"/>
    <d v="1995-10-28T00:00:00"/>
    <x v="4"/>
    <n v="1995"/>
    <s v="Oct"/>
    <n v="28"/>
    <s v="Oct"/>
    <s v=" Mr"/>
    <s v="  Eric A"/>
    <s v="Mauricette"/>
    <n v="1995"/>
    <n v="1995"/>
    <n v="41.8"/>
    <s v="Obesity"/>
    <s v="Diabetes"/>
    <n v="7.89"/>
    <s v="YES"/>
    <s v="NO"/>
    <s v="NO"/>
    <n v="2"/>
    <s v="YES"/>
    <s v="YES"/>
    <s v="tier - 3"/>
    <s v="tier - 3"/>
    <s v="tier - 1"/>
    <s v="tier - 1"/>
    <x v="21"/>
    <s v="R1013"/>
  </r>
  <r>
    <s v="Id25"/>
    <d v="2001-08-19T00:00:00"/>
    <x v="3"/>
    <n v="2001"/>
    <s v="Aug"/>
    <n v="19"/>
    <s v="Aug"/>
    <s v=" Mr"/>
    <s v="  Emiliano I"/>
    <s v="Garcia"/>
    <n v="2001"/>
    <n v="2001"/>
    <n v="35.090000000000003"/>
    <s v="Obesity"/>
    <s v="Normal"/>
    <n v="4.38"/>
    <s v="YES"/>
    <s v="NO"/>
    <s v="NO"/>
    <n v="2"/>
    <s v="YES"/>
    <s v="YES"/>
    <s v="tier - 3"/>
    <s v="tier - 3"/>
    <s v="tier - 2"/>
    <s v="tier - 2"/>
    <x v="22"/>
    <s v="R1013"/>
  </r>
  <r>
    <s v="Id26"/>
    <d v="1994-11-22T00:00:00"/>
    <x v="11"/>
    <n v="1994"/>
    <s v="Nov"/>
    <n v="22"/>
    <s v="Nov"/>
    <s v=" Mr"/>
    <s v="  Adam"/>
    <s v="Airoldi"/>
    <n v="1994"/>
    <n v="1994"/>
    <n v="33.880000000000003"/>
    <s v="Obesity"/>
    <s v="Diabetes"/>
    <n v="7.01"/>
    <s v="NO"/>
    <s v="NO"/>
    <s v="NO"/>
    <n v="3"/>
    <s v="YES"/>
    <s v="YES"/>
    <s v="tier - 3"/>
    <s v="tier - 3"/>
    <s v="tier - 2"/>
    <s v="tier - 2"/>
    <x v="23"/>
    <s v="R1013"/>
  </r>
  <r>
    <s v="Id27"/>
    <d v="2000-10-09T00:00:00"/>
    <x v="10"/>
    <n v="2000"/>
    <s v="Oct"/>
    <n v="9"/>
    <s v="Oct"/>
    <s v=" Mr"/>
    <s v="  Zach"/>
    <s v="Cater-Cyker"/>
    <n v="2000"/>
    <n v="2000"/>
    <n v="30.875"/>
    <s v="Obesity"/>
    <s v="Diabetes"/>
    <n v="11.88"/>
    <s v="NO"/>
    <s v="NO"/>
    <s v="NO"/>
    <n v="0"/>
    <s v="YES"/>
    <s v="YES"/>
    <s v="tier - 3"/>
    <s v="tier - 3"/>
    <s v="tier - 2"/>
    <s v="tier - 2"/>
    <x v="24"/>
    <s v="R1013"/>
  </r>
  <r>
    <s v="Id28"/>
    <d v="1999-08-05T00:00:00"/>
    <x v="7"/>
    <n v="1999"/>
    <s v="Aug"/>
    <n v="5"/>
    <s v="Aug"/>
    <s v=" Ms"/>
    <s v="  Stephanie W"/>
    <s v="Hamm"/>
    <n v="1999"/>
    <n v="1999"/>
    <n v="36.86"/>
    <s v="Obesity"/>
    <s v="Normal"/>
    <n v="5.19"/>
    <s v="YES"/>
    <s v="NO"/>
    <s v="Yes"/>
    <n v="1"/>
    <s v="YES"/>
    <s v="YES"/>
    <s v="tier - 3"/>
    <s v="tier - 3"/>
    <s v="tier - 2"/>
    <s v="tier - 2"/>
    <x v="25"/>
    <s v="R1013"/>
  </r>
  <r>
    <s v="Id29"/>
    <d v="1995-10-05T00:00:00"/>
    <x v="4"/>
    <n v="1995"/>
    <s v="Oct"/>
    <n v="5"/>
    <s v="Oct"/>
    <s v=" Mr"/>
    <s v="  Stephen"/>
    <s v="Cox"/>
    <n v="1995"/>
    <n v="1995"/>
    <n v="35.86"/>
    <s v="Obesity"/>
    <s v="Diabetes"/>
    <n v="6.74"/>
    <s v="YES"/>
    <s v="NO"/>
    <s v="NO"/>
    <n v="2"/>
    <s v="YES"/>
    <s v="YES"/>
    <s v="tier - 3"/>
    <s v="tier - 3"/>
    <s v="tier - 1"/>
    <s v="tier - 1"/>
    <x v="26"/>
    <s v="R1013"/>
  </r>
  <r>
    <s v="Id30"/>
    <d v="1994-11-17T00:00:00"/>
    <x v="11"/>
    <n v="1994"/>
    <s v="Nov"/>
    <n v="17"/>
    <s v="Nov"/>
    <s v=" Ms"/>
    <s v="  Natalie"/>
    <s v="Sachrajda"/>
    <n v="1994"/>
    <n v="1994"/>
    <n v="37.049999999999997"/>
    <s v="Obesity"/>
    <s v="Diabetes"/>
    <n v="8.44"/>
    <s v="NO"/>
    <s v="NO"/>
    <s v="NO"/>
    <n v="0"/>
    <s v="YES"/>
    <s v="YES"/>
    <s v="tier - 3"/>
    <s v="tier - 3"/>
    <s v="tier - 2"/>
    <s v="tier - 2"/>
    <x v="27"/>
    <s v="R1013"/>
  </r>
  <r>
    <s v="Id31"/>
    <d v="2002-07-20T00:00:00"/>
    <x v="5"/>
    <n v="2002"/>
    <s v="Jul"/>
    <n v="20"/>
    <s v="Jul"/>
    <s v=" Ms"/>
    <s v="  Nicole J"/>
    <s v="Gareri"/>
    <n v="2002"/>
    <n v="2002"/>
    <n v="43.89"/>
    <s v="Obesity"/>
    <s v="Diabetes"/>
    <n v="8.7100000000000009"/>
    <s v="NO"/>
    <s v="NO"/>
    <s v="NO"/>
    <n v="0"/>
    <s v="YES"/>
    <s v="YES"/>
    <s v="tier - 3"/>
    <s v="tier - 3"/>
    <s v="tier - 1"/>
    <s v="tier - 1"/>
    <x v="28"/>
    <s v="R1013"/>
  </r>
  <r>
    <s v="Id32"/>
    <d v="2002-07-01T00:00:00"/>
    <x v="5"/>
    <n v="2002"/>
    <s v="Jul"/>
    <n v="1"/>
    <s v="Jul"/>
    <s v=" Mr"/>
    <s v="  Jefferson D"/>
    <s v="Welch"/>
    <n v="2002"/>
    <n v="2002"/>
    <n v="42.35"/>
    <s v="Obesity"/>
    <s v="Normal"/>
    <n v="5.08"/>
    <s v="YES"/>
    <s v="NO"/>
    <s v="NO"/>
    <n v="0"/>
    <s v="YES"/>
    <s v="YES"/>
    <s v="tier - 3"/>
    <s v="tier - 3"/>
    <s v="tier - 2"/>
    <s v="tier - 2"/>
    <x v="29"/>
    <s v="R1012"/>
  </r>
  <r>
    <s v="Id33"/>
    <d v="1995-06-01T00:00:00"/>
    <x v="11"/>
    <n v="1995"/>
    <s v="Jun"/>
    <n v="1"/>
    <s v="Jun"/>
    <s v=" Mr"/>
    <s v="  Brendan D"/>
    <s v="Prindiville"/>
    <n v="1995"/>
    <n v="1995"/>
    <n v="31.35"/>
    <s v="Obesity"/>
    <s v="Diabetes"/>
    <n v="6.86"/>
    <s v="NO"/>
    <s v="NO"/>
    <s v="NO"/>
    <n v="0"/>
    <s v="YES"/>
    <s v="YES"/>
    <s v="tier - 3"/>
    <s v="tier - 3"/>
    <s v="tier - 2"/>
    <s v="tier - 2"/>
    <x v="30"/>
    <s v="R1013"/>
  </r>
  <r>
    <s v="Id34"/>
    <d v="1993-09-28T00:00:00"/>
    <x v="1"/>
    <n v="1993"/>
    <s v="Sep"/>
    <n v="28"/>
    <s v="Sep"/>
    <s v=" Ms"/>
    <s v="  Courtney"/>
    <s v="Kincaid"/>
    <n v="1993"/>
    <n v="1993"/>
    <n v="47.6"/>
    <s v="Obesity"/>
    <s v="Prediabetes"/>
    <n v="5.95"/>
    <s v="YES"/>
    <s v="NO"/>
    <s v="NO"/>
    <n v="0"/>
    <s v="YES"/>
    <s v="YES"/>
    <s v="tier - 3"/>
    <s v="tier - 3"/>
    <s v="tier - 1"/>
    <s v="tier - 1"/>
    <x v="31"/>
    <s v="R1013"/>
  </r>
  <r>
    <s v="Id35"/>
    <d v="2004-08-24T00:00:00"/>
    <x v="9"/>
    <n v="2004"/>
    <s v="Aug"/>
    <n v="24"/>
    <s v="Aug"/>
    <s v=" Ms"/>
    <s v="  Sydney L"/>
    <s v="Bruestle"/>
    <n v="2004"/>
    <n v="2004"/>
    <n v="46.2"/>
    <s v="Obesity"/>
    <s v="Prediabetes"/>
    <n v="6.09"/>
    <s v="NO"/>
    <s v="NO"/>
    <s v="Yes"/>
    <n v="1"/>
    <s v="YES"/>
    <s v="YES"/>
    <s v="tier - 3"/>
    <s v="tier - 3"/>
    <s v="tier - 3"/>
    <s v="tier - 3"/>
    <x v="32"/>
    <s v="R1013"/>
  </r>
  <r>
    <s v="Id36"/>
    <d v="1997-08-13T00:00:00"/>
    <x v="6"/>
    <n v="1997"/>
    <s v="Aug"/>
    <n v="13"/>
    <s v="Aug"/>
    <s v=" Mr"/>
    <s v="  Julien"/>
    <s v="Lachance"/>
    <n v="1997"/>
    <n v="1997"/>
    <n v="32.015000000000001"/>
    <s v="Obesity"/>
    <s v="Diabetes"/>
    <n v="11.75"/>
    <s v="NO"/>
    <s v="NO"/>
    <s v="NO"/>
    <n v="0"/>
    <s v="YES"/>
    <s v="YES"/>
    <s v="tier - 3"/>
    <s v="tier - 3"/>
    <s v="tier - 3"/>
    <s v="tier - 3"/>
    <x v="33"/>
    <s v="R1013"/>
  </r>
  <r>
    <s v="Id37"/>
    <d v="1998-12-26T00:00:00"/>
    <x v="2"/>
    <n v="1998"/>
    <s v="Dec"/>
    <n v="26"/>
    <s v="Dec"/>
    <s v=" Mr"/>
    <s v="  Ryan M"/>
    <s v="Eason"/>
    <n v="1998"/>
    <n v="1998"/>
    <n v="40.564999999999998"/>
    <s v="Obesity"/>
    <s v="Diabetes"/>
    <n v="7.37"/>
    <s v="NO"/>
    <s v="NO"/>
    <s v="NO"/>
    <n v="0"/>
    <s v="YES"/>
    <s v="YES"/>
    <s v="tier - 3"/>
    <s v="tier - 3"/>
    <s v="tier - 2"/>
    <s v="tier - 2"/>
    <x v="34"/>
    <s v="R1013"/>
  </r>
  <r>
    <s v="Id38"/>
    <d v="2002-08-13T00:00:00"/>
    <x v="5"/>
    <n v="2002"/>
    <s v="Aug"/>
    <n v="13"/>
    <s v="Aug"/>
    <s v=" Ms"/>
    <s v="  Anna H"/>
    <s v="Grummon"/>
    <n v="2002"/>
    <n v="2002"/>
    <n v="32.450000000000003"/>
    <s v="Obesity"/>
    <s v="Diabetes"/>
    <n v="11.91"/>
    <s v="NO"/>
    <s v="NO"/>
    <s v="NO"/>
    <n v="0"/>
    <s v="YES"/>
    <s v="YES"/>
    <s v="tier - 3"/>
    <s v="tier - 3"/>
    <s v="tier - 3"/>
    <s v="tier - 3"/>
    <x v="35"/>
    <s v="R1013"/>
  </r>
  <r>
    <s v="Id39"/>
    <d v="2004-11-12T00:00:00"/>
    <x v="9"/>
    <n v="2004"/>
    <s v="Nov"/>
    <n v="12"/>
    <s v="Nov"/>
    <s v=" Ms"/>
    <s v="  Samantha"/>
    <s v="Vanwechel"/>
    <n v="2004"/>
    <n v="2004"/>
    <n v="34.96"/>
    <s v="Obesity"/>
    <s v="Diabetes"/>
    <n v="6.52"/>
    <s v="NO"/>
    <s v="NO"/>
    <s v="NO"/>
    <n v="0"/>
    <s v="YES"/>
    <s v="YES"/>
    <s v="tier - 3"/>
    <s v="tier - 3"/>
    <s v="tier - 1"/>
    <s v="tier - 1"/>
    <x v="36"/>
    <s v="R1013"/>
  </r>
  <r>
    <s v="Id40"/>
    <d v="2004-06-14T00:00:00"/>
    <x v="9"/>
    <n v="2004"/>
    <s v="Jun"/>
    <n v="14"/>
    <s v="Jun"/>
    <s v=" Mr"/>
    <s v="  Robert"/>
    <s v="Fisher"/>
    <n v="2004"/>
    <n v="2004"/>
    <n v="35.5"/>
    <s v="Obesity"/>
    <s v="Normal"/>
    <n v="5.14"/>
    <s v="NO"/>
    <s v="NO"/>
    <s v="Yes"/>
    <n v="1"/>
    <s v="YES"/>
    <s v="YES"/>
    <s v="tier - 3"/>
    <s v="tier - 3"/>
    <s v="tier - 1"/>
    <s v="tier - 1"/>
    <x v="37"/>
    <s v="R1013"/>
  </r>
  <r>
    <s v="Id41"/>
    <d v="2002-07-19T00:00:00"/>
    <x v="5"/>
    <n v="2002"/>
    <s v="Jul"/>
    <n v="19"/>
    <s v="Jul"/>
    <s v=" Mr"/>
    <s v="  James R"/>
    <s v="Jenkins"/>
    <n v="2002"/>
    <n v="2002"/>
    <n v="52.58"/>
    <s v="Obesity"/>
    <s v="Normal"/>
    <n v="4.1900000000000004"/>
    <s v="NO"/>
    <s v="YES"/>
    <s v="NO"/>
    <n v="1"/>
    <s v="YES"/>
    <s v="YES"/>
    <s v="tier - 3"/>
    <s v="tier - 3"/>
    <s v="tier - 1"/>
    <s v="tier - 1"/>
    <x v="38"/>
    <s v="R1013"/>
  </r>
  <r>
    <s v="Id42"/>
    <d v="2004-10-06T00:00:00"/>
    <x v="9"/>
    <n v="2004"/>
    <s v="Oct"/>
    <n v="6"/>
    <s v="Oct"/>
    <s v=" Ms"/>
    <s v="  Roseann"/>
    <s v="Peters"/>
    <n v="2004"/>
    <n v="2004"/>
    <n v="35.200000000000003"/>
    <s v="Obesity"/>
    <s v="Diabetes"/>
    <n v="11.68"/>
    <s v="YES"/>
    <s v="NO"/>
    <s v="NO"/>
    <n v="0"/>
    <s v="YES"/>
    <s v="YES"/>
    <s v="tier - 3"/>
    <s v="tier - 3"/>
    <s v="tier - 3"/>
    <s v="tier - 3"/>
    <x v="39"/>
    <s v="R1013"/>
  </r>
  <r>
    <s v="Id43"/>
    <d v="2004-06-11T00:00:00"/>
    <x v="9"/>
    <n v="2004"/>
    <s v="Jun"/>
    <n v="11"/>
    <s v="Jun"/>
    <s v=" Ms"/>
    <s v="  Nicole"/>
    <s v="Aha"/>
    <n v="2004"/>
    <n v="2004"/>
    <n v="38.06"/>
    <s v="Obesity"/>
    <s v="Diabetes"/>
    <n v="6.98"/>
    <s v="NO"/>
    <s v="NO"/>
    <s v="NO"/>
    <n v="0"/>
    <s v="YES"/>
    <s v="YES"/>
    <s v="tier - 3"/>
    <s v="tier - 3"/>
    <s v="tier - 3"/>
    <s v="tier - 3"/>
    <x v="40"/>
    <s v="R1013"/>
  </r>
  <r>
    <s v="Id44"/>
    <d v="2004-11-28T00:00:00"/>
    <x v="9"/>
    <n v="2004"/>
    <s v="Nov"/>
    <n v="28"/>
    <s v="Nov"/>
    <s v=" Mr"/>
    <s v="  Spencer"/>
    <s v="McElwain"/>
    <n v="2004"/>
    <n v="2004"/>
    <n v="34.21"/>
    <s v="Obesity"/>
    <s v="Diabetes"/>
    <n v="8.34"/>
    <s v="NO"/>
    <s v="NO"/>
    <s v="NO"/>
    <n v="0"/>
    <s v="YES"/>
    <s v="YES"/>
    <s v="tier - 3"/>
    <s v="tier - 3"/>
    <s v="tier - 3"/>
    <s v="tier - 3"/>
    <x v="41"/>
    <s v="R1013"/>
  </r>
  <r>
    <s v="Id45"/>
    <d v="2002-08-11T00:00:00"/>
    <x v="5"/>
    <n v="2002"/>
    <s v="Aug"/>
    <n v="11"/>
    <s v="Aug"/>
    <s v=" Mr"/>
    <s v="  Eric W"/>
    <s v="Januszewski"/>
    <n v="2002"/>
    <n v="2002"/>
    <n v="38.94"/>
    <s v="Obesity"/>
    <s v="Diabetes"/>
    <n v="8.49"/>
    <s v="YES"/>
    <s v="NO"/>
    <s v="NO"/>
    <n v="1"/>
    <s v="YES"/>
    <s v="YES"/>
    <s v="tier - 3"/>
    <s v="tier - 3"/>
    <s v="tier - 1"/>
    <s v="tier - 1"/>
    <x v="42"/>
    <s v="R1013"/>
  </r>
  <r>
    <s v="Id46"/>
    <d v="2004-11-06T00:00:00"/>
    <x v="9"/>
    <n v="2004"/>
    <s v="Nov"/>
    <n v="6"/>
    <s v="Nov"/>
    <s v=" Ms"/>
    <s v="  Brianna L"/>
    <s v="Rohne"/>
    <n v="2004"/>
    <n v="2004"/>
    <n v="30.21"/>
    <s v="Obesity"/>
    <s v="Normal"/>
    <n v="5.34"/>
    <s v="YES"/>
    <s v="NO"/>
    <s v="NO"/>
    <n v="1"/>
    <s v="YES"/>
    <s v="YES"/>
    <s v="tier - 3"/>
    <s v="tier - 3"/>
    <s v="tier - 1"/>
    <s v="tier - 1"/>
    <x v="43"/>
    <s v="R1013"/>
  </r>
  <r>
    <s v="Id47"/>
    <d v="2004-10-15T00:00:00"/>
    <x v="9"/>
    <n v="2004"/>
    <s v="Oct"/>
    <n v="15"/>
    <s v="Oct"/>
    <s v=" Mr"/>
    <s v="  Thomas J"/>
    <s v="O'Grady"/>
    <n v="2004"/>
    <n v="2004"/>
    <n v="33.630000000000003"/>
    <s v="Obesity"/>
    <s v="Normal"/>
    <n v="4.43"/>
    <s v="YES"/>
    <s v="NO"/>
    <s v="NO"/>
    <n v="2"/>
    <s v="YES"/>
    <s v="YES"/>
    <s v="tier - 3"/>
    <s v="tier - 3"/>
    <s v="tier - 1"/>
    <s v="tier - 1"/>
    <x v="43"/>
    <s v="R1013"/>
  </r>
  <r>
    <s v="Id48"/>
    <d v="2004-11-27T00:00:00"/>
    <x v="9"/>
    <n v="2004"/>
    <s v="Nov"/>
    <n v="27"/>
    <s v="Nov"/>
    <s v=" Ms"/>
    <s v="  Melissa L"/>
    <s v="Peters"/>
    <n v="2004"/>
    <n v="2004"/>
    <n v="40.369999999999997"/>
    <s v="Obesity"/>
    <s v="Normal"/>
    <n v="4.47"/>
    <s v="NO"/>
    <s v="NO"/>
    <s v="NO"/>
    <n v="0"/>
    <s v="YES"/>
    <s v="YES"/>
    <s v="tier - 3"/>
    <s v="tier - 3"/>
    <s v="tier - 2"/>
    <s v="tier - 2"/>
    <x v="44"/>
    <s v="R1013"/>
  </r>
  <r>
    <s v="Id49"/>
    <d v="2001-10-25T00:00:00"/>
    <x v="3"/>
    <n v="2001"/>
    <s v="Oct"/>
    <n v="25"/>
    <s v="Oct"/>
    <s v=" Mr"/>
    <s v="  Flavio"/>
    <s v="De Simone"/>
    <n v="2001"/>
    <n v="2001"/>
    <n v="53.09"/>
    <s v="Obesity"/>
    <s v="Normal"/>
    <n v="4.82"/>
    <s v="YES"/>
    <s v="NO"/>
    <s v="NO"/>
    <n v="2"/>
    <s v="YES"/>
    <s v="YES"/>
    <s v="tier - 3"/>
    <s v="tier - 3"/>
    <s v="tier - 1"/>
    <s v="tier - 1"/>
    <x v="45"/>
    <s v="R1013"/>
  </r>
  <r>
    <s v="Id50"/>
    <d v="2004-09-12T00:00:00"/>
    <x v="9"/>
    <n v="2004"/>
    <s v="Sep"/>
    <n v="12"/>
    <s v="Sep"/>
    <s v=" Mr"/>
    <s v="  Ryan"/>
    <s v="Beckett"/>
    <n v="2004"/>
    <n v="2004"/>
    <n v="31.79"/>
    <s v="Obesity"/>
    <s v="Normal"/>
    <n v="5.51"/>
    <s v="YES"/>
    <s v="NO"/>
    <s v="NO"/>
    <n v="2"/>
    <s v="YES"/>
    <s v="YES"/>
    <s v="tier - 3"/>
    <s v="tier - 3"/>
    <s v="tier - 3"/>
    <s v="tier - 3"/>
    <x v="46"/>
    <s v="R1013"/>
  </r>
  <r>
    <s v="Id51"/>
    <d v="2002-10-01T00:00:00"/>
    <x v="5"/>
    <n v="2002"/>
    <s v="Oct"/>
    <n v="1"/>
    <s v="Oct"/>
    <s v=" Mr"/>
    <s v="  Anthony J"/>
    <s v="Sobrilsky"/>
    <n v="2002"/>
    <n v="2002"/>
    <n v="41.895000000000003"/>
    <s v="Obesity"/>
    <s v="Diabetes"/>
    <n v="10.87"/>
    <s v="YES"/>
    <s v="NO"/>
    <s v="NO"/>
    <n v="1"/>
    <s v="YES"/>
    <s v="YES"/>
    <s v="tier - 3"/>
    <s v="tier - 3"/>
    <s v="tier - 2"/>
    <s v="tier - 2"/>
    <x v="47"/>
    <s v="R1011"/>
  </r>
  <r>
    <s v="Id52"/>
    <d v="2004-06-10T00:00:00"/>
    <x v="9"/>
    <n v="2004"/>
    <s v="Jun"/>
    <n v="10"/>
    <s v="Jun"/>
    <s v=" Ms"/>
    <s v="  Alex"/>
    <s v="Wang"/>
    <n v="2004"/>
    <n v="2004"/>
    <n v="31.16"/>
    <s v="Obesity"/>
    <s v="Diabetes"/>
    <n v="9.34"/>
    <s v="NO"/>
    <s v="NO"/>
    <s v="NO"/>
    <n v="0"/>
    <s v="YES"/>
    <s v="YES"/>
    <s v="tier - 2"/>
    <s v="tier - 2"/>
    <s v="tier - 2"/>
    <s v="tier - 2"/>
    <x v="48"/>
    <s v="R1013"/>
  </r>
  <r>
    <s v="Id53"/>
    <d v="2003-06-12T00:00:00"/>
    <x v="12"/>
    <n v="2003"/>
    <s v="Jun"/>
    <n v="12"/>
    <s v="Jun"/>
    <s v=" Mr"/>
    <s v="  David"/>
    <s v="Campa"/>
    <n v="2003"/>
    <n v="2003"/>
    <n v="34.104999999999997"/>
    <s v="Obesity"/>
    <s v="Normal"/>
    <n v="5.03"/>
    <s v="YES"/>
    <s v="NO"/>
    <s v="Yes"/>
    <n v="1"/>
    <s v="YES"/>
    <s v="YES"/>
    <s v="tier - 2"/>
    <s v="tier - 2"/>
    <s v="tier - 1"/>
    <s v="tier - 1"/>
    <x v="49"/>
    <s v="R1012"/>
  </r>
  <r>
    <s v="Id54"/>
    <d v="2004-07-18T00:00:00"/>
    <x v="9"/>
    <n v="2004"/>
    <s v="Jul"/>
    <n v="18"/>
    <s v="Jul"/>
    <s v=" Mr"/>
    <s v="  Andrew B"/>
    <s v="Clifford"/>
    <n v="2004"/>
    <n v="2004"/>
    <n v="51.93"/>
    <s v="Obesity"/>
    <s v="Diabetes"/>
    <n v="11.05"/>
    <s v="NO"/>
    <s v="NO"/>
    <s v="NO"/>
    <n v="0"/>
    <s v="YES"/>
    <s v="YES"/>
    <s v="tier - 2"/>
    <s v="tier - 2"/>
    <s v="tier - 2"/>
    <s v="tier - 2"/>
    <x v="50"/>
    <s v="R1013"/>
  </r>
  <r>
    <s v="Id55"/>
    <d v="1994-07-26T00:00:00"/>
    <x v="11"/>
    <n v="1994"/>
    <s v="Jul"/>
    <n v="26"/>
    <s v="Jul"/>
    <s v=" Ms"/>
    <s v="  Dara E"/>
    <s v="Dalmata"/>
    <n v="1994"/>
    <n v="1994"/>
    <n v="38.950000000000003"/>
    <s v="Obesity"/>
    <s v="Diabetes"/>
    <n v="11.95"/>
    <s v="NO"/>
    <s v="NO"/>
    <s v="NO"/>
    <n v="0"/>
    <s v="YES"/>
    <s v="YES"/>
    <s v="tier - 2"/>
    <s v="tier - 2"/>
    <s v="tier - 1"/>
    <s v="tier - 1"/>
    <x v="51"/>
    <s v="R1013"/>
  </r>
  <r>
    <s v="Id56"/>
    <d v="2004-11-11T00:00:00"/>
    <x v="9"/>
    <n v="2004"/>
    <s v="Nov"/>
    <n v="11"/>
    <s v="Nov"/>
    <s v=" Ms"/>
    <s v="  Inna"/>
    <s v="Vishik"/>
    <n v="2004"/>
    <n v="2004"/>
    <n v="36.630000000000003"/>
    <s v="Obesity"/>
    <s v="Diabetes"/>
    <n v="7.72"/>
    <s v="YES"/>
    <s v="NO"/>
    <s v="NO"/>
    <n v="1"/>
    <s v="YES"/>
    <s v="YES"/>
    <s v="tier - 2"/>
    <s v="tier - 2"/>
    <s v="tier - 3"/>
    <s v="tier - 3"/>
    <x v="52"/>
    <s v="R1013"/>
  </r>
  <r>
    <s v="Id57"/>
    <d v="2002-06-11T00:00:00"/>
    <x v="5"/>
    <n v="2002"/>
    <s v="Jun"/>
    <n v="11"/>
    <s v="Jun"/>
    <s v=" Mr"/>
    <s v="  Ari"/>
    <s v="Schorr"/>
    <n v="2002"/>
    <n v="2002"/>
    <n v="34.200000000000003"/>
    <s v="Obesity"/>
    <s v="Prediabetes"/>
    <n v="5.75"/>
    <s v="NO"/>
    <s v="NO"/>
    <s v="NO"/>
    <n v="2"/>
    <s v="YES"/>
    <s v="YES"/>
    <s v="tier - 2"/>
    <s v="tier - 2"/>
    <s v="tier - 3"/>
    <s v="tier - 3"/>
    <x v="53"/>
    <s v="R1012"/>
  </r>
  <r>
    <s v="Id58"/>
    <d v="2001-11-12T00:00:00"/>
    <x v="3"/>
    <n v="2001"/>
    <s v="Nov"/>
    <n v="12"/>
    <s v="Nov"/>
    <s v=" Ms"/>
    <s v="  Lindsey"/>
    <s v="Lusardi"/>
    <n v="2001"/>
    <n v="2001"/>
    <n v="50.63"/>
    <s v="Obesity"/>
    <s v="Diabetes"/>
    <n v="11.89"/>
    <s v="NO"/>
    <s v="NO"/>
    <s v="NO"/>
    <n v="0"/>
    <s v="YES"/>
    <s v="YES"/>
    <s v="tier - 2"/>
    <s v="tier - 2"/>
    <s v="tier - 1"/>
    <s v="tier - 1"/>
    <x v="54"/>
    <s v="R1013"/>
  </r>
  <r>
    <s v="Id59"/>
    <d v="1996-08-11T00:00:00"/>
    <x v="8"/>
    <n v="1996"/>
    <s v="Aug"/>
    <n v="11"/>
    <s v="Aug"/>
    <s v=" Mr"/>
    <s v="  Kenny"/>
    <s v="Rayner"/>
    <n v="1996"/>
    <n v="1996"/>
    <n v="36.479999999999997"/>
    <s v="Obesity"/>
    <s v="Prediabetes"/>
    <n v="6.2"/>
    <s v="NO"/>
    <s v="NO"/>
    <s v="NO"/>
    <n v="0"/>
    <s v="YES"/>
    <s v="YES"/>
    <s v="tier - 2"/>
    <s v="tier - 2"/>
    <s v="tier - 3"/>
    <s v="tier - 3"/>
    <x v="55"/>
    <s v="R1013"/>
  </r>
  <r>
    <s v="Id60"/>
    <d v="1997-06-28T00:00:00"/>
    <x v="6"/>
    <n v="1997"/>
    <s v="Jun"/>
    <n v="28"/>
    <s v="Jun"/>
    <s v=" Ms"/>
    <s v="  Louise"/>
    <s v="Voghel"/>
    <n v="1997"/>
    <n v="1997"/>
    <n v="54.82"/>
    <s v="Obesity"/>
    <s v="Diabetes"/>
    <n v="10.61"/>
    <s v="NO"/>
    <s v="NO"/>
    <s v="NO"/>
    <n v="0"/>
    <s v="YES"/>
    <s v="YES"/>
    <s v="tier - 2"/>
    <s v="tier - 2"/>
    <s v="tier - 2"/>
    <s v="tier - 2"/>
    <x v="56"/>
    <s v="R1013"/>
  </r>
  <r>
    <s v="Id61"/>
    <d v="2002-08-26T00:00:00"/>
    <x v="5"/>
    <n v="2002"/>
    <s v="Aug"/>
    <n v="26"/>
    <s v="Aug"/>
    <s v=" Mr"/>
    <s v="  Cameron"/>
    <s v="Rieth"/>
    <n v="2002"/>
    <n v="2002"/>
    <n v="38.06"/>
    <s v="Obesity"/>
    <s v="Prediabetes"/>
    <n v="6.04"/>
    <s v="NO"/>
    <s v="NO"/>
    <s v="Yes"/>
    <n v="1"/>
    <s v="YES"/>
    <s v="YES"/>
    <s v="tier - 2"/>
    <s v="tier - 2"/>
    <s v="tier - 1"/>
    <s v="tier - 1"/>
    <x v="57"/>
    <s v="R1013"/>
  </r>
  <r>
    <s v="Id62"/>
    <d v="1999-06-28T00:00:00"/>
    <x v="7"/>
    <n v="1999"/>
    <s v="Jun"/>
    <n v="28"/>
    <s v="Jun"/>
    <s v=" Ms"/>
    <s v="  Katie T"/>
    <s v="Gollotto"/>
    <n v="1999"/>
    <n v="1999"/>
    <n v="51.48"/>
    <s v="Obesity"/>
    <s v="Diabetes"/>
    <n v="9.33"/>
    <s v="YES"/>
    <s v="NO"/>
    <s v="NO"/>
    <n v="0"/>
    <s v="YES"/>
    <s v="YES"/>
    <s v="tier - 2"/>
    <s v="tier - 2"/>
    <s v="tier - 3"/>
    <s v="tier - 3"/>
    <x v="58"/>
    <s v="R1012"/>
  </r>
  <r>
    <s v="Id63"/>
    <d v="1992-10-06T00:00:00"/>
    <x v="0"/>
    <n v="1992"/>
    <s v="Oct"/>
    <n v="6"/>
    <s v="Oct"/>
    <s v=" Ms"/>
    <s v="  Casey"/>
    <s v="Dunn"/>
    <n v="1992"/>
    <n v="1992"/>
    <n v="52.06"/>
    <s v="Obesity"/>
    <s v="Diabetes"/>
    <n v="11.47"/>
    <s v="NO"/>
    <s v="NO"/>
    <s v="NO"/>
    <n v="0"/>
    <s v="YES"/>
    <s v="YES"/>
    <s v="tier - 2"/>
    <s v="tier - 2"/>
    <s v="tier - 3"/>
    <s v="tier - 3"/>
    <x v="59"/>
    <s v="R1013"/>
  </r>
  <r>
    <s v="Id64"/>
    <d v="2004-06-02T00:00:00"/>
    <x v="12"/>
    <n v="2004"/>
    <s v="Jun"/>
    <n v="2"/>
    <s v="Jun"/>
    <s v=" Mr"/>
    <s v="  David"/>
    <s v="Blitzer"/>
    <n v="2004"/>
    <n v="2004"/>
    <n v="30.684999999999999"/>
    <s v="Obesity"/>
    <s v="Diabetes"/>
    <n v="7.02"/>
    <s v="YES"/>
    <s v="NO"/>
    <s v="NO"/>
    <n v="0"/>
    <s v="YES"/>
    <s v="YES"/>
    <s v="tier - 2"/>
    <s v="tier - 2"/>
    <s v="tier - 1"/>
    <s v="tier - 1"/>
    <x v="60"/>
    <s v="R1013"/>
  </r>
  <r>
    <s v="Id65"/>
    <d v="1996-11-04T00:00:00"/>
    <x v="8"/>
    <n v="1996"/>
    <s v="Nov"/>
    <n v="4"/>
    <s v="Nov"/>
    <s v=" Mr"/>
    <s v="  Bryson C"/>
    <s v="Smith"/>
    <n v="1996"/>
    <n v="1996"/>
    <n v="36.08"/>
    <s v="Obesity"/>
    <s v="Diabetes"/>
    <n v="8.8000000000000007"/>
    <s v="YES"/>
    <s v="NO"/>
    <s v="NO"/>
    <n v="1"/>
    <s v="YES"/>
    <s v="YES"/>
    <s v="tier - 2"/>
    <s v="tier - 2"/>
    <s v="tier - 3"/>
    <s v="tier - 3"/>
    <x v="61"/>
    <s v="R1012"/>
  </r>
  <r>
    <s v="Id66"/>
    <d v="2004-07-09T00:00:00"/>
    <x v="9"/>
    <n v="2004"/>
    <s v="Jul"/>
    <n v="9"/>
    <s v="Jul"/>
    <s v=" Ms"/>
    <s v="  Megan"/>
    <s v="Hyland"/>
    <n v="2004"/>
    <n v="2004"/>
    <n v="54.99"/>
    <s v="Obesity"/>
    <s v="Diabetes"/>
    <n v="8.68"/>
    <s v="NO"/>
    <s v="NO"/>
    <s v="NO"/>
    <n v="2"/>
    <s v="YES"/>
    <s v="YES"/>
    <s v="tier - 2"/>
    <s v="tier - 2"/>
    <s v="tier - 1"/>
    <s v="tier - 1"/>
    <x v="62"/>
    <s v="R1013"/>
  </r>
  <r>
    <s v="Id67"/>
    <d v="2004-10-16T00:00:00"/>
    <x v="9"/>
    <n v="2004"/>
    <s v="Oct"/>
    <n v="16"/>
    <s v="Oct"/>
    <s v=" Mr"/>
    <s v="  Daniel"/>
    <s v="Ducharme"/>
    <n v="2004"/>
    <n v="2004"/>
    <n v="35.97"/>
    <s v="Obesity"/>
    <s v="Prediabetes"/>
    <n v="6.12"/>
    <s v="NO"/>
    <s v="NO"/>
    <s v="Yes"/>
    <n v="1"/>
    <s v="YES"/>
    <s v="YES"/>
    <s v="tier - 2"/>
    <s v="tier - 2"/>
    <s v="tier - 1"/>
    <s v="tier - 1"/>
    <x v="63"/>
    <s v="R1012"/>
  </r>
  <r>
    <s v="Id68"/>
    <d v="1998-07-13T00:00:00"/>
    <x v="2"/>
    <n v="1998"/>
    <s v="Jul"/>
    <n v="13"/>
    <s v="Jul"/>
    <s v=" Mr"/>
    <s v="  Steven M"/>
    <s v="Johnson"/>
    <n v="1998"/>
    <n v="1998"/>
    <n v="45.54"/>
    <s v="Obesity"/>
    <s v="Normal"/>
    <n v="5.4"/>
    <s v="YES"/>
    <s v="NO"/>
    <s v="Yes"/>
    <n v="1"/>
    <s v="YES"/>
    <s v="YES"/>
    <s v="tier - 2"/>
    <s v="tier - 2"/>
    <s v="tier - 1"/>
    <s v="tier - 1"/>
    <x v="64"/>
    <s v="R1013"/>
  </r>
  <r>
    <s v="Id69"/>
    <d v="2002-12-12T00:00:00"/>
    <x v="5"/>
    <n v="2002"/>
    <s v="Dec"/>
    <n v="12"/>
    <s v="Dec"/>
    <s v=" Ms"/>
    <s v="  Jenna L"/>
    <s v="Mutz"/>
    <n v="2002"/>
    <n v="2002"/>
    <n v="35.53"/>
    <s v="Obesity"/>
    <s v="Normal"/>
    <n v="4.3600000000000003"/>
    <s v="YES"/>
    <s v="NO"/>
    <s v="NO"/>
    <n v="0"/>
    <s v="YES"/>
    <s v="YES"/>
    <s v="tier - 2"/>
    <s v="tier - 2"/>
    <s v="tier - 2"/>
    <s v="tier - 2"/>
    <x v="65"/>
    <s v="R1013"/>
  </r>
  <r>
    <s v="Id70"/>
    <d v="1998-10-11T00:00:00"/>
    <x v="2"/>
    <n v="1998"/>
    <s v="Oct"/>
    <n v="11"/>
    <s v="Oct"/>
    <s v=" Mr"/>
    <s v="  Freeman"/>
    <s v="Lee"/>
    <n v="1998"/>
    <n v="1998"/>
    <n v="30.8"/>
    <s v="Obesity"/>
    <s v="Diabetes"/>
    <n v="9.77"/>
    <s v="NO"/>
    <s v="NO"/>
    <s v="NO"/>
    <n v="0"/>
    <s v="YES"/>
    <s v="YES"/>
    <s v="tier - 2"/>
    <s v="tier - 2"/>
    <s v="tier - 1"/>
    <s v="tier - 1"/>
    <x v="66"/>
    <s v="R1012"/>
  </r>
  <r>
    <s v="Id71"/>
    <d v="2002-07-01T00:00:00"/>
    <x v="5"/>
    <n v="2002"/>
    <s v="Jul"/>
    <n v="1"/>
    <s v="Jul"/>
    <s v=" Mr"/>
    <s v="  Jeff"/>
    <s v="Turner"/>
    <n v="2002"/>
    <n v="2002"/>
    <n v="38.39"/>
    <s v="Obesity"/>
    <s v="Normal"/>
    <n v="4.25"/>
    <s v="NO"/>
    <s v="NO"/>
    <s v="NO"/>
    <n v="1"/>
    <s v="YES"/>
    <s v="YES"/>
    <s v="tier - 2"/>
    <s v="tier - 2"/>
    <s v="tier - 2"/>
    <s v="tier - 2"/>
    <x v="67"/>
    <s v="R1013"/>
  </r>
  <r>
    <s v="Id72"/>
    <d v="2003-08-02T00:00:00"/>
    <x v="12"/>
    <n v="2003"/>
    <s v="Aug"/>
    <n v="2"/>
    <s v="Aug"/>
    <s v=" Mr"/>
    <s v="  Elenilton V"/>
    <s v="Rangel"/>
    <n v="2003"/>
    <n v="2003"/>
    <n v="32.299999999999997"/>
    <s v="Obesity"/>
    <s v="Normal"/>
    <n v="4.76"/>
    <s v="NO"/>
    <s v="NO"/>
    <s v="NO"/>
    <n v="2"/>
    <s v="YES"/>
    <s v="YES"/>
    <s v="tier - 2"/>
    <s v="tier - 2"/>
    <s v="tier - 2"/>
    <s v="tier - 2"/>
    <x v="68"/>
    <s v="R1011"/>
  </r>
  <r>
    <s v="Id73"/>
    <d v="2003-09-15T00:00:00"/>
    <x v="12"/>
    <n v="2003"/>
    <s v="Sep"/>
    <n v="15"/>
    <s v="Sep"/>
    <s v=" Ms"/>
    <s v="  Maurya"/>
    <s v="Lacey"/>
    <n v="2003"/>
    <n v="2003"/>
    <n v="48.8"/>
    <s v="Obesity"/>
    <s v="Prediabetes"/>
    <n v="6.22"/>
    <s v="YES"/>
    <s v="NO"/>
    <s v="NO"/>
    <n v="2"/>
    <s v="YES"/>
    <s v="YES"/>
    <s v="tier - 2"/>
    <s v="tier - 2"/>
    <s v="tier - 1"/>
    <s v="tier - 1"/>
    <x v="69"/>
    <s v="R1011"/>
  </r>
  <r>
    <s v="Id74"/>
    <d v="2003-09-08T00:00:00"/>
    <x v="12"/>
    <n v="2003"/>
    <s v="Sep"/>
    <n v="8"/>
    <s v="Sep"/>
    <s v=" Ms"/>
    <s v="  Samantha C"/>
    <s v="Stiger"/>
    <n v="2003"/>
    <n v="2003"/>
    <n v="45.5"/>
    <s v="Obesity"/>
    <s v="Diabetes"/>
    <n v="7.96"/>
    <s v="NO"/>
    <s v="NO"/>
    <s v="NO"/>
    <n v="0"/>
    <s v="YES"/>
    <s v="YES"/>
    <s v="tier - 2"/>
    <s v="tier - 2"/>
    <s v="tier - 1"/>
    <s v="tier - 1"/>
    <x v="70"/>
    <s v="R1011"/>
  </r>
  <r>
    <s v="Id75"/>
    <d v="2003-09-15T00:00:00"/>
    <x v="12"/>
    <n v="2003"/>
    <s v="Sep"/>
    <n v="15"/>
    <s v="Sep"/>
    <s v=" Ms"/>
    <s v="  Bethany A"/>
    <s v="Caldwell"/>
    <n v="2003"/>
    <n v="2003"/>
    <n v="53.61"/>
    <s v="Obesity"/>
    <s v="Diabetes"/>
    <n v="10.92"/>
    <s v="YES"/>
    <s v="NO"/>
    <s v="NO"/>
    <n v="1"/>
    <s v="YES"/>
    <s v="YES"/>
    <s v="tier - 2"/>
    <s v="tier - 2"/>
    <s v="tier - 3"/>
    <s v="tier - 3"/>
    <x v="71"/>
    <s v="R1011"/>
  </r>
  <r>
    <s v="Id76"/>
    <d v="1997-11-04T00:00:00"/>
    <x v="6"/>
    <n v="1997"/>
    <s v="Nov"/>
    <n v="4"/>
    <s v="Nov"/>
    <s v=" Mr"/>
    <s v="  Yves"/>
    <s v="Marmillod"/>
    <n v="1997"/>
    <n v="1997"/>
    <n v="36.19"/>
    <s v="Obesity"/>
    <s v="Diabetes"/>
    <n v="11.51"/>
    <s v="YES"/>
    <s v="NO"/>
    <s v="NO"/>
    <n v="1"/>
    <s v="YES"/>
    <s v="YES"/>
    <s v="tier - 2"/>
    <s v="tier - 2"/>
    <s v="tier - 2"/>
    <s v="tier - 2"/>
    <x v="72"/>
    <s v="R1013"/>
  </r>
  <r>
    <s v="Id77"/>
    <d v="2003-12-10T00:00:00"/>
    <x v="12"/>
    <n v="2003"/>
    <s v="Dec"/>
    <n v="10"/>
    <s v="Dec"/>
    <s v=" Ms"/>
    <s v="  Danielle"/>
    <s v="Cloutier-Simons"/>
    <n v="2003"/>
    <n v="2003"/>
    <n v="34.6"/>
    <s v="Obesity"/>
    <s v="Prediabetes"/>
    <n v="5.99"/>
    <s v="YES"/>
    <s v="NO"/>
    <s v="NO"/>
    <n v="0"/>
    <s v="YES"/>
    <s v="YES"/>
    <s v="tier - 2"/>
    <s v="tier - 2"/>
    <s v="tier - 2"/>
    <s v="tier - 2"/>
    <x v="73"/>
    <s v="R1011"/>
  </r>
  <r>
    <s v="Id78"/>
    <d v="2003-10-13T00:00:00"/>
    <x v="12"/>
    <n v="2003"/>
    <s v="Oct"/>
    <n v="13"/>
    <s v="Oct"/>
    <s v=" Ms"/>
    <s v="  Julia"/>
    <s v="Vegas"/>
    <n v="2003"/>
    <n v="2003"/>
    <n v="54.12"/>
    <s v="Obesity"/>
    <s v="Diabetes"/>
    <n v="11.57"/>
    <s v="NO"/>
    <s v="NO"/>
    <s v="NO"/>
    <n v="0"/>
    <s v="YES"/>
    <s v="YES"/>
    <s v="tier - 2"/>
    <s v="tier - 2"/>
    <s v="tier - 3"/>
    <s v="tier - 3"/>
    <x v="74"/>
    <s v="R1011"/>
  </r>
  <r>
    <s v="Id79"/>
    <d v="2003-10-30T00:00:00"/>
    <x v="12"/>
    <n v="2003"/>
    <s v="Oct"/>
    <n v="30"/>
    <s v="Oct"/>
    <s v=" Mr"/>
    <s v="  Joshua"/>
    <s v="Cochran"/>
    <n v="2003"/>
    <n v="2003"/>
    <n v="48.82"/>
    <s v="Obesity"/>
    <s v="Diabetes"/>
    <n v="6.67"/>
    <s v="YES"/>
    <s v="NO"/>
    <s v="NO"/>
    <n v="0"/>
    <s v="YES"/>
    <s v="YES"/>
    <s v="tier - 2"/>
    <s v="tier - 2"/>
    <s v="tier - 3"/>
    <s v="tier - 3"/>
    <x v="75"/>
    <s v="R1011"/>
  </r>
  <r>
    <s v="Id80"/>
    <d v="2003-08-15T00:00:00"/>
    <x v="12"/>
    <n v="2003"/>
    <s v="Aug"/>
    <n v="15"/>
    <s v="Aug"/>
    <s v=" Ms"/>
    <s v="  Jennifer"/>
    <s v="Holtzapple"/>
    <n v="2003"/>
    <n v="2003"/>
    <n v="51.01"/>
    <s v="Obesity"/>
    <s v="Diabetes"/>
    <n v="9.1999999999999993"/>
    <s v="NO"/>
    <s v="NO"/>
    <s v="NO"/>
    <n v="0"/>
    <s v="YES"/>
    <s v="YES"/>
    <s v="tier - 2"/>
    <s v="tier - 2"/>
    <s v="tier - 3"/>
    <s v="tier - 3"/>
    <x v="76"/>
    <s v="R1011"/>
  </r>
  <r>
    <s v="Id81"/>
    <d v="2003-11-21T00:00:00"/>
    <x v="12"/>
    <n v="2003"/>
    <s v="Nov"/>
    <n v="21"/>
    <s v="Nov"/>
    <s v=" Ms"/>
    <s v="  Gwen M"/>
    <s v="Meyer"/>
    <n v="2003"/>
    <n v="2003"/>
    <n v="45.65"/>
    <s v="Obesity"/>
    <s v="Normal"/>
    <n v="5.1100000000000003"/>
    <s v="YES"/>
    <s v="NO"/>
    <s v="NO"/>
    <n v="1"/>
    <s v="YES"/>
    <s v="YES"/>
    <s v="tier - 2"/>
    <s v="tier - 2"/>
    <s v="tier - 3"/>
    <s v="tier - 3"/>
    <x v="77"/>
    <s v="R1011"/>
  </r>
  <r>
    <s v="Id82"/>
    <d v="2002-12-04T00:00:00"/>
    <x v="5"/>
    <n v="2002"/>
    <s v="Dec"/>
    <n v="4"/>
    <s v="Dec"/>
    <s v=" Mr"/>
    <s v="  Patrick"/>
    <s v="Brickley"/>
    <n v="2002"/>
    <n v="2002"/>
    <n v="52.9"/>
    <s v="Obesity"/>
    <s v="Normal"/>
    <n v="5.34"/>
    <s v="NO"/>
    <s v="NO"/>
    <s v="NO"/>
    <n v="0"/>
    <s v="YES"/>
    <s v="YES"/>
    <s v="tier - 2"/>
    <s v="tier - 2"/>
    <s v="tier - 1"/>
    <s v="tier - 1"/>
    <x v="78"/>
    <s v="R1013"/>
  </r>
  <r>
    <s v="Id83"/>
    <d v="1997-10-26T00:00:00"/>
    <x v="6"/>
    <n v="1997"/>
    <s v="Oct"/>
    <n v="26"/>
    <s v="Oct"/>
    <s v=" Ms"/>
    <s v="  Kate"/>
    <s v="Magee"/>
    <n v="1997"/>
    <n v="1997"/>
    <n v="45.41"/>
    <s v="Obesity"/>
    <s v="Normal"/>
    <n v="4.03"/>
    <s v="YES"/>
    <s v="NO"/>
    <s v="NO"/>
    <n v="1"/>
    <s v="YES"/>
    <s v="YES"/>
    <s v="tier - 2"/>
    <s v="tier - 2"/>
    <s v="tier - 2"/>
    <s v="tier - 2"/>
    <x v="79"/>
    <s v="R1012"/>
  </r>
  <r>
    <s v="Id84"/>
    <d v="2004-09-30T00:00:00"/>
    <x v="9"/>
    <n v="2004"/>
    <s v="Sep"/>
    <n v="30"/>
    <s v="Sep"/>
    <s v=" Mr"/>
    <s v="  Kevin"/>
    <s v="Thoma"/>
    <n v="2004"/>
    <n v="2004"/>
    <n v="49.41"/>
    <s v="Obesity"/>
    <s v="Normal"/>
    <n v="4.2300000000000004"/>
    <s v="YES"/>
    <s v="NO"/>
    <s v="Yes"/>
    <n v="1"/>
    <s v="YES"/>
    <s v="YES"/>
    <s v="tier - 2"/>
    <s v="tier - 2"/>
    <s v="tier - 1"/>
    <s v="tier - 1"/>
    <x v="80"/>
    <s v="R1013"/>
  </r>
  <r>
    <s v="Id85"/>
    <d v="2004-07-28T00:00:00"/>
    <x v="9"/>
    <n v="2004"/>
    <s v="Jul"/>
    <n v="28"/>
    <s v="Jul"/>
    <s v=" Mr"/>
    <s v="  Stephen II"/>
    <s v="Heagy"/>
    <n v="2004"/>
    <n v="2004"/>
    <n v="31.824999999999999"/>
    <s v="Obesity"/>
    <s v="Normal"/>
    <n v="4.0599999999999996"/>
    <s v="NO"/>
    <s v="NO"/>
    <s v="NO"/>
    <n v="2"/>
    <s v="YES"/>
    <s v="YES"/>
    <s v="tier - 2"/>
    <s v="tier - 2"/>
    <s v="tier - 3"/>
    <s v="tier - 3"/>
    <x v="81"/>
    <s v="R1013"/>
  </r>
  <r>
    <s v="Id86"/>
    <d v="2000-06-26T00:00:00"/>
    <x v="10"/>
    <n v="2000"/>
    <s v="Jun"/>
    <n v="26"/>
    <s v="Jun"/>
    <s v=" Mr"/>
    <s v="  Philip"/>
    <s v="Regnier"/>
    <n v="2000"/>
    <n v="2000"/>
    <n v="51.28"/>
    <s v="Obesity"/>
    <s v="Normal"/>
    <n v="4.68"/>
    <s v="NO"/>
    <s v="NO"/>
    <s v="NO"/>
    <n v="2"/>
    <s v="YES"/>
    <s v="YES"/>
    <s v="tier - 2"/>
    <s v="tier - 2"/>
    <s v="tier - 2"/>
    <s v="tier - 2"/>
    <x v="82"/>
    <s v="R1013"/>
  </r>
  <r>
    <s v="Id87"/>
    <d v="1998-06-04T00:00:00"/>
    <x v="6"/>
    <n v="1998"/>
    <s v="Jun"/>
    <n v="4"/>
    <s v="Jun"/>
    <s v=" Mr"/>
    <s v="  Brett A"/>
    <s v="Parendo"/>
    <n v="1998"/>
    <n v="1998"/>
    <n v="34.96"/>
    <s v="Obesity"/>
    <s v="Normal"/>
    <n v="4.34"/>
    <s v="NO"/>
    <s v="NO"/>
    <s v="Yes"/>
    <n v="1"/>
    <s v="YES"/>
    <s v="YES"/>
    <s v="tier - 2"/>
    <s v="tier - 2"/>
    <s v="tier - 2"/>
    <s v="tier - 2"/>
    <x v="83"/>
    <s v="R1013"/>
  </r>
  <r>
    <s v="Id88"/>
    <d v="2001-11-29T00:00:00"/>
    <x v="3"/>
    <n v="2001"/>
    <s v="Nov"/>
    <n v="29"/>
    <s v="Nov"/>
    <s v=" Ms"/>
    <s v="  Rebecca"/>
    <s v="Schell"/>
    <n v="2001"/>
    <n v="2001"/>
    <n v="33.11"/>
    <s v="Obesity"/>
    <s v="Diabetes"/>
    <n v="10.51"/>
    <s v="NO"/>
    <s v="NO"/>
    <s v="NO"/>
    <n v="0"/>
    <s v="YES"/>
    <s v="YES"/>
    <s v="tier - 2"/>
    <s v="tier - 2"/>
    <s v="tier - 3"/>
    <s v="tier - 3"/>
    <x v="84"/>
    <s v="R1012"/>
  </r>
  <r>
    <s v="Id89"/>
    <d v="2002-12-10T00:00:00"/>
    <x v="5"/>
    <n v="2002"/>
    <s v="Dec"/>
    <n v="10"/>
    <s v="Dec"/>
    <s v=" Ms"/>
    <s v="  Kelley"/>
    <s v="Driscoll"/>
    <n v="2002"/>
    <n v="2002"/>
    <n v="54.74"/>
    <s v="Obesity"/>
    <s v="Prediabetes"/>
    <n v="5.84"/>
    <s v="YES"/>
    <s v="NO"/>
    <s v="Yes"/>
    <n v="1"/>
    <s v="YES"/>
    <s v="YES"/>
    <s v="tier - 2"/>
    <s v="tier - 2"/>
    <s v="tier - 2"/>
    <s v="tier - 2"/>
    <x v="85"/>
    <s v="R1012"/>
  </r>
  <r>
    <s v="Id90"/>
    <d v="1999-12-02T00:00:00"/>
    <x v="7"/>
    <n v="1999"/>
    <s v="Dec"/>
    <n v="2"/>
    <s v="Dec"/>
    <s v=" Ms"/>
    <s v="  Abigail K"/>
    <s v="Mitchell"/>
    <n v="1999"/>
    <n v="1999"/>
    <n v="32.56"/>
    <s v="Obesity"/>
    <s v="Normal"/>
    <n v="5.41"/>
    <s v="NO"/>
    <s v="NO"/>
    <s v="Yes"/>
    <n v="1"/>
    <s v="YES"/>
    <s v="YES"/>
    <s v="tier - 2"/>
    <s v="tier - 2"/>
    <s v="tier - 2"/>
    <s v="tier - 2"/>
    <x v="85"/>
    <s v="R1013"/>
  </r>
  <r>
    <s v="Id91"/>
    <d v="2002-10-13T00:00:00"/>
    <x v="5"/>
    <n v="2002"/>
    <s v="Oct"/>
    <n v="13"/>
    <s v="Oct"/>
    <s v=" Ms"/>
    <s v="  Hope"/>
    <s v="Cutler"/>
    <n v="2002"/>
    <n v="2002"/>
    <n v="39.049999999999997"/>
    <s v="Obesity"/>
    <s v="Prediabetes"/>
    <n v="6.06"/>
    <s v="NO"/>
    <s v="NO"/>
    <s v="NO"/>
    <n v="1"/>
    <s v="YES"/>
    <s v="YES"/>
    <s v="tier - 2"/>
    <s v="tier - 2"/>
    <s v="tier - 2"/>
    <s v="tier - 2"/>
    <x v="86"/>
    <s v="R1013"/>
  </r>
  <r>
    <s v="Id92"/>
    <d v="1999-10-14T00:00:00"/>
    <x v="7"/>
    <n v="1999"/>
    <s v="Oct"/>
    <n v="14"/>
    <s v="Oct"/>
    <s v=" Ms"/>
    <s v="  Elyse M"/>
    <s v="Derian"/>
    <n v="1999"/>
    <n v="1999"/>
    <n v="42.75"/>
    <s v="Obesity"/>
    <s v="Normal"/>
    <n v="4.22"/>
    <s v="NO"/>
    <s v="NO"/>
    <s v="NO"/>
    <n v="0"/>
    <s v="YES"/>
    <s v="YES"/>
    <s v="tier - 2"/>
    <s v="tier - 2"/>
    <s v="tier - 3"/>
    <s v="tier - 3"/>
    <x v="87"/>
    <s v="R1013"/>
  </r>
  <r>
    <s v="Id93"/>
    <d v="1998-07-12T00:00:00"/>
    <x v="2"/>
    <n v="1998"/>
    <s v="Jul"/>
    <n v="12"/>
    <s v="Jul"/>
    <s v=" Mr"/>
    <s v="  Nicholas"/>
    <s v="Farina"/>
    <n v="1998"/>
    <n v="1998"/>
    <n v="50.58"/>
    <s v="Obesity"/>
    <s v="Normal"/>
    <n v="5.12"/>
    <s v="NO"/>
    <s v="NO"/>
    <s v="NO"/>
    <n v="2"/>
    <s v="YES"/>
    <s v="YES"/>
    <s v="tier - 2"/>
    <s v="tier - 2"/>
    <s v="tier - 3"/>
    <s v="tier - 3"/>
    <x v="88"/>
    <s v="R1013"/>
  </r>
  <r>
    <s v="Id94"/>
    <d v="1995-07-30T00:00:00"/>
    <x v="4"/>
    <n v="1995"/>
    <s v="Jul"/>
    <n v="30"/>
    <s v="Jul"/>
    <s v=" Mr"/>
    <s v="  David"/>
    <s v="Saunders"/>
    <n v="1995"/>
    <n v="1995"/>
    <n v="30.495000000000001"/>
    <s v="Obesity"/>
    <s v="Normal"/>
    <n v="4.57"/>
    <s v="YES"/>
    <s v="NO"/>
    <s v="NO"/>
    <n v="0"/>
    <s v="YES"/>
    <s v="YES"/>
    <s v="tier - 2"/>
    <s v="tier - 2"/>
    <s v="tier - 3"/>
    <s v="tier - 3"/>
    <x v="89"/>
    <s v="R1012"/>
  </r>
  <r>
    <s v="Id95"/>
    <d v="1997-11-07T00:00:00"/>
    <x v="6"/>
    <n v="1997"/>
    <s v="Nov"/>
    <n v="7"/>
    <s v="Nov"/>
    <s v=" Ms"/>
    <s v="  Natalie"/>
    <s v="Kratz"/>
    <n v="1997"/>
    <n v="1997"/>
    <n v="48.31"/>
    <s v="Obesity"/>
    <s v="Diabetes"/>
    <n v="9.58"/>
    <s v="YES"/>
    <s v="NO"/>
    <s v="NO"/>
    <n v="2"/>
    <s v="YES"/>
    <s v="YES"/>
    <s v="tier - 2"/>
    <s v="tier - 2"/>
    <s v="tier - 2"/>
    <s v="tier - 2"/>
    <x v="90"/>
    <s v="R1012"/>
  </r>
  <r>
    <s v="Id96"/>
    <d v="1998-12-03T00:00:00"/>
    <x v="2"/>
    <n v="1998"/>
    <s v="Dec"/>
    <n v="3"/>
    <s v="Dec"/>
    <s v=" Mr"/>
    <s v="  Thomas"/>
    <s v="Boland"/>
    <n v="1998"/>
    <n v="1998"/>
    <n v="48.99"/>
    <s v="Obesity"/>
    <s v="Diabetes"/>
    <n v="9.7799999999999994"/>
    <s v="YES"/>
    <s v="NO"/>
    <s v="NO"/>
    <n v="1"/>
    <s v="YES"/>
    <s v="YES"/>
    <s v="tier - 2"/>
    <s v="tier - 2"/>
    <s v="tier - 1"/>
    <s v="tier - 1"/>
    <x v="91"/>
    <s v="R1013"/>
  </r>
  <r>
    <s v="Id97"/>
    <d v="2002-08-15T00:00:00"/>
    <x v="5"/>
    <n v="2002"/>
    <s v="Aug"/>
    <n v="15"/>
    <s v="Aug"/>
    <s v=" Ms"/>
    <s v="  Pamela J"/>
    <s v="Van Hout"/>
    <n v="2002"/>
    <n v="2002"/>
    <n v="38.39"/>
    <s v="Obesity"/>
    <s v="Normal"/>
    <n v="4.1100000000000003"/>
    <s v="YES"/>
    <s v="NO"/>
    <s v="NO"/>
    <n v="0"/>
    <s v="YES"/>
    <s v="YES"/>
    <s v="tier - 2"/>
    <s v="tier - 2"/>
    <s v="tier - 1"/>
    <s v="tier - 1"/>
    <x v="92"/>
    <s v="R1013"/>
  </r>
  <r>
    <s v="Id98"/>
    <d v="1999-07-06T00:00:00"/>
    <x v="7"/>
    <n v="1999"/>
    <s v="Jul"/>
    <n v="6"/>
    <s v="Jul"/>
    <s v=" Ms"/>
    <s v="  Jessica"/>
    <s v="Ramsey"/>
    <n v="1999"/>
    <n v="1999"/>
    <n v="44.34"/>
    <s v="Obesity"/>
    <s v="Normal"/>
    <n v="4.0199999999999996"/>
    <s v="YES"/>
    <s v="NO"/>
    <s v="NO"/>
    <n v="2"/>
    <s v="YES"/>
    <s v="YES"/>
    <s v="tier - 2"/>
    <s v="tier - 2"/>
    <s v="tier - 2"/>
    <s v="tier - 2"/>
    <x v="93"/>
    <s v="R1013"/>
  </r>
  <r>
    <s v="Id99"/>
    <d v="2002-11-14T00:00:00"/>
    <x v="5"/>
    <n v="2002"/>
    <s v="Nov"/>
    <n v="14"/>
    <s v="Nov"/>
    <s v=" Mr"/>
    <s v="  Ron N"/>
    <s v="Gage"/>
    <n v="2002"/>
    <n v="2002"/>
    <n v="41.51"/>
    <s v="Obesity"/>
    <s v="Diabetes"/>
    <n v="6.92"/>
    <s v="NO"/>
    <s v="NO"/>
    <s v="NO"/>
    <n v="0"/>
    <s v="YES"/>
    <s v="YES"/>
    <s v="tier - 2"/>
    <s v="tier - 2"/>
    <s v="tier - 2"/>
    <s v="tier - 2"/>
    <x v="94"/>
    <s v="R1013"/>
  </r>
  <r>
    <s v="Id100"/>
    <d v="2002-12-22T00:00:00"/>
    <x v="5"/>
    <n v="2002"/>
    <s v="Dec"/>
    <n v="22"/>
    <s v="Dec"/>
    <s v=" Mr"/>
    <s v="  Daniel"/>
    <s v="Gollins"/>
    <n v="2002"/>
    <n v="2002"/>
    <n v="48.2"/>
    <s v="Obesity"/>
    <s v="Normal"/>
    <n v="4.84"/>
    <s v="NO"/>
    <s v="NO"/>
    <s v="NO"/>
    <n v="0"/>
    <s v="YES"/>
    <s v="YES"/>
    <s v="tier - 2"/>
    <s v="tier - 2"/>
    <s v="tier - 1"/>
    <s v="tier - 1"/>
    <x v="95"/>
    <s v="R1013"/>
  </r>
  <r>
    <s v="Id101"/>
    <d v="1998-09-05T00:00:00"/>
    <x v="2"/>
    <n v="1998"/>
    <s v="Sep"/>
    <n v="5"/>
    <s v="Sep"/>
    <s v=" Mr"/>
    <s v="  Brian"/>
    <s v="Benestad"/>
    <n v="1998"/>
    <n v="1998"/>
    <n v="35.75"/>
    <s v="Obesity"/>
    <s v="Diabetes"/>
    <n v="8"/>
    <s v="YES"/>
    <s v="NO"/>
    <s v="NO"/>
    <n v="0"/>
    <s v="YES"/>
    <s v="YES"/>
    <s v="tier - 2"/>
    <s v="tier - 2"/>
    <s v="tier - 2"/>
    <s v="tier - 2"/>
    <x v="96"/>
    <s v="R1013"/>
  </r>
  <r>
    <s v="Id102"/>
    <d v="1997-10-27T00:00:00"/>
    <x v="6"/>
    <n v="1997"/>
    <s v="Oct"/>
    <n v="27"/>
    <s v="Oct"/>
    <s v=" Ms"/>
    <s v="  Sari"/>
    <s v="Aviv"/>
    <n v="1997"/>
    <n v="1997"/>
    <n v="53.81"/>
    <s v="Obesity"/>
    <s v="Diabetes"/>
    <n v="8.77"/>
    <s v="YES"/>
    <s v="NO"/>
    <s v="NO"/>
    <n v="0"/>
    <s v="YES"/>
    <s v="YES"/>
    <s v="tier - 2"/>
    <s v="tier - 2"/>
    <s v="tier - 3"/>
    <s v="tier - 3"/>
    <x v="97"/>
    <s v="R1011"/>
  </r>
  <r>
    <s v="Id103"/>
    <d v="1996-06-23T00:00:00"/>
    <x v="8"/>
    <n v="1996"/>
    <s v="Jun"/>
    <n v="23"/>
    <s v="Jun"/>
    <s v=" Mr"/>
    <s v="  Robert M"/>
    <s v="Burns"/>
    <n v="1996"/>
    <n v="1996"/>
    <n v="49.48"/>
    <s v="Obesity"/>
    <s v="Normal"/>
    <n v="4.96"/>
    <s v="NO"/>
    <s v="NO"/>
    <s v="Yes"/>
    <n v="1"/>
    <s v="YES"/>
    <s v="YES"/>
    <s v="tier - 2"/>
    <s v="tier - 2"/>
    <s v="tier - 3"/>
    <s v="tier - 3"/>
    <x v="98"/>
    <s v="R1013"/>
  </r>
  <r>
    <s v="Id104"/>
    <d v="2001-08-23T00:00:00"/>
    <x v="3"/>
    <n v="2001"/>
    <s v="Aug"/>
    <n v="23"/>
    <s v="Aug"/>
    <s v=" Mr"/>
    <s v="  Ricardo"/>
    <s v="Maldonado"/>
    <n v="2001"/>
    <n v="2001"/>
    <n v="34.1"/>
    <s v="Obesity"/>
    <s v="Normal"/>
    <n v="4.43"/>
    <s v="YES"/>
    <s v="NO"/>
    <s v="NO"/>
    <n v="0"/>
    <s v="YES"/>
    <s v="YES"/>
    <s v="tier - 2"/>
    <s v="tier - 2"/>
    <s v="tier - 2"/>
    <s v="tier - 2"/>
    <x v="99"/>
    <s v="R1013"/>
  </r>
  <r>
    <s v="Id105"/>
    <d v="1997-12-05T00:00:00"/>
    <x v="6"/>
    <n v="1997"/>
    <s v="Dec"/>
    <n v="5"/>
    <s v="Dec"/>
    <s v=" Mr"/>
    <s v="  Gedion"/>
    <s v="Yitref"/>
    <n v="1997"/>
    <n v="1997"/>
    <n v="35.299999999999997"/>
    <s v="Obesity"/>
    <s v="Prediabetes"/>
    <n v="5.82"/>
    <s v="YES"/>
    <s v="NO"/>
    <s v="Yes"/>
    <n v="1"/>
    <s v="YES"/>
    <s v="YES"/>
    <s v="tier - 2"/>
    <s v="tier - 2"/>
    <s v="tier - 2"/>
    <s v="tier - 2"/>
    <x v="100"/>
    <s v="R1013"/>
  </r>
  <r>
    <s v="Id106"/>
    <d v="2000-09-01T00:00:00"/>
    <x v="10"/>
    <n v="2000"/>
    <s v="Sep"/>
    <n v="1"/>
    <s v="Sep"/>
    <s v=" Mr"/>
    <s v="  Mark"/>
    <s v="Loudon-Brown"/>
    <n v="2000"/>
    <n v="2000"/>
    <n v="43.83"/>
    <s v="Obesity"/>
    <s v="Prediabetes"/>
    <n v="6.03"/>
    <s v="YES"/>
    <s v="NO"/>
    <s v="NO"/>
    <n v="2"/>
    <s v="YES"/>
    <s v="YES"/>
    <s v="tier - 2"/>
    <s v="tier - 2"/>
    <s v="tier - 2"/>
    <s v="tier - 2"/>
    <x v="101"/>
    <s v="R1013"/>
  </r>
  <r>
    <s v="Id107"/>
    <d v="1997-06-19T00:00:00"/>
    <x v="6"/>
    <n v="1997"/>
    <s v="Jun"/>
    <n v="19"/>
    <s v="Jun"/>
    <s v=" Mr"/>
    <s v="  Gamini P"/>
    <s v="Sugathadasa"/>
    <n v="1997"/>
    <n v="1997"/>
    <n v="50.07"/>
    <s v="Obesity"/>
    <s v="Diabetes"/>
    <n v="9.27"/>
    <s v="NO"/>
    <s v="NO"/>
    <s v="NO"/>
    <n v="0"/>
    <s v="YES"/>
    <s v="YES"/>
    <s v="tier - 2"/>
    <s v="tier - 2"/>
    <s v="tier - 1"/>
    <s v="tier - 1"/>
    <x v="102"/>
    <s v="R1013"/>
  </r>
  <r>
    <s v="Id108"/>
    <d v="2003-06-20T00:00:00"/>
    <x v="12"/>
    <n v="2003"/>
    <s v="Jun"/>
    <n v="20"/>
    <s v="Jun"/>
    <s v=" Ms"/>
    <s v="  Emily J"/>
    <s v="Ganley"/>
    <n v="2003"/>
    <n v="2003"/>
    <n v="32.774999999999999"/>
    <s v="Obesity"/>
    <s v="Normal"/>
    <n v="5.53"/>
    <s v="NO"/>
    <s v="NO"/>
    <s v="NO"/>
    <n v="0"/>
    <s v="YES"/>
    <s v="YES"/>
    <s v="tier - 2"/>
    <s v="tier - 2"/>
    <s v="tier - 2"/>
    <s v="tier - 2"/>
    <x v="103"/>
    <s v="R1013"/>
  </r>
  <r>
    <s v="Id109"/>
    <d v="1998-12-07T00:00:00"/>
    <x v="2"/>
    <n v="1998"/>
    <s v="Dec"/>
    <n v="7"/>
    <s v="Dec"/>
    <s v=" Ms"/>
    <s v="  Amanda"/>
    <s v="Potter"/>
    <n v="1998"/>
    <n v="1998"/>
    <n v="34.104999999999997"/>
    <s v="Obesity"/>
    <s v="Normal"/>
    <n v="5.07"/>
    <s v="NO"/>
    <s v="NO"/>
    <s v="NO"/>
    <n v="1"/>
    <s v="YES"/>
    <s v="YES"/>
    <s v="tier - 2"/>
    <s v="tier - 2"/>
    <s v="tier - 1"/>
    <s v="tier - 1"/>
    <x v="104"/>
    <s v="R1013"/>
  </r>
  <r>
    <s v="Id110"/>
    <d v="1997-06-09T00:00:00"/>
    <x v="6"/>
    <n v="1997"/>
    <s v="Jun"/>
    <n v="9"/>
    <s v="Jun"/>
    <s v=" Mr"/>
    <s v="  Nicholas"/>
    <s v="Rasmussen"/>
    <n v="1997"/>
    <n v="1997"/>
    <n v="48.93"/>
    <s v="Obesity"/>
    <s v="Diabetes"/>
    <n v="11.17"/>
    <s v="YES"/>
    <s v="NO"/>
    <s v="NO"/>
    <n v="1"/>
    <s v="YES"/>
    <s v="YES"/>
    <s v="tier - 2"/>
    <s v="tier - 2"/>
    <s v="tier - 1"/>
    <s v="tier - 1"/>
    <x v="105"/>
    <s v="R1012"/>
  </r>
  <r>
    <s v="Id111"/>
    <d v="1995-10-07T00:00:00"/>
    <x v="4"/>
    <n v="1995"/>
    <s v="Oct"/>
    <n v="7"/>
    <s v="Oct"/>
    <s v=" Mr"/>
    <s v="  Knox"/>
    <s v="Robinson"/>
    <n v="1995"/>
    <n v="1995"/>
    <n v="37.07"/>
    <s v="Obesity"/>
    <s v="Prediabetes"/>
    <n v="6.14"/>
    <s v="YES"/>
    <s v="NO"/>
    <s v="NO"/>
    <n v="0"/>
    <s v="YES"/>
    <s v="YES"/>
    <s v="tier - 2"/>
    <s v="tier - 2"/>
    <s v="tier - 3"/>
    <s v="tier - 3"/>
    <x v="106"/>
    <s v="R1013"/>
  </r>
  <r>
    <s v="Id112"/>
    <d v="1998-06-19T00:00:00"/>
    <x v="2"/>
    <n v="1998"/>
    <s v="Jun"/>
    <n v="19"/>
    <s v="Jun"/>
    <s v=" Ms"/>
    <s v="  Yianna"/>
    <s v="Antonopoulos"/>
    <n v="1998"/>
    <n v="1998"/>
    <n v="51.51"/>
    <s v="Obesity"/>
    <s v="Prediabetes"/>
    <n v="6.26"/>
    <s v="YES"/>
    <s v="NO"/>
    <s v="Yes"/>
    <n v="1"/>
    <s v="YES"/>
    <s v="YES"/>
    <s v="tier - 2"/>
    <s v="tier - 2"/>
    <s v="tier - 2"/>
    <s v="tier - 2"/>
    <x v="107"/>
    <s v="R1013"/>
  </r>
  <r>
    <s v="Id113"/>
    <d v="2001-08-25T00:00:00"/>
    <x v="3"/>
    <n v="2001"/>
    <s v="Aug"/>
    <n v="25"/>
    <s v="Aug"/>
    <s v=" Ms"/>
    <s v="  Roberta"/>
    <s v="Groner"/>
    <n v="2001"/>
    <n v="2001"/>
    <n v="34.799999999999997"/>
    <s v="Obesity"/>
    <s v="Normal"/>
    <n v="4.72"/>
    <s v="YES"/>
    <s v="NO"/>
    <s v="NO"/>
    <n v="0"/>
    <s v="YES"/>
    <s v="YES"/>
    <s v="tier - 2"/>
    <s v="tier - 2"/>
    <s v="tier - 3"/>
    <s v="tier - 3"/>
    <x v="108"/>
    <s v="R1013"/>
  </r>
  <r>
    <s v="Id114"/>
    <d v="2001-07-07T00:00:00"/>
    <x v="3"/>
    <n v="2001"/>
    <s v="Jul"/>
    <n v="7"/>
    <s v="Jul"/>
    <s v=" Mr"/>
    <s v="  Benjamin P"/>
    <s v="Zywicki"/>
    <n v="2001"/>
    <n v="2001"/>
    <n v="36.67"/>
    <s v="Obesity"/>
    <s v="Normal"/>
    <n v="5.18"/>
    <s v="NO"/>
    <s v="NO"/>
    <s v="NO"/>
    <n v="1"/>
    <s v="YES"/>
    <s v="YES"/>
    <s v="tier - 2"/>
    <s v="tier - 2"/>
    <s v="tier - 3"/>
    <s v="tier - 3"/>
    <x v="109"/>
    <s v="R1011"/>
  </r>
  <r>
    <s v="Id115"/>
    <d v="2001-06-02T00:00:00"/>
    <x v="10"/>
    <n v="2001"/>
    <s v="Jun"/>
    <n v="2"/>
    <s v="Jun"/>
    <s v=" Mr"/>
    <s v="  Craig"/>
    <s v="Cardinal"/>
    <n v="2001"/>
    <n v="2001"/>
    <n v="30.9"/>
    <s v="Obesity"/>
    <s v="Diabetes"/>
    <n v="9.4"/>
    <s v="NO"/>
    <s v="NO"/>
    <s v="NO"/>
    <n v="2"/>
    <s v="YES"/>
    <s v="YES"/>
    <s v="tier - 2"/>
    <s v="tier - 2"/>
    <s v="tier - 2"/>
    <s v="tier - 2"/>
    <x v="110"/>
    <s v="R1013"/>
  </r>
  <r>
    <s v="Id116"/>
    <d v="2001-12-05T00:00:00"/>
    <x v="3"/>
    <n v="2001"/>
    <s v="Dec"/>
    <n v="5"/>
    <s v="Dec"/>
    <s v=" Ms"/>
    <s v="  Ann"/>
    <s v="Alleman"/>
    <n v="2001"/>
    <n v="2001"/>
    <n v="30.495000000000001"/>
    <s v="Obesity"/>
    <s v="Prediabetes"/>
    <n v="6.29"/>
    <s v="NO"/>
    <s v="NO"/>
    <s v="NO"/>
    <n v="0"/>
    <s v="YES"/>
    <s v="YES"/>
    <s v="tier - 2"/>
    <s v="tier - 2"/>
    <s v="tier - 2"/>
    <s v="tier - 2"/>
    <x v="111"/>
    <s v="R1013"/>
  </r>
  <r>
    <s v="Id117"/>
    <d v="1992-09-22T00:00:00"/>
    <x v="0"/>
    <n v="1992"/>
    <s v="Sep"/>
    <n v="22"/>
    <s v="Sep"/>
    <s v=" Mr"/>
    <s v="  Jamie P"/>
    <s v="Stroffolino"/>
    <n v="1992"/>
    <n v="1992"/>
    <n v="44.88"/>
    <s v="Obesity"/>
    <s v="Prediabetes"/>
    <n v="6.04"/>
    <s v="NO"/>
    <s v="NO"/>
    <s v="Yes"/>
    <n v="1"/>
    <s v="YES"/>
    <s v="YES"/>
    <s v="tier - 2"/>
    <s v="tier - 2"/>
    <s v="tier - 1"/>
    <s v="tier - 1"/>
    <x v="112"/>
    <s v="R1013"/>
  </r>
  <r>
    <s v="Id118"/>
    <d v="2004-11-19T00:00:00"/>
    <x v="9"/>
    <n v="2004"/>
    <s v="Nov"/>
    <n v="19"/>
    <s v="Nov"/>
    <s v=" Mr"/>
    <s v="  John"/>
    <s v="Clubb"/>
    <n v="2004"/>
    <n v="2004"/>
    <n v="44.32"/>
    <s v="Obesity"/>
    <s v="Diabetes"/>
    <n v="10.55"/>
    <s v="NO"/>
    <s v="NO"/>
    <s v="NO"/>
    <n v="0"/>
    <s v="YES"/>
    <s v="YES"/>
    <s v="tier - 2"/>
    <s v="tier - 2"/>
    <s v="tier - 3"/>
    <s v="tier - 3"/>
    <x v="113"/>
    <s v="R1013"/>
  </r>
  <r>
    <s v="Id119"/>
    <d v="2004-07-22T00:00:00"/>
    <x v="9"/>
    <n v="2004"/>
    <s v="Jul"/>
    <n v="22"/>
    <s v="Jul"/>
    <s v=" Mr"/>
    <s v="  Charlie"/>
    <s v="McGoogan"/>
    <n v="2004"/>
    <n v="2004"/>
    <n v="46.39"/>
    <s v="Obesity"/>
    <s v="Normal"/>
    <n v="5.09"/>
    <s v="NO"/>
    <s v="NO"/>
    <s v="NO"/>
    <n v="0"/>
    <s v="YES"/>
    <s v="YES"/>
    <s v="tier - 2"/>
    <s v="tier - 2"/>
    <s v="tier - 1"/>
    <s v="tier - 1"/>
    <x v="114"/>
    <s v="R1013"/>
  </r>
  <r>
    <s v="Id120"/>
    <d v="1995-08-05T00:00:00"/>
    <x v="4"/>
    <n v="1995"/>
    <s v="Aug"/>
    <n v="5"/>
    <s v="Aug"/>
    <s v=" Mr"/>
    <s v="  Meb"/>
    <s v="Keflezighi"/>
    <n v="1995"/>
    <n v="1995"/>
    <n v="42.13"/>
    <s v="Obesity"/>
    <s v="Normal"/>
    <n v="5.2"/>
    <s v="YES"/>
    <s v="NO"/>
    <s v="NO"/>
    <n v="1"/>
    <s v="YES"/>
    <s v="YES"/>
    <s v="tier - 2"/>
    <s v="tier - 2"/>
    <s v="tier - 1"/>
    <s v="tier - 1"/>
    <x v="115"/>
    <s v="R1013"/>
  </r>
  <r>
    <s v="Id121"/>
    <d v="2003-09-14T00:00:00"/>
    <x v="12"/>
    <n v="2003"/>
    <s v="Sep"/>
    <n v="14"/>
    <s v="Sep"/>
    <s v=" Mr"/>
    <s v="  Aaqib L"/>
    <s v="Syed"/>
    <n v="2003"/>
    <n v="2003"/>
    <n v="30.78"/>
    <s v="Obesity"/>
    <s v="Diabetes"/>
    <n v="8.4499999999999993"/>
    <s v="YES"/>
    <s v="NO"/>
    <s v="NO"/>
    <n v="0"/>
    <s v="YES"/>
    <s v="YES"/>
    <s v="tier - 2"/>
    <s v="tier - 2"/>
    <s v="tier - 2"/>
    <s v="tier - 2"/>
    <x v="116"/>
    <s v="R1012"/>
  </r>
  <r>
    <s v="Id122"/>
    <d v="2004-08-21T00:00:00"/>
    <x v="9"/>
    <n v="2004"/>
    <s v="Aug"/>
    <n v="21"/>
    <s v="Aug"/>
    <s v=" Mr"/>
    <s v="  Craig A"/>
    <s v="Segal"/>
    <n v="2004"/>
    <n v="2004"/>
    <n v="31.35"/>
    <s v="Obesity"/>
    <s v="Diabetes"/>
    <n v="9.5399999999999991"/>
    <s v="NO"/>
    <s v="NO"/>
    <s v="NO"/>
    <n v="0"/>
    <s v="YES"/>
    <s v="YES"/>
    <s v="tier - 2"/>
    <s v="tier - 2"/>
    <s v="tier - 2"/>
    <s v="tier - 2"/>
    <x v="117"/>
    <s v="R1013"/>
  </r>
  <r>
    <s v="Id123"/>
    <d v="2004-07-25T00:00:00"/>
    <x v="9"/>
    <n v="2004"/>
    <s v="Jul"/>
    <n v="25"/>
    <s v="Jul"/>
    <s v=" Ms"/>
    <s v="  Meredith"/>
    <s v="Defranco"/>
    <n v="2004"/>
    <n v="2004"/>
    <n v="41.46"/>
    <s v="Obesity"/>
    <s v="Normal"/>
    <n v="4.99"/>
    <s v="YES"/>
    <s v="NO"/>
    <s v="NO"/>
    <n v="2"/>
    <s v="YES"/>
    <s v="YES"/>
    <s v="tier - 2"/>
    <s v="tier - 2"/>
    <s v="tier - 1"/>
    <s v="tier - 1"/>
    <x v="118"/>
    <s v="R1013"/>
  </r>
  <r>
    <s v="Id124"/>
    <d v="2003-09-09T00:00:00"/>
    <x v="12"/>
    <n v="2003"/>
    <s v="Sep"/>
    <n v="9"/>
    <s v="Sep"/>
    <s v=" Mr"/>
    <s v="  Doug"/>
    <s v="Kells"/>
    <n v="2003"/>
    <n v="2003"/>
    <n v="48"/>
    <s v="Obesity"/>
    <s v="Diabetes"/>
    <n v="10.54"/>
    <s v="NO"/>
    <s v="NO"/>
    <s v="NO"/>
    <n v="0"/>
    <s v="YES"/>
    <s v="YES"/>
    <s v="tier - 2"/>
    <s v="tier - 2"/>
    <s v="tier - 3"/>
    <s v="tier - 3"/>
    <x v="119"/>
    <s v="R1012"/>
  </r>
  <r>
    <s v="Id125"/>
    <d v="2003-12-04T00:00:00"/>
    <x v="12"/>
    <n v="2003"/>
    <s v="Dec"/>
    <n v="4"/>
    <s v="Dec"/>
    <s v=" Ms"/>
    <s v="  Elizabeth J"/>
    <s v="Lawton"/>
    <n v="2003"/>
    <n v="2003"/>
    <n v="49.13"/>
    <s v="Obesity"/>
    <s v="Normal"/>
    <n v="4.54"/>
    <s v="NO"/>
    <s v="NO"/>
    <s v="NO"/>
    <n v="0"/>
    <s v="YES"/>
    <s v="YES"/>
    <s v="tier - 2"/>
    <s v="tier - 2"/>
    <s v="tier - 2"/>
    <s v="tier - 2"/>
    <x v="120"/>
    <s v="R1012"/>
  </r>
  <r>
    <s v="Id126"/>
    <d v="2003-07-17T00:00:00"/>
    <x v="12"/>
    <n v="2003"/>
    <s v="Jul"/>
    <n v="17"/>
    <s v="Jul"/>
    <s v=" Mr"/>
    <s v="  Matthew P"/>
    <s v="Bejar"/>
    <n v="2003"/>
    <n v="2003"/>
    <n v="37.799999999999997"/>
    <s v="Obesity"/>
    <s v="Prediabetes"/>
    <n v="6.29"/>
    <s v="NO"/>
    <s v="NO"/>
    <s v="NO"/>
    <n v="1"/>
    <s v="YES"/>
    <s v="YES"/>
    <s v="tier - 2"/>
    <s v="tier - 2"/>
    <s v="tier - 1"/>
    <s v="tier - 1"/>
    <x v="121"/>
    <s v="R1012"/>
  </r>
  <r>
    <s v="Id127"/>
    <d v="2004-10-04T00:00:00"/>
    <x v="9"/>
    <n v="2004"/>
    <s v="Oct"/>
    <n v="4"/>
    <s v="Oct"/>
    <s v=" Mr"/>
    <s v="  Guillermo Sr"/>
    <s v="Navarro Castro"/>
    <n v="2004"/>
    <n v="2004"/>
    <n v="38.299999999999997"/>
    <s v="Obesity"/>
    <s v="Diabetes"/>
    <n v="9.51"/>
    <s v="NO"/>
    <s v="NO"/>
    <s v="NO"/>
    <n v="0"/>
    <s v="YES"/>
    <s v="YES"/>
    <s v="tier - 2"/>
    <s v="tier - 2"/>
    <s v="tier - 2"/>
    <s v="tier - 2"/>
    <x v="122"/>
    <s v="R1013"/>
  </r>
  <r>
    <s v="Id128"/>
    <d v="2004-12-05T00:00:00"/>
    <x v="9"/>
    <n v="2004"/>
    <s v="Dec"/>
    <n v="5"/>
    <s v="Dec"/>
    <s v=" Mr"/>
    <s v="  Ryan C"/>
    <s v="Tice"/>
    <n v="2004"/>
    <n v="2004"/>
    <n v="32.774999999999999"/>
    <s v="Obesity"/>
    <s v="Normal"/>
    <n v="4.72"/>
    <s v="NO"/>
    <s v="NO"/>
    <s v="NO"/>
    <n v="0"/>
    <s v="YES"/>
    <s v="YES"/>
    <s v="tier - 2"/>
    <s v="tier - 2"/>
    <s v="tier - 3"/>
    <s v="tier - 3"/>
    <x v="123"/>
    <s v="R1013"/>
  </r>
  <r>
    <s v="Id129"/>
    <d v="2004-07-09T00:00:00"/>
    <x v="9"/>
    <n v="2004"/>
    <s v="Jul"/>
    <n v="9"/>
    <s v="Jul"/>
    <s v=" Mr"/>
    <s v="  Dane"/>
    <s v="Wolf"/>
    <n v="2004"/>
    <n v="2004"/>
    <n v="34.200000000000003"/>
    <s v="Obesity"/>
    <s v="Prediabetes"/>
    <n v="5.91"/>
    <s v="YES"/>
    <s v="NO"/>
    <s v="NO"/>
    <n v="0"/>
    <s v="YES"/>
    <s v="YES"/>
    <s v="tier - 2"/>
    <s v="tier - 2"/>
    <s v="tier - 1"/>
    <s v="tier - 1"/>
    <x v="124"/>
    <s v="R1013"/>
  </r>
  <r>
    <s v="Id130"/>
    <d v="2003-10-03T00:00:00"/>
    <x v="12"/>
    <n v="2003"/>
    <s v="Oct"/>
    <n v="3"/>
    <s v="Oct"/>
    <s v=" Mr"/>
    <s v="  Jonas"/>
    <s v="Oppedal"/>
    <n v="2003"/>
    <n v="2003"/>
    <n v="30.2"/>
    <s v="Obesity"/>
    <s v="Diabetes"/>
    <n v="9.58"/>
    <s v="NO"/>
    <s v="NO"/>
    <s v="NO"/>
    <n v="0"/>
    <s v="YES"/>
    <s v="YES"/>
    <s v="tier - 2"/>
    <s v="tier - 2"/>
    <s v="tier - 2"/>
    <s v="tier - 2"/>
    <x v="125"/>
    <s v="R1012"/>
  </r>
  <r>
    <s v="Id131"/>
    <d v="2003-09-16T00:00:00"/>
    <x v="12"/>
    <n v="2003"/>
    <s v="Sep"/>
    <n v="16"/>
    <s v="Sep"/>
    <s v=" Mr"/>
    <s v="  George E"/>
    <s v="Wright"/>
    <n v="2003"/>
    <n v="2003"/>
    <n v="48.32"/>
    <s v="Obesity"/>
    <s v="Prediabetes"/>
    <n v="5.77"/>
    <s v="NO"/>
    <s v="NO"/>
    <s v="NO"/>
    <n v="0"/>
    <s v="YES"/>
    <s v="YES"/>
    <s v="tier - 2"/>
    <s v="tier - 2"/>
    <s v="tier - 2"/>
    <s v="tier - 2"/>
    <x v="126"/>
    <s v="R1012"/>
  </r>
  <r>
    <s v="Id132"/>
    <d v="2004-12-13T00:00:00"/>
    <x v="9"/>
    <n v="2004"/>
    <s v="Dec"/>
    <n v="13"/>
    <s v="Dec"/>
    <s v=" Ms"/>
    <s v="  Sara S"/>
    <s v="Ellis"/>
    <n v="2004"/>
    <n v="2004"/>
    <n v="44.86"/>
    <s v="Obesity"/>
    <s v="Normal"/>
    <n v="4.38"/>
    <s v="YES"/>
    <s v="NO"/>
    <s v="NO"/>
    <n v="0"/>
    <s v="YES"/>
    <s v="YES"/>
    <s v="tier - 2"/>
    <s v="tier - 2"/>
    <s v="tier - 2"/>
    <s v="tier - 2"/>
    <x v="127"/>
    <s v="R1013"/>
  </r>
  <r>
    <s v="Id133"/>
    <d v="2004-08-08T00:00:00"/>
    <x v="9"/>
    <n v="2004"/>
    <s v="Aug"/>
    <n v="8"/>
    <s v="Aug"/>
    <s v=" Mr"/>
    <s v="  Nick"/>
    <s v="Taormina"/>
    <n v="2004"/>
    <n v="2004"/>
    <n v="52.15"/>
    <s v="Obesity"/>
    <s v="Normal"/>
    <n v="5.65"/>
    <s v="NO"/>
    <s v="NO"/>
    <s v="NO"/>
    <n v="1"/>
    <s v="YES"/>
    <s v="YES"/>
    <s v="tier - 2"/>
    <s v="tier - 2"/>
    <s v="tier - 1"/>
    <s v="tier - 1"/>
    <x v="128"/>
    <s v="R1013"/>
  </r>
  <r>
    <s v="Id134"/>
    <d v="2004-06-13T00:00:00"/>
    <x v="9"/>
    <n v="2004"/>
    <s v="Jun"/>
    <n v="13"/>
    <s v="Jun"/>
    <s v=" Mr"/>
    <s v="  Timothy"/>
    <s v="Lynch"/>
    <n v="2004"/>
    <n v="2004"/>
    <n v="41.12"/>
    <s v="Obesity"/>
    <s v="Diabetes"/>
    <n v="7.54"/>
    <s v="YES"/>
    <s v="NO"/>
    <s v="NO"/>
    <n v="0"/>
    <s v="YES"/>
    <s v="YES"/>
    <s v="tier - 2"/>
    <s v="tier - 2"/>
    <s v="tier - 2"/>
    <s v="tier - 2"/>
    <x v="129"/>
    <s v="R1013"/>
  </r>
  <r>
    <s v="Id135"/>
    <d v="2003-12-30T00:00:00"/>
    <x v="12"/>
    <n v="2003"/>
    <s v="Dec"/>
    <n v="30"/>
    <s v="Dec"/>
    <s v=" Ms"/>
    <s v="  Becky L"/>
    <s v="Tavella"/>
    <n v="2003"/>
    <n v="2003"/>
    <n v="38.39"/>
    <s v="Obesity"/>
    <s v="Normal"/>
    <n v="5.1100000000000003"/>
    <s v="YES"/>
    <s v="NO"/>
    <s v="NO"/>
    <n v="1"/>
    <s v="YES"/>
    <s v="YES"/>
    <s v="tier - 2"/>
    <s v="tier - 2"/>
    <s v="tier - 3"/>
    <s v="tier - 3"/>
    <x v="130"/>
    <s v="R1012"/>
  </r>
  <r>
    <s v="Id136"/>
    <d v="2003-09-16T00:00:00"/>
    <x v="12"/>
    <n v="2003"/>
    <s v="Sep"/>
    <n v="16"/>
    <s v="Sep"/>
    <s v=" Ms"/>
    <s v="  Steph K"/>
    <s v="Neufeld"/>
    <n v="2003"/>
    <n v="2003"/>
    <n v="46.85"/>
    <s v="Obesity"/>
    <s v="Normal"/>
    <n v="4.25"/>
    <s v="NO"/>
    <s v="NO"/>
    <s v="Yes"/>
    <n v="1"/>
    <s v="YES"/>
    <s v="YES"/>
    <s v="tier - 2"/>
    <s v="tier - 2"/>
    <s v="tier - 2"/>
    <s v="tier - 2"/>
    <x v="131"/>
    <s v="R1012"/>
  </r>
  <r>
    <s v="Id137"/>
    <d v="2003-08-21T00:00:00"/>
    <x v="12"/>
    <n v="2003"/>
    <s v="Aug"/>
    <n v="21"/>
    <s v="Aug"/>
    <s v=" Ms"/>
    <s v="  Kristine B"/>
    <s v="Walhovd"/>
    <n v="2003"/>
    <n v="2003"/>
    <n v="42.24"/>
    <s v="Obesity"/>
    <s v="Normal"/>
    <n v="5.55"/>
    <s v="NO"/>
    <s v="YES"/>
    <s v="NO"/>
    <n v="1"/>
    <s v="YES"/>
    <s v="YES"/>
    <s v="tier - 2"/>
    <s v="tier - 2"/>
    <s v="tier - 2"/>
    <s v="tier - 2"/>
    <x v="131"/>
    <s v="R1012"/>
  </r>
  <r>
    <s v="Id138"/>
    <d v="2003-12-30T00:00:00"/>
    <x v="12"/>
    <n v="2003"/>
    <s v="Dec"/>
    <n v="30"/>
    <s v="Dec"/>
    <s v=" Mr"/>
    <s v="  Taylor B"/>
    <s v="Washburn"/>
    <n v="2003"/>
    <n v="2003"/>
    <n v="34.39"/>
    <s v="Obesity"/>
    <s v="Prediabetes"/>
    <n v="5.78"/>
    <s v="NO"/>
    <s v="NO"/>
    <s v="NO"/>
    <n v="0"/>
    <s v="YES"/>
    <s v="YES"/>
    <s v="tier - 2"/>
    <s v="tier - 2"/>
    <s v="tier - 1"/>
    <s v="tier - 1"/>
    <x v="132"/>
    <s v="R1012"/>
  </r>
  <r>
    <s v="Id139"/>
    <d v="2000-10-23T00:00:00"/>
    <x v="10"/>
    <n v="2000"/>
    <s v="Oct"/>
    <n v="23"/>
    <s v="Oct"/>
    <s v=" Mr"/>
    <s v="  William"/>
    <s v="Mroz"/>
    <n v="2000"/>
    <n v="2000"/>
    <n v="42.89"/>
    <s v="Obesity"/>
    <s v="Normal"/>
    <n v="5.28"/>
    <s v="YES"/>
    <s v="NO"/>
    <s v="NO"/>
    <n v="0"/>
    <s v="YES"/>
    <s v="YES"/>
    <s v="tier - 2"/>
    <s v="tier - 2"/>
    <s v="tier - 2"/>
    <s v="tier - 2"/>
    <x v="133"/>
    <s v="R1013"/>
  </r>
  <r>
    <s v="Id140"/>
    <d v="2000-06-10T00:00:00"/>
    <x v="10"/>
    <n v="2000"/>
    <s v="Jun"/>
    <n v="10"/>
    <s v="Jun"/>
    <s v=" Mr"/>
    <s v="  Sage"/>
    <s v="Canaday"/>
    <n v="2000"/>
    <n v="2000"/>
    <n v="36.299999999999997"/>
    <s v="Obesity"/>
    <s v="Normal"/>
    <n v="5.39"/>
    <s v="NO"/>
    <s v="NO"/>
    <s v="NO"/>
    <n v="0"/>
    <s v="YES"/>
    <s v="YES"/>
    <s v="tier - 2"/>
    <s v="tier - 2"/>
    <s v="tier - 2"/>
    <s v="tier - 2"/>
    <x v="134"/>
    <s v="R1013"/>
  </r>
  <r>
    <s v="Id141"/>
    <d v="2000-10-21T00:00:00"/>
    <x v="10"/>
    <n v="2000"/>
    <s v="Oct"/>
    <n v="21"/>
    <s v="Oct"/>
    <s v=" Mr"/>
    <s v="  Cole"/>
    <s v="Atkins"/>
    <n v="2000"/>
    <n v="2000"/>
    <n v="35.200000000000003"/>
    <s v="Obesity"/>
    <s v="Diabetes"/>
    <n v="8.01"/>
    <s v="YES"/>
    <s v="NO"/>
    <s v="NO"/>
    <n v="1"/>
    <s v="YES"/>
    <s v="YES"/>
    <s v="tier - 2"/>
    <s v="tier - 2"/>
    <s v="tier - 2"/>
    <s v="tier - 2"/>
    <x v="135"/>
    <s v="R1011"/>
  </r>
  <r>
    <s v="Id142"/>
    <d v="2004-11-17T00:00:00"/>
    <x v="9"/>
    <n v="2004"/>
    <s v="Nov"/>
    <n v="17"/>
    <s v="Nov"/>
    <s v=" Mr"/>
    <s v="  Jesse"/>
    <s v="Kropelnicki"/>
    <n v="2004"/>
    <n v="2004"/>
    <n v="53.62"/>
    <s v="Obesity"/>
    <s v="Normal"/>
    <n v="5.21"/>
    <s v="NO"/>
    <s v="NO"/>
    <s v="NO"/>
    <n v="0"/>
    <s v="YES"/>
    <s v="YES"/>
    <s v="tier - 2"/>
    <s v="tier - 2"/>
    <s v="tier - 2"/>
    <s v="tier - 2"/>
    <x v="136"/>
    <s v="R1015"/>
  </r>
  <r>
    <s v="Id143"/>
    <d v="2004-12-10T00:00:00"/>
    <x v="9"/>
    <n v="2004"/>
    <s v="Dec"/>
    <n v="10"/>
    <s v="Dec"/>
    <s v=" Ms"/>
    <s v="  Tammi J"/>
    <s v="Braund"/>
    <n v="2004"/>
    <n v="2004"/>
    <n v="36.67"/>
    <s v="Obesity"/>
    <s v="Prediabetes"/>
    <n v="6.27"/>
    <s v="NO"/>
    <s v="NO"/>
    <s v="NO"/>
    <n v="0"/>
    <s v="YES"/>
    <s v="YES"/>
    <s v="tier - 2"/>
    <s v="tier - 2"/>
    <s v="tier - 3"/>
    <s v="tier - 3"/>
    <x v="137"/>
    <s v="R1019"/>
  </r>
  <r>
    <s v="Id144"/>
    <d v="2004-11-07T00:00:00"/>
    <x v="9"/>
    <n v="2004"/>
    <s v="Nov"/>
    <n v="7"/>
    <s v="Nov"/>
    <s v=" Mr"/>
    <s v="  Matthew S"/>
    <s v="Anderson"/>
    <n v="2004"/>
    <n v="2004"/>
    <n v="33.4"/>
    <s v="Obesity"/>
    <s v="Diabetes"/>
    <n v="10.73"/>
    <s v="YES"/>
    <s v="NO"/>
    <s v="NO"/>
    <n v="1"/>
    <s v="YES"/>
    <s v="YES"/>
    <s v="tier - 2"/>
    <s v="tier - 2"/>
    <s v="tier - 1"/>
    <s v="tier - 1"/>
    <x v="138"/>
    <s v="R1016"/>
  </r>
  <r>
    <s v="Id145"/>
    <d v="2004-12-14T00:00:00"/>
    <x v="9"/>
    <n v="2004"/>
    <s v="Dec"/>
    <n v="14"/>
    <s v="Dec"/>
    <s v=" Mr"/>
    <s v="  Eric"/>
    <s v="Bilbrey"/>
    <n v="2004"/>
    <n v="2004"/>
    <n v="42.71"/>
    <s v="Obesity"/>
    <s v="Diabetes"/>
    <n v="10.52"/>
    <s v="NO"/>
    <s v="NO"/>
    <s v="NO"/>
    <n v="0"/>
    <s v="YES"/>
    <s v="YES"/>
    <s v="tier - 2"/>
    <s v="tier - 2"/>
    <s v="tier - 3"/>
    <s v="tier - 3"/>
    <x v="139"/>
    <s v="R1018"/>
  </r>
  <r>
    <s v="Id146"/>
    <d v="2004-12-06T00:00:00"/>
    <x v="9"/>
    <n v="2004"/>
    <s v="Dec"/>
    <n v="6"/>
    <s v="Dec"/>
    <s v=" Ms"/>
    <s v="  Valeria R"/>
    <s v="Curtis"/>
    <n v="2004"/>
    <n v="2004"/>
    <n v="41.52"/>
    <s v="Obesity"/>
    <s v="Diabetes"/>
    <n v="11.82"/>
    <s v="YES"/>
    <s v="NO"/>
    <s v="NO"/>
    <n v="2"/>
    <s v="YES"/>
    <s v="YES"/>
    <s v="tier - 2"/>
    <s v="tier - 2"/>
    <s v="tier - 2"/>
    <s v="tier - 2"/>
    <x v="140"/>
    <s v="R1015"/>
  </r>
  <r>
    <s v="Id147"/>
    <d v="2004-10-17T00:00:00"/>
    <x v="9"/>
    <n v="2004"/>
    <s v="Oct"/>
    <n v="17"/>
    <s v="Oct"/>
    <s v=" Mr"/>
    <s v="  Michael P"/>
    <s v="Meyer"/>
    <n v="2004"/>
    <n v="2004"/>
    <n v="39.4"/>
    <s v="Obesity"/>
    <s v="Diabetes"/>
    <n v="6.76"/>
    <s v="NO"/>
    <s v="NO"/>
    <s v="NO"/>
    <n v="0"/>
    <s v="YES"/>
    <s v="YES"/>
    <s v="tier - 3"/>
    <s v="tier - 3"/>
    <s v="tier - 2"/>
    <s v="tier - 2"/>
    <x v="141"/>
    <s v="R1016"/>
  </r>
  <r>
    <s v="Id148"/>
    <d v="2004-12-12T00:00:00"/>
    <x v="9"/>
    <n v="2004"/>
    <s v="Dec"/>
    <n v="12"/>
    <s v="Dec"/>
    <s v=" Mr"/>
    <s v="  Rami"/>
    <s v="Bardeesy"/>
    <n v="2004"/>
    <n v="2004"/>
    <n v="46.45"/>
    <s v="Obesity"/>
    <s v="Normal"/>
    <n v="5.62"/>
    <s v="NO"/>
    <s v="NO"/>
    <s v="NO"/>
    <n v="0"/>
    <s v="YES"/>
    <s v="YES"/>
    <s v="tier - 3"/>
    <s v="tier - 3"/>
    <s v="tier - 1"/>
    <s v="tier - 1"/>
    <x v="142"/>
    <s v="R1019"/>
  </r>
  <r>
    <s v="Id149"/>
    <d v="2004-09-19T00:00:00"/>
    <x v="9"/>
    <n v="2004"/>
    <s v="Sep"/>
    <n v="19"/>
    <s v="Sep"/>
    <s v=" Mr"/>
    <s v="  Denis"/>
    <s v="Shanahan"/>
    <n v="2004"/>
    <n v="2004"/>
    <n v="35.75"/>
    <s v="Obesity"/>
    <s v="Normal"/>
    <n v="4.1900000000000004"/>
    <s v="NO"/>
    <s v="NO"/>
    <s v="NO"/>
    <n v="0"/>
    <s v="YES"/>
    <s v="YES"/>
    <s v="tier - 3"/>
    <s v="tier - 3"/>
    <s v="tier - 3"/>
    <s v="tier - 3"/>
    <x v="143"/>
    <s v="R1013"/>
  </r>
  <r>
    <s v="Id150"/>
    <d v="2004-09-21T00:00:00"/>
    <x v="9"/>
    <n v="2004"/>
    <s v="Sep"/>
    <n v="21"/>
    <s v="Sep"/>
    <s v=" Mr"/>
    <s v="  Brian E"/>
    <s v="Sutter"/>
    <n v="2004"/>
    <n v="2004"/>
    <n v="26.07"/>
    <s v="Overweight"/>
    <s v="Normal"/>
    <n v="5.32"/>
    <s v="NO"/>
    <s v="NO"/>
    <s v="NO"/>
    <n v="0"/>
    <s v="YES"/>
    <s v="YES"/>
    <s v="tier - 3"/>
    <s v="tier - 3"/>
    <s v="tier - 1"/>
    <s v="tier - 1"/>
    <x v="144"/>
    <s v="R1016"/>
  </r>
  <r>
    <s v="Id151"/>
    <d v="2004-06-10T00:00:00"/>
    <x v="9"/>
    <n v="2004"/>
    <s v="Jun"/>
    <n v="10"/>
    <s v="Jun"/>
    <s v=" Ms"/>
    <s v="  Bonnie"/>
    <s v="Yesian"/>
    <n v="2004"/>
    <n v="2004"/>
    <n v="36.54"/>
    <s v="Obesity"/>
    <s v="Normal"/>
    <n v="4.46"/>
    <s v="YES"/>
    <s v="NO"/>
    <s v="NO"/>
    <n v="1"/>
    <s v="YES"/>
    <s v="YES"/>
    <s v="tier - 3"/>
    <s v="tier - 3"/>
    <s v="tier - 3"/>
    <s v="tier - 3"/>
    <x v="145"/>
    <s v="R1013"/>
  </r>
  <r>
    <s v="Id152"/>
    <d v="2004-09-11T00:00:00"/>
    <x v="9"/>
    <n v="2004"/>
    <s v="Sep"/>
    <n v="11"/>
    <s v="Sep"/>
    <s v=" Mr"/>
    <s v="  Michael P"/>
    <s v="Meers"/>
    <n v="2004"/>
    <n v="2004"/>
    <n v="51.64"/>
    <s v="Obesity"/>
    <s v="Normal"/>
    <n v="5.65"/>
    <s v="NO"/>
    <s v="NO"/>
    <s v="NO"/>
    <n v="0"/>
    <s v="YES"/>
    <s v="YES"/>
    <s v="tier - 3"/>
    <s v="tier - 3"/>
    <s v="tier - 3"/>
    <s v="tier - 3"/>
    <x v="146"/>
    <s v="R1013"/>
  </r>
  <r>
    <s v="Id153"/>
    <d v="2004-10-21T00:00:00"/>
    <x v="9"/>
    <n v="2004"/>
    <s v="Oct"/>
    <n v="21"/>
    <s v="Oct"/>
    <s v=" Mr"/>
    <s v="  Paul"/>
    <s v="Conlon"/>
    <n v="2004"/>
    <n v="2004"/>
    <n v="42.83"/>
    <s v="Obesity"/>
    <s v="Prediabetes"/>
    <n v="6.04"/>
    <s v="NO"/>
    <s v="NO"/>
    <s v="NO"/>
    <n v="2"/>
    <s v="YES"/>
    <s v="YES"/>
    <s v="tier - 3"/>
    <s v="tier - 3"/>
    <s v="tier - 2"/>
    <s v="tier - 2"/>
    <x v="147"/>
    <s v="R1013"/>
  </r>
  <r>
    <s v="Id154"/>
    <d v="2004-09-09T00:00:00"/>
    <x v="9"/>
    <n v="2004"/>
    <s v="Sep"/>
    <n v="9"/>
    <s v="Sep"/>
    <s v=" Mr"/>
    <s v="  Michael"/>
    <s v="Arnstein"/>
    <n v="2004"/>
    <n v="2004"/>
    <n v="40.15"/>
    <s v="Obesity"/>
    <s v="Prediabetes"/>
    <n v="5.76"/>
    <s v="NO"/>
    <s v="NO"/>
    <s v="NO"/>
    <n v="1"/>
    <s v="YES"/>
    <s v="YES"/>
    <s v="tier - 3"/>
    <s v="tier - 3"/>
    <s v="tier - 1"/>
    <s v="tier - 1"/>
    <x v="148"/>
    <s v="R1013"/>
  </r>
  <r>
    <s v="Id155"/>
    <d v="2003-11-21T00:00:00"/>
    <x v="12"/>
    <n v="2003"/>
    <s v="Nov"/>
    <n v="21"/>
    <s v="Nov"/>
    <s v=" Mr"/>
    <s v="  Samuel"/>
    <s v="Jurek"/>
    <n v="2003"/>
    <n v="2003"/>
    <n v="27.8"/>
    <s v="Overweight"/>
    <s v="Normal"/>
    <n v="4.3600000000000003"/>
    <s v="NO"/>
    <s v="NO"/>
    <s v="Yes"/>
    <n v="1"/>
    <s v="YES"/>
    <s v="YES"/>
    <s v="tier - 3"/>
    <s v="tier - 3"/>
    <s v="tier - 3"/>
    <s v="tier - 3"/>
    <x v="149"/>
    <s v="R1011"/>
  </r>
  <r>
    <s v="Id156"/>
    <d v="2003-09-01T00:00:00"/>
    <x v="12"/>
    <n v="2003"/>
    <s v="Sep"/>
    <n v="1"/>
    <s v="Sep"/>
    <s v=" Mr"/>
    <s v="  Matthew"/>
    <s v="Thill"/>
    <n v="2003"/>
    <n v="2003"/>
    <n v="45.81"/>
    <s v="Obesity"/>
    <s v="Normal"/>
    <n v="4.76"/>
    <s v="YES"/>
    <s v="NO"/>
    <s v="Yes"/>
    <n v="1"/>
    <s v="YES"/>
    <s v="YES"/>
    <s v="tier - 3"/>
    <s v="tier - 3"/>
    <s v="tier - 2"/>
    <s v="tier - 2"/>
    <x v="150"/>
    <s v="R1011"/>
  </r>
  <r>
    <s v="Id157"/>
    <d v="2003-11-09T00:00:00"/>
    <x v="12"/>
    <n v="2003"/>
    <s v="Nov"/>
    <n v="9"/>
    <s v="Nov"/>
    <s v=" Mr"/>
    <s v="  Daniel"/>
    <s v="Glaz"/>
    <n v="2003"/>
    <n v="2003"/>
    <n v="34.43"/>
    <s v="Obesity"/>
    <s v="Diabetes"/>
    <n v="10.82"/>
    <s v="YES"/>
    <s v="NO"/>
    <s v="NO"/>
    <n v="1"/>
    <s v="YES"/>
    <s v="YES"/>
    <s v="tier - 3"/>
    <s v="tier - 3"/>
    <s v="tier - 2"/>
    <s v="tier - 2"/>
    <x v="151"/>
    <s v="R1011"/>
  </r>
  <r>
    <s v="Id158"/>
    <d v="2003-11-14T00:00:00"/>
    <x v="12"/>
    <n v="2003"/>
    <s v="Nov"/>
    <n v="14"/>
    <s v="Nov"/>
    <s v=" Ms"/>
    <s v="  Syndy"/>
    <s v="Sampson"/>
    <n v="2003"/>
    <n v="2003"/>
    <n v="41.33"/>
    <s v="Obesity"/>
    <s v="Normal"/>
    <n v="4.01"/>
    <s v="YES"/>
    <s v="NO"/>
    <s v="NO"/>
    <n v="0"/>
    <s v="YES"/>
    <s v="YES"/>
    <s v="tier - 3"/>
    <s v="tier - 3"/>
    <s v="tier - 2"/>
    <s v="tier - 2"/>
    <x v="152"/>
    <s v="R1011"/>
  </r>
  <r>
    <s v="Id159"/>
    <d v="2003-07-25T00:00:00"/>
    <x v="12"/>
    <n v="2003"/>
    <s v="Jul"/>
    <n v="25"/>
    <s v="Jul"/>
    <s v=" Ms"/>
    <s v="  Aleksandra"/>
    <s v="Duliba"/>
    <n v="2003"/>
    <n v="2003"/>
    <n v="31.92"/>
    <s v="Obesity"/>
    <s v="Normal"/>
    <n v="5.12"/>
    <s v="YES"/>
    <s v="NO"/>
    <s v="NO"/>
    <n v="1"/>
    <s v="YES"/>
    <s v="YES"/>
    <s v="tier - 3"/>
    <s v="tier - 3"/>
    <s v="tier - 1"/>
    <s v="tier - 1"/>
    <x v="153"/>
    <s v="R1011"/>
  </r>
  <r>
    <s v="Id160"/>
    <d v="2003-07-28T00:00:00"/>
    <x v="12"/>
    <n v="2003"/>
    <s v="Jul"/>
    <n v="28"/>
    <s v="Jul"/>
    <s v=" Mr"/>
    <s v="  Steeve T Sr"/>
    <s v="Tanguay"/>
    <n v="2003"/>
    <n v="2003"/>
    <n v="39.799999999999997"/>
    <s v="Obesity"/>
    <s v="Diabetes"/>
    <n v="10.54"/>
    <s v="YES"/>
    <s v="NO"/>
    <s v="NO"/>
    <n v="2"/>
    <s v="YES"/>
    <s v="YES"/>
    <s v="tier - 3"/>
    <s v="tier - 3"/>
    <s v="tier - 1"/>
    <s v="tier - 1"/>
    <x v="154"/>
    <s v="R1011"/>
  </r>
  <r>
    <s v="Id161"/>
    <d v="2003-09-26T00:00:00"/>
    <x v="12"/>
    <n v="2003"/>
    <s v="Sep"/>
    <n v="26"/>
    <s v="Sep"/>
    <s v=" Mr"/>
    <s v="  Richard"/>
    <s v="McClelland"/>
    <n v="2003"/>
    <n v="2003"/>
    <n v="42.82"/>
    <s v="Obesity"/>
    <s v="Normal"/>
    <n v="4.21"/>
    <s v="NO"/>
    <s v="NO"/>
    <s v="NO"/>
    <n v="0"/>
    <s v="YES"/>
    <s v="YES"/>
    <s v="tier - 3"/>
    <s v="tier - 3"/>
    <s v="tier - 1"/>
    <s v="tier - 1"/>
    <x v="155"/>
    <s v="R1011"/>
  </r>
  <r>
    <s v="Id162"/>
    <d v="1998-10-07T00:00:00"/>
    <x v="2"/>
    <n v="1998"/>
    <s v="Oct"/>
    <n v="7"/>
    <s v="Oct"/>
    <s v=" Mr"/>
    <s v="  Aaron T"/>
    <s v="Gorman"/>
    <n v="1998"/>
    <n v="1998"/>
    <n v="33.630000000000003"/>
    <s v="Obesity"/>
    <s v="Normal"/>
    <n v="5.42"/>
    <s v="NO"/>
    <s v="NO"/>
    <s v="NO"/>
    <n v="0"/>
    <s v="YES"/>
    <s v="YES"/>
    <s v="tier - 3"/>
    <s v="tier - 3"/>
    <s v="tier - 3"/>
    <s v="tier - 3"/>
    <x v="156"/>
    <s v="R1013"/>
  </r>
  <r>
    <s v="Id163"/>
    <d v="2003-11-19T00:00:00"/>
    <x v="12"/>
    <n v="2003"/>
    <s v="Nov"/>
    <n v="19"/>
    <s v="Nov"/>
    <s v=" Mr"/>
    <s v="  Akira"/>
    <s v="Nishimura"/>
    <n v="2003"/>
    <n v="2003"/>
    <n v="37.07"/>
    <s v="Obesity"/>
    <s v="Normal"/>
    <n v="4.28"/>
    <s v="NO"/>
    <s v="YES"/>
    <s v="NO"/>
    <n v="1"/>
    <s v="YES"/>
    <s v="YES"/>
    <s v="tier - 3"/>
    <s v="tier - 3"/>
    <s v="tier - 1"/>
    <s v="tier - 1"/>
    <x v="157"/>
    <s v="R1011"/>
  </r>
  <r>
    <s v="Id164"/>
    <d v="2002-12-13T00:00:00"/>
    <x v="5"/>
    <n v="2002"/>
    <s v="Dec"/>
    <n v="13"/>
    <s v="Dec"/>
    <s v=" Mr"/>
    <s v="  Ben"/>
    <s v="Brimble"/>
    <n v="2002"/>
    <n v="2002"/>
    <n v="35.625"/>
    <s v="Obesity"/>
    <s v="Diabetes"/>
    <n v="8.9"/>
    <s v="NO"/>
    <s v="NO"/>
    <s v="NO"/>
    <n v="0"/>
    <s v="YES"/>
    <s v="YES"/>
    <s v="tier - 3"/>
    <s v="tier - 3"/>
    <s v="tier - 3"/>
    <s v="tier - 3"/>
    <x v="158"/>
    <s v="R1012"/>
  </r>
  <r>
    <s v="Id165"/>
    <d v="1999-09-25T00:00:00"/>
    <x v="7"/>
    <n v="1999"/>
    <s v="Sep"/>
    <n v="25"/>
    <s v="Sep"/>
    <s v=" Ms"/>
    <s v="  Jana"/>
    <s v="Trenk"/>
    <n v="1999"/>
    <n v="1999"/>
    <n v="42.69"/>
    <s v="Obesity"/>
    <s v="Normal"/>
    <n v="4.8899999999999997"/>
    <s v="NO"/>
    <s v="NO"/>
    <s v="Yes"/>
    <n v="1"/>
    <s v="YES"/>
    <s v="YES"/>
    <s v="tier - 3"/>
    <s v="tier - 3"/>
    <s v="tier - 3"/>
    <s v="tier - 3"/>
    <x v="159"/>
    <s v="R1013"/>
  </r>
  <r>
    <s v="Id166"/>
    <d v="2004-08-19T00:00:00"/>
    <x v="9"/>
    <n v="2004"/>
    <s v="Aug"/>
    <n v="19"/>
    <s v="Aug"/>
    <s v=" Mr"/>
    <s v="  Jay T"/>
    <s v="Wittmann"/>
    <n v="2004"/>
    <n v="2004"/>
    <n v="37.869999999999997"/>
    <s v="Obesity"/>
    <s v="Normal"/>
    <n v="4.29"/>
    <s v="YES"/>
    <s v="NO"/>
    <s v="Yes"/>
    <n v="1"/>
    <s v="YES"/>
    <s v="YES"/>
    <s v="tier - 3"/>
    <s v="tier - 3"/>
    <s v="tier - 1"/>
    <s v="tier - 1"/>
    <x v="160"/>
    <s v="R1012"/>
  </r>
  <r>
    <s v="Id167"/>
    <d v="1999-11-17T00:00:00"/>
    <x v="7"/>
    <n v="1999"/>
    <s v="Nov"/>
    <n v="17"/>
    <s v="Nov"/>
    <s v=" Ms"/>
    <s v="  Marie-Helene"/>
    <s v="Tremblay"/>
    <n v="1999"/>
    <n v="1999"/>
    <n v="40.61"/>
    <s v="Obesity"/>
    <s v="Diabetes"/>
    <n v="8"/>
    <s v="YES"/>
    <s v="NO"/>
    <s v="NO"/>
    <n v="1"/>
    <s v="YES"/>
    <s v="YES"/>
    <s v="tier - 3"/>
    <s v="tier - 3"/>
    <s v="tier - 3"/>
    <s v="tier - 3"/>
    <x v="161"/>
    <s v="R1013"/>
  </r>
  <r>
    <s v="Id168"/>
    <d v="1999-10-01T00:00:00"/>
    <x v="7"/>
    <n v="1999"/>
    <s v="Oct"/>
    <n v="1"/>
    <s v="Oct"/>
    <s v=" Ms"/>
    <s v="  Bret R"/>
    <s v="Scofield"/>
    <n v="1999"/>
    <n v="1999"/>
    <n v="30.78"/>
    <s v="Obesity"/>
    <s v="Normal"/>
    <n v="4.67"/>
    <s v="YES"/>
    <s v="NO"/>
    <s v="NO"/>
    <n v="0"/>
    <s v="YES"/>
    <s v="YES"/>
    <s v="tier - 3"/>
    <s v="tier - 3"/>
    <s v="tier - 2"/>
    <s v="tier - 2"/>
    <x v="162"/>
    <s v="R1011"/>
  </r>
  <r>
    <s v="Id169"/>
    <d v="2003-08-11T00:00:00"/>
    <x v="12"/>
    <n v="2003"/>
    <s v="Aug"/>
    <n v="11"/>
    <s v="Aug"/>
    <s v=" Mr"/>
    <s v="  Gardner L"/>
    <s v="Yost"/>
    <n v="2003"/>
    <n v="2003"/>
    <n v="49.49"/>
    <s v="Obesity"/>
    <s v="Normal"/>
    <n v="4.5"/>
    <s v="NO"/>
    <s v="NO"/>
    <s v="NO"/>
    <n v="0"/>
    <s v="YES"/>
    <s v="YES"/>
    <s v="tier - 3"/>
    <s v="tier - 3"/>
    <s v="tier - 3"/>
    <s v="tier - 3"/>
    <x v="163"/>
    <s v="R1011"/>
  </r>
  <r>
    <s v="Id170"/>
    <d v="2003-08-04T00:00:00"/>
    <x v="12"/>
    <n v="2003"/>
    <s v="Aug"/>
    <n v="4"/>
    <s v="Aug"/>
    <s v=" Mr"/>
    <s v="  Bobby"/>
    <s v="Torphy"/>
    <n v="2003"/>
    <n v="2003"/>
    <n v="37.619999999999997"/>
    <s v="Obesity"/>
    <s v="Prediabetes"/>
    <n v="6.32"/>
    <s v="YES"/>
    <s v="YES"/>
    <s v="NO"/>
    <n v="2"/>
    <s v="YES"/>
    <s v="YES"/>
    <s v="tier - 3"/>
    <s v="tier - 3"/>
    <s v="tier - 2"/>
    <s v="tier - 2"/>
    <x v="164"/>
    <s v="R1011"/>
  </r>
  <r>
    <s v="Id171"/>
    <d v="1999-12-12T00:00:00"/>
    <x v="7"/>
    <n v="1999"/>
    <s v="Dec"/>
    <n v="12"/>
    <s v="Dec"/>
    <s v=" Ms"/>
    <s v="  Natalie"/>
    <s v="Busby"/>
    <n v="1999"/>
    <n v="1999"/>
    <n v="36.08"/>
    <s v="Obesity"/>
    <s v="Prediabetes"/>
    <n v="6.1"/>
    <s v="YES"/>
    <s v="NO"/>
    <s v="NO"/>
    <n v="1"/>
    <s v="YES"/>
    <s v="YES"/>
    <s v="tier - 3"/>
    <s v="tier - 3"/>
    <s v="tier - 2"/>
    <s v="tier - 2"/>
    <x v="165"/>
    <s v="R1013"/>
  </r>
  <r>
    <s v="Id172"/>
    <d v="2003-07-20T00:00:00"/>
    <x v="12"/>
    <n v="2003"/>
    <s v="Jul"/>
    <n v="20"/>
    <s v="Jul"/>
    <s v=" Ms"/>
    <s v="  Lina"/>
    <s v="Nguyen"/>
    <n v="2003"/>
    <n v="2003"/>
    <n v="33.5"/>
    <s v="Obesity"/>
    <s v="Normal"/>
    <n v="5.4"/>
    <s v="NO"/>
    <s v="NO"/>
    <s v="NO"/>
    <n v="0"/>
    <s v="YES"/>
    <s v="YES"/>
    <s v="tier - 3"/>
    <s v="tier - 3"/>
    <s v="tier - 2"/>
    <s v="tier - 2"/>
    <x v="166"/>
    <s v="R1011"/>
  </r>
  <r>
    <s v="Id173"/>
    <d v="1994-12-06T00:00:00"/>
    <x v="11"/>
    <n v="1994"/>
    <s v="Dec"/>
    <n v="6"/>
    <s v="Dec"/>
    <s v=" Mr"/>
    <s v="  Zebulon"/>
    <s v="Hanley"/>
    <n v="1994"/>
    <n v="1994"/>
    <n v="47.46"/>
    <s v="Obesity"/>
    <s v="Prediabetes"/>
    <n v="6.24"/>
    <s v="YES"/>
    <s v="NO"/>
    <s v="NO"/>
    <n v="1"/>
    <s v="YES"/>
    <s v="YES"/>
    <s v="tier - 3"/>
    <s v="tier - 3"/>
    <s v="tier - 2"/>
    <s v="tier - 2"/>
    <x v="167"/>
    <s v="R1012"/>
  </r>
  <r>
    <s v="Id174"/>
    <d v="2004-12-27T00:00:00"/>
    <x v="9"/>
    <n v="2004"/>
    <s v="Dec"/>
    <n v="27"/>
    <s v="Dec"/>
    <s v=" Ms"/>
    <s v="  Amanda"/>
    <s v="Scheer"/>
    <n v="2004"/>
    <n v="2004"/>
    <n v="49.24"/>
    <s v="Obesity"/>
    <s v="Normal"/>
    <n v="4.45"/>
    <s v="NO"/>
    <s v="NO"/>
    <s v="NO"/>
    <n v="0"/>
    <s v="YES"/>
    <s v="YES"/>
    <s v="tier - 3"/>
    <s v="tier - 3"/>
    <s v="tier - 1"/>
    <s v="tier - 1"/>
    <x v="168"/>
    <s v="R1025"/>
  </r>
  <r>
    <s v="Id175"/>
    <d v="1996-07-02T00:00:00"/>
    <x v="8"/>
    <n v="1996"/>
    <s v="Jul"/>
    <n v="2"/>
    <s v="Jul"/>
    <s v=" Mr"/>
    <s v="  Greg"/>
    <s v="Rankin"/>
    <n v="1996"/>
    <n v="1996"/>
    <n v="54.4"/>
    <s v="Obesity"/>
    <s v="Normal"/>
    <n v="5.22"/>
    <s v="NO"/>
    <s v="NO"/>
    <s v="NO"/>
    <n v="1"/>
    <s v="YES"/>
    <s v="YES"/>
    <s v="tier - 3"/>
    <s v="tier - 3"/>
    <s v="tier - 3"/>
    <s v="tier - 3"/>
    <x v="169"/>
    <s v="R1012"/>
  </r>
  <r>
    <s v="Id176"/>
    <d v="2002-09-22T00:00:00"/>
    <x v="5"/>
    <n v="2002"/>
    <s v="Sep"/>
    <n v="22"/>
    <s v="Sep"/>
    <s v=" Mr"/>
    <s v="  John"/>
    <s v="Ricardi"/>
    <n v="2002"/>
    <n v="2002"/>
    <n v="35.53"/>
    <s v="Obesity"/>
    <s v="Normal"/>
    <n v="4.6100000000000003"/>
    <s v="NO"/>
    <s v="NO"/>
    <s v="NO"/>
    <n v="1"/>
    <s v="YES"/>
    <s v="YES"/>
    <s v="tier - 3"/>
    <s v="tier - 3"/>
    <s v="tier - 2"/>
    <s v="tier - 2"/>
    <x v="170"/>
    <s v="R1011"/>
  </r>
  <r>
    <s v="Id177"/>
    <d v="2002-10-29T00:00:00"/>
    <x v="5"/>
    <n v="2002"/>
    <s v="Oct"/>
    <n v="29"/>
    <s v="Oct"/>
    <s v=" Ms"/>
    <s v="  Kelsey A"/>
    <s v="Karkos"/>
    <n v="2002"/>
    <n v="2002"/>
    <n v="39.729999999999997"/>
    <s v="Obesity"/>
    <s v="Prediabetes"/>
    <n v="6.24"/>
    <s v="NO"/>
    <s v="NO"/>
    <s v="NO"/>
    <n v="0"/>
    <s v="YES"/>
    <s v="YES"/>
    <s v="tier - 3"/>
    <s v="tier - 3"/>
    <s v="tier - 1"/>
    <s v="tier - 1"/>
    <x v="171"/>
    <s v="R1013"/>
  </r>
  <r>
    <s v="Id178"/>
    <d v="2002-08-29T00:00:00"/>
    <x v="5"/>
    <n v="2002"/>
    <s v="Aug"/>
    <n v="29"/>
    <s v="Aug"/>
    <s v=" Ms"/>
    <s v="  Bronwen L"/>
    <s v="Price-Dierksen"/>
    <n v="2002"/>
    <n v="2002"/>
    <n v="35.68"/>
    <s v="Obesity"/>
    <s v="Diabetes"/>
    <n v="10.039999999999999"/>
    <s v="NO"/>
    <s v="NO"/>
    <s v="NO"/>
    <n v="0"/>
    <s v="YES"/>
    <s v="YES"/>
    <s v="tier - 3"/>
    <s v="tier - 3"/>
    <s v="tier - 2"/>
    <s v="tier - 2"/>
    <x v="172"/>
    <s v="R1013"/>
  </r>
  <r>
    <s v="Id179"/>
    <d v="2002-08-21T00:00:00"/>
    <x v="5"/>
    <n v="2002"/>
    <s v="Aug"/>
    <n v="21"/>
    <s v="Aug"/>
    <s v=" Ms"/>
    <s v="  Manuela"/>
    <s v="Knispel"/>
    <n v="2002"/>
    <n v="2002"/>
    <n v="48.86"/>
    <s v="Obesity"/>
    <s v="Prediabetes"/>
    <n v="6.09"/>
    <s v="NO"/>
    <s v="NO"/>
    <s v="NO"/>
    <n v="0"/>
    <s v="YES"/>
    <s v="YES"/>
    <s v="tier - 3"/>
    <s v="tier - 3"/>
    <s v="tier - 1"/>
    <s v="tier - 1"/>
    <x v="173"/>
    <s v="R1011"/>
  </r>
  <r>
    <s v="Id180"/>
    <d v="2001-08-10T00:00:00"/>
    <x v="3"/>
    <n v="2001"/>
    <s v="Aug"/>
    <n v="10"/>
    <s v="Aug"/>
    <s v=" Ms"/>
    <s v="  Jennifer L"/>
    <s v="King"/>
    <n v="2001"/>
    <n v="2001"/>
    <n v="34.799999999999997"/>
    <s v="Obesity"/>
    <s v="Diabetes"/>
    <n v="11.4"/>
    <s v="YES"/>
    <s v="NO"/>
    <s v="Yes"/>
    <n v="1"/>
    <s v="NO"/>
    <s v="NO"/>
    <s v="tier - 3"/>
    <s v="tier - 3"/>
    <s v="tier - 1"/>
    <s v="tier - 1"/>
    <x v="174"/>
    <s v="R1012"/>
  </r>
  <r>
    <s v="Id181"/>
    <d v="1994-10-06T00:00:00"/>
    <x v="11"/>
    <n v="1994"/>
    <s v="Oct"/>
    <n v="6"/>
    <s v="Oct"/>
    <s v=" Ms"/>
    <s v="  Abby W"/>
    <s v="Samuelson"/>
    <n v="1994"/>
    <n v="1994"/>
    <n v="32.49"/>
    <s v="Obesity"/>
    <s v="Normal"/>
    <n v="4.29"/>
    <s v="NO"/>
    <s v="NO"/>
    <s v="Yes"/>
    <n v="1"/>
    <s v="YES"/>
    <s v="YES"/>
    <s v="tier - 3"/>
    <s v="tier - 3"/>
    <s v="tier - 3"/>
    <s v="tier - 3"/>
    <x v="175"/>
    <s v="R1013"/>
  </r>
  <r>
    <s v="Id182"/>
    <d v="2001-08-03T00:00:00"/>
    <x v="3"/>
    <n v="2001"/>
    <s v="Aug"/>
    <n v="3"/>
    <s v="Aug"/>
    <s v=" Mr"/>
    <s v="  Tyler"/>
    <s v="Fredsall"/>
    <n v="2001"/>
    <n v="2001"/>
    <n v="39"/>
    <s v="Obesity"/>
    <s v="Prediabetes"/>
    <n v="5.7"/>
    <s v="NO"/>
    <s v="NO"/>
    <s v="NO"/>
    <n v="2"/>
    <s v="YES"/>
    <s v="YES"/>
    <s v="tier - 3"/>
    <s v="tier - 3"/>
    <s v="tier - 3"/>
    <s v="tier - 3"/>
    <x v="176"/>
    <s v="R1012"/>
  </r>
  <r>
    <s v="Id183"/>
    <d v="2001-12-09T00:00:00"/>
    <x v="3"/>
    <n v="2001"/>
    <s v="Dec"/>
    <n v="9"/>
    <s v="Dec"/>
    <s v=" Mr"/>
    <s v="  Jeffrey"/>
    <s v="Eggleston"/>
    <n v="2001"/>
    <n v="2001"/>
    <n v="35.299999999999997"/>
    <s v="Obesity"/>
    <s v="Prediabetes"/>
    <n v="6.09"/>
    <s v="NO"/>
    <s v="NO"/>
    <s v="NO"/>
    <n v="1"/>
    <s v="YES"/>
    <s v="YES"/>
    <s v="tier - 3"/>
    <s v="tier - 3"/>
    <s v="tier - 2"/>
    <s v="tier - 2"/>
    <x v="177"/>
    <s v="R1012"/>
  </r>
  <r>
    <s v="Id184"/>
    <d v="2002-09-07T00:00:00"/>
    <x v="5"/>
    <n v="2002"/>
    <s v="Sep"/>
    <n v="7"/>
    <s v="Sep"/>
    <s v=" Mr"/>
    <s v="  Matthew F"/>
    <s v="Palombaro"/>
    <n v="2002"/>
    <n v="2002"/>
    <n v="33.42"/>
    <s v="Obesity"/>
    <s v="Diabetes"/>
    <n v="10.67"/>
    <s v="NO"/>
    <s v="NO"/>
    <s v="NO"/>
    <n v="0"/>
    <s v="YES"/>
    <s v="YES"/>
    <s v="tier - 3"/>
    <s v="tier - 3"/>
    <s v="tier - 1"/>
    <s v="tier - 1"/>
    <x v="178"/>
    <s v="R1011"/>
  </r>
  <r>
    <s v="Id185"/>
    <d v="2002-07-29T00:00:00"/>
    <x v="5"/>
    <n v="2002"/>
    <s v="Jul"/>
    <n v="29"/>
    <s v="Jul"/>
    <s v=" Mr"/>
    <s v="  Ryan J"/>
    <s v="Silva"/>
    <n v="2002"/>
    <n v="2002"/>
    <n v="37.18"/>
    <s v="Obesity"/>
    <s v="Diabetes"/>
    <n v="6.75"/>
    <s v="YES"/>
    <s v="NO"/>
    <s v="NO"/>
    <n v="2"/>
    <s v="YES"/>
    <s v="YES"/>
    <s v="tier - 3"/>
    <s v="tier - 3"/>
    <s v="tier - 2"/>
    <s v="tier - 2"/>
    <x v="179"/>
    <s v="R1016"/>
  </r>
  <r>
    <s v="Id186"/>
    <d v="1998-09-28T00:00:00"/>
    <x v="2"/>
    <n v="1998"/>
    <s v="Sep"/>
    <n v="28"/>
    <s v="Sep"/>
    <s v=" Ms"/>
    <s v="  Amy"/>
    <s v="Bugala"/>
    <n v="1998"/>
    <n v="1998"/>
    <n v="33.33"/>
    <s v="Obesity"/>
    <s v="Diabetes"/>
    <n v="9.26"/>
    <s v="YES"/>
    <s v="NO"/>
    <s v="NO"/>
    <n v="2"/>
    <s v="NO"/>
    <s v="NO"/>
    <s v="tier - 3"/>
    <s v="tier - 3"/>
    <s v="tier - 3"/>
    <s v="tier - 3"/>
    <x v="180"/>
    <s v="R1011"/>
  </r>
  <r>
    <s v="Id187"/>
    <d v="1998-10-05T00:00:00"/>
    <x v="2"/>
    <n v="1998"/>
    <s v="Oct"/>
    <n v="5"/>
    <s v="Oct"/>
    <s v=" Mr"/>
    <s v="  Andrew P"/>
    <s v="Dublin"/>
    <n v="1998"/>
    <n v="1998"/>
    <n v="53.21"/>
    <s v="Obesity"/>
    <s v="Normal"/>
    <n v="4.2699999999999996"/>
    <s v="NO"/>
    <s v="NO"/>
    <s v="NO"/>
    <n v="1"/>
    <s v="YES"/>
    <s v="YES"/>
    <s v="tier - 3"/>
    <s v="tier - 3"/>
    <s v="tier - 1"/>
    <s v="tier - 1"/>
    <x v="181"/>
    <s v="R1011"/>
  </r>
  <r>
    <s v="Id188"/>
    <d v="1998-09-29T00:00:00"/>
    <x v="2"/>
    <n v="1998"/>
    <s v="Sep"/>
    <n v="29"/>
    <s v="Sep"/>
    <s v=" Mr"/>
    <s v="  George M"/>
    <s v="Cleland"/>
    <n v="1998"/>
    <n v="1998"/>
    <n v="38.729999999999997"/>
    <s v="Obesity"/>
    <s v="Diabetes"/>
    <n v="11.51"/>
    <s v="NO"/>
    <s v="NO"/>
    <s v="NO"/>
    <n v="2"/>
    <s v="YES"/>
    <s v="YES"/>
    <s v="tier - 3"/>
    <s v="tier - 3"/>
    <s v="tier - 1"/>
    <s v="tier - 1"/>
    <x v="182"/>
    <s v="R1011"/>
  </r>
  <r>
    <s v="Id189"/>
    <d v="2002-07-16T00:00:00"/>
    <x v="5"/>
    <n v="2002"/>
    <s v="Jul"/>
    <n v="16"/>
    <s v="Jul"/>
    <s v=" Ms"/>
    <s v="  Sarah"/>
    <s v="Evans"/>
    <n v="2002"/>
    <n v="2002"/>
    <n v="29.73"/>
    <s v="Overweight"/>
    <s v="Diabetes"/>
    <n v="7.22"/>
    <s v="NO"/>
    <s v="NO"/>
    <s v="NO"/>
    <n v="0"/>
    <s v="YES"/>
    <s v="YES"/>
    <s v="tier - 3"/>
    <s v="tier - 3"/>
    <s v="tier - 3"/>
    <s v="tier - 3"/>
    <x v="183"/>
    <s v="R1011"/>
  </r>
  <r>
    <s v="Id190"/>
    <d v="1998-12-29T00:00:00"/>
    <x v="2"/>
    <n v="1998"/>
    <s v="Dec"/>
    <n v="29"/>
    <s v="Dec"/>
    <s v=" Ms"/>
    <s v="  Lara"/>
    <s v="Boyd"/>
    <n v="1998"/>
    <n v="1998"/>
    <n v="34.700000000000003"/>
    <s v="Obesity"/>
    <s v="Normal"/>
    <n v="4.37"/>
    <s v="NO"/>
    <s v="NO"/>
    <s v="Yes"/>
    <n v="1"/>
    <s v="YES"/>
    <s v="YES"/>
    <s v="tier - 3"/>
    <s v="tier - 3"/>
    <s v="tier - 1"/>
    <s v="tier - 1"/>
    <x v="184"/>
    <s v="R1013"/>
  </r>
  <r>
    <s v="Id191"/>
    <d v="2002-09-29T00:00:00"/>
    <x v="5"/>
    <n v="2002"/>
    <s v="Sep"/>
    <n v="29"/>
    <s v="Sep"/>
    <s v=" Mr"/>
    <s v="  Sebastien"/>
    <s v="Roulier"/>
    <n v="2002"/>
    <n v="2002"/>
    <n v="38.28"/>
    <s v="Obesity"/>
    <s v="Diabetes"/>
    <n v="11.56"/>
    <s v="YES"/>
    <s v="NO"/>
    <s v="NO"/>
    <n v="1"/>
    <s v="YES"/>
    <s v="YES"/>
    <s v="tier - 3"/>
    <s v="tier - 3"/>
    <s v="tier - 3"/>
    <s v="tier - 3"/>
    <x v="185"/>
    <s v="R1016"/>
  </r>
  <r>
    <s v="Id192"/>
    <d v="1998-09-14T00:00:00"/>
    <x v="2"/>
    <n v="1998"/>
    <s v="Sep"/>
    <n v="14"/>
    <s v="Sep"/>
    <s v=" Mr"/>
    <s v="  Padraig"/>
    <s v="Mullins"/>
    <n v="1998"/>
    <n v="1998"/>
    <n v="33.57"/>
    <s v="Obesity"/>
    <s v="Diabetes"/>
    <n v="8.82"/>
    <s v="YES"/>
    <s v="NO"/>
    <s v="NO"/>
    <n v="0"/>
    <s v="YES"/>
    <s v="YES"/>
    <s v="tier - 3"/>
    <s v="tier - 3"/>
    <s v="tier - 2"/>
    <s v="tier - 2"/>
    <x v="186"/>
    <s v="R1013"/>
  </r>
  <r>
    <s v="Id193"/>
    <d v="2001-08-14T00:00:00"/>
    <x v="3"/>
    <n v="2001"/>
    <s v="Aug"/>
    <n v="14"/>
    <s v="Aug"/>
    <s v=" Ms"/>
    <s v="  Heather"/>
    <s v="Hofmann"/>
    <n v="2001"/>
    <n v="2001"/>
    <n v="52.06"/>
    <s v="Obesity"/>
    <s v="Normal"/>
    <n v="4.6900000000000004"/>
    <s v="NO"/>
    <s v="NO"/>
    <s v="NO"/>
    <n v="1"/>
    <s v="YES"/>
    <s v="YES"/>
    <s v="tier - 3"/>
    <s v="tier - 3"/>
    <s v="tier - 2"/>
    <s v="tier - 2"/>
    <x v="187"/>
    <s v="R1011"/>
  </r>
  <r>
    <s v="Id194"/>
    <d v="2001-07-01T00:00:00"/>
    <x v="3"/>
    <n v="2001"/>
    <s v="Jul"/>
    <n v="1"/>
    <s v="Jul"/>
    <s v=" Mr"/>
    <s v="  Jorge"/>
    <s v="Garcia Garcia"/>
    <n v="2001"/>
    <n v="2001"/>
    <n v="38.17"/>
    <s v="Obesity"/>
    <s v="Normal"/>
    <n v="4.53"/>
    <s v="NO"/>
    <s v="YES"/>
    <s v="NO"/>
    <n v="1"/>
    <s v="YES"/>
    <s v="YES"/>
    <s v="tier - 3"/>
    <s v="tier - 3"/>
    <s v="tier - 1"/>
    <s v="tier - 1"/>
    <x v="188"/>
    <s v="R1011"/>
  </r>
  <r>
    <s v="Id195"/>
    <d v="2001-09-06T00:00:00"/>
    <x v="3"/>
    <n v="2001"/>
    <s v="Sep"/>
    <n v="6"/>
    <s v="Sep"/>
    <s v=" Mr"/>
    <s v="  Jack R"/>
    <s v="Klecker"/>
    <n v="2001"/>
    <n v="2001"/>
    <n v="36.954999999999998"/>
    <s v="Obesity"/>
    <s v="Prediabetes"/>
    <n v="5.84"/>
    <s v="NO"/>
    <s v="NO"/>
    <s v="Yes"/>
    <n v="1"/>
    <s v="YES"/>
    <s v="YES"/>
    <s v="tier - 3"/>
    <s v="tier - 3"/>
    <s v="tier - 2"/>
    <s v="tier - 2"/>
    <x v="189"/>
    <s v="R1013"/>
  </r>
  <r>
    <s v="Id196"/>
    <d v="2001-08-04T00:00:00"/>
    <x v="3"/>
    <n v="2001"/>
    <s v="Aug"/>
    <n v="4"/>
    <s v="Aug"/>
    <s v=" Mr"/>
    <s v="  Felix"/>
    <s v="Cancre"/>
    <n v="2001"/>
    <n v="2001"/>
    <n v="34.4"/>
    <s v="Obesity"/>
    <s v="Normal"/>
    <n v="4.9000000000000004"/>
    <s v="NO"/>
    <s v="NO"/>
    <s v="Yes"/>
    <n v="1"/>
    <s v="YES"/>
    <s v="YES"/>
    <s v="tier - 3"/>
    <s v="tier - 3"/>
    <s v="tier - 2"/>
    <s v="tier - 2"/>
    <x v="190"/>
    <s v="R1013"/>
  </r>
  <r>
    <s v="Id197"/>
    <d v="2000-09-02T00:00:00"/>
    <x v="10"/>
    <n v="2000"/>
    <s v="Sep"/>
    <n v="2"/>
    <s v="Sep"/>
    <s v=" Mr"/>
    <s v="  Christopher C"/>
    <s v="Denucci"/>
    <n v="2000"/>
    <n v="2000"/>
    <n v="31.73"/>
    <s v="Obesity"/>
    <s v="Normal"/>
    <n v="4.3"/>
    <s v="NO"/>
    <s v="NO"/>
    <s v="NO"/>
    <n v="0"/>
    <s v="YES"/>
    <s v="YES"/>
    <s v="tier - 3"/>
    <s v="tier - 3"/>
    <s v="tier - 3"/>
    <s v="tier - 3"/>
    <x v="191"/>
    <s v="R1012"/>
  </r>
  <r>
    <s v="Id198"/>
    <d v="2000-07-26T00:00:00"/>
    <x v="10"/>
    <n v="2000"/>
    <s v="Jul"/>
    <n v="26"/>
    <s v="Jul"/>
    <s v=" Mr"/>
    <s v="  Jesse"/>
    <s v="Saldana"/>
    <n v="2000"/>
    <n v="2000"/>
    <n v="36.64"/>
    <s v="Obesity"/>
    <s v="Diabetes"/>
    <n v="11.34"/>
    <s v="NO"/>
    <s v="NO"/>
    <s v="NO"/>
    <n v="0"/>
    <s v="YES"/>
    <s v="YES"/>
    <s v="tier - 3"/>
    <s v="tier - 3"/>
    <s v="tier - 3"/>
    <s v="tier - 3"/>
    <x v="192"/>
    <s v="R1012"/>
  </r>
  <r>
    <s v="Id199"/>
    <d v="2004-06-12T00:00:00"/>
    <x v="9"/>
    <n v="2004"/>
    <s v="Jun"/>
    <n v="12"/>
    <s v="Jun"/>
    <s v=" Ms"/>
    <s v="  Jill"/>
    <s v="Weinberg"/>
    <n v="2004"/>
    <n v="2004"/>
    <n v="36.85"/>
    <s v="Obesity"/>
    <s v="Prediabetes"/>
    <n v="5.88"/>
    <s v="NO"/>
    <s v="YES"/>
    <s v="NO"/>
    <n v="1"/>
    <s v="YES"/>
    <s v="YES"/>
    <s v="tier - 3"/>
    <s v="tier - 3"/>
    <s v="tier - 2"/>
    <s v="tier - 2"/>
    <x v="193"/>
    <s v="R1025"/>
  </r>
  <r>
    <s v="Id200"/>
    <d v="2001-08-14T00:00:00"/>
    <x v="3"/>
    <n v="2001"/>
    <s v="Aug"/>
    <n v="14"/>
    <s v="Aug"/>
    <s v=" Mr"/>
    <s v="  William"/>
    <s v="Walsh"/>
    <n v="2001"/>
    <n v="2001"/>
    <n v="33.33"/>
    <s v="Obesity"/>
    <s v="Normal"/>
    <n v="5.01"/>
    <s v="YES"/>
    <s v="NO"/>
    <s v="Yes"/>
    <n v="1"/>
    <s v="YES"/>
    <s v="YES"/>
    <s v="tier - 3"/>
    <s v="tier - 3"/>
    <s v="tier - 2"/>
    <s v="tier - 2"/>
    <x v="194"/>
    <s v="R1019"/>
  </r>
  <r>
    <s v="Id201"/>
    <d v="2001-06-22T00:00:00"/>
    <x v="3"/>
    <n v="2001"/>
    <s v="Jun"/>
    <n v="22"/>
    <s v="Jun"/>
    <s v=" Mr"/>
    <s v="  Alejandro"/>
    <s v="Pasten"/>
    <n v="2001"/>
    <n v="2001"/>
    <n v="39.14"/>
    <s v="Obesity"/>
    <s v="Normal"/>
    <n v="4.4000000000000004"/>
    <s v="NO"/>
    <s v="NO"/>
    <s v="Yes"/>
    <n v="1"/>
    <s v="YES"/>
    <s v="YES"/>
    <s v="tier - 3"/>
    <s v="tier - 3"/>
    <s v="tier - 2"/>
    <s v="tier - 2"/>
    <x v="195"/>
    <s v="R1011"/>
  </r>
  <r>
    <s v="Id202"/>
    <d v="2001-11-28T00:00:00"/>
    <x v="3"/>
    <n v="2001"/>
    <s v="Nov"/>
    <n v="28"/>
    <s v="Nov"/>
    <s v=" Mr"/>
    <s v="  Ian E"/>
    <s v="LaBelle"/>
    <n v="2001"/>
    <n v="2001"/>
    <n v="32.9"/>
    <s v="Obesity"/>
    <s v="Prediabetes"/>
    <n v="6.26"/>
    <s v="YES"/>
    <s v="NO"/>
    <s v="NO"/>
    <n v="0"/>
    <s v="YES"/>
    <s v="YES"/>
    <s v="tier - 2"/>
    <s v="tier - 2"/>
    <s v="tier - 1"/>
    <s v="tier - 1"/>
    <x v="196"/>
    <s v="R1016"/>
  </r>
  <r>
    <s v="Id203"/>
    <d v="1989-07-21T00:00:00"/>
    <x v="13"/>
    <n v="1989"/>
    <s v="Jul"/>
    <n v="21"/>
    <s v="Jul"/>
    <s v=" Mr"/>
    <s v="  Hector Sr"/>
    <s v="Guzman"/>
    <n v="1989"/>
    <n v="1989"/>
    <n v="29.78"/>
    <s v="Overweight"/>
    <s v="Diabetes"/>
    <n v="10.27"/>
    <s v="YES"/>
    <s v="NO"/>
    <s v="Yes"/>
    <n v="1"/>
    <s v="YES"/>
    <s v="YES"/>
    <s v="tier - 2"/>
    <s v="tier - 2"/>
    <s v="tier - 2"/>
    <s v="tier - 2"/>
    <x v="197"/>
    <s v="R1013"/>
  </r>
  <r>
    <s v="Id204"/>
    <d v="2003-09-30T00:00:00"/>
    <x v="12"/>
    <n v="2003"/>
    <s v="Sep"/>
    <n v="30"/>
    <s v="Sep"/>
    <s v=" Ms"/>
    <s v="  Rebecca"/>
    <s v="Turnbull"/>
    <n v="2003"/>
    <n v="2003"/>
    <n v="32.78"/>
    <s v="Obesity"/>
    <s v="Normal"/>
    <n v="5.27"/>
    <s v="NO"/>
    <s v="NO"/>
    <s v="NO"/>
    <n v="0"/>
    <s v="YES"/>
    <s v="YES"/>
    <s v="tier - 2"/>
    <s v="tier - 2"/>
    <s v="tier - 3"/>
    <s v="tier - 3"/>
    <x v="198"/>
    <s v="R1012"/>
  </r>
  <r>
    <s v="Id205"/>
    <d v="2004-11-04T00:00:00"/>
    <x v="9"/>
    <n v="2004"/>
    <s v="Nov"/>
    <n v="4"/>
    <s v="Nov"/>
    <s v=" Mr"/>
    <s v="  Matt"/>
    <s v="Aguero"/>
    <n v="2004"/>
    <n v="2004"/>
    <n v="41.65"/>
    <s v="Obesity"/>
    <s v="Diabetes"/>
    <n v="10.73"/>
    <s v="YES"/>
    <s v="NO"/>
    <s v="NO"/>
    <n v="0"/>
    <s v="YES"/>
    <s v="YES"/>
    <s v="tier - 2"/>
    <s v="tier - 2"/>
    <s v="tier - 1"/>
    <s v="tier - 1"/>
    <x v="199"/>
    <s v="R1012"/>
  </r>
  <r>
    <s v="Id206"/>
    <d v="2003-08-30T00:00:00"/>
    <x v="12"/>
    <n v="2003"/>
    <s v="Aug"/>
    <n v="30"/>
    <s v="Aug"/>
    <s v=" Ms"/>
    <s v="  Elizabeth H"/>
    <s v="Woodward"/>
    <n v="2003"/>
    <n v="2003"/>
    <n v="50.79"/>
    <s v="Obesity"/>
    <s v="Normal"/>
    <n v="4.45"/>
    <s v="NO"/>
    <s v="NO"/>
    <s v="NO"/>
    <n v="1"/>
    <s v="YES"/>
    <s v="YES"/>
    <s v="tier - 2"/>
    <s v="tier - 2"/>
    <s v="tier - 1"/>
    <s v="tier - 1"/>
    <x v="200"/>
    <s v="R1012"/>
  </r>
  <r>
    <s v="Id207"/>
    <d v="2003-12-22T00:00:00"/>
    <x v="12"/>
    <n v="2003"/>
    <s v="Dec"/>
    <n v="22"/>
    <s v="Dec"/>
    <s v=" Ms"/>
    <s v="  Grace"/>
    <s v="McElroy"/>
    <n v="2003"/>
    <n v="2003"/>
    <n v="35.43"/>
    <s v="Obesity"/>
    <s v="Normal"/>
    <n v="5.25"/>
    <s v="YES"/>
    <s v="NO"/>
    <s v="NO"/>
    <n v="0"/>
    <s v="YES"/>
    <s v="YES"/>
    <s v="tier - 2"/>
    <s v="tier - 2"/>
    <s v="tier - 3"/>
    <s v="tier - 3"/>
    <x v="201"/>
    <s v="R1012"/>
  </r>
  <r>
    <s v="Id208"/>
    <d v="2003-09-01T00:00:00"/>
    <x v="12"/>
    <n v="2003"/>
    <s v="Sep"/>
    <n v="1"/>
    <s v="Sep"/>
    <s v=" Mr"/>
    <s v="  Jaime"/>
    <s v="Lopez"/>
    <n v="2003"/>
    <n v="2003"/>
    <n v="35.25"/>
    <s v="Obesity"/>
    <s v="Diabetes"/>
    <n v="9.51"/>
    <s v="NO"/>
    <s v="NO"/>
    <s v="NO"/>
    <n v="0"/>
    <s v="YES"/>
    <s v="YES"/>
    <s v="tier - 2"/>
    <s v="tier - 2"/>
    <s v="tier - 3"/>
    <s v="tier - 3"/>
    <x v="202"/>
    <s v="R1012"/>
  </r>
  <r>
    <s v="Id209"/>
    <d v="2003-09-26T00:00:00"/>
    <x v="12"/>
    <n v="2003"/>
    <s v="Sep"/>
    <n v="26"/>
    <s v="Sep"/>
    <s v=" Ms"/>
    <s v="  Calesse"/>
    <s v="Cardosi"/>
    <n v="2003"/>
    <n v="2003"/>
    <n v="36.85"/>
    <s v="Obesity"/>
    <s v="Diabetes"/>
    <n v="11.12"/>
    <s v="NO"/>
    <s v="NO"/>
    <s v="NO"/>
    <n v="0"/>
    <s v="YES"/>
    <s v="YES"/>
    <s v="tier - 2"/>
    <s v="tier - 2"/>
    <s v="tier - 2"/>
    <s v="tier - 2"/>
    <x v="203"/>
    <s v="R1012"/>
  </r>
  <r>
    <s v="Id210"/>
    <d v="1997-09-03T00:00:00"/>
    <x v="6"/>
    <n v="1997"/>
    <s v="Sep"/>
    <n v="3"/>
    <s v="Sep"/>
    <s v=" Ms"/>
    <s v="  Kate L"/>
    <s v="Looney"/>
    <n v="1997"/>
    <n v="1997"/>
    <n v="31.02"/>
    <s v="Obesity"/>
    <s v="Normal"/>
    <n v="4.5599999999999996"/>
    <s v="NO"/>
    <s v="YES"/>
    <s v="NO"/>
    <n v="1"/>
    <s v="YES"/>
    <s v="YES"/>
    <s v="tier - 3"/>
    <s v="tier - 3"/>
    <s v="tier - 1"/>
    <s v="tier - 1"/>
    <x v="204"/>
    <s v="R1013"/>
  </r>
  <r>
    <s v="Id211"/>
    <d v="2003-08-19T00:00:00"/>
    <x v="12"/>
    <n v="2003"/>
    <s v="Aug"/>
    <n v="19"/>
    <s v="Aug"/>
    <s v=" Mr"/>
    <s v="  Sergey"/>
    <s v="Zyryanov"/>
    <n v="2003"/>
    <n v="2003"/>
    <n v="35.6"/>
    <s v="Obesity"/>
    <s v="Normal"/>
    <n v="4.0199999999999996"/>
    <s v="YES"/>
    <s v="YES"/>
    <s v="NO"/>
    <n v="2"/>
    <s v="YES"/>
    <s v="YES"/>
    <s v="tier - 2"/>
    <s v="tier - 2"/>
    <s v="tier - 1"/>
    <s v="tier - 1"/>
    <x v="205"/>
    <s v="R1012"/>
  </r>
  <r>
    <s v="Id212"/>
    <d v="2004-10-04T00:00:00"/>
    <x v="9"/>
    <n v="2004"/>
    <s v="Oct"/>
    <n v="4"/>
    <s v="Oct"/>
    <s v=" Mr"/>
    <s v="  Timothy V"/>
    <s v="Gavin"/>
    <n v="2004"/>
    <n v="2004"/>
    <n v="34.39"/>
    <s v="Obesity"/>
    <s v="Diabetes"/>
    <n v="8.7200000000000006"/>
    <s v="NO"/>
    <s v="NO"/>
    <s v="NO"/>
    <n v="0"/>
    <s v="YES"/>
    <s v="YES"/>
    <s v="tier - 2"/>
    <s v="tier - 2"/>
    <s v="tier - 1"/>
    <s v="tier - 1"/>
    <x v="206"/>
    <s v="R1011"/>
  </r>
  <r>
    <s v="Id213"/>
    <d v="2000-12-27T00:00:00"/>
    <x v="10"/>
    <n v="2000"/>
    <s v="Dec"/>
    <n v="27"/>
    <s v="Dec"/>
    <s v=" Mr"/>
    <s v="  Andrew S"/>
    <s v="Littlefield"/>
    <n v="2000"/>
    <n v="2000"/>
    <n v="29.06"/>
    <s v="Overweight"/>
    <s v="Prediabetes"/>
    <n v="6.25"/>
    <s v="YES"/>
    <s v="NO"/>
    <s v="NO"/>
    <n v="1"/>
    <s v="YES"/>
    <s v="YES"/>
    <s v="tier - 2"/>
    <s v="tier - 2"/>
    <s v="tier - 3"/>
    <s v="tier - 3"/>
    <x v="207"/>
    <s v="R1011"/>
  </r>
  <r>
    <s v="Id214"/>
    <d v="2000-10-22T00:00:00"/>
    <x v="10"/>
    <n v="2000"/>
    <s v="Oct"/>
    <n v="22"/>
    <s v="Oct"/>
    <s v=" Mr"/>
    <s v="  Matthew D"/>
    <s v="Shearer"/>
    <n v="2000"/>
    <n v="2000"/>
    <n v="35.799999999999997"/>
    <s v="Obesity"/>
    <s v="Diabetes"/>
    <n v="7.32"/>
    <s v="NO"/>
    <s v="NO"/>
    <s v="NO"/>
    <n v="2"/>
    <s v="YES"/>
    <s v="YES"/>
    <s v="tier - 2"/>
    <s v="tier - 2"/>
    <s v="tier - 2"/>
    <s v="tier - 2"/>
    <x v="208"/>
    <s v="R1011"/>
  </r>
  <r>
    <s v="Id215"/>
    <d v="2000-11-29T00:00:00"/>
    <x v="10"/>
    <n v="2000"/>
    <s v="Nov"/>
    <n v="29"/>
    <s v="Nov"/>
    <s v=" Ms"/>
    <s v="  Jessica"/>
    <s v="Armstrong"/>
    <n v="2000"/>
    <n v="2000"/>
    <n v="49.8"/>
    <s v="Obesity"/>
    <s v="Normal"/>
    <n v="4.24"/>
    <s v="NO"/>
    <s v="NO"/>
    <s v="NO"/>
    <n v="1"/>
    <s v="YES"/>
    <s v="YES"/>
    <s v="tier - 2"/>
    <s v="tier - 2"/>
    <s v="tier - 3"/>
    <s v="tier - 3"/>
    <x v="209"/>
    <s v="R1013"/>
  </r>
  <r>
    <s v="Id216"/>
    <d v="2000-12-10T00:00:00"/>
    <x v="10"/>
    <n v="2000"/>
    <s v="Dec"/>
    <n v="10"/>
    <s v="Dec"/>
    <s v=" Mr"/>
    <s v="  Lawrence"/>
    <s v="Warriner"/>
    <n v="2000"/>
    <n v="2000"/>
    <n v="35.71"/>
    <s v="Obesity"/>
    <s v="Diabetes"/>
    <n v="6.84"/>
    <s v="NO"/>
    <s v="NO"/>
    <s v="NO"/>
    <n v="2"/>
    <s v="YES"/>
    <s v="YES"/>
    <s v="tier - 2"/>
    <s v="tier - 2"/>
    <s v="tier - 2"/>
    <s v="tier - 2"/>
    <x v="210"/>
    <s v="R1013"/>
  </r>
  <r>
    <s v="Id217"/>
    <d v="2000-08-23T00:00:00"/>
    <x v="10"/>
    <n v="2000"/>
    <s v="Aug"/>
    <n v="23"/>
    <s v="Aug"/>
    <s v=" Mr"/>
    <s v="  Alex"/>
    <s v="White"/>
    <n v="2000"/>
    <n v="2000"/>
    <n v="30.8"/>
    <s v="Obesity"/>
    <s v="Normal"/>
    <n v="5.23"/>
    <s v="YES"/>
    <s v="NO"/>
    <s v="NO"/>
    <n v="1"/>
    <s v="YES"/>
    <s v="YES"/>
    <s v="tier - 2"/>
    <s v="tier - 2"/>
    <s v="tier - 2"/>
    <s v="tier - 2"/>
    <x v="211"/>
    <s v="R1011"/>
  </r>
  <r>
    <s v="Id218"/>
    <d v="1994-09-27T00:00:00"/>
    <x v="11"/>
    <n v="1994"/>
    <s v="Sep"/>
    <n v="27"/>
    <s v="Sep"/>
    <s v=" Mr"/>
    <s v="  Kevin"/>
    <s v="Cordaro"/>
    <n v="1994"/>
    <n v="1994"/>
    <n v="33.69"/>
    <s v="Obesity"/>
    <s v="Diabetes"/>
    <n v="9.68"/>
    <s v="NO"/>
    <s v="NO"/>
    <s v="NO"/>
    <n v="0"/>
    <s v="YES"/>
    <s v="YES"/>
    <s v="tier - 2"/>
    <s v="tier - 2"/>
    <s v="tier - 2"/>
    <s v="tier - 2"/>
    <x v="212"/>
    <s v="R1013"/>
  </r>
  <r>
    <s v="Id219"/>
    <d v="1991-12-16T00:00:00"/>
    <x v="14"/>
    <n v="1991"/>
    <s v="Dec"/>
    <n v="16"/>
    <s v="Dec"/>
    <s v=" Mr"/>
    <s v="  Gavin M"/>
    <s v="Hamilton"/>
    <n v="1991"/>
    <n v="1991"/>
    <n v="42.27"/>
    <s v="Obesity"/>
    <s v="Prediabetes"/>
    <n v="6.05"/>
    <s v="YES"/>
    <s v="NO"/>
    <s v="NO"/>
    <n v="1"/>
    <s v="YES"/>
    <s v="YES"/>
    <s v="tier - 2"/>
    <s v="tier - 2"/>
    <s v="tier - 2"/>
    <s v="tier - 2"/>
    <x v="213"/>
    <s v="R1012"/>
  </r>
  <r>
    <s v="Id220"/>
    <d v="2004-12-07T00:00:00"/>
    <x v="9"/>
    <n v="2004"/>
    <s v="Dec"/>
    <n v="7"/>
    <s v="Dec"/>
    <s v=" Mr"/>
    <s v="  Rick E"/>
    <s v="Meyer"/>
    <n v="2004"/>
    <n v="2004"/>
    <n v="53.25"/>
    <s v="Obesity"/>
    <s v="Prediabetes"/>
    <n v="6.11"/>
    <s v="YES"/>
    <s v="NO"/>
    <s v="Yes"/>
    <n v="1"/>
    <s v="YES"/>
    <s v="YES"/>
    <s v="tier - 2"/>
    <s v="tier - 2"/>
    <s v="tier - 3"/>
    <s v="tier - 3"/>
    <x v="214"/>
    <s v="R1024"/>
  </r>
  <r>
    <s v="Id221"/>
    <d v="2004-09-03T00:00:00"/>
    <x v="9"/>
    <n v="2004"/>
    <s v="Sep"/>
    <n v="3"/>
    <s v="Sep"/>
    <s v=" Ms"/>
    <s v="  Andrea H"/>
    <s v="Duke"/>
    <n v="2004"/>
    <n v="2004"/>
    <n v="26.8"/>
    <s v="Overweight"/>
    <s v="Diabetes"/>
    <n v="10.93"/>
    <s v="YES"/>
    <s v="NO"/>
    <s v="NO"/>
    <n v="0"/>
    <s v="NO"/>
    <s v="NO"/>
    <s v="tier - 2"/>
    <s v="tier - 2"/>
    <s v="tier - 1"/>
    <s v="tier - 1"/>
    <x v="215"/>
    <s v="R1023"/>
  </r>
  <r>
    <s v="Id222"/>
    <d v="2004-09-12T00:00:00"/>
    <x v="9"/>
    <n v="2004"/>
    <s v="Sep"/>
    <n v="12"/>
    <s v="Sep"/>
    <s v=" Mr"/>
    <s v="  Anthony S"/>
    <s v="Malatesta"/>
    <n v="2004"/>
    <n v="2004"/>
    <n v="28.5"/>
    <s v="Overweight"/>
    <s v="Normal"/>
    <n v="5.12"/>
    <s v="NO"/>
    <s v="NO"/>
    <s v="NO"/>
    <n v="1"/>
    <s v="YES"/>
    <s v="YES"/>
    <s v="tier - 2"/>
    <s v="tier - 2"/>
    <s v="tier - 2"/>
    <s v="tier - 2"/>
    <x v="216"/>
    <s v="R1024"/>
  </r>
  <r>
    <s v="Id223"/>
    <d v="2004-07-27T00:00:00"/>
    <x v="9"/>
    <n v="2004"/>
    <s v="Jul"/>
    <n v="27"/>
    <s v="Jul"/>
    <s v=" Mr"/>
    <s v="  Erik"/>
    <s v="Hinrichsen"/>
    <n v="2004"/>
    <n v="2004"/>
    <n v="22.895"/>
    <s v="Normalweight"/>
    <s v="Prediabetes"/>
    <n v="5.72"/>
    <s v="NO"/>
    <s v="NO"/>
    <s v="NO"/>
    <n v="0"/>
    <s v="YES"/>
    <s v="YES"/>
    <s v="tier - 2"/>
    <s v="tier - 2"/>
    <s v="tier - 3"/>
    <s v="tier - 3"/>
    <x v="217"/>
    <s v="R1013"/>
  </r>
  <r>
    <s v="Id224"/>
    <d v="2004-08-06T00:00:00"/>
    <x v="9"/>
    <n v="2004"/>
    <s v="Aug"/>
    <n v="6"/>
    <s v="Aug"/>
    <s v=" Ms"/>
    <s v="  Kiley D"/>
    <s v="Lucan"/>
    <n v="2004"/>
    <n v="2004"/>
    <n v="34.06"/>
    <s v="Obesity"/>
    <s v="Diabetes"/>
    <n v="11.83"/>
    <s v="YES"/>
    <s v="NO"/>
    <s v="NO"/>
    <n v="1"/>
    <s v="YES"/>
    <s v="YES"/>
    <s v="tier - 2"/>
    <s v="tier - 2"/>
    <s v="tier - 2"/>
    <s v="tier - 2"/>
    <x v="218"/>
    <s v="R1024"/>
  </r>
  <r>
    <s v="Id225"/>
    <d v="2004-10-28T00:00:00"/>
    <x v="9"/>
    <n v="2004"/>
    <s v="Oct"/>
    <n v="28"/>
    <s v="Oct"/>
    <s v=" Ms"/>
    <s v="  Jennifer"/>
    <s v="Koch"/>
    <n v="2004"/>
    <n v="2004"/>
    <n v="36.409999999999997"/>
    <s v="Obesity"/>
    <s v="Normal"/>
    <n v="4.55"/>
    <s v="NO"/>
    <s v="NO"/>
    <s v="NO"/>
    <n v="0"/>
    <s v="YES"/>
    <s v="YES"/>
    <s v="tier - 2"/>
    <s v="tier - 2"/>
    <s v="tier - 2"/>
    <s v="tier - 2"/>
    <x v="219"/>
    <s v="R1024"/>
  </r>
  <r>
    <s v="Id226"/>
    <d v="2004-11-13T00:00:00"/>
    <x v="9"/>
    <n v="2004"/>
    <s v="Nov"/>
    <n v="13"/>
    <s v="Nov"/>
    <s v=" Mr"/>
    <s v="  Chris"/>
    <s v="Smith"/>
    <n v="2004"/>
    <n v="2004"/>
    <n v="52.3"/>
    <s v="Obesity"/>
    <s v="Normal"/>
    <n v="4.87"/>
    <s v="YES"/>
    <s v="NO"/>
    <s v="Yes"/>
    <n v="1"/>
    <s v="YES"/>
    <s v="YES"/>
    <s v="tier - 2"/>
    <s v="tier - 2"/>
    <s v="tier - 3"/>
    <s v="tier - 3"/>
    <x v="220"/>
    <s v="R1024"/>
  </r>
  <r>
    <s v="Id227"/>
    <d v="2004-08-06T00:00:00"/>
    <x v="9"/>
    <n v="2004"/>
    <s v="Aug"/>
    <n v="6"/>
    <s v="Aug"/>
    <s v=" Ms"/>
    <s v="  Marian M"/>
    <s v="O'Connor"/>
    <n v="2004"/>
    <n v="2004"/>
    <n v="52.66"/>
    <s v="Obesity"/>
    <s v="Normal"/>
    <n v="4.45"/>
    <s v="NO"/>
    <s v="NO"/>
    <s v="NO"/>
    <n v="1"/>
    <s v="YES"/>
    <s v="YES"/>
    <s v="tier - 2"/>
    <s v="tier - 2"/>
    <s v="tier - 2"/>
    <s v="tier - 2"/>
    <x v="221"/>
    <s v="R1024"/>
  </r>
  <r>
    <s v="Id228"/>
    <d v="2004-07-27T00:00:00"/>
    <x v="9"/>
    <n v="2004"/>
    <s v="Jul"/>
    <n v="27"/>
    <s v="Jul"/>
    <s v=" Mr"/>
    <s v="  Jeremy"/>
    <s v="Kampwerth"/>
    <n v="2004"/>
    <n v="2004"/>
    <n v="29.57"/>
    <s v="Overweight"/>
    <s v="Diabetes"/>
    <n v="9.42"/>
    <s v="YES"/>
    <s v="NO"/>
    <s v="NO"/>
    <n v="0"/>
    <s v="YES"/>
    <s v="YES"/>
    <s v="tier - 2"/>
    <s v="tier - 2"/>
    <s v="tier - 2"/>
    <s v="tier - 2"/>
    <x v="222"/>
    <s v="R1024"/>
  </r>
  <r>
    <s v="Id229"/>
    <d v="1994-11-17T00:00:00"/>
    <x v="11"/>
    <n v="1994"/>
    <s v="Nov"/>
    <n v="17"/>
    <s v="Nov"/>
    <s v=" Ms"/>
    <s v="  Allison H"/>
    <s v="Federoff"/>
    <n v="1994"/>
    <n v="1994"/>
    <n v="36.99"/>
    <s v="Obesity"/>
    <s v="Normal"/>
    <n v="5.37"/>
    <s v="YES"/>
    <s v="NO"/>
    <s v="Yes"/>
    <n v="1"/>
    <s v="YES"/>
    <s v="YES"/>
    <s v="tier - 2"/>
    <s v="tier - 2"/>
    <s v="tier - 2"/>
    <s v="tier - 2"/>
    <x v="223"/>
    <s v="R1013"/>
  </r>
  <r>
    <s v="Id230"/>
    <d v="2004-06-13T00:00:00"/>
    <x v="9"/>
    <n v="2004"/>
    <s v="Jun"/>
    <n v="13"/>
    <s v="Jun"/>
    <s v=" Ms"/>
    <s v="  Elizabeth"/>
    <s v="Goya"/>
    <n v="2004"/>
    <n v="2004"/>
    <n v="31.4"/>
    <s v="Obesity"/>
    <s v="Normal"/>
    <n v="4.5999999999999996"/>
    <s v="YES"/>
    <s v="NO"/>
    <s v="NO"/>
    <n v="1"/>
    <s v="YES"/>
    <s v="YES"/>
    <s v="tier - 2"/>
    <s v="tier - 2"/>
    <s v="tier - 1"/>
    <s v="tier - 1"/>
    <x v="224"/>
    <s v="R1024"/>
  </r>
  <r>
    <s v="Id231"/>
    <d v="2004-09-25T00:00:00"/>
    <x v="9"/>
    <n v="2004"/>
    <s v="Sep"/>
    <n v="25"/>
    <s v="Sep"/>
    <s v=" Mr"/>
    <s v="  Andrew"/>
    <s v="Hodges"/>
    <n v="2004"/>
    <n v="2004"/>
    <n v="34.9"/>
    <s v="Obesity"/>
    <s v="Prediabetes"/>
    <n v="6.22"/>
    <s v="NO"/>
    <s v="NO"/>
    <s v="Yes"/>
    <n v="1"/>
    <s v="YES"/>
    <s v="YES"/>
    <s v="tier - 2"/>
    <s v="tier - 2"/>
    <s v="tier - 1"/>
    <s v="tier - 1"/>
    <x v="225"/>
    <s v="R1024"/>
  </r>
  <r>
    <s v="Id232"/>
    <d v="2004-12-12T00:00:00"/>
    <x v="9"/>
    <n v="2004"/>
    <s v="Dec"/>
    <n v="12"/>
    <s v="Dec"/>
    <s v=" Mr"/>
    <s v="  Anders J"/>
    <s v="Erickson"/>
    <n v="2004"/>
    <n v="2004"/>
    <n v="31.13"/>
    <s v="Obesity"/>
    <s v="Normal"/>
    <n v="4.5199999999999996"/>
    <s v="YES"/>
    <s v="NO"/>
    <s v="NO"/>
    <n v="1"/>
    <s v="YES"/>
    <s v="YES"/>
    <s v="tier - 2"/>
    <s v="tier - 2"/>
    <s v="tier - 1"/>
    <s v="tier - 1"/>
    <x v="226"/>
    <s v="R1013"/>
  </r>
  <r>
    <s v="Id233"/>
    <d v="2003-12-10T00:00:00"/>
    <x v="12"/>
    <n v="2003"/>
    <s v="Dec"/>
    <n v="10"/>
    <s v="Dec"/>
    <s v=" Mr"/>
    <s v="  Sean"/>
    <s v="Welleck"/>
    <n v="2003"/>
    <n v="2003"/>
    <n v="34.799999999999997"/>
    <s v="Obesity"/>
    <s v="Prediabetes"/>
    <n v="6.18"/>
    <s v="NO"/>
    <s v="NO"/>
    <s v="Yes"/>
    <n v="1"/>
    <s v="YES"/>
    <s v="YES"/>
    <s v="tier - 2"/>
    <s v="tier - 2"/>
    <s v="tier - 3"/>
    <s v="tier - 3"/>
    <x v="227"/>
    <s v="R1012"/>
  </r>
  <r>
    <s v="Id234"/>
    <d v="2000-06-30T00:00:00"/>
    <x v="10"/>
    <n v="2000"/>
    <s v="Jun"/>
    <n v="30"/>
    <s v="Jun"/>
    <s v=" Mr"/>
    <s v="  Brian M"/>
    <s v="Polen"/>
    <n v="2000"/>
    <n v="2000"/>
    <n v="31.68"/>
    <s v="Obesity"/>
    <s v="Normal"/>
    <n v="4.4000000000000004"/>
    <s v="NO"/>
    <s v="NO"/>
    <s v="NO"/>
    <n v="0"/>
    <s v="YES"/>
    <s v="YES"/>
    <s v="tier - 2"/>
    <s v="tier - 2"/>
    <s v="tier - 2"/>
    <s v="tier - 2"/>
    <x v="228"/>
    <s v="R1018"/>
  </r>
  <r>
    <s v="Id235"/>
    <d v="2000-12-11T00:00:00"/>
    <x v="10"/>
    <n v="2000"/>
    <s v="Dec"/>
    <n v="11"/>
    <s v="Dec"/>
    <s v=" Mr"/>
    <s v="  Jeremy"/>
    <s v="Lynch"/>
    <n v="2000"/>
    <n v="2000"/>
    <n v="33.534999999999997"/>
    <s v="Obesity"/>
    <s v="Prediabetes"/>
    <n v="6.23"/>
    <s v="NO"/>
    <s v="YES"/>
    <s v="NO"/>
    <n v="1"/>
    <s v="YES"/>
    <s v="YES"/>
    <s v="tier - 2"/>
    <s v="tier - 2"/>
    <s v="tier - 3"/>
    <s v="tier - 3"/>
    <x v="229"/>
    <s v="R1016"/>
  </r>
  <r>
    <s v="Id236"/>
    <d v="2002-07-15T00:00:00"/>
    <x v="5"/>
    <n v="2002"/>
    <s v="Jul"/>
    <n v="15"/>
    <s v="Jul"/>
    <s v=" Ms"/>
    <s v="  Susannah"/>
    <s v="Hufstader"/>
    <n v="2002"/>
    <n v="2002"/>
    <n v="31.92"/>
    <s v="Obesity"/>
    <s v="Normal"/>
    <n v="5.33"/>
    <s v="YES"/>
    <s v="NO"/>
    <s v="NO"/>
    <n v="0"/>
    <s v="YES"/>
    <s v="YES"/>
    <s v="tier - 2"/>
    <s v="tier - 2"/>
    <s v="tier - 1"/>
    <s v="tier - 1"/>
    <x v="230"/>
    <s v="R1012"/>
  </r>
  <r>
    <s v="Id237"/>
    <d v="2002-11-12T00:00:00"/>
    <x v="5"/>
    <n v="2002"/>
    <s v="Nov"/>
    <n v="12"/>
    <s v="Nov"/>
    <s v=" Mr"/>
    <s v="  Randy"/>
    <s v="Doak"/>
    <n v="2002"/>
    <n v="2002"/>
    <n v="32.700000000000003"/>
    <s v="Obesity"/>
    <s v="Normal"/>
    <n v="4.09"/>
    <s v="NO"/>
    <s v="NO"/>
    <s v="NO"/>
    <n v="1"/>
    <s v="YES"/>
    <s v="YES"/>
    <s v="tier - 2"/>
    <s v="tier - 2"/>
    <s v="tier - 1"/>
    <s v="tier - 1"/>
    <x v="231"/>
    <s v="R1012"/>
  </r>
  <r>
    <s v="Id238"/>
    <d v="1991-06-16T00:00:00"/>
    <x v="14"/>
    <n v="1991"/>
    <s v="Jun"/>
    <n v="16"/>
    <s v="Jun"/>
    <s v=" Mr"/>
    <s v="  Leslie"/>
    <s v="Noya"/>
    <n v="1991"/>
    <n v="1991"/>
    <n v="41.25"/>
    <s v="Obesity"/>
    <s v="Normal"/>
    <n v="5.19"/>
    <s v="NO"/>
    <s v="NO"/>
    <s v="NO"/>
    <n v="0"/>
    <s v="YES"/>
    <s v="YES"/>
    <s v="tier - 2"/>
    <s v="tier - 2"/>
    <s v="tier - 1"/>
    <s v="tier - 1"/>
    <x v="232"/>
    <s v="R1013"/>
  </r>
  <r>
    <s v="Id239"/>
    <d v="1989-10-05T00:00:00"/>
    <x v="13"/>
    <n v="1989"/>
    <s v="Oct"/>
    <n v="5"/>
    <s v="Oct"/>
    <s v=" Ms"/>
    <s v="  Brittany L"/>
    <s v="Heninger"/>
    <n v="1989"/>
    <n v="1989"/>
    <n v="33.11"/>
    <s v="Obesity"/>
    <s v="Normal"/>
    <n v="4.12"/>
    <s v="NO"/>
    <s v="NO"/>
    <s v="Yes"/>
    <n v="1"/>
    <s v="YES"/>
    <s v="YES"/>
    <s v="tier - 2"/>
    <s v="tier - 2"/>
    <s v="tier - 1"/>
    <s v="tier - 1"/>
    <x v="233"/>
    <s v="R1013"/>
  </r>
  <r>
    <s v="Id240"/>
    <d v="1996-11-28T00:00:00"/>
    <x v="8"/>
    <n v="1996"/>
    <s v="Nov"/>
    <n v="28"/>
    <s v="Nov"/>
    <s v=" Ms"/>
    <s v="  Cassie J"/>
    <s v="Richardson"/>
    <n v="1996"/>
    <n v="1996"/>
    <n v="36.159999999999997"/>
    <s v="Obesity"/>
    <s v="Normal"/>
    <n v="5.0999999999999996"/>
    <s v="NO"/>
    <s v="NO"/>
    <s v="NO"/>
    <n v="1"/>
    <s v="YES"/>
    <s v="YES"/>
    <s v="tier - 1"/>
    <s v="tier - 1"/>
    <s v="tier - 2"/>
    <s v="tier - 2"/>
    <x v="234"/>
    <s v="R1011"/>
  </r>
  <r>
    <s v="Id241"/>
    <d v="2004-09-06T00:00:00"/>
    <x v="9"/>
    <n v="2004"/>
    <s v="Sep"/>
    <n v="6"/>
    <s v="Sep"/>
    <s v=" Mr"/>
    <s v="  Peter W"/>
    <s v="Deucher"/>
    <n v="2004"/>
    <n v="2004"/>
    <n v="33.72"/>
    <s v="Obesity"/>
    <s v="Prediabetes"/>
    <n v="6.21"/>
    <s v="YES"/>
    <s v="NO"/>
    <s v="Yes"/>
    <n v="1"/>
    <s v="YES"/>
    <s v="YES"/>
    <s v="tier - 2"/>
    <s v="tier - 2"/>
    <s v="tier - 3"/>
    <s v="tier - 3"/>
    <x v="235"/>
    <s v="R1013"/>
  </r>
  <r>
    <s v="Id242"/>
    <d v="1996-12-17T00:00:00"/>
    <x v="8"/>
    <n v="1996"/>
    <s v="Dec"/>
    <n v="17"/>
    <s v="Dec"/>
    <s v=" Mr"/>
    <s v="  Douglas"/>
    <s v="Wilson"/>
    <n v="1996"/>
    <n v="1996"/>
    <n v="37.74"/>
    <s v="Obesity"/>
    <s v="Diabetes"/>
    <n v="9.5299999999999994"/>
    <s v="YES"/>
    <s v="NO"/>
    <s v="NO"/>
    <n v="1"/>
    <s v="YES"/>
    <s v="YES"/>
    <s v="tier - 2"/>
    <s v="tier - 2"/>
    <s v="tier - 1"/>
    <s v="tier - 1"/>
    <x v="236"/>
    <s v="R1013"/>
  </r>
  <r>
    <s v="Id243"/>
    <d v="2003-11-18T00:00:00"/>
    <x v="12"/>
    <n v="2003"/>
    <s v="Nov"/>
    <n v="18"/>
    <s v="Nov"/>
    <s v=" Mr"/>
    <s v="  Dan"/>
    <s v="Hall"/>
    <n v="2003"/>
    <n v="2003"/>
    <n v="48.75"/>
    <s v="Obesity"/>
    <s v="Normal"/>
    <n v="4.6399999999999997"/>
    <s v="YES"/>
    <s v="NO"/>
    <s v="NO"/>
    <n v="1"/>
    <s v="YES"/>
    <s v="YES"/>
    <s v="tier - 2"/>
    <s v="tier - 2"/>
    <s v="tier - 3"/>
    <s v="tier - 3"/>
    <x v="237"/>
    <s v="R1011"/>
  </r>
  <r>
    <s v="Id244"/>
    <d v="1998-10-21T00:00:00"/>
    <x v="2"/>
    <n v="1998"/>
    <s v="Oct"/>
    <n v="21"/>
    <s v="Oct"/>
    <s v=" Mr"/>
    <s v="  Dan M"/>
    <s v="Reed"/>
    <n v="1998"/>
    <n v="1998"/>
    <n v="31.065000000000001"/>
    <s v="Obesity"/>
    <s v="Normal"/>
    <n v="5.05"/>
    <s v="NO"/>
    <s v="NO"/>
    <s v="NO"/>
    <n v="1"/>
    <s v="YES"/>
    <s v="YES"/>
    <s v="tier - 3"/>
    <s v="tier - 3"/>
    <s v="tier - 3"/>
    <s v="tier - 3"/>
    <x v="238"/>
    <s v="R1012"/>
  </r>
  <r>
    <s v="Id245"/>
    <d v="2002-11-05T00:00:00"/>
    <x v="5"/>
    <n v="2002"/>
    <s v="Nov"/>
    <n v="5"/>
    <s v="Nov"/>
    <s v=" Mr"/>
    <s v="  Eric L"/>
    <s v="Frome"/>
    <n v="2002"/>
    <n v="2002"/>
    <n v="23.55"/>
    <s v="Normalweight"/>
    <s v="Diabetes"/>
    <n v="10.38"/>
    <s v="NO"/>
    <s v="NO"/>
    <s v="NO"/>
    <n v="0"/>
    <s v="YES"/>
    <s v="YES"/>
    <s v="tier - 2"/>
    <s v="tier - 2"/>
    <s v="tier - 1"/>
    <s v="tier - 1"/>
    <x v="239"/>
    <s v="R1012"/>
  </r>
  <r>
    <s v="Id246"/>
    <d v="1988-12-12T00:00:00"/>
    <x v="15"/>
    <n v="1988"/>
    <s v="Dec"/>
    <n v="12"/>
    <s v="Dec"/>
    <s v=" Mr"/>
    <s v="  Les J"/>
    <s v="Creasy"/>
    <n v="1988"/>
    <n v="1988"/>
    <n v="30.18"/>
    <s v="Obesity"/>
    <s v="Diabetes"/>
    <n v="8.31"/>
    <s v="YES"/>
    <s v="NO"/>
    <s v="NO"/>
    <n v="1"/>
    <s v="YES"/>
    <s v="YES"/>
    <s v="tier - 2"/>
    <s v="tier - 2"/>
    <s v="tier - 2"/>
    <s v="tier - 2"/>
    <x v="240"/>
    <s v="R1013"/>
  </r>
  <r>
    <s v="Id247"/>
    <d v="1999-12-17T00:00:00"/>
    <x v="7"/>
    <n v="1999"/>
    <s v="Dec"/>
    <n v="17"/>
    <s v="Dec"/>
    <s v=" Ms"/>
    <s v="  Stephanie"/>
    <s v="Latimer"/>
    <n v="1999"/>
    <n v="1999"/>
    <n v="29.94"/>
    <s v="Obesity"/>
    <s v="Diabetes"/>
    <n v="7.59"/>
    <s v="NO"/>
    <s v="NO"/>
    <s v="NO"/>
    <n v="0"/>
    <s v="YES"/>
    <s v="YES"/>
    <s v="tier - 2"/>
    <s v="tier - 2"/>
    <s v="tier - 1"/>
    <s v="tier - 1"/>
    <x v="241"/>
    <s v="R1014"/>
  </r>
  <r>
    <s v="Id248"/>
    <d v="1999-08-10T00:00:00"/>
    <x v="7"/>
    <n v="1999"/>
    <s v="Aug"/>
    <n v="10"/>
    <s v="Aug"/>
    <s v=" Ms"/>
    <s v="  Melissa Y"/>
    <s v="Wei"/>
    <n v="1999"/>
    <n v="1999"/>
    <n v="31.4"/>
    <s v="Obesity"/>
    <s v="Normal"/>
    <n v="5.49"/>
    <s v="NO"/>
    <s v="NO"/>
    <s v="NO"/>
    <n v="0"/>
    <s v="YES"/>
    <s v="YES"/>
    <s v="tier - 2"/>
    <s v="tier - 2"/>
    <s v="tier - 1"/>
    <s v="tier - 1"/>
    <x v="242"/>
    <s v="R1019"/>
  </r>
  <r>
    <s v="Id249"/>
    <d v="2001-06-03T00:00:00"/>
    <x v="10"/>
    <n v="2001"/>
    <s v="Jun"/>
    <n v="3"/>
    <s v="Jun"/>
    <s v=" Ms"/>
    <s v="  Ashley"/>
    <s v="Hayes"/>
    <n v="2001"/>
    <n v="2001"/>
    <n v="53.06"/>
    <s v="Obesity"/>
    <s v="Diabetes"/>
    <n v="11.68"/>
    <s v="NO"/>
    <s v="NO"/>
    <s v="NO"/>
    <n v="0"/>
    <s v="YES"/>
    <s v="YES"/>
    <s v="tier - 2"/>
    <s v="tier - 2"/>
    <s v="tier - 3"/>
    <s v="tier - 3"/>
    <x v="243"/>
    <s v="R1012"/>
  </r>
  <r>
    <s v="Id250"/>
    <d v="1999-11-12T00:00:00"/>
    <x v="7"/>
    <n v="1999"/>
    <s v="Nov"/>
    <n v="12"/>
    <s v="Nov"/>
    <s v=" Ms"/>
    <s v="  Stephanie M"/>
    <s v="Velardo"/>
    <n v="1999"/>
    <n v="1999"/>
    <n v="30.25"/>
    <s v="Obesity"/>
    <s v="Normal"/>
    <n v="4.1900000000000004"/>
    <s v="NO"/>
    <s v="NO"/>
    <s v="NO"/>
    <n v="2"/>
    <s v="YES"/>
    <s v="YES"/>
    <s v="tier - 2"/>
    <s v="tier - 2"/>
    <s v="tier - 2"/>
    <s v="tier - 2"/>
    <x v="244"/>
    <s v="R1011"/>
  </r>
  <r>
    <s v="Id251"/>
    <d v="1999-11-21T00:00:00"/>
    <x v="7"/>
    <n v="1999"/>
    <s v="Nov"/>
    <n v="21"/>
    <s v="Nov"/>
    <s v=" Ms"/>
    <s v="  Kylie"/>
    <s v="Kastes"/>
    <n v="1999"/>
    <n v="1999"/>
    <n v="46.68"/>
    <s v="Obesity"/>
    <s v="Normal"/>
    <n v="4.01"/>
    <s v="NO"/>
    <s v="NO"/>
    <s v="NO"/>
    <n v="0"/>
    <s v="YES"/>
    <s v="YES"/>
    <s v="tier - 2"/>
    <s v="tier - 2"/>
    <s v="tier - 2"/>
    <s v="tier - 2"/>
    <x v="245"/>
    <s v="R1013"/>
  </r>
  <r>
    <s v="Id252"/>
    <d v="2002-07-29T00:00:00"/>
    <x v="5"/>
    <n v="2002"/>
    <s v="Jul"/>
    <n v="29"/>
    <s v="Jul"/>
    <s v=" Ms"/>
    <s v="  Kelly"/>
    <s v="Escorcia"/>
    <n v="2002"/>
    <n v="2002"/>
    <n v="30.4"/>
    <s v="Obesity"/>
    <s v="Prediabetes"/>
    <n v="5.91"/>
    <s v="NO"/>
    <s v="YES"/>
    <s v="NO"/>
    <n v="2"/>
    <s v="YES"/>
    <s v="YES"/>
    <s v="tier - 2"/>
    <s v="tier - 2"/>
    <s v="tier - 1"/>
    <s v="tier - 1"/>
    <x v="246"/>
    <s v="R1024"/>
  </r>
  <r>
    <s v="Id253"/>
    <d v="1998-11-19T00:00:00"/>
    <x v="2"/>
    <n v="1998"/>
    <s v="Nov"/>
    <n v="19"/>
    <s v="Nov"/>
    <s v=" Ms"/>
    <s v="  Carrie"/>
    <s v="Larscheid"/>
    <n v="1998"/>
    <n v="1998"/>
    <n v="30.2"/>
    <s v="Obesity"/>
    <s v="Normal"/>
    <n v="4.47"/>
    <s v="YES"/>
    <s v="NO"/>
    <s v="Yes"/>
    <n v="1"/>
    <s v="YES"/>
    <s v="YES"/>
    <s v="tier - 2"/>
    <s v="tier - 2"/>
    <s v="tier - 1"/>
    <s v="tier - 1"/>
    <x v="247"/>
    <s v="R1011"/>
  </r>
  <r>
    <s v="Id254"/>
    <d v="2002-07-11T00:00:00"/>
    <x v="5"/>
    <n v="2002"/>
    <s v="Jul"/>
    <n v="11"/>
    <s v="Jul"/>
    <s v=" Mr"/>
    <s v="  Alex"/>
    <s v="O'Bannon"/>
    <n v="2002"/>
    <n v="2002"/>
    <n v="51.18"/>
    <s v="Obesity"/>
    <s v="Normal"/>
    <n v="4.5599999999999996"/>
    <s v="YES"/>
    <s v="YES"/>
    <s v="NO"/>
    <n v="2"/>
    <s v="YES"/>
    <s v="YES"/>
    <s v="tier - 2"/>
    <s v="tier - 2"/>
    <s v="tier - 2"/>
    <s v="tier - 2"/>
    <x v="248"/>
    <s v="R1024"/>
  </r>
  <r>
    <s v="Id255"/>
    <d v="1998-08-17T00:00:00"/>
    <x v="2"/>
    <n v="1998"/>
    <s v="Aug"/>
    <n v="17"/>
    <s v="Aug"/>
    <s v=" Mr"/>
    <s v="  Zach S"/>
    <s v="Ridgway"/>
    <n v="1998"/>
    <n v="1998"/>
    <n v="22.18"/>
    <s v="Normalweight"/>
    <s v="Diabetes"/>
    <n v="9.9"/>
    <s v="NO"/>
    <s v="NO"/>
    <s v="NO"/>
    <n v="0"/>
    <s v="YES"/>
    <s v="YES"/>
    <s v="tier - 2"/>
    <s v="tier - 2"/>
    <s v="tier - 3"/>
    <s v="tier - 3"/>
    <x v="249"/>
    <s v="R1013"/>
  </r>
  <r>
    <s v="Id256"/>
    <d v="1998-07-02T00:00:00"/>
    <x v="2"/>
    <n v="1998"/>
    <s v="Jul"/>
    <n v="2"/>
    <s v="Jul"/>
    <s v=" Mr"/>
    <s v="  Alan"/>
    <s v="Black"/>
    <n v="1998"/>
    <n v="1998"/>
    <n v="31.92"/>
    <s v="Obesity"/>
    <s v="Normal"/>
    <n v="5.1100000000000003"/>
    <s v="NO"/>
    <s v="NO"/>
    <s v="Yes"/>
    <n v="1"/>
    <s v="YES"/>
    <s v="YES"/>
    <s v="tier - 2"/>
    <s v="tier - 2"/>
    <s v="tier - 3"/>
    <s v="tier - 3"/>
    <x v="250"/>
    <s v="R1013"/>
  </r>
  <r>
    <s v="Id257"/>
    <d v="1998-06-20T00:00:00"/>
    <x v="2"/>
    <n v="1998"/>
    <s v="Jun"/>
    <n v="20"/>
    <s v="Jun"/>
    <s v=" Mr"/>
    <s v="  Nate"/>
    <s v="Canton"/>
    <n v="1998"/>
    <n v="1998"/>
    <n v="31.73"/>
    <s v="Obesity"/>
    <s v="Prediabetes"/>
    <n v="5.73"/>
    <s v="NO"/>
    <s v="YES"/>
    <s v="NO"/>
    <n v="1"/>
    <s v="YES"/>
    <s v="YES"/>
    <s v="tier - 2"/>
    <s v="tier - 2"/>
    <s v="tier - 2"/>
    <s v="tier - 2"/>
    <x v="251"/>
    <s v="R1013"/>
  </r>
  <r>
    <s v="Id258"/>
    <d v="1995-11-06T00:00:00"/>
    <x v="4"/>
    <n v="1995"/>
    <s v="Nov"/>
    <n v="6"/>
    <s v="Nov"/>
    <s v=" Mr"/>
    <s v="  Jesse G"/>
    <s v="Fine"/>
    <n v="1995"/>
    <n v="1995"/>
    <n v="45.52"/>
    <s v="Obesity"/>
    <s v="Prediabetes"/>
    <n v="6.04"/>
    <s v="NO"/>
    <s v="NO"/>
    <s v="Yes"/>
    <n v="1"/>
    <s v="YES"/>
    <s v="YES"/>
    <s v="tier - 3"/>
    <s v="tier - 3"/>
    <s v="tier - 2"/>
    <s v="tier - 2"/>
    <x v="252"/>
    <s v="R1013"/>
  </r>
  <r>
    <s v="Id259"/>
    <d v="1995-10-14T00:00:00"/>
    <x v="4"/>
    <n v="1995"/>
    <s v="Oct"/>
    <n v="14"/>
    <s v="Oct"/>
    <s v=" Mr"/>
    <s v="  Jason"/>
    <s v="Bui"/>
    <n v="1995"/>
    <n v="1995"/>
    <n v="52.81"/>
    <s v="Obesity"/>
    <s v="Normal"/>
    <n v="5.19"/>
    <s v="NO"/>
    <s v="NO"/>
    <s v="Yes"/>
    <n v="1"/>
    <s v="YES"/>
    <s v="YES"/>
    <s v="tier - 3"/>
    <s v="tier - 3"/>
    <s v="tier - 1"/>
    <s v="tier - 1"/>
    <x v="253"/>
    <s v="R1011"/>
  </r>
  <r>
    <s v="Id260"/>
    <d v="1995-07-09T00:00:00"/>
    <x v="4"/>
    <n v="1995"/>
    <s v="Jul"/>
    <n v="9"/>
    <s v="Jul"/>
    <s v=" Ms"/>
    <s v="  Megan A"/>
    <s v="Riepma"/>
    <n v="1995"/>
    <n v="1995"/>
    <n v="33.58"/>
    <s v="Obesity"/>
    <s v="Normal"/>
    <n v="5.56"/>
    <s v="NO"/>
    <s v="NO"/>
    <s v="NO"/>
    <n v="1"/>
    <s v="YES"/>
    <s v="YES"/>
    <s v="tier - 3"/>
    <s v="tier - 3"/>
    <s v="tier - 3"/>
    <s v="tier - 3"/>
    <x v="254"/>
    <s v="R1013"/>
  </r>
  <r>
    <s v="Id261"/>
    <d v="1995-10-15T00:00:00"/>
    <x v="4"/>
    <n v="1995"/>
    <s v="Oct"/>
    <n v="15"/>
    <s v="Oct"/>
    <s v=" Mr"/>
    <s v="  Luke M"/>
    <s v="Inman"/>
    <n v="1995"/>
    <n v="1995"/>
    <n v="30.684999999999999"/>
    <s v="Obesity"/>
    <s v="Diabetes"/>
    <n v="8.23"/>
    <s v="NO"/>
    <s v="NO"/>
    <s v="NO"/>
    <n v="0"/>
    <s v="YES"/>
    <s v="YES"/>
    <s v="tier - 3"/>
    <s v="tier - 3"/>
    <s v="tier - 3"/>
    <s v="tier - 3"/>
    <x v="255"/>
    <s v="R1013"/>
  </r>
  <r>
    <s v="Id262"/>
    <d v="2004-09-06T00:00:00"/>
    <x v="9"/>
    <n v="2004"/>
    <s v="Sep"/>
    <n v="6"/>
    <s v="Sep"/>
    <s v=" Ms"/>
    <s v="  Jacy D"/>
    <s v="Kruzel"/>
    <n v="2004"/>
    <n v="2004"/>
    <n v="37.524999999999999"/>
    <s v="Obesity"/>
    <s v="Diabetes"/>
    <n v="9.0299999999999994"/>
    <s v="YES"/>
    <s v="NO"/>
    <s v="NO"/>
    <n v="2"/>
    <s v="NO"/>
    <s v="NO"/>
    <s v="tier - 2"/>
    <s v="tier - 2"/>
    <s v="tier - 2"/>
    <s v="tier - 2"/>
    <x v="256"/>
    <s v="R1012"/>
  </r>
  <r>
    <s v="Id263"/>
    <d v="1991-08-05T00:00:00"/>
    <x v="14"/>
    <n v="1991"/>
    <s v="Aug"/>
    <n v="5"/>
    <s v="Aug"/>
    <s v=" Mr"/>
    <s v="  Simon G"/>
    <s v="Lindsay"/>
    <n v="1991"/>
    <n v="1991"/>
    <n v="34.5"/>
    <s v="Obesity"/>
    <s v="Normal"/>
    <n v="4.07"/>
    <s v="YES"/>
    <s v="NO"/>
    <s v="NO"/>
    <n v="0"/>
    <s v="YES"/>
    <s v="YES"/>
    <s v="tier - 2"/>
    <s v="tier - 2"/>
    <s v="tier - 1"/>
    <s v="tier - 1"/>
    <x v="257"/>
    <s v="R1013"/>
  </r>
  <r>
    <s v="Id264"/>
    <d v="1997-11-02T00:00:00"/>
    <x v="6"/>
    <n v="1997"/>
    <s v="Nov"/>
    <n v="2"/>
    <s v="Nov"/>
    <s v=" Ms"/>
    <s v="  Ainsley E"/>
    <s v="Land"/>
    <n v="1997"/>
    <n v="1997"/>
    <n v="28.16"/>
    <s v="Overweight"/>
    <s v="Prediabetes"/>
    <n v="5.77"/>
    <s v="NO"/>
    <s v="NO"/>
    <s v="NO"/>
    <n v="2"/>
    <s v="YES"/>
    <s v="YES"/>
    <s v="tier - 3"/>
    <s v="tier - 3"/>
    <s v="tier - 1"/>
    <s v="tier - 1"/>
    <x v="258"/>
    <s v="R1012"/>
  </r>
  <r>
    <s v="Id265"/>
    <d v="2000-08-25T00:00:00"/>
    <x v="10"/>
    <n v="2000"/>
    <s v="Aug"/>
    <n v="25"/>
    <s v="Aug"/>
    <s v=" Ms"/>
    <s v="  Erica A"/>
    <s v="Brecher"/>
    <n v="2000"/>
    <n v="2000"/>
    <n v="30.02"/>
    <s v="Obesity"/>
    <s v="Prediabetes"/>
    <n v="5.98"/>
    <s v="NO"/>
    <s v="NO"/>
    <s v="Yes"/>
    <n v="1"/>
    <s v="YES"/>
    <s v="YES"/>
    <s v="tier - 2"/>
    <s v="tier - 2"/>
    <s v="tier - 3"/>
    <s v="tier - 3"/>
    <x v="259"/>
    <s v="R1012"/>
  </r>
  <r>
    <s v="Id266"/>
    <d v="1997-07-28T00:00:00"/>
    <x v="6"/>
    <n v="1997"/>
    <s v="Jul"/>
    <n v="28"/>
    <s v="Jul"/>
    <s v=" Mr"/>
    <s v="  Erik"/>
    <s v="Debolt"/>
    <n v="1997"/>
    <n v="1997"/>
    <n v="37.82"/>
    <s v="Obesity"/>
    <s v="Prediabetes"/>
    <n v="6.01"/>
    <s v="NO"/>
    <s v="NO"/>
    <s v="NO"/>
    <n v="0"/>
    <s v="YES"/>
    <s v="YES"/>
    <s v="tier - 3"/>
    <s v="tier - 3"/>
    <s v="tier - 3"/>
    <s v="tier - 3"/>
    <x v="260"/>
    <s v="R1012"/>
  </r>
  <r>
    <s v="Id267"/>
    <d v="1990-10-01T00:00:00"/>
    <x v="16"/>
    <n v="1990"/>
    <s v="Oct"/>
    <n v="1"/>
    <s v="Oct"/>
    <s v=" Ms"/>
    <s v="  Erin C"/>
    <s v="Oswalt"/>
    <n v="1990"/>
    <n v="1990"/>
    <n v="33.14"/>
    <s v="Obesity"/>
    <s v="Normal"/>
    <n v="5.67"/>
    <s v="YES"/>
    <s v="NO"/>
    <s v="NO"/>
    <n v="0"/>
    <s v="YES"/>
    <s v="YES"/>
    <s v="tier - 2"/>
    <s v="tier - 2"/>
    <s v="tier - 2"/>
    <s v="tier - 2"/>
    <x v="261"/>
    <s v="R1013"/>
  </r>
  <r>
    <s v="Id268"/>
    <d v="1991-11-17T00:00:00"/>
    <x v="14"/>
    <n v="1991"/>
    <s v="Nov"/>
    <n v="17"/>
    <s v="Nov"/>
    <s v=" Ms"/>
    <s v="  Adrienne"/>
    <s v="Boyd"/>
    <n v="1991"/>
    <n v="1991"/>
    <n v="25.14"/>
    <s v="Overweight"/>
    <s v="Prediabetes"/>
    <n v="6.02"/>
    <s v="YES"/>
    <s v="NO"/>
    <s v="Yes"/>
    <n v="1"/>
    <s v="YES"/>
    <s v="YES"/>
    <s v="tier - 2"/>
    <s v="tier - 2"/>
    <s v="tier - 1"/>
    <s v="tier - 1"/>
    <x v="262"/>
    <s v="R1013"/>
  </r>
  <r>
    <s v="Id269"/>
    <d v="2002-10-11T00:00:00"/>
    <x v="5"/>
    <n v="2002"/>
    <s v="Oct"/>
    <n v="11"/>
    <s v="Oct"/>
    <s v=" Mr"/>
    <s v="  Adam"/>
    <s v="Bulewich"/>
    <n v="2002"/>
    <n v="2002"/>
    <n v="20.18"/>
    <s v="Normalweight"/>
    <s v="Diabetes"/>
    <n v="11.19"/>
    <s v="NO"/>
    <s v="NO"/>
    <s v="NO"/>
    <n v="0"/>
    <s v="YES"/>
    <s v="YES"/>
    <s v="tier - 2"/>
    <s v="tier - 2"/>
    <s v="tier - 3"/>
    <s v="tier - 3"/>
    <x v="263"/>
    <s v="R1013"/>
  </r>
  <r>
    <s v="Id270"/>
    <d v="2002-07-20T00:00:00"/>
    <x v="5"/>
    <n v="2002"/>
    <s v="Jul"/>
    <n v="20"/>
    <s v="Jul"/>
    <s v=" Mr"/>
    <s v="  Yutaka"/>
    <s v="Fukuda"/>
    <n v="2002"/>
    <n v="2002"/>
    <n v="44.36"/>
    <s v="Obesity"/>
    <s v="Normal"/>
    <n v="5.1100000000000003"/>
    <s v="NO"/>
    <s v="NO"/>
    <s v="NO"/>
    <n v="0"/>
    <s v="YES"/>
    <s v="YES"/>
    <s v="tier - 2"/>
    <s v="tier - 2"/>
    <s v="tier - 2"/>
    <s v="tier - 2"/>
    <x v="264"/>
    <s v="R1021"/>
  </r>
  <r>
    <s v="Id271"/>
    <d v="2001-10-15T00:00:00"/>
    <x v="3"/>
    <n v="2001"/>
    <s v="Oct"/>
    <n v="15"/>
    <s v="Oct"/>
    <s v=" Mr"/>
    <s v="  Tyler M"/>
    <s v="Phillips"/>
    <n v="2001"/>
    <n v="2001"/>
    <n v="23.82"/>
    <s v="Normalweight"/>
    <s v="Diabetes"/>
    <n v="10.85"/>
    <s v="YES"/>
    <s v="NO"/>
    <s v="NO"/>
    <n v="0"/>
    <s v="YES"/>
    <s v="YES"/>
    <s v="tier - 2"/>
    <s v="tier - 2"/>
    <s v="tier - 3"/>
    <s v="tier - 3"/>
    <x v="265"/>
    <s v="R1011"/>
  </r>
  <r>
    <s v="Id272"/>
    <d v="2001-07-28T00:00:00"/>
    <x v="3"/>
    <n v="2001"/>
    <s v="Jul"/>
    <n v="28"/>
    <s v="Jul"/>
    <s v=" Mr"/>
    <s v="  Stephen"/>
    <s v="Maddison"/>
    <n v="2001"/>
    <n v="2001"/>
    <n v="45"/>
    <s v="Obesity"/>
    <s v="Normal"/>
    <n v="5.24"/>
    <s v="YES"/>
    <s v="NO"/>
    <s v="NO"/>
    <n v="1"/>
    <s v="YES"/>
    <s v="YES"/>
    <s v="tier - 2"/>
    <s v="tier - 2"/>
    <s v="tier - 2"/>
    <s v="tier - 2"/>
    <x v="266"/>
    <s v="R1024"/>
  </r>
  <r>
    <s v="Id273"/>
    <d v="2001-08-26T00:00:00"/>
    <x v="3"/>
    <n v="2001"/>
    <s v="Aug"/>
    <n v="26"/>
    <s v="Aug"/>
    <s v=" Mr"/>
    <s v="  Andrew B"/>
    <s v="Lockwood"/>
    <n v="2001"/>
    <n v="2001"/>
    <n v="26.62"/>
    <s v="Overweight"/>
    <s v="Diabetes"/>
    <n v="10.08"/>
    <s v="NO"/>
    <s v="NO"/>
    <s v="NO"/>
    <n v="0"/>
    <s v="YES"/>
    <s v="YES"/>
    <s v="tier - 2"/>
    <s v="tier - 2"/>
    <s v="tier - 1"/>
    <s v="tier - 1"/>
    <x v="267"/>
    <s v="R1011"/>
  </r>
  <r>
    <s v="Id274"/>
    <d v="1997-08-26T00:00:00"/>
    <x v="6"/>
    <n v="1997"/>
    <s v="Aug"/>
    <n v="26"/>
    <s v="Aug"/>
    <s v=" Mr"/>
    <s v="  James"/>
    <s v="Defilippi"/>
    <n v="1997"/>
    <n v="1997"/>
    <n v="32.67"/>
    <s v="Obesity"/>
    <s v="Diabetes"/>
    <n v="10.97"/>
    <s v="YES"/>
    <s v="NO"/>
    <s v="NO"/>
    <n v="0"/>
    <s v="YES"/>
    <s v="YES"/>
    <s v="tier - 2"/>
    <s v="tier - 2"/>
    <s v="tier - 1"/>
    <s v="tier - 1"/>
    <x v="268"/>
    <s v="R1011"/>
  </r>
  <r>
    <s v="Id275"/>
    <d v="2000-06-24T00:00:00"/>
    <x v="10"/>
    <n v="2000"/>
    <s v="Jun"/>
    <n v="24"/>
    <s v="Jun"/>
    <s v=" Mr"/>
    <s v="  Shawn P"/>
    <s v="Jackson"/>
    <n v="2000"/>
    <n v="2000"/>
    <n v="44.44"/>
    <s v="Obesity"/>
    <s v="Normal"/>
    <n v="4.9000000000000004"/>
    <s v="YES"/>
    <s v="NO"/>
    <s v="NO"/>
    <n v="1"/>
    <s v="YES"/>
    <s v="YES"/>
    <s v="tier - 2"/>
    <s v="tier - 2"/>
    <s v="tier - 2"/>
    <s v="tier - 2"/>
    <x v="269"/>
    <s v="R1012"/>
  </r>
  <r>
    <s v="Id276"/>
    <d v="2000-12-09T00:00:00"/>
    <x v="10"/>
    <n v="2000"/>
    <s v="Dec"/>
    <n v="9"/>
    <s v="Dec"/>
    <s v=" Mr"/>
    <s v="  Matt"/>
    <s v="Ozahowski"/>
    <n v="2000"/>
    <n v="2000"/>
    <n v="28.31"/>
    <s v="Overweight"/>
    <s v="Normal"/>
    <n v="5.33"/>
    <s v="NO"/>
    <s v="NO"/>
    <s v="NO"/>
    <n v="0"/>
    <s v="YES"/>
    <s v="YES"/>
    <s v="tier - 2"/>
    <s v="tier - 2"/>
    <s v="tier - 1"/>
    <s v="tier - 1"/>
    <x v="270"/>
    <s v="R1012"/>
  </r>
  <r>
    <s v="Id277"/>
    <d v="1996-08-05T00:00:00"/>
    <x v="8"/>
    <n v="1996"/>
    <s v="Aug"/>
    <n v="5"/>
    <s v="Aug"/>
    <s v=" Mr"/>
    <s v="  Nathaniel"/>
    <s v="Guthals"/>
    <n v="1996"/>
    <n v="1996"/>
    <n v="25.05"/>
    <s v="Overweight"/>
    <s v="Normal"/>
    <n v="4.6100000000000003"/>
    <s v="NO"/>
    <s v="NO"/>
    <s v="NO"/>
    <n v="2"/>
    <s v="YES"/>
    <s v="YES"/>
    <s v="tier - 3"/>
    <s v="tier - 3"/>
    <s v="tier - 2"/>
    <s v="tier - 2"/>
    <x v="271"/>
    <s v="R1012"/>
  </r>
  <r>
    <s v="Id278"/>
    <d v="1994-09-17T00:00:00"/>
    <x v="11"/>
    <n v="1994"/>
    <s v="Sep"/>
    <n v="17"/>
    <s v="Sep"/>
    <s v=" Mr"/>
    <s v="  Kevin D"/>
    <s v="Yates"/>
    <n v="1994"/>
    <n v="1994"/>
    <n v="28.34"/>
    <s v="Overweight"/>
    <s v="Diabetes"/>
    <n v="8.18"/>
    <s v="NO"/>
    <s v="NO"/>
    <s v="NO"/>
    <n v="0"/>
    <s v="YES"/>
    <s v="YES"/>
    <s v="tier - 2"/>
    <s v="tier - 2"/>
    <s v="tier - 2"/>
    <s v="tier - 2"/>
    <x v="272"/>
    <s v="R1013"/>
  </r>
  <r>
    <s v="Id279"/>
    <d v="1994-10-02T00:00:00"/>
    <x v="11"/>
    <n v="1994"/>
    <s v="Oct"/>
    <n v="2"/>
    <s v="Oct"/>
    <s v=" Ms"/>
    <s v="  Joan"/>
    <s v="Samuelson"/>
    <n v="1994"/>
    <n v="1994"/>
    <n v="17.765000000000001"/>
    <s v="Underweight"/>
    <s v="Normal"/>
    <n v="5.62"/>
    <s v="NO"/>
    <s v="NO"/>
    <s v="NO"/>
    <n v="0"/>
    <s v="YES"/>
    <s v="YES"/>
    <s v="tier - 3"/>
    <s v="tier - 3"/>
    <s v="tier - 2"/>
    <s v="tier - 2"/>
    <x v="273"/>
    <s v="R1013"/>
  </r>
  <r>
    <s v="Id280"/>
    <d v="1999-06-11T00:00:00"/>
    <x v="7"/>
    <n v="1999"/>
    <s v="Jun"/>
    <n v="11"/>
    <s v="Jun"/>
    <s v=" Mr"/>
    <s v="  Christopher A"/>
    <s v="Lemos"/>
    <n v="1999"/>
    <n v="1999"/>
    <n v="36.119999999999997"/>
    <s v="Obesity"/>
    <s v="Prediabetes"/>
    <n v="5.82"/>
    <s v="NO"/>
    <s v="NO"/>
    <s v="NO"/>
    <n v="0"/>
    <s v="YES"/>
    <s v="YES"/>
    <s v="tier - 2"/>
    <s v="tier - 2"/>
    <s v="tier - 2"/>
    <s v="tier - 2"/>
    <x v="274"/>
    <s v="R1012"/>
  </r>
  <r>
    <s v="Id281"/>
    <d v="1996-06-13T00:00:00"/>
    <x v="8"/>
    <n v="1996"/>
    <s v="Jun"/>
    <n v="13"/>
    <s v="Jun"/>
    <s v=" Ms"/>
    <s v="  Kacy L"/>
    <s v="Seynders"/>
    <n v="1996"/>
    <n v="1996"/>
    <n v="23.19"/>
    <s v="Normalweight"/>
    <s v="Diabetes"/>
    <n v="7.66"/>
    <s v="NO"/>
    <s v="NO"/>
    <s v="NO"/>
    <n v="0"/>
    <s v="YES"/>
    <s v="YES"/>
    <s v="tier - 2"/>
    <s v="tier - 2"/>
    <s v="tier - 1"/>
    <s v="tier - 1"/>
    <x v="275"/>
    <s v="R1012"/>
  </r>
  <r>
    <s v="Id282"/>
    <d v="2003-07-17T00:00:00"/>
    <x v="12"/>
    <n v="2003"/>
    <s v="Jul"/>
    <n v="17"/>
    <s v="Jul"/>
    <s v=" Mr"/>
    <s v="  Benjamin H"/>
    <s v="Saunders"/>
    <n v="2003"/>
    <n v="2003"/>
    <n v="35.99"/>
    <s v="Obesity"/>
    <s v="Normal"/>
    <n v="4.2300000000000004"/>
    <s v="NO"/>
    <s v="NO"/>
    <s v="NO"/>
    <n v="0"/>
    <s v="YES"/>
    <s v="YES"/>
    <s v="tier - 2"/>
    <s v="tier - 2"/>
    <s v="tier - 2"/>
    <s v="tier - 2"/>
    <x v="276"/>
    <s v="R1012"/>
  </r>
  <r>
    <s v="Id283"/>
    <d v="2003-11-21T00:00:00"/>
    <x v="12"/>
    <n v="2003"/>
    <s v="Nov"/>
    <n v="21"/>
    <s v="Nov"/>
    <s v=" Mr"/>
    <s v="  Xaviour J"/>
    <s v="Walker"/>
    <n v="2003"/>
    <n v="2003"/>
    <n v="30.25"/>
    <s v="Obesity"/>
    <s v="Normal"/>
    <n v="5.58"/>
    <s v="NO"/>
    <s v="NO"/>
    <s v="Yes"/>
    <n v="1"/>
    <s v="YES"/>
    <s v="YES"/>
    <s v="tier - 2"/>
    <s v="tier - 2"/>
    <s v="tier - 2"/>
    <s v="tier - 2"/>
    <x v="277"/>
    <s v="R1012"/>
  </r>
  <r>
    <s v="Id284"/>
    <d v="2003-12-01T00:00:00"/>
    <x v="12"/>
    <n v="2003"/>
    <s v="Dec"/>
    <n v="1"/>
    <s v="Dec"/>
    <s v=" Mr"/>
    <s v="  Michael T"/>
    <s v="Lam"/>
    <n v="2003"/>
    <n v="2003"/>
    <n v="26.24"/>
    <s v="Overweight"/>
    <s v="Prediabetes"/>
    <n v="6.26"/>
    <s v="YES"/>
    <s v="NO"/>
    <s v="NO"/>
    <n v="0"/>
    <s v="YES"/>
    <s v="YES"/>
    <s v="tier - 2"/>
    <s v="tier - 2"/>
    <s v="tier - 3"/>
    <s v="tier - 3"/>
    <x v="278"/>
    <s v="R1012"/>
  </r>
  <r>
    <s v="Id285"/>
    <d v="2003-08-06T00:00:00"/>
    <x v="12"/>
    <n v="2003"/>
    <s v="Aug"/>
    <n v="6"/>
    <s v="Aug"/>
    <s v=" Mr"/>
    <s v="  Bradley"/>
    <s v="Sweigart"/>
    <n v="2003"/>
    <n v="2003"/>
    <n v="31.36"/>
    <s v="Obesity"/>
    <s v="Diabetes"/>
    <n v="10.6"/>
    <s v="YES"/>
    <s v="NO"/>
    <s v="NO"/>
    <n v="0"/>
    <s v="YES"/>
    <s v="YES"/>
    <s v="tier - 2"/>
    <s v="tier - 2"/>
    <s v="tier - 2"/>
    <s v="tier - 2"/>
    <x v="279"/>
    <s v="R1012"/>
  </r>
  <r>
    <s v="Id286"/>
    <d v="1997-10-30T00:00:00"/>
    <x v="6"/>
    <n v="1997"/>
    <s v="Oct"/>
    <n v="30"/>
    <s v="Oct"/>
    <s v=" Ms"/>
    <s v="  Andrea"/>
    <s v="Sieczkowski"/>
    <n v="1997"/>
    <n v="1997"/>
    <n v="25.69"/>
    <s v="Overweight"/>
    <s v="Normal"/>
    <n v="4.78"/>
    <s v="YES"/>
    <s v="NO"/>
    <s v="NO"/>
    <n v="0"/>
    <s v="YES"/>
    <s v="YES"/>
    <s v="tier - 1"/>
    <s v="tier - 1"/>
    <s v="tier - 3"/>
    <s v="tier - 3"/>
    <x v="280"/>
    <s v="R1014"/>
  </r>
  <r>
    <s v="Id287"/>
    <d v="1988-08-20T00:00:00"/>
    <x v="15"/>
    <n v="1988"/>
    <s v="Aug"/>
    <n v="20"/>
    <s v="Aug"/>
    <s v=" Ms"/>
    <s v="  Nancy M"/>
    <s v="Jurgens"/>
    <n v="1988"/>
    <n v="1988"/>
    <n v="25.46"/>
    <s v="Overweight"/>
    <s v="Prediabetes"/>
    <n v="6.03"/>
    <s v="NO"/>
    <s v="NO"/>
    <s v="NO"/>
    <n v="2"/>
    <s v="YES"/>
    <s v="YES"/>
    <s v="tier - 2"/>
    <s v="tier - 2"/>
    <s v="tier - 2"/>
    <s v="tier - 2"/>
    <x v="281"/>
    <s v="R1013"/>
  </r>
  <r>
    <s v="Id288"/>
    <d v="1997-10-06T00:00:00"/>
    <x v="6"/>
    <n v="1997"/>
    <s v="Oct"/>
    <n v="6"/>
    <s v="Oct"/>
    <s v=" Mr"/>
    <s v="  Matt"/>
    <s v="Hackman"/>
    <n v="1997"/>
    <n v="1997"/>
    <n v="31.83"/>
    <s v="Obesity"/>
    <s v="Diabetes"/>
    <n v="11.55"/>
    <s v="YES"/>
    <s v="NO"/>
    <s v="NO"/>
    <n v="1"/>
    <s v="YES"/>
    <s v="YES"/>
    <s v="tier - 3"/>
    <s v="tier - 3"/>
    <s v="tier - 3"/>
    <s v="tier - 3"/>
    <x v="282"/>
    <s v="R1016"/>
  </r>
  <r>
    <s v="Id289"/>
    <d v="2003-12-03T00:00:00"/>
    <x v="12"/>
    <n v="2003"/>
    <s v="Dec"/>
    <n v="3"/>
    <s v="Dec"/>
    <s v=" Mr"/>
    <s v="  Lee"/>
    <s v="Klarich"/>
    <n v="2003"/>
    <n v="2003"/>
    <n v="24.43"/>
    <s v="Normalweight"/>
    <s v="Diabetes"/>
    <n v="7.59"/>
    <s v="YES"/>
    <s v="NO"/>
    <s v="NO"/>
    <n v="1"/>
    <s v="YES"/>
    <s v="YES"/>
    <s v="tier - 2"/>
    <s v="tier - 2"/>
    <s v="tier - 3"/>
    <s v="tier - 3"/>
    <x v="283"/>
    <s v="R1012"/>
  </r>
  <r>
    <s v="Id290"/>
    <d v="2000-12-17T00:00:00"/>
    <x v="10"/>
    <n v="2000"/>
    <s v="Dec"/>
    <n v="17"/>
    <s v="Dec"/>
    <s v=" Mr"/>
    <s v="  Chris"/>
    <s v="Schulten"/>
    <n v="2000"/>
    <n v="2000"/>
    <n v="41.9"/>
    <s v="Obesity"/>
    <s v="Normal"/>
    <n v="4.26"/>
    <s v="NO"/>
    <s v="NO"/>
    <s v="NO"/>
    <n v="0"/>
    <s v="YES"/>
    <s v="YES"/>
    <s v="tier - 2"/>
    <s v="tier - 2"/>
    <s v="tier - 3"/>
    <s v="tier - 3"/>
    <x v="284"/>
    <s v="R1024"/>
  </r>
  <r>
    <s v="Id291"/>
    <d v="2000-10-03T00:00:00"/>
    <x v="10"/>
    <n v="2000"/>
    <s v="Oct"/>
    <n v="3"/>
    <s v="Oct"/>
    <s v=" Mr"/>
    <s v="  Erik T"/>
    <s v="Fagerstrom"/>
    <n v="2000"/>
    <n v="2000"/>
    <n v="22.88"/>
    <s v="Normalweight"/>
    <s v="Prediabetes"/>
    <n v="5.9"/>
    <s v="YES"/>
    <s v="NO"/>
    <s v="Yes"/>
    <n v="1"/>
    <s v="YES"/>
    <s v="YES"/>
    <s v="tier - 2"/>
    <s v="tier - 2"/>
    <s v="tier - 3"/>
    <s v="tier - 3"/>
    <x v="285"/>
    <s v="R1024"/>
  </r>
  <r>
    <s v="Id292"/>
    <d v="2000-10-11T00:00:00"/>
    <x v="10"/>
    <n v="2000"/>
    <s v="Oct"/>
    <n v="11"/>
    <s v="Oct"/>
    <s v=" Mr"/>
    <s v="  Rod W"/>
    <s v="Bien"/>
    <n v="2000"/>
    <n v="2000"/>
    <n v="29.734999999999999"/>
    <s v="Overweight"/>
    <s v="Diabetes"/>
    <n v="7.79"/>
    <s v="NO"/>
    <s v="NO"/>
    <s v="NO"/>
    <n v="0"/>
    <s v="NO"/>
    <s v="NO"/>
    <s v="tier - 2"/>
    <s v="tier - 2"/>
    <s v="tier - 1"/>
    <s v="tier - 1"/>
    <x v="286"/>
    <s v="R1024"/>
  </r>
  <r>
    <s v="Id293"/>
    <d v="1997-08-10T00:00:00"/>
    <x v="6"/>
    <n v="1997"/>
    <s v="Aug"/>
    <n v="10"/>
    <s v="Aug"/>
    <s v=" Mr"/>
    <s v="  Joey"/>
    <s v="Hess"/>
    <n v="1997"/>
    <n v="1997"/>
    <n v="40.74"/>
    <s v="Obesity"/>
    <s v="Normal"/>
    <n v="5.28"/>
    <s v="NO"/>
    <s v="NO"/>
    <s v="Yes"/>
    <n v="1"/>
    <s v="YES"/>
    <s v="YES"/>
    <s v="tier - 2"/>
    <s v="tier - 2"/>
    <s v="tier - 1"/>
    <s v="tier - 1"/>
    <x v="287"/>
    <s v="R1012"/>
  </r>
  <r>
    <s v="Id294"/>
    <d v="2004-11-14T00:00:00"/>
    <x v="9"/>
    <n v="2004"/>
    <s v="Nov"/>
    <n v="14"/>
    <s v="Nov"/>
    <s v=" Ms"/>
    <s v="  Hillary L"/>
    <s v="Shaw"/>
    <n v="2004"/>
    <n v="2004"/>
    <n v="24.14"/>
    <s v="Normalweight"/>
    <s v="Prediabetes"/>
    <n v="5.87"/>
    <s v="NO"/>
    <s v="NO"/>
    <s v="NO"/>
    <n v="2"/>
    <s v="YES"/>
    <s v="YES"/>
    <s v="tier - 2"/>
    <s v="tier - 2"/>
    <s v="tier - 1"/>
    <s v="tier - 1"/>
    <x v="288"/>
    <s v="R1021"/>
  </r>
  <r>
    <s v="Id295"/>
    <d v="1999-06-09T00:00:00"/>
    <x v="7"/>
    <n v="1999"/>
    <s v="Jun"/>
    <n v="9"/>
    <s v="Jun"/>
    <s v=" Mr"/>
    <s v="  Eric J"/>
    <s v="Williams"/>
    <n v="1999"/>
    <n v="1999"/>
    <n v="25.15"/>
    <s v="Overweight"/>
    <s v="Diabetes"/>
    <n v="9.08"/>
    <s v="YES"/>
    <s v="NO"/>
    <s v="NO"/>
    <n v="1"/>
    <s v="YES"/>
    <s v="YES"/>
    <s v="tier - 2"/>
    <s v="tier - 2"/>
    <s v="tier - 1"/>
    <s v="tier - 1"/>
    <x v="289"/>
    <s v="R1012"/>
  </r>
  <r>
    <s v="Id296"/>
    <d v="1999-08-29T00:00:00"/>
    <x v="7"/>
    <n v="1999"/>
    <s v="Aug"/>
    <n v="29"/>
    <s v="Aug"/>
    <s v=" Mr"/>
    <s v="  Nicolas"/>
    <s v="Menzies"/>
    <n v="1999"/>
    <n v="1999"/>
    <n v="28.71"/>
    <s v="Overweight"/>
    <s v="Normal"/>
    <n v="5.2"/>
    <s v="NO"/>
    <s v="NO"/>
    <s v="NO"/>
    <n v="1"/>
    <s v="YES"/>
    <s v="YES"/>
    <s v="tier - 2"/>
    <s v="tier - 2"/>
    <s v="tier - 1"/>
    <s v="tier - 1"/>
    <x v="289"/>
    <s v="R1012"/>
  </r>
  <r>
    <s v="Id297"/>
    <d v="1999-12-24T00:00:00"/>
    <x v="7"/>
    <n v="1999"/>
    <s v="Dec"/>
    <n v="24"/>
    <s v="Dec"/>
    <s v=" Mr"/>
    <s v="  Marcel"/>
    <s v="Buehler"/>
    <n v="1999"/>
    <n v="1999"/>
    <n v="23"/>
    <s v="Normalweight"/>
    <s v="Normal"/>
    <n v="5.48"/>
    <s v="NO"/>
    <s v="NO"/>
    <s v="NO"/>
    <n v="0"/>
    <s v="YES"/>
    <s v="YES"/>
    <s v="tier - 2"/>
    <s v="tier - 2"/>
    <s v="tier - 3"/>
    <s v="tier - 3"/>
    <x v="290"/>
    <s v="R1012"/>
  </r>
  <r>
    <s v="Id298"/>
    <d v="2004-08-04T00:00:00"/>
    <x v="9"/>
    <n v="2004"/>
    <s v="Aug"/>
    <n v="4"/>
    <s v="Aug"/>
    <s v=" Ms"/>
    <s v="  Ashley N"/>
    <s v="Degen"/>
    <n v="2004"/>
    <n v="2004"/>
    <n v="36.86"/>
    <s v="Obesity"/>
    <s v="Diabetes"/>
    <n v="11.95"/>
    <s v="NO"/>
    <s v="NO"/>
    <s v="NO"/>
    <n v="0"/>
    <s v="NO"/>
    <s v="NO"/>
    <s v="tier - 2"/>
    <s v="tier - 2"/>
    <s v="tier - 3"/>
    <s v="tier - 3"/>
    <x v="291"/>
    <s v="R1013"/>
  </r>
  <r>
    <s v="Id299"/>
    <d v="2003-09-23T00:00:00"/>
    <x v="12"/>
    <n v="2003"/>
    <s v="Sep"/>
    <n v="23"/>
    <s v="Sep"/>
    <s v=" Mr"/>
    <s v="  Evan D"/>
    <s v="Arsenault"/>
    <n v="2003"/>
    <n v="2003"/>
    <n v="24.25"/>
    <s v="Normalweight"/>
    <s v="Diabetes"/>
    <n v="8.6999999999999993"/>
    <s v="YES"/>
    <s v="NO"/>
    <s v="NO"/>
    <n v="1"/>
    <s v="YES"/>
    <s v="YES"/>
    <s v="tier - 2"/>
    <s v="tier - 2"/>
    <s v="tier - 1"/>
    <s v="tier - 1"/>
    <x v="292"/>
    <s v="R1012"/>
  </r>
  <r>
    <s v="Id300"/>
    <d v="2000-10-01T00:00:00"/>
    <x v="10"/>
    <n v="2000"/>
    <s v="Oct"/>
    <n v="1"/>
    <s v="Oct"/>
    <s v=" Ms"/>
    <s v="  Krisana"/>
    <s v="Hoff"/>
    <n v="2000"/>
    <n v="2000"/>
    <n v="23.85"/>
    <s v="Normalweight"/>
    <s v="Diabetes"/>
    <n v="7.84"/>
    <s v="NO"/>
    <s v="NO"/>
    <s v="NO"/>
    <n v="0"/>
    <s v="YES"/>
    <s v="YES"/>
    <s v="tier - 2"/>
    <s v="tier - 2"/>
    <s v="tier - 3"/>
    <s v="tier - 3"/>
    <x v="293"/>
    <s v="R1011"/>
  </r>
  <r>
    <s v="Id301"/>
    <d v="1998-11-15T00:00:00"/>
    <x v="2"/>
    <n v="1998"/>
    <s v="Nov"/>
    <n v="15"/>
    <s v="Nov"/>
    <s v=" Mr"/>
    <s v="  Kyle"/>
    <s v="Hall"/>
    <n v="1998"/>
    <n v="1998"/>
    <n v="40.020000000000003"/>
    <s v="Obesity"/>
    <s v="Normal"/>
    <n v="5.19"/>
    <s v="YES"/>
    <s v="NO"/>
    <s v="NO"/>
    <n v="1"/>
    <s v="YES"/>
    <s v="YES"/>
    <s v="tier - 2"/>
    <s v="tier - 2"/>
    <s v="tier - 3"/>
    <s v="tier - 3"/>
    <x v="294"/>
    <s v="R1012"/>
  </r>
  <r>
    <s v="Id302"/>
    <d v="1998-06-17T00:00:00"/>
    <x v="2"/>
    <n v="1998"/>
    <s v="Jun"/>
    <n v="17"/>
    <s v="Jun"/>
    <s v=" Ms"/>
    <s v="  Kate"/>
    <s v="Ashley"/>
    <n v="1998"/>
    <n v="1998"/>
    <n v="19.170000000000002"/>
    <s v="Normalweight"/>
    <s v="Diabetes"/>
    <n v="8.41"/>
    <s v="NO"/>
    <s v="NO"/>
    <s v="NO"/>
    <n v="0"/>
    <s v="YES"/>
    <s v="YES"/>
    <s v="tier - 2"/>
    <s v="tier - 2"/>
    <s v="tier - 3"/>
    <s v="tier - 3"/>
    <x v="295"/>
    <s v="R1012"/>
  </r>
  <r>
    <s v="Id303"/>
    <d v="1998-09-04T00:00:00"/>
    <x v="2"/>
    <n v="1998"/>
    <s v="Sep"/>
    <n v="4"/>
    <s v="Sep"/>
    <s v=" Mr"/>
    <s v="  Martin A"/>
    <s v="Rindahl"/>
    <n v="1998"/>
    <n v="1998"/>
    <n v="43.53"/>
    <s v="Obesity"/>
    <s v="Prediabetes"/>
    <n v="5.86"/>
    <s v="YES"/>
    <s v="YES"/>
    <s v="NO"/>
    <n v="2"/>
    <s v="YES"/>
    <s v="YES"/>
    <s v="tier - 2"/>
    <s v="tier - 2"/>
    <s v="tier - 3"/>
    <s v="tier - 3"/>
    <x v="296"/>
    <s v="R1012"/>
  </r>
  <r>
    <s v="Id304"/>
    <d v="1993-11-01T00:00:00"/>
    <x v="1"/>
    <n v="1993"/>
    <s v="Nov"/>
    <n v="1"/>
    <s v="Nov"/>
    <s v=" Ms"/>
    <s v="  Stacey"/>
    <s v="Clark"/>
    <n v="1993"/>
    <n v="1993"/>
    <n v="46.06"/>
    <s v="Obesity"/>
    <s v="Normal"/>
    <n v="4.18"/>
    <s v="NO"/>
    <s v="YES"/>
    <s v="NO"/>
    <n v="1"/>
    <s v="YES"/>
    <s v="YES"/>
    <s v="tier - 3"/>
    <s v="tier - 3"/>
    <s v="tier - 3"/>
    <s v="tier - 3"/>
    <x v="297"/>
    <s v="R1011"/>
  </r>
  <r>
    <s v="Id305"/>
    <d v="1993-08-12T00:00:00"/>
    <x v="1"/>
    <n v="1993"/>
    <s v="Aug"/>
    <n v="12"/>
    <s v="Aug"/>
    <s v=" Ms"/>
    <s v="  Christine"/>
    <s v="Irish"/>
    <n v="1993"/>
    <n v="1993"/>
    <n v="29.92"/>
    <s v="Obesity"/>
    <s v="Diabetes"/>
    <n v="11.99"/>
    <s v="YES"/>
    <s v="NO"/>
    <s v="NO"/>
    <n v="2"/>
    <s v="YES"/>
    <s v="YES"/>
    <s v="tier - 1"/>
    <s v="tier - 1"/>
    <s v="tier - 3"/>
    <s v="tier - 3"/>
    <x v="298"/>
    <s v="R1013"/>
  </r>
  <r>
    <s v="Id306"/>
    <d v="1996-06-21T00:00:00"/>
    <x v="8"/>
    <n v="1996"/>
    <s v="Jun"/>
    <n v="21"/>
    <s v="Jun"/>
    <s v=" Ms"/>
    <s v="  Sarah C"/>
    <s v="Richardson"/>
    <n v="1996"/>
    <n v="1996"/>
    <n v="28.46"/>
    <s v="Overweight"/>
    <s v="Normal"/>
    <n v="4.8499999999999996"/>
    <s v="YES"/>
    <s v="NO"/>
    <s v="NO"/>
    <n v="1"/>
    <s v="YES"/>
    <s v="YES"/>
    <s v="tier - 3"/>
    <s v="tier - 3"/>
    <s v="tier - 3"/>
    <s v="tier - 3"/>
    <x v="299"/>
    <s v="R1016"/>
  </r>
  <r>
    <s v="Id307"/>
    <d v="2000-07-14T00:00:00"/>
    <x v="10"/>
    <n v="2000"/>
    <s v="Jul"/>
    <n v="14"/>
    <s v="Jul"/>
    <s v=" Ms"/>
    <s v="  Megan"/>
    <s v="Dewitt"/>
    <n v="2000"/>
    <n v="2000"/>
    <n v="24.56"/>
    <s v="Normalweight"/>
    <s v="Prediabetes"/>
    <n v="6.18"/>
    <s v="YES"/>
    <s v="NO"/>
    <s v="Yes"/>
    <n v="1"/>
    <s v="YES"/>
    <s v="YES"/>
    <s v="tier - 2"/>
    <s v="tier - 2"/>
    <s v="tier - 1"/>
    <s v="tier - 1"/>
    <x v="300"/>
    <s v="R1012"/>
  </r>
  <r>
    <s v="Id308"/>
    <d v="1999-11-01T00:00:00"/>
    <x v="7"/>
    <n v="1999"/>
    <s v="Nov"/>
    <n v="1"/>
    <s v="Nov"/>
    <s v=" Mr"/>
    <s v="  Jason W"/>
    <s v="Hickman"/>
    <n v="1999"/>
    <n v="1999"/>
    <n v="41.19"/>
    <s v="Obesity"/>
    <s v="Prediabetes"/>
    <n v="6.37"/>
    <s v="NO"/>
    <s v="NO"/>
    <s v="NO"/>
    <n v="0"/>
    <s v="YES"/>
    <s v="YES"/>
    <s v="tier - 2"/>
    <s v="tier - 2"/>
    <s v="tier - 2"/>
    <s v="tier - 2"/>
    <x v="301"/>
    <s v="R1024"/>
  </r>
  <r>
    <s v="Id309"/>
    <d v="1996-10-24T00:00:00"/>
    <x v="8"/>
    <n v="1996"/>
    <s v="Oct"/>
    <n v="24"/>
    <s v="Oct"/>
    <s v=" Ms"/>
    <s v="  Michele"/>
    <s v="Gonzalez"/>
    <n v="1996"/>
    <n v="1996"/>
    <n v="18.63"/>
    <s v="Normalweight"/>
    <s v="Diabetes"/>
    <n v="9.81"/>
    <s v="YES"/>
    <s v="NO"/>
    <s v="NO"/>
    <n v="2"/>
    <s v="YES"/>
    <s v="YES"/>
    <s v="tier - 2"/>
    <s v="tier - 2"/>
    <s v="tier - 2"/>
    <s v="tier - 2"/>
    <x v="302"/>
    <s v="R1013"/>
  </r>
  <r>
    <s v="Id310"/>
    <d v="1996-06-13T00:00:00"/>
    <x v="8"/>
    <n v="1996"/>
    <s v="Jun"/>
    <n v="13"/>
    <s v="Jun"/>
    <s v=" Ms"/>
    <s v="  Nikki"/>
    <s v="Difani"/>
    <n v="1996"/>
    <n v="1996"/>
    <n v="26.26"/>
    <s v="Overweight"/>
    <s v="Diabetes"/>
    <n v="11.8"/>
    <s v="YES"/>
    <s v="NO"/>
    <s v="NO"/>
    <n v="1"/>
    <s v="YES"/>
    <s v="YES"/>
    <s v="tier - 2"/>
    <s v="tier - 2"/>
    <s v="tier - 2"/>
    <s v="tier - 2"/>
    <x v="303"/>
    <s v="R1011"/>
  </r>
  <r>
    <s v="Id311"/>
    <d v="2003-06-05T00:00:00"/>
    <x v="5"/>
    <n v="2003"/>
    <s v="Jun"/>
    <n v="5"/>
    <s v="Jun"/>
    <s v=" Mr"/>
    <s v="  Philip J"/>
    <s v="Turner"/>
    <n v="2003"/>
    <n v="2003"/>
    <n v="22.37"/>
    <s v="Normalweight"/>
    <s v="Prediabetes"/>
    <n v="5.86"/>
    <s v="YES"/>
    <s v="NO"/>
    <s v="Yes"/>
    <n v="1"/>
    <s v="YES"/>
    <s v="YES"/>
    <s v="tier - 2"/>
    <s v="tier - 2"/>
    <s v="tier - 2"/>
    <s v="tier - 2"/>
    <x v="304"/>
    <s v="R1011"/>
  </r>
  <r>
    <s v="Id312"/>
    <d v="1996-06-30T00:00:00"/>
    <x v="8"/>
    <n v="1996"/>
    <s v="Jun"/>
    <n v="30"/>
    <s v="Jun"/>
    <s v=" Mr"/>
    <s v="  Bryan L"/>
    <s v="Widmann"/>
    <n v="1996"/>
    <n v="1996"/>
    <n v="39.619999999999997"/>
    <s v="Obesity"/>
    <s v="Normal"/>
    <n v="4.28"/>
    <s v="NO"/>
    <s v="NO"/>
    <s v="NO"/>
    <n v="1"/>
    <s v="YES"/>
    <s v="YES"/>
    <s v="tier - 2"/>
    <s v="tier - 2"/>
    <s v="tier - 2"/>
    <s v="tier - 2"/>
    <x v="305"/>
    <s v="R1013"/>
  </r>
  <r>
    <s v="Id313"/>
    <d v="2002-09-30T00:00:00"/>
    <x v="5"/>
    <n v="2002"/>
    <s v="Sep"/>
    <n v="30"/>
    <s v="Sep"/>
    <s v=" Mr"/>
    <s v="  Timothy F"/>
    <s v="Tunney"/>
    <n v="2002"/>
    <n v="2002"/>
    <n v="18.329999999999998"/>
    <s v="Normalweight"/>
    <s v="Normal"/>
    <n v="4.16"/>
    <s v="YES"/>
    <s v="NO"/>
    <s v="NO"/>
    <n v="0"/>
    <s v="YES"/>
    <s v="YES"/>
    <s v="tier - 2"/>
    <s v="tier - 2"/>
    <s v="tier - 3"/>
    <s v="tier - 3"/>
    <x v="306"/>
    <s v="R1012"/>
  </r>
  <r>
    <s v="Id314"/>
    <d v="1995-09-24T00:00:00"/>
    <x v="4"/>
    <n v="1995"/>
    <s v="Sep"/>
    <n v="24"/>
    <s v="Sep"/>
    <s v=" Ms"/>
    <s v="  Angielyn M"/>
    <s v="San Juan"/>
    <n v="1995"/>
    <n v="1995"/>
    <n v="17.11"/>
    <s v="Underweight"/>
    <s v="Normal"/>
    <n v="4.9800000000000004"/>
    <s v="YES"/>
    <s v="NO"/>
    <s v="Yes"/>
    <n v="1"/>
    <s v="YES"/>
    <s v="YES"/>
    <s v="tier - 2"/>
    <s v="tier - 2"/>
    <s v="tier - 1"/>
    <s v="tier - 1"/>
    <x v="307"/>
    <s v="R1011"/>
  </r>
  <r>
    <s v="Id315"/>
    <d v="1987-06-18T00:00:00"/>
    <x v="17"/>
    <n v="1987"/>
    <s v="Jun"/>
    <n v="18"/>
    <s v="Jun"/>
    <s v=" Ms"/>
    <s v="  Jeanie M"/>
    <s v="Croll"/>
    <n v="1987"/>
    <n v="1987"/>
    <n v="43.5"/>
    <s v="Obesity"/>
    <s v="Prediabetes"/>
    <n v="6.38"/>
    <s v="NO"/>
    <s v="YES"/>
    <s v="NO"/>
    <n v="1"/>
    <s v="YES"/>
    <s v="YES"/>
    <s v="tier - 2"/>
    <s v="tier - 2"/>
    <s v="tier - 3"/>
    <s v="tier - 3"/>
    <x v="308"/>
    <s v="R1013"/>
  </r>
  <r>
    <s v="Id316"/>
    <d v="1991-11-20T00:00:00"/>
    <x v="14"/>
    <n v="1991"/>
    <s v="Nov"/>
    <n v="20"/>
    <s v="Nov"/>
    <s v=" Mr"/>
    <s v="  Greg"/>
    <s v="Rolfes"/>
    <n v="1991"/>
    <n v="1991"/>
    <n v="25.364999999999998"/>
    <s v="Overweight"/>
    <s v="Normal"/>
    <n v="5.19"/>
    <s v="NO"/>
    <s v="NO"/>
    <s v="NO"/>
    <n v="2"/>
    <s v="NO"/>
    <s v="NO"/>
    <s v="tier - 2"/>
    <s v="tier - 2"/>
    <s v="tier - 2"/>
    <s v="tier - 2"/>
    <x v="309"/>
    <s v="R1013"/>
  </r>
  <r>
    <s v="Id317"/>
    <d v="2002-12-15T00:00:00"/>
    <x v="5"/>
    <n v="2002"/>
    <s v="Dec"/>
    <n v="15"/>
    <s v="Dec"/>
    <s v=" Mr"/>
    <s v="  John"/>
    <s v="Hinkle"/>
    <n v="2002"/>
    <n v="2002"/>
    <n v="28.594999999999999"/>
    <s v="Overweight"/>
    <s v="Diabetes"/>
    <n v="10.210000000000001"/>
    <s v="NO"/>
    <s v="NO"/>
    <s v="NO"/>
    <n v="0"/>
    <s v="NO"/>
    <s v="NO"/>
    <s v="tier - 2"/>
    <s v="tier - 2"/>
    <s v="tier - 3"/>
    <s v="tier - 3"/>
    <x v="310"/>
    <s v="R1012"/>
  </r>
  <r>
    <s v="Id318"/>
    <d v="1988-09-28T00:00:00"/>
    <x v="15"/>
    <n v="1988"/>
    <s v="Sep"/>
    <n v="28"/>
    <s v="Sep"/>
    <s v=" Mr"/>
    <s v="  Aliaksandr"/>
    <s v="Leuchanka"/>
    <n v="1988"/>
    <n v="1988"/>
    <n v="29.83"/>
    <s v="Overweight"/>
    <s v="Diabetes"/>
    <n v="9.6999999999999993"/>
    <s v="YES"/>
    <s v="NO"/>
    <s v="Yes"/>
    <n v="1"/>
    <s v="YES"/>
    <s v="YES"/>
    <s v="tier - 2"/>
    <s v="tier - 2"/>
    <s v="tier - 2"/>
    <s v="tier - 2"/>
    <x v="311"/>
    <s v="R1012"/>
  </r>
  <r>
    <s v="Id319"/>
    <d v="1997-12-19T00:00:00"/>
    <x v="6"/>
    <n v="1997"/>
    <s v="Dec"/>
    <n v="19"/>
    <s v="Dec"/>
    <s v=" Mr"/>
    <s v="  Jason M"/>
    <s v="Ayr"/>
    <n v="1997"/>
    <n v="1997"/>
    <n v="24.7"/>
    <s v="Normalweight"/>
    <s v="Diabetes"/>
    <n v="10.25"/>
    <s v="NO"/>
    <s v="NO"/>
    <s v="NO"/>
    <n v="3"/>
    <s v="NO"/>
    <s v="NO"/>
    <s v="tier - 2"/>
    <s v="tier - 2"/>
    <s v="tier - 3"/>
    <s v="tier - 3"/>
    <x v="312"/>
    <s v="R1012"/>
  </r>
  <r>
    <s v="Id320"/>
    <d v="1998-09-15T00:00:00"/>
    <x v="2"/>
    <n v="1998"/>
    <s v="Sep"/>
    <n v="15"/>
    <s v="Sep"/>
    <s v=" Ms"/>
    <s v="  Sheera K"/>
    <s v="Siegel"/>
    <n v="1998"/>
    <n v="1998"/>
    <n v="17.940000000000001"/>
    <s v="Underweight"/>
    <s v="Diabetes"/>
    <n v="9.77"/>
    <s v="NO"/>
    <s v="NO"/>
    <s v="NO"/>
    <n v="0"/>
    <s v="YES"/>
    <s v="YES"/>
    <s v="tier - 2"/>
    <s v="tier - 2"/>
    <s v="tier - 3"/>
    <s v="tier - 3"/>
    <x v="313"/>
    <s v="R1024"/>
  </r>
  <r>
    <s v="Id321"/>
    <d v="1998-08-09T00:00:00"/>
    <x v="2"/>
    <n v="1998"/>
    <s v="Aug"/>
    <n v="9"/>
    <s v="Aug"/>
    <s v=" Ms"/>
    <s v="  Janice"/>
    <s v="Penrose"/>
    <n v="1998"/>
    <n v="1998"/>
    <n v="21.08"/>
    <s v="Normalweight"/>
    <s v="Normal"/>
    <n v="4.83"/>
    <s v="NO"/>
    <s v="NO"/>
    <s v="Yes"/>
    <n v="1"/>
    <s v="YES"/>
    <s v="YES"/>
    <s v="tier - 2"/>
    <s v="tier - 2"/>
    <s v="tier - 1"/>
    <s v="tier - 1"/>
    <x v="314"/>
    <s v="R1023"/>
  </r>
  <r>
    <s v="Id322"/>
    <d v="1997-12-22T00:00:00"/>
    <x v="6"/>
    <n v="1997"/>
    <s v="Dec"/>
    <n v="22"/>
    <s v="Dec"/>
    <s v=" Mr"/>
    <s v="  Timothy G"/>
    <s v="Schuler"/>
    <n v="1997"/>
    <n v="1997"/>
    <n v="37.715000000000003"/>
    <s v="Obesity"/>
    <s v="Diabetes"/>
    <n v="10.86"/>
    <s v="YES"/>
    <s v="NO"/>
    <s v="NO"/>
    <n v="0"/>
    <s v="NO"/>
    <s v="NO"/>
    <s v="tier - 2"/>
    <s v="tier - 2"/>
    <s v="tier - 2"/>
    <s v="tier - 2"/>
    <x v="315"/>
    <s v="R1011"/>
  </r>
  <r>
    <s v="Id323"/>
    <d v="2002-06-21T00:00:00"/>
    <x v="5"/>
    <n v="2002"/>
    <s v="Jun"/>
    <n v="21"/>
    <s v="Jun"/>
    <s v=" Mr"/>
    <s v="  Alan R"/>
    <s v="Walker"/>
    <n v="2002"/>
    <n v="2002"/>
    <n v="22.39"/>
    <s v="Normalweight"/>
    <s v="Diabetes"/>
    <n v="9.5299999999999994"/>
    <s v="YES"/>
    <s v="NO"/>
    <s v="NO"/>
    <n v="0"/>
    <s v="YES"/>
    <s v="YES"/>
    <s v="tier - 2"/>
    <s v="tier - 2"/>
    <s v="tier - 3"/>
    <s v="tier - 3"/>
    <x v="316"/>
    <s v="R1013"/>
  </r>
  <r>
    <s v="Id324"/>
    <d v="1994-09-26T00:00:00"/>
    <x v="11"/>
    <n v="1994"/>
    <s v="Sep"/>
    <n v="26"/>
    <s v="Sep"/>
    <s v=" Mr"/>
    <s v="  Michael"/>
    <s v="Stange"/>
    <n v="1994"/>
    <n v="1994"/>
    <n v="28.78"/>
    <s v="Overweight"/>
    <s v="Normal"/>
    <n v="5.68"/>
    <s v="NO"/>
    <s v="NO"/>
    <s v="NO"/>
    <n v="0"/>
    <s v="YES"/>
    <s v="YES"/>
    <s v="tier - 3"/>
    <s v="tier - 3"/>
    <s v="tier - 1"/>
    <s v="tier - 1"/>
    <x v="317"/>
    <s v="R1012"/>
  </r>
  <r>
    <s v="Id325"/>
    <d v="1989-10-01T00:00:00"/>
    <x v="13"/>
    <n v="1989"/>
    <s v="Oct"/>
    <n v="1"/>
    <s v="Oct"/>
    <s v=" Ms"/>
    <s v="  Marie-France"/>
    <s v="Roy"/>
    <n v="1989"/>
    <n v="1989"/>
    <n v="18.329999999999998"/>
    <s v="Normalweight"/>
    <s v="Normal"/>
    <n v="5.57"/>
    <s v="YES"/>
    <s v="NO"/>
    <s v="NO"/>
    <n v="0"/>
    <s v="YES"/>
    <s v="YES"/>
    <s v="tier - 2"/>
    <s v="tier - 2"/>
    <s v="tier - 1"/>
    <s v="tier - 1"/>
    <x v="318"/>
    <s v="R1012"/>
  </r>
  <r>
    <s v="Id326"/>
    <d v="1995-09-10T00:00:00"/>
    <x v="4"/>
    <n v="1995"/>
    <s v="Sep"/>
    <n v="10"/>
    <s v="Sep"/>
    <s v=" Mr"/>
    <s v="  Erik F"/>
    <s v="Potere"/>
    <n v="1995"/>
    <n v="1995"/>
    <n v="26.39"/>
    <s v="Overweight"/>
    <s v="Normal"/>
    <n v="4.58"/>
    <s v="YES"/>
    <s v="NO"/>
    <s v="NO"/>
    <n v="1"/>
    <s v="YES"/>
    <s v="YES"/>
    <s v="tier - 3"/>
    <s v="tier - 3"/>
    <s v="tier - 1"/>
    <s v="tier - 1"/>
    <x v="319"/>
    <s v="R1017"/>
  </r>
  <r>
    <s v="Id327"/>
    <d v="2001-10-13T00:00:00"/>
    <x v="3"/>
    <n v="2001"/>
    <s v="Oct"/>
    <n v="13"/>
    <s v="Oct"/>
    <s v=" Mr"/>
    <s v="  Andrew"/>
    <s v="Podgurski"/>
    <n v="2001"/>
    <n v="2001"/>
    <n v="19.260000000000002"/>
    <s v="Normalweight"/>
    <s v="Diabetes"/>
    <n v="8.9600000000000009"/>
    <s v="YES"/>
    <s v="NO"/>
    <s v="NO"/>
    <n v="1"/>
    <s v="YES"/>
    <s v="YES"/>
    <s v="tier - 2"/>
    <s v="tier - 2"/>
    <s v="tier - 1"/>
    <s v="tier - 1"/>
    <x v="320"/>
    <s v="R1012"/>
  </r>
  <r>
    <s v="Id328"/>
    <d v="1987-08-01T00:00:00"/>
    <x v="17"/>
    <n v="1987"/>
    <s v="Aug"/>
    <n v="1"/>
    <s v="Aug"/>
    <s v=" Mr"/>
    <s v="  Anthony"/>
    <s v="Diamond"/>
    <n v="1987"/>
    <n v="1987"/>
    <n v="26.92"/>
    <s v="Overweight"/>
    <s v="Prediabetes"/>
    <n v="6.09"/>
    <s v="NO"/>
    <s v="NO"/>
    <s v="NO"/>
    <n v="0"/>
    <s v="YES"/>
    <s v="YES"/>
    <s v="tier - 2"/>
    <s v="tier - 2"/>
    <s v="tier - 2"/>
    <s v="tier - 2"/>
    <x v="321"/>
    <s v="R1013"/>
  </r>
  <r>
    <s v="Id329"/>
    <d v="1999-06-25T00:00:00"/>
    <x v="7"/>
    <n v="1999"/>
    <s v="Jun"/>
    <n v="25"/>
    <s v="Jun"/>
    <s v=" Mr"/>
    <s v="  Chris"/>
    <s v="Sallade"/>
    <n v="1999"/>
    <n v="1999"/>
    <n v="19.73"/>
    <s v="Normalweight"/>
    <s v="Normal"/>
    <n v="4.3600000000000003"/>
    <s v="NO"/>
    <s v="NO"/>
    <s v="NO"/>
    <n v="0"/>
    <s v="YES"/>
    <s v="YES"/>
    <s v="tier - 2"/>
    <s v="tier - 2"/>
    <s v="tier - 3"/>
    <s v="tier - 3"/>
    <x v="322"/>
    <s v="R1021"/>
  </r>
  <r>
    <s v="Id330"/>
    <d v="1994-07-10T00:00:00"/>
    <x v="11"/>
    <n v="1994"/>
    <s v="Jul"/>
    <n v="10"/>
    <s v="Jul"/>
    <s v=" Mr"/>
    <s v="  Yu"/>
    <s v="Zhang"/>
    <n v="1994"/>
    <n v="1994"/>
    <n v="23.56"/>
    <s v="Normalweight"/>
    <s v="Diabetes"/>
    <n v="11.74"/>
    <s v="YES"/>
    <s v="NO"/>
    <s v="NO"/>
    <n v="0"/>
    <s v="YES"/>
    <s v="YES"/>
    <s v="tier - 2"/>
    <s v="tier - 2"/>
    <s v="tier - 1"/>
    <s v="tier - 1"/>
    <x v="323"/>
    <s v="R1011"/>
  </r>
  <r>
    <s v="Id331"/>
    <d v="1993-09-25T00:00:00"/>
    <x v="1"/>
    <n v="1993"/>
    <s v="Sep"/>
    <n v="25"/>
    <s v="Sep"/>
    <s v=" Mr"/>
    <s v="  Caleb N"/>
    <s v="Chatfield"/>
    <n v="1993"/>
    <n v="1993"/>
    <n v="37.67"/>
    <s v="Obesity"/>
    <s v="Prediabetes"/>
    <n v="5.89"/>
    <s v="NO"/>
    <s v="NO"/>
    <s v="NO"/>
    <n v="1"/>
    <s v="YES"/>
    <s v="YES"/>
    <s v="tier - 2"/>
    <s v="tier - 2"/>
    <s v="tier - 3"/>
    <s v="tier - 3"/>
    <x v="324"/>
    <s v="R1013"/>
  </r>
  <r>
    <s v="Id332"/>
    <d v="2001-08-29T00:00:00"/>
    <x v="3"/>
    <n v="2001"/>
    <s v="Aug"/>
    <n v="29"/>
    <s v="Aug"/>
    <s v=" Mr"/>
    <s v="  Jason M"/>
    <s v="Bruns"/>
    <n v="2001"/>
    <n v="2001"/>
    <n v="18.73"/>
    <s v="Normalweight"/>
    <s v="Diabetes"/>
    <n v="10.64"/>
    <s v="NO"/>
    <s v="NO"/>
    <s v="NO"/>
    <n v="2"/>
    <s v="YES"/>
    <s v="YES"/>
    <s v="tier - 2"/>
    <s v="tier - 2"/>
    <s v="tier - 3"/>
    <s v="tier - 3"/>
    <x v="325"/>
    <s v="R1024"/>
  </r>
  <r>
    <s v="Id333"/>
    <d v="1994-10-25T00:00:00"/>
    <x v="11"/>
    <n v="1994"/>
    <s v="Oct"/>
    <n v="25"/>
    <s v="Oct"/>
    <s v=" Ms"/>
    <s v="  Angela R"/>
    <s v="Yochum"/>
    <n v="1994"/>
    <n v="1994"/>
    <n v="33.090000000000003"/>
    <s v="Obesity"/>
    <s v="Prediabetes"/>
    <n v="6.06"/>
    <s v="NO"/>
    <s v="NO"/>
    <s v="Yes"/>
    <n v="1"/>
    <s v="YES"/>
    <s v="YES"/>
    <s v="tier - 2"/>
    <s v="tier - 2"/>
    <s v="tier - 3"/>
    <s v="tier - 3"/>
    <x v="326"/>
    <s v="R1013"/>
  </r>
  <r>
    <s v="Id334"/>
    <d v="1994-07-06T00:00:00"/>
    <x v="11"/>
    <n v="1994"/>
    <s v="Jul"/>
    <n v="6"/>
    <s v="Jul"/>
    <s v=" Mr"/>
    <s v="  Keith J"/>
    <s v="Freeburn"/>
    <n v="1994"/>
    <n v="1994"/>
    <n v="18.329999999999998"/>
    <s v="Normalweight"/>
    <s v="Diabetes"/>
    <n v="7.46"/>
    <s v="YES"/>
    <s v="NO"/>
    <s v="NO"/>
    <n v="1"/>
    <s v="YES"/>
    <s v="YES"/>
    <s v="tier - 2"/>
    <s v="tier - 2"/>
    <s v="tier - 1"/>
    <s v="tier - 1"/>
    <x v="327"/>
    <s v="R1011"/>
  </r>
  <r>
    <s v="Id335"/>
    <d v="1996-08-14T00:00:00"/>
    <x v="8"/>
    <n v="1996"/>
    <s v="Aug"/>
    <n v="14"/>
    <s v="Aug"/>
    <s v=" Ms"/>
    <s v="  Emma"/>
    <s v="Spencer"/>
    <n v="1996"/>
    <n v="1996"/>
    <n v="27.74"/>
    <s v="Overweight"/>
    <s v="Normal"/>
    <n v="4.68"/>
    <s v="YES"/>
    <s v="NO"/>
    <s v="NO"/>
    <n v="2"/>
    <s v="YES"/>
    <s v="YES"/>
    <s v="tier - 2"/>
    <s v="tier - 2"/>
    <s v="tier - 2"/>
    <s v="tier - 2"/>
    <x v="328"/>
    <s v="R1012"/>
  </r>
  <r>
    <s v="Id336"/>
    <d v="1996-07-03T00:00:00"/>
    <x v="8"/>
    <n v="1996"/>
    <s v="Jul"/>
    <n v="3"/>
    <s v="Jul"/>
    <s v=" Mr"/>
    <s v="  Nathan A"/>
    <s v="Jarosik"/>
    <n v="1996"/>
    <n v="1996"/>
    <n v="24.2"/>
    <s v="Normalweight"/>
    <s v="Prediabetes"/>
    <n v="6.15"/>
    <s v="NO"/>
    <s v="NO"/>
    <s v="NO"/>
    <n v="1"/>
    <s v="YES"/>
    <s v="YES"/>
    <s v="tier - 2"/>
    <s v="tier - 2"/>
    <s v="tier - 1"/>
    <s v="tier - 1"/>
    <x v="329"/>
    <s v="R1012"/>
  </r>
  <r>
    <s v="Id337"/>
    <d v="2000-09-23T00:00:00"/>
    <x v="10"/>
    <n v="2000"/>
    <s v="Sep"/>
    <n v="23"/>
    <s v="Sep"/>
    <s v=" Ms"/>
    <s v="  Kathryn"/>
    <s v="Heinzen"/>
    <n v="2000"/>
    <n v="2000"/>
    <n v="22.03"/>
    <s v="Normalweight"/>
    <s v="Normal"/>
    <n v="4.28"/>
    <s v="YES"/>
    <s v="NO"/>
    <s v="NO"/>
    <n v="0"/>
    <s v="YES"/>
    <s v="YES"/>
    <s v="tier - 2"/>
    <s v="tier - 2"/>
    <s v="tier - 2"/>
    <s v="tier - 2"/>
    <x v="330"/>
    <s v="R1012"/>
  </r>
  <r>
    <s v="Id338"/>
    <d v="2001-09-02T00:00:00"/>
    <x v="3"/>
    <n v="2001"/>
    <s v="Sep"/>
    <n v="2"/>
    <s v="Sep"/>
    <s v=" Ms"/>
    <s v="  Elizabeth H"/>
    <s v="Kelley"/>
    <n v="2001"/>
    <n v="2001"/>
    <n v="26.885000000000002"/>
    <s v="Overweight"/>
    <s v="Diabetes"/>
    <n v="9.86"/>
    <s v="NO"/>
    <s v="NO"/>
    <s v="NO"/>
    <n v="3"/>
    <s v="YES"/>
    <s v="YES"/>
    <s v="tier - 2"/>
    <s v="tier - 2"/>
    <s v="tier - 2"/>
    <s v="tier - 2"/>
    <x v="331"/>
    <s v="R1013"/>
  </r>
  <r>
    <s v="Id339"/>
    <d v="1996-10-11T00:00:00"/>
    <x v="8"/>
    <n v="1996"/>
    <s v="Oct"/>
    <n v="11"/>
    <s v="Oct"/>
    <s v=" Mr"/>
    <s v="  Ben"/>
    <s v="Thacker"/>
    <n v="1996"/>
    <n v="1996"/>
    <n v="16.36"/>
    <s v="Underweight"/>
    <s v="Diabetes"/>
    <n v="11.19"/>
    <s v="NO"/>
    <s v="NO"/>
    <s v="NO"/>
    <n v="0"/>
    <s v="YES"/>
    <s v="YES"/>
    <s v="tier - 2"/>
    <s v="tier - 2"/>
    <s v="tier - 3"/>
    <s v="tier - 3"/>
    <x v="332"/>
    <s v="R1012"/>
  </r>
  <r>
    <s v="Id340"/>
    <d v="1997-07-05T00:00:00"/>
    <x v="6"/>
    <n v="1997"/>
    <s v="Jul"/>
    <n v="5"/>
    <s v="Jul"/>
    <s v=" Ms"/>
    <s v="  Cheryl A"/>
    <s v="Jeseritz"/>
    <n v="1997"/>
    <n v="1997"/>
    <n v="32.299999999999997"/>
    <s v="Obesity"/>
    <s v="Normal"/>
    <n v="4.8899999999999997"/>
    <s v="YES"/>
    <s v="NO"/>
    <s v="Yes"/>
    <n v="1"/>
    <s v="NO"/>
    <s v="NO"/>
    <s v="tier - 2"/>
    <s v="tier - 2"/>
    <s v="tier - 3"/>
    <s v="tier - 3"/>
    <x v="333"/>
    <s v="R1024"/>
  </r>
  <r>
    <s v="Id341"/>
    <d v="1997-12-22T00:00:00"/>
    <x v="6"/>
    <n v="1997"/>
    <s v="Dec"/>
    <n v="22"/>
    <s v="Dec"/>
    <s v=" Ms"/>
    <s v="  Kimberly A"/>
    <s v="Hohman"/>
    <n v="1997"/>
    <n v="1997"/>
    <n v="16.05"/>
    <s v="Underweight"/>
    <s v="Normal"/>
    <n v="4.3499999999999996"/>
    <s v="YES"/>
    <s v="NO"/>
    <s v="NO"/>
    <n v="0"/>
    <s v="YES"/>
    <s v="YES"/>
    <s v="tier - 2"/>
    <s v="tier - 2"/>
    <s v="tier - 3"/>
    <s v="tier - 3"/>
    <x v="334"/>
    <s v="R1011"/>
  </r>
  <r>
    <s v="Id342"/>
    <d v="1997-07-06T00:00:00"/>
    <x v="6"/>
    <n v="1997"/>
    <s v="Jul"/>
    <n v="6"/>
    <s v="Jul"/>
    <s v=" Ms"/>
    <s v="  Cynthia"/>
    <s v="Hill"/>
    <n v="1997"/>
    <n v="1997"/>
    <n v="29.07"/>
    <s v="Overweight"/>
    <s v="Diabetes"/>
    <n v="8.66"/>
    <s v="YES"/>
    <s v="NO"/>
    <s v="NO"/>
    <n v="2"/>
    <s v="YES"/>
    <s v="YES"/>
    <s v="tier - 2"/>
    <s v="tier - 2"/>
    <s v="tier - 2"/>
    <s v="tier - 2"/>
    <x v="335"/>
    <s v="R1024"/>
  </r>
  <r>
    <s v="Id343"/>
    <d v="1997-08-02T00:00:00"/>
    <x v="6"/>
    <n v="1997"/>
    <s v="Aug"/>
    <n v="2"/>
    <s v="Aug"/>
    <s v=" Ms"/>
    <s v="  Jessica"/>
    <s v="Kuepfer"/>
    <n v="1997"/>
    <n v="1997"/>
    <n v="17.43"/>
    <s v="Underweight"/>
    <s v="Diabetes"/>
    <n v="8.64"/>
    <s v="NO"/>
    <s v="NO"/>
    <s v="NO"/>
    <n v="0"/>
    <s v="YES"/>
    <s v="YES"/>
    <s v="tier - 2"/>
    <s v="tier - 2"/>
    <s v="tier - 3"/>
    <s v="tier - 3"/>
    <x v="336"/>
    <s v="R1013"/>
  </r>
  <r>
    <s v="Id344"/>
    <d v="1997-09-02T00:00:00"/>
    <x v="6"/>
    <n v="1997"/>
    <s v="Sep"/>
    <n v="2"/>
    <s v="Sep"/>
    <s v=" Mr"/>
    <s v="  Bruce"/>
    <s v="Kaczmarek"/>
    <n v="1997"/>
    <n v="1997"/>
    <n v="19.329999999999998"/>
    <s v="Normalweight"/>
    <s v="Normal"/>
    <n v="4.2699999999999996"/>
    <s v="NO"/>
    <s v="NO"/>
    <s v="NO"/>
    <n v="0"/>
    <s v="YES"/>
    <s v="YES"/>
    <s v="tier - 2"/>
    <s v="tier - 2"/>
    <s v="tier - 3"/>
    <s v="tier - 3"/>
    <x v="337"/>
    <s v="R1013"/>
  </r>
  <r>
    <s v="Id345"/>
    <d v="1991-11-13T00:00:00"/>
    <x v="14"/>
    <n v="1991"/>
    <s v="Nov"/>
    <n v="13"/>
    <s v="Nov"/>
    <s v=" Ms"/>
    <s v="  Allison"/>
    <s v="Pitt"/>
    <n v="1991"/>
    <n v="1991"/>
    <n v="30.52"/>
    <s v="Obesity"/>
    <s v="Normal"/>
    <n v="4.21"/>
    <s v="NO"/>
    <s v="NO"/>
    <s v="NO"/>
    <n v="1"/>
    <s v="YES"/>
    <s v="YES"/>
    <s v="tier - 3"/>
    <s v="tier - 3"/>
    <s v="tier - 2"/>
    <s v="tier - 2"/>
    <x v="338"/>
    <s v="R1011"/>
  </r>
  <r>
    <s v="Id346"/>
    <d v="1994-12-02T00:00:00"/>
    <x v="11"/>
    <n v="1994"/>
    <s v="Dec"/>
    <n v="2"/>
    <s v="Dec"/>
    <s v=" Mr"/>
    <s v="  Alex"/>
    <s v="Lorton"/>
    <n v="1994"/>
    <n v="1994"/>
    <n v="39.21"/>
    <s v="Obesity"/>
    <s v="Normal"/>
    <n v="5.04"/>
    <s v="NO"/>
    <s v="NO"/>
    <s v="Yes"/>
    <n v="1"/>
    <s v="YES"/>
    <s v="YES"/>
    <s v="tier - 3"/>
    <s v="tier - 3"/>
    <s v="tier - 1"/>
    <s v="tier - 1"/>
    <x v="339"/>
    <s v="R1016"/>
  </r>
  <r>
    <s v="Id347"/>
    <d v="1994-07-01T00:00:00"/>
    <x v="11"/>
    <n v="1994"/>
    <s v="Jul"/>
    <n v="1"/>
    <s v="Jul"/>
    <s v=" Ms"/>
    <s v="  Gabriela"/>
    <s v="Castaneda"/>
    <n v="1994"/>
    <n v="1994"/>
    <n v="26.98"/>
    <s v="Overweight"/>
    <s v="Normal"/>
    <n v="5.21"/>
    <s v="YES"/>
    <s v="NO"/>
    <s v="NO"/>
    <n v="2"/>
    <s v="YES"/>
    <s v="YES"/>
    <s v="tier - 2"/>
    <s v="tier - 2"/>
    <s v="tier - 3"/>
    <s v="tier - 3"/>
    <x v="340"/>
    <s v="R1011"/>
  </r>
  <r>
    <s v="Id348"/>
    <d v="2001-10-06T00:00:00"/>
    <x v="3"/>
    <n v="2001"/>
    <s v="Oct"/>
    <n v="6"/>
    <s v="Oct"/>
    <s v=" Ms"/>
    <s v="  Sharon"/>
    <s v="Cherop"/>
    <n v="2001"/>
    <n v="2001"/>
    <n v="25.84"/>
    <s v="Overweight"/>
    <s v="Diabetes"/>
    <n v="8.83"/>
    <s v="NO"/>
    <s v="NO"/>
    <s v="NO"/>
    <n v="0"/>
    <s v="NO"/>
    <s v="NO"/>
    <s v="tier - 2"/>
    <s v="tier - 2"/>
    <s v="tier - 1"/>
    <s v="tier - 1"/>
    <x v="341"/>
    <s v="R1017"/>
  </r>
  <r>
    <s v="Id349"/>
    <d v="2003-07-03T00:00:00"/>
    <x v="12"/>
    <n v="2003"/>
    <s v="Jul"/>
    <n v="3"/>
    <s v="Jul"/>
    <s v=" Mr"/>
    <s v="  Jason A"/>
    <s v="Howell"/>
    <n v="2003"/>
    <n v="2003"/>
    <n v="28.31"/>
    <s v="Overweight"/>
    <s v="Diabetes"/>
    <n v="8.4700000000000006"/>
    <s v="YES"/>
    <s v="NO"/>
    <s v="NO"/>
    <n v="2"/>
    <s v="YES"/>
    <s v="YES"/>
    <s v="tier - 2"/>
    <s v="tier - 2"/>
    <s v="tier - 3"/>
    <s v="tier - 3"/>
    <x v="342"/>
    <s v="R1011"/>
  </r>
  <r>
    <s v="Id350"/>
    <d v="1996-11-17T00:00:00"/>
    <x v="8"/>
    <n v="1996"/>
    <s v="Nov"/>
    <n v="17"/>
    <s v="Nov"/>
    <s v=" Ms"/>
    <s v="  Chelsey C"/>
    <s v="Palmer"/>
    <n v="1996"/>
    <n v="1996"/>
    <n v="23.94"/>
    <s v="Normalweight"/>
    <s v="Normal"/>
    <n v="4.2"/>
    <s v="NO"/>
    <s v="NO"/>
    <s v="NO"/>
    <n v="0"/>
    <s v="YES"/>
    <s v="YES"/>
    <s v="tier - 2"/>
    <s v="tier - 2"/>
    <s v="tier - 2"/>
    <s v="tier - 2"/>
    <x v="343"/>
    <s v="R1012"/>
  </r>
  <r>
    <s v="Id351"/>
    <d v="2003-12-05T00:00:00"/>
    <x v="12"/>
    <n v="2003"/>
    <s v="Dec"/>
    <n v="5"/>
    <s v="Dec"/>
    <s v=" Mr"/>
    <s v="  Devon A"/>
    <s v="Olson"/>
    <n v="2003"/>
    <n v="2003"/>
    <n v="20.03"/>
    <s v="Normalweight"/>
    <s v="Prediabetes"/>
    <n v="6.14"/>
    <s v="YES"/>
    <s v="NO"/>
    <s v="NO"/>
    <n v="0"/>
    <s v="YES"/>
    <s v="YES"/>
    <s v="tier - 2"/>
    <s v="tier - 2"/>
    <s v="tier - 2"/>
    <s v="tier - 2"/>
    <x v="344"/>
    <s v="R1025"/>
  </r>
  <r>
    <s v="Id352"/>
    <d v="2003-11-18T00:00:00"/>
    <x v="12"/>
    <n v="2003"/>
    <s v="Nov"/>
    <n v="18"/>
    <s v="Nov"/>
    <s v=" Ms"/>
    <s v="  Joni L"/>
    <s v="Waldron"/>
    <n v="2003"/>
    <n v="2003"/>
    <n v="41.42"/>
    <s v="Obesity"/>
    <s v="Prediabetes"/>
    <n v="6.07"/>
    <s v="NO"/>
    <s v="NO"/>
    <s v="NO"/>
    <n v="0"/>
    <s v="NO"/>
    <s v="NO"/>
    <s v="tier - 2"/>
    <s v="tier - 2"/>
    <s v="tier - 1"/>
    <s v="tier - 1"/>
    <x v="345"/>
    <s v="R1021"/>
  </r>
  <r>
    <s v="Id353"/>
    <d v="1997-06-20T00:00:00"/>
    <x v="6"/>
    <n v="1997"/>
    <s v="Jun"/>
    <n v="20"/>
    <s v="Jun"/>
    <s v=" Mr"/>
    <s v="  Colin"/>
    <s v="Meyer"/>
    <n v="1997"/>
    <n v="1997"/>
    <n v="36.67"/>
    <s v="Obesity"/>
    <s v="Diabetes"/>
    <n v="10.210000000000001"/>
    <s v="NO"/>
    <s v="NO"/>
    <s v="NO"/>
    <n v="0"/>
    <s v="NO"/>
    <s v="NO"/>
    <s v="tier - 3"/>
    <s v="tier - 3"/>
    <s v="tier - 3"/>
    <s v="tier - 3"/>
    <x v="346"/>
    <s v="R1017"/>
  </r>
  <r>
    <s v="Id354"/>
    <d v="1991-09-01T00:00:00"/>
    <x v="14"/>
    <n v="1991"/>
    <s v="Sep"/>
    <n v="1"/>
    <s v="Sep"/>
    <s v=" Ms"/>
    <s v="  Rachael"/>
    <s v="Stack"/>
    <n v="1991"/>
    <n v="1991"/>
    <n v="27.645"/>
    <s v="Overweight"/>
    <s v="Normal"/>
    <n v="4.6900000000000004"/>
    <s v="NO"/>
    <s v="NO"/>
    <s v="NO"/>
    <n v="0"/>
    <s v="NO"/>
    <s v="NO"/>
    <s v="tier - 2"/>
    <s v="tier - 2"/>
    <s v="tier - 1"/>
    <s v="tier - 1"/>
    <x v="347"/>
    <s v="R1013"/>
  </r>
  <r>
    <s v="Id355"/>
    <d v="1993-10-28T00:00:00"/>
    <x v="1"/>
    <n v="1993"/>
    <s v="Oct"/>
    <n v="28"/>
    <s v="Oct"/>
    <s v=" Ms"/>
    <s v="  Maricela"/>
    <s v="Sanchez Y Torres"/>
    <n v="1993"/>
    <n v="1993"/>
    <n v="22.72"/>
    <s v="Normalweight"/>
    <s v="Prediabetes"/>
    <n v="5.71"/>
    <s v="NO"/>
    <s v="NO"/>
    <s v="NO"/>
    <n v="0"/>
    <s v="YES"/>
    <s v="YES"/>
    <s v="tier - 2"/>
    <s v="tier - 2"/>
    <s v="tier - 1"/>
    <s v="tier - 1"/>
    <x v="348"/>
    <s v="R1011"/>
  </r>
  <r>
    <s v="Id356"/>
    <d v="1995-06-23T00:00:00"/>
    <x v="4"/>
    <n v="1995"/>
    <s v="Jun"/>
    <n v="23"/>
    <s v="Jun"/>
    <s v=" Ms"/>
    <s v="  Marie"/>
    <s v="Daniels"/>
    <n v="1995"/>
    <n v="1995"/>
    <n v="36.520000000000003"/>
    <s v="Obesity"/>
    <s v="Diabetes"/>
    <n v="9.07"/>
    <s v="YES"/>
    <s v="NO"/>
    <s v="Yes"/>
    <n v="1"/>
    <s v="NO"/>
    <s v="NO"/>
    <s v="tier - 2"/>
    <s v="tier - 2"/>
    <s v="tier - 3"/>
    <s v="tier - 3"/>
    <x v="349"/>
    <s v="R1012"/>
  </r>
  <r>
    <s v="Id357"/>
    <d v="1993-10-07T00:00:00"/>
    <x v="1"/>
    <n v="1993"/>
    <s v="Oct"/>
    <n v="7"/>
    <s v="Oct"/>
    <s v=" Mr"/>
    <s v="  Frank"/>
    <s v="Pepp"/>
    <n v="1993"/>
    <n v="1993"/>
    <n v="33.96"/>
    <s v="Obesity"/>
    <s v="Normal"/>
    <n v="4.99"/>
    <s v="NO"/>
    <s v="NO"/>
    <s v="NO"/>
    <n v="0"/>
    <s v="YES"/>
    <s v="YES"/>
    <s v="tier - 2"/>
    <s v="tier - 2"/>
    <s v="tier - 2"/>
    <s v="tier - 2"/>
    <x v="350"/>
    <s v="R1013"/>
  </r>
  <r>
    <s v="Id358"/>
    <d v="1996-12-14T00:00:00"/>
    <x v="8"/>
    <n v="1996"/>
    <s v="Dec"/>
    <n v="14"/>
    <s v="Dec"/>
    <s v=" Mr"/>
    <s v="  Jeffry"/>
    <s v="Buechler"/>
    <n v="1996"/>
    <n v="1996"/>
    <n v="26.695"/>
    <s v="Overweight"/>
    <s v="Diabetes"/>
    <n v="8.31"/>
    <s v="NO"/>
    <s v="NO"/>
    <s v="NO"/>
    <n v="0"/>
    <s v="YES"/>
    <s v="YES"/>
    <s v="tier - 2"/>
    <s v="tier - 2"/>
    <s v="tier - 1"/>
    <s v="tier - 1"/>
    <x v="351"/>
    <s v="R1011"/>
  </r>
  <r>
    <s v="Id359"/>
    <d v="1996-11-13T00:00:00"/>
    <x v="8"/>
    <n v="1996"/>
    <s v="Nov"/>
    <n v="13"/>
    <s v="Nov"/>
    <s v=" Mr"/>
    <s v="  Mike"/>
    <s v="Buenting"/>
    <n v="1996"/>
    <n v="1996"/>
    <n v="18.45"/>
    <s v="Normalweight"/>
    <s v="Normal"/>
    <n v="5.07"/>
    <s v="YES"/>
    <s v="NO"/>
    <s v="NO"/>
    <n v="0"/>
    <s v="YES"/>
    <s v="YES"/>
    <s v="tier - 2"/>
    <s v="tier - 2"/>
    <s v="tier - 2"/>
    <s v="tier - 2"/>
    <x v="352"/>
    <s v="R1024"/>
  </r>
  <r>
    <s v="Id360"/>
    <d v="1996-08-10T00:00:00"/>
    <x v="8"/>
    <n v="1996"/>
    <s v="Aug"/>
    <n v="10"/>
    <s v="Aug"/>
    <s v=" Mr"/>
    <s v="  Rick"/>
    <s v="Evans"/>
    <n v="1996"/>
    <n v="1996"/>
    <n v="33.18"/>
    <s v="Obesity"/>
    <s v="Normal"/>
    <n v="4.79"/>
    <s v="NO"/>
    <s v="NO"/>
    <s v="NO"/>
    <n v="0"/>
    <s v="YES"/>
    <s v="YES"/>
    <s v="tier - 2"/>
    <s v="tier - 2"/>
    <s v="tier - 3"/>
    <s v="tier - 3"/>
    <x v="353"/>
    <s v="R1013"/>
  </r>
  <r>
    <s v="Id361"/>
    <d v="1996-10-27T00:00:00"/>
    <x v="8"/>
    <n v="1996"/>
    <s v="Oct"/>
    <n v="27"/>
    <s v="Oct"/>
    <s v=" Mr"/>
    <s v="  Pierre-Michel"/>
    <s v="Arcand"/>
    <n v="1996"/>
    <n v="1996"/>
    <n v="36.1"/>
    <s v="Obesity"/>
    <s v="Diabetes"/>
    <n v="11.39"/>
    <s v="YES"/>
    <s v="NO"/>
    <s v="NO"/>
    <n v="2"/>
    <s v="NO"/>
    <s v="NO"/>
    <s v="tier - 2"/>
    <s v="tier - 2"/>
    <s v="tier - 3"/>
    <s v="tier - 3"/>
    <x v="354"/>
    <s v="R1013"/>
  </r>
  <r>
    <s v="Id362"/>
    <d v="2004-07-16T00:00:00"/>
    <x v="9"/>
    <n v="2004"/>
    <s v="Jul"/>
    <n v="16"/>
    <s v="Jul"/>
    <s v=" Mr"/>
    <s v="  Daniel"/>
    <s v="Kesack"/>
    <n v="2004"/>
    <n v="2004"/>
    <n v="22.77"/>
    <s v="Normalweight"/>
    <s v="Prediabetes"/>
    <n v="6"/>
    <s v="NO"/>
    <s v="NO"/>
    <s v="NO"/>
    <n v="0"/>
    <s v="YES"/>
    <s v="YES"/>
    <s v="tier - 2"/>
    <s v="tier - 2"/>
    <s v="tier - 2"/>
    <s v="tier - 2"/>
    <x v="355"/>
    <s v="R1023"/>
  </r>
  <r>
    <s v="Id363"/>
    <d v="1996-12-19T00:00:00"/>
    <x v="8"/>
    <n v="1996"/>
    <s v="Dec"/>
    <n v="19"/>
    <s v="Dec"/>
    <s v=" Mr"/>
    <s v="  Brian L"/>
    <s v="Post"/>
    <n v="1996"/>
    <n v="1996"/>
    <n v="21.24"/>
    <s v="Normalweight"/>
    <s v="Normal"/>
    <n v="5.13"/>
    <s v="NO"/>
    <s v="NO"/>
    <s v="NO"/>
    <n v="0"/>
    <s v="YES"/>
    <s v="YES"/>
    <s v="tier - 2"/>
    <s v="tier - 2"/>
    <s v="tier - 2"/>
    <s v="tier - 2"/>
    <x v="356"/>
    <s v="R1011"/>
  </r>
  <r>
    <s v="Id364"/>
    <d v="2001-12-26T00:00:00"/>
    <x v="3"/>
    <n v="2001"/>
    <s v="Dec"/>
    <n v="26"/>
    <s v="Dec"/>
    <s v=" Ms"/>
    <s v="  Morgan M"/>
    <s v="Dunne"/>
    <n v="2001"/>
    <n v="2001"/>
    <n v="17.600000000000001"/>
    <s v="Underweight"/>
    <s v="Normal"/>
    <n v="5.26"/>
    <s v="YES"/>
    <s v="NO"/>
    <s v="NO"/>
    <n v="0"/>
    <s v="YES"/>
    <s v="YES"/>
    <s v="tier - 2"/>
    <s v="tier - 2"/>
    <s v="tier - 2"/>
    <s v="tier - 2"/>
    <x v="357"/>
    <s v="R1011"/>
  </r>
  <r>
    <s v="Id365"/>
    <d v="1986-08-27T00:00:00"/>
    <x v="18"/>
    <n v="1986"/>
    <s v="Aug"/>
    <n v="27"/>
    <s v="Aug"/>
    <s v=" Ms"/>
    <s v="  Caroline"/>
    <s v="Kilel"/>
    <n v="1986"/>
    <n v="1986"/>
    <n v="26.29"/>
    <s v="Overweight"/>
    <s v="Diabetes"/>
    <n v="6.84"/>
    <s v="NO"/>
    <s v="NO"/>
    <s v="NO"/>
    <n v="0"/>
    <s v="YES"/>
    <s v="YES"/>
    <s v="tier - 2"/>
    <s v="tier - 2"/>
    <s v="tier - 1"/>
    <s v="tier - 1"/>
    <x v="358"/>
    <s v="R1013"/>
  </r>
  <r>
    <s v="Id366"/>
    <d v="2000-06-20T00:00:00"/>
    <x v="10"/>
    <n v="2000"/>
    <s v="Jun"/>
    <n v="20"/>
    <s v="Jun"/>
    <s v=" Mr"/>
    <s v="  Drew T"/>
    <s v="Nicholson"/>
    <n v="2000"/>
    <n v="2000"/>
    <n v="35.31"/>
    <s v="Obesity"/>
    <s v="Diabetes"/>
    <n v="9.0399999999999991"/>
    <s v="NO"/>
    <s v="NO"/>
    <s v="NO"/>
    <n v="0"/>
    <s v="NO"/>
    <s v="NO"/>
    <s v="tier - 2"/>
    <s v="tier - 2"/>
    <s v="tier - 1"/>
    <s v="tier - 1"/>
    <x v="359"/>
    <s v="R1011"/>
  </r>
  <r>
    <s v="Id367"/>
    <d v="1987-09-14T00:00:00"/>
    <x v="17"/>
    <n v="1987"/>
    <s v="Sep"/>
    <n v="14"/>
    <s v="Sep"/>
    <s v=" Mr"/>
    <s v="  Austin W"/>
    <s v="Susmann"/>
    <n v="1987"/>
    <n v="1987"/>
    <n v="27.04"/>
    <s v="Overweight"/>
    <s v="Normal"/>
    <n v="4.0999999999999996"/>
    <s v="NO"/>
    <s v="NO"/>
    <s v="NO"/>
    <n v="1"/>
    <s v="YES"/>
    <s v="YES"/>
    <s v="tier - 2"/>
    <s v="tier - 2"/>
    <s v="tier - 1"/>
    <s v="tier - 1"/>
    <x v="360"/>
    <s v="R1011"/>
  </r>
  <r>
    <s v="Id368"/>
    <d v="2003-07-29T00:00:00"/>
    <x v="12"/>
    <n v="2003"/>
    <s v="Jul"/>
    <n v="29"/>
    <s v="Jul"/>
    <s v=" Ms"/>
    <s v="  Berenice"/>
    <s v="Harsh"/>
    <n v="2003"/>
    <n v="2003"/>
    <n v="30.23"/>
    <s v="Obesity"/>
    <s v="Normal"/>
    <n v="4.2300000000000004"/>
    <s v="YES"/>
    <s v="NO"/>
    <s v="Yes"/>
    <n v="1"/>
    <s v="YES"/>
    <s v="YES"/>
    <s v="tier - 2"/>
    <s v="tier - 2"/>
    <s v="tier - 1"/>
    <s v="tier - 1"/>
    <x v="361"/>
    <s v="R1025"/>
  </r>
  <r>
    <s v="Id369"/>
    <d v="1993-10-12T00:00:00"/>
    <x v="1"/>
    <n v="1993"/>
    <s v="Oct"/>
    <n v="12"/>
    <s v="Oct"/>
    <s v=" Mr"/>
    <s v="  Kenneth A"/>
    <s v="Pocasangre"/>
    <n v="1993"/>
    <n v="1993"/>
    <n v="30.6"/>
    <s v="Obesity"/>
    <s v="Diabetes"/>
    <n v="6.48"/>
    <s v="YES"/>
    <s v="NO"/>
    <s v="Yes"/>
    <n v="1"/>
    <s v="YES"/>
    <s v="YES"/>
    <s v="tier - 2"/>
    <s v="tier - 2"/>
    <s v="tier - 2"/>
    <s v="tier - 2"/>
    <x v="362"/>
    <s v="R1013"/>
  </r>
  <r>
    <s v="Id370"/>
    <d v="2004-06-26T00:00:00"/>
    <x v="9"/>
    <n v="2004"/>
    <s v="Jun"/>
    <n v="26"/>
    <s v="Jun"/>
    <s v=" Mr"/>
    <s v="  Miguel"/>
    <s v="Martinez Lopez"/>
    <n v="2004"/>
    <n v="2004"/>
    <n v="26.8"/>
    <s v="Overweight"/>
    <s v="Normal"/>
    <n v="5.53"/>
    <s v="NO"/>
    <s v="NO"/>
    <s v="NO"/>
    <n v="1"/>
    <s v="YES"/>
    <s v="YES"/>
    <s v="tier - 2"/>
    <s v="tier - 2"/>
    <s v="tier - 3"/>
    <s v="tier - 3"/>
    <x v="363"/>
    <s v="R1016"/>
  </r>
  <r>
    <s v="Id371"/>
    <d v="1996-09-19T00:00:00"/>
    <x v="8"/>
    <n v="1996"/>
    <s v="Sep"/>
    <n v="19"/>
    <s v="Sep"/>
    <s v=" Ms"/>
    <s v="  Hadley T"/>
    <s v="Riegel"/>
    <n v="1996"/>
    <n v="1996"/>
    <n v="16.86"/>
    <s v="Underweight"/>
    <s v="Normal"/>
    <n v="4.07"/>
    <s v="YES"/>
    <s v="NO"/>
    <s v="NO"/>
    <n v="0"/>
    <s v="YES"/>
    <s v="YES"/>
    <s v="tier - 3"/>
    <s v="tier - 3"/>
    <s v="tier - 3"/>
    <s v="tier - 3"/>
    <x v="364"/>
    <s v="R1011"/>
  </r>
  <r>
    <s v="Id372"/>
    <d v="1996-09-18T00:00:00"/>
    <x v="8"/>
    <n v="1996"/>
    <s v="Sep"/>
    <n v="18"/>
    <s v="Sep"/>
    <s v=" Mr"/>
    <s v="  Taylor"/>
    <s v="Monson"/>
    <n v="1996"/>
    <n v="1996"/>
    <n v="16.3"/>
    <s v="Underweight"/>
    <s v="Normal"/>
    <n v="5.51"/>
    <s v="NO"/>
    <s v="NO"/>
    <s v="NO"/>
    <n v="1"/>
    <s v="YES"/>
    <s v="YES"/>
    <s v="tier - 1"/>
    <s v="tier - 1"/>
    <s v="tier - 2"/>
    <s v="tier - 2"/>
    <x v="365"/>
    <s v="R1015"/>
  </r>
  <r>
    <s v="Id373"/>
    <d v="1999-09-22T00:00:00"/>
    <x v="7"/>
    <n v="1999"/>
    <s v="Sep"/>
    <n v="22"/>
    <s v="Sep"/>
    <s v=" Ms"/>
    <s v="  Tenielle M"/>
    <s v="Klubben"/>
    <n v="1999"/>
    <n v="1999"/>
    <n v="29.81"/>
    <s v="Overweight"/>
    <s v="Diabetes"/>
    <n v="11.66"/>
    <s v="NO"/>
    <s v="NO"/>
    <s v="NO"/>
    <n v="0"/>
    <s v="YES"/>
    <s v="YES"/>
    <s v="tier - 2"/>
    <s v="tier - 2"/>
    <s v="tier - 2"/>
    <s v="tier - 2"/>
    <x v="366"/>
    <s v="R1013"/>
  </r>
  <r>
    <s v="Id374"/>
    <d v="1998-09-16T00:00:00"/>
    <x v="2"/>
    <n v="1998"/>
    <s v="Sep"/>
    <n v="16"/>
    <s v="Sep"/>
    <s v=" Ms"/>
    <s v="  Andrea"/>
    <s v="Mascaro"/>
    <n v="1998"/>
    <n v="1998"/>
    <n v="16.329999999999998"/>
    <s v="Underweight"/>
    <s v="Diabetes"/>
    <n v="7.26"/>
    <s v="YES"/>
    <s v="NO"/>
    <s v="NO"/>
    <n v="0"/>
    <s v="YES"/>
    <s v="YES"/>
    <s v="tier - 3"/>
    <s v="tier - 3"/>
    <s v="tier - 3"/>
    <s v="tier - 3"/>
    <x v="367"/>
    <s v="R1012"/>
  </r>
  <r>
    <s v="Id375"/>
    <d v="2003-08-24T00:00:00"/>
    <x v="12"/>
    <n v="2003"/>
    <s v="Aug"/>
    <n v="24"/>
    <s v="Aug"/>
    <s v=" Ms"/>
    <s v="  Nora P"/>
    <s v="Norvell"/>
    <n v="2003"/>
    <n v="2003"/>
    <n v="16.37"/>
    <s v="Underweight"/>
    <s v="Normal"/>
    <n v="4.79"/>
    <s v="YES"/>
    <s v="NO"/>
    <s v="NO"/>
    <n v="0"/>
    <s v="YES"/>
    <s v="YES"/>
    <s v="tier - 2"/>
    <s v="tier - 2"/>
    <s v="tier - 2"/>
    <s v="tier - 2"/>
    <x v="368"/>
    <s v="R1012"/>
  </r>
  <r>
    <s v="Id376"/>
    <d v="1988-10-15T00:00:00"/>
    <x v="15"/>
    <n v="1988"/>
    <s v="Oct"/>
    <n v="15"/>
    <s v="Oct"/>
    <s v=" Mr"/>
    <s v="  Zachary"/>
    <s v="Ornelas"/>
    <n v="1988"/>
    <n v="1988"/>
    <n v="22.42"/>
    <s v="Normalweight"/>
    <s v="Normal"/>
    <n v="4.68"/>
    <s v="YES"/>
    <s v="NO"/>
    <s v="NO"/>
    <n v="1"/>
    <s v="NO"/>
    <s v="NO"/>
    <s v="tier - 2"/>
    <s v="tier - 2"/>
    <s v="tier - 1"/>
    <s v="tier - 1"/>
    <x v="369"/>
    <s v="R1013"/>
  </r>
  <r>
    <s v="Id377"/>
    <d v="1992-12-22T00:00:00"/>
    <x v="0"/>
    <n v="1992"/>
    <s v="Dec"/>
    <n v="22"/>
    <s v="Dec"/>
    <s v=" Mr"/>
    <s v="  Michael"/>
    <s v="Fitzpatrick"/>
    <n v="1992"/>
    <n v="1992"/>
    <n v="31.35"/>
    <s v="Obesity"/>
    <s v="Normal"/>
    <n v="4.33"/>
    <s v="YES"/>
    <s v="NO"/>
    <s v="Yes"/>
    <n v="1"/>
    <s v="NO"/>
    <s v="NO"/>
    <s v="tier - 2"/>
    <s v="tier - 2"/>
    <s v="tier - 3"/>
    <s v="tier - 3"/>
    <x v="370"/>
    <s v="R1011"/>
  </r>
  <r>
    <s v="Id378"/>
    <d v="1994-09-24T00:00:00"/>
    <x v="11"/>
    <n v="1994"/>
    <s v="Sep"/>
    <n v="24"/>
    <s v="Sep"/>
    <s v=" Ms"/>
    <s v="  Alyssa K"/>
    <s v="Bloomquist"/>
    <n v="1994"/>
    <n v="1994"/>
    <n v="31.9"/>
    <s v="Obesity"/>
    <s v="Diabetes"/>
    <n v="11.89"/>
    <s v="NO"/>
    <s v="NO"/>
    <s v="NO"/>
    <n v="0"/>
    <s v="NO"/>
    <s v="NO"/>
    <s v="tier - 2"/>
    <s v="tier - 2"/>
    <s v="tier - 3"/>
    <s v="tier - 3"/>
    <x v="371"/>
    <s v="R1012"/>
  </r>
  <r>
    <s v="Id379"/>
    <d v="1995-10-09T00:00:00"/>
    <x v="4"/>
    <n v="1995"/>
    <s v="Oct"/>
    <n v="9"/>
    <s v="Oct"/>
    <s v=" Ms"/>
    <s v="  Heather"/>
    <s v="Wick"/>
    <n v="1995"/>
    <n v="1995"/>
    <n v="30.6"/>
    <s v="Obesity"/>
    <s v="Normal"/>
    <n v="5.24"/>
    <s v="NO"/>
    <s v="NO"/>
    <s v="NO"/>
    <n v="0"/>
    <s v="YES"/>
    <s v="YES"/>
    <s v="tier - 2"/>
    <s v="tier - 2"/>
    <s v="tier - 3"/>
    <s v="tier - 3"/>
    <x v="372"/>
    <s v="R1024"/>
  </r>
  <r>
    <s v="Id380"/>
    <d v="1995-06-16T00:00:00"/>
    <x v="4"/>
    <n v="1995"/>
    <s v="Jun"/>
    <n v="16"/>
    <s v="Jun"/>
    <s v=" Mr"/>
    <s v="  Dante"/>
    <s v="Zappala"/>
    <n v="1995"/>
    <n v="1995"/>
    <n v="28.975000000000001"/>
    <s v="Overweight"/>
    <s v="Diabetes"/>
    <n v="7.63"/>
    <s v="NO"/>
    <s v="NO"/>
    <s v="NO"/>
    <n v="0"/>
    <s v="YES"/>
    <s v="YES"/>
    <s v="tier - 2"/>
    <s v="tier - 2"/>
    <s v="tier - 1"/>
    <s v="tier - 1"/>
    <x v="373"/>
    <s v="R1013"/>
  </r>
  <r>
    <s v="Id381"/>
    <d v="1981-10-10T00:00:00"/>
    <x v="19"/>
    <n v="1981"/>
    <s v="Oct"/>
    <n v="10"/>
    <s v="Oct"/>
    <s v=" Ms"/>
    <s v="  Sara E"/>
    <s v="Earle"/>
    <n v="1981"/>
    <n v="1981"/>
    <n v="24.86"/>
    <s v="Normalweight"/>
    <s v="Diabetes"/>
    <n v="8.92"/>
    <s v="YES"/>
    <s v="NO"/>
    <s v="NO"/>
    <n v="2"/>
    <s v="NO"/>
    <s v="NO"/>
    <s v="tier - 2"/>
    <s v="tier - 2"/>
    <s v="tier - 1"/>
    <s v="tier - 1"/>
    <x v="374"/>
    <s v="R1013"/>
  </r>
  <r>
    <s v="Id382"/>
    <d v="1988-08-18T00:00:00"/>
    <x v="15"/>
    <n v="1988"/>
    <s v="Aug"/>
    <n v="18"/>
    <s v="Aug"/>
    <s v=" Mr"/>
    <s v="  Scott"/>
    <s v="Majewski"/>
    <n v="1988"/>
    <n v="1988"/>
    <n v="19.54"/>
    <s v="Normalweight"/>
    <s v="Normal"/>
    <n v="5.37"/>
    <s v="NO"/>
    <s v="NO"/>
    <s v="NO"/>
    <n v="0"/>
    <s v="YES"/>
    <s v="YES"/>
    <s v="tier - 2"/>
    <s v="tier - 2"/>
    <s v="tier - 1"/>
    <s v="tier - 1"/>
    <x v="375"/>
    <s v="R1012"/>
  </r>
  <r>
    <s v="Id383"/>
    <d v="1995-08-23T00:00:00"/>
    <x v="4"/>
    <n v="1995"/>
    <s v="Aug"/>
    <n v="23"/>
    <s v="Aug"/>
    <s v=" Mr"/>
    <s v="  Sean"/>
    <s v="Apfelbaum"/>
    <n v="1995"/>
    <n v="1995"/>
    <n v="26.74"/>
    <s v="Overweight"/>
    <s v="Normal"/>
    <n v="4.3099999999999996"/>
    <s v="NO"/>
    <s v="NO"/>
    <s v="NO"/>
    <n v="0"/>
    <s v="YES"/>
    <s v="YES"/>
    <s v="tier - 2"/>
    <s v="tier - 2"/>
    <s v="tier - 3"/>
    <s v="tier - 3"/>
    <x v="376"/>
    <s v="R1011"/>
  </r>
  <r>
    <s v="Id384"/>
    <d v="2001-11-11T00:00:00"/>
    <x v="3"/>
    <n v="2001"/>
    <s v="Nov"/>
    <n v="11"/>
    <s v="Nov"/>
    <s v=" Ms"/>
    <s v="  Danielle"/>
    <s v="Graham"/>
    <n v="2001"/>
    <n v="2001"/>
    <n v="22.99"/>
    <s v="Normalweight"/>
    <s v="Diabetes"/>
    <n v="10.46"/>
    <s v="NO"/>
    <s v="NO"/>
    <s v="NO"/>
    <n v="3"/>
    <s v="YES"/>
    <s v="YES"/>
    <s v="tier - 2"/>
    <s v="tier - 2"/>
    <s v="tier - 2"/>
    <s v="tier - 2"/>
    <x v="377"/>
    <s v="R1012"/>
  </r>
  <r>
    <s v="Id385"/>
    <d v="1986-12-27T00:00:00"/>
    <x v="18"/>
    <n v="1986"/>
    <s v="Dec"/>
    <n v="27"/>
    <s v="Dec"/>
    <s v=" Mr"/>
    <s v="  Andrew D"/>
    <s v="Whitacre"/>
    <n v="1986"/>
    <n v="1986"/>
    <n v="31.46"/>
    <s v="Obesity"/>
    <s v="Diabetes"/>
    <n v="7.39"/>
    <s v="NO"/>
    <s v="NO"/>
    <s v="NO"/>
    <n v="0"/>
    <s v="NO"/>
    <s v="NO"/>
    <s v="tier - 2"/>
    <s v="tier - 2"/>
    <s v="tier - 2"/>
    <s v="tier - 2"/>
    <x v="378"/>
    <s v="R1013"/>
  </r>
  <r>
    <s v="Id386"/>
    <d v="1999-06-06T00:00:00"/>
    <x v="2"/>
    <n v="1999"/>
    <s v="Jun"/>
    <n v="6"/>
    <s v="Jun"/>
    <s v=" Mr"/>
    <s v="  Joel D"/>
    <s v="Wegener"/>
    <n v="1999"/>
    <n v="1999"/>
    <n v="30.86"/>
    <s v="Obesity"/>
    <s v="Prediabetes"/>
    <n v="6.18"/>
    <s v="NO"/>
    <s v="YES"/>
    <s v="NO"/>
    <n v="2"/>
    <s v="YES"/>
    <s v="YES"/>
    <s v="tier - 2"/>
    <s v="tier - 2"/>
    <s v="tier - 3"/>
    <s v="tier - 3"/>
    <x v="379"/>
    <s v="R1011"/>
  </r>
  <r>
    <s v="Id387"/>
    <d v="1997-11-04T00:00:00"/>
    <x v="6"/>
    <n v="1997"/>
    <s v="Nov"/>
    <n v="4"/>
    <s v="Nov"/>
    <s v=" Ms"/>
    <s v="  Michelle"/>
    <s v="Collie"/>
    <n v="1997"/>
    <n v="1997"/>
    <n v="31.96"/>
    <s v="Obesity"/>
    <s v="Diabetes"/>
    <n v="8.86"/>
    <s v="NO"/>
    <s v="NO"/>
    <s v="NO"/>
    <n v="0"/>
    <s v="YES"/>
    <s v="YES"/>
    <s v="tier - 2"/>
    <s v="tier - 2"/>
    <s v="tier - 2"/>
    <s v="tier - 2"/>
    <x v="380"/>
    <s v="R1012"/>
  </r>
  <r>
    <s v="Id388"/>
    <d v="1999-08-12T00:00:00"/>
    <x v="7"/>
    <n v="1999"/>
    <s v="Aug"/>
    <n v="12"/>
    <s v="Aug"/>
    <s v=" Mr"/>
    <s v="  Michael J"/>
    <s v="Murphy"/>
    <n v="1999"/>
    <n v="1999"/>
    <n v="23.76"/>
    <s v="Normalweight"/>
    <s v="Diabetes"/>
    <n v="10.96"/>
    <s v="NO"/>
    <s v="NO"/>
    <s v="NO"/>
    <n v="3"/>
    <s v="YES"/>
    <s v="YES"/>
    <s v="tier - 2"/>
    <s v="tier - 2"/>
    <s v="tier - 2"/>
    <s v="tier - 2"/>
    <x v="381"/>
    <s v="R1011"/>
  </r>
  <r>
    <s v="Id389"/>
    <d v="1988-11-04T00:00:00"/>
    <x v="15"/>
    <n v="1988"/>
    <s v="Nov"/>
    <n v="4"/>
    <s v="Nov"/>
    <s v=" Ms"/>
    <s v="  Nikki"/>
    <s v="Butters"/>
    <n v="1988"/>
    <n v="1988"/>
    <n v="19.38"/>
    <s v="Normalweight"/>
    <s v="Prediabetes"/>
    <n v="6.28"/>
    <s v="NO"/>
    <s v="NO"/>
    <s v="NO"/>
    <n v="0"/>
    <s v="YES"/>
    <s v="YES"/>
    <s v="tier - 2"/>
    <s v="tier - 2"/>
    <s v="tier - 1"/>
    <s v="tier - 1"/>
    <x v="382"/>
    <s v="R1013"/>
  </r>
  <r>
    <s v="Id390"/>
    <d v="1990-10-11T00:00:00"/>
    <x v="16"/>
    <n v="1990"/>
    <s v="Oct"/>
    <n v="11"/>
    <s v="Oct"/>
    <s v=" Ms"/>
    <s v="  Summer B"/>
    <s v="Cook"/>
    <n v="1990"/>
    <n v="1990"/>
    <n v="16.21"/>
    <s v="Underweight"/>
    <s v="Prediabetes"/>
    <n v="6.29"/>
    <s v="YES"/>
    <s v="NO"/>
    <s v="NO"/>
    <n v="1"/>
    <s v="YES"/>
    <s v="YES"/>
    <s v="tier - 2"/>
    <s v="tier - 2"/>
    <s v="tier - 1"/>
    <s v="tier - 1"/>
    <x v="383"/>
    <s v="R1013"/>
  </r>
  <r>
    <s v="Id391"/>
    <d v="1985-06-14T00:00:00"/>
    <x v="20"/>
    <n v="1985"/>
    <s v="Jun"/>
    <n v="14"/>
    <s v="Jun"/>
    <s v=" Mr"/>
    <s v="  Edward"/>
    <s v="Breen"/>
    <n v="1985"/>
    <n v="1985"/>
    <n v="32.54"/>
    <s v="Obesity"/>
    <s v="Normal"/>
    <n v="4.0199999999999996"/>
    <s v="NO"/>
    <s v="YES"/>
    <s v="NO"/>
    <n v="1"/>
    <s v="YES"/>
    <s v="YES"/>
    <s v="tier - 2"/>
    <s v="tier - 2"/>
    <s v="tier - 1"/>
    <s v="tier - 1"/>
    <x v="384"/>
    <s v="R1013"/>
  </r>
  <r>
    <s v="Id392"/>
    <d v="1992-11-17T00:00:00"/>
    <x v="0"/>
    <n v="1992"/>
    <s v="Nov"/>
    <n v="17"/>
    <s v="Nov"/>
    <s v=" Mr"/>
    <s v="  Ryan"/>
    <s v="Fitzsimons"/>
    <n v="1992"/>
    <n v="1992"/>
    <n v="36.765000000000001"/>
    <s v="Obesity"/>
    <s v="Diabetes"/>
    <n v="11.95"/>
    <s v="YES"/>
    <s v="NO"/>
    <s v="NO"/>
    <n v="2"/>
    <s v="NO"/>
    <s v="NO"/>
    <s v="tier - 1"/>
    <s v="tier - 1"/>
    <s v="tier - 2"/>
    <s v="tier - 2"/>
    <x v="385"/>
    <s v="R1014"/>
  </r>
  <r>
    <s v="Id393"/>
    <d v="1990-11-08T00:00:00"/>
    <x v="16"/>
    <n v="1990"/>
    <s v="Nov"/>
    <n v="8"/>
    <s v="Nov"/>
    <s v=" Ms"/>
    <s v="  Kacee"/>
    <s v="Houle"/>
    <n v="1990"/>
    <n v="1990"/>
    <n v="35.909999999999997"/>
    <s v="Obesity"/>
    <s v="Diabetes"/>
    <n v="8.7100000000000009"/>
    <s v="NO"/>
    <s v="NO"/>
    <s v="NO"/>
    <n v="0"/>
    <s v="NO"/>
    <s v="NO"/>
    <s v="tier - 2"/>
    <s v="tier - 2"/>
    <s v="tier - 3"/>
    <s v="tier - 3"/>
    <x v="386"/>
    <s v="R1011"/>
  </r>
  <r>
    <s v="Id394"/>
    <d v="1992-09-14T00:00:00"/>
    <x v="0"/>
    <n v="1992"/>
    <s v="Sep"/>
    <n v="14"/>
    <s v="Sep"/>
    <s v=" Mr"/>
    <s v="  Dave"/>
    <s v="Woodward"/>
    <n v="1992"/>
    <n v="1992"/>
    <n v="32.06"/>
    <s v="Obesity"/>
    <s v="Normal"/>
    <n v="4.67"/>
    <s v="NO"/>
    <s v="YES"/>
    <s v="NO"/>
    <n v="1"/>
    <s v="YES"/>
    <s v="YES"/>
    <s v="tier - 3"/>
    <s v="tier - 3"/>
    <s v="tier - 1"/>
    <s v="tier - 1"/>
    <x v="387"/>
    <s v="R1011"/>
  </r>
  <r>
    <s v="Id395"/>
    <d v="1984-07-06T00:00:00"/>
    <x v="21"/>
    <n v="1984"/>
    <s v="Jul"/>
    <n v="6"/>
    <s v="Jul"/>
    <s v=" Ms"/>
    <s v="  Maryanna"/>
    <s v="Ray"/>
    <n v="1984"/>
    <n v="1984"/>
    <n v="24.1"/>
    <s v="Normalweight"/>
    <s v="Diabetes"/>
    <n v="11.14"/>
    <s v="YES"/>
    <s v="NO"/>
    <s v="NO"/>
    <n v="1"/>
    <s v="NO"/>
    <s v="NO"/>
    <s v="tier - 2"/>
    <s v="tier - 2"/>
    <s v="tier - 3"/>
    <s v="tier - 3"/>
    <x v="388"/>
    <s v="R1013"/>
  </r>
  <r>
    <s v="Id396"/>
    <d v="2003-07-10T00:00:00"/>
    <x v="12"/>
    <n v="2003"/>
    <s v="Jul"/>
    <n v="10"/>
    <s v="Jul"/>
    <s v=" Ms"/>
    <s v="  Jessica H"/>
    <s v="Jennings"/>
    <n v="2003"/>
    <n v="2003"/>
    <n v="27.1"/>
    <s v="Overweight"/>
    <s v="Diabetes"/>
    <n v="9.0500000000000007"/>
    <s v="NO"/>
    <s v="NO"/>
    <s v="NO"/>
    <n v="2"/>
    <s v="NO"/>
    <s v="NO"/>
    <s v="tier - 2"/>
    <s v="tier - 2"/>
    <s v="tier - 2"/>
    <s v="tier - 2"/>
    <x v="389"/>
    <s v="R1021"/>
  </r>
  <r>
    <s v="Id397"/>
    <d v="1981-12-14T00:00:00"/>
    <x v="19"/>
    <n v="1981"/>
    <s v="Dec"/>
    <n v="14"/>
    <s v="Dec"/>
    <s v=" Ms"/>
    <s v="  Deanna"/>
    <s v="Fuller"/>
    <n v="1981"/>
    <n v="1981"/>
    <n v="24.42"/>
    <s v="Normalweight"/>
    <s v="Diabetes"/>
    <n v="11.31"/>
    <s v="NO"/>
    <s v="NO"/>
    <s v="NO"/>
    <n v="0"/>
    <s v="YES"/>
    <s v="YES"/>
    <s v="tier - 2"/>
    <s v="tier - 2"/>
    <s v="tier - 2"/>
    <s v="tier - 2"/>
    <x v="390"/>
    <s v="R1013"/>
  </r>
  <r>
    <s v="Id398"/>
    <d v="1995-10-21T00:00:00"/>
    <x v="4"/>
    <n v="1995"/>
    <s v="Oct"/>
    <n v="21"/>
    <s v="Oct"/>
    <s v=" Mr"/>
    <s v="  Peter"/>
    <s v="Lovisek"/>
    <n v="1995"/>
    <n v="1995"/>
    <n v="26.695"/>
    <s v="Overweight"/>
    <s v="Normal"/>
    <n v="4.68"/>
    <s v="YES"/>
    <s v="NO"/>
    <s v="NO"/>
    <n v="2"/>
    <s v="YES"/>
    <s v="YES"/>
    <s v="tier - 2"/>
    <s v="tier - 2"/>
    <s v="tier - 3"/>
    <s v="tier - 3"/>
    <x v="391"/>
    <s v="R1011"/>
  </r>
  <r>
    <s v="Id399"/>
    <d v="1988-08-18T00:00:00"/>
    <x v="15"/>
    <n v="1988"/>
    <s v="Aug"/>
    <n v="18"/>
    <s v="Aug"/>
    <s v=" Ms"/>
    <s v="  Rebecca"/>
    <s v="Painter"/>
    <n v="1988"/>
    <n v="1988"/>
    <n v="27.79"/>
    <s v="Overweight"/>
    <s v="Prediabetes"/>
    <n v="6.05"/>
    <s v="YES"/>
    <s v="YES"/>
    <s v="NO"/>
    <n v="1"/>
    <s v="YES"/>
    <s v="YES"/>
    <s v="tier - 2"/>
    <s v="tier - 2"/>
    <s v="tier - 3"/>
    <s v="tier - 3"/>
    <x v="392"/>
    <s v="R1013"/>
  </r>
  <r>
    <s v="Id400"/>
    <d v="1989-12-02T00:00:00"/>
    <x v="13"/>
    <n v="1989"/>
    <s v="Dec"/>
    <n v="2"/>
    <s v="Dec"/>
    <s v=" Ms"/>
    <s v="  Elizabeth M"/>
    <s v="Edwards"/>
    <n v="1989"/>
    <n v="1989"/>
    <n v="32.68"/>
    <s v="Obesity"/>
    <s v="Normal"/>
    <n v="4.68"/>
    <s v="YES"/>
    <s v="NO"/>
    <s v="NO"/>
    <n v="0"/>
    <s v="NO"/>
    <s v="NO"/>
    <s v="tier - 2"/>
    <s v="tier - 2"/>
    <s v="tier - 2"/>
    <s v="tier - 2"/>
    <x v="393"/>
    <s v="R1013"/>
  </r>
  <r>
    <s v="Id401"/>
    <d v="2004-11-05T00:00:00"/>
    <x v="9"/>
    <n v="2004"/>
    <s v="Nov"/>
    <n v="5"/>
    <s v="Nov"/>
    <s v=" Mr"/>
    <s v="  Gregory"/>
    <s v="Liebl"/>
    <n v="2004"/>
    <n v="2004"/>
    <n v="26.4"/>
    <s v="Overweight"/>
    <s v="Diabetes"/>
    <n v="9.5"/>
    <s v="YES"/>
    <s v="NO"/>
    <s v="NO"/>
    <n v="2"/>
    <s v="NO"/>
    <s v="NO"/>
    <s v="tier - 2"/>
    <s v="tier - 2"/>
    <s v="tier - 2"/>
    <s v="tier - 2"/>
    <x v="394"/>
    <s v="R1025"/>
  </r>
  <r>
    <s v="Id402"/>
    <d v="1986-12-01T00:00:00"/>
    <x v="18"/>
    <n v="1986"/>
    <s v="Dec"/>
    <n v="1"/>
    <s v="Dec"/>
    <s v=" Ms"/>
    <s v="  Sarah E"/>
    <s v="Kasabian-Larson"/>
    <n v="1986"/>
    <n v="1986"/>
    <n v="23.655000000000001"/>
    <s v="Normalweight"/>
    <s v="Diabetes"/>
    <n v="10.84"/>
    <s v="YES"/>
    <s v="NO"/>
    <s v="Yes"/>
    <n v="1"/>
    <s v="YES"/>
    <s v="YES"/>
    <s v="tier - 2"/>
    <s v="tier - 2"/>
    <s v="tier - 2"/>
    <s v="tier - 2"/>
    <x v="395"/>
    <s v="R1013"/>
  </r>
  <r>
    <s v="Id403"/>
    <d v="1994-08-22T00:00:00"/>
    <x v="11"/>
    <n v="1994"/>
    <s v="Aug"/>
    <n v="22"/>
    <s v="Aug"/>
    <s v=" Ms"/>
    <s v="  Anne Elise"/>
    <s v="Creamer"/>
    <n v="1994"/>
    <n v="1994"/>
    <n v="27.36"/>
    <s v="Overweight"/>
    <s v="Prediabetes"/>
    <n v="5.88"/>
    <s v="NO"/>
    <s v="NO"/>
    <s v="NO"/>
    <n v="2"/>
    <s v="NO"/>
    <s v="NO"/>
    <s v="tier - 2"/>
    <s v="tier - 2"/>
    <s v="tier - 3"/>
    <s v="tier - 3"/>
    <x v="396"/>
    <s v="R1024"/>
  </r>
  <r>
    <s v="Id404"/>
    <d v="1993-06-22T00:00:00"/>
    <x v="1"/>
    <n v="1993"/>
    <s v="Jun"/>
    <n v="22"/>
    <s v="Jun"/>
    <s v=" Mr"/>
    <s v="  Christopher R"/>
    <s v="Kimbel"/>
    <n v="1993"/>
    <n v="1993"/>
    <n v="27.82"/>
    <s v="Overweight"/>
    <s v="Normal"/>
    <n v="5.24"/>
    <s v="YES"/>
    <s v="NO"/>
    <s v="NO"/>
    <n v="0"/>
    <s v="YES"/>
    <s v="YES"/>
    <s v="tier - 2"/>
    <s v="tier - 2"/>
    <s v="tier - 2"/>
    <s v="tier - 2"/>
    <x v="397"/>
    <s v="R1012"/>
  </r>
  <r>
    <s v="Id405"/>
    <d v="1986-09-09T00:00:00"/>
    <x v="18"/>
    <n v="1986"/>
    <s v="Sep"/>
    <n v="9"/>
    <s v="Sep"/>
    <s v=" Mr"/>
    <s v="  Elliot"/>
    <s v="Livensparger"/>
    <n v="1986"/>
    <n v="1986"/>
    <n v="25.46"/>
    <s v="Overweight"/>
    <s v="Diabetes"/>
    <n v="11.75"/>
    <s v="NO"/>
    <s v="NO"/>
    <s v="NO"/>
    <n v="0"/>
    <s v="NO"/>
    <s v="NO"/>
    <s v="tier - 2"/>
    <s v="tier - 2"/>
    <s v="tier - 2"/>
    <s v="tier - 2"/>
    <x v="398"/>
    <s v="R1013"/>
  </r>
  <r>
    <s v="Id406"/>
    <d v="1991-10-28T00:00:00"/>
    <x v="14"/>
    <n v="1991"/>
    <s v="Oct"/>
    <n v="28"/>
    <s v="Oct"/>
    <s v=" Mr"/>
    <s v="  Christopher D"/>
    <s v="Grange"/>
    <n v="1991"/>
    <n v="1991"/>
    <n v="25.1"/>
    <s v="Overweight"/>
    <s v="Diabetes"/>
    <n v="6.97"/>
    <s v="NO"/>
    <s v="NO"/>
    <s v="NO"/>
    <n v="0"/>
    <s v="YES"/>
    <s v="YES"/>
    <s v="tier - 2"/>
    <s v="tier - 2"/>
    <s v="tier - 2"/>
    <s v="tier - 2"/>
    <x v="399"/>
    <s v="R1013"/>
  </r>
  <r>
    <s v="Id407"/>
    <d v="1991-08-25T00:00:00"/>
    <x v="14"/>
    <n v="1991"/>
    <s v="Aug"/>
    <n v="25"/>
    <s v="Aug"/>
    <s v=" Mr"/>
    <s v="  Corey"/>
    <s v="Nunlist"/>
    <n v="1991"/>
    <n v="1991"/>
    <n v="32.11"/>
    <s v="Obesity"/>
    <s v="Normal"/>
    <n v="4.76"/>
    <s v="NO"/>
    <s v="NO"/>
    <s v="NO"/>
    <n v="2"/>
    <s v="NO"/>
    <s v="NO"/>
    <s v="tier - 2"/>
    <s v="tier - 2"/>
    <s v="tier - 1"/>
    <s v="tier - 1"/>
    <x v="400"/>
    <s v="R1013"/>
  </r>
  <r>
    <s v="Id408"/>
    <d v="1991-10-24T00:00:00"/>
    <x v="14"/>
    <n v="1991"/>
    <s v="Oct"/>
    <n v="24"/>
    <s v="Oct"/>
    <s v=" Mr"/>
    <s v="  Patrick D"/>
    <s v="Cutter"/>
    <n v="1991"/>
    <n v="1991"/>
    <n v="29.8"/>
    <s v="Overweight"/>
    <s v="Diabetes"/>
    <n v="8.24"/>
    <s v="YES"/>
    <s v="NO"/>
    <s v="NO"/>
    <n v="1"/>
    <s v="YES"/>
    <s v="YES"/>
    <s v="tier - 2"/>
    <s v="tier - 2"/>
    <s v="tier - 3"/>
    <s v="tier - 3"/>
    <x v="401"/>
    <s v="R1011"/>
  </r>
  <r>
    <s v="Id409"/>
    <d v="1994-11-21T00:00:00"/>
    <x v="11"/>
    <n v="1994"/>
    <s v="Nov"/>
    <n v="21"/>
    <s v="Nov"/>
    <s v=" Mr"/>
    <s v="  Anthony D"/>
    <s v="Martin"/>
    <n v="1994"/>
    <n v="1994"/>
    <n v="24.01"/>
    <s v="Normalweight"/>
    <s v="Normal"/>
    <n v="4.76"/>
    <s v="NO"/>
    <s v="NO"/>
    <s v="NO"/>
    <n v="1"/>
    <s v="YES"/>
    <s v="YES"/>
    <s v="tier - 2"/>
    <s v="tier - 2"/>
    <s v="tier - 1"/>
    <s v="tier - 1"/>
    <x v="402"/>
    <s v="R1013"/>
  </r>
  <r>
    <s v="Id410"/>
    <d v="1987-10-24T00:00:00"/>
    <x v="17"/>
    <n v="1987"/>
    <s v="Oct"/>
    <n v="24"/>
    <s v="Oct"/>
    <s v=" Ms"/>
    <s v="  Melissa"/>
    <s v="Cooney"/>
    <n v="1987"/>
    <n v="1987"/>
    <n v="23.21"/>
    <s v="Normalweight"/>
    <s v="Prediabetes"/>
    <n v="6.03"/>
    <s v="NO"/>
    <s v="NO"/>
    <s v="NO"/>
    <n v="1"/>
    <s v="NO"/>
    <s v="NO"/>
    <s v="tier - 2"/>
    <s v="tier - 2"/>
    <s v="tier - 3"/>
    <s v="tier - 3"/>
    <x v="403"/>
    <s v="R1013"/>
  </r>
  <r>
    <s v="Id411"/>
    <d v="1981-12-13T00:00:00"/>
    <x v="19"/>
    <n v="1981"/>
    <s v="Dec"/>
    <n v="13"/>
    <s v="Dec"/>
    <s v=" Ms"/>
    <s v="  Raven"/>
    <s v="Bier"/>
    <n v="1981"/>
    <n v="1981"/>
    <n v="21.2"/>
    <s v="Normalweight"/>
    <s v="Normal"/>
    <n v="4.07"/>
    <s v="YES"/>
    <s v="NO"/>
    <s v="NO"/>
    <n v="1"/>
    <s v="YES"/>
    <s v="YES"/>
    <s v="tier - 2"/>
    <s v="tier - 2"/>
    <s v="tier - 1"/>
    <s v="tier - 1"/>
    <x v="404"/>
    <s v="R1013"/>
  </r>
  <r>
    <s v="Id412"/>
    <d v="1988-08-28T00:00:00"/>
    <x v="15"/>
    <n v="1988"/>
    <s v="Aug"/>
    <n v="28"/>
    <s v="Aug"/>
    <s v=" Mr"/>
    <s v="  Christopher"/>
    <s v="Muskopf"/>
    <n v="1988"/>
    <n v="1988"/>
    <n v="28.215"/>
    <s v="Overweight"/>
    <s v="Diabetes"/>
    <n v="8.26"/>
    <s v="YES"/>
    <s v="NO"/>
    <s v="NO"/>
    <n v="1"/>
    <s v="YES"/>
    <s v="YES"/>
    <s v="tier - 2"/>
    <s v="tier - 2"/>
    <s v="tier - 3"/>
    <s v="tier - 3"/>
    <x v="405"/>
    <s v="R1013"/>
  </r>
  <r>
    <s v="Id413"/>
    <d v="1999-06-24T00:00:00"/>
    <x v="7"/>
    <n v="1999"/>
    <s v="Jun"/>
    <n v="24"/>
    <s v="Jun"/>
    <s v=" Ms"/>
    <s v="  Kendra A"/>
    <s v="Sirak"/>
    <n v="1999"/>
    <n v="1999"/>
    <n v="38.094999999999999"/>
    <s v="Obesity"/>
    <s v="Normal"/>
    <n v="4.76"/>
    <s v="NO"/>
    <s v="NO"/>
    <s v="NO"/>
    <n v="1"/>
    <s v="NO"/>
    <s v="NO"/>
    <s v="tier - 2"/>
    <s v="tier - 2"/>
    <s v="tier - 3"/>
    <s v="tier - 3"/>
    <x v="406"/>
    <s v="R1012"/>
  </r>
  <r>
    <s v="Id414"/>
    <d v="1981-09-29T00:00:00"/>
    <x v="19"/>
    <n v="1981"/>
    <s v="Sep"/>
    <n v="29"/>
    <s v="Sep"/>
    <s v=" Ms"/>
    <s v="  Jordan"/>
    <s v="Nelsen"/>
    <n v="1981"/>
    <n v="1981"/>
    <n v="22.61"/>
    <s v="Normalweight"/>
    <s v="Prediabetes"/>
    <n v="6.13"/>
    <s v="YES"/>
    <s v="NO"/>
    <s v="Yes"/>
    <n v="1"/>
    <s v="YES"/>
    <s v="YES"/>
    <s v="tier - 2"/>
    <s v="tier - 2"/>
    <s v="tier - 3"/>
    <s v="tier - 3"/>
    <x v="407"/>
    <s v="R1012"/>
  </r>
  <r>
    <s v="Id415"/>
    <d v="1994-08-12T00:00:00"/>
    <x v="11"/>
    <n v="1994"/>
    <s v="Aug"/>
    <n v="12"/>
    <s v="Aug"/>
    <s v=" Mr"/>
    <s v="  Nils"/>
    <s v="Schallner"/>
    <n v="1994"/>
    <n v="1994"/>
    <n v="24.32"/>
    <s v="Normalweight"/>
    <s v="Diabetes"/>
    <n v="10.47"/>
    <s v="YES"/>
    <s v="NO"/>
    <s v="NO"/>
    <n v="2"/>
    <s v="YES"/>
    <s v="YES"/>
    <s v="tier - 3"/>
    <s v="tier - 3"/>
    <s v="tier - 2"/>
    <s v="tier - 2"/>
    <x v="408"/>
    <s v="R1011"/>
  </r>
  <r>
    <s v="Id416"/>
    <d v="1991-08-19T00:00:00"/>
    <x v="14"/>
    <n v="1991"/>
    <s v="Aug"/>
    <n v="19"/>
    <s v="Aug"/>
    <s v=" Mr"/>
    <s v="  Scott"/>
    <s v="Dunlap"/>
    <n v="1991"/>
    <n v="1991"/>
    <n v="20.96"/>
    <s v="Normalweight"/>
    <s v="Normal"/>
    <n v="4.04"/>
    <s v="YES"/>
    <s v="NO"/>
    <s v="NO"/>
    <n v="1"/>
    <s v="YES"/>
    <s v="YES"/>
    <s v="tier - 3"/>
    <s v="tier - 3"/>
    <s v="tier - 1"/>
    <s v="tier - 1"/>
    <x v="409"/>
    <s v="R1016"/>
  </r>
  <r>
    <s v="Id417"/>
    <d v="2001-06-06T00:00:00"/>
    <x v="10"/>
    <n v="2001"/>
    <s v="Jun"/>
    <n v="6"/>
    <s v="Jun"/>
    <s v=" Ms"/>
    <s v="  Angela"/>
    <s v="Messing"/>
    <n v="2001"/>
    <n v="2001"/>
    <n v="19.68"/>
    <s v="Normalweight"/>
    <s v="Prediabetes"/>
    <n v="5.74"/>
    <s v="NO"/>
    <s v="NO"/>
    <s v="NO"/>
    <n v="0"/>
    <s v="YES"/>
    <s v="YES"/>
    <s v="tier - 2"/>
    <s v="tier - 2"/>
    <s v="tier - 3"/>
    <s v="tier - 3"/>
    <x v="410"/>
    <s v="R1025"/>
  </r>
  <r>
    <s v="Id418"/>
    <d v="2001-10-18T00:00:00"/>
    <x v="3"/>
    <n v="2001"/>
    <s v="Oct"/>
    <n v="18"/>
    <s v="Oct"/>
    <s v=" Ms"/>
    <s v="  Allison"/>
    <s v="Bondell"/>
    <n v="2001"/>
    <n v="2001"/>
    <n v="18.100000000000001"/>
    <s v="Normalweight"/>
    <s v="Prediabetes"/>
    <n v="6.33"/>
    <s v="NO"/>
    <s v="NO"/>
    <s v="NO"/>
    <n v="1"/>
    <s v="YES"/>
    <s v="YES"/>
    <s v="tier - 2"/>
    <s v="tier - 2"/>
    <s v="tier - 2"/>
    <s v="tier - 2"/>
    <x v="411"/>
    <s v="R1016"/>
  </r>
  <r>
    <s v="Id419"/>
    <d v="1990-06-24T00:00:00"/>
    <x v="16"/>
    <n v="1990"/>
    <s v="Jun"/>
    <n v="24"/>
    <s v="Jun"/>
    <s v=" Ms"/>
    <s v="  Caitlin O"/>
    <s v="Gaughan"/>
    <n v="1990"/>
    <n v="1990"/>
    <n v="29.64"/>
    <s v="Overweight"/>
    <s v="Normal"/>
    <n v="4.28"/>
    <s v="YES"/>
    <s v="NO"/>
    <s v="NO"/>
    <n v="0"/>
    <s v="NO"/>
    <s v="NO"/>
    <s v="tier - 1"/>
    <s v="tier - 1"/>
    <s v="tier - 1"/>
    <s v="tier - 1"/>
    <x v="412"/>
    <s v="R1012"/>
  </r>
  <r>
    <s v="Id420"/>
    <d v="1991-07-25T00:00:00"/>
    <x v="14"/>
    <n v="1991"/>
    <s v="Jul"/>
    <n v="25"/>
    <s v="Jul"/>
    <s v=" Ms"/>
    <s v="  Tracy M"/>
    <s v="Gruman"/>
    <n v="1991"/>
    <n v="1991"/>
    <n v="25.3"/>
    <s v="Overweight"/>
    <s v="Diabetes"/>
    <n v="9.4700000000000006"/>
    <s v="YES"/>
    <s v="NO"/>
    <s v="NO"/>
    <n v="2"/>
    <s v="YES"/>
    <s v="YES"/>
    <s v="tier - 2"/>
    <s v="tier - 2"/>
    <s v="tier - 3"/>
    <s v="tier - 3"/>
    <x v="413"/>
    <s v="R1013"/>
  </r>
  <r>
    <s v="Id421"/>
    <d v="1996-10-23T00:00:00"/>
    <x v="8"/>
    <n v="1996"/>
    <s v="Oct"/>
    <n v="23"/>
    <s v="Oct"/>
    <s v=" Mr"/>
    <s v="  Dustin M"/>
    <s v="Whitlow"/>
    <n v="1996"/>
    <n v="1996"/>
    <n v="27.6"/>
    <s v="Overweight"/>
    <s v="Normal"/>
    <n v="4.8499999999999996"/>
    <s v="YES"/>
    <s v="NO"/>
    <s v="NO"/>
    <n v="0"/>
    <s v="NO"/>
    <s v="NO"/>
    <s v="tier - 1"/>
    <s v="tier - 1"/>
    <s v="tier - 3"/>
    <s v="tier - 3"/>
    <x v="414"/>
    <s v="R1012"/>
  </r>
  <r>
    <s v="Id422"/>
    <d v="2004-07-13T00:00:00"/>
    <x v="9"/>
    <n v="2004"/>
    <s v="Jul"/>
    <n v="13"/>
    <s v="Jul"/>
    <s v=" Ms"/>
    <s v="  Jenny"/>
    <s v="Robinson"/>
    <n v="2004"/>
    <n v="2004"/>
    <n v="27.645"/>
    <s v="Overweight"/>
    <s v="Diabetes"/>
    <n v="11.03"/>
    <s v="YES"/>
    <s v="NO"/>
    <s v="NO"/>
    <n v="1"/>
    <s v="YES"/>
    <s v="YES"/>
    <s v="tier - 2"/>
    <s v="tier - 2"/>
    <s v="tier - 2"/>
    <s v="tier - 2"/>
    <x v="415"/>
    <s v="R1012"/>
  </r>
  <r>
    <s v="Id423"/>
    <d v="1993-09-14T00:00:00"/>
    <x v="1"/>
    <n v="1993"/>
    <s v="Sep"/>
    <n v="14"/>
    <s v="Sep"/>
    <s v=" Ms"/>
    <s v="  Emily"/>
    <s v="Sabo"/>
    <n v="1993"/>
    <n v="1993"/>
    <n v="27.6"/>
    <s v="Overweight"/>
    <s v="Normal"/>
    <n v="5.22"/>
    <s v="NO"/>
    <s v="NO"/>
    <s v="NO"/>
    <n v="2"/>
    <s v="YES"/>
    <s v="YES"/>
    <s v="tier - 2"/>
    <s v="tier - 2"/>
    <s v="tier - 2"/>
    <s v="tier - 2"/>
    <x v="416"/>
    <s v="R1012"/>
  </r>
  <r>
    <s v="Id424"/>
    <d v="1981-08-27T00:00:00"/>
    <x v="19"/>
    <n v="1981"/>
    <s v="Aug"/>
    <n v="27"/>
    <s v="Aug"/>
    <s v=" Ms"/>
    <s v="  Fabienne"/>
    <s v="Nazarian"/>
    <n v="1981"/>
    <n v="1981"/>
    <n v="25.08"/>
    <s v="Overweight"/>
    <s v="Diabetes"/>
    <n v="9.52"/>
    <s v="YES"/>
    <s v="NO"/>
    <s v="NO"/>
    <n v="2"/>
    <s v="NO"/>
    <s v="NO"/>
    <s v="tier - 2"/>
    <s v="tier - 2"/>
    <s v="tier - 2"/>
    <s v="tier - 2"/>
    <x v="417"/>
    <s v="R1013"/>
  </r>
  <r>
    <s v="Id425"/>
    <d v="1997-11-24T00:00:00"/>
    <x v="6"/>
    <n v="1997"/>
    <s v="Nov"/>
    <n v="24"/>
    <s v="Nov"/>
    <s v=" Mr"/>
    <s v="  Jordan"/>
    <s v="Lerma"/>
    <n v="1997"/>
    <n v="1997"/>
    <n v="30.02"/>
    <s v="Obesity"/>
    <s v="Diabetes"/>
    <n v="11.09"/>
    <s v="NO"/>
    <s v="NO"/>
    <s v="NO"/>
    <n v="0"/>
    <s v="NO"/>
    <s v="NO"/>
    <s v="tier - 3"/>
    <s v="tier - 3"/>
    <s v="tier - 3"/>
    <s v="tier - 3"/>
    <x v="418"/>
    <s v="R1011"/>
  </r>
  <r>
    <s v="Id426"/>
    <d v="1985-07-05T00:00:00"/>
    <x v="20"/>
    <n v="1985"/>
    <s v="Jul"/>
    <n v="5"/>
    <s v="Jul"/>
    <s v=" Mr"/>
    <s v="  Matt"/>
    <s v="Dahl"/>
    <n v="1985"/>
    <n v="1985"/>
    <n v="27.36"/>
    <s v="Overweight"/>
    <s v="Diabetes"/>
    <n v="9.4499999999999993"/>
    <s v="YES"/>
    <s v="NO"/>
    <s v="NO"/>
    <n v="2"/>
    <s v="YES"/>
    <s v="YES"/>
    <s v="tier - 2"/>
    <s v="tier - 2"/>
    <s v="tier - 2"/>
    <s v="tier - 2"/>
    <x v="419"/>
    <s v="R1013"/>
  </r>
  <r>
    <s v="Id427"/>
    <d v="2000-07-10T00:00:00"/>
    <x v="10"/>
    <n v="2000"/>
    <s v="Jul"/>
    <n v="10"/>
    <s v="Jul"/>
    <s v=" Ms"/>
    <s v="  Taryn L"/>
    <s v="Surtees"/>
    <n v="2000"/>
    <n v="2000"/>
    <n v="22.2"/>
    <s v="Normalweight"/>
    <s v="Normal"/>
    <n v="5.51"/>
    <s v="NO"/>
    <s v="NO"/>
    <s v="NO"/>
    <n v="0"/>
    <s v="YES"/>
    <s v="YES"/>
    <s v="tier - 2"/>
    <s v="tier - 2"/>
    <s v="tier - 2"/>
    <s v="tier - 2"/>
    <x v="420"/>
    <s v="R1024"/>
  </r>
  <r>
    <s v="Id428"/>
    <d v="2002-06-15T00:00:00"/>
    <x v="5"/>
    <n v="2002"/>
    <s v="Jun"/>
    <n v="15"/>
    <s v="Jun"/>
    <s v=" Ms"/>
    <s v="  Temima"/>
    <s v="Spetner"/>
    <n v="2002"/>
    <n v="2002"/>
    <n v="25.71"/>
    <s v="Overweight"/>
    <s v="Normal"/>
    <n v="4.18"/>
    <s v="NO"/>
    <s v="YES"/>
    <s v="NO"/>
    <n v="1"/>
    <s v="YES"/>
    <s v="YES"/>
    <s v="tier - 2"/>
    <s v="tier - 2"/>
    <s v="tier - 3"/>
    <s v="tier - 3"/>
    <x v="421"/>
    <s v="R1011"/>
  </r>
  <r>
    <s v="Id429"/>
    <d v="1988-10-24T00:00:00"/>
    <x v="15"/>
    <n v="1988"/>
    <s v="Oct"/>
    <n v="24"/>
    <s v="Oct"/>
    <s v=" Ms"/>
    <s v="  Jennifer"/>
    <s v="Brandon"/>
    <n v="1988"/>
    <n v="1988"/>
    <n v="41.91"/>
    <s v="Obesity"/>
    <s v="Prediabetes"/>
    <n v="5.98"/>
    <s v="YES"/>
    <s v="NO"/>
    <s v="NO"/>
    <n v="1"/>
    <s v="NO"/>
    <s v="NO"/>
    <s v="tier - 3"/>
    <s v="tier - 3"/>
    <s v="tier - 1"/>
    <s v="tier - 1"/>
    <x v="422"/>
    <s v="R1013"/>
  </r>
  <r>
    <s v="Id430"/>
    <d v="1993-09-29T00:00:00"/>
    <x v="1"/>
    <n v="1993"/>
    <s v="Sep"/>
    <n v="29"/>
    <s v="Sep"/>
    <s v=" Ms"/>
    <s v="  Serena M"/>
    <s v="Eley"/>
    <n v="1993"/>
    <n v="1993"/>
    <n v="25.85"/>
    <s v="Overweight"/>
    <s v="Diabetes"/>
    <n v="10.16"/>
    <s v="NO"/>
    <s v="NO"/>
    <s v="NO"/>
    <n v="0"/>
    <s v="YES"/>
    <s v="YES"/>
    <s v="tier - 2"/>
    <s v="tier - 2"/>
    <s v="tier - 3"/>
    <s v="tier - 3"/>
    <x v="423"/>
    <s v="R1024"/>
  </r>
  <r>
    <s v="Id431"/>
    <d v="1993-11-11T00:00:00"/>
    <x v="1"/>
    <n v="1993"/>
    <s v="Nov"/>
    <n v="11"/>
    <s v="Nov"/>
    <s v=" Ms"/>
    <s v="  Victoria M"/>
    <s v="Sedicum"/>
    <n v="1993"/>
    <n v="1993"/>
    <n v="23.844999999999999"/>
    <s v="Normalweight"/>
    <s v="Diabetes"/>
    <n v="11.71"/>
    <s v="NO"/>
    <s v="NO"/>
    <s v="NO"/>
    <n v="2"/>
    <s v="YES"/>
    <s v="YES"/>
    <s v="tier - 2"/>
    <s v="tier - 2"/>
    <s v="tier - 2"/>
    <s v="tier - 2"/>
    <x v="424"/>
    <s v="R1013"/>
  </r>
  <r>
    <s v="Id432"/>
    <d v="1999-07-10T00:00:00"/>
    <x v="7"/>
    <n v="1999"/>
    <s v="Jul"/>
    <n v="10"/>
    <s v="Jul"/>
    <s v=" Ms"/>
    <s v="  Phoebe"/>
    <s v="Markle"/>
    <n v="1999"/>
    <n v="1999"/>
    <n v="30.59"/>
    <s v="Obesity"/>
    <s v="Normal"/>
    <n v="5.23"/>
    <s v="NO"/>
    <s v="NO"/>
    <s v="Yes"/>
    <n v="1"/>
    <s v="NO"/>
    <s v="NO"/>
    <s v="tier - 2"/>
    <s v="tier - 2"/>
    <s v="tier - 3"/>
    <s v="tier - 3"/>
    <x v="425"/>
    <s v="R1021"/>
  </r>
  <r>
    <s v="Id433"/>
    <d v="1995-07-11T00:00:00"/>
    <x v="4"/>
    <n v="1995"/>
    <s v="Jul"/>
    <n v="11"/>
    <s v="Jul"/>
    <s v=" Mr"/>
    <s v="  Corey"/>
    <s v="Kunz"/>
    <n v="1995"/>
    <n v="1995"/>
    <n v="24.795000000000002"/>
    <s v="Normalweight"/>
    <s v="Diabetes"/>
    <n v="6.85"/>
    <s v="NO"/>
    <s v="NO"/>
    <s v="NO"/>
    <n v="0"/>
    <s v="YES"/>
    <s v="YES"/>
    <s v="tier - 2"/>
    <s v="tier - 2"/>
    <s v="tier - 2"/>
    <s v="tier - 2"/>
    <x v="426"/>
    <s v="R1012"/>
  </r>
  <r>
    <s v="Id434"/>
    <d v="1990-07-29T00:00:00"/>
    <x v="16"/>
    <n v="1990"/>
    <s v="Jul"/>
    <n v="29"/>
    <s v="Jul"/>
    <s v=" Ms"/>
    <s v="  Rebecca"/>
    <s v="Wimert"/>
    <n v="1990"/>
    <n v="1990"/>
    <n v="24.13"/>
    <s v="Normalweight"/>
    <s v="Diabetes"/>
    <n v="7.05"/>
    <s v="YES"/>
    <s v="NO"/>
    <s v="NO"/>
    <n v="2"/>
    <s v="YES"/>
    <s v="YES"/>
    <s v="tier - 2"/>
    <s v="tier - 2"/>
    <s v="tier - 3"/>
    <s v="tier - 3"/>
    <x v="427"/>
    <s v="R1013"/>
  </r>
  <r>
    <s v="Id435"/>
    <d v="1996-08-17T00:00:00"/>
    <x v="8"/>
    <n v="1996"/>
    <s v="Aug"/>
    <n v="17"/>
    <s v="Aug"/>
    <s v=" Mr"/>
    <s v="  Nicholas D"/>
    <s v="Peterson"/>
    <n v="1996"/>
    <n v="1996"/>
    <n v="25.84"/>
    <s v="Overweight"/>
    <s v="Diabetes"/>
    <n v="11.64"/>
    <s v="NO"/>
    <s v="NO"/>
    <s v="NO"/>
    <n v="2"/>
    <s v="YES"/>
    <s v="YES"/>
    <s v="tier - 2"/>
    <s v="tier - 2"/>
    <s v="tier - 2"/>
    <s v="tier - 2"/>
    <x v="428"/>
    <s v="R1013"/>
  </r>
  <r>
    <s v="Id436"/>
    <d v="1996-09-08T00:00:00"/>
    <x v="8"/>
    <n v="1996"/>
    <s v="Sep"/>
    <n v="8"/>
    <s v="Sep"/>
    <s v=" Mr"/>
    <s v="  Christian"/>
    <s v="Mercier"/>
    <n v="1996"/>
    <n v="1996"/>
    <n v="28"/>
    <s v="Overweight"/>
    <s v="Diabetes"/>
    <n v="10.52"/>
    <s v="NO"/>
    <s v="NO"/>
    <s v="NO"/>
    <n v="0"/>
    <s v="YES"/>
    <s v="YES"/>
    <s v="tier - 2"/>
    <s v="tier - 2"/>
    <s v="tier - 2"/>
    <s v="tier - 2"/>
    <x v="429"/>
    <s v="R1011"/>
  </r>
  <r>
    <s v="Id437"/>
    <d v="1990-11-22T00:00:00"/>
    <x v="16"/>
    <n v="1990"/>
    <s v="Nov"/>
    <n v="22"/>
    <s v="Nov"/>
    <s v=" Mr"/>
    <s v="  Jonathon S"/>
    <s v="Laurie"/>
    <n v="1990"/>
    <n v="1990"/>
    <n v="34.1"/>
    <s v="Obesity"/>
    <s v="Normal"/>
    <n v="4.01"/>
    <s v="YES"/>
    <s v="NO"/>
    <s v="Yes"/>
    <n v="1"/>
    <s v="NO"/>
    <s v="NO"/>
    <s v="tier - 2"/>
    <s v="tier - 2"/>
    <s v="tier - 2"/>
    <s v="tier - 2"/>
    <x v="430"/>
    <s v="R1011"/>
  </r>
  <r>
    <s v="Id438"/>
    <d v="1990-11-01T00:00:00"/>
    <x v="16"/>
    <n v="1990"/>
    <s v="Nov"/>
    <n v="1"/>
    <s v="Nov"/>
    <s v=" Ms"/>
    <s v="  Caroline"/>
    <s v="Sekaquaptewa"/>
    <n v="1990"/>
    <n v="1990"/>
    <n v="26.125"/>
    <s v="Overweight"/>
    <s v="Diabetes"/>
    <n v="8.56"/>
    <s v="YES"/>
    <s v="NO"/>
    <s v="NO"/>
    <n v="1"/>
    <s v="YES"/>
    <s v="YES"/>
    <s v="tier - 2"/>
    <s v="tier - 2"/>
    <s v="tier - 2"/>
    <s v="tier - 2"/>
    <x v="431"/>
    <s v="R1013"/>
  </r>
  <r>
    <s v="Id439"/>
    <d v="1989-07-10T00:00:00"/>
    <x v="13"/>
    <n v="1989"/>
    <s v="Jul"/>
    <n v="10"/>
    <s v="Jul"/>
    <s v=" Mr"/>
    <s v="  Joshua D"/>
    <s v="Frash"/>
    <n v="1989"/>
    <n v="1989"/>
    <n v="25.6"/>
    <s v="Overweight"/>
    <s v="Diabetes"/>
    <n v="10.5"/>
    <s v="NO"/>
    <s v="NO"/>
    <s v="NO"/>
    <n v="2"/>
    <s v="YES"/>
    <s v="YES"/>
    <s v="tier - 2"/>
    <s v="tier - 2"/>
    <s v="tier - 1"/>
    <s v="tier - 1"/>
    <x v="432"/>
    <s v="R1013"/>
  </r>
  <r>
    <s v="Id440"/>
    <d v="2000-09-13T00:00:00"/>
    <x v="10"/>
    <n v="2000"/>
    <s v="Sep"/>
    <n v="13"/>
    <s v="Sep"/>
    <s v=" Ms"/>
    <s v="  Nichole"/>
    <s v="Bukowski"/>
    <n v="2000"/>
    <n v="2000"/>
    <n v="24.32"/>
    <s v="Normalweight"/>
    <s v="Prediabetes"/>
    <n v="6.39"/>
    <s v="NO"/>
    <s v="NO"/>
    <s v="NO"/>
    <n v="0"/>
    <s v="NO"/>
    <s v="NO"/>
    <s v="tier - 2"/>
    <s v="tier - 2"/>
    <s v="tier - 1"/>
    <s v="tier - 1"/>
    <x v="433"/>
    <s v="R1015"/>
  </r>
  <r>
    <s v="Id441"/>
    <d v="1992-10-11T00:00:00"/>
    <x v="0"/>
    <n v="1992"/>
    <s v="Oct"/>
    <n v="11"/>
    <s v="Oct"/>
    <s v=" Ms"/>
    <s v="  Denise M"/>
    <s v="Sandahl"/>
    <n v="1992"/>
    <n v="1992"/>
    <n v="22.88"/>
    <s v="Normalweight"/>
    <s v="Prediabetes"/>
    <n v="5.71"/>
    <s v="YES"/>
    <s v="NO"/>
    <s v="Yes"/>
    <n v="1"/>
    <s v="YES"/>
    <s v="YES"/>
    <s v="tier - 3"/>
    <s v="tier - 3"/>
    <s v="tier - 3"/>
    <s v="tier - 3"/>
    <x v="434"/>
    <s v="R1012"/>
  </r>
  <r>
    <s v="Id442"/>
    <d v="1984-07-07T00:00:00"/>
    <x v="21"/>
    <n v="1984"/>
    <s v="Jul"/>
    <n v="7"/>
    <s v="Jul"/>
    <s v=" Mr"/>
    <s v="  Peter R"/>
    <s v="Speight"/>
    <n v="1984"/>
    <n v="1984"/>
    <n v="24.984999999999999"/>
    <s v="Overweight"/>
    <s v="Normal"/>
    <n v="4.43"/>
    <s v="YES"/>
    <s v="NO"/>
    <s v="Yes"/>
    <n v="1"/>
    <s v="NO"/>
    <s v="NO"/>
    <s v="tier - 2"/>
    <s v="tier - 2"/>
    <s v="tier - 1"/>
    <s v="tier - 1"/>
    <x v="435"/>
    <s v="R1013"/>
  </r>
  <r>
    <s v="Id443"/>
    <d v="1983-11-10T00:00:00"/>
    <x v="22"/>
    <n v="1983"/>
    <s v="Nov"/>
    <n v="10"/>
    <s v="Nov"/>
    <s v=" Mr"/>
    <s v="  Johnson K"/>
    <s v="Lee"/>
    <n v="1983"/>
    <n v="1983"/>
    <n v="33.1"/>
    <s v="Obesity"/>
    <s v="Normal"/>
    <n v="5.52"/>
    <s v="NO"/>
    <s v="NO"/>
    <s v="Yes"/>
    <n v="1"/>
    <s v="NO"/>
    <s v="NO"/>
    <s v="tier - 2"/>
    <s v="tier - 2"/>
    <s v="tier - 1"/>
    <s v="tier - 1"/>
    <x v="436"/>
    <s v="R1013"/>
  </r>
  <r>
    <s v="Id444"/>
    <d v="1993-12-26T00:00:00"/>
    <x v="1"/>
    <n v="1993"/>
    <s v="Dec"/>
    <n v="26"/>
    <s v="Dec"/>
    <s v=" Ms"/>
    <s v="  Katherine"/>
    <s v="Nielsen"/>
    <n v="1993"/>
    <n v="1993"/>
    <n v="27.83"/>
    <s v="Overweight"/>
    <s v="Diabetes"/>
    <n v="9.1999999999999993"/>
    <s v="YES"/>
    <s v="NO"/>
    <s v="NO"/>
    <n v="1"/>
    <s v="YES"/>
    <s v="YES"/>
    <s v="tier - 3"/>
    <s v="tier - 3"/>
    <s v="tier - 3"/>
    <s v="tier - 3"/>
    <x v="437"/>
    <s v="R1015"/>
  </r>
  <r>
    <s v="Id445"/>
    <d v="1988-11-30T00:00:00"/>
    <x v="15"/>
    <n v="1988"/>
    <s v="Nov"/>
    <n v="30"/>
    <s v="Nov"/>
    <s v=" Ms"/>
    <s v="  Lynda"/>
    <s v="Zirdok"/>
    <n v="1988"/>
    <n v="1988"/>
    <n v="30.875"/>
    <s v="Obesity"/>
    <s v="Diabetes"/>
    <n v="10.97"/>
    <s v="YES"/>
    <s v="NO"/>
    <s v="NO"/>
    <n v="2"/>
    <s v="NO"/>
    <s v="NO"/>
    <s v="tier - 2"/>
    <s v="tier - 2"/>
    <s v="tier - 1"/>
    <s v="tier - 1"/>
    <x v="438"/>
    <s v="R1013"/>
  </r>
  <r>
    <s v="Id446"/>
    <d v="1993-08-13T00:00:00"/>
    <x v="1"/>
    <n v="1993"/>
    <s v="Aug"/>
    <n v="13"/>
    <s v="Aug"/>
    <s v=" Mr"/>
    <s v="  Anthony"/>
    <s v="Crudale"/>
    <n v="1993"/>
    <n v="1993"/>
    <n v="27.265000000000001"/>
    <s v="Overweight"/>
    <s v="Normal"/>
    <n v="4.25"/>
    <s v="NO"/>
    <s v="NO"/>
    <s v="Yes"/>
    <n v="1"/>
    <s v="NO"/>
    <s v="NO"/>
    <s v="tier - 2"/>
    <s v="tier - 2"/>
    <s v="tier - 1"/>
    <s v="tier - 1"/>
    <x v="439"/>
    <s v="R1013"/>
  </r>
  <r>
    <s v="Id447"/>
    <d v="1995-09-14T00:00:00"/>
    <x v="4"/>
    <n v="1995"/>
    <s v="Sep"/>
    <n v="14"/>
    <s v="Sep"/>
    <s v=" Ms"/>
    <s v="  Linnea C"/>
    <s v="Koopmans"/>
    <n v="1995"/>
    <n v="1995"/>
    <n v="26.7"/>
    <s v="Overweight"/>
    <s v="Normal"/>
    <n v="5.23"/>
    <s v="NO"/>
    <s v="NO"/>
    <s v="Yes"/>
    <n v="1"/>
    <s v="YES"/>
    <s v="YES"/>
    <s v="tier - 3"/>
    <s v="tier - 3"/>
    <s v="tier - 3"/>
    <s v="tier - 3"/>
    <x v="440"/>
    <s v="R1012"/>
  </r>
  <r>
    <s v="Id448"/>
    <d v="1983-09-16T00:00:00"/>
    <x v="22"/>
    <n v="1983"/>
    <s v="Sep"/>
    <n v="16"/>
    <s v="Sep"/>
    <s v=" Mr"/>
    <s v="  Massimiliano A"/>
    <s v="Milani"/>
    <n v="1983"/>
    <n v="1983"/>
    <n v="29.925000000000001"/>
    <s v="Obesity"/>
    <s v="Prediabetes"/>
    <n v="5.96"/>
    <s v="YES"/>
    <s v="NO"/>
    <s v="Yes"/>
    <n v="1"/>
    <s v="YES"/>
    <s v="YES"/>
    <s v="tier - 2"/>
    <s v="tier - 2"/>
    <s v="tier - 1"/>
    <s v="tier - 1"/>
    <x v="441"/>
    <s v="R1013"/>
  </r>
  <r>
    <s v="Id449"/>
    <d v="2002-10-18T00:00:00"/>
    <x v="5"/>
    <n v="2002"/>
    <s v="Oct"/>
    <n v="18"/>
    <s v="Oct"/>
    <s v=" Mr"/>
    <s v="  James M"/>
    <s v="Kelly"/>
    <n v="2002"/>
    <n v="2002"/>
    <n v="19.95"/>
    <s v="Normalweight"/>
    <s v="Normal"/>
    <n v="4.29"/>
    <s v="YES"/>
    <s v="NO"/>
    <s v="NO"/>
    <n v="2"/>
    <s v="YES"/>
    <s v="YES"/>
    <s v="tier - 2"/>
    <s v="tier - 2"/>
    <s v="tier - 1"/>
    <s v="tier - 1"/>
    <x v="442"/>
    <s v="R1012"/>
  </r>
  <r>
    <s v="Id450"/>
    <d v="1990-12-01T00:00:00"/>
    <x v="16"/>
    <n v="1990"/>
    <s v="Dec"/>
    <n v="1"/>
    <s v="Dec"/>
    <s v=" Ms"/>
    <s v="  Lauren"/>
    <s v="Finelli"/>
    <n v="1990"/>
    <n v="1990"/>
    <n v="24.225000000000001"/>
    <s v="Normalweight"/>
    <s v="Normal"/>
    <n v="4.09"/>
    <s v="NO"/>
    <s v="NO"/>
    <s v="NO"/>
    <n v="0"/>
    <s v="NO"/>
    <s v="NO"/>
    <s v="tier - 3"/>
    <s v="tier - 3"/>
    <s v="tier - 2"/>
    <s v="tier - 2"/>
    <x v="443"/>
    <s v="R1013"/>
  </r>
  <r>
    <s v="Id451"/>
    <d v="1990-12-14T00:00:00"/>
    <x v="16"/>
    <n v="1990"/>
    <s v="Dec"/>
    <n v="14"/>
    <s v="Dec"/>
    <s v=" Ms"/>
    <s v="  Michele V"/>
    <s v="Palmer"/>
    <n v="1990"/>
    <n v="1990"/>
    <n v="28.12"/>
    <s v="Overweight"/>
    <s v="Normal"/>
    <n v="4.88"/>
    <s v="NO"/>
    <s v="NO"/>
    <s v="NO"/>
    <n v="0"/>
    <s v="YES"/>
    <s v="YES"/>
    <s v="tier - 2"/>
    <s v="tier - 2"/>
    <s v="tier - 3"/>
    <s v="tier - 3"/>
    <x v="444"/>
    <s v="R1011"/>
  </r>
  <r>
    <s v="Id452"/>
    <d v="1994-08-21T00:00:00"/>
    <x v="11"/>
    <n v="1994"/>
    <s v="Aug"/>
    <n v="21"/>
    <s v="Aug"/>
    <s v=" Mr"/>
    <s v="  Xiao"/>
    <s v="Wang"/>
    <n v="1994"/>
    <n v="1994"/>
    <n v="23.21"/>
    <s v="Normalweight"/>
    <s v="Diabetes"/>
    <n v="6.76"/>
    <s v="NO"/>
    <s v="NO"/>
    <s v="NO"/>
    <n v="0"/>
    <s v="YES"/>
    <s v="YES"/>
    <s v="tier - 2"/>
    <s v="tier - 2"/>
    <s v="tier - 3"/>
    <s v="tier - 3"/>
    <x v="445"/>
    <s v="R1012"/>
  </r>
  <r>
    <s v="Id453"/>
    <d v="1991-08-06T00:00:00"/>
    <x v="14"/>
    <n v="1991"/>
    <s v="Aug"/>
    <n v="6"/>
    <s v="Aug"/>
    <s v=" Ms"/>
    <s v="  Harper L"/>
    <s v="Beasley"/>
    <n v="1991"/>
    <n v="1991"/>
    <n v="23.98"/>
    <s v="Normalweight"/>
    <s v="Diabetes"/>
    <n v="10.67"/>
    <s v="NO"/>
    <s v="NO"/>
    <s v="NO"/>
    <n v="0"/>
    <s v="NO"/>
    <s v="NO"/>
    <s v="tier - 2"/>
    <s v="tier - 2"/>
    <s v="tier - 1"/>
    <s v="tier - 1"/>
    <x v="446"/>
    <s v="R1012"/>
  </r>
  <r>
    <s v="Id454"/>
    <d v="1992-06-18T00:00:00"/>
    <x v="0"/>
    <n v="1992"/>
    <s v="Jun"/>
    <n v="18"/>
    <s v="Jun"/>
    <s v=" Mr"/>
    <s v="  Nick"/>
    <s v="Bedbury"/>
    <n v="1992"/>
    <n v="1992"/>
    <n v="30"/>
    <s v="Obesity"/>
    <s v="Prediabetes"/>
    <n v="6.21"/>
    <s v="NO"/>
    <s v="NO"/>
    <s v="NO"/>
    <n v="0"/>
    <s v="YES"/>
    <s v="YES"/>
    <s v="tier - 2"/>
    <s v="tier - 2"/>
    <s v="tier - 3"/>
    <s v="tier - 3"/>
    <x v="447"/>
    <s v="R1024"/>
  </r>
  <r>
    <s v="Id455"/>
    <d v="1992-06-28T00:00:00"/>
    <x v="0"/>
    <n v="1992"/>
    <s v="Jun"/>
    <n v="28"/>
    <s v="Jun"/>
    <s v=" Mr"/>
    <s v="  Scott"/>
    <s v="Stemberger"/>
    <n v="1992"/>
    <n v="1992"/>
    <n v="17.350000000000001"/>
    <s v="Underweight"/>
    <s v="Normal"/>
    <n v="5.03"/>
    <s v="YES"/>
    <s v="NO"/>
    <s v="NO"/>
    <n v="0"/>
    <s v="YES"/>
    <s v="YES"/>
    <s v="tier - 2"/>
    <s v="tier - 2"/>
    <s v="tier - 1"/>
    <s v="tier - 1"/>
    <x v="448"/>
    <s v="R1011"/>
  </r>
  <r>
    <s v="Id456"/>
    <d v="1992-08-04T00:00:00"/>
    <x v="0"/>
    <n v="1992"/>
    <s v="Aug"/>
    <n v="4"/>
    <s v="Aug"/>
    <s v=" Mr"/>
    <s v="  Wilson"/>
    <s v="Chebet"/>
    <n v="1992"/>
    <n v="1992"/>
    <n v="22.704999999999998"/>
    <s v="Normalweight"/>
    <s v="Normal"/>
    <n v="5.27"/>
    <s v="NO"/>
    <s v="NO"/>
    <s v="NO"/>
    <n v="0"/>
    <s v="NO"/>
    <s v="NO"/>
    <s v="tier - 2"/>
    <s v="tier - 2"/>
    <s v="tier - 2"/>
    <s v="tier - 2"/>
    <x v="449"/>
    <s v="R1013"/>
  </r>
  <r>
    <s v="Id457"/>
    <d v="1998-11-26T00:00:00"/>
    <x v="2"/>
    <n v="1998"/>
    <s v="Nov"/>
    <n v="26"/>
    <s v="Nov"/>
    <s v=" Mr"/>
    <s v="  Lee"/>
    <s v="Muir"/>
    <n v="1998"/>
    <n v="1998"/>
    <n v="25.41"/>
    <s v="Overweight"/>
    <s v="Diabetes"/>
    <n v="10.53"/>
    <s v="YES"/>
    <s v="NO"/>
    <s v="NO"/>
    <n v="1"/>
    <s v="YES"/>
    <s v="YES"/>
    <s v="tier - 2"/>
    <s v="tier - 2"/>
    <s v="tier - 1"/>
    <s v="tier - 1"/>
    <x v="450"/>
    <s v="R1012"/>
  </r>
  <r>
    <s v="Id458"/>
    <d v="1984-09-16T00:00:00"/>
    <x v="21"/>
    <n v="1984"/>
    <s v="Sep"/>
    <n v="16"/>
    <s v="Sep"/>
    <s v=" Mr"/>
    <s v="  Shizhong"/>
    <s v="Yang"/>
    <n v="1984"/>
    <n v="1984"/>
    <n v="18.23"/>
    <s v="Normalweight"/>
    <s v="Prediabetes"/>
    <n v="5.78"/>
    <s v="NO"/>
    <s v="NO"/>
    <s v="Yes"/>
    <n v="1"/>
    <s v="YES"/>
    <s v="YES"/>
    <s v="tier - 2"/>
    <s v="tier - 2"/>
    <s v="tier - 2"/>
    <s v="tier - 2"/>
    <x v="451"/>
    <s v="R1012"/>
  </r>
  <r>
    <s v="Id459"/>
    <d v="1989-06-25T00:00:00"/>
    <x v="13"/>
    <n v="1989"/>
    <s v="Jun"/>
    <n v="25"/>
    <s v="Jun"/>
    <s v=" Ms"/>
    <s v="  Marie-Claire"/>
    <s v="Gravel"/>
    <n v="1989"/>
    <n v="1989"/>
    <n v="24.7"/>
    <s v="Normalweight"/>
    <s v="Normal"/>
    <n v="4.3600000000000003"/>
    <s v="NO"/>
    <s v="NO"/>
    <s v="Yes"/>
    <n v="1"/>
    <s v="YES"/>
    <s v="YES"/>
    <s v="tier - 2"/>
    <s v="tier - 2"/>
    <s v="tier - 3"/>
    <s v="tier - 3"/>
    <x v="452"/>
    <s v="R1013"/>
  </r>
  <r>
    <s v="Id460"/>
    <d v="1995-10-03T00:00:00"/>
    <x v="4"/>
    <n v="1995"/>
    <s v="Oct"/>
    <n v="3"/>
    <s v="Oct"/>
    <s v=" Mr"/>
    <s v="  Todd J"/>
    <s v="Smith"/>
    <n v="1995"/>
    <n v="1995"/>
    <n v="37.4"/>
    <s v="Obesity"/>
    <s v="Diabetes"/>
    <n v="9.7200000000000006"/>
    <s v="YES"/>
    <s v="NO"/>
    <s v="Yes"/>
    <n v="1"/>
    <s v="NO"/>
    <s v="NO"/>
    <s v="tier - 2"/>
    <s v="tier - 2"/>
    <s v="tier - 2"/>
    <s v="tier - 2"/>
    <x v="453"/>
    <s v="R1025"/>
  </r>
  <r>
    <s v="Id461"/>
    <d v="1997-09-06T00:00:00"/>
    <x v="6"/>
    <n v="1997"/>
    <s v="Sep"/>
    <n v="6"/>
    <s v="Sep"/>
    <s v=" Ms"/>
    <s v="  Carolyn"/>
    <s v="Williams"/>
    <n v="1997"/>
    <n v="1997"/>
    <n v="26.885000000000002"/>
    <s v="Overweight"/>
    <s v="Normal"/>
    <n v="5.18"/>
    <s v="NO"/>
    <s v="NO"/>
    <s v="Yes"/>
    <n v="1"/>
    <s v="YES"/>
    <s v="YES"/>
    <s v="tier - 2"/>
    <s v="tier - 2"/>
    <s v="tier - 2"/>
    <s v="tier - 2"/>
    <x v="454"/>
    <s v="R1012"/>
  </r>
  <r>
    <s v="Id462"/>
    <d v="1998-12-14T00:00:00"/>
    <x v="2"/>
    <n v="1998"/>
    <s v="Dec"/>
    <n v="14"/>
    <s v="Dec"/>
    <s v=" Ms"/>
    <s v="  Lindsey"/>
    <s v="Meyer"/>
    <n v="1998"/>
    <n v="1998"/>
    <n v="25.27"/>
    <s v="Overweight"/>
    <s v="Normal"/>
    <n v="5.29"/>
    <s v="NO"/>
    <s v="NO"/>
    <s v="Yes"/>
    <n v="1"/>
    <s v="YES"/>
    <s v="YES"/>
    <s v="tier - 2"/>
    <s v="tier - 2"/>
    <s v="tier - 1"/>
    <s v="tier - 1"/>
    <x v="455"/>
    <s v="R1011"/>
  </r>
  <r>
    <s v="Id463"/>
    <d v="1992-06-27T00:00:00"/>
    <x v="0"/>
    <n v="1992"/>
    <s v="Jun"/>
    <n v="27"/>
    <s v="Jun"/>
    <s v=" Ms"/>
    <s v="  Marissa D"/>
    <s v="Jamieson"/>
    <n v="1992"/>
    <n v="1992"/>
    <n v="23.655000000000001"/>
    <s v="Normalweight"/>
    <s v="Normal"/>
    <n v="4.8600000000000003"/>
    <s v="YES"/>
    <s v="NO"/>
    <s v="NO"/>
    <n v="0"/>
    <s v="YES"/>
    <s v="YES"/>
    <s v="tier - 3"/>
    <s v="tier - 3"/>
    <s v="tier - 1"/>
    <s v="tier - 1"/>
    <x v="456"/>
    <s v="R1016"/>
  </r>
  <r>
    <s v="Id464"/>
    <d v="1991-11-03T00:00:00"/>
    <x v="14"/>
    <n v="1991"/>
    <s v="Nov"/>
    <n v="3"/>
    <s v="Nov"/>
    <s v=" Mr"/>
    <s v="  Jean Luc"/>
    <s v="Dufeal"/>
    <n v="1991"/>
    <n v="1991"/>
    <n v="55.05"/>
    <s v="Obesity"/>
    <s v="Diabetes"/>
    <n v="7.66"/>
    <s v="NO"/>
    <s v="NO"/>
    <s v="NO"/>
    <n v="0"/>
    <s v="NO"/>
    <s v="NO"/>
    <s v="tier - 2"/>
    <s v="tier - 2"/>
    <s v="tier - 2"/>
    <s v="tier - 2"/>
    <x v="457"/>
    <s v="R1012"/>
  </r>
  <r>
    <s v="Id465"/>
    <d v="1991-12-01T00:00:00"/>
    <x v="14"/>
    <n v="1991"/>
    <s v="Dec"/>
    <n v="1"/>
    <s v="Dec"/>
    <s v=" Ms"/>
    <s v="  Danielle"/>
    <s v="Sansonetti"/>
    <n v="1991"/>
    <n v="1991"/>
    <n v="24.89"/>
    <s v="Normalweight"/>
    <s v="Prediabetes"/>
    <n v="6.1"/>
    <s v="YES"/>
    <s v="NO"/>
    <s v="Yes"/>
    <n v="1"/>
    <s v="YES"/>
    <s v="YES"/>
    <s v="tier - 3"/>
    <s v="tier - 3"/>
    <s v="tier - 1"/>
    <s v="tier - 1"/>
    <x v="458"/>
    <s v="R1012"/>
  </r>
  <r>
    <s v="Id466"/>
    <d v="1982-06-16T00:00:00"/>
    <x v="23"/>
    <n v="1982"/>
    <s v="Jun"/>
    <n v="16"/>
    <s v="Jun"/>
    <s v=" Mr"/>
    <s v="  Jim"/>
    <s v="Koneazny"/>
    <n v="1982"/>
    <n v="1982"/>
    <n v="18.715"/>
    <s v="Normalweight"/>
    <s v="Normal"/>
    <n v="4.4400000000000004"/>
    <s v="NO"/>
    <s v="NO"/>
    <s v="NO"/>
    <n v="0"/>
    <s v="NO"/>
    <s v="NO"/>
    <s v="tier - 2"/>
    <s v="tier - 2"/>
    <s v="tier - 3"/>
    <s v="tier - 3"/>
    <x v="459"/>
    <s v="R1013"/>
  </r>
  <r>
    <s v="Id467"/>
    <d v="1995-10-14T00:00:00"/>
    <x v="4"/>
    <n v="1995"/>
    <s v="Oct"/>
    <n v="14"/>
    <s v="Oct"/>
    <s v=" Mr"/>
    <s v="  Matthew T"/>
    <s v="Johnson"/>
    <n v="1995"/>
    <n v="1995"/>
    <n v="28.12"/>
    <s v="Overweight"/>
    <s v="Prediabetes"/>
    <n v="6.15"/>
    <s v="NO"/>
    <s v="NO"/>
    <s v="NO"/>
    <n v="0"/>
    <s v="YES"/>
    <s v="YES"/>
    <s v="tier - 3"/>
    <s v="tier - 3"/>
    <s v="tier - 2"/>
    <s v="tier - 2"/>
    <x v="460"/>
    <s v="R1011"/>
  </r>
  <r>
    <s v="Id468"/>
    <d v="1983-11-20T00:00:00"/>
    <x v="22"/>
    <n v="1983"/>
    <s v="Nov"/>
    <n v="20"/>
    <s v="Nov"/>
    <s v=" Ms"/>
    <s v="  Rachel L"/>
    <s v="Glasson"/>
    <n v="1983"/>
    <n v="1983"/>
    <n v="26.6"/>
    <s v="Overweight"/>
    <s v="Normal"/>
    <n v="4.53"/>
    <s v="NO"/>
    <s v="NO"/>
    <s v="NO"/>
    <n v="0"/>
    <s v="YES"/>
    <s v="YES"/>
    <s v="tier - 2"/>
    <s v="tier - 2"/>
    <s v="tier - 1"/>
    <s v="tier - 1"/>
    <x v="461"/>
    <s v="R1012"/>
  </r>
  <r>
    <s v="Id469"/>
    <d v="1992-06-18T00:00:00"/>
    <x v="0"/>
    <n v="1992"/>
    <s v="Jun"/>
    <n v="18"/>
    <s v="Jun"/>
    <s v=" Ms"/>
    <s v="  Corina"/>
    <s v="Canitz"/>
    <n v="1992"/>
    <n v="1992"/>
    <n v="30.114999999999998"/>
    <s v="Obesity"/>
    <s v="Normal"/>
    <n v="5.48"/>
    <s v="NO"/>
    <s v="YES"/>
    <s v="NO"/>
    <n v="1"/>
    <s v="NO"/>
    <s v="NO"/>
    <s v="tier - 3"/>
    <s v="tier - 3"/>
    <s v="tier - 2"/>
    <s v="tier - 2"/>
    <x v="462"/>
    <s v="R1013"/>
  </r>
  <r>
    <s v="Id470"/>
    <d v="2003-06-08T00:00:00"/>
    <x v="5"/>
    <n v="2003"/>
    <s v="Jun"/>
    <n v="8"/>
    <s v="Jun"/>
    <s v=" Mr"/>
    <s v="  Guannan"/>
    <s v="Li"/>
    <n v="2003"/>
    <n v="2003"/>
    <n v="24.605"/>
    <s v="Normalweight"/>
    <s v="Normal"/>
    <n v="5.48"/>
    <s v="NO"/>
    <s v="NO"/>
    <s v="NO"/>
    <n v="0"/>
    <s v="YES"/>
    <s v="YES"/>
    <s v="tier - 2"/>
    <s v="tier - 2"/>
    <s v="tier - 1"/>
    <s v="tier - 1"/>
    <x v="463"/>
    <s v="R1021"/>
  </r>
  <r>
    <s v="Id471"/>
    <d v="2000-11-25T00:00:00"/>
    <x v="10"/>
    <n v="2000"/>
    <s v="Nov"/>
    <n v="25"/>
    <s v="Nov"/>
    <s v=" Mr"/>
    <s v="  Don"/>
    <s v="Parsons"/>
    <n v="2000"/>
    <n v="2000"/>
    <n v="29.6"/>
    <s v="Overweight"/>
    <s v="Diabetes"/>
    <n v="8.1"/>
    <s v="NO"/>
    <s v="NO"/>
    <s v="NO"/>
    <n v="0"/>
    <s v="NO"/>
    <s v="NO"/>
    <s v="tier - 2"/>
    <s v="tier - 2"/>
    <s v="tier - 3"/>
    <s v="tier - 3"/>
    <x v="464"/>
    <s v="R1012"/>
  </r>
  <r>
    <s v="Id472"/>
    <d v="1988-12-19T00:00:00"/>
    <x v="15"/>
    <n v="1988"/>
    <s v="Dec"/>
    <n v="19"/>
    <s v="Dec"/>
    <s v=" Mr"/>
    <s v="  Chris"/>
    <s v="Raulli"/>
    <n v="1988"/>
    <n v="1988"/>
    <n v="24.42"/>
    <s v="Normalweight"/>
    <s v="Diabetes"/>
    <n v="7.16"/>
    <s v="NO"/>
    <s v="NO"/>
    <s v="NO"/>
    <n v="0"/>
    <s v="YES"/>
    <s v="YES"/>
    <s v="tier - 2"/>
    <s v="tier - 2"/>
    <s v="tier - 1"/>
    <s v="tier - 1"/>
    <x v="465"/>
    <s v="R1012"/>
  </r>
  <r>
    <s v="Id473"/>
    <d v="1994-11-02T00:00:00"/>
    <x v="11"/>
    <n v="1994"/>
    <s v="Nov"/>
    <n v="2"/>
    <s v="Nov"/>
    <s v=" Mr"/>
    <s v="  Gavin V"/>
    <s v="Frome"/>
    <n v="1994"/>
    <n v="1994"/>
    <n v="20.9"/>
    <s v="Normalweight"/>
    <s v="Normal"/>
    <n v="4.55"/>
    <s v="YES"/>
    <s v="NO"/>
    <s v="Yes"/>
    <n v="1"/>
    <s v="YES"/>
    <s v="YES"/>
    <s v="tier - 2"/>
    <s v="tier - 2"/>
    <s v="tier - 1"/>
    <s v="tier - 1"/>
    <x v="466"/>
    <s v="R1024"/>
  </r>
  <r>
    <s v="Id474"/>
    <d v="1994-10-26T00:00:00"/>
    <x v="11"/>
    <n v="1994"/>
    <s v="Oct"/>
    <n v="26"/>
    <s v="Oct"/>
    <s v=" Mr"/>
    <s v="  David"/>
    <s v="Sevcik"/>
    <n v="1994"/>
    <n v="1994"/>
    <n v="22.895"/>
    <s v="Normalweight"/>
    <s v="Prediabetes"/>
    <n v="6.03"/>
    <s v="NO"/>
    <s v="NO"/>
    <s v="NO"/>
    <n v="0"/>
    <s v="YES"/>
    <s v="YES"/>
    <s v="tier - 2"/>
    <s v="tier - 2"/>
    <s v="tier - 1"/>
    <s v="tier - 1"/>
    <x v="467"/>
    <s v="R1013"/>
  </r>
  <r>
    <s v="Id475"/>
    <d v="1991-06-01T00:00:00"/>
    <x v="16"/>
    <n v="1991"/>
    <s v="Jun"/>
    <n v="1"/>
    <s v="Jun"/>
    <s v=" Mr"/>
    <s v="  Jatin"/>
    <s v="Narang"/>
    <n v="1991"/>
    <n v="1991"/>
    <n v="28.3"/>
    <s v="Overweight"/>
    <s v="Normal"/>
    <n v="5.47"/>
    <s v="YES"/>
    <s v="NO"/>
    <s v="Yes"/>
    <n v="1"/>
    <s v="YES"/>
    <s v="YES"/>
    <s v="tier - 2"/>
    <s v="tier - 2"/>
    <s v="tier - 1"/>
    <s v="tier - 1"/>
    <x v="468"/>
    <s v="R1024"/>
  </r>
  <r>
    <s v="Id476"/>
    <d v="1994-11-01T00:00:00"/>
    <x v="11"/>
    <n v="1994"/>
    <s v="Nov"/>
    <n v="1"/>
    <s v="Nov"/>
    <s v=" Mr"/>
    <s v="  J P"/>
    <s v="Royston"/>
    <n v="1994"/>
    <n v="1994"/>
    <n v="54.3"/>
    <s v="Obesity"/>
    <s v="Normal"/>
    <n v="4.1500000000000004"/>
    <s v="YES"/>
    <s v="NO"/>
    <s v="NO"/>
    <n v="1"/>
    <s v="NO"/>
    <s v="NO"/>
    <s v="tier - 2"/>
    <s v="tier - 2"/>
    <s v="tier - 2"/>
    <s v="tier - 2"/>
    <x v="469"/>
    <s v="R1013"/>
  </r>
  <r>
    <s v="Id477"/>
    <d v="1991-09-13T00:00:00"/>
    <x v="14"/>
    <n v="1991"/>
    <s v="Sep"/>
    <n v="13"/>
    <s v="Sep"/>
    <s v=" Ms"/>
    <s v="  Angela M"/>
    <s v="Tieri"/>
    <n v="1991"/>
    <n v="1991"/>
    <n v="33.344999999999999"/>
    <s v="Obesity"/>
    <s v="Diabetes"/>
    <n v="11.32"/>
    <s v="YES"/>
    <s v="NO"/>
    <s v="NO"/>
    <n v="1"/>
    <s v="NO"/>
    <s v="NO"/>
    <s v="tier - 2"/>
    <s v="tier - 2"/>
    <s v="tier - 2"/>
    <s v="tier - 2"/>
    <x v="470"/>
    <s v="R1013"/>
  </r>
  <r>
    <s v="Id478"/>
    <d v="1990-08-28T00:00:00"/>
    <x v="16"/>
    <n v="1990"/>
    <s v="Aug"/>
    <n v="28"/>
    <s v="Aug"/>
    <s v=" Mr"/>
    <s v="  Blake K"/>
    <s v="Whitney"/>
    <n v="1990"/>
    <n v="1990"/>
    <n v="33"/>
    <s v="Obesity"/>
    <s v="Diabetes"/>
    <n v="9.51"/>
    <s v="YES"/>
    <s v="NO"/>
    <s v="NO"/>
    <n v="0"/>
    <s v="NO"/>
    <s v="NO"/>
    <s v="tier - 2"/>
    <s v="tier - 2"/>
    <s v="tier - 3"/>
    <s v="tier - 3"/>
    <x v="471"/>
    <s v="R1012"/>
  </r>
  <r>
    <s v="Id479"/>
    <d v="1997-11-29T00:00:00"/>
    <x v="6"/>
    <n v="1997"/>
    <s v="Nov"/>
    <n v="29"/>
    <s v="Nov"/>
    <s v=" Mr"/>
    <s v="  Brian T"/>
    <s v="Wandzilak"/>
    <n v="1997"/>
    <n v="1997"/>
    <n v="28.024999999999999"/>
    <s v="Overweight"/>
    <s v="Diabetes"/>
    <n v="7.67"/>
    <s v="YES"/>
    <s v="NO"/>
    <s v="NO"/>
    <n v="1"/>
    <s v="YES"/>
    <s v="YES"/>
    <s v="tier - 2"/>
    <s v="tier - 2"/>
    <s v="tier - 2"/>
    <s v="tier - 2"/>
    <x v="472"/>
    <s v="R1011"/>
  </r>
  <r>
    <s v="Id480"/>
    <d v="1982-06-29T00:00:00"/>
    <x v="23"/>
    <n v="1982"/>
    <s v="Jun"/>
    <n v="29"/>
    <s v="Jun"/>
    <s v=" Mr"/>
    <s v="  Damon"/>
    <s v="Valenzona"/>
    <n v="1982"/>
    <n v="1982"/>
    <n v="28.69"/>
    <s v="Overweight"/>
    <s v="Prediabetes"/>
    <n v="6.23"/>
    <s v="NO"/>
    <s v="NO"/>
    <s v="NO"/>
    <n v="1"/>
    <s v="YES"/>
    <s v="YES"/>
    <s v="tier - 2"/>
    <s v="tier - 2"/>
    <s v="tier - 2"/>
    <s v="tier - 2"/>
    <x v="473"/>
    <s v="R1013"/>
  </r>
  <r>
    <s v="Id481"/>
    <d v="1988-07-18T00:00:00"/>
    <x v="15"/>
    <n v="1988"/>
    <s v="Jul"/>
    <n v="18"/>
    <s v="Jul"/>
    <s v=" Mr"/>
    <s v="  Jeffrey"/>
    <s v="Young"/>
    <n v="1988"/>
    <n v="1988"/>
    <n v="40.28"/>
    <s v="Obesity"/>
    <s v="Diabetes"/>
    <n v="8.9"/>
    <s v="NO"/>
    <s v="NO"/>
    <s v="NO"/>
    <n v="0"/>
    <s v="NO"/>
    <s v="NO"/>
    <s v="tier - 2"/>
    <s v="tier - 2"/>
    <s v="tier - 2"/>
    <s v="tier - 2"/>
    <x v="474"/>
    <s v="R1013"/>
  </r>
  <r>
    <s v="Id482"/>
    <d v="1986-08-11T00:00:00"/>
    <x v="18"/>
    <n v="1986"/>
    <s v="Aug"/>
    <n v="11"/>
    <s v="Aug"/>
    <s v=" Mr"/>
    <s v="  Malcolm J"/>
    <s v="Richards"/>
    <n v="1986"/>
    <n v="1986"/>
    <n v="37.299999999999997"/>
    <s v="Obesity"/>
    <s v="Diabetes"/>
    <n v="7.79"/>
    <s v="YES"/>
    <s v="NO"/>
    <s v="NO"/>
    <n v="0"/>
    <s v="NO"/>
    <s v="NO"/>
    <s v="tier - 3"/>
    <s v="tier - 3"/>
    <s v="tier - 2"/>
    <s v="tier - 2"/>
    <x v="475"/>
    <s v="R1013"/>
  </r>
  <r>
    <s v="Id483"/>
    <d v="1986-07-13T00:00:00"/>
    <x v="18"/>
    <n v="1986"/>
    <s v="Jul"/>
    <n v="13"/>
    <s v="Jul"/>
    <s v=" Ms"/>
    <s v="  Margaret B"/>
    <s v="Alexson"/>
    <n v="1986"/>
    <n v="1986"/>
    <n v="54.47"/>
    <s v="Obesity"/>
    <s v="Normal"/>
    <n v="4.49"/>
    <s v="YES"/>
    <s v="NO"/>
    <s v="NO"/>
    <n v="2"/>
    <s v="NO"/>
    <s v="NO"/>
    <s v="tier - 2"/>
    <s v="tier - 2"/>
    <s v="tier - 2"/>
    <s v="tier - 2"/>
    <x v="476"/>
    <s v="R1011"/>
  </r>
  <r>
    <s v="Id484"/>
    <d v="1988-09-16T00:00:00"/>
    <x v="15"/>
    <n v="1988"/>
    <s v="Sep"/>
    <n v="16"/>
    <s v="Sep"/>
    <s v=" Ms"/>
    <s v="  Helen"/>
    <s v="Wright"/>
    <n v="1988"/>
    <n v="1988"/>
    <n v="38.06"/>
    <s v="Obesity"/>
    <s v="Normal"/>
    <n v="5.24"/>
    <s v="YES"/>
    <s v="NO"/>
    <s v="Yes"/>
    <n v="1"/>
    <s v="NO"/>
    <s v="NO"/>
    <s v="tier - 2"/>
    <s v="tier - 2"/>
    <s v="tier - 1"/>
    <s v="tier - 1"/>
    <x v="477"/>
    <s v="R1013"/>
  </r>
  <r>
    <s v="Id485"/>
    <d v="1992-08-15T00:00:00"/>
    <x v="0"/>
    <n v="1992"/>
    <s v="Aug"/>
    <n v="15"/>
    <s v="Aug"/>
    <s v=" Mr"/>
    <s v="  Matthew"/>
    <s v="McKenna"/>
    <n v="1992"/>
    <n v="1992"/>
    <n v="51.47"/>
    <s v="Obesity"/>
    <s v="Diabetes"/>
    <n v="9.6"/>
    <s v="NO"/>
    <s v="NO"/>
    <s v="NO"/>
    <n v="0"/>
    <s v="NO"/>
    <s v="NO"/>
    <s v="tier - 2"/>
    <s v="tier - 2"/>
    <s v="tier - 3"/>
    <s v="tier - 3"/>
    <x v="478"/>
    <s v="R1020"/>
  </r>
  <r>
    <s v="Id486"/>
    <d v="1994-12-29T00:00:00"/>
    <x v="11"/>
    <n v="1994"/>
    <s v="Dec"/>
    <n v="29"/>
    <s v="Dec"/>
    <s v=" Mr"/>
    <s v="  Jeff"/>
    <s v="Sallade"/>
    <n v="1994"/>
    <n v="1994"/>
    <n v="29.8"/>
    <s v="Overweight"/>
    <s v="Prediabetes"/>
    <n v="5.78"/>
    <s v="YES"/>
    <s v="NO"/>
    <s v="NO"/>
    <n v="0"/>
    <s v="NO"/>
    <s v="NO"/>
    <s v="tier - 3"/>
    <s v="tier - 3"/>
    <s v="tier - 1"/>
    <s v="tier - 1"/>
    <x v="479"/>
    <s v="R1017"/>
  </r>
  <r>
    <s v="Id487"/>
    <d v="1993-09-04T00:00:00"/>
    <x v="1"/>
    <n v="1993"/>
    <s v="Sep"/>
    <n v="4"/>
    <s v="Sep"/>
    <s v=" Mrs"/>
    <s v="  Tara R"/>
    <s v="Argall"/>
    <n v="1993"/>
    <n v="1993"/>
    <n v="49.77"/>
    <s v="Obesity"/>
    <s v="Diabetes"/>
    <n v="7.02"/>
    <s v="NO"/>
    <s v="NO"/>
    <s v="NO"/>
    <n v="0"/>
    <s v="NO"/>
    <s v="NO"/>
    <s v="tier - 2"/>
    <s v="tier - 2"/>
    <s v="tier - 3"/>
    <s v="tier - 3"/>
    <x v="480"/>
    <s v="R1012"/>
  </r>
  <r>
    <s v="Id488"/>
    <d v="1993-12-23T00:00:00"/>
    <x v="1"/>
    <n v="1993"/>
    <s v="Dec"/>
    <n v="23"/>
    <s v="Dec"/>
    <s v=" Ms"/>
    <s v="  Kristin"/>
    <s v="Patchell"/>
    <n v="1993"/>
    <n v="1993"/>
    <n v="25.555"/>
    <s v="Overweight"/>
    <s v="Normal"/>
    <n v="4.09"/>
    <s v="YES"/>
    <s v="NO"/>
    <s v="NO"/>
    <n v="0"/>
    <s v="YES"/>
    <s v="YES"/>
    <s v="tier - 2"/>
    <s v="tier - 2"/>
    <s v="tier - 2"/>
    <s v="tier - 2"/>
    <x v="481"/>
    <s v="R1012"/>
  </r>
  <r>
    <s v="Id489"/>
    <d v="1994-10-08T00:00:00"/>
    <x v="11"/>
    <n v="1994"/>
    <s v="Oct"/>
    <n v="8"/>
    <s v="Oct"/>
    <s v=" Mr"/>
    <s v="  Timothy"/>
    <s v="Catoggio"/>
    <n v="1994"/>
    <n v="1994"/>
    <n v="29.64"/>
    <s v="Overweight"/>
    <s v="Normal"/>
    <n v="4.93"/>
    <s v="NO"/>
    <s v="NO"/>
    <s v="Yes"/>
    <n v="1"/>
    <s v="NO"/>
    <s v="NO"/>
    <s v="tier - 3"/>
    <s v="tier - 3"/>
    <s v="tier - 2"/>
    <s v="tier - 2"/>
    <x v="482"/>
    <s v="R1016"/>
  </r>
  <r>
    <s v="Id490"/>
    <d v="1994-10-24T00:00:00"/>
    <x v="11"/>
    <n v="1994"/>
    <s v="Oct"/>
    <n v="24"/>
    <s v="Oct"/>
    <s v=" Mr"/>
    <s v="  Scott"/>
    <s v="Adams"/>
    <n v="1994"/>
    <n v="1994"/>
    <n v="53.93"/>
    <s v="Obesity"/>
    <s v="Normal"/>
    <n v="5.34"/>
    <s v="YES"/>
    <s v="NO"/>
    <s v="NO"/>
    <n v="2"/>
    <s v="NO"/>
    <s v="NO"/>
    <s v="tier - 2"/>
    <s v="tier - 2"/>
    <s v="tier - 3"/>
    <s v="tier - 3"/>
    <x v="483"/>
    <s v="R1017"/>
  </r>
  <r>
    <s v="Id491"/>
    <d v="1991-09-03T00:00:00"/>
    <x v="14"/>
    <n v="1991"/>
    <s v="Sep"/>
    <n v="3"/>
    <s v="Sep"/>
    <s v=" Ms"/>
    <s v="  Carly E"/>
    <s v="Windt"/>
    <n v="1991"/>
    <n v="1991"/>
    <n v="28.024999999999999"/>
    <s v="Overweight"/>
    <s v="Normal"/>
    <n v="5.65"/>
    <s v="NO"/>
    <s v="NO"/>
    <s v="NO"/>
    <n v="1"/>
    <s v="YES"/>
    <s v="YES"/>
    <s v="tier - 1"/>
    <s v="tier - 1"/>
    <s v="tier - 2"/>
    <s v="tier - 2"/>
    <x v="484"/>
    <s v="R1014"/>
  </r>
  <r>
    <s v="Id492"/>
    <d v="1994-06-28T00:00:00"/>
    <x v="11"/>
    <n v="1994"/>
    <s v="Jun"/>
    <n v="28"/>
    <s v="Jun"/>
    <s v=" Ms"/>
    <s v="  Lisa"/>
    <s v="Ryan"/>
    <n v="1994"/>
    <n v="1994"/>
    <n v="27.5"/>
    <s v="Overweight"/>
    <s v="Normal"/>
    <n v="4.49"/>
    <s v="NO"/>
    <s v="NO"/>
    <s v="NO"/>
    <n v="0"/>
    <s v="NO"/>
    <s v="NO"/>
    <s v="tier - 1"/>
    <s v="tier - 1"/>
    <s v="tier - 2"/>
    <s v="tier - 2"/>
    <x v="485"/>
    <s v="R1013"/>
  </r>
  <r>
    <s v="Id493"/>
    <d v="1990-08-08T00:00:00"/>
    <x v="16"/>
    <n v="1990"/>
    <s v="Aug"/>
    <n v="8"/>
    <s v="Aug"/>
    <s v=" Ms"/>
    <s v="  Stacey"/>
    <s v="Marion"/>
    <n v="1990"/>
    <n v="1990"/>
    <n v="21.8"/>
    <s v="Normalweight"/>
    <s v="Diabetes"/>
    <n v="10.55"/>
    <s v="NO"/>
    <s v="NO"/>
    <s v="NO"/>
    <n v="0"/>
    <s v="YES"/>
    <s v="YES"/>
    <s v="tier - 2"/>
    <s v="tier - 2"/>
    <s v="tier - 3"/>
    <s v="tier - 3"/>
    <x v="486"/>
    <s v="R1012"/>
  </r>
  <r>
    <s v="Id494"/>
    <d v="1990-07-15T00:00:00"/>
    <x v="16"/>
    <n v="1990"/>
    <s v="Jul"/>
    <n v="15"/>
    <s v="Jul"/>
    <s v=" Mr"/>
    <s v="  Louis"/>
    <s v="Raffetto"/>
    <n v="1990"/>
    <n v="1990"/>
    <n v="26.41"/>
    <s v="Overweight"/>
    <s v="Normal"/>
    <n v="4.92"/>
    <s v="YES"/>
    <s v="NO"/>
    <s v="Yes"/>
    <n v="1"/>
    <s v="YES"/>
    <s v="YES"/>
    <s v="tier - 2"/>
    <s v="tier - 2"/>
    <s v="tier - 3"/>
    <s v="tier - 3"/>
    <x v="487"/>
    <s v="R1012"/>
  </r>
  <r>
    <s v="Id495"/>
    <d v="1991-07-04T00:00:00"/>
    <x v="14"/>
    <n v="1991"/>
    <s v="Jul"/>
    <n v="4"/>
    <s v="Jul"/>
    <s v=" Mr"/>
    <s v="  Brian R"/>
    <s v="Young"/>
    <n v="1991"/>
    <n v="1991"/>
    <n v="27.835000000000001"/>
    <s v="Overweight"/>
    <s v="Prediabetes"/>
    <n v="5.9"/>
    <s v="YES"/>
    <s v="NO"/>
    <s v="NO"/>
    <n v="1"/>
    <s v="YES"/>
    <s v="YES"/>
    <s v="tier - 3"/>
    <s v="tier - 3"/>
    <s v="tier - 3"/>
    <s v="tier - 3"/>
    <x v="488"/>
    <s v="R1013"/>
  </r>
  <r>
    <s v="Id496"/>
    <d v="1999-11-20T00:00:00"/>
    <x v="7"/>
    <n v="1999"/>
    <s v="Nov"/>
    <n v="20"/>
    <s v="Nov"/>
    <s v=" Mrs"/>
    <s v="  Jessica"/>
    <s v="Oehlke"/>
    <n v="1999"/>
    <n v="1999"/>
    <n v="51.74"/>
    <s v="Obesity"/>
    <s v="Normal"/>
    <n v="4.9800000000000004"/>
    <s v="YES"/>
    <s v="NO"/>
    <s v="NO"/>
    <n v="2"/>
    <s v="NO"/>
    <s v="NO"/>
    <s v="tier - 2"/>
    <s v="tier - 2"/>
    <s v="tier - 2"/>
    <s v="tier - 2"/>
    <x v="489"/>
    <s v="R1012"/>
  </r>
  <r>
    <s v="Id497"/>
    <d v="2004-07-18T00:00:00"/>
    <x v="9"/>
    <n v="2004"/>
    <s v="Jul"/>
    <n v="18"/>
    <s v="Jul"/>
    <s v=" Ms"/>
    <s v="  Dawn M"/>
    <s v="Sudol"/>
    <n v="2004"/>
    <n v="2004"/>
    <n v="23.37"/>
    <s v="Normalweight"/>
    <s v="Prediabetes"/>
    <n v="5.8"/>
    <s v="NO"/>
    <s v="NO"/>
    <s v="NO"/>
    <n v="0"/>
    <s v="YES"/>
    <s v="YES"/>
    <s v="tier - 2"/>
    <s v="tier - 2"/>
    <s v="tier - 2"/>
    <s v="tier - 2"/>
    <x v="490"/>
    <s v="R1012"/>
  </r>
  <r>
    <s v="Id498"/>
    <d v="1992-07-12T00:00:00"/>
    <x v="0"/>
    <n v="1992"/>
    <s v="Jul"/>
    <n v="12"/>
    <s v="Jul"/>
    <s v=" Mr"/>
    <s v="  Chris"/>
    <s v="Van Es"/>
    <n v="1992"/>
    <n v="1992"/>
    <n v="29.7"/>
    <s v="Overweight"/>
    <s v="Prediabetes"/>
    <n v="6.21"/>
    <s v="YES"/>
    <s v="NO"/>
    <s v="Yes"/>
    <n v="1"/>
    <s v="YES"/>
    <s v="YES"/>
    <s v="tier - 2"/>
    <s v="tier - 2"/>
    <s v="tier - 3"/>
    <s v="tier - 3"/>
    <x v="491"/>
    <s v="R1012"/>
  </r>
  <r>
    <s v="Id499"/>
    <d v="1988-06-26T00:00:00"/>
    <x v="15"/>
    <n v="1988"/>
    <s v="Jun"/>
    <n v="26"/>
    <s v="Jun"/>
    <s v=" Ms"/>
    <s v="  Karen"/>
    <s v="Dolge"/>
    <n v="1988"/>
    <n v="1988"/>
    <n v="20.045000000000002"/>
    <s v="Normalweight"/>
    <s v="Prediabetes"/>
    <n v="6.17"/>
    <s v="NO"/>
    <s v="NO"/>
    <s v="Yes"/>
    <n v="1"/>
    <s v="YES"/>
    <s v="YES"/>
    <s v="tier - 2"/>
    <s v="tier - 2"/>
    <s v="tier - 1"/>
    <s v="tier - 1"/>
    <x v="492"/>
    <s v="R1017"/>
  </r>
  <r>
    <s v="Id500"/>
    <d v="1997-10-13T00:00:00"/>
    <x v="6"/>
    <n v="1997"/>
    <s v="Oct"/>
    <n v="13"/>
    <s v="Oct"/>
    <s v=" Ms"/>
    <s v="  Jessica"/>
    <s v="Marlier"/>
    <n v="1997"/>
    <n v="1997"/>
    <n v="27.83"/>
    <s v="Overweight"/>
    <s v="Normal"/>
    <n v="5.36"/>
    <s v="NO"/>
    <s v="NO"/>
    <s v="NO"/>
    <n v="2"/>
    <s v="NO"/>
    <s v="NO"/>
    <s v="tier - 1"/>
    <s v="tier - 1"/>
    <s v="tier - 2"/>
    <s v="tier - 2"/>
    <x v="493"/>
    <s v="R1013"/>
  </r>
  <r>
    <s v="Id501"/>
    <d v="1982-09-27T00:00:00"/>
    <x v="23"/>
    <n v="1982"/>
    <s v="Sep"/>
    <n v="27"/>
    <s v="Sep"/>
    <s v=" Mr"/>
    <s v="  Mathieu"/>
    <s v="Girard"/>
    <n v="1982"/>
    <n v="1982"/>
    <n v="28.93"/>
    <s v="Overweight"/>
    <s v="Normal"/>
    <n v="5.2"/>
    <s v="NO"/>
    <s v="NO"/>
    <s v="NO"/>
    <n v="0"/>
    <s v="YES"/>
    <s v="YES"/>
    <s v="tier - 2"/>
    <s v="tier - 2"/>
    <s v="tier - 3"/>
    <s v="tier - 3"/>
    <x v="494"/>
    <s v="R1013"/>
  </r>
  <r>
    <s v="Id502"/>
    <d v="1980-06-16T00:00:00"/>
    <x v="24"/>
    <n v="1980"/>
    <s v="Jun"/>
    <n v="16"/>
    <s v="Jun"/>
    <s v=" Mr"/>
    <s v="  Kam S"/>
    <s v="Lee"/>
    <n v="1980"/>
    <n v="1980"/>
    <n v="33.82"/>
    <s v="Obesity"/>
    <s v="Normal"/>
    <n v="5.42"/>
    <s v="NO"/>
    <s v="NO"/>
    <s v="NO"/>
    <n v="0"/>
    <s v="NO"/>
    <s v="NO"/>
    <s v="tier - 2"/>
    <s v="tier - 2"/>
    <s v="tier - 3"/>
    <s v="tier - 3"/>
    <x v="495"/>
    <s v="R1013"/>
  </r>
  <r>
    <s v="Id503"/>
    <d v="2003-10-02T00:00:00"/>
    <x v="12"/>
    <n v="2003"/>
    <s v="Oct"/>
    <n v="2"/>
    <s v="Oct"/>
    <s v=" Ms"/>
    <s v="  Valerie A"/>
    <s v="Hubbard"/>
    <n v="2003"/>
    <n v="2003"/>
    <n v="20.234999999999999"/>
    <s v="Normalweight"/>
    <s v="Diabetes"/>
    <n v="6.84"/>
    <s v="NO"/>
    <s v="NO"/>
    <s v="NO"/>
    <n v="0"/>
    <s v="YES"/>
    <s v="YES"/>
    <s v="tier - 2"/>
    <s v="tier - 2"/>
    <s v="tier - 3"/>
    <s v="tier - 3"/>
    <x v="496"/>
    <s v="R1026"/>
  </r>
  <r>
    <s v="Id504"/>
    <d v="1987-12-05T00:00:00"/>
    <x v="17"/>
    <n v="1987"/>
    <s v="Dec"/>
    <n v="5"/>
    <s v="Dec"/>
    <s v=" Ms"/>
    <s v="  Freya R"/>
    <s v="Koester"/>
    <n v="1987"/>
    <n v="1987"/>
    <n v="49.2"/>
    <s v="Obesity"/>
    <s v="Diabetes"/>
    <n v="10.9"/>
    <s v="YES"/>
    <s v="NO"/>
    <s v="Yes"/>
    <n v="1"/>
    <s v="NO"/>
    <s v="NO"/>
    <s v="tier - 2"/>
    <s v="tier - 2"/>
    <s v="tier - 3"/>
    <s v="tier - 3"/>
    <x v="497"/>
    <s v="R1012"/>
  </r>
  <r>
    <s v="Id505"/>
    <d v="1988-12-21T00:00:00"/>
    <x v="15"/>
    <n v="1988"/>
    <s v="Dec"/>
    <n v="21"/>
    <s v="Dec"/>
    <s v=" Ms"/>
    <s v="  Jennifer"/>
    <s v="Matthews"/>
    <n v="1988"/>
    <n v="1988"/>
    <n v="26.4"/>
    <s v="Overweight"/>
    <s v="Normal"/>
    <n v="4.87"/>
    <s v="YES"/>
    <s v="NO"/>
    <s v="NO"/>
    <n v="0"/>
    <s v="YES"/>
    <s v="YES"/>
    <s v="tier - 2"/>
    <s v="tier - 2"/>
    <s v="tier - 2"/>
    <s v="tier - 2"/>
    <x v="498"/>
    <s v="R1017"/>
  </r>
  <r>
    <s v="Id506"/>
    <d v="1992-08-13T00:00:00"/>
    <x v="0"/>
    <n v="1992"/>
    <s v="Aug"/>
    <n v="13"/>
    <s v="Aug"/>
    <s v=" Ms"/>
    <s v="  Kara"/>
    <s v="Rubinich"/>
    <n v="1992"/>
    <n v="1992"/>
    <n v="28.38"/>
    <s v="Overweight"/>
    <s v="Prediabetes"/>
    <n v="6.07"/>
    <s v="NO"/>
    <s v="NO"/>
    <s v="NO"/>
    <n v="1"/>
    <s v="YES"/>
    <s v="YES"/>
    <s v="tier - 2"/>
    <s v="tier - 2"/>
    <s v="tier - 2"/>
    <s v="tier - 2"/>
    <x v="499"/>
    <s v="R1012"/>
  </r>
  <r>
    <s v="Id507"/>
    <d v="1993-06-29T00:00:00"/>
    <x v="1"/>
    <n v="1993"/>
    <s v="Jun"/>
    <n v="29"/>
    <s v="Jun"/>
    <s v=" Mr"/>
    <s v="  Bradley A"/>
    <s v="Alban"/>
    <n v="1993"/>
    <n v="1993"/>
    <n v="24.64"/>
    <s v="Normalweight"/>
    <s v="Normal"/>
    <n v="4.33"/>
    <s v="NO"/>
    <s v="NO"/>
    <s v="NO"/>
    <n v="0"/>
    <s v="YES"/>
    <s v="YES"/>
    <s v="tier - 2"/>
    <s v="tier - 2"/>
    <s v="tier - 1"/>
    <s v="tier - 1"/>
    <x v="500"/>
    <s v="R1011"/>
  </r>
  <r>
    <s v="Id508"/>
    <d v="1988-06-13T00:00:00"/>
    <x v="15"/>
    <n v="1988"/>
    <s v="Jun"/>
    <n v="13"/>
    <s v="Jun"/>
    <s v=" Mr"/>
    <s v="  Brendan"/>
    <s v="Corcoran"/>
    <n v="1988"/>
    <n v="1988"/>
    <n v="39.71"/>
    <s v="Obesity"/>
    <s v="Prediabetes"/>
    <n v="5.83"/>
    <s v="NO"/>
    <s v="NO"/>
    <s v="NO"/>
    <n v="1"/>
    <s v="NO"/>
    <s v="NO"/>
    <s v="tier - 2"/>
    <s v="tier - 2"/>
    <s v="tier - 2"/>
    <s v="tier - 2"/>
    <x v="501"/>
    <s v="R1011"/>
  </r>
  <r>
    <s v="Id509"/>
    <d v="1990-11-17T00:00:00"/>
    <x v="16"/>
    <n v="1990"/>
    <s v="Nov"/>
    <n v="17"/>
    <s v="Nov"/>
    <s v=" Ms"/>
    <s v="  Amber R"/>
    <s v="Sargent"/>
    <n v="1990"/>
    <n v="1990"/>
    <n v="22.22"/>
    <s v="Normalweight"/>
    <s v="Normal"/>
    <n v="5.5"/>
    <s v="NO"/>
    <s v="NO"/>
    <s v="NO"/>
    <n v="0"/>
    <s v="YES"/>
    <s v="YES"/>
    <s v="tier - 2"/>
    <s v="tier - 2"/>
    <s v="tier - 1"/>
    <s v="tier - 1"/>
    <x v="502"/>
    <s v="R1024"/>
  </r>
  <r>
    <s v="Id510"/>
    <d v="2004-12-22T00:00:00"/>
    <x v="9"/>
    <n v="2004"/>
    <s v="Dec"/>
    <n v="22"/>
    <s v="Dec"/>
    <s v=" Mr"/>
    <s v="  Sean K"/>
    <s v="Watson"/>
    <n v="2004"/>
    <n v="2004"/>
    <n v="33.344999999999999"/>
    <s v="Obesity"/>
    <s v="Normal"/>
    <n v="4.79"/>
    <s v="NO"/>
    <s v="NO"/>
    <s v="Yes"/>
    <n v="1"/>
    <s v="NO"/>
    <s v="NO"/>
    <s v="tier - 2"/>
    <s v="tier - 2"/>
    <s v="tier - 2"/>
    <s v="tier - 2"/>
    <x v="503"/>
    <s v="R1024"/>
  </r>
  <r>
    <s v="Id511"/>
    <d v="1990-09-20T00:00:00"/>
    <x v="16"/>
    <n v="1990"/>
    <s v="Sep"/>
    <n v="20"/>
    <s v="Sep"/>
    <s v=" Mr"/>
    <s v="  Rick"/>
    <s v="Esponda"/>
    <n v="1990"/>
    <n v="1990"/>
    <n v="24.42"/>
    <s v="Normalweight"/>
    <s v="Prediabetes"/>
    <n v="5.81"/>
    <s v="NO"/>
    <s v="NO"/>
    <s v="NO"/>
    <n v="1"/>
    <s v="YES"/>
    <s v="YES"/>
    <s v="tier - 2"/>
    <s v="tier - 2"/>
    <s v="tier - 2"/>
    <s v="tier - 2"/>
    <x v="504"/>
    <s v="R1013"/>
  </r>
  <r>
    <s v="Id512"/>
    <d v="1996-12-25T00:00:00"/>
    <x v="8"/>
    <n v="1996"/>
    <s v="Dec"/>
    <n v="25"/>
    <s v="Dec"/>
    <s v=" Mr"/>
    <s v="  Matthew"/>
    <s v="Krall"/>
    <n v="1996"/>
    <n v="1996"/>
    <n v="29.81"/>
    <s v="Overweight"/>
    <s v="Normal"/>
    <n v="5.58"/>
    <s v="NO"/>
    <s v="NO"/>
    <s v="NO"/>
    <n v="0"/>
    <s v="YES"/>
    <s v="YES"/>
    <s v="tier - 2"/>
    <s v="tier - 2"/>
    <s v="tier - 2"/>
    <s v="tier - 2"/>
    <x v="505"/>
    <s v="R1024"/>
  </r>
  <r>
    <s v="Id513"/>
    <d v="1989-09-18T00:00:00"/>
    <x v="13"/>
    <n v="1989"/>
    <s v="Sep"/>
    <n v="18"/>
    <s v="Sep"/>
    <s v=" Mr"/>
    <s v="  Brady"/>
    <s v="Poskin"/>
    <n v="1989"/>
    <n v="1989"/>
    <n v="51.18"/>
    <s v="Obesity"/>
    <s v="Normal"/>
    <n v="4.4000000000000004"/>
    <s v="YES"/>
    <s v="NO"/>
    <s v="NO"/>
    <n v="2"/>
    <s v="NO"/>
    <s v="NO"/>
    <s v="tier - 2"/>
    <s v="tier - 2"/>
    <s v="tier - 2"/>
    <s v="tier - 2"/>
    <x v="506"/>
    <s v="R1012"/>
  </r>
  <r>
    <s v="Id514"/>
    <d v="2000-07-02T00:00:00"/>
    <x v="10"/>
    <n v="2000"/>
    <s v="Jul"/>
    <n v="2"/>
    <s v="Jul"/>
    <s v=" Ms"/>
    <s v="  Kameko"/>
    <s v="Halfmann"/>
    <n v="2000"/>
    <n v="2000"/>
    <n v="51.37"/>
    <s v="Obesity"/>
    <s v="Diabetes"/>
    <n v="8.18"/>
    <s v="YES"/>
    <s v="NO"/>
    <s v="NO"/>
    <n v="0"/>
    <s v="NO"/>
    <s v="NO"/>
    <s v="tier - 2"/>
    <s v="tier - 2"/>
    <s v="tier - 3"/>
    <s v="tier - 3"/>
    <x v="507"/>
    <s v="R1011"/>
  </r>
  <r>
    <s v="Id515"/>
    <d v="1998-06-29T00:00:00"/>
    <x v="2"/>
    <n v="1998"/>
    <s v="Jun"/>
    <n v="29"/>
    <s v="Jun"/>
    <s v=" Mr"/>
    <s v="  Jeremy A"/>
    <s v="Klapper"/>
    <n v="1998"/>
    <n v="1998"/>
    <n v="36.19"/>
    <s v="Obesity"/>
    <s v="Normal"/>
    <n v="5.52"/>
    <s v="YES"/>
    <s v="NO"/>
    <s v="NO"/>
    <n v="0"/>
    <s v="NO"/>
    <s v="NO"/>
    <s v="tier - 2"/>
    <s v="tier - 2"/>
    <s v="tier - 1"/>
    <s v="tier - 1"/>
    <x v="508"/>
    <s v="R1012"/>
  </r>
  <r>
    <s v="Id516"/>
    <d v="1985-06-22T00:00:00"/>
    <x v="20"/>
    <n v="1985"/>
    <s v="Jun"/>
    <n v="22"/>
    <s v="Jun"/>
    <s v=" Mr"/>
    <s v="  Daniel"/>
    <s v="George"/>
    <n v="1985"/>
    <n v="1985"/>
    <n v="25.9"/>
    <s v="Overweight"/>
    <s v="Normal"/>
    <n v="4.84"/>
    <s v="NO"/>
    <s v="NO"/>
    <s v="NO"/>
    <n v="0"/>
    <s v="YES"/>
    <s v="YES"/>
    <s v="tier - 1"/>
    <s v="tier - 1"/>
    <s v="tier - 1"/>
    <s v="tier - 1"/>
    <x v="509"/>
    <s v="R1011"/>
  </r>
  <r>
    <s v="Id517"/>
    <d v="1996-10-25T00:00:00"/>
    <x v="8"/>
    <n v="1996"/>
    <s v="Oct"/>
    <n v="25"/>
    <s v="Oct"/>
    <s v=" Ms"/>
    <s v="  Amanda"/>
    <s v="Hicks"/>
    <n v="1996"/>
    <n v="1996"/>
    <n v="35.72"/>
    <s v="Obesity"/>
    <s v="Normal"/>
    <n v="4.08"/>
    <s v="NO"/>
    <s v="NO"/>
    <s v="Yes"/>
    <n v="1"/>
    <s v="NO"/>
    <s v="NO"/>
    <s v="tier - 2"/>
    <s v="tier - 2"/>
    <s v="tier - 1"/>
    <s v="tier - 1"/>
    <x v="510"/>
    <s v="R1017"/>
  </r>
  <r>
    <s v="Id518"/>
    <d v="1990-08-05T00:00:00"/>
    <x v="16"/>
    <n v="1990"/>
    <s v="Aug"/>
    <n v="5"/>
    <s v="Aug"/>
    <s v=" Ms"/>
    <s v="  Karen"/>
    <s v="Lockyer"/>
    <n v="1990"/>
    <n v="1990"/>
    <n v="27.94"/>
    <s v="Overweight"/>
    <s v="Normal"/>
    <n v="4.4800000000000004"/>
    <s v="NO"/>
    <s v="NO"/>
    <s v="Yes"/>
    <n v="1"/>
    <s v="YES"/>
    <s v="YES"/>
    <s v="tier - 3"/>
    <s v="tier - 3"/>
    <s v="tier - 3"/>
    <s v="tier - 3"/>
    <x v="511"/>
    <s v="R1016"/>
  </r>
  <r>
    <s v="Id519"/>
    <d v="1990-09-26T00:00:00"/>
    <x v="16"/>
    <n v="1990"/>
    <s v="Sep"/>
    <n v="26"/>
    <s v="Sep"/>
    <s v=" Mr"/>
    <s v="  Gregory"/>
    <s v="Byrnes"/>
    <n v="1990"/>
    <n v="1990"/>
    <n v="27.1"/>
    <s v="Overweight"/>
    <s v="Prediabetes"/>
    <n v="5.73"/>
    <s v="NO"/>
    <s v="NO"/>
    <s v="NO"/>
    <n v="0"/>
    <s v="YES"/>
    <s v="YES"/>
    <s v="tier - 2"/>
    <s v="tier - 2"/>
    <s v="tier - 2"/>
    <s v="tier - 2"/>
    <x v="512"/>
    <s v="R1011"/>
  </r>
  <r>
    <s v="Id520"/>
    <d v="1990-07-13T00:00:00"/>
    <x v="16"/>
    <n v="1990"/>
    <s v="Jul"/>
    <n v="13"/>
    <s v="Jul"/>
    <s v=" Ms"/>
    <s v="  Sabine"/>
    <s v="Norris"/>
    <n v="1990"/>
    <n v="1990"/>
    <n v="18.3"/>
    <s v="Normalweight"/>
    <s v="Normal"/>
    <n v="5.46"/>
    <s v="YES"/>
    <s v="NO"/>
    <s v="Yes"/>
    <n v="1"/>
    <s v="YES"/>
    <s v="YES"/>
    <s v="tier - 2"/>
    <s v="tier - 2"/>
    <s v="tier - 1"/>
    <s v="tier - 1"/>
    <x v="513"/>
    <s v="R1013"/>
  </r>
  <r>
    <s v="Id521"/>
    <d v="1979-10-18T00:00:00"/>
    <x v="25"/>
    <n v="1979"/>
    <s v="Oct"/>
    <n v="18"/>
    <s v="Oct"/>
    <s v=" Mr"/>
    <s v="  Joseph"/>
    <s v="Darda"/>
    <n v="1979"/>
    <n v="1979"/>
    <n v="25.3"/>
    <s v="Overweight"/>
    <s v="Normal"/>
    <n v="5.0199999999999996"/>
    <s v="YES"/>
    <s v="NO"/>
    <s v="NO"/>
    <n v="1"/>
    <s v="YES"/>
    <s v="YES"/>
    <s v="tier - 2"/>
    <s v="tier - 2"/>
    <s v="tier - 1"/>
    <s v="tier - 1"/>
    <x v="514"/>
    <s v="R1013"/>
  </r>
  <r>
    <s v="Id522"/>
    <d v="2003-10-04T00:00:00"/>
    <x v="12"/>
    <n v="2003"/>
    <s v="Oct"/>
    <n v="4"/>
    <s v="Oct"/>
    <s v=" Mr"/>
    <s v="  Adam"/>
    <s v="Otstot"/>
    <n v="2003"/>
    <n v="2003"/>
    <n v="38.83"/>
    <s v="Obesity"/>
    <s v="Prediabetes"/>
    <n v="6.36"/>
    <s v="NO"/>
    <s v="NO"/>
    <s v="NO"/>
    <n v="1"/>
    <s v="NO"/>
    <s v="NO"/>
    <s v="tier - 2"/>
    <s v="tier - 2"/>
    <s v="tier - 1"/>
    <s v="tier - 1"/>
    <x v="515"/>
    <s v="R1021"/>
  </r>
  <r>
    <s v="Id523"/>
    <d v="1990-09-04T00:00:00"/>
    <x v="16"/>
    <n v="1990"/>
    <s v="Sep"/>
    <n v="4"/>
    <s v="Sep"/>
    <s v=" Ms"/>
    <s v="  Karolyn A"/>
    <s v="Bowley"/>
    <n v="1990"/>
    <n v="1990"/>
    <n v="27.6"/>
    <s v="Overweight"/>
    <s v="Normal"/>
    <n v="5.36"/>
    <s v="NO"/>
    <s v="NO"/>
    <s v="NO"/>
    <n v="1"/>
    <s v="NO"/>
    <s v="NO"/>
    <s v="tier - 3"/>
    <s v="tier - 3"/>
    <s v="tier - 3"/>
    <s v="tier - 3"/>
    <x v="516"/>
    <s v="R1013"/>
  </r>
  <r>
    <s v="Id524"/>
    <d v="2003-06-22T00:00:00"/>
    <x v="12"/>
    <n v="2003"/>
    <s v="Jun"/>
    <n v="22"/>
    <s v="Jun"/>
    <s v=" Mrs"/>
    <s v="  Anita L"/>
    <s v="Rogers"/>
    <n v="2003"/>
    <n v="2003"/>
    <n v="46.4"/>
    <s v="Obesity"/>
    <s v="Diabetes"/>
    <n v="8.3699999999999992"/>
    <s v="YES"/>
    <s v="NO"/>
    <s v="Yes"/>
    <n v="1"/>
    <s v="NO"/>
    <s v="NO"/>
    <s v="tier - 2"/>
    <s v="tier - 2"/>
    <s v="tier - 3"/>
    <s v="tier - 3"/>
    <x v="517"/>
    <s v="R1011"/>
  </r>
  <r>
    <s v="Id525"/>
    <d v="1977-12-04T00:00:00"/>
    <x v="26"/>
    <n v="1977"/>
    <s v="Dec"/>
    <n v="4"/>
    <s v="Dec"/>
    <s v=" Ms"/>
    <s v="  Laura E"/>
    <s v="Mclaughlin"/>
    <n v="1977"/>
    <n v="1977"/>
    <n v="51.92"/>
    <s v="Obesity"/>
    <s v="Normal"/>
    <n v="5.18"/>
    <s v="YES"/>
    <s v="NO"/>
    <s v="Yes"/>
    <n v="1"/>
    <s v="NO"/>
    <s v="NO"/>
    <s v="tier - 2"/>
    <s v="tier - 2"/>
    <s v="tier - 3"/>
    <s v="tier - 3"/>
    <x v="518"/>
    <s v="R1013"/>
  </r>
  <r>
    <s v="Id526"/>
    <d v="1981-08-12T00:00:00"/>
    <x v="19"/>
    <n v="1981"/>
    <s v="Aug"/>
    <n v="12"/>
    <s v="Aug"/>
    <s v=" Ms"/>
    <s v="  Sarah"/>
    <s v="Ziegler"/>
    <n v="1981"/>
    <n v="1981"/>
    <n v="32.395000000000003"/>
    <s v="Obesity"/>
    <s v="Normal"/>
    <n v="5.68"/>
    <s v="YES"/>
    <s v="NO"/>
    <s v="NO"/>
    <n v="1"/>
    <s v="NO"/>
    <s v="NO"/>
    <s v="tier - 2"/>
    <s v="tier - 2"/>
    <s v="tier - 3"/>
    <s v="tier - 3"/>
    <x v="519"/>
    <s v="R1011"/>
  </r>
  <r>
    <s v="Id527"/>
    <d v="1992-10-09T00:00:00"/>
    <x v="0"/>
    <n v="1992"/>
    <s v="Oct"/>
    <n v="9"/>
    <s v="Oct"/>
    <s v=" Mrs"/>
    <s v="  Ashley E"/>
    <s v="Hughey"/>
    <n v="1992"/>
    <n v="1992"/>
    <n v="46.19"/>
    <s v="Obesity"/>
    <s v="Diabetes"/>
    <n v="7.31"/>
    <s v="YES"/>
    <s v="NO"/>
    <s v="Yes"/>
    <n v="1"/>
    <s v="NO"/>
    <s v="NO"/>
    <s v="tier - 2"/>
    <s v="tier - 2"/>
    <s v="tier - 3"/>
    <s v="tier - 3"/>
    <x v="520"/>
    <s v="R1024"/>
  </r>
  <r>
    <s v="Id528"/>
    <d v="1992-09-28T00:00:00"/>
    <x v="0"/>
    <n v="1992"/>
    <s v="Sep"/>
    <n v="28"/>
    <s v="Sep"/>
    <s v=" Ms"/>
    <s v="  Lindsey"/>
    <s v="Knast"/>
    <n v="1992"/>
    <n v="1992"/>
    <n v="27.93"/>
    <s v="Overweight"/>
    <s v="Normal"/>
    <n v="4.67"/>
    <s v="NO"/>
    <s v="NO"/>
    <s v="Yes"/>
    <n v="1"/>
    <s v="NO"/>
    <s v="NO"/>
    <s v="tier - 2"/>
    <s v="tier - 2"/>
    <s v="tier - 2"/>
    <s v="tier - 2"/>
    <x v="521"/>
    <s v="R1024"/>
  </r>
  <r>
    <s v="Id529"/>
    <d v="1994-08-12T00:00:00"/>
    <x v="11"/>
    <n v="1994"/>
    <s v="Aug"/>
    <n v="12"/>
    <s v="Aug"/>
    <s v=" Mr"/>
    <s v="  Alan"/>
    <s v="Stob"/>
    <n v="1994"/>
    <n v="1994"/>
    <n v="45.62"/>
    <s v="Obesity"/>
    <s v="Diabetes"/>
    <n v="6.87"/>
    <s v="NO"/>
    <s v="NO"/>
    <s v="NO"/>
    <n v="0"/>
    <s v="NO"/>
    <s v="NO"/>
    <s v="tier - 2"/>
    <s v="tier - 2"/>
    <s v="tier - 1"/>
    <s v="tier - 1"/>
    <x v="522"/>
    <s v="R1012"/>
  </r>
  <r>
    <s v="Id530"/>
    <d v="1980-07-02T00:00:00"/>
    <x v="24"/>
    <n v="1980"/>
    <s v="Jul"/>
    <n v="2"/>
    <s v="Jul"/>
    <s v=" Mr"/>
    <s v="  Dan R"/>
    <s v="Jensen"/>
    <n v="1980"/>
    <n v="1980"/>
    <n v="35.31"/>
    <s v="Obesity"/>
    <s v="Prediabetes"/>
    <n v="5.87"/>
    <s v="NO"/>
    <s v="NO"/>
    <s v="Yes"/>
    <n v="1"/>
    <s v="NO"/>
    <s v="NO"/>
    <s v="tier - 2"/>
    <s v="tier - 2"/>
    <s v="tier - 3"/>
    <s v="tier - 3"/>
    <x v="523"/>
    <s v="R1012"/>
  </r>
  <r>
    <s v="Id531"/>
    <d v="1986-09-05T00:00:00"/>
    <x v="18"/>
    <n v="1986"/>
    <s v="Sep"/>
    <n v="5"/>
    <s v="Sep"/>
    <s v=" Ms"/>
    <s v="  Katie"/>
    <s v="Mutter"/>
    <n v="1986"/>
    <n v="1986"/>
    <n v="30.4"/>
    <s v="Obesity"/>
    <s v="Normal"/>
    <n v="4.07"/>
    <s v="YES"/>
    <s v="NO"/>
    <s v="NO"/>
    <n v="1"/>
    <s v="NO"/>
    <s v="NO"/>
    <s v="tier - 2"/>
    <s v="tier - 2"/>
    <s v="tier - 1"/>
    <s v="tier - 1"/>
    <x v="524"/>
    <s v="R1013"/>
  </r>
  <r>
    <s v="Id532"/>
    <d v="1991-10-12T00:00:00"/>
    <x v="14"/>
    <n v="1991"/>
    <s v="Oct"/>
    <n v="12"/>
    <s v="Oct"/>
    <s v=" Mr"/>
    <s v="  Eric"/>
    <s v="Ahern"/>
    <n v="1991"/>
    <n v="1991"/>
    <n v="20.13"/>
    <s v="Normalweight"/>
    <s v="Diabetes"/>
    <n v="6.47"/>
    <s v="NO"/>
    <s v="NO"/>
    <s v="Yes"/>
    <n v="1"/>
    <s v="YES"/>
    <s v="YES"/>
    <s v="tier - 2"/>
    <s v="tier - 2"/>
    <s v="tier - 3"/>
    <s v="tier - 3"/>
    <x v="525"/>
    <s v="R1012"/>
  </r>
  <r>
    <s v="Id533"/>
    <d v="2004-11-24T00:00:00"/>
    <x v="9"/>
    <n v="2004"/>
    <s v="Nov"/>
    <n v="24"/>
    <s v="Nov"/>
    <s v=" Ms"/>
    <s v="  Cathryn"/>
    <s v="Chviruk"/>
    <n v="2004"/>
    <n v="2004"/>
    <n v="23.655000000000001"/>
    <s v="Normalweight"/>
    <s v="Normal"/>
    <n v="5.14"/>
    <s v="NO"/>
    <s v="NO"/>
    <s v="NO"/>
    <n v="1"/>
    <s v="YES"/>
    <s v="YES"/>
    <s v="tier - 2"/>
    <s v="tier - 2"/>
    <s v="tier - 3"/>
    <s v="tier - 3"/>
    <x v="526"/>
    <s v="R1021"/>
  </r>
  <r>
    <s v="Id534"/>
    <d v="1987-06-05T00:00:00"/>
    <x v="18"/>
    <n v="1987"/>
    <s v="Jun"/>
    <n v="5"/>
    <s v="Jun"/>
    <s v=" Mr"/>
    <s v="  Brendan"/>
    <s v="Meehan"/>
    <n v="1987"/>
    <n v="1987"/>
    <n v="49.05"/>
    <s v="Obesity"/>
    <s v="Diabetes"/>
    <n v="9.77"/>
    <s v="YES"/>
    <s v="NO"/>
    <s v="NO"/>
    <n v="0"/>
    <s v="NO"/>
    <s v="NO"/>
    <s v="tier - 2"/>
    <s v="tier - 2"/>
    <s v="tier - 2"/>
    <s v="tier - 2"/>
    <x v="527"/>
    <s v="R1011"/>
  </r>
  <r>
    <s v="Id535"/>
    <d v="1987-09-02T00:00:00"/>
    <x v="17"/>
    <n v="1987"/>
    <s v="Sep"/>
    <n v="2"/>
    <s v="Sep"/>
    <s v=" Ms"/>
    <s v="  Shauna"/>
    <s v="Gammon"/>
    <n v="1987"/>
    <n v="1987"/>
    <n v="51.94"/>
    <s v="Obesity"/>
    <s v="Diabetes"/>
    <n v="8.8000000000000007"/>
    <s v="YES"/>
    <s v="NO"/>
    <s v="NO"/>
    <n v="2"/>
    <s v="NO"/>
    <s v="NO"/>
    <s v="tier - 2"/>
    <s v="tier - 2"/>
    <s v="tier - 2"/>
    <s v="tier - 2"/>
    <x v="528"/>
    <s v="R1013"/>
  </r>
  <r>
    <s v="Id536"/>
    <d v="1987-11-22T00:00:00"/>
    <x v="17"/>
    <n v="1987"/>
    <s v="Nov"/>
    <n v="22"/>
    <s v="Nov"/>
    <s v=" Mr"/>
    <s v="  Terence"/>
    <s v="Lee"/>
    <n v="1987"/>
    <n v="1987"/>
    <n v="29.83"/>
    <s v="Overweight"/>
    <s v="Prediabetes"/>
    <n v="5.84"/>
    <s v="NO"/>
    <s v="NO"/>
    <s v="NO"/>
    <n v="1"/>
    <s v="YES"/>
    <s v="YES"/>
    <s v="tier - 3"/>
    <s v="tier - 3"/>
    <s v="tier - 1"/>
    <s v="tier - 1"/>
    <x v="529"/>
    <s v="R1011"/>
  </r>
  <r>
    <s v="Id537"/>
    <d v="1992-08-16T00:00:00"/>
    <x v="0"/>
    <n v="1992"/>
    <s v="Aug"/>
    <n v="16"/>
    <s v="Aug"/>
    <s v=" Ms"/>
    <s v="  Marisol"/>
    <s v="Franco"/>
    <n v="1992"/>
    <n v="1992"/>
    <n v="22.6"/>
    <s v="Normalweight"/>
    <s v="Diabetes"/>
    <n v="10.43"/>
    <s v="YES"/>
    <s v="NO"/>
    <s v="NO"/>
    <n v="1"/>
    <s v="YES"/>
    <s v="YES"/>
    <s v="tier - 2"/>
    <s v="tier - 2"/>
    <s v="tier - 3"/>
    <s v="tier - 3"/>
    <x v="530"/>
    <s v="R1013"/>
  </r>
  <r>
    <s v="Id538"/>
    <d v="1987-09-27T00:00:00"/>
    <x v="17"/>
    <n v="1987"/>
    <s v="Sep"/>
    <n v="27"/>
    <s v="Sep"/>
    <s v=" Ms"/>
    <s v="  Lindsay"/>
    <s v="Patterson"/>
    <n v="1987"/>
    <n v="1987"/>
    <n v="46.69"/>
    <s v="Obesity"/>
    <s v="Normal"/>
    <n v="4.25"/>
    <s v="YES"/>
    <s v="NO"/>
    <s v="NO"/>
    <n v="1"/>
    <s v="NO"/>
    <s v="NO"/>
    <s v="tier - 3"/>
    <s v="tier - 3"/>
    <s v="tier - 3"/>
    <s v="tier - 3"/>
    <x v="531"/>
    <s v="R1011"/>
  </r>
  <r>
    <s v="Id539"/>
    <d v="1989-08-01T00:00:00"/>
    <x v="13"/>
    <n v="1989"/>
    <s v="Aug"/>
    <n v="1"/>
    <s v="Aug"/>
    <s v=" Ms"/>
    <s v="  Katie"/>
    <s v="Valdes"/>
    <n v="1989"/>
    <n v="1989"/>
    <n v="28.49"/>
    <s v="Overweight"/>
    <s v="Normal"/>
    <n v="4.8899999999999997"/>
    <s v="NO"/>
    <s v="NO"/>
    <s v="NO"/>
    <n v="0"/>
    <s v="YES"/>
    <s v="YES"/>
    <s v="tier - 2"/>
    <s v="tier - 2"/>
    <s v="tier - 3"/>
    <s v="tier - 3"/>
    <x v="532"/>
    <s v="R1011"/>
  </r>
  <r>
    <s v="Id540"/>
    <d v="1989-12-09T00:00:00"/>
    <x v="13"/>
    <n v="1989"/>
    <s v="Dec"/>
    <n v="9"/>
    <s v="Dec"/>
    <s v=" Mr"/>
    <s v="  Daniel"/>
    <s v="Craig"/>
    <n v="1989"/>
    <n v="1989"/>
    <n v="28.5"/>
    <s v="Overweight"/>
    <s v="Normal"/>
    <n v="5.55"/>
    <s v="YES"/>
    <s v="NO"/>
    <s v="NO"/>
    <n v="1"/>
    <s v="YES"/>
    <s v="YES"/>
    <s v="tier - 2"/>
    <s v="tier - 2"/>
    <s v="tier - 3"/>
    <s v="tier - 3"/>
    <x v="533"/>
    <s v="R1013"/>
  </r>
  <r>
    <s v="Id541"/>
    <d v="1987-06-22T00:00:00"/>
    <x v="17"/>
    <n v="1987"/>
    <s v="Jun"/>
    <n v="22"/>
    <s v="Jun"/>
    <s v=" Mr"/>
    <s v="  Brett W"/>
    <s v="Whipple"/>
    <n v="1987"/>
    <n v="1987"/>
    <n v="24.4"/>
    <s v="Normalweight"/>
    <s v="Normal"/>
    <n v="4.5199999999999996"/>
    <s v="NO"/>
    <s v="NO"/>
    <s v="NO"/>
    <n v="1"/>
    <s v="YES"/>
    <s v="YES"/>
    <s v="tier - 2"/>
    <s v="tier - 2"/>
    <s v="tier - 3"/>
    <s v="tier - 3"/>
    <x v="534"/>
    <s v="R1013"/>
  </r>
  <r>
    <s v="Id542"/>
    <d v="1989-12-16T00:00:00"/>
    <x v="13"/>
    <n v="1989"/>
    <s v="Dec"/>
    <n v="16"/>
    <s v="Dec"/>
    <s v=" Mr"/>
    <s v="  Dylan J"/>
    <s v="Marton"/>
    <n v="1989"/>
    <n v="1989"/>
    <n v="29.15"/>
    <s v="Overweight"/>
    <s v="Normal"/>
    <n v="4.45"/>
    <s v="YES"/>
    <s v="NO"/>
    <s v="NO"/>
    <n v="1"/>
    <s v="YES"/>
    <s v="YES"/>
    <s v="tier - 2"/>
    <s v="tier - 2"/>
    <s v="tier - 1"/>
    <s v="tier - 1"/>
    <x v="535"/>
    <s v="R1013"/>
  </r>
  <r>
    <s v="Id543"/>
    <d v="1978-10-03T00:00:00"/>
    <x v="27"/>
    <n v="1978"/>
    <s v="Oct"/>
    <n v="3"/>
    <s v="Oct"/>
    <s v=" Ms"/>
    <s v="  Elizabeth"/>
    <s v="Hildebrandt"/>
    <n v="1978"/>
    <n v="1978"/>
    <n v="27.28"/>
    <s v="Overweight"/>
    <s v="Normal"/>
    <n v="4.72"/>
    <s v="NO"/>
    <s v="YES"/>
    <s v="NO"/>
    <n v="1"/>
    <s v="YES"/>
    <s v="YES"/>
    <s v="tier - 2"/>
    <s v="tier - 2"/>
    <s v="tier - 3"/>
    <s v="tier - 3"/>
    <x v="536"/>
    <s v="R1013"/>
  </r>
  <r>
    <s v="Id544"/>
    <d v="1981-07-03T00:00:00"/>
    <x v="19"/>
    <n v="1981"/>
    <s v="Jul"/>
    <n v="3"/>
    <s v="Jul"/>
    <s v=" Ms"/>
    <s v="  Brooke M"/>
    <s v="Biggs"/>
    <n v="1981"/>
    <n v="1981"/>
    <n v="32.229999999999997"/>
    <s v="Obesity"/>
    <s v="Normal"/>
    <n v="4.6500000000000004"/>
    <s v="YES"/>
    <s v="NO"/>
    <s v="Yes"/>
    <n v="1"/>
    <s v="NO"/>
    <s v="NO"/>
    <s v="tier - 2"/>
    <s v="tier - 2"/>
    <s v="tier - 1"/>
    <s v="tier - 1"/>
    <x v="537"/>
    <s v="R1013"/>
  </r>
  <r>
    <s v="Id545"/>
    <d v="1995-12-01T00:00:00"/>
    <x v="4"/>
    <n v="1995"/>
    <s v="Dec"/>
    <n v="1"/>
    <s v="Dec"/>
    <s v=" Mrs"/>
    <s v="  Teiko"/>
    <s v="Shigezumi"/>
    <n v="1995"/>
    <n v="1995"/>
    <n v="44.2"/>
    <s v="Obesity"/>
    <s v="Diabetes"/>
    <n v="11.34"/>
    <s v="YES"/>
    <s v="NO"/>
    <s v="Yes"/>
    <n v="1"/>
    <s v="NO"/>
    <s v="NO"/>
    <s v="tier - 1"/>
    <s v="tier - 1"/>
    <s v="tier - 2"/>
    <s v="tier - 2"/>
    <x v="538"/>
    <s v="?"/>
  </r>
  <r>
    <s v="Id546"/>
    <d v="2002-06-27T00:00:00"/>
    <x v="5"/>
    <n v="2002"/>
    <s v="Jun"/>
    <n v="27"/>
    <s v="Jun"/>
    <s v=" Mr"/>
    <s v="  Zachary"/>
    <s v="Meineke"/>
    <n v="2002"/>
    <n v="2002"/>
    <n v="29.734999999999999"/>
    <s v="Overweight"/>
    <s v="Normal"/>
    <n v="4.53"/>
    <s v="NO"/>
    <s v="NO"/>
    <s v="Yes"/>
    <n v="1"/>
    <s v="NO"/>
    <s v="NO"/>
    <s v="tier - 2"/>
    <s v="tier - 2"/>
    <s v="tier - 1"/>
    <s v="tier - 1"/>
    <x v="539"/>
    <s v="R1011"/>
  </r>
  <r>
    <s v="Id547"/>
    <d v="2000-12-11T00:00:00"/>
    <x v="10"/>
    <n v="2000"/>
    <s v="Dec"/>
    <n v="11"/>
    <s v="Dec"/>
    <s v=" Ms"/>
    <s v="  Johannah"/>
    <s v="Ludington"/>
    <n v="2000"/>
    <n v="2000"/>
    <n v="28.31"/>
    <s v="Overweight"/>
    <s v="Prediabetes"/>
    <n v="6.35"/>
    <s v="NO"/>
    <s v="NO"/>
    <s v="NO"/>
    <n v="0"/>
    <s v="YES"/>
    <s v="YES"/>
    <s v="tier - 2"/>
    <s v="tier - 2"/>
    <s v="tier - 2"/>
    <s v="tier - 2"/>
    <x v="540"/>
    <s v="R1021"/>
  </r>
  <r>
    <s v="Id548"/>
    <d v="1992-09-10T00:00:00"/>
    <x v="0"/>
    <n v="1992"/>
    <s v="Sep"/>
    <n v="10"/>
    <s v="Sep"/>
    <s v=" Mr"/>
    <s v="  Ryan A"/>
    <s v="Perrich"/>
    <n v="1992"/>
    <n v="1992"/>
    <n v="46.62"/>
    <s v="Obesity"/>
    <s v="Diabetes"/>
    <n v="8.51"/>
    <s v="NO"/>
    <s v="NO"/>
    <s v="NO"/>
    <n v="0"/>
    <s v="NO"/>
    <s v="NO"/>
    <s v="tier - 3"/>
    <s v="tier - 3"/>
    <s v="tier - 2"/>
    <s v="tier - 2"/>
    <x v="541"/>
    <s v="R1013"/>
  </r>
  <r>
    <s v="Id549"/>
    <d v="1984-10-15T00:00:00"/>
    <x v="21"/>
    <n v="1984"/>
    <s v="Oct"/>
    <n v="15"/>
    <s v="Oct"/>
    <s v=" Mr"/>
    <s v="  Andres Sr"/>
    <s v="Cervantes"/>
    <n v="1984"/>
    <n v="1984"/>
    <n v="51.75"/>
    <s v="Obesity"/>
    <s v="Diabetes"/>
    <n v="8.59"/>
    <s v="YES"/>
    <s v="NO"/>
    <s v="NO"/>
    <n v="1"/>
    <s v="NO"/>
    <s v="NO"/>
    <s v="tier - 2"/>
    <s v="tier - 2"/>
    <s v="tier - 1"/>
    <s v="tier - 1"/>
    <x v="542"/>
    <s v="R1012"/>
  </r>
  <r>
    <s v="Id550"/>
    <d v="1995-09-29T00:00:00"/>
    <x v="4"/>
    <n v="1995"/>
    <s v="Sep"/>
    <n v="29"/>
    <s v="Sep"/>
    <s v=" Mr"/>
    <s v="  Bryan"/>
    <s v="Andrews"/>
    <n v="1995"/>
    <n v="1995"/>
    <n v="25.7"/>
    <s v="Overweight"/>
    <s v="Normal"/>
    <n v="4.13"/>
    <s v="YES"/>
    <s v="NO"/>
    <s v="NO"/>
    <n v="0"/>
    <s v="YES"/>
    <s v="YES"/>
    <s v="tier - 2"/>
    <s v="tier - 2"/>
    <s v="tier - 1"/>
    <s v="tier - 1"/>
    <x v="543"/>
    <s v="R1021"/>
  </r>
  <r>
    <s v="Id551"/>
    <d v="1979-12-13T00:00:00"/>
    <x v="25"/>
    <n v="1979"/>
    <s v="Dec"/>
    <n v="13"/>
    <s v="Dec"/>
    <s v=" Ms"/>
    <s v="  Lizette"/>
    <s v="Ruvalcaba"/>
    <n v="1979"/>
    <n v="1979"/>
    <n v="31.79"/>
    <s v="Obesity"/>
    <s v="Normal"/>
    <n v="4.55"/>
    <s v="NO"/>
    <s v="NO"/>
    <s v="NO"/>
    <n v="0"/>
    <s v="NO"/>
    <s v="NO"/>
    <s v="tier - 2"/>
    <s v="tier - 2"/>
    <s v="tier - 3"/>
    <s v="tier - 3"/>
    <x v="544"/>
    <s v="R1013"/>
  </r>
  <r>
    <s v="Id552"/>
    <d v="1974-09-11T00:00:00"/>
    <x v="28"/>
    <n v="1974"/>
    <s v="Sep"/>
    <n v="11"/>
    <s v="Sep"/>
    <s v=" Mr"/>
    <s v="  Don"/>
    <s v="King"/>
    <n v="1974"/>
    <n v="1974"/>
    <n v="24.795000000000002"/>
    <s v="Normalweight"/>
    <s v="Normal"/>
    <n v="4.5199999999999996"/>
    <s v="NO"/>
    <s v="NO"/>
    <s v="NO"/>
    <n v="0"/>
    <s v="YES"/>
    <s v="YES"/>
    <s v="tier - 2"/>
    <s v="tier - 2"/>
    <s v="tier - 2"/>
    <s v="tier - 2"/>
    <x v="545"/>
    <s v="R1013"/>
  </r>
  <r>
    <s v="Id553"/>
    <d v="2001-06-07T00:00:00"/>
    <x v="10"/>
    <n v="2001"/>
    <s v="Jun"/>
    <n v="7"/>
    <s v="Jun"/>
    <s v=" Mr"/>
    <s v="  Jeb"/>
    <s v="Stone"/>
    <n v="2001"/>
    <n v="2001"/>
    <n v="53.98"/>
    <s v="Obesity"/>
    <s v="Normal"/>
    <n v="5.07"/>
    <s v="NO"/>
    <s v="NO"/>
    <s v="Yes"/>
    <n v="1"/>
    <s v="NO"/>
    <s v="NO"/>
    <s v="tier - 2"/>
    <s v="tier - 2"/>
    <s v="tier - 3"/>
    <s v="tier - 3"/>
    <x v="546"/>
    <s v="R1021"/>
  </r>
  <r>
    <s v="Id554"/>
    <d v="1995-12-27T00:00:00"/>
    <x v="4"/>
    <n v="1995"/>
    <s v="Dec"/>
    <n v="27"/>
    <s v="Dec"/>
    <s v=" Ms"/>
    <s v="  Amy R"/>
    <s v="Campbell"/>
    <n v="1995"/>
    <n v="1995"/>
    <n v="41.325000000000003"/>
    <s v="Obesity"/>
    <s v="Normal"/>
    <n v="4.04"/>
    <s v="YES"/>
    <s v="NO"/>
    <s v="Yes"/>
    <n v="1"/>
    <s v="NO"/>
    <s v="NO"/>
    <s v="tier - 2"/>
    <s v="tier - 2"/>
    <s v="tier - 3"/>
    <s v="tier - 3"/>
    <x v="547"/>
    <s v="R1017"/>
  </r>
  <r>
    <s v="Id555"/>
    <d v="1989-09-01T00:00:00"/>
    <x v="13"/>
    <n v="1989"/>
    <s v="Sep"/>
    <n v="1"/>
    <s v="Sep"/>
    <s v=" Mr"/>
    <s v="  Brian"/>
    <s v="Asher"/>
    <n v="1989"/>
    <n v="1989"/>
    <n v="51.65"/>
    <s v="Obesity"/>
    <s v="Normal"/>
    <n v="5.3"/>
    <s v="YES"/>
    <s v="NO"/>
    <s v="NO"/>
    <n v="0"/>
    <s v="NO"/>
    <s v="NO"/>
    <s v="tier - 2"/>
    <s v="tier - 2"/>
    <s v="tier - 3"/>
    <s v="tier - 3"/>
    <x v="548"/>
    <s v="R1011"/>
  </r>
  <r>
    <s v="Id556"/>
    <d v="1997-09-29T00:00:00"/>
    <x v="6"/>
    <n v="1997"/>
    <s v="Sep"/>
    <n v="29"/>
    <s v="Sep"/>
    <s v=" Mr"/>
    <s v="  Mike G"/>
    <s v="Mazzotta"/>
    <n v="1997"/>
    <n v="1997"/>
    <n v="44.52"/>
    <s v="Obesity"/>
    <s v="Diabetes"/>
    <n v="8.64"/>
    <s v="YES"/>
    <s v="NO"/>
    <s v="Yes"/>
    <n v="1"/>
    <s v="NO"/>
    <s v="NO"/>
    <s v="tier - 2"/>
    <s v="tier - 2"/>
    <s v="tier - 3"/>
    <s v="tier - 3"/>
    <x v="549"/>
    <s v="R1012"/>
  </r>
  <r>
    <s v="Id557"/>
    <d v="1986-12-23T00:00:00"/>
    <x v="18"/>
    <n v="1986"/>
    <s v="Dec"/>
    <n v="23"/>
    <s v="Dec"/>
    <s v=" Ms"/>
    <s v="  Simonezitrone Sr"/>
    <s v="Huttl"/>
    <n v="1986"/>
    <n v="1986"/>
    <n v="53.29"/>
    <s v="Obesity"/>
    <s v="Normal"/>
    <n v="4.03"/>
    <s v="NO"/>
    <s v="NO"/>
    <s v="Yes"/>
    <n v="1"/>
    <s v="NO"/>
    <s v="NO"/>
    <s v="tier - 2"/>
    <s v="tier - 2"/>
    <s v="tier - 1"/>
    <s v="tier - 1"/>
    <x v="550"/>
    <s v="R1011"/>
  </r>
  <r>
    <s v="Id558"/>
    <d v="1986-10-27T00:00:00"/>
    <x v="18"/>
    <n v="1986"/>
    <s v="Oct"/>
    <n v="27"/>
    <s v="Oct"/>
    <s v=" Mr"/>
    <s v="  Nicholas"/>
    <s v="Ferron"/>
    <n v="1986"/>
    <n v="1986"/>
    <n v="46.63"/>
    <s v="Obesity"/>
    <s v="Normal"/>
    <n v="4.26"/>
    <s v="YES"/>
    <s v="NO"/>
    <s v="NO"/>
    <n v="2"/>
    <s v="NO"/>
    <s v="NO"/>
    <s v="tier - 2"/>
    <s v="tier - 2"/>
    <s v="tier - 1"/>
    <s v="tier - 1"/>
    <x v="551"/>
    <s v="R1013"/>
  </r>
  <r>
    <s v="Id559"/>
    <d v="1989-07-10T00:00:00"/>
    <x v="13"/>
    <n v="1989"/>
    <s v="Jul"/>
    <n v="10"/>
    <s v="Jul"/>
    <s v=" Ms"/>
    <s v="  Angela M"/>
    <s v="Colarusso"/>
    <n v="1989"/>
    <n v="1989"/>
    <n v="28.88"/>
    <s v="Overweight"/>
    <s v="Normal"/>
    <n v="5.35"/>
    <s v="NO"/>
    <s v="NO"/>
    <s v="Yes"/>
    <n v="1"/>
    <s v="YES"/>
    <s v="YES"/>
    <s v="tier - 3"/>
    <s v="tier - 3"/>
    <s v="tier - 2"/>
    <s v="tier - 2"/>
    <x v="552"/>
    <s v="R1013"/>
  </r>
  <r>
    <s v="Id560"/>
    <d v="1990-11-28T00:00:00"/>
    <x v="16"/>
    <n v="1990"/>
    <s v="Nov"/>
    <n v="28"/>
    <s v="Nov"/>
    <s v=" Mr"/>
    <s v="  Oz"/>
    <s v="Pearlman"/>
    <n v="1990"/>
    <n v="1990"/>
    <n v="23.98"/>
    <s v="Normalweight"/>
    <s v="Normal"/>
    <n v="4.9000000000000004"/>
    <s v="NO"/>
    <s v="NO"/>
    <s v="NO"/>
    <n v="0"/>
    <n v="0"/>
    <m/>
    <s v="tier - 2"/>
    <s v="tier - 2"/>
    <s v="tier - 3"/>
    <s v="tier - 3"/>
    <x v="553"/>
    <s v="R1013"/>
  </r>
  <r>
    <s v="Id561"/>
    <d v="1988-09-23T00:00:00"/>
    <x v="15"/>
    <n v="1988"/>
    <s v="Sep"/>
    <n v="23"/>
    <s v="Sep"/>
    <s v=" Ms"/>
    <s v="  Erin M"/>
    <s v="O'Mara"/>
    <n v="1988"/>
    <n v="1988"/>
    <n v="23.65"/>
    <s v="Normalweight"/>
    <s v="Normal"/>
    <n v="4.5"/>
    <s v="NO"/>
    <s v="NO"/>
    <s v="NO"/>
    <n v="0"/>
    <s v="NO"/>
    <s v="NO"/>
    <s v="tier - 3"/>
    <s v="tier - 3"/>
    <s v="tier - 3"/>
    <s v="tier - 3"/>
    <x v="554"/>
    <s v="R1012"/>
  </r>
  <r>
    <s v="Id562"/>
    <d v="1993-07-10T00:00:00"/>
    <x v="1"/>
    <n v="1993"/>
    <s v="Jul"/>
    <n v="10"/>
    <s v="Jul"/>
    <s v=" Mr"/>
    <s v="  Bobby E"/>
    <s v="Niska"/>
    <n v="1993"/>
    <n v="1993"/>
    <n v="49.09"/>
    <s v="Obesity"/>
    <s v="Diabetes"/>
    <n v="8.3800000000000008"/>
    <s v="YES"/>
    <s v="NO"/>
    <s v="NO"/>
    <n v="2"/>
    <s v="NO"/>
    <s v="NO"/>
    <s v="tier - 2"/>
    <s v="tier - 2"/>
    <s v="tier - 1"/>
    <s v="tier - 1"/>
    <x v="555"/>
    <s v="R1012"/>
  </r>
  <r>
    <s v="Id563"/>
    <d v="1981-10-18T00:00:00"/>
    <x v="19"/>
    <n v="1981"/>
    <s v="Oct"/>
    <n v="18"/>
    <s v="Oct"/>
    <s v=" Mr"/>
    <s v="  Daniel P"/>
    <s v="Schlich"/>
    <n v="1981"/>
    <n v="1981"/>
    <n v="28.024999999999999"/>
    <s v="Overweight"/>
    <s v="Diabetes"/>
    <n v="7.03"/>
    <s v="NO"/>
    <s v="NO"/>
    <s v="NO"/>
    <n v="0"/>
    <s v="YES"/>
    <s v="YES"/>
    <s v="tier - 2"/>
    <s v="tier - 2"/>
    <s v="tier - 3"/>
    <s v="tier - 3"/>
    <x v="556"/>
    <s v="R1013"/>
  </r>
  <r>
    <s v="Id564"/>
    <d v="2002-08-21T00:00:00"/>
    <x v="5"/>
    <n v="2002"/>
    <s v="Aug"/>
    <n v="21"/>
    <s v="Aug"/>
    <s v=" Ms"/>
    <s v="  Marie E"/>
    <s v="Zidek"/>
    <n v="2002"/>
    <n v="2002"/>
    <n v="43.32"/>
    <s v="Obesity"/>
    <s v="Diabetes"/>
    <n v="8.75"/>
    <s v="YES"/>
    <s v="NO"/>
    <s v="Yes"/>
    <n v="1"/>
    <s v="NO"/>
    <s v="NO"/>
    <s v="tier - 2"/>
    <s v="tier - 2"/>
    <s v="tier - 1"/>
    <s v="tier - 1"/>
    <x v="557"/>
    <s v="R1017"/>
  </r>
  <r>
    <s v="Id565"/>
    <d v="1993-08-10T00:00:00"/>
    <x v="1"/>
    <n v="1993"/>
    <s v="Aug"/>
    <n v="10"/>
    <s v="Aug"/>
    <s v=" Mrs"/>
    <s v="  Katie"/>
    <s v="Ellgass"/>
    <n v="1993"/>
    <n v="1993"/>
    <n v="45.92"/>
    <s v="Obesity"/>
    <s v="Diabetes"/>
    <n v="9.51"/>
    <s v="NO"/>
    <s v="NO"/>
    <s v="NO"/>
    <n v="0"/>
    <s v="NO"/>
    <s v="NO"/>
    <s v="tier - 2"/>
    <s v="tier - 2"/>
    <s v="tier - 2"/>
    <s v="tier - 2"/>
    <x v="558"/>
    <s v="R1012"/>
  </r>
  <r>
    <s v="Id566"/>
    <d v="1991-08-23T00:00:00"/>
    <x v="14"/>
    <n v="1991"/>
    <s v="Aug"/>
    <n v="23"/>
    <s v="Aug"/>
    <s v=" Mr"/>
    <s v="  Eric D"/>
    <s v="Lowe"/>
    <n v="1991"/>
    <n v="1991"/>
    <n v="44.03"/>
    <s v="Obesity"/>
    <s v="Diabetes"/>
    <n v="9.36"/>
    <s v="NO"/>
    <s v="NO"/>
    <s v="NO"/>
    <n v="0"/>
    <s v="NO"/>
    <s v="NO"/>
    <s v="tier - 2"/>
    <s v="tier - 2"/>
    <s v="tier - 3"/>
    <s v="tier - 3"/>
    <x v="559"/>
    <s v="R1011"/>
  </r>
  <r>
    <s v="Id567"/>
    <d v="1991-11-27T00:00:00"/>
    <x v="14"/>
    <n v="1991"/>
    <s v="Nov"/>
    <n v="27"/>
    <s v="Nov"/>
    <s v=" Ms"/>
    <s v="  Tara"/>
    <s v="Malone"/>
    <n v="1991"/>
    <n v="1991"/>
    <n v="24.6"/>
    <s v="Normalweight"/>
    <s v="Normal"/>
    <n v="4.8099999999999996"/>
    <s v="NO"/>
    <s v="NO"/>
    <s v="NO"/>
    <n v="0"/>
    <s v="YES"/>
    <s v="YES"/>
    <s v="tier - 2"/>
    <s v="tier - 2"/>
    <s v="tier - 3"/>
    <s v="tier - 3"/>
    <x v="560"/>
    <s v="R1011"/>
  </r>
  <r>
    <s v="Id568"/>
    <d v="1974-06-26T00:00:00"/>
    <x v="28"/>
    <n v="1974"/>
    <s v="Jun"/>
    <n v="26"/>
    <s v="Jun"/>
    <s v=" Ms"/>
    <s v="  Haley L"/>
    <s v="Dumke"/>
    <n v="1974"/>
    <n v="1974"/>
    <n v="49.15"/>
    <s v="Obesity"/>
    <s v="Diabetes"/>
    <n v="8.08"/>
    <s v="NO"/>
    <s v="NO"/>
    <s v="NO"/>
    <n v="0"/>
    <s v="NO"/>
    <s v="NO"/>
    <s v="tier - 2"/>
    <s v="tier - 2"/>
    <s v="tier - 2"/>
    <s v="tier - 2"/>
    <x v="561"/>
    <s v="R1013"/>
  </r>
  <r>
    <s v="Id569"/>
    <d v="1991-08-30T00:00:00"/>
    <x v="14"/>
    <n v="1991"/>
    <s v="Aug"/>
    <n v="30"/>
    <s v="Aug"/>
    <s v=" Ms"/>
    <s v="  Kayla B"/>
    <s v="Strong"/>
    <n v="1991"/>
    <n v="1991"/>
    <n v="28.31"/>
    <s v="Overweight"/>
    <s v="Prediabetes"/>
    <n v="6.29"/>
    <s v="NO"/>
    <s v="NO"/>
    <s v="Yes"/>
    <n v="1"/>
    <s v="YES"/>
    <s v="YES"/>
    <s v="tier - 2"/>
    <s v="tier - 2"/>
    <s v="tier - 1"/>
    <s v="tier - 1"/>
    <x v="562"/>
    <s v="R1013"/>
  </r>
  <r>
    <s v="Id570"/>
    <d v="1973-11-07T00:00:00"/>
    <x v="29"/>
    <n v="1973"/>
    <s v="Nov"/>
    <n v="7"/>
    <s v="Nov"/>
    <s v=" Mr"/>
    <s v="  Mark D"/>
    <s v="Ferguson"/>
    <n v="1973"/>
    <n v="1973"/>
    <n v="22.99"/>
    <s v="Normalweight"/>
    <s v="Prediabetes"/>
    <n v="6.29"/>
    <s v="NO"/>
    <s v="NO"/>
    <s v="NO"/>
    <n v="1"/>
    <s v="YES"/>
    <s v="YES"/>
    <s v="tier - 2"/>
    <s v="tier - 2"/>
    <s v="tier - 3"/>
    <s v="tier - 3"/>
    <x v="563"/>
    <s v="R1013"/>
  </r>
  <r>
    <s v="Id571"/>
    <d v="1988-06-24T00:00:00"/>
    <x v="15"/>
    <n v="1988"/>
    <s v="Jun"/>
    <n v="24"/>
    <s v="Jun"/>
    <s v=" Mr"/>
    <s v="  Patrick J"/>
    <s v="Klein"/>
    <n v="1988"/>
    <n v="1988"/>
    <n v="29.07"/>
    <s v="Overweight"/>
    <s v="Normal"/>
    <n v="5.12"/>
    <s v="NO"/>
    <s v="NO"/>
    <s v="Yes"/>
    <n v="1"/>
    <s v="YES"/>
    <s v="YES"/>
    <s v="tier - 2"/>
    <s v="tier - 2"/>
    <s v="tier - 3"/>
    <s v="tier - 3"/>
    <x v="564"/>
    <s v="R1024"/>
  </r>
  <r>
    <s v="Id572"/>
    <d v="2001-10-05T00:00:00"/>
    <x v="3"/>
    <n v="2001"/>
    <s v="Oct"/>
    <n v="5"/>
    <s v="Oct"/>
    <s v=" Mr"/>
    <s v="  Alejandro"/>
    <s v="Eusebio"/>
    <n v="2001"/>
    <n v="2001"/>
    <n v="42.02"/>
    <s v="Obesity"/>
    <s v="Diabetes"/>
    <n v="9.9499999999999993"/>
    <s v="YES"/>
    <s v="NO"/>
    <s v="Yes"/>
    <n v="1"/>
    <s v="NO"/>
    <s v="NO"/>
    <s v="tier - 2"/>
    <s v="tier - 2"/>
    <s v="tier - 2"/>
    <s v="tier - 2"/>
    <x v="565"/>
    <s v="R1011"/>
  </r>
  <r>
    <s v="Id573"/>
    <d v="1988-09-04T00:00:00"/>
    <x v="15"/>
    <n v="1988"/>
    <s v="Sep"/>
    <n v="4"/>
    <s v="Sep"/>
    <s v=" Mrs"/>
    <s v="  Beth A"/>
    <s v="Szolosi"/>
    <n v="1988"/>
    <n v="1988"/>
    <n v="49.07"/>
    <s v="Obesity"/>
    <s v="Diabetes"/>
    <n v="9.08"/>
    <s v="YES"/>
    <s v="NO"/>
    <s v="NO"/>
    <n v="1"/>
    <s v="NO"/>
    <s v="NO"/>
    <s v="tier - 2"/>
    <s v="tier - 2"/>
    <s v="tier - 2"/>
    <s v="tier - 2"/>
    <x v="566"/>
    <s v="R1013"/>
  </r>
  <r>
    <s v="Id574"/>
    <d v="1977-06-09T00:00:00"/>
    <x v="26"/>
    <n v="1977"/>
    <s v="Jun"/>
    <n v="9"/>
    <s v="Jun"/>
    <s v=" Mr"/>
    <s v="  Jason R"/>
    <s v="Butler"/>
    <n v="1977"/>
    <n v="1977"/>
    <n v="19.8"/>
    <s v="Normalweight"/>
    <s v="Normal"/>
    <n v="4.82"/>
    <s v="NO"/>
    <s v="NO"/>
    <s v="NO"/>
    <n v="0"/>
    <s v="YES"/>
    <s v="YES"/>
    <s v="tier - 2"/>
    <s v="tier - 2"/>
    <s v="tier - 3"/>
    <s v="tier - 3"/>
    <x v="567"/>
    <s v="R1013"/>
  </r>
  <r>
    <s v="Id575"/>
    <d v="1988-07-08T00:00:00"/>
    <x v="15"/>
    <n v="1988"/>
    <s v="Jul"/>
    <n v="8"/>
    <s v="Jul"/>
    <s v=" Mr"/>
    <s v="  Yoshinori"/>
    <s v="Fukuchi"/>
    <n v="1988"/>
    <n v="1988"/>
    <n v="27.36"/>
    <s v="Overweight"/>
    <s v="Normal"/>
    <n v="4.6500000000000004"/>
    <s v="NO"/>
    <s v="YES"/>
    <s v="NO"/>
    <n v="1"/>
    <s v="YES"/>
    <s v="YES"/>
    <s v="tier - 2"/>
    <s v="tier - 2"/>
    <s v="tier - 3"/>
    <s v="tier - 3"/>
    <x v="568"/>
    <s v="R1011"/>
  </r>
  <r>
    <s v="Id576"/>
    <d v="1988-11-09T00:00:00"/>
    <x v="15"/>
    <n v="1988"/>
    <s v="Nov"/>
    <n v="9"/>
    <s v="Nov"/>
    <s v=" Ms"/>
    <s v="  Adrienne G"/>
    <s v="Drucker"/>
    <n v="1988"/>
    <n v="1988"/>
    <n v="42.95"/>
    <s v="Obesity"/>
    <s v="Normal"/>
    <n v="5.16"/>
    <s v="YES"/>
    <s v="NO"/>
    <s v="NO"/>
    <n v="1"/>
    <s v="NO"/>
    <s v="NO"/>
    <s v="tier - 2"/>
    <s v="tier - 2"/>
    <s v="tier - 3"/>
    <s v="tier - 3"/>
    <x v="569"/>
    <s v="R1011"/>
  </r>
  <r>
    <s v="Id577"/>
    <d v="1985-12-28T00:00:00"/>
    <x v="20"/>
    <n v="1985"/>
    <s v="Dec"/>
    <n v="28"/>
    <s v="Dec"/>
    <s v=" Mrs"/>
    <s v="  Meredith"/>
    <s v="Aziz"/>
    <n v="1985"/>
    <n v="1985"/>
    <n v="42.66"/>
    <s v="Obesity"/>
    <s v="Diabetes"/>
    <n v="10.44"/>
    <s v="NO"/>
    <s v="NO"/>
    <s v="NO"/>
    <n v="0"/>
    <s v="NO"/>
    <s v="NO"/>
    <s v="tier - 1"/>
    <s v="tier - 1"/>
    <s v="tier - 2"/>
    <s v="tier - 2"/>
    <x v="570"/>
    <s v="R1012"/>
  </r>
  <r>
    <s v="Id578"/>
    <d v="1991-09-10T00:00:00"/>
    <x v="14"/>
    <n v="1991"/>
    <s v="Sep"/>
    <n v="10"/>
    <s v="Sep"/>
    <s v=" Mr"/>
    <s v="  Junyong"/>
    <s v="Pak"/>
    <n v="1991"/>
    <n v="1991"/>
    <n v="33.630000000000003"/>
    <s v="Obesity"/>
    <s v="Normal"/>
    <n v="5.69"/>
    <s v="NO"/>
    <s v="NO"/>
    <s v="NO"/>
    <n v="1"/>
    <s v="NO"/>
    <s v="NO"/>
    <s v="tier - 3"/>
    <s v="tier - 3"/>
    <s v="tier - 1"/>
    <s v="tier - 1"/>
    <x v="571"/>
    <s v="R1016"/>
  </r>
  <r>
    <s v="Id579"/>
    <d v="1986-06-29T00:00:00"/>
    <x v="18"/>
    <n v="1986"/>
    <s v="Jun"/>
    <n v="29"/>
    <s v="Jun"/>
    <s v=" Ms"/>
    <s v="  Kristen A"/>
    <s v="Kieta"/>
    <n v="1986"/>
    <n v="1986"/>
    <n v="26.84"/>
    <s v="Overweight"/>
    <s v="Diabetes"/>
    <n v="6.5"/>
    <s v="NO"/>
    <s v="NO"/>
    <s v="NO"/>
    <n v="0"/>
    <s v="YES"/>
    <s v="YES"/>
    <s v="tier - 2"/>
    <s v="tier - 2"/>
    <s v="tier - 2"/>
    <s v="tier - 2"/>
    <x v="572"/>
    <s v="R1013"/>
  </r>
  <r>
    <s v="Id580"/>
    <d v="1997-12-04T00:00:00"/>
    <x v="6"/>
    <n v="1997"/>
    <s v="Dec"/>
    <n v="4"/>
    <s v="Dec"/>
    <s v=" Ms"/>
    <s v="  Maria I"/>
    <s v="Velez"/>
    <n v="1997"/>
    <n v="1997"/>
    <n v="28.3"/>
    <s v="Overweight"/>
    <s v="Prediabetes"/>
    <n v="5.73"/>
    <s v="NO"/>
    <s v="NO"/>
    <s v="Yes"/>
    <n v="1"/>
    <s v="YES"/>
    <s v="YES"/>
    <s v="tier - 2"/>
    <s v="tier - 2"/>
    <s v="tier - 2"/>
    <s v="tier - 2"/>
    <x v="573"/>
    <s v="R1025"/>
  </r>
  <r>
    <s v="Id581"/>
    <d v="2001-10-16T00:00:00"/>
    <x v="3"/>
    <n v="2001"/>
    <s v="Oct"/>
    <n v="16"/>
    <s v="Oct"/>
    <s v=" Mr"/>
    <s v="  Jonathan"/>
    <s v="Bussiere"/>
    <n v="2001"/>
    <n v="2001"/>
    <n v="27.06"/>
    <s v="Overweight"/>
    <s v="Prediabetes"/>
    <n v="5.74"/>
    <s v="YES"/>
    <s v="NO"/>
    <s v="NO"/>
    <n v="0"/>
    <s v="YES"/>
    <s v="YES"/>
    <s v="tier - 2"/>
    <s v="tier - 2"/>
    <s v="tier - 3"/>
    <s v="tier - 3"/>
    <x v="574"/>
    <s v="R1011"/>
  </r>
  <r>
    <s v="Id582"/>
    <d v="1997-07-29T00:00:00"/>
    <x v="6"/>
    <n v="1997"/>
    <s v="Jul"/>
    <n v="29"/>
    <s v="Jul"/>
    <s v=" Mr"/>
    <s v="  Phil"/>
    <s v="McCartney"/>
    <n v="1997"/>
    <n v="1997"/>
    <n v="47.13"/>
    <s v="Obesity"/>
    <s v="Diabetes"/>
    <n v="8.6999999999999993"/>
    <s v="NO"/>
    <s v="NO"/>
    <s v="NO"/>
    <n v="0"/>
    <s v="NO"/>
    <s v="NO"/>
    <s v="tier - 2"/>
    <s v="tier - 2"/>
    <s v="tier - 2"/>
    <s v="tier - 2"/>
    <x v="575"/>
    <s v="R1012"/>
  </r>
  <r>
    <s v="Id583"/>
    <d v="1980-09-07T00:00:00"/>
    <x v="24"/>
    <n v="1980"/>
    <s v="Sep"/>
    <n v="7"/>
    <s v="Sep"/>
    <s v=" Ms"/>
    <s v="  Benjamina C"/>
    <s v="Bambauer"/>
    <n v="1980"/>
    <n v="1980"/>
    <n v="51.72"/>
    <s v="Obesity"/>
    <s v="Normal"/>
    <n v="5.09"/>
    <s v="NO"/>
    <s v="NO"/>
    <s v="NO"/>
    <n v="0"/>
    <s v="NO"/>
    <s v="NO"/>
    <s v="tier - 2"/>
    <s v="tier - 2"/>
    <s v="tier - 2"/>
    <s v="tier - 2"/>
    <x v="576"/>
    <s v="R1013"/>
  </r>
  <r>
    <s v="Id584"/>
    <d v="1993-06-11T00:00:00"/>
    <x v="1"/>
    <n v="1993"/>
    <s v="Jun"/>
    <n v="11"/>
    <s v="Jun"/>
    <s v=" Mr"/>
    <s v="  Christopher"/>
    <s v="Mertz"/>
    <n v="1993"/>
    <n v="1993"/>
    <n v="48.59"/>
    <s v="Obesity"/>
    <s v="Normal"/>
    <n v="5.57"/>
    <s v="NO"/>
    <s v="NO"/>
    <s v="NO"/>
    <n v="0"/>
    <s v="NO"/>
    <s v="NO"/>
    <s v="tier - 2"/>
    <s v="tier - 2"/>
    <s v="tier - 1"/>
    <s v="tier - 1"/>
    <x v="577"/>
    <s v="R1021"/>
  </r>
  <r>
    <s v="Id585"/>
    <d v="1978-11-22T00:00:00"/>
    <x v="27"/>
    <n v="1978"/>
    <s v="Nov"/>
    <n v="22"/>
    <s v="Nov"/>
    <s v=" Ms"/>
    <s v="  Alison B"/>
    <s v="Mason"/>
    <n v="1978"/>
    <n v="1978"/>
    <n v="45.18"/>
    <s v="Obesity"/>
    <s v="Diabetes"/>
    <n v="10.87"/>
    <s v="NO"/>
    <s v="NO"/>
    <s v="NO"/>
    <n v="0"/>
    <s v="NO"/>
    <s v="NO"/>
    <s v="tier - 2"/>
    <s v="tier - 2"/>
    <s v="tier - 3"/>
    <s v="tier - 3"/>
    <x v="578"/>
    <s v="R1012"/>
  </r>
  <r>
    <s v="Id586"/>
    <d v="1997-07-14T00:00:00"/>
    <x v="6"/>
    <n v="1997"/>
    <s v="Jul"/>
    <n v="14"/>
    <s v="Jul"/>
    <s v=" Ms"/>
    <s v="  Caroline"/>
    <s v="Rotich"/>
    <n v="1997"/>
    <n v="1997"/>
    <n v="27.9"/>
    <s v="Overweight"/>
    <s v="Prediabetes"/>
    <n v="6.02"/>
    <s v="NO"/>
    <s v="NO"/>
    <s v="Yes"/>
    <n v="1"/>
    <s v="YES"/>
    <s v="YES"/>
    <s v="tier - 3"/>
    <s v="tier - 3"/>
    <s v="tier - 2"/>
    <s v="tier - 2"/>
    <x v="579"/>
    <s v="R1011"/>
  </r>
  <r>
    <s v="Id587"/>
    <d v="1999-06-19T00:00:00"/>
    <x v="7"/>
    <n v="1999"/>
    <s v="Jun"/>
    <n v="19"/>
    <s v="Jun"/>
    <s v=" Ms"/>
    <s v="  Alexis N"/>
    <s v="Fetzer"/>
    <n v="1999"/>
    <n v="1999"/>
    <n v="51.33"/>
    <s v="Obesity"/>
    <s v="Diabetes"/>
    <n v="7"/>
    <s v="NO"/>
    <s v="NO"/>
    <s v="NO"/>
    <n v="0"/>
    <s v="NO"/>
    <s v="NO"/>
    <s v="tier - 2"/>
    <s v="tier - 2"/>
    <s v="tier - 2"/>
    <s v="tier - 2"/>
    <x v="580"/>
    <s v="R1026"/>
  </r>
  <r>
    <s v="Id588"/>
    <d v="1987-11-18T00:00:00"/>
    <x v="17"/>
    <n v="1987"/>
    <s v="Nov"/>
    <n v="18"/>
    <s v="Nov"/>
    <s v=" Ms"/>
    <s v="  Shanda L"/>
    <s v="Mattis"/>
    <n v="1987"/>
    <n v="1987"/>
    <n v="30.59"/>
    <s v="Obesity"/>
    <s v="Normal"/>
    <n v="5.56"/>
    <s v="YES"/>
    <s v="NO"/>
    <s v="NO"/>
    <n v="1"/>
    <s v="NO"/>
    <s v="NO"/>
    <s v="tier - 2"/>
    <s v="tier - 2"/>
    <s v="tier - 2"/>
    <s v="tier - 2"/>
    <x v="581"/>
    <s v="R1012"/>
  </r>
  <r>
    <s v="Id589"/>
    <d v="1988-11-01T00:00:00"/>
    <x v="15"/>
    <n v="1988"/>
    <s v="Nov"/>
    <n v="1"/>
    <s v="Nov"/>
    <s v=" Mrs"/>
    <s v="  Lacey"/>
    <s v="Cochran"/>
    <n v="1988"/>
    <n v="1988"/>
    <n v="39.229999999999997"/>
    <s v="Obesity"/>
    <s v="Diabetes"/>
    <n v="8.4499999999999993"/>
    <s v="NO"/>
    <s v="NO"/>
    <s v="NO"/>
    <n v="0"/>
    <s v="NO"/>
    <s v="NO"/>
    <s v="tier - 2"/>
    <s v="tier - 2"/>
    <s v="tier - 3"/>
    <s v="tier - 3"/>
    <x v="582"/>
    <s v="R1013"/>
  </r>
  <r>
    <s v="Id590"/>
    <d v="1987-09-13T00:00:00"/>
    <x v="17"/>
    <n v="1987"/>
    <s v="Sep"/>
    <n v="13"/>
    <s v="Sep"/>
    <s v=" Ms"/>
    <s v="  Laurette"/>
    <s v="Balinsky"/>
    <n v="1987"/>
    <n v="1987"/>
    <n v="19.094999999999999"/>
    <s v="Normalweight"/>
    <s v="Prediabetes"/>
    <n v="6.19"/>
    <s v="NO"/>
    <s v="NO"/>
    <s v="NO"/>
    <n v="0"/>
    <s v="YES"/>
    <s v="YES"/>
    <s v="tier - 1"/>
    <s v="tier - 1"/>
    <s v="tier - 2"/>
    <s v="tier - 2"/>
    <x v="583"/>
    <s v="R1012"/>
  </r>
  <r>
    <s v="Id591"/>
    <d v="1988-09-15T00:00:00"/>
    <x v="15"/>
    <n v="1988"/>
    <s v="Sep"/>
    <n v="15"/>
    <s v="Sep"/>
    <s v=" Mr"/>
    <s v="  Jason"/>
    <s v="Reilly"/>
    <n v="1988"/>
    <n v="1988"/>
    <n v="49.72"/>
    <s v="Obesity"/>
    <s v="Diabetes"/>
    <n v="7.71"/>
    <s v="NO"/>
    <s v="NO"/>
    <s v="NO"/>
    <n v="0"/>
    <s v="NO"/>
    <s v="NO"/>
    <s v="tier - 2"/>
    <s v="tier - 2"/>
    <s v="tier - 1"/>
    <s v="tier - 1"/>
    <x v="584"/>
    <s v="R1013"/>
  </r>
  <r>
    <s v="Id592"/>
    <d v="1993-12-10T00:00:00"/>
    <x v="1"/>
    <n v="1993"/>
    <s v="Dec"/>
    <n v="10"/>
    <s v="Dec"/>
    <s v=" Ms"/>
    <s v="  Mary"/>
    <s v="Johnson"/>
    <n v="1993"/>
    <n v="1993"/>
    <n v="21.754999999999999"/>
    <s v="Normalweight"/>
    <s v="Normal"/>
    <n v="4.63"/>
    <s v="NO"/>
    <s v="NO"/>
    <s v="Yes"/>
    <n v="1"/>
    <s v="YES"/>
    <s v="YES"/>
    <s v="tier - 2"/>
    <s v="tier - 2"/>
    <s v="tier - 2"/>
    <s v="tier - 2"/>
    <x v="585"/>
    <s v="R1013"/>
  </r>
  <r>
    <s v="Id593"/>
    <d v="1984-08-22T00:00:00"/>
    <x v="21"/>
    <n v="1984"/>
    <s v="Aug"/>
    <n v="22"/>
    <s v="Aug"/>
    <s v=" Ms"/>
    <s v="  Kati A"/>
    <s v="Petry"/>
    <n v="1984"/>
    <n v="1984"/>
    <n v="48.39"/>
    <s v="Obesity"/>
    <s v="Normal"/>
    <n v="4.6100000000000003"/>
    <s v="NO"/>
    <s v="NO"/>
    <s v="NO"/>
    <n v="0"/>
    <s v="NO"/>
    <s v="NO"/>
    <s v="tier - 2"/>
    <s v="tier - 2"/>
    <s v="tier - 1"/>
    <s v="tier - 1"/>
    <x v="586"/>
    <s v="R1013"/>
  </r>
  <r>
    <s v="Id594"/>
    <d v="1990-08-22T00:00:00"/>
    <x v="16"/>
    <n v="1990"/>
    <s v="Aug"/>
    <n v="22"/>
    <s v="Aug"/>
    <s v=" Mrs"/>
    <s v="  Kelly J"/>
    <s v="Laleman"/>
    <n v="1990"/>
    <n v="1990"/>
    <n v="47.15"/>
    <s v="Obesity"/>
    <s v="Diabetes"/>
    <n v="9.5299999999999994"/>
    <s v="YES"/>
    <s v="NO"/>
    <s v="NO"/>
    <n v="1"/>
    <s v="NO"/>
    <s v="NO"/>
    <s v="tier - 2"/>
    <s v="tier - 2"/>
    <s v="tier - 2"/>
    <s v="tier - 2"/>
    <x v="587"/>
    <s v="R1024"/>
  </r>
  <r>
    <s v="Id595"/>
    <d v="1990-10-09T00:00:00"/>
    <x v="16"/>
    <n v="1990"/>
    <s v="Oct"/>
    <n v="9"/>
    <s v="Oct"/>
    <s v=" Ms"/>
    <s v="  Greer D"/>
    <s v="Colby"/>
    <n v="1990"/>
    <n v="1990"/>
    <n v="47.59"/>
    <s v="Obesity"/>
    <s v="Diabetes"/>
    <n v="11.43"/>
    <s v="YES"/>
    <s v="NO"/>
    <s v="NO"/>
    <n v="2"/>
    <s v="NO"/>
    <s v="NO"/>
    <s v="tier - 2"/>
    <s v="tier - 2"/>
    <s v="tier - 2"/>
    <s v="tier - 2"/>
    <x v="588"/>
    <s v="R1011"/>
  </r>
  <r>
    <s v="Id596"/>
    <d v="1991-08-29T00:00:00"/>
    <x v="14"/>
    <n v="1991"/>
    <s v="Aug"/>
    <n v="29"/>
    <s v="Aug"/>
    <s v=" Mr"/>
    <s v="  Brent"/>
    <s v="Wathke"/>
    <n v="1991"/>
    <n v="1991"/>
    <n v="39.81"/>
    <s v="Obesity"/>
    <s v="Diabetes"/>
    <n v="7.65"/>
    <s v="YES"/>
    <s v="NO"/>
    <s v="Yes"/>
    <n v="1"/>
    <s v="NO"/>
    <s v="NO"/>
    <s v="tier - 2"/>
    <s v="tier - 2"/>
    <s v="tier - 2"/>
    <s v="tier - 2"/>
    <x v="589"/>
    <s v="R1012"/>
  </r>
  <r>
    <s v="Id597"/>
    <d v="1984-10-16T00:00:00"/>
    <x v="21"/>
    <n v="1984"/>
    <s v="Oct"/>
    <n v="16"/>
    <s v="Oct"/>
    <s v=" Mr"/>
    <s v="  Eugene M"/>
    <s v="Daly"/>
    <n v="1984"/>
    <n v="1984"/>
    <n v="31.02"/>
    <s v="Obesity"/>
    <s v="Prediabetes"/>
    <n v="5.87"/>
    <s v="YES"/>
    <s v="NO"/>
    <s v="NO"/>
    <n v="0"/>
    <s v="NO"/>
    <s v="NO"/>
    <s v="tier - 2"/>
    <s v="tier - 2"/>
    <s v="tier - 1"/>
    <s v="tier - 1"/>
    <x v="590"/>
    <s v="R1013"/>
  </r>
  <r>
    <s v="Id598"/>
    <d v="1979-09-12T00:00:00"/>
    <x v="25"/>
    <n v="1979"/>
    <s v="Sep"/>
    <n v="12"/>
    <s v="Sep"/>
    <s v=" Ms"/>
    <s v="  Erin D"/>
    <s v="Dillon"/>
    <n v="1979"/>
    <n v="1979"/>
    <n v="24.75"/>
    <s v="Normalweight"/>
    <s v="Normal"/>
    <n v="4.3600000000000003"/>
    <s v="YES"/>
    <s v="NO"/>
    <s v="NO"/>
    <n v="1"/>
    <s v="YES"/>
    <s v="YES"/>
    <s v="tier - 2"/>
    <s v="tier - 2"/>
    <s v="tier - 2"/>
    <s v="tier - 2"/>
    <x v="591"/>
    <s v="R1013"/>
  </r>
  <r>
    <s v="Id599"/>
    <d v="2004-06-06T00:00:00"/>
    <x v="12"/>
    <n v="2004"/>
    <s v="Jun"/>
    <n v="6"/>
    <s v="Jun"/>
    <s v=" Ms"/>
    <s v="  Kamilla"/>
    <s v="Pontes"/>
    <n v="2004"/>
    <n v="2004"/>
    <n v="30.114999999999998"/>
    <s v="Obesity"/>
    <s v="Diabetes"/>
    <n v="10.119999999999999"/>
    <s v="NO"/>
    <s v="NO"/>
    <s v="NO"/>
    <n v="3"/>
    <s v="NO"/>
    <s v="NO"/>
    <s v="tier - 2"/>
    <s v="tier - 2"/>
    <s v="tier - 2"/>
    <s v="tier - 2"/>
    <x v="592"/>
    <s v="R1022"/>
  </r>
  <r>
    <s v="Id600"/>
    <d v="1983-10-24T00:00:00"/>
    <x v="22"/>
    <n v="1983"/>
    <s v="Oct"/>
    <n v="24"/>
    <s v="Oct"/>
    <s v=" Mr"/>
    <s v="  Wayne I"/>
    <s v="Spies"/>
    <n v="1983"/>
    <n v="1983"/>
    <n v="26.03"/>
    <s v="Overweight"/>
    <s v="Normal"/>
    <n v="4.01"/>
    <s v="NO"/>
    <s v="NO"/>
    <s v="Yes"/>
    <n v="1"/>
    <s v="YES"/>
    <s v="YES"/>
    <s v="tier - 2"/>
    <s v="tier - 2"/>
    <s v="tier - 2"/>
    <s v="tier - 2"/>
    <x v="593"/>
    <s v="R1012"/>
  </r>
  <r>
    <s v="Id601"/>
    <d v="1993-06-17T00:00:00"/>
    <x v="1"/>
    <n v="1993"/>
    <s v="Jun"/>
    <n v="17"/>
    <s v="Jun"/>
    <s v=" Ms"/>
    <s v="  Tracy L"/>
    <s v="Greig"/>
    <n v="1993"/>
    <n v="1993"/>
    <n v="20.045000000000002"/>
    <s v="Normalweight"/>
    <s v="Normal"/>
    <n v="4.7699999999999996"/>
    <s v="YES"/>
    <s v="NO"/>
    <s v="NO"/>
    <n v="1"/>
    <s v="YES"/>
    <s v="YES"/>
    <s v="tier - 3"/>
    <s v="tier - 3"/>
    <s v="tier - 3"/>
    <s v="tier - 3"/>
    <x v="594"/>
    <s v="R1017"/>
  </r>
  <r>
    <s v="Id602"/>
    <d v="1999-12-01T00:00:00"/>
    <x v="7"/>
    <n v="1999"/>
    <s v="Dec"/>
    <n v="1"/>
    <s v="Dec"/>
    <s v=" Mrs"/>
    <s v="  Heather"/>
    <s v="Scott"/>
    <n v="1999"/>
    <n v="1999"/>
    <n v="40.24"/>
    <s v="Obesity"/>
    <s v="Diabetes"/>
    <n v="6.83"/>
    <s v="NO"/>
    <s v="NO"/>
    <s v="NO"/>
    <n v="0"/>
    <s v="NO"/>
    <s v="NO"/>
    <s v="tier - 2"/>
    <s v="tier - 2"/>
    <s v="tier - 1"/>
    <s v="tier - 1"/>
    <x v="595"/>
    <s v="R1012"/>
  </r>
  <r>
    <s v="Id603"/>
    <d v="1995-06-06T00:00:00"/>
    <x v="11"/>
    <n v="1995"/>
    <s v="Jun"/>
    <n v="6"/>
    <s v="Jun"/>
    <s v=" Mrs"/>
    <s v="  Megan C"/>
    <s v="Erlandson"/>
    <n v="1995"/>
    <n v="1995"/>
    <n v="43.15"/>
    <s v="Obesity"/>
    <s v="Prediabetes"/>
    <n v="6.14"/>
    <s v="YES"/>
    <s v="NO"/>
    <s v="Yes"/>
    <n v="1"/>
    <s v="NO"/>
    <s v="NO"/>
    <s v="tier - 2"/>
    <s v="tier - 2"/>
    <s v="tier - 2"/>
    <s v="tier - 2"/>
    <x v="596"/>
    <s v="R1025"/>
  </r>
  <r>
    <s v="Id604"/>
    <d v="1987-06-29T00:00:00"/>
    <x v="17"/>
    <n v="1987"/>
    <s v="Jun"/>
    <n v="29"/>
    <s v="Jun"/>
    <s v=" Mr"/>
    <s v="  Jonathan"/>
    <s v="Autrey"/>
    <n v="1987"/>
    <n v="1987"/>
    <n v="27.7"/>
    <s v="Overweight"/>
    <s v="Normal"/>
    <n v="5.6"/>
    <s v="NO"/>
    <s v="NO"/>
    <s v="Yes"/>
    <n v="1"/>
    <s v="YES"/>
    <s v="YES"/>
    <s v="tier - 2"/>
    <s v="tier - 2"/>
    <s v="tier - 1"/>
    <s v="tier - 1"/>
    <x v="597"/>
    <s v="R1024"/>
  </r>
  <r>
    <s v="Id605"/>
    <d v="1987-12-26T00:00:00"/>
    <x v="17"/>
    <n v="1987"/>
    <s v="Dec"/>
    <n v="26"/>
    <s v="Dec"/>
    <s v=" Mr"/>
    <s v="  Greg D"/>
    <s v="Alleman"/>
    <n v="1987"/>
    <n v="1987"/>
    <n v="45.68"/>
    <s v="Obesity"/>
    <s v="Normal"/>
    <n v="4.8"/>
    <s v="NO"/>
    <s v="NO"/>
    <s v="NO"/>
    <n v="2"/>
    <s v="NO"/>
    <s v="NO"/>
    <s v="tier - 2"/>
    <s v="tier - 2"/>
    <s v="tier - 2"/>
    <s v="tier - 2"/>
    <x v="598"/>
    <s v="R1011"/>
  </r>
  <r>
    <s v="Id606"/>
    <d v="1987-07-05T00:00:00"/>
    <x v="17"/>
    <n v="1987"/>
    <s v="Jul"/>
    <n v="5"/>
    <s v="Jul"/>
    <s v=" Mr"/>
    <s v="  Steven L"/>
    <s v="Michalski"/>
    <n v="1987"/>
    <n v="1987"/>
    <n v="27.3"/>
    <s v="Overweight"/>
    <s v="Diabetes"/>
    <n v="11.89"/>
    <s v="NO"/>
    <s v="NO"/>
    <s v="NO"/>
    <n v="0"/>
    <s v="YES"/>
    <s v="YES"/>
    <s v="tier - 2"/>
    <s v="tier - 2"/>
    <s v="tier - 2"/>
    <s v="tier - 2"/>
    <x v="599"/>
    <s v="R1013"/>
  </r>
  <r>
    <s v="Id607"/>
    <d v="1987-09-09T00:00:00"/>
    <x v="17"/>
    <n v="1987"/>
    <s v="Sep"/>
    <n v="9"/>
    <s v="Sep"/>
    <s v=" Mr"/>
    <s v="  Gianfilippo"/>
    <s v="Grillo"/>
    <n v="1987"/>
    <n v="1987"/>
    <n v="54.45"/>
    <s v="Obesity"/>
    <s v="Normal"/>
    <n v="4.7300000000000004"/>
    <s v="YES"/>
    <s v="NO"/>
    <s v="NO"/>
    <n v="1"/>
    <s v="NO"/>
    <s v="NO"/>
    <s v="tier - 2"/>
    <s v="tier - 2"/>
    <s v="tier - 3"/>
    <s v="tier - 3"/>
    <x v="600"/>
    <s v="R1011"/>
  </r>
  <r>
    <s v="Id608"/>
    <d v="1990-07-06T00:00:00"/>
    <x v="16"/>
    <n v="1990"/>
    <s v="Jul"/>
    <n v="6"/>
    <s v="Jul"/>
    <s v=" Mr"/>
    <s v="  Hector"/>
    <s v="Coronado"/>
    <n v="1990"/>
    <n v="1990"/>
    <n v="54.43"/>
    <s v="Obesity"/>
    <s v="Normal"/>
    <n v="4.6100000000000003"/>
    <s v="YES"/>
    <s v="NO"/>
    <s v="NO"/>
    <n v="1"/>
    <s v="NO"/>
    <s v="NO"/>
    <s v="tier - 3"/>
    <s v="tier - 3"/>
    <s v="tier - 3"/>
    <s v="tier - 3"/>
    <x v="601"/>
    <s v="R1011"/>
  </r>
  <r>
    <s v="Id609"/>
    <d v="1989-11-25T00:00:00"/>
    <x v="13"/>
    <n v="1989"/>
    <s v="Nov"/>
    <n v="25"/>
    <s v="Nov"/>
    <s v=" Mr"/>
    <s v="  Mark W"/>
    <s v="Dewine"/>
    <n v="1989"/>
    <n v="1989"/>
    <n v="48.01"/>
    <s v="Obesity"/>
    <s v="Diabetes"/>
    <n v="7.3"/>
    <s v="NO"/>
    <s v="NO"/>
    <s v="NO"/>
    <n v="0"/>
    <s v="NO"/>
    <s v="NO"/>
    <s v="tier - 2"/>
    <s v="tier - 2"/>
    <s v="tier - 2"/>
    <s v="tier - 2"/>
    <x v="602"/>
    <s v="R1012"/>
  </r>
  <r>
    <s v="Id610"/>
    <d v="1989-07-19T00:00:00"/>
    <x v="13"/>
    <n v="1989"/>
    <s v="Jul"/>
    <n v="19"/>
    <s v="Jul"/>
    <s v=" Mrs"/>
    <s v="  Aubri"/>
    <s v="Carman"/>
    <n v="1989"/>
    <n v="1989"/>
    <n v="48.32"/>
    <s v="Obesity"/>
    <s v="Prediabetes"/>
    <n v="5.88"/>
    <s v="NO"/>
    <s v="NO"/>
    <s v="NO"/>
    <n v="0"/>
    <s v="NO"/>
    <s v="NO"/>
    <s v="tier - 2"/>
    <s v="tier - 2"/>
    <s v="tier - 2"/>
    <s v="tier - 2"/>
    <x v="603"/>
    <s v="R1012"/>
  </r>
  <r>
    <s v="Id611"/>
    <d v="1986-10-25T00:00:00"/>
    <x v="18"/>
    <n v="1986"/>
    <s v="Oct"/>
    <n v="25"/>
    <s v="Oct"/>
    <s v=" Mr"/>
    <s v="  Justin"/>
    <s v="Neems"/>
    <n v="1986"/>
    <n v="1986"/>
    <n v="22.895"/>
    <s v="Normalweight"/>
    <s v="Normal"/>
    <n v="4.0599999999999996"/>
    <s v="NO"/>
    <s v="NO"/>
    <s v="Yes"/>
    <n v="1"/>
    <s v="YES"/>
    <s v="YES"/>
    <s v="tier - 2"/>
    <s v="tier - 2"/>
    <s v="tier - 2"/>
    <s v="tier - 2"/>
    <x v="604"/>
    <s v="R1012"/>
  </r>
  <r>
    <s v="Id612"/>
    <d v="1986-09-20T00:00:00"/>
    <x v="18"/>
    <n v="1986"/>
    <s v="Sep"/>
    <n v="20"/>
    <s v="Sep"/>
    <s v=" Ms"/>
    <s v="  Megan A"/>
    <s v="Pesyna"/>
    <n v="1986"/>
    <n v="1986"/>
    <n v="54.85"/>
    <s v="Obesity"/>
    <s v="Normal"/>
    <n v="4.9000000000000004"/>
    <s v="NO"/>
    <s v="NO"/>
    <s v="NO"/>
    <n v="1"/>
    <s v="NO"/>
    <s v="NO"/>
    <s v="tier - 2"/>
    <s v="tier - 2"/>
    <s v="tier - 2"/>
    <s v="tier - 2"/>
    <x v="605"/>
    <s v="R1012"/>
  </r>
  <r>
    <s v="Id613"/>
    <d v="1986-10-20T00:00:00"/>
    <x v="18"/>
    <n v="1986"/>
    <s v="Oct"/>
    <n v="20"/>
    <s v="Oct"/>
    <s v=" Ms"/>
    <s v="  Erika M"/>
    <s v="Meling"/>
    <n v="1986"/>
    <n v="1986"/>
    <n v="21.85"/>
    <s v="Normalweight"/>
    <s v="Normal"/>
    <n v="5.52"/>
    <s v="NO"/>
    <s v="NO"/>
    <s v="Yes"/>
    <n v="1"/>
    <s v="YES"/>
    <s v="YES"/>
    <s v="tier - 2"/>
    <s v="tier - 2"/>
    <s v="tier - 3"/>
    <s v="tier - 3"/>
    <x v="606"/>
    <s v="R1012"/>
  </r>
  <r>
    <s v="Id614"/>
    <d v="1987-09-01T00:00:00"/>
    <x v="17"/>
    <n v="1987"/>
    <s v="Sep"/>
    <n v="1"/>
    <s v="Sep"/>
    <s v=" Mr"/>
    <s v="  Daniel G"/>
    <s v="Widlowski"/>
    <n v="1987"/>
    <n v="1987"/>
    <n v="51.86"/>
    <s v="Obesity"/>
    <s v="Normal"/>
    <n v="5.2"/>
    <s v="YES"/>
    <s v="NO"/>
    <s v="NO"/>
    <n v="0"/>
    <s v="NO"/>
    <s v="NO"/>
    <s v="tier - 2"/>
    <s v="tier - 2"/>
    <s v="tier - 2"/>
    <s v="tier - 2"/>
    <x v="607"/>
    <s v="R1013"/>
  </r>
  <r>
    <s v="Id615"/>
    <d v="1974-11-12T00:00:00"/>
    <x v="28"/>
    <n v="1974"/>
    <s v="Nov"/>
    <n v="12"/>
    <s v="Nov"/>
    <s v=" Ms"/>
    <s v="  Devin C"/>
    <s v="Nadar"/>
    <n v="1974"/>
    <n v="1974"/>
    <n v="39.049999999999997"/>
    <s v="Obesity"/>
    <s v="Diabetes"/>
    <n v="7.59"/>
    <s v="NO"/>
    <s v="NO"/>
    <s v="NO"/>
    <n v="3"/>
    <s v="NO"/>
    <s v="NO"/>
    <s v="tier - 2"/>
    <s v="tier - 2"/>
    <s v="tier - 2"/>
    <s v="tier - 2"/>
    <x v="608"/>
    <s v="R1012"/>
  </r>
  <r>
    <s v="Id616"/>
    <d v="2004-08-22T00:00:00"/>
    <x v="9"/>
    <n v="2004"/>
    <s v="Aug"/>
    <n v="22"/>
    <s v="Aug"/>
    <s v=" Ms"/>
    <s v="  Louise A"/>
    <s v="Turner"/>
    <n v="2004"/>
    <n v="2004"/>
    <n v="31.824999999999999"/>
    <s v="Obesity"/>
    <s v="Diabetes"/>
    <n v="8.2799999999999994"/>
    <s v="NO"/>
    <s v="NO"/>
    <s v="NO"/>
    <n v="3"/>
    <s v="NO"/>
    <s v="NO"/>
    <s v="tier - 2"/>
    <s v="tier - 2"/>
    <s v="tier - 2"/>
    <s v="tier - 2"/>
    <x v="609"/>
    <s v="R1022"/>
  </r>
  <r>
    <s v="Id617"/>
    <d v="2000-09-09T00:00:00"/>
    <x v="10"/>
    <n v="2000"/>
    <s v="Sep"/>
    <n v="9"/>
    <s v="Sep"/>
    <s v=" Mrs"/>
    <s v="  Sarah"/>
    <s v="Walker"/>
    <n v="2000"/>
    <n v="2000"/>
    <n v="46.43"/>
    <s v="Obesity"/>
    <s v="Diabetes"/>
    <n v="6.72"/>
    <s v="NO"/>
    <s v="NO"/>
    <s v="NO"/>
    <n v="0"/>
    <s v="NO"/>
    <s v="NO"/>
    <s v="tier - 2"/>
    <s v="tier - 2"/>
    <s v="tier - 3"/>
    <s v="tier - 3"/>
    <x v="610"/>
    <s v="R1012"/>
  </r>
  <r>
    <s v="Id618"/>
    <d v="1994-11-13T00:00:00"/>
    <x v="11"/>
    <n v="1994"/>
    <s v="Nov"/>
    <n v="13"/>
    <s v="Nov"/>
    <s v=" Ms"/>
    <s v="  Amy"/>
    <s v="Leedham"/>
    <n v="1994"/>
    <n v="1994"/>
    <n v="53.63"/>
    <s v="Obesity"/>
    <s v="Normal"/>
    <n v="5.47"/>
    <s v="YES"/>
    <s v="NO"/>
    <s v="NO"/>
    <n v="1"/>
    <s v="NO"/>
    <s v="NO"/>
    <s v="tier - 2"/>
    <s v="tier - 2"/>
    <s v="tier - 2"/>
    <s v="tier - 2"/>
    <x v="611"/>
    <s v="R1012"/>
  </r>
  <r>
    <s v="Id619"/>
    <d v="1974-09-02T00:00:00"/>
    <x v="28"/>
    <n v="1974"/>
    <s v="Sep"/>
    <n v="2"/>
    <s v="Sep"/>
    <s v=" Ms"/>
    <s v="  Brittany L"/>
    <s v="Haglund"/>
    <n v="1974"/>
    <n v="1974"/>
    <n v="48.7"/>
    <s v="Obesity"/>
    <s v="Normal"/>
    <n v="4.71"/>
    <s v="NO"/>
    <s v="NO"/>
    <s v="NO"/>
    <n v="0"/>
    <s v="NO"/>
    <s v="NO"/>
    <s v="tier - 2"/>
    <s v="tier - 2"/>
    <s v="tier - 1"/>
    <s v="tier - 1"/>
    <x v="612"/>
    <s v="R1012"/>
  </r>
  <r>
    <s v="Id620"/>
    <d v="1992-06-18T00:00:00"/>
    <x v="0"/>
    <n v="1992"/>
    <s v="Jun"/>
    <n v="18"/>
    <s v="Jun"/>
    <s v=" Ms"/>
    <s v="  Jessica L"/>
    <s v="Mills"/>
    <n v="1992"/>
    <n v="1992"/>
    <n v="48.81"/>
    <s v="Obesity"/>
    <s v="Normal"/>
    <n v="5.49"/>
    <s v="NO"/>
    <s v="NO"/>
    <s v="NO"/>
    <n v="0"/>
    <s v="NO"/>
    <s v="NO"/>
    <s v="tier - 2"/>
    <s v="tier - 2"/>
    <s v="tier - 1"/>
    <s v="tier - 1"/>
    <x v="613"/>
    <s v="R1011"/>
  </r>
  <r>
    <s v="Id621"/>
    <d v="1991-08-28T00:00:00"/>
    <x v="14"/>
    <n v="1991"/>
    <s v="Aug"/>
    <n v="28"/>
    <s v="Aug"/>
    <s v=" Mrs"/>
    <s v="  Kristina K"/>
    <s v="Drnjevich"/>
    <n v="1991"/>
    <n v="1991"/>
    <n v="47.53"/>
    <s v="Obesity"/>
    <s v="Normal"/>
    <n v="4.72"/>
    <s v="NO"/>
    <s v="NO"/>
    <s v="NO"/>
    <n v="0"/>
    <s v="NO"/>
    <s v="NO"/>
    <s v="tier - 2"/>
    <s v="tier - 2"/>
    <s v="tier - 1"/>
    <s v="tier - 1"/>
    <x v="614"/>
    <s v="R1012"/>
  </r>
  <r>
    <s v="Id622"/>
    <d v="1972-12-15T00:00:00"/>
    <x v="30"/>
    <n v="1972"/>
    <s v="Dec"/>
    <n v="15"/>
    <s v="Dec"/>
    <s v=" Mr"/>
    <s v="  Brad"/>
    <s v="Clay"/>
    <n v="1972"/>
    <n v="1972"/>
    <n v="36.85"/>
    <s v="Obesity"/>
    <s v="Diabetes"/>
    <n v="6.7"/>
    <s v="NO"/>
    <s v="NO"/>
    <s v="NO"/>
    <n v="0"/>
    <s v="NO"/>
    <s v="NO"/>
    <s v="tier - 2"/>
    <s v="tier - 2"/>
    <s v="tier - 3"/>
    <s v="tier - 3"/>
    <x v="615"/>
    <s v="R1013"/>
  </r>
  <r>
    <s v="Id623"/>
    <d v="1989-11-07T00:00:00"/>
    <x v="13"/>
    <n v="1989"/>
    <s v="Nov"/>
    <n v="7"/>
    <s v="Nov"/>
    <s v=" Ms"/>
    <s v="  Margaret O"/>
    <s v="Marbury"/>
    <n v="1989"/>
    <n v="1989"/>
    <n v="29.3"/>
    <s v="Overweight"/>
    <s v="Normal"/>
    <n v="5.5"/>
    <s v="NO"/>
    <s v="NO"/>
    <s v="NO"/>
    <n v="0"/>
    <s v="NO"/>
    <s v="NO"/>
    <s v="tier - 2"/>
    <s v="tier - 2"/>
    <s v="tier - 3"/>
    <s v="tier - 3"/>
    <x v="616"/>
    <s v="R1024"/>
  </r>
  <r>
    <s v="Id624"/>
    <d v="1994-12-07T00:00:00"/>
    <x v="11"/>
    <n v="1994"/>
    <s v="Dec"/>
    <n v="7"/>
    <s v="Dec"/>
    <s v=" Mr"/>
    <s v="  Craig R"/>
    <s v="Coon"/>
    <n v="1994"/>
    <n v="1994"/>
    <n v="19.3"/>
    <s v="Normalweight"/>
    <s v="Normal"/>
    <n v="4.46"/>
    <s v="NO"/>
    <s v="NO"/>
    <s v="NO"/>
    <n v="1"/>
    <s v="YES"/>
    <s v="YES"/>
    <s v="tier - 2"/>
    <s v="tier - 2"/>
    <s v="tier - 1"/>
    <s v="tier - 1"/>
    <x v="617"/>
    <s v="R1011"/>
  </r>
  <r>
    <s v="Id625"/>
    <d v="1986-06-01T00:00:00"/>
    <x v="20"/>
    <n v="1986"/>
    <s v="Jun"/>
    <n v="1"/>
    <s v="Jun"/>
    <s v=" Mr"/>
    <s v="  Simo"/>
    <s v="Vanttinen"/>
    <n v="1986"/>
    <n v="1986"/>
    <n v="24.13"/>
    <s v="Normalweight"/>
    <s v="Normal"/>
    <n v="5.29"/>
    <s v="YES"/>
    <s v="NO"/>
    <s v="Yes"/>
    <n v="1"/>
    <s v="YES"/>
    <s v="YES"/>
    <s v="tier - 2"/>
    <s v="tier - 2"/>
    <s v="tier - 2"/>
    <s v="tier - 2"/>
    <x v="618"/>
    <s v="R1012"/>
  </r>
  <r>
    <s v="Id626"/>
    <d v="1989-11-18T00:00:00"/>
    <x v="13"/>
    <n v="1989"/>
    <s v="Nov"/>
    <n v="18"/>
    <s v="Nov"/>
    <s v=" Mr"/>
    <s v="  Christopher J"/>
    <s v="Garges"/>
    <n v="1989"/>
    <n v="1989"/>
    <n v="46.7"/>
    <s v="Obesity"/>
    <s v="Diabetes"/>
    <n v="10.99"/>
    <s v="NO"/>
    <s v="NO"/>
    <s v="NO"/>
    <n v="0"/>
    <s v="NO"/>
    <s v="NO"/>
    <s v="tier - 2"/>
    <s v="tier - 2"/>
    <s v="tier - 1"/>
    <s v="tier - 1"/>
    <x v="619"/>
    <s v="R1011"/>
  </r>
  <r>
    <s v="Id627"/>
    <d v="1986-07-22T00:00:00"/>
    <x v="18"/>
    <n v="1986"/>
    <s v="Jul"/>
    <n v="22"/>
    <s v="Jul"/>
    <s v=" Mr"/>
    <s v="  Mario Sr"/>
    <s v="Rivel"/>
    <n v="1986"/>
    <n v="1986"/>
    <n v="45.27"/>
    <s v="Obesity"/>
    <s v="Normal"/>
    <n v="5.2"/>
    <s v="YES"/>
    <s v="NO"/>
    <s v="NO"/>
    <n v="0"/>
    <s v="NO"/>
    <s v="NO"/>
    <s v="tier - 2"/>
    <s v="tier - 2"/>
    <s v="tier - 3"/>
    <s v="tier - 3"/>
    <x v="620"/>
    <s v="R1012"/>
  </r>
  <r>
    <s v="Id628"/>
    <d v="1984-06-01T00:00:00"/>
    <x v="22"/>
    <n v="1984"/>
    <s v="Jun"/>
    <n v="1"/>
    <s v="Jun"/>
    <s v=" Mrs"/>
    <s v="  Meghann R"/>
    <s v="Lawson"/>
    <n v="1984"/>
    <n v="1984"/>
    <n v="44.29"/>
    <s v="Obesity"/>
    <s v="Diabetes"/>
    <n v="9.66"/>
    <s v="NO"/>
    <s v="NO"/>
    <s v="NO"/>
    <n v="2"/>
    <s v="NO"/>
    <s v="NO"/>
    <s v="tier - 2"/>
    <s v="tier - 2"/>
    <s v="tier - 3"/>
    <s v="tier - 3"/>
    <x v="621"/>
    <s v="R1011"/>
  </r>
  <r>
    <s v="Id629"/>
    <d v="1988-08-08T00:00:00"/>
    <x v="15"/>
    <n v="1988"/>
    <s v="Aug"/>
    <n v="8"/>
    <s v="Aug"/>
    <s v=" Mr"/>
    <s v="  Scott M"/>
    <s v="Cale"/>
    <n v="1988"/>
    <n v="1988"/>
    <n v="54.59"/>
    <s v="Obesity"/>
    <s v="Normal"/>
    <n v="4.22"/>
    <s v="YES"/>
    <s v="NO"/>
    <s v="NO"/>
    <n v="1"/>
    <s v="NO"/>
    <s v="NO"/>
    <s v="tier - 2"/>
    <s v="tier - 2"/>
    <s v="tier - 3"/>
    <s v="tier - 3"/>
    <x v="622"/>
    <s v="R1012"/>
  </r>
  <r>
    <s v="Id630"/>
    <d v="1989-11-06T00:00:00"/>
    <x v="13"/>
    <n v="1989"/>
    <s v="Nov"/>
    <n v="6"/>
    <s v="Nov"/>
    <s v=" Ms"/>
    <s v="  Caitlin E"/>
    <s v="Phillips"/>
    <n v="1989"/>
    <n v="1989"/>
    <n v="32.965000000000003"/>
    <s v="Obesity"/>
    <s v="Diabetes"/>
    <n v="11.78"/>
    <s v="NO"/>
    <s v="NO"/>
    <s v="NO"/>
    <n v="0"/>
    <s v="NO"/>
    <s v="NO"/>
    <s v="tier - 2"/>
    <s v="tier - 2"/>
    <s v="tier - 3"/>
    <s v="tier - 3"/>
    <x v="623"/>
    <s v="R1013"/>
  </r>
  <r>
    <s v="Id631"/>
    <d v="1984-09-03T00:00:00"/>
    <x v="21"/>
    <n v="1984"/>
    <s v="Sep"/>
    <n v="3"/>
    <s v="Sep"/>
    <s v=" Mrs"/>
    <s v="  Samantha A"/>
    <s v="Stewart"/>
    <n v="1984"/>
    <n v="1984"/>
    <n v="38.049999999999997"/>
    <s v="Obesity"/>
    <s v="Diabetes"/>
    <n v="9.6199999999999992"/>
    <s v="NO"/>
    <s v="NO"/>
    <s v="NO"/>
    <n v="0"/>
    <s v="NO"/>
    <s v="NO"/>
    <s v="tier - 2"/>
    <s v="tier - 2"/>
    <s v="tier - 2"/>
    <s v="tier - 2"/>
    <x v="624"/>
    <s v="R1013"/>
  </r>
  <r>
    <s v="Id632"/>
    <d v="1984-08-01T00:00:00"/>
    <x v="21"/>
    <n v="1984"/>
    <s v="Aug"/>
    <n v="1"/>
    <s v="Aug"/>
    <s v=" Mr"/>
    <s v="  Erik"/>
    <s v="Drotz"/>
    <n v="1984"/>
    <n v="1984"/>
    <n v="46.14"/>
    <s v="Obesity"/>
    <s v="Diabetes"/>
    <n v="10.78"/>
    <s v="NO"/>
    <s v="NO"/>
    <s v="NO"/>
    <n v="0"/>
    <s v="NO"/>
    <s v="NO"/>
    <s v="tier - 2"/>
    <s v="tier - 2"/>
    <s v="tier - 2"/>
    <s v="tier - 2"/>
    <x v="625"/>
    <s v="R1013"/>
  </r>
  <r>
    <s v="Id633"/>
    <d v="1985-12-23T00:00:00"/>
    <x v="20"/>
    <n v="1985"/>
    <s v="Dec"/>
    <n v="23"/>
    <s v="Dec"/>
    <s v=" Mr"/>
    <s v="  Christopher"/>
    <s v="Mutai"/>
    <n v="1985"/>
    <n v="1985"/>
    <n v="41.325000000000003"/>
    <s v="Obesity"/>
    <s v="Normal"/>
    <n v="5.1100000000000003"/>
    <s v="YES"/>
    <s v="NO"/>
    <s v="NO"/>
    <n v="2"/>
    <s v="NO"/>
    <s v="NO"/>
    <s v="tier - 2"/>
    <s v="tier - 2"/>
    <s v="tier - 1"/>
    <s v="tier - 1"/>
    <x v="626"/>
    <s v="R1013"/>
  </r>
  <r>
    <s v="Id634"/>
    <d v="1975-09-27T00:00:00"/>
    <x v="31"/>
    <n v="1975"/>
    <s v="Sep"/>
    <n v="27"/>
    <s v="Sep"/>
    <s v=" Mrs"/>
    <s v="  Maya"/>
    <s v="Lovlien"/>
    <n v="1975"/>
    <n v="1975"/>
    <n v="44.64"/>
    <s v="Obesity"/>
    <s v="Diabetes"/>
    <n v="7.18"/>
    <s v="NO"/>
    <s v="NO"/>
    <s v="NO"/>
    <n v="0"/>
    <s v="NO"/>
    <s v="NO"/>
    <s v="tier - 2"/>
    <s v="tier - 2"/>
    <s v="tier - 3"/>
    <s v="tier - 3"/>
    <x v="627"/>
    <s v="R1012"/>
  </r>
  <r>
    <s v="Id635"/>
    <d v="1982-09-27T00:00:00"/>
    <x v="23"/>
    <n v="1982"/>
    <s v="Sep"/>
    <n v="27"/>
    <s v="Sep"/>
    <s v=" Mr"/>
    <s v="  Zachary T"/>
    <s v="Bruns"/>
    <n v="1982"/>
    <n v="1982"/>
    <n v="25.175000000000001"/>
    <s v="Overweight"/>
    <s v="Normal"/>
    <n v="4.96"/>
    <s v="NO"/>
    <s v="YES"/>
    <s v="NO"/>
    <n v="1"/>
    <n v="0"/>
    <m/>
    <s v="tier - 2"/>
    <s v="tier - 2"/>
    <s v="tier - 3"/>
    <s v="tier - 3"/>
    <x v="628"/>
    <s v="R1013"/>
  </r>
  <r>
    <s v="Id636"/>
    <d v="1991-07-06T00:00:00"/>
    <x v="14"/>
    <n v="1991"/>
    <s v="Jul"/>
    <n v="6"/>
    <s v="Jul"/>
    <s v=" Mrs"/>
    <s v="  Hilda"/>
    <s v="Stoney"/>
    <n v="1991"/>
    <n v="1991"/>
    <n v="43.11"/>
    <s v="Obesity"/>
    <s v="Normal"/>
    <n v="4.67"/>
    <s v="YES"/>
    <s v="NO"/>
    <s v="NO"/>
    <n v="0"/>
    <s v="NO"/>
    <s v="NO"/>
    <s v="tier - 2"/>
    <s v="tier - 2"/>
    <s v="tier - 1"/>
    <s v="tier - 1"/>
    <x v="629"/>
    <s v="R1012"/>
  </r>
  <r>
    <s v="Id637"/>
    <d v="1992-09-17T00:00:00"/>
    <x v="0"/>
    <n v="1992"/>
    <s v="Sep"/>
    <n v="17"/>
    <s v="Sep"/>
    <s v=" Ms"/>
    <s v="  Stephanie"/>
    <s v="Markert"/>
    <n v="1992"/>
    <n v="1992"/>
    <n v="53.32"/>
    <s v="Obesity"/>
    <s v="Normal"/>
    <n v="5.0599999999999996"/>
    <s v="NO"/>
    <s v="NO"/>
    <s v="NO"/>
    <n v="0"/>
    <s v="NO"/>
    <s v="NO"/>
    <s v="tier - 3"/>
    <s v="tier - 3"/>
    <s v="tier - 1"/>
    <s v="tier - 1"/>
    <x v="630"/>
    <s v="R1017"/>
  </r>
  <r>
    <s v="Id638"/>
    <d v="1978-06-08T00:00:00"/>
    <x v="26"/>
    <n v="1978"/>
    <s v="Jun"/>
    <n v="8"/>
    <s v="Jun"/>
    <s v=" Mr"/>
    <s v="  Doug"/>
    <s v="McLucas"/>
    <n v="1978"/>
    <n v="1978"/>
    <n v="38.04"/>
    <s v="Obesity"/>
    <s v="Normal"/>
    <n v="5.0199999999999996"/>
    <s v="YES"/>
    <s v="NO"/>
    <s v="NO"/>
    <n v="1"/>
    <s v="NO"/>
    <s v="NO"/>
    <s v="tier - 2"/>
    <s v="tier - 2"/>
    <s v="tier - 2"/>
    <s v="tier - 2"/>
    <x v="631"/>
    <s v="R1012"/>
  </r>
  <r>
    <s v="Id639"/>
    <d v="1982-08-25T00:00:00"/>
    <x v="23"/>
    <n v="1982"/>
    <s v="Aug"/>
    <n v="25"/>
    <s v="Aug"/>
    <s v=" Ms"/>
    <s v="  Bethany N"/>
    <s v="Erwin"/>
    <n v="1982"/>
    <n v="1982"/>
    <n v="37.9"/>
    <s v="Obesity"/>
    <s v="Diabetes"/>
    <n v="7.76"/>
    <s v="NO"/>
    <s v="NO"/>
    <s v="NO"/>
    <n v="0"/>
    <s v="NO"/>
    <s v="NO"/>
    <s v="tier - 3"/>
    <s v="tier - 3"/>
    <s v="tier - 2"/>
    <s v="tier - 2"/>
    <x v="632"/>
    <s v="R1013"/>
  </r>
  <r>
    <s v="Id640"/>
    <d v="1986-12-25T00:00:00"/>
    <x v="18"/>
    <n v="1986"/>
    <s v="Dec"/>
    <n v="25"/>
    <s v="Dec"/>
    <s v=" Mrs"/>
    <s v="  Sandra H"/>
    <s v="Osborne"/>
    <n v="1986"/>
    <n v="1986"/>
    <n v="39.6"/>
    <s v="Obesity"/>
    <s v="Diabetes"/>
    <n v="9.32"/>
    <s v="NO"/>
    <s v="NO"/>
    <s v="NO"/>
    <n v="0"/>
    <s v="NO"/>
    <s v="NO"/>
    <s v="tier - 2"/>
    <s v="tier - 2"/>
    <s v="tier - 2"/>
    <s v="tier - 2"/>
    <x v="633"/>
    <s v="R1024"/>
  </r>
  <r>
    <s v="Id641"/>
    <d v="1973-10-24T00:00:00"/>
    <x v="29"/>
    <n v="1973"/>
    <s v="Oct"/>
    <n v="24"/>
    <s v="Oct"/>
    <s v=" Mr"/>
    <s v="  Takuo"/>
    <s v="Otsuka"/>
    <n v="1973"/>
    <n v="1973"/>
    <n v="50.92"/>
    <s v="Obesity"/>
    <s v="Normal"/>
    <n v="5.31"/>
    <s v="YES"/>
    <s v="NO"/>
    <s v="NO"/>
    <n v="1"/>
    <s v="NO"/>
    <s v="NO"/>
    <s v="tier - 2"/>
    <s v="tier - 2"/>
    <s v="tier - 2"/>
    <s v="tier - 2"/>
    <x v="634"/>
    <s v="R1013"/>
  </r>
  <r>
    <s v="Id642"/>
    <d v="1986-12-02T00:00:00"/>
    <x v="18"/>
    <n v="1986"/>
    <s v="Dec"/>
    <n v="2"/>
    <s v="Dec"/>
    <s v=" Ms"/>
    <s v="  Kelly A"/>
    <s v="Smith"/>
    <n v="1986"/>
    <n v="1986"/>
    <n v="21.85"/>
    <s v="Normalweight"/>
    <s v="Normal"/>
    <n v="5.56"/>
    <s v="YES"/>
    <s v="NO"/>
    <s v="NO"/>
    <n v="0"/>
    <s v="YES"/>
    <s v="YES"/>
    <s v="tier - 2"/>
    <s v="tier - 2"/>
    <s v="tier - 2"/>
    <s v="tier - 2"/>
    <x v="635"/>
    <s v="R1024"/>
  </r>
  <r>
    <s v="Id643"/>
    <d v="1986-07-12T00:00:00"/>
    <x v="18"/>
    <n v="1986"/>
    <s v="Jul"/>
    <n v="12"/>
    <s v="Jul"/>
    <s v=" Mr"/>
    <s v="  Scott"/>
    <s v="Myers"/>
    <n v="1986"/>
    <n v="1986"/>
    <n v="36.08"/>
    <s v="Obesity"/>
    <s v="Diabetes"/>
    <n v="7.11"/>
    <s v="YES"/>
    <s v="NO"/>
    <s v="Yes"/>
    <n v="1"/>
    <s v="NO"/>
    <s v="NO"/>
    <s v="tier - 2"/>
    <s v="tier - 2"/>
    <s v="tier - 3"/>
    <s v="tier - 3"/>
    <x v="636"/>
    <s v="R1011"/>
  </r>
  <r>
    <s v="Id644"/>
    <d v="1986-09-30T00:00:00"/>
    <x v="18"/>
    <n v="1986"/>
    <s v="Sep"/>
    <n v="30"/>
    <s v="Sep"/>
    <s v=" Mr"/>
    <s v="  Benoit"/>
    <s v="Cote"/>
    <n v="1986"/>
    <n v="1986"/>
    <n v="40.44"/>
    <s v="Obesity"/>
    <s v="Normal"/>
    <n v="5.13"/>
    <s v="YES"/>
    <s v="NO"/>
    <s v="Yes"/>
    <n v="1"/>
    <s v="NO"/>
    <s v="NO"/>
    <s v="tier - 2"/>
    <s v="tier - 2"/>
    <s v="tier - 3"/>
    <s v="tier - 3"/>
    <x v="637"/>
    <s v="R1013"/>
  </r>
  <r>
    <s v="Id645"/>
    <d v="1984-08-26T00:00:00"/>
    <x v="21"/>
    <n v="1984"/>
    <s v="Aug"/>
    <n v="26"/>
    <s v="Aug"/>
    <s v=" Ms"/>
    <s v="  Elizabeth M"/>
    <s v="Ehrhardt"/>
    <n v="1984"/>
    <n v="1984"/>
    <n v="38.094999999999999"/>
    <s v="Obesity"/>
    <s v="Diabetes"/>
    <n v="10.199999999999999"/>
    <s v="NO"/>
    <s v="NO"/>
    <s v="NO"/>
    <n v="0"/>
    <s v="NO"/>
    <s v="NO"/>
    <s v="tier - 2"/>
    <s v="tier - 2"/>
    <s v="tier - 2"/>
    <s v="tier - 2"/>
    <x v="638"/>
    <s v="R1013"/>
  </r>
  <r>
    <s v="Id646"/>
    <d v="1984-08-17T00:00:00"/>
    <x v="21"/>
    <n v="1984"/>
    <s v="Aug"/>
    <n v="17"/>
    <s v="Aug"/>
    <s v=" Ms"/>
    <s v="  Jessica A"/>
    <s v="Petersen"/>
    <n v="1984"/>
    <n v="1984"/>
    <n v="44.95"/>
    <s v="Obesity"/>
    <s v="Diabetes"/>
    <n v="10.4"/>
    <s v="NO"/>
    <s v="NO"/>
    <s v="NO"/>
    <n v="0"/>
    <s v="NO"/>
    <s v="NO"/>
    <s v="tier - 2"/>
    <s v="tier - 2"/>
    <s v="tier - 3"/>
    <s v="tier - 3"/>
    <x v="639"/>
    <s v="R1011"/>
  </r>
  <r>
    <s v="Id647"/>
    <d v="1988-07-29T00:00:00"/>
    <x v="15"/>
    <n v="1988"/>
    <s v="Jul"/>
    <n v="29"/>
    <s v="Jul"/>
    <s v=" Ms"/>
    <s v="  Monica K"/>
    <s v="Ertel"/>
    <n v="1988"/>
    <n v="1988"/>
    <n v="35.54"/>
    <s v="Obesity"/>
    <s v="Diabetes"/>
    <n v="10.67"/>
    <s v="NO"/>
    <s v="NO"/>
    <s v="NO"/>
    <n v="0"/>
    <s v="NO"/>
    <s v="NO"/>
    <s v="tier - 2"/>
    <s v="tier - 2"/>
    <s v="tier - 2"/>
    <s v="tier - 2"/>
    <x v="640"/>
    <s v="R1012"/>
  </r>
  <r>
    <s v="Id648"/>
    <d v="1981-11-07T00:00:00"/>
    <x v="19"/>
    <n v="1981"/>
    <s v="Nov"/>
    <n v="7"/>
    <s v="Nov"/>
    <s v=" Mr"/>
    <s v="  Kevin L"/>
    <s v="Lanza"/>
    <n v="1981"/>
    <n v="1981"/>
    <n v="39.799999999999997"/>
    <s v="Obesity"/>
    <s v="Normal"/>
    <n v="4.6500000000000004"/>
    <s v="YES"/>
    <s v="NO"/>
    <s v="NO"/>
    <n v="2"/>
    <s v="NO"/>
    <s v="NO"/>
    <s v="tier - 2"/>
    <s v="tier - 2"/>
    <s v="tier - 2"/>
    <s v="tier - 2"/>
    <x v="641"/>
    <s v="R1013"/>
  </r>
  <r>
    <s v="Id649"/>
    <d v="1980-12-07T00:00:00"/>
    <x v="24"/>
    <n v="1980"/>
    <s v="Dec"/>
    <n v="7"/>
    <s v="Dec"/>
    <s v=" Mr"/>
    <s v="  Gregory"/>
    <s v="Picklesimer"/>
    <n v="1980"/>
    <n v="1980"/>
    <n v="33.659999999999997"/>
    <s v="Obesity"/>
    <s v="Normal"/>
    <n v="5.65"/>
    <s v="YES"/>
    <s v="NO"/>
    <s v="NO"/>
    <n v="2"/>
    <s v="NO"/>
    <s v="NO"/>
    <s v="tier - 2"/>
    <s v="tier - 2"/>
    <s v="tier - 2"/>
    <s v="tier - 2"/>
    <x v="642"/>
    <s v="R1012"/>
  </r>
  <r>
    <s v="Id650"/>
    <d v="1999-09-22T00:00:00"/>
    <x v="7"/>
    <n v="1999"/>
    <s v="Sep"/>
    <n v="22"/>
    <s v="Sep"/>
    <s v=" Ms"/>
    <s v="  Della"/>
    <s v="Giles"/>
    <n v="1999"/>
    <n v="1999"/>
    <n v="35.5"/>
    <s v="Obesity"/>
    <s v="Diabetes"/>
    <n v="11.97"/>
    <s v="NO"/>
    <s v="NO"/>
    <s v="NO"/>
    <n v="0"/>
    <s v="NO"/>
    <s v="NO"/>
    <s v="tier - 2"/>
    <s v="tier - 2"/>
    <s v="tier - 3"/>
    <s v="tier - 3"/>
    <x v="643"/>
    <s v="R1026"/>
  </r>
  <r>
    <s v="Id651"/>
    <d v="1974-09-18T00:00:00"/>
    <x v="28"/>
    <n v="1974"/>
    <s v="Sep"/>
    <n v="18"/>
    <s v="Sep"/>
    <s v=" Mr"/>
    <s v="  David"/>
    <s v="Harmon"/>
    <n v="1974"/>
    <n v="1974"/>
    <n v="41.63"/>
    <s v="Obesity"/>
    <s v="Diabetes"/>
    <n v="6.71"/>
    <s v="NO"/>
    <s v="NO"/>
    <s v="NO"/>
    <n v="0"/>
    <s v="NO"/>
    <s v="NO"/>
    <s v="tier - 2"/>
    <s v="tier - 2"/>
    <s v="tier - 3"/>
    <s v="tier - 3"/>
    <x v="644"/>
    <s v="R1013"/>
  </r>
  <r>
    <s v="Id652"/>
    <d v="1985-09-05T00:00:00"/>
    <x v="20"/>
    <n v="1985"/>
    <s v="Sep"/>
    <n v="5"/>
    <s v="Sep"/>
    <s v=" Ms"/>
    <s v="  Victoria"/>
    <s v="Pennings"/>
    <n v="1985"/>
    <n v="1985"/>
    <n v="46.49"/>
    <s v="Obesity"/>
    <s v="Diabetes"/>
    <n v="11.92"/>
    <s v="NO"/>
    <s v="NO"/>
    <s v="NO"/>
    <n v="0"/>
    <s v="NO"/>
    <s v="NO"/>
    <s v="tier - 2"/>
    <s v="tier - 2"/>
    <s v="tier - 1"/>
    <s v="tier - 1"/>
    <x v="645"/>
    <s v="R1012"/>
  </r>
  <r>
    <s v="Id653"/>
    <d v="1986-11-21T00:00:00"/>
    <x v="18"/>
    <n v="1986"/>
    <s v="Nov"/>
    <n v="21"/>
    <s v="Nov"/>
    <s v=" Mr"/>
    <s v="  Tasos"/>
    <s v="Tseronis"/>
    <n v="1986"/>
    <n v="1986"/>
    <n v="43.29"/>
    <s v="Obesity"/>
    <s v="Normal"/>
    <n v="5.35"/>
    <s v="NO"/>
    <s v="NO"/>
    <s v="NO"/>
    <n v="2"/>
    <s v="NO"/>
    <s v="NO"/>
    <s v="tier - 3"/>
    <s v="tier - 3"/>
    <s v="tier - 1"/>
    <s v="tier - 1"/>
    <x v="646"/>
    <s v="R1013"/>
  </r>
  <r>
    <s v="Id654"/>
    <d v="1983-10-03T00:00:00"/>
    <x v="22"/>
    <n v="1983"/>
    <s v="Oct"/>
    <n v="3"/>
    <s v="Oct"/>
    <s v=" Mr"/>
    <s v="  Thomas"/>
    <s v="Aliff"/>
    <n v="1983"/>
    <n v="1983"/>
    <n v="43.08"/>
    <s v="Obesity"/>
    <s v="Diabetes"/>
    <n v="8.9600000000000009"/>
    <s v="YES"/>
    <s v="NO"/>
    <s v="NO"/>
    <n v="1"/>
    <s v="NO"/>
    <s v="NO"/>
    <s v="tier - 2"/>
    <s v="tier - 2"/>
    <s v="tier - 1"/>
    <s v="tier - 1"/>
    <x v="647"/>
    <s v="R1013"/>
  </r>
  <r>
    <s v="Id655"/>
    <d v="1988-11-18T00:00:00"/>
    <x v="15"/>
    <n v="1988"/>
    <s v="Nov"/>
    <n v="18"/>
    <s v="Nov"/>
    <s v=" Mr"/>
    <s v="  Lukasz"/>
    <s v="Willenberg"/>
    <n v="1988"/>
    <n v="1988"/>
    <n v="39.07"/>
    <s v="Obesity"/>
    <s v="Diabetes"/>
    <n v="11.93"/>
    <s v="NO"/>
    <s v="NO"/>
    <s v="NO"/>
    <n v="0"/>
    <s v="NO"/>
    <s v="NO"/>
    <s v="tier - 2"/>
    <s v="tier - 2"/>
    <s v="tier - 3"/>
    <s v="tier - 3"/>
    <x v="648"/>
    <s v="R1024"/>
  </r>
  <r>
    <s v="Id656"/>
    <d v="1978-09-11T00:00:00"/>
    <x v="27"/>
    <n v="1978"/>
    <s v="Sep"/>
    <n v="11"/>
    <s v="Sep"/>
    <s v=" Mr"/>
    <s v="  Matthew A"/>
    <s v="Millett"/>
    <n v="1978"/>
    <n v="1978"/>
    <n v="41.3"/>
    <s v="Obesity"/>
    <s v="Diabetes"/>
    <n v="9.59"/>
    <s v="NO"/>
    <s v="NO"/>
    <s v="NO"/>
    <n v="0"/>
    <s v="NO"/>
    <s v="NO"/>
    <s v="tier - 2"/>
    <s v="tier - 2"/>
    <s v="tier - 3"/>
    <s v="tier - 3"/>
    <x v="649"/>
    <s v="R1013"/>
  </r>
  <r>
    <s v="Id657"/>
    <d v="1994-11-15T00:00:00"/>
    <x v="11"/>
    <n v="1994"/>
    <s v="Nov"/>
    <n v="15"/>
    <s v="Nov"/>
    <s v=" Ms"/>
    <s v="  Meta"/>
    <s v="Haley"/>
    <n v="1994"/>
    <n v="1994"/>
    <n v="42.95"/>
    <s v="Obesity"/>
    <s v="Diabetes"/>
    <n v="11.88"/>
    <s v="YES"/>
    <s v="NO"/>
    <s v="NO"/>
    <n v="2"/>
    <s v="NO"/>
    <s v="NO"/>
    <s v="tier - 2"/>
    <s v="tier - 2"/>
    <s v="tier - 3"/>
    <s v="tier - 3"/>
    <x v="650"/>
    <s v="R1011"/>
  </r>
  <r>
    <s v="Id658"/>
    <d v="1987-12-09T00:00:00"/>
    <x v="17"/>
    <n v="1987"/>
    <s v="Dec"/>
    <n v="9"/>
    <s v="Dec"/>
    <s v=" Ms"/>
    <s v="  Rachel E"/>
    <s v="Ackerman"/>
    <n v="1987"/>
    <n v="1987"/>
    <n v="46.96"/>
    <s v="Obesity"/>
    <s v="Normal"/>
    <n v="4.6399999999999997"/>
    <s v="NO"/>
    <s v="NO"/>
    <s v="Yes"/>
    <n v="1"/>
    <s v="NO"/>
    <s v="NO"/>
    <s v="tier - 2"/>
    <s v="tier - 2"/>
    <s v="tier - 3"/>
    <s v="tier - 3"/>
    <x v="651"/>
    <s v="R1012"/>
  </r>
  <r>
    <s v="Id659"/>
    <d v="1983-06-08T00:00:00"/>
    <x v="23"/>
    <n v="1983"/>
    <s v="Jun"/>
    <n v="8"/>
    <s v="Jun"/>
    <s v=" Ms"/>
    <s v="  Angelica"/>
    <s v="Valdez"/>
    <n v="1983"/>
    <n v="1983"/>
    <n v="30.495000000000001"/>
    <s v="Obesity"/>
    <s v="Diabetes"/>
    <n v="9.5299999999999994"/>
    <s v="NO"/>
    <s v="NO"/>
    <s v="NO"/>
    <n v="0"/>
    <s v="NO"/>
    <s v="NO"/>
    <s v="tier - 2"/>
    <s v="tier - 2"/>
    <s v="tier - 3"/>
    <s v="tier - 3"/>
    <x v="652"/>
    <s v="R1011"/>
  </r>
  <r>
    <s v="Id660"/>
    <d v="1978-09-27T00:00:00"/>
    <x v="27"/>
    <n v="1978"/>
    <s v="Sep"/>
    <n v="27"/>
    <s v="Sep"/>
    <s v=" Ms"/>
    <s v="  Kathleen"/>
    <s v="Michaud"/>
    <n v="1978"/>
    <n v="1978"/>
    <n v="17.954999999999998"/>
    <s v="Underweight"/>
    <s v="Normal"/>
    <n v="5.29"/>
    <s v="YES"/>
    <s v="NO"/>
    <s v="NO"/>
    <n v="1"/>
    <s v="YES"/>
    <s v="YES"/>
    <s v="tier - 2"/>
    <s v="tier - 2"/>
    <s v="tier - 1"/>
    <s v="tier - 1"/>
    <x v="653"/>
    <s v="R1013"/>
  </r>
  <r>
    <s v="Id661"/>
    <d v="1983-09-03T00:00:00"/>
    <x v="22"/>
    <n v="1983"/>
    <s v="Sep"/>
    <n v="3"/>
    <s v="Sep"/>
    <s v=" Mr"/>
    <s v="  Gabriel D"/>
    <s v="Gunnink"/>
    <n v="1983"/>
    <n v="1983"/>
    <n v="25.6"/>
    <s v="Overweight"/>
    <s v="Diabetes"/>
    <n v="10.95"/>
    <s v="NO"/>
    <s v="NO"/>
    <s v="NO"/>
    <n v="3"/>
    <s v="NO"/>
    <s v="NO"/>
    <s v="tier - 2"/>
    <s v="tier - 2"/>
    <s v="tier - 1"/>
    <s v="tier - 1"/>
    <x v="654"/>
    <s v="R1013"/>
  </r>
  <r>
    <s v="Id662"/>
    <d v="1984-08-12T00:00:00"/>
    <x v="21"/>
    <n v="1984"/>
    <s v="Aug"/>
    <n v="12"/>
    <s v="Aug"/>
    <s v=" Mr"/>
    <s v="  Jeff T"/>
    <s v="Knight"/>
    <n v="1984"/>
    <n v="1984"/>
    <n v="34.21"/>
    <s v="Obesity"/>
    <s v="Diabetes"/>
    <n v="9.17"/>
    <s v="NO"/>
    <s v="NO"/>
    <s v="NO"/>
    <n v="0"/>
    <s v="NO"/>
    <s v="NO"/>
    <s v="tier - 2"/>
    <s v="tier - 2"/>
    <s v="tier - 2"/>
    <s v="tier - 2"/>
    <x v="655"/>
    <s v="R1013"/>
  </r>
  <r>
    <s v="Id663"/>
    <d v="1972-10-28T00:00:00"/>
    <x v="30"/>
    <n v="1972"/>
    <s v="Oct"/>
    <n v="28"/>
    <s v="Oct"/>
    <s v=" Mr"/>
    <s v="  Neil D"/>
    <s v="Grosscup"/>
    <n v="1972"/>
    <n v="1972"/>
    <n v="39.74"/>
    <s v="Obesity"/>
    <s v="Diabetes"/>
    <n v="7.39"/>
    <s v="NO"/>
    <s v="NO"/>
    <s v="NO"/>
    <n v="0"/>
    <s v="NO"/>
    <s v="NO"/>
    <s v="tier - 2"/>
    <s v="tier - 2"/>
    <s v="tier - 1"/>
    <s v="tier - 1"/>
    <x v="656"/>
    <s v="R1013"/>
  </r>
  <r>
    <s v="Id664"/>
    <d v="1992-11-03T00:00:00"/>
    <x v="0"/>
    <n v="1992"/>
    <s v="Nov"/>
    <n v="3"/>
    <s v="Nov"/>
    <s v=" Ms"/>
    <s v="  Katherine L"/>
    <s v="Koniuch"/>
    <n v="1992"/>
    <n v="1992"/>
    <n v="49.53"/>
    <s v="Obesity"/>
    <s v="Diabetes"/>
    <n v="9.1300000000000008"/>
    <s v="YES"/>
    <s v="NO"/>
    <s v="NO"/>
    <n v="0"/>
    <s v="NO"/>
    <s v="NO"/>
    <s v="tier - 2"/>
    <s v="tier - 2"/>
    <s v="tier - 3"/>
    <s v="tier - 3"/>
    <x v="657"/>
    <s v="R1012"/>
  </r>
  <r>
    <s v="Id665"/>
    <d v="1974-07-06T00:00:00"/>
    <x v="28"/>
    <n v="1974"/>
    <s v="Jul"/>
    <n v="6"/>
    <s v="Jul"/>
    <s v=" Ms"/>
    <s v="  Ariel E"/>
    <s v="Heitzman"/>
    <n v="1974"/>
    <n v="1974"/>
    <n v="39.33"/>
    <s v="Obesity"/>
    <s v="Diabetes"/>
    <n v="10.4"/>
    <s v="NO"/>
    <s v="NO"/>
    <s v="NO"/>
    <n v="3"/>
    <s v="NO"/>
    <s v="NO"/>
    <s v="tier - 2"/>
    <s v="tier - 2"/>
    <s v="tier - 2"/>
    <s v="tier - 2"/>
    <x v="658"/>
    <s v="R1012"/>
  </r>
  <r>
    <s v="Id666"/>
    <d v="1981-06-15T00:00:00"/>
    <x v="19"/>
    <n v="1981"/>
    <s v="Jun"/>
    <n v="15"/>
    <s v="Jun"/>
    <s v=" Mr"/>
    <s v="  Christopher P"/>
    <s v="Tatton"/>
    <n v="1981"/>
    <n v="1981"/>
    <n v="39.979999999999997"/>
    <s v="Obesity"/>
    <s v="Diabetes"/>
    <n v="9.4600000000000009"/>
    <s v="YES"/>
    <s v="NO"/>
    <s v="NO"/>
    <n v="2"/>
    <s v="NO"/>
    <s v="NO"/>
    <s v="tier - 2"/>
    <s v="tier - 2"/>
    <s v="tier - 3"/>
    <s v="tier - 3"/>
    <x v="659"/>
    <s v="R1013"/>
  </r>
  <r>
    <s v="Id667"/>
    <d v="1993-11-03T00:00:00"/>
    <x v="1"/>
    <n v="1993"/>
    <s v="Nov"/>
    <n v="3"/>
    <s v="Nov"/>
    <s v=" Mrs"/>
    <s v="  Erin M"/>
    <s v="Flanagan"/>
    <n v="1993"/>
    <n v="1993"/>
    <n v="46.51"/>
    <s v="Obesity"/>
    <s v="Diabetes"/>
    <n v="8.69"/>
    <s v="YES"/>
    <s v="NO"/>
    <s v="NO"/>
    <n v="0"/>
    <s v="NO"/>
    <s v="NO"/>
    <s v="tier - 2"/>
    <s v="tier - 2"/>
    <s v="tier - 1"/>
    <s v="tier - 1"/>
    <x v="660"/>
    <s v="R1011"/>
  </r>
  <r>
    <s v="Id668"/>
    <d v="1981-08-30T00:00:00"/>
    <x v="19"/>
    <n v="1981"/>
    <s v="Aug"/>
    <n v="30"/>
    <s v="Aug"/>
    <s v=" Mrs"/>
    <s v="  Molly K"/>
    <s v="Funk"/>
    <n v="1981"/>
    <n v="1981"/>
    <n v="43.58"/>
    <s v="Obesity"/>
    <s v="Normal"/>
    <n v="4.2300000000000004"/>
    <s v="NO"/>
    <s v="NO"/>
    <s v="Yes"/>
    <n v="1"/>
    <s v="NO"/>
    <s v="NO"/>
    <s v="tier - 3"/>
    <s v="tier - 3"/>
    <s v="tier - 3"/>
    <s v="tier - 3"/>
    <x v="661"/>
    <s v="R1013"/>
  </r>
  <r>
    <s v="Id669"/>
    <d v="1971-12-18T00:00:00"/>
    <x v="32"/>
    <n v="1971"/>
    <s v="Dec"/>
    <n v="18"/>
    <s v="Dec"/>
    <s v=" Mr"/>
    <s v="  Ryan J"/>
    <s v="Davenport"/>
    <n v="1971"/>
    <n v="1971"/>
    <n v="42.28"/>
    <s v="Obesity"/>
    <s v="Diabetes"/>
    <n v="9.16"/>
    <s v="YES"/>
    <s v="NO"/>
    <s v="NO"/>
    <n v="1"/>
    <s v="NO"/>
    <s v="NO"/>
    <s v="tier - 2"/>
    <s v="tier - 2"/>
    <s v="tier - 1"/>
    <s v="tier - 1"/>
    <x v="662"/>
    <s v="R1013"/>
  </r>
  <r>
    <s v="Id670"/>
    <d v="1987-10-19T00:00:00"/>
    <x v="17"/>
    <n v="1987"/>
    <s v="Oct"/>
    <n v="19"/>
    <s v="Oct"/>
    <s v=" Mrs"/>
    <s v="  Jennifer"/>
    <s v="Nicholson"/>
    <n v="1987"/>
    <n v="1987"/>
    <n v="35.520000000000003"/>
    <s v="Obesity"/>
    <s v="Diabetes"/>
    <n v="8.26"/>
    <s v="NO"/>
    <s v="NO"/>
    <s v="NO"/>
    <n v="0"/>
    <s v="NO"/>
    <s v="NO"/>
    <s v="tier - 1"/>
    <s v="tier - 1"/>
    <s v="tier - 2"/>
    <s v="tier - 2"/>
    <x v="663"/>
    <s v="R1012"/>
  </r>
  <r>
    <s v="Id671"/>
    <d v="1972-08-21T00:00:00"/>
    <x v="30"/>
    <n v="1972"/>
    <s v="Aug"/>
    <n v="21"/>
    <s v="Aug"/>
    <s v=" Mr"/>
    <s v="  Daniel M"/>
    <s v="Lindbloom"/>
    <n v="1972"/>
    <n v="1972"/>
    <n v="33.6"/>
    <s v="Obesity"/>
    <s v="Diabetes"/>
    <n v="11.25"/>
    <s v="NO"/>
    <s v="NO"/>
    <s v="NO"/>
    <n v="0"/>
    <s v="NO"/>
    <s v="NO"/>
    <s v="tier - 2"/>
    <s v="tier - 2"/>
    <s v="tier - 3"/>
    <s v="tier - 3"/>
    <x v="664"/>
    <s v="R1013"/>
  </r>
  <r>
    <s v="Id672"/>
    <d v="1993-06-10T00:00:00"/>
    <x v="1"/>
    <n v="1993"/>
    <s v="Jun"/>
    <n v="10"/>
    <s v="Jun"/>
    <s v=" Ms"/>
    <s v="  Hiruni"/>
    <s v="Wijayaratne"/>
    <n v="1993"/>
    <n v="1993"/>
    <n v="22.42"/>
    <s v="Normalweight"/>
    <s v="Diabetes"/>
    <n v="6.74"/>
    <s v="NO"/>
    <s v="NO"/>
    <s v="NO"/>
    <n v="0"/>
    <s v="YES"/>
    <s v="YES"/>
    <s v="tier - 2"/>
    <s v="tier - 2"/>
    <s v="tier - 1"/>
    <s v="tier - 1"/>
    <x v="665"/>
    <s v="R1021"/>
  </r>
  <r>
    <s v="Id673"/>
    <d v="1983-08-30T00:00:00"/>
    <x v="22"/>
    <n v="1983"/>
    <s v="Aug"/>
    <n v="30"/>
    <s v="Aug"/>
    <s v=" Ms"/>
    <s v="  Reina H"/>
    <s v="Ainsworth"/>
    <n v="1983"/>
    <n v="1983"/>
    <n v="46.86"/>
    <s v="Obesity"/>
    <s v="Normal"/>
    <n v="4.87"/>
    <s v="NO"/>
    <s v="NO"/>
    <s v="NO"/>
    <n v="0"/>
    <s v="NO"/>
    <s v="NO"/>
    <s v="tier - 2"/>
    <s v="tier - 2"/>
    <s v="tier - 3"/>
    <s v="tier - 3"/>
    <x v="666"/>
    <s v="R1019"/>
  </r>
  <r>
    <s v="Id674"/>
    <d v="2004-11-01T00:00:00"/>
    <x v="9"/>
    <n v="2004"/>
    <s v="Nov"/>
    <n v="1"/>
    <s v="Nov"/>
    <s v=" Ms"/>
    <s v="  Kristi"/>
    <s v="Gayagoy"/>
    <n v="2004"/>
    <n v="2004"/>
    <n v="32.965000000000003"/>
    <s v="Obesity"/>
    <s v="Diabetes"/>
    <n v="6.68"/>
    <s v="NO"/>
    <s v="NO"/>
    <s v="NO"/>
    <n v="3"/>
    <s v="NO"/>
    <s v="NO"/>
    <s v="tier - 2"/>
    <s v="tier - 2"/>
    <s v="tier - 3"/>
    <s v="tier - 3"/>
    <x v="667"/>
    <s v="R1022"/>
  </r>
  <r>
    <s v="Id675"/>
    <d v="1980-09-18T00:00:00"/>
    <x v="24"/>
    <n v="1980"/>
    <s v="Sep"/>
    <n v="18"/>
    <s v="Sep"/>
    <s v=" Ms"/>
    <s v="  Meredith L"/>
    <s v="Fitzmaurice"/>
    <n v="1980"/>
    <n v="1980"/>
    <n v="39.340000000000003"/>
    <s v="Obesity"/>
    <s v="Normal"/>
    <n v="5.0199999999999996"/>
    <s v="YES"/>
    <s v="NO"/>
    <s v="Yes"/>
    <n v="1"/>
    <s v="NO"/>
    <s v="NO"/>
    <s v="tier - 2"/>
    <s v="tier - 2"/>
    <s v="tier - 3"/>
    <s v="tier - 3"/>
    <x v="668"/>
    <s v="R1013"/>
  </r>
  <r>
    <s v="Id676"/>
    <d v="1972-11-02T00:00:00"/>
    <x v="30"/>
    <n v="1972"/>
    <s v="Nov"/>
    <n v="2"/>
    <s v="Nov"/>
    <s v=" Ms"/>
    <s v="  Jocelyn"/>
    <s v="Rodriguez"/>
    <n v="1972"/>
    <n v="1972"/>
    <n v="47"/>
    <s v="Obesity"/>
    <s v="Diabetes"/>
    <n v="10.64"/>
    <s v="YES"/>
    <s v="NO"/>
    <s v="NO"/>
    <n v="0"/>
    <s v="NO"/>
    <s v="NO"/>
    <s v="tier - 2"/>
    <s v="tier - 2"/>
    <s v="tier - 2"/>
    <s v="tier - 2"/>
    <x v="669"/>
    <s v="R1013"/>
  </r>
  <r>
    <s v="Id677"/>
    <d v="2002-07-22T00:00:00"/>
    <x v="5"/>
    <n v="2002"/>
    <s v="Jul"/>
    <n v="22"/>
    <s v="Jul"/>
    <s v=" Mrs"/>
    <s v="  Daphne"/>
    <s v="Tsoucas"/>
    <n v="2002"/>
    <n v="2002"/>
    <n v="36.71"/>
    <s v="Obesity"/>
    <s v="Diabetes"/>
    <n v="8.74"/>
    <s v="YES"/>
    <s v="NO"/>
    <s v="NO"/>
    <n v="0"/>
    <s v="NO"/>
    <s v="NO"/>
    <s v="tier - 2"/>
    <s v="tier - 2"/>
    <s v="tier - 2"/>
    <s v="tier - 2"/>
    <x v="670"/>
    <s v="R1026"/>
  </r>
  <r>
    <s v="Id678"/>
    <d v="1971-09-27T00:00:00"/>
    <x v="32"/>
    <n v="1971"/>
    <s v="Sep"/>
    <n v="27"/>
    <s v="Sep"/>
    <s v=" Ms"/>
    <s v="  Margaret E"/>
    <s v="Muhly"/>
    <n v="1971"/>
    <n v="1971"/>
    <n v="53.48"/>
    <s v="Obesity"/>
    <s v="Normal"/>
    <n v="5.64"/>
    <s v="NO"/>
    <s v="NO"/>
    <s v="NO"/>
    <n v="0"/>
    <s v="NO"/>
    <s v="NO"/>
    <s v="tier - 2"/>
    <s v="tier - 2"/>
    <s v="tier - 3"/>
    <s v="tier - 3"/>
    <x v="671"/>
    <s v="R1012"/>
  </r>
  <r>
    <s v="Id679"/>
    <d v="1987-07-27T00:00:00"/>
    <x v="17"/>
    <n v="1987"/>
    <s v="Jul"/>
    <n v="27"/>
    <s v="Jul"/>
    <s v=" Mr"/>
    <s v="  Mario J"/>
    <s v="Lund"/>
    <n v="1987"/>
    <n v="1987"/>
    <n v="35.5"/>
    <s v="Obesity"/>
    <s v="Diabetes"/>
    <n v="10.37"/>
    <s v="NO"/>
    <s v="NO"/>
    <s v="NO"/>
    <n v="0"/>
    <s v="NO"/>
    <s v="NO"/>
    <s v="tier - 2"/>
    <s v="tier - 2"/>
    <s v="tier - 3"/>
    <s v="tier - 3"/>
    <x v="672"/>
    <s v="R1013"/>
  </r>
  <r>
    <s v="Id680"/>
    <d v="1995-08-20T00:00:00"/>
    <x v="4"/>
    <n v="1995"/>
    <s v="Aug"/>
    <n v="20"/>
    <s v="Aug"/>
    <s v=" Mr"/>
    <s v="  Peter"/>
    <s v="Battaglino"/>
    <n v="1995"/>
    <n v="1995"/>
    <n v="36.979999999999997"/>
    <s v="Obesity"/>
    <s v="Diabetes"/>
    <n v="9.56"/>
    <s v="YES"/>
    <s v="NO"/>
    <s v="NO"/>
    <n v="0"/>
    <s v="NO"/>
    <s v="NO"/>
    <s v="tier - 2"/>
    <s v="tier - 2"/>
    <s v="tier - 2"/>
    <s v="tier - 2"/>
    <x v="673"/>
    <s v="R1025"/>
  </r>
  <r>
    <s v="Id681"/>
    <d v="1987-09-30T00:00:00"/>
    <x v="17"/>
    <n v="1987"/>
    <s v="Sep"/>
    <n v="30"/>
    <s v="Sep"/>
    <s v=" Ms"/>
    <s v="  Carolina"/>
    <s v="Pena"/>
    <n v="1987"/>
    <n v="1987"/>
    <n v="32.395000000000003"/>
    <s v="Obesity"/>
    <s v="Diabetes"/>
    <n v="8.23"/>
    <s v="YES"/>
    <s v="NO"/>
    <s v="Yes"/>
    <n v="1"/>
    <s v="NO"/>
    <s v="NO"/>
    <s v="tier - 2"/>
    <s v="tier - 2"/>
    <s v="tier - 2"/>
    <s v="tier - 2"/>
    <x v="674"/>
    <s v="R1013"/>
  </r>
  <r>
    <s v="Id682"/>
    <d v="1985-06-18T00:00:00"/>
    <x v="20"/>
    <n v="1985"/>
    <s v="Jun"/>
    <n v="18"/>
    <s v="Jun"/>
    <s v=" Mrs"/>
    <s v="  Jenny K"/>
    <s v="Thomason"/>
    <n v="1985"/>
    <n v="1985"/>
    <n v="32.729999999999997"/>
    <s v="Obesity"/>
    <s v="Diabetes"/>
    <n v="7.03"/>
    <s v="NO"/>
    <s v="NO"/>
    <s v="NO"/>
    <n v="0"/>
    <s v="NO"/>
    <s v="NO"/>
    <s v="tier - 2"/>
    <s v="tier - 2"/>
    <s v="tier - 1"/>
    <s v="tier - 1"/>
    <x v="675"/>
    <s v="R1013"/>
  </r>
  <r>
    <s v="Id683"/>
    <d v="1984-11-22T00:00:00"/>
    <x v="21"/>
    <n v="1984"/>
    <s v="Nov"/>
    <n v="22"/>
    <s v="Nov"/>
    <s v=" Ms"/>
    <s v="  Jessica"/>
    <s v="Hancox"/>
    <n v="1984"/>
    <n v="1984"/>
    <n v="20.52"/>
    <s v="Normalweight"/>
    <s v="Normal"/>
    <n v="5.45"/>
    <s v="NO"/>
    <s v="NO"/>
    <s v="NO"/>
    <n v="1"/>
    <s v="YES"/>
    <s v="YES"/>
    <s v="tier - 2"/>
    <s v="tier - 2"/>
    <s v="tier - 3"/>
    <s v="tier - 3"/>
    <x v="676"/>
    <s v="R1012"/>
  </r>
  <r>
    <s v="Id684"/>
    <d v="1993-10-19T00:00:00"/>
    <x v="1"/>
    <n v="1993"/>
    <s v="Oct"/>
    <n v="19"/>
    <s v="Oct"/>
    <s v=" Ms"/>
    <s v="  Kimberly D"/>
    <s v="Canarecci"/>
    <n v="1993"/>
    <n v="1993"/>
    <n v="51.72"/>
    <s v="Obesity"/>
    <s v="Prediabetes"/>
    <n v="5.76"/>
    <s v="NO"/>
    <s v="NO"/>
    <s v="NO"/>
    <n v="0"/>
    <s v="NO"/>
    <s v="NO"/>
    <s v="tier - 2"/>
    <s v="tier - 2"/>
    <s v="tier - 2"/>
    <s v="tier - 2"/>
    <x v="677"/>
    <s v="R1021"/>
  </r>
  <r>
    <s v="Id685"/>
    <d v="1982-07-08T00:00:00"/>
    <x v="23"/>
    <n v="1982"/>
    <s v="Jul"/>
    <n v="8"/>
    <s v="Jul"/>
    <s v=" Mr"/>
    <s v="  Marc-Olivier"/>
    <s v="Toupin"/>
    <n v="1982"/>
    <n v="1982"/>
    <n v="50.2"/>
    <s v="Obesity"/>
    <s v="Normal"/>
    <n v="5.4"/>
    <s v="NO"/>
    <s v="NO"/>
    <s v="NO"/>
    <n v="0"/>
    <s v="NO"/>
    <s v="NO"/>
    <s v="tier - 2"/>
    <s v="tier - 2"/>
    <s v="tier - 1"/>
    <s v="tier - 1"/>
    <x v="678"/>
    <s v="R1011"/>
  </r>
  <r>
    <s v="Id686"/>
    <d v="1982-12-21T00:00:00"/>
    <x v="23"/>
    <n v="1982"/>
    <s v="Dec"/>
    <n v="21"/>
    <s v="Dec"/>
    <s v=" Mr"/>
    <s v="  Russell J"/>
    <s v="Mulley"/>
    <n v="1982"/>
    <n v="1982"/>
    <n v="25.52"/>
    <s v="Overweight"/>
    <s v="Prediabetes"/>
    <n v="6.35"/>
    <s v="NO"/>
    <s v="NO"/>
    <s v="Yes"/>
    <n v="1"/>
    <s v="NO"/>
    <s v="NO"/>
    <s v="tier - 2"/>
    <s v="tier - 2"/>
    <s v="tier - 1"/>
    <s v="tier - 1"/>
    <x v="679"/>
    <s v="R1013"/>
  </r>
  <r>
    <s v="Id687"/>
    <d v="1987-07-29T00:00:00"/>
    <x v="17"/>
    <n v="1987"/>
    <s v="Jul"/>
    <n v="29"/>
    <s v="Jul"/>
    <s v=" Ms"/>
    <s v="  Karine"/>
    <s v="Parry"/>
    <n v="1987"/>
    <n v="1987"/>
    <n v="35.200000000000003"/>
    <s v="Obesity"/>
    <s v="Prediabetes"/>
    <n v="6.26"/>
    <s v="YES"/>
    <s v="NO"/>
    <s v="NO"/>
    <n v="2"/>
    <s v="NO"/>
    <s v="NO"/>
    <s v="tier - 3"/>
    <s v="tier - 3"/>
    <s v="tier - 3"/>
    <s v="tier - 3"/>
    <x v="680"/>
    <s v="R1011"/>
  </r>
  <r>
    <s v="Id688"/>
    <d v="1993-08-13T00:00:00"/>
    <x v="1"/>
    <n v="1993"/>
    <s v="Aug"/>
    <n v="13"/>
    <s v="Aug"/>
    <s v=" Ms"/>
    <s v="  Cheryl"/>
    <s v="Mason Cox"/>
    <n v="1993"/>
    <n v="1993"/>
    <n v="41.26"/>
    <s v="Obesity"/>
    <s v="Prediabetes"/>
    <n v="5.97"/>
    <s v="YES"/>
    <s v="NO"/>
    <s v="NO"/>
    <n v="0"/>
    <s v="NO"/>
    <s v="NO"/>
    <s v="tier - 2"/>
    <s v="tier - 2"/>
    <s v="tier - 2"/>
    <s v="tier - 2"/>
    <x v="681"/>
    <s v="R1025"/>
  </r>
  <r>
    <s v="Id689"/>
    <d v="1994-07-30T00:00:00"/>
    <x v="11"/>
    <n v="1994"/>
    <s v="Jul"/>
    <n v="30"/>
    <s v="Jul"/>
    <s v=" Ms"/>
    <s v="  Allison M"/>
    <s v="Thompson"/>
    <n v="1994"/>
    <n v="1994"/>
    <n v="17.195"/>
    <s v="Underweight"/>
    <s v="Normal"/>
    <n v="5.29"/>
    <s v="YES"/>
    <s v="NO"/>
    <s v="NO"/>
    <n v="0"/>
    <s v="YES"/>
    <s v="YES"/>
    <s v="tier - 2"/>
    <s v="tier - 2"/>
    <s v="tier - 1"/>
    <s v="tier - 1"/>
    <x v="682"/>
    <s v="R1012"/>
  </r>
  <r>
    <s v="Id690"/>
    <d v="1987-07-14T00:00:00"/>
    <x v="17"/>
    <n v="1987"/>
    <s v="Jul"/>
    <n v="14"/>
    <s v="Jul"/>
    <s v=" Ms"/>
    <s v="  Adriana"/>
    <s v="Nelson"/>
    <n v="1987"/>
    <n v="1987"/>
    <n v="23.085000000000001"/>
    <s v="Normalweight"/>
    <s v="Normal"/>
    <n v="4.2699999999999996"/>
    <s v="YES"/>
    <s v="NO"/>
    <s v="NO"/>
    <n v="2"/>
    <s v="NO"/>
    <s v="NO"/>
    <s v="tier - 3"/>
    <s v="tier - 3"/>
    <s v="tier - 2"/>
    <s v="tier - 2"/>
    <x v="683"/>
    <s v="R1013"/>
  </r>
  <r>
    <s v="Id691"/>
    <d v="2003-08-13T00:00:00"/>
    <x v="12"/>
    <n v="2003"/>
    <s v="Aug"/>
    <n v="13"/>
    <s v="Aug"/>
    <s v=" Ms"/>
    <s v="  Miranda J"/>
    <s v="Forte"/>
    <n v="2003"/>
    <n v="2003"/>
    <n v="21.66"/>
    <s v="Normalweight"/>
    <s v="Normal"/>
    <n v="5.2"/>
    <s v="YES"/>
    <s v="NO"/>
    <s v="NO"/>
    <n v="2"/>
    <s v="NO"/>
    <s v="NO"/>
    <s v="tier - 2"/>
    <s v="tier - 2"/>
    <s v="tier - 2"/>
    <s v="tier - 2"/>
    <x v="684"/>
    <s v="R1012"/>
  </r>
  <r>
    <s v="Id692"/>
    <d v="2004-07-15T00:00:00"/>
    <x v="9"/>
    <n v="2004"/>
    <s v="Jul"/>
    <n v="15"/>
    <s v="Jul"/>
    <s v=" Mr"/>
    <s v="  Roberto"/>
    <s v="Corona Iturriaga"/>
    <n v="2004"/>
    <n v="2004"/>
    <n v="36.47"/>
    <s v="Obesity"/>
    <s v="Diabetes"/>
    <n v="8.23"/>
    <s v="YES"/>
    <s v="NO"/>
    <s v="NO"/>
    <n v="0"/>
    <s v="NO"/>
    <s v="NO"/>
    <s v="tier - 2"/>
    <s v="tier - 2"/>
    <s v="tier - 1"/>
    <s v="tier - 1"/>
    <x v="685"/>
    <s v="R1026"/>
  </r>
  <r>
    <s v="Id693"/>
    <d v="1980-08-05T00:00:00"/>
    <x v="24"/>
    <n v="1980"/>
    <s v="Aug"/>
    <n v="5"/>
    <s v="Aug"/>
    <s v=" Mrs"/>
    <s v="  Rebecca B"/>
    <s v="McCollum"/>
    <n v="1980"/>
    <n v="1980"/>
    <n v="36.08"/>
    <s v="Obesity"/>
    <s v="Diabetes"/>
    <n v="10.33"/>
    <s v="YES"/>
    <s v="NO"/>
    <s v="NO"/>
    <n v="0"/>
    <s v="NO"/>
    <s v="NO"/>
    <s v="tier - 2"/>
    <s v="tier - 2"/>
    <s v="tier - 3"/>
    <s v="tier - 3"/>
    <x v="686"/>
    <s v="R1013"/>
  </r>
  <r>
    <s v="Id694"/>
    <d v="1980-07-21T00:00:00"/>
    <x v="24"/>
    <n v="1980"/>
    <s v="Jul"/>
    <n v="21"/>
    <s v="Jul"/>
    <s v=" Ms"/>
    <s v="  Tiffany"/>
    <s v="Hevner"/>
    <n v="1980"/>
    <n v="1980"/>
    <n v="23.18"/>
    <s v="Normalweight"/>
    <s v="Prediabetes"/>
    <n v="6.13"/>
    <s v="NO"/>
    <s v="NO"/>
    <s v="NO"/>
    <n v="0"/>
    <s v="NO"/>
    <s v="NO"/>
    <s v="tier - 3"/>
    <s v="tier - 3"/>
    <s v="tier - 3"/>
    <s v="tier - 3"/>
    <x v="687"/>
    <s v="R1011"/>
  </r>
  <r>
    <s v="Id695"/>
    <d v="1989-07-22T00:00:00"/>
    <x v="13"/>
    <n v="1989"/>
    <s v="Jul"/>
    <n v="22"/>
    <s v="Jul"/>
    <s v=" Mr"/>
    <s v="  Alexander"/>
    <s v="Looi"/>
    <n v="1989"/>
    <n v="1989"/>
    <n v="39.159999999999997"/>
    <s v="Obesity"/>
    <s v="Diabetes"/>
    <n v="8.08"/>
    <s v="NO"/>
    <s v="NO"/>
    <s v="NO"/>
    <n v="3"/>
    <s v="NO"/>
    <s v="NO"/>
    <s v="tier - 2"/>
    <s v="tier - 2"/>
    <s v="tier - 2"/>
    <s v="tier - 2"/>
    <x v="688"/>
    <s v="R1011"/>
  </r>
  <r>
    <s v="Id696"/>
    <d v="1984-09-19T00:00:00"/>
    <x v="21"/>
    <n v="1984"/>
    <s v="Sep"/>
    <n v="19"/>
    <s v="Sep"/>
    <s v=" Mr"/>
    <s v="  Rich M"/>
    <s v="Power"/>
    <n v="1984"/>
    <n v="1984"/>
    <n v="38.19"/>
    <s v="Obesity"/>
    <s v="Diabetes"/>
    <n v="10.49"/>
    <s v="NO"/>
    <s v="NO"/>
    <s v="NO"/>
    <n v="3"/>
    <s v="NO"/>
    <s v="NO"/>
    <s v="tier - 2"/>
    <s v="tier - 2"/>
    <s v="tier - 3"/>
    <s v="tier - 3"/>
    <x v="689"/>
    <s v="R1013"/>
  </r>
  <r>
    <s v="Id697"/>
    <d v="1984-11-11T00:00:00"/>
    <x v="21"/>
    <n v="1984"/>
    <s v="Nov"/>
    <n v="11"/>
    <s v="Nov"/>
    <s v=" Mr"/>
    <s v="  Aaron C"/>
    <s v="Routon"/>
    <n v="1984"/>
    <n v="1984"/>
    <n v="26.41"/>
    <s v="Overweight"/>
    <s v="Diabetes"/>
    <n v="8.11"/>
    <s v="NO"/>
    <s v="NO"/>
    <s v="NO"/>
    <n v="3"/>
    <s v="NO"/>
    <s v="NO"/>
    <s v="tier - 2"/>
    <s v="tier - 2"/>
    <s v="tier - 2"/>
    <s v="tier - 2"/>
    <x v="690"/>
    <s v="R1013"/>
  </r>
  <r>
    <s v="Id698"/>
    <d v="1970-06-25T00:00:00"/>
    <x v="33"/>
    <n v="1970"/>
    <s v="Jun"/>
    <n v="25"/>
    <s v="Jun"/>
    <s v=" Ms"/>
    <s v="  Kate"/>
    <s v="Dochelli"/>
    <n v="1970"/>
    <n v="1970"/>
    <n v="28.785"/>
    <s v="Overweight"/>
    <s v="Diabetes"/>
    <n v="6.6"/>
    <s v="NO"/>
    <s v="NO"/>
    <s v="NO"/>
    <n v="0"/>
    <s v="NO"/>
    <s v="NO"/>
    <s v="tier - 2"/>
    <s v="tier - 2"/>
    <s v="tier - 3"/>
    <s v="tier - 3"/>
    <x v="691"/>
    <s v="R1013"/>
  </r>
  <r>
    <s v="Id699"/>
    <d v="1980-10-10T00:00:00"/>
    <x v="24"/>
    <n v="1980"/>
    <s v="Oct"/>
    <n v="10"/>
    <s v="Oct"/>
    <s v=" Ms"/>
    <s v="  Maria M"/>
    <s v="Gillespie"/>
    <n v="1980"/>
    <n v="1980"/>
    <n v="26.695"/>
    <s v="Overweight"/>
    <s v="Diabetes"/>
    <n v="10.14"/>
    <s v="YES"/>
    <s v="NO"/>
    <s v="Yes"/>
    <n v="1"/>
    <s v="NO"/>
    <s v="NO"/>
    <s v="tier - 2"/>
    <s v="tier - 2"/>
    <s v="tier - 2"/>
    <s v="tier - 2"/>
    <x v="692"/>
    <s v="R1011"/>
  </r>
  <r>
    <s v="Id700"/>
    <d v="1974-10-11T00:00:00"/>
    <x v="28"/>
    <n v="1974"/>
    <s v="Oct"/>
    <n v="11"/>
    <s v="Oct"/>
    <s v=" Mr"/>
    <s v="  Daven W"/>
    <s v="Oskvig"/>
    <n v="1974"/>
    <n v="1974"/>
    <n v="32.799999999999997"/>
    <s v="Obesity"/>
    <s v="Prediabetes"/>
    <n v="6.06"/>
    <s v="YES"/>
    <s v="NO"/>
    <s v="NO"/>
    <n v="1"/>
    <s v="NO"/>
    <s v="NO"/>
    <s v="tier - 2"/>
    <s v="tier - 2"/>
    <s v="tier - 3"/>
    <s v="tier - 3"/>
    <x v="693"/>
    <s v="R1013"/>
  </r>
  <r>
    <s v="Id701"/>
    <d v="1988-06-10T00:00:00"/>
    <x v="15"/>
    <n v="1988"/>
    <s v="Jun"/>
    <n v="10"/>
    <s v="Jun"/>
    <s v=" Mrs"/>
    <s v="  Brianne"/>
    <s v="Holland-Stergar"/>
    <n v="1988"/>
    <n v="1988"/>
    <n v="35.869999999999997"/>
    <s v="Obesity"/>
    <s v="Diabetes"/>
    <n v="9.91"/>
    <s v="YES"/>
    <s v="NO"/>
    <s v="NO"/>
    <n v="0"/>
    <s v="NO"/>
    <s v="NO"/>
    <s v="tier - 2"/>
    <s v="tier - 2"/>
    <s v="tier - 1"/>
    <s v="tier - 1"/>
    <x v="694"/>
    <s v="R1012"/>
  </r>
  <r>
    <s v="Id702"/>
    <d v="1974-08-17T00:00:00"/>
    <x v="28"/>
    <n v="1974"/>
    <s v="Aug"/>
    <n v="17"/>
    <s v="Aug"/>
    <s v=" Mr"/>
    <s v="  Hiroki"/>
    <s v="Arai"/>
    <n v="1974"/>
    <n v="1974"/>
    <n v="21.66"/>
    <s v="Normalweight"/>
    <s v="Normal"/>
    <n v="4.1399999999999997"/>
    <s v="YES"/>
    <s v="NO"/>
    <s v="NO"/>
    <n v="2"/>
    <s v="NO"/>
    <s v="NO"/>
    <s v="tier - 2"/>
    <s v="tier - 2"/>
    <s v="tier - 2"/>
    <s v="tier - 2"/>
    <x v="695"/>
    <s v="R1013"/>
  </r>
  <r>
    <s v="Id703"/>
    <d v="1980-08-08T00:00:00"/>
    <x v="24"/>
    <n v="1980"/>
    <s v="Aug"/>
    <n v="8"/>
    <s v="Aug"/>
    <s v=" Mr"/>
    <s v="  Anders"/>
    <s v="Olausson"/>
    <n v="1980"/>
    <n v="1980"/>
    <n v="37.72"/>
    <s v="Obesity"/>
    <s v="Normal"/>
    <n v="4.38"/>
    <s v="YES"/>
    <s v="NO"/>
    <s v="Yes"/>
    <n v="1"/>
    <s v="NO"/>
    <s v="NO"/>
    <s v="tier - 2"/>
    <s v="tier - 2"/>
    <s v="tier - 3"/>
    <s v="tier - 3"/>
    <x v="696"/>
    <s v="R1013"/>
  </r>
  <r>
    <s v="Id704"/>
    <d v="1989-08-16T00:00:00"/>
    <x v="13"/>
    <n v="1989"/>
    <s v="Aug"/>
    <n v="16"/>
    <s v="Aug"/>
    <s v=" Ms"/>
    <s v="  Danielle"/>
    <s v="Wagner"/>
    <n v="1989"/>
    <n v="1989"/>
    <n v="39.700000000000003"/>
    <s v="Obesity"/>
    <s v="Diabetes"/>
    <n v="9.83"/>
    <s v="NO"/>
    <s v="NO"/>
    <s v="NO"/>
    <n v="3"/>
    <s v="NO"/>
    <s v="NO"/>
    <s v="tier - 2"/>
    <s v="tier - 2"/>
    <s v="tier - 1"/>
    <s v="tier - 1"/>
    <x v="697"/>
    <s v="R1011"/>
  </r>
  <r>
    <s v="Id705"/>
    <d v="1996-07-28T00:00:00"/>
    <x v="8"/>
    <n v="1996"/>
    <s v="Jul"/>
    <n v="28"/>
    <s v="Jul"/>
    <s v=" Ms"/>
    <s v="  Candace N"/>
    <s v="Delong"/>
    <n v="1996"/>
    <n v="1996"/>
    <n v="35.97"/>
    <s v="Obesity"/>
    <s v="Diabetes"/>
    <n v="11.08"/>
    <s v="NO"/>
    <s v="NO"/>
    <s v="NO"/>
    <n v="3"/>
    <s v="NO"/>
    <s v="NO"/>
    <s v="tier - 2"/>
    <s v="tier - 2"/>
    <s v="tier - 3"/>
    <s v="tier - 3"/>
    <x v="698"/>
    <s v="R1012"/>
  </r>
  <r>
    <s v="Id706"/>
    <d v="1994-11-08T00:00:00"/>
    <x v="11"/>
    <n v="1994"/>
    <s v="Nov"/>
    <n v="8"/>
    <s v="Nov"/>
    <s v=" Mr"/>
    <s v="  Bruno F"/>
    <s v="Mehech"/>
    <n v="1994"/>
    <n v="1994"/>
    <n v="37.85"/>
    <s v="Obesity"/>
    <s v="Diabetes"/>
    <n v="11.01"/>
    <s v="NO"/>
    <s v="NO"/>
    <s v="NO"/>
    <n v="0"/>
    <s v="NO"/>
    <s v="NO"/>
    <s v="tier - 2"/>
    <s v="tier - 2"/>
    <s v="tier - 2"/>
    <s v="tier - 2"/>
    <x v="699"/>
    <s v="R1011"/>
  </r>
  <r>
    <s v="Id707"/>
    <d v="1984-09-21T00:00:00"/>
    <x v="21"/>
    <n v="1984"/>
    <s v="Sep"/>
    <n v="21"/>
    <s v="Sep"/>
    <s v=" Ms"/>
    <s v="  Emily"/>
    <s v="Machiela"/>
    <n v="1984"/>
    <n v="1984"/>
    <n v="21.66"/>
    <s v="Normalweight"/>
    <s v="Normal"/>
    <n v="4.37"/>
    <s v="NO"/>
    <s v="YES"/>
    <s v="NO"/>
    <n v="1"/>
    <s v="YES"/>
    <s v="YES"/>
    <s v="tier - 3"/>
    <s v="tier - 3"/>
    <s v="tier - 1"/>
    <s v="tier - 1"/>
    <x v="700"/>
    <s v="R1016"/>
  </r>
  <r>
    <s v="Id708"/>
    <d v="1979-08-08T00:00:00"/>
    <x v="25"/>
    <n v="1979"/>
    <s v="Aug"/>
    <n v="8"/>
    <s v="Aug"/>
    <s v=" Mrs"/>
    <s v="  Katie"/>
    <s v="Young"/>
    <n v="1979"/>
    <n v="1979"/>
    <n v="39.369999999999997"/>
    <s v="Obesity"/>
    <s v="Prediabetes"/>
    <n v="5.91"/>
    <s v="NO"/>
    <s v="NO"/>
    <s v="NO"/>
    <n v="2"/>
    <s v="NO"/>
    <s v="NO"/>
    <s v="tier - 2"/>
    <s v="tier - 2"/>
    <s v="tier - 2"/>
    <s v="tier - 2"/>
    <x v="701"/>
    <s v="R1012"/>
  </r>
  <r>
    <s v="Id709"/>
    <d v="1984-10-14T00:00:00"/>
    <x v="21"/>
    <n v="1984"/>
    <s v="Oct"/>
    <n v="14"/>
    <s v="Oct"/>
    <s v=" Mrs"/>
    <s v="  Sally"/>
    <s v="Dupere"/>
    <n v="1984"/>
    <n v="1984"/>
    <n v="40.880000000000003"/>
    <s v="Obesity"/>
    <s v="Diabetes"/>
    <n v="7.65"/>
    <s v="NO"/>
    <s v="NO"/>
    <s v="NO"/>
    <n v="0"/>
    <s v="NO"/>
    <s v="NO"/>
    <s v="tier - 1"/>
    <s v="tier - 1"/>
    <s v="tier - 1"/>
    <s v="tier - 1"/>
    <x v="702"/>
    <s v="R1014"/>
  </r>
  <r>
    <s v="Id710"/>
    <d v="1984-07-25T00:00:00"/>
    <x v="21"/>
    <n v="1984"/>
    <s v="Jul"/>
    <n v="25"/>
    <s v="Jul"/>
    <s v=" Ms"/>
    <s v="  Meaghan J"/>
    <s v="Iandolo"/>
    <n v="1984"/>
    <n v="1984"/>
    <n v="26.22"/>
    <s v="Overweight"/>
    <s v="Normal"/>
    <n v="5.37"/>
    <s v="YES"/>
    <s v="NO"/>
    <s v="NO"/>
    <n v="2"/>
    <s v="NO"/>
    <s v="NO"/>
    <s v="tier - 1"/>
    <s v="tier - 1"/>
    <s v="tier - 2"/>
    <s v="tier - 2"/>
    <x v="703"/>
    <s v="R1011"/>
  </r>
  <r>
    <s v="Id711"/>
    <d v="1970-06-09T00:00:00"/>
    <x v="33"/>
    <n v="1970"/>
    <s v="Jun"/>
    <n v="9"/>
    <s v="Jun"/>
    <s v=" Ms"/>
    <s v="  Rina"/>
    <s v="Ito"/>
    <n v="1970"/>
    <n v="1970"/>
    <n v="25.08"/>
    <s v="Overweight"/>
    <s v="Prediabetes"/>
    <n v="5.75"/>
    <s v="YES"/>
    <s v="NO"/>
    <s v="NO"/>
    <n v="2"/>
    <s v="NO"/>
    <s v="NO"/>
    <s v="tier - 2"/>
    <s v="tier - 2"/>
    <s v="tier - 2"/>
    <s v="tier - 2"/>
    <x v="704"/>
    <s v="R1013"/>
  </r>
  <r>
    <s v="Id712"/>
    <d v="1995-09-09T00:00:00"/>
    <x v="4"/>
    <n v="1995"/>
    <s v="Sep"/>
    <n v="9"/>
    <s v="Sep"/>
    <s v=" Ms"/>
    <s v="  Kristin P"/>
    <s v="Barry"/>
    <n v="1995"/>
    <n v="1995"/>
    <n v="39.1"/>
    <s v="Obesity"/>
    <s v="Diabetes"/>
    <n v="6.79"/>
    <s v="YES"/>
    <s v="NO"/>
    <s v="NO"/>
    <n v="2"/>
    <s v="NO"/>
    <s v="NO"/>
    <s v="tier - 2"/>
    <s v="tier - 2"/>
    <s v="tier - 3"/>
    <s v="tier - 3"/>
    <x v="705"/>
    <s v="R1026"/>
  </r>
  <r>
    <s v="Id713"/>
    <d v="1985-07-21T00:00:00"/>
    <x v="20"/>
    <n v="1985"/>
    <s v="Jul"/>
    <n v="21"/>
    <s v="Jul"/>
    <s v=" Mr"/>
    <s v="  Albert"/>
    <s v="Boyce"/>
    <n v="1985"/>
    <n v="1985"/>
    <n v="37.905000000000001"/>
    <s v="Obesity"/>
    <s v="Diabetes"/>
    <n v="7.03"/>
    <s v="NO"/>
    <s v="NO"/>
    <s v="NO"/>
    <n v="3"/>
    <s v="NO"/>
    <s v="NO"/>
    <s v="tier - 2"/>
    <s v="tier - 2"/>
    <s v="tier - 1"/>
    <s v="tier - 1"/>
    <x v="706"/>
    <s v="R1012"/>
  </r>
  <r>
    <s v="Id714"/>
    <d v="1991-07-25T00:00:00"/>
    <x v="14"/>
    <n v="1991"/>
    <s v="Jul"/>
    <n v="25"/>
    <s v="Jul"/>
    <s v=" Mrs"/>
    <s v="  Ashley"/>
    <s v="Lin"/>
    <n v="1991"/>
    <n v="1991"/>
    <n v="43.35"/>
    <s v="Obesity"/>
    <s v="Normal"/>
    <n v="5.41"/>
    <s v="YES"/>
    <s v="NO"/>
    <s v="Yes"/>
    <n v="1"/>
    <s v="NO"/>
    <s v="NO"/>
    <s v="tier - 2"/>
    <s v="tier - 2"/>
    <s v="tier - 2"/>
    <s v="tier - 2"/>
    <x v="707"/>
    <s v="R1024"/>
  </r>
  <r>
    <s v="Id715"/>
    <d v="1983-08-11T00:00:00"/>
    <x v="22"/>
    <n v="1983"/>
    <s v="Aug"/>
    <n v="11"/>
    <s v="Aug"/>
    <s v=" Mrs"/>
    <s v="  Shannon L"/>
    <s v="Smith"/>
    <n v="1983"/>
    <n v="1983"/>
    <n v="36.15"/>
    <s v="Obesity"/>
    <s v="Diabetes"/>
    <n v="8.0500000000000007"/>
    <s v="NO"/>
    <s v="NO"/>
    <s v="NO"/>
    <n v="0"/>
    <s v="NO"/>
    <s v="NO"/>
    <s v="tier - 2"/>
    <s v="tier - 2"/>
    <s v="tier - 3"/>
    <s v="tier - 3"/>
    <x v="708"/>
    <s v="R1012"/>
  </r>
  <r>
    <s v="Id716"/>
    <d v="1983-11-16T00:00:00"/>
    <x v="22"/>
    <n v="1983"/>
    <s v="Nov"/>
    <n v="16"/>
    <s v="Nov"/>
    <s v=" Ms"/>
    <s v="  Amy B"/>
    <s v="Nalven"/>
    <n v="1983"/>
    <n v="1983"/>
    <n v="44.98"/>
    <s v="Obesity"/>
    <s v="Prediabetes"/>
    <n v="5.94"/>
    <s v="NO"/>
    <s v="NO"/>
    <s v="NO"/>
    <n v="1"/>
    <s v="NO"/>
    <s v="NO"/>
    <s v="tier - 3"/>
    <s v="tier - 3"/>
    <s v="tier - 2"/>
    <s v="tier - 2"/>
    <x v="709"/>
    <s v="R1012"/>
  </r>
  <r>
    <s v="Id717"/>
    <d v="1990-08-18T00:00:00"/>
    <x v="16"/>
    <n v="1990"/>
    <s v="Aug"/>
    <n v="18"/>
    <s v="Aug"/>
    <s v=" Ms"/>
    <s v="  A Danielle"/>
    <s v="Bourgeois"/>
    <n v="1990"/>
    <n v="1990"/>
    <n v="38.28"/>
    <s v="Obesity"/>
    <s v="Normal"/>
    <n v="5.51"/>
    <s v="NO"/>
    <s v="YES"/>
    <s v="NO"/>
    <n v="1"/>
    <s v="NO"/>
    <s v="NO"/>
    <s v="tier - 2"/>
    <s v="tier - 2"/>
    <s v="tier - 3"/>
    <s v="tier - 3"/>
    <x v="710"/>
    <s v="R1012"/>
  </r>
  <r>
    <s v="Id718"/>
    <d v="1969-11-09T00:00:00"/>
    <x v="34"/>
    <n v="1969"/>
    <s v="Nov"/>
    <n v="9"/>
    <s v="Nov"/>
    <s v=" Mr"/>
    <s v="  Conrad F"/>
    <s v="Orloff"/>
    <n v="1969"/>
    <n v="1969"/>
    <n v="32.299999999999997"/>
    <s v="Obesity"/>
    <s v="Diabetes"/>
    <n v="6.55"/>
    <s v="YES"/>
    <s v="NO"/>
    <s v="NO"/>
    <n v="2"/>
    <s v="NO"/>
    <s v="NO"/>
    <s v="tier - 2"/>
    <s v="tier - 2"/>
    <s v="tier - 2"/>
    <s v="tier - 2"/>
    <x v="711"/>
    <s v="R1011"/>
  </r>
  <r>
    <s v="Id719"/>
    <d v="1978-09-05T00:00:00"/>
    <x v="27"/>
    <n v="1978"/>
    <s v="Sep"/>
    <n v="5"/>
    <s v="Sep"/>
    <s v=" Mr"/>
    <s v="  Josh"/>
    <s v="Ramirez"/>
    <n v="1978"/>
    <n v="1978"/>
    <n v="39.51"/>
    <s v="Obesity"/>
    <s v="Prediabetes"/>
    <n v="5.79"/>
    <s v="YES"/>
    <s v="NO"/>
    <s v="NO"/>
    <n v="0"/>
    <s v="NO"/>
    <s v="NO"/>
    <s v="tier - 2"/>
    <s v="tier - 2"/>
    <s v="tier - 1"/>
    <s v="tier - 1"/>
    <x v="712"/>
    <s v="R1013"/>
  </r>
  <r>
    <s v="Id720"/>
    <d v="1976-12-12T00:00:00"/>
    <x v="35"/>
    <n v="1976"/>
    <s v="Dec"/>
    <n v="12"/>
    <s v="Dec"/>
    <s v=" Mr"/>
    <s v="  Maxime"/>
    <s v="Fouquet"/>
    <n v="1976"/>
    <n v="1976"/>
    <n v="50.46"/>
    <s v="Obesity"/>
    <s v="Normal"/>
    <n v="4.5599999999999996"/>
    <s v="NO"/>
    <s v="NO"/>
    <s v="NO"/>
    <n v="0"/>
    <s v="NO"/>
    <s v="NO"/>
    <s v="tier - 2"/>
    <s v="tier - 2"/>
    <s v="tier - 3"/>
    <s v="tier - 3"/>
    <x v="713"/>
    <s v="R1013"/>
  </r>
  <r>
    <s v="Id721"/>
    <d v="1970-10-14T00:00:00"/>
    <x v="33"/>
    <n v="1970"/>
    <s v="Oct"/>
    <n v="14"/>
    <s v="Oct"/>
    <s v=" Ms"/>
    <s v="  Natalie"/>
    <s v="McPhillips"/>
    <n v="1970"/>
    <n v="1970"/>
    <n v="31.73"/>
    <s v="Obesity"/>
    <s v="Diabetes"/>
    <n v="7"/>
    <s v="NO"/>
    <s v="NO"/>
    <s v="NO"/>
    <n v="0"/>
    <s v="NO"/>
    <s v="NO"/>
    <s v="tier - 2"/>
    <s v="tier - 2"/>
    <s v="tier - 3"/>
    <s v="tier - 3"/>
    <x v="714"/>
    <s v="R1012"/>
  </r>
  <r>
    <s v="Id722"/>
    <d v="1973-11-06T00:00:00"/>
    <x v="29"/>
    <n v="1973"/>
    <s v="Nov"/>
    <n v="6"/>
    <s v="Nov"/>
    <s v=" Ms"/>
    <s v="  Melissa"/>
    <s v="Burgin"/>
    <n v="1973"/>
    <n v="1973"/>
    <n v="32.1"/>
    <s v="Obesity"/>
    <s v="Diabetes"/>
    <n v="6.57"/>
    <s v="YES"/>
    <s v="NO"/>
    <s v="Yes"/>
    <n v="1"/>
    <s v="NO"/>
    <s v="NO"/>
    <s v="tier - 2"/>
    <s v="tier - 2"/>
    <s v="tier - 3"/>
    <s v="tier - 3"/>
    <x v="715"/>
    <s v="R1013"/>
  </r>
  <r>
    <s v="Id723"/>
    <d v="1985-10-15T00:00:00"/>
    <x v="20"/>
    <n v="1985"/>
    <s v="Oct"/>
    <n v="15"/>
    <s v="Oct"/>
    <s v=" Ms"/>
    <s v="  Laura P"/>
    <s v="Roberts"/>
    <n v="1985"/>
    <n v="1985"/>
    <n v="27.83"/>
    <s v="Overweight"/>
    <s v="Diabetes"/>
    <n v="11.61"/>
    <s v="YES"/>
    <s v="NO"/>
    <s v="Yes"/>
    <n v="1"/>
    <s v="NO"/>
    <s v="NO"/>
    <s v="tier - 2"/>
    <s v="tier - 2"/>
    <s v="tier - 1"/>
    <s v="tier - 1"/>
    <x v="716"/>
    <s v="R1012"/>
  </r>
  <r>
    <s v="Id724"/>
    <d v="1984-10-06T00:00:00"/>
    <x v="21"/>
    <n v="1984"/>
    <s v="Oct"/>
    <n v="6"/>
    <s v="Oct"/>
    <s v=" Mrs"/>
    <s v="  Lisa"/>
    <s v="Nemec"/>
    <n v="1984"/>
    <n v="1984"/>
    <n v="27.72"/>
    <s v="Overweight"/>
    <s v="Diabetes"/>
    <n v="8.16"/>
    <s v="YES"/>
    <s v="NO"/>
    <s v="Yes"/>
    <n v="1"/>
    <s v="NO"/>
    <s v="NO"/>
    <s v="tier - 2"/>
    <s v="tier - 2"/>
    <s v="tier - 1"/>
    <s v="tier - 1"/>
    <x v="717"/>
    <s v="R1013"/>
  </r>
  <r>
    <s v="Id725"/>
    <d v="1985-08-09T00:00:00"/>
    <x v="20"/>
    <n v="1985"/>
    <s v="Aug"/>
    <n v="9"/>
    <s v="Aug"/>
    <s v=" Mr"/>
    <s v="  William D"/>
    <s v="Appman"/>
    <n v="1985"/>
    <n v="1985"/>
    <n v="36.765000000000001"/>
    <s v="Obesity"/>
    <s v="Normal"/>
    <n v="4.4800000000000004"/>
    <s v="YES"/>
    <s v="NO"/>
    <s v="NO"/>
    <n v="2"/>
    <s v="NO"/>
    <s v="NO"/>
    <s v="tier - 2"/>
    <s v="tier - 2"/>
    <s v="tier - 2"/>
    <s v="tier - 2"/>
    <x v="718"/>
    <s v="R1012"/>
  </r>
  <r>
    <s v="Id726"/>
    <d v="1970-10-05T00:00:00"/>
    <x v="33"/>
    <n v="1970"/>
    <s v="Oct"/>
    <n v="5"/>
    <s v="Oct"/>
    <s v=" Mr"/>
    <s v="  James"/>
    <s v="Driscoll"/>
    <n v="1970"/>
    <n v="1970"/>
    <n v="48.36"/>
    <s v="Obesity"/>
    <s v="Normal"/>
    <n v="4.08"/>
    <s v="NO"/>
    <s v="NO"/>
    <s v="NO"/>
    <n v="0"/>
    <s v="NO"/>
    <s v="NO"/>
    <s v="tier - 2"/>
    <s v="tier - 2"/>
    <s v="tier - 2"/>
    <s v="tier - 2"/>
    <x v="719"/>
    <s v="R1012"/>
  </r>
  <r>
    <s v="Id727"/>
    <d v="1988-11-01T00:00:00"/>
    <x v="15"/>
    <n v="1988"/>
    <s v="Nov"/>
    <n v="1"/>
    <s v="Nov"/>
    <s v=" Mr"/>
    <s v="  John"/>
    <s v="Glotzbach"/>
    <n v="1988"/>
    <n v="1988"/>
    <n v="31.445"/>
    <s v="Obesity"/>
    <s v="Normal"/>
    <n v="4.4000000000000004"/>
    <s v="YES"/>
    <s v="NO"/>
    <s v="NO"/>
    <n v="2"/>
    <s v="NO"/>
    <s v="NO"/>
    <s v="tier - 2"/>
    <s v="tier - 2"/>
    <s v="tier - 3"/>
    <s v="tier - 3"/>
    <x v="720"/>
    <s v="R1013"/>
  </r>
  <r>
    <s v="Id728"/>
    <d v="1981-11-22T00:00:00"/>
    <x v="19"/>
    <n v="1981"/>
    <s v="Nov"/>
    <n v="22"/>
    <s v="Nov"/>
    <s v=" Mr"/>
    <s v="  Adam S"/>
    <s v="Tenforde"/>
    <n v="1981"/>
    <n v="1981"/>
    <n v="27.55"/>
    <s v="Overweight"/>
    <s v="Diabetes"/>
    <n v="9.02"/>
    <s v="NO"/>
    <s v="NO"/>
    <s v="NO"/>
    <n v="0"/>
    <s v="NO"/>
    <s v="NO"/>
    <s v="tier - 2"/>
    <s v="tier - 2"/>
    <s v="tier - 1"/>
    <s v="tier - 1"/>
    <x v="721"/>
    <s v="R1013"/>
  </r>
  <r>
    <s v="Id729"/>
    <d v="1981-10-01T00:00:00"/>
    <x v="19"/>
    <n v="1981"/>
    <s v="Oct"/>
    <n v="1"/>
    <s v="Oct"/>
    <s v=" Mr"/>
    <s v="  Armando"/>
    <s v="Ramirez"/>
    <n v="1981"/>
    <n v="1981"/>
    <n v="33.11"/>
    <s v="Obesity"/>
    <s v="Diabetes"/>
    <n v="8.06"/>
    <s v="NO"/>
    <s v="NO"/>
    <s v="NO"/>
    <n v="0"/>
    <s v="NO"/>
    <s v="NO"/>
    <s v="tier - 2"/>
    <s v="tier - 2"/>
    <s v="tier - 3"/>
    <s v="tier - 3"/>
    <x v="722"/>
    <s v="R1011"/>
  </r>
  <r>
    <s v="Id730"/>
    <d v="1988-10-23T00:00:00"/>
    <x v="15"/>
    <n v="1988"/>
    <s v="Oct"/>
    <n v="23"/>
    <s v="Oct"/>
    <s v=" Ms"/>
    <s v="  Dana"/>
    <s v="Stanley Torres"/>
    <n v="1988"/>
    <n v="1988"/>
    <n v="36.85"/>
    <s v="Obesity"/>
    <s v="Prediabetes"/>
    <n v="6.21"/>
    <s v="YES"/>
    <s v="NO"/>
    <s v="NO"/>
    <n v="2"/>
    <s v="NO"/>
    <s v="NO"/>
    <s v="tier - 2"/>
    <s v="tier - 2"/>
    <s v="tier - 1"/>
    <s v="tier - 1"/>
    <x v="723"/>
    <s v="R1011"/>
  </r>
  <r>
    <s v="Id731"/>
    <d v="1985-07-22T00:00:00"/>
    <x v="20"/>
    <n v="1985"/>
    <s v="Jul"/>
    <n v="22"/>
    <s v="Jul"/>
    <s v=" Ms"/>
    <s v="  Jennifer L"/>
    <s v="Vandongen"/>
    <n v="1985"/>
    <n v="1985"/>
    <n v="36.299999999999997"/>
    <s v="Obesity"/>
    <s v="Prediabetes"/>
    <n v="5.79"/>
    <s v="YES"/>
    <s v="NO"/>
    <s v="NO"/>
    <n v="2"/>
    <s v="NO"/>
    <s v="NO"/>
    <s v="tier - 2"/>
    <s v="tier - 2"/>
    <s v="tier - 1"/>
    <s v="tier - 1"/>
    <x v="724"/>
    <s v="R1012"/>
  </r>
  <r>
    <s v="Id732"/>
    <d v="1985-12-20T00:00:00"/>
    <x v="20"/>
    <n v="1985"/>
    <s v="Dec"/>
    <n v="20"/>
    <s v="Dec"/>
    <s v=" Mr"/>
    <s v="  Benjamin"/>
    <s v="Liebald"/>
    <n v="1985"/>
    <n v="1985"/>
    <n v="45.34"/>
    <s v="Obesity"/>
    <s v="Normal"/>
    <n v="5.69"/>
    <s v="YES"/>
    <s v="NO"/>
    <s v="NO"/>
    <n v="0"/>
    <s v="NO"/>
    <s v="NO"/>
    <s v="tier - 1"/>
    <s v="tier - 1"/>
    <s v="tier - 2"/>
    <s v="tier - 2"/>
    <x v="725"/>
    <s v="R1012"/>
  </r>
  <r>
    <s v="Id733"/>
    <d v="1985-09-22T00:00:00"/>
    <x v="20"/>
    <n v="1985"/>
    <s v="Sep"/>
    <n v="22"/>
    <s v="Sep"/>
    <s v=" Ms"/>
    <s v="  Tanya"/>
    <s v="Holte"/>
    <n v="1985"/>
    <n v="1985"/>
    <n v="31.8"/>
    <s v="Obesity"/>
    <s v="Normal"/>
    <n v="5.36"/>
    <s v="YES"/>
    <s v="NO"/>
    <s v="NO"/>
    <n v="2"/>
    <s v="NO"/>
    <s v="NO"/>
    <s v="tier - 2"/>
    <s v="tier - 2"/>
    <s v="tier - 2"/>
    <s v="tier - 2"/>
    <x v="725"/>
    <s v="R1012"/>
  </r>
  <r>
    <s v="Id734"/>
    <d v="1999-09-10T00:00:00"/>
    <x v="7"/>
    <n v="1999"/>
    <s v="Sep"/>
    <n v="10"/>
    <s v="Sep"/>
    <s v=" Ms"/>
    <s v="  Tracy"/>
    <s v="Johnson"/>
    <n v="1999"/>
    <n v="1999"/>
    <n v="41.02"/>
    <s v="Obesity"/>
    <s v="Diabetes"/>
    <n v="11.37"/>
    <s v="NO"/>
    <s v="NO"/>
    <s v="NO"/>
    <n v="0"/>
    <s v="NO"/>
    <s v="NO"/>
    <s v="tier - 2"/>
    <s v="tier - 2"/>
    <s v="tier - 2"/>
    <s v="tier - 2"/>
    <x v="726"/>
    <s v="R1026"/>
  </r>
  <r>
    <s v="Id735"/>
    <d v="1992-08-12T00:00:00"/>
    <x v="0"/>
    <n v="1992"/>
    <s v="Aug"/>
    <n v="12"/>
    <s v="Aug"/>
    <s v=" Ms"/>
    <s v="  Emily S"/>
    <s v="Bartlett"/>
    <n v="1992"/>
    <n v="1992"/>
    <n v="32.68"/>
    <s v="Obesity"/>
    <s v="Diabetes"/>
    <n v="11.87"/>
    <s v="NO"/>
    <s v="NO"/>
    <s v="NO"/>
    <n v="0"/>
    <s v="NO"/>
    <s v="NO"/>
    <s v="tier - 2"/>
    <s v="tier - 2"/>
    <s v="tier - 1"/>
    <s v="tier - 1"/>
    <x v="727"/>
    <s v="R1021"/>
  </r>
  <r>
    <s v="Id736"/>
    <d v="1972-06-29T00:00:00"/>
    <x v="30"/>
    <n v="1972"/>
    <s v="Jun"/>
    <n v="29"/>
    <s v="Jun"/>
    <s v=" Ms"/>
    <s v="  Kelly R"/>
    <s v="Bergman"/>
    <n v="1972"/>
    <n v="1972"/>
    <n v="21.7"/>
    <s v="Normalweight"/>
    <s v="Normal"/>
    <n v="4.9000000000000004"/>
    <s v="NO"/>
    <s v="NO"/>
    <s v="Yes"/>
    <n v="1"/>
    <s v="YES"/>
    <s v="YES"/>
    <s v="tier - 2"/>
    <s v="tier - 2"/>
    <s v="tier - 2"/>
    <s v="tier - 2"/>
    <x v="728"/>
    <s v="R1013"/>
  </r>
  <r>
    <s v="Id737"/>
    <d v="1978-09-19T00:00:00"/>
    <x v="27"/>
    <n v="1978"/>
    <s v="Sep"/>
    <n v="19"/>
    <s v="Sep"/>
    <s v=" Mr"/>
    <s v="  Kyle"/>
    <s v="Aitken"/>
    <n v="1978"/>
    <n v="1978"/>
    <n v="40.479999999999997"/>
    <s v="Obesity"/>
    <s v="Diabetes"/>
    <n v="6.7"/>
    <s v="NO"/>
    <s v="NO"/>
    <s v="NO"/>
    <n v="3"/>
    <s v="NO"/>
    <s v="NO"/>
    <s v="tier - 2"/>
    <s v="tier - 2"/>
    <s v="tier - 2"/>
    <s v="tier - 2"/>
    <x v="729"/>
    <s v="R1013"/>
  </r>
  <r>
    <s v="Id738"/>
    <d v="1983-08-11T00:00:00"/>
    <x v="22"/>
    <n v="1983"/>
    <s v="Aug"/>
    <n v="11"/>
    <s v="Aug"/>
    <s v=" Mr"/>
    <s v="  Bruce A Jr"/>
    <s v="Berger"/>
    <n v="1983"/>
    <n v="1983"/>
    <n v="34.5"/>
    <s v="Obesity"/>
    <s v="Diabetes"/>
    <n v="10.3"/>
    <s v="NO"/>
    <s v="NO"/>
    <s v="NO"/>
    <n v="3"/>
    <s v="NO"/>
    <s v="NO"/>
    <s v="tier - 2"/>
    <s v="tier - 2"/>
    <s v="tier - 1"/>
    <s v="tier - 1"/>
    <x v="730"/>
    <s v="R1011"/>
  </r>
  <r>
    <s v="Id739"/>
    <d v="1979-10-10T00:00:00"/>
    <x v="25"/>
    <n v="1979"/>
    <s v="Oct"/>
    <n v="10"/>
    <s v="Oct"/>
    <s v=" Mr"/>
    <s v="  Cary J"/>
    <s v="Richey"/>
    <n v="1979"/>
    <n v="1979"/>
    <n v="45.9"/>
    <s v="Obesity"/>
    <s v="Diabetes"/>
    <n v="11.14"/>
    <s v="YES"/>
    <s v="NO"/>
    <s v="NO"/>
    <n v="1"/>
    <s v="NO"/>
    <s v="NO"/>
    <s v="tier - 2"/>
    <s v="tier - 2"/>
    <s v="tier - 1"/>
    <s v="tier - 1"/>
    <x v="731"/>
    <s v="R1011"/>
  </r>
  <r>
    <s v="Id740"/>
    <d v="1972-11-11T00:00:00"/>
    <x v="30"/>
    <n v="1972"/>
    <s v="Nov"/>
    <n v="11"/>
    <s v="Nov"/>
    <s v=" Mrs"/>
    <s v="  Jill M"/>
    <s v="Trotter"/>
    <n v="1972"/>
    <n v="1972"/>
    <n v="33.479999999999997"/>
    <s v="Obesity"/>
    <s v="Normal"/>
    <n v="4.74"/>
    <s v="YES"/>
    <s v="NO"/>
    <s v="NO"/>
    <n v="2"/>
    <s v="NO"/>
    <s v="NO"/>
    <s v="tier - 2"/>
    <s v="tier - 2"/>
    <s v="tier - 2"/>
    <s v="tier - 2"/>
    <x v="732"/>
    <s v="R1013"/>
  </r>
  <r>
    <s v="Id741"/>
    <d v="1972-09-08T00:00:00"/>
    <x v="30"/>
    <n v="1972"/>
    <s v="Sep"/>
    <n v="8"/>
    <s v="Sep"/>
    <s v=" Mr"/>
    <s v="  Chris"/>
    <s v="Chavez"/>
    <n v="1972"/>
    <n v="1972"/>
    <n v="28.31"/>
    <s v="Overweight"/>
    <s v="Prediabetes"/>
    <n v="5.96"/>
    <s v="YES"/>
    <s v="NO"/>
    <s v="NO"/>
    <n v="2"/>
    <s v="NO"/>
    <s v="NO"/>
    <s v="tier - 2"/>
    <s v="tier - 2"/>
    <s v="tier - 2"/>
    <s v="tier - 2"/>
    <x v="733"/>
    <s v="R1012"/>
  </r>
  <r>
    <s v="Id742"/>
    <d v="1970-10-11T00:00:00"/>
    <x v="33"/>
    <n v="1970"/>
    <s v="Oct"/>
    <n v="11"/>
    <s v="Oct"/>
    <s v=" Mr"/>
    <s v="  Michael E"/>
    <s v="Orifice"/>
    <n v="1970"/>
    <n v="1970"/>
    <n v="21.565000000000001"/>
    <s v="Normalweight"/>
    <s v="Normal"/>
    <n v="4.95"/>
    <s v="NO"/>
    <s v="YES"/>
    <s v="NO"/>
    <n v="1"/>
    <s v="YES"/>
    <s v="YES"/>
    <s v="tier - 2"/>
    <s v="tier - 2"/>
    <s v="tier - 2"/>
    <s v="tier - 2"/>
    <x v="734"/>
    <s v="R1013"/>
  </r>
  <r>
    <s v="Id743"/>
    <d v="1995-10-17T00:00:00"/>
    <x v="4"/>
    <n v="1995"/>
    <s v="Oct"/>
    <n v="17"/>
    <s v="Oct"/>
    <s v=" Mrs"/>
    <s v="  Lauren"/>
    <s v="Farkash"/>
    <n v="1995"/>
    <n v="1995"/>
    <n v="35.590000000000003"/>
    <s v="Obesity"/>
    <s v="Normal"/>
    <n v="5.21"/>
    <s v="YES"/>
    <s v="NO"/>
    <s v="Yes"/>
    <n v="1"/>
    <s v="NO"/>
    <s v="NO"/>
    <s v="tier - 2"/>
    <s v="tier - 2"/>
    <s v="tier - 1"/>
    <s v="tier - 1"/>
    <x v="735"/>
    <s v="R1026"/>
  </r>
  <r>
    <s v="Id744"/>
    <d v="1984-09-25T00:00:00"/>
    <x v="21"/>
    <n v="1984"/>
    <s v="Sep"/>
    <n v="25"/>
    <s v="Sep"/>
    <s v=" Mrs"/>
    <s v="  Kathryn E"/>
    <s v="Hribar"/>
    <n v="1984"/>
    <n v="1984"/>
    <n v="43.44"/>
    <s v="Obesity"/>
    <s v="Normal"/>
    <n v="4.8600000000000003"/>
    <s v="YES"/>
    <s v="NO"/>
    <s v="NO"/>
    <n v="0"/>
    <s v="NO"/>
    <s v="NO"/>
    <s v="tier - 2"/>
    <s v="tier - 2"/>
    <s v="tier - 1"/>
    <s v="tier - 1"/>
    <x v="736"/>
    <s v="R1013"/>
  </r>
  <r>
    <s v="Id745"/>
    <d v="1981-06-30T00:00:00"/>
    <x v="19"/>
    <n v="1981"/>
    <s v="Jun"/>
    <n v="30"/>
    <s v="Jun"/>
    <s v=" Ms"/>
    <s v="  Polly"/>
    <s v="Crawford"/>
    <n v="1981"/>
    <n v="1981"/>
    <n v="21.754999999999999"/>
    <s v="Normalweight"/>
    <s v="Diabetes"/>
    <n v="7.79"/>
    <s v="YES"/>
    <s v="NO"/>
    <s v="NO"/>
    <n v="0"/>
    <s v="NO"/>
    <s v="NO"/>
    <s v="tier - 1"/>
    <s v="tier - 1"/>
    <s v="tier - 3"/>
    <s v="tier - 3"/>
    <x v="737"/>
    <s v="R1013"/>
  </r>
  <r>
    <s v="Id746"/>
    <d v="1993-10-16T00:00:00"/>
    <x v="1"/>
    <n v="1993"/>
    <s v="Oct"/>
    <n v="16"/>
    <s v="Oct"/>
    <s v=" Mr"/>
    <s v="  Mark H"/>
    <s v="Sittlington"/>
    <n v="1993"/>
    <n v="1993"/>
    <n v="44.55"/>
    <s v="Obesity"/>
    <s v="Diabetes"/>
    <n v="7.12"/>
    <s v="YES"/>
    <s v="NO"/>
    <s v="NO"/>
    <n v="1"/>
    <s v="NO"/>
    <s v="NO"/>
    <s v="tier - 2"/>
    <s v="tier - 2"/>
    <s v="tier - 1"/>
    <s v="tier - 1"/>
    <x v="738"/>
    <s v="R1025"/>
  </r>
  <r>
    <s v="Id747"/>
    <d v="1981-11-24T00:00:00"/>
    <x v="19"/>
    <n v="1981"/>
    <s v="Nov"/>
    <n v="24"/>
    <s v="Nov"/>
    <s v=" Mrs"/>
    <s v="  Jessie M"/>
    <s v="Silbert"/>
    <n v="1981"/>
    <n v="1981"/>
    <n v="43.32"/>
    <s v="Obesity"/>
    <s v="Normal"/>
    <n v="4.67"/>
    <s v="YES"/>
    <s v="NO"/>
    <s v="NO"/>
    <n v="0"/>
    <s v="NO"/>
    <s v="NO"/>
    <s v="tier - 2"/>
    <s v="tier - 2"/>
    <s v="tier - 1"/>
    <s v="tier - 1"/>
    <x v="739"/>
    <s v="R1011"/>
  </r>
  <r>
    <s v="Id748"/>
    <d v="1981-08-26T00:00:00"/>
    <x v="19"/>
    <n v="1981"/>
    <s v="Aug"/>
    <n v="26"/>
    <s v="Aug"/>
    <s v=" Mr"/>
    <s v="  Chris"/>
    <s v="Carrique"/>
    <n v="1981"/>
    <n v="1981"/>
    <n v="31.23"/>
    <s v="Obesity"/>
    <s v="Diabetes"/>
    <n v="9.1199999999999992"/>
    <s v="YES"/>
    <s v="NO"/>
    <s v="Yes"/>
    <n v="1"/>
    <s v="NO"/>
    <s v="NO"/>
    <s v="tier - 2"/>
    <s v="tier - 2"/>
    <s v="tier - 3"/>
    <s v="tier - 3"/>
    <x v="740"/>
    <s v="R1013"/>
  </r>
  <r>
    <s v="Id749"/>
    <d v="1996-07-04T00:00:00"/>
    <x v="8"/>
    <n v="1996"/>
    <s v="Jul"/>
    <n v="4"/>
    <s v="Jul"/>
    <s v=" Mr"/>
    <s v="  Daniel"/>
    <s v="Kosla"/>
    <n v="1996"/>
    <n v="1996"/>
    <n v="42.81"/>
    <s v="Obesity"/>
    <s v="Normal"/>
    <n v="4.1500000000000004"/>
    <s v="NO"/>
    <s v="NO"/>
    <s v="NO"/>
    <n v="1"/>
    <s v="NO"/>
    <s v="NO"/>
    <s v="tier - 2"/>
    <s v="tier - 2"/>
    <s v="tier - 3"/>
    <s v="tier - 3"/>
    <x v="741"/>
    <s v="R1021"/>
  </r>
  <r>
    <s v="Id750"/>
    <d v="1974-09-17T00:00:00"/>
    <x v="28"/>
    <n v="1974"/>
    <s v="Sep"/>
    <n v="17"/>
    <s v="Sep"/>
    <s v=" Ms"/>
    <s v="  Megan"/>
    <s v="Parker"/>
    <n v="1974"/>
    <n v="1974"/>
    <n v="35.909999999999997"/>
    <s v="Obesity"/>
    <s v="Diabetes"/>
    <n v="6.72"/>
    <s v="YES"/>
    <s v="NO"/>
    <s v="NO"/>
    <n v="2"/>
    <s v="NO"/>
    <s v="NO"/>
    <s v="tier - 2"/>
    <s v="tier - 2"/>
    <s v="tier - 1"/>
    <s v="tier - 1"/>
    <x v="742"/>
    <s v="R1013"/>
  </r>
  <r>
    <s v="Id751"/>
    <d v="1969-09-04T00:00:00"/>
    <x v="34"/>
    <n v="1969"/>
    <s v="Sep"/>
    <n v="4"/>
    <s v="Sep"/>
    <s v=" Mr"/>
    <s v="  Kevin"/>
    <s v="Horton"/>
    <n v="1969"/>
    <n v="1969"/>
    <n v="36.65"/>
    <s v="Obesity"/>
    <s v="Normal"/>
    <n v="5.01"/>
    <s v="YES"/>
    <s v="NO"/>
    <s v="Yes"/>
    <n v="1"/>
    <s v="NO"/>
    <s v="NO"/>
    <s v="tier - 2"/>
    <s v="tier - 2"/>
    <s v="tier - 2"/>
    <s v="tier - 2"/>
    <x v="743"/>
    <s v="R1012"/>
  </r>
  <r>
    <s v="Id752"/>
    <d v="2004-07-27T00:00:00"/>
    <x v="9"/>
    <n v="2004"/>
    <s v="Jul"/>
    <n v="27"/>
    <s v="Jul"/>
    <s v=" Ms"/>
    <s v="  Caroline S"/>
    <s v="Boller"/>
    <n v="2004"/>
    <n v="2004"/>
    <n v="22.04"/>
    <s v="Normalweight"/>
    <s v="Diabetes"/>
    <n v="10.9"/>
    <s v="YES"/>
    <s v="NO"/>
    <s v="NO"/>
    <n v="2"/>
    <s v="NO"/>
    <s v="NO"/>
    <s v="tier - 2"/>
    <s v="tier - 2"/>
    <s v="tier - 2"/>
    <s v="tier - 2"/>
    <x v="744"/>
    <s v="R1011"/>
  </r>
  <r>
    <s v="Id753"/>
    <d v="1985-11-19T00:00:00"/>
    <x v="20"/>
    <n v="1985"/>
    <s v="Nov"/>
    <n v="19"/>
    <s v="Nov"/>
    <s v=" Ms"/>
    <s v="  Nuta"/>
    <s v="Olaru"/>
    <n v="1985"/>
    <n v="1985"/>
    <n v="31.824999999999999"/>
    <s v="Obesity"/>
    <s v="Normal"/>
    <n v="5.52"/>
    <s v="YES"/>
    <s v="NO"/>
    <s v="NO"/>
    <n v="1"/>
    <s v="NO"/>
    <s v="NO"/>
    <s v="tier - 2"/>
    <s v="tier - 2"/>
    <s v="tier - 1"/>
    <s v="tier - 1"/>
    <x v="745"/>
    <s v="R1011"/>
  </r>
  <r>
    <s v="Id754"/>
    <d v="1985-12-15T00:00:00"/>
    <x v="20"/>
    <n v="1985"/>
    <s v="Dec"/>
    <n v="15"/>
    <s v="Dec"/>
    <s v=" Ms"/>
    <s v="  Margie"/>
    <s v="Prescott"/>
    <n v="1985"/>
    <n v="1985"/>
    <n v="53.58"/>
    <s v="Obesity"/>
    <s v="Normal"/>
    <n v="4.55"/>
    <s v="NO"/>
    <s v="NO"/>
    <s v="NO"/>
    <n v="1"/>
    <s v="NO"/>
    <s v="NO"/>
    <s v="tier - 2"/>
    <s v="tier - 2"/>
    <s v="tier - 1"/>
    <s v="tier - 1"/>
    <x v="746"/>
    <s v="R1013"/>
  </r>
  <r>
    <s v="Id755"/>
    <d v="1990-08-13T00:00:00"/>
    <x v="16"/>
    <n v="1990"/>
    <s v="Aug"/>
    <n v="13"/>
    <s v="Aug"/>
    <s v=" Mrs"/>
    <s v="  Heidi"/>
    <s v="Hines"/>
    <n v="1990"/>
    <n v="1990"/>
    <n v="34.299999999999997"/>
    <s v="Obesity"/>
    <s v="Diabetes"/>
    <n v="11.76"/>
    <s v="NO"/>
    <s v="NO"/>
    <s v="NO"/>
    <n v="0"/>
    <s v="NO"/>
    <s v="NO"/>
    <s v="tier - 2"/>
    <s v="tier - 2"/>
    <s v="tier - 2"/>
    <s v="tier - 2"/>
    <x v="747"/>
    <s v="R1024"/>
  </r>
  <r>
    <s v="Id756"/>
    <d v="1986-09-25T00:00:00"/>
    <x v="18"/>
    <n v="1986"/>
    <s v="Sep"/>
    <n v="25"/>
    <s v="Sep"/>
    <s v=" Mr"/>
    <s v="  Diego J"/>
    <s v="Blanton"/>
    <n v="1986"/>
    <n v="1986"/>
    <n v="32.11"/>
    <s v="Obesity"/>
    <s v="Diabetes"/>
    <n v="7.06"/>
    <s v="NO"/>
    <s v="NO"/>
    <s v="NO"/>
    <n v="0"/>
    <s v="NO"/>
    <s v="NO"/>
    <s v="tier - 2"/>
    <s v="tier - 2"/>
    <s v="tier - 2"/>
    <s v="tier - 2"/>
    <x v="748"/>
    <s v="R1013"/>
  </r>
  <r>
    <s v="Id757"/>
    <d v="1983-10-21T00:00:00"/>
    <x v="22"/>
    <n v="1983"/>
    <s v="Oct"/>
    <n v="21"/>
    <s v="Oct"/>
    <s v=" Mr"/>
    <s v="  Enrique M Sr"/>
    <s v="Bustamante"/>
    <n v="1983"/>
    <n v="1983"/>
    <n v="31.78"/>
    <s v="Obesity"/>
    <s v="Diabetes"/>
    <n v="11.35"/>
    <s v="YES"/>
    <s v="NO"/>
    <s v="Yes"/>
    <n v="1"/>
    <s v="NO"/>
    <s v="NO"/>
    <s v="tier - 2"/>
    <s v="tier - 2"/>
    <s v="tier - 1"/>
    <s v="tier - 1"/>
    <x v="749"/>
    <s v="R1013"/>
  </r>
  <r>
    <s v="Id758"/>
    <d v="1983-08-19T00:00:00"/>
    <x v="22"/>
    <n v="1983"/>
    <s v="Aug"/>
    <n v="19"/>
    <s v="Aug"/>
    <s v=" Mr"/>
    <s v="  Greg"/>
    <s v="McCann"/>
    <n v="1983"/>
    <n v="1983"/>
    <n v="46.89"/>
    <s v="Obesity"/>
    <s v="Normal"/>
    <n v="5.52"/>
    <s v="NO"/>
    <s v="NO"/>
    <s v="NO"/>
    <n v="0"/>
    <s v="NO"/>
    <s v="NO"/>
    <s v="tier - 3"/>
    <s v="tier - 3"/>
    <s v="tier - 2"/>
    <s v="tier - 2"/>
    <x v="750"/>
    <s v="R1013"/>
  </r>
  <r>
    <s v="Id759"/>
    <d v="1980-10-30T00:00:00"/>
    <x v="24"/>
    <n v="1980"/>
    <s v="Oct"/>
    <n v="30"/>
    <s v="Oct"/>
    <s v=" Mr"/>
    <s v="  Filip"/>
    <s v="Schmole"/>
    <n v="1980"/>
    <n v="1980"/>
    <n v="39.35"/>
    <s v="Obesity"/>
    <s v="Diabetes"/>
    <n v="7.86"/>
    <s v="YES"/>
    <s v="NO"/>
    <s v="NO"/>
    <n v="1"/>
    <s v="NO"/>
    <s v="NO"/>
    <s v="tier - 2"/>
    <s v="tier - 2"/>
    <s v="tier - 1"/>
    <s v="tier - 1"/>
    <x v="751"/>
    <s v="R1012"/>
  </r>
  <r>
    <s v="Id760"/>
    <d v="1989-06-24T00:00:00"/>
    <x v="13"/>
    <n v="1989"/>
    <s v="Jun"/>
    <n v="24"/>
    <s v="Jun"/>
    <s v=" Ms"/>
    <s v="  Rosemary E"/>
    <s v="Barber"/>
    <n v="1989"/>
    <n v="1989"/>
    <n v="39.200000000000003"/>
    <s v="Obesity"/>
    <s v="Diabetes"/>
    <n v="11.38"/>
    <s v="NO"/>
    <s v="NO"/>
    <s v="NO"/>
    <n v="0"/>
    <s v="NO"/>
    <s v="NO"/>
    <s v="tier - 2"/>
    <s v="tier - 2"/>
    <s v="tier - 2"/>
    <s v="tier - 2"/>
    <x v="752"/>
    <s v="R1012"/>
  </r>
  <r>
    <s v="Id761"/>
    <d v="1996-07-07T00:00:00"/>
    <x v="8"/>
    <n v="1996"/>
    <s v="Jul"/>
    <n v="7"/>
    <s v="Jul"/>
    <s v=" Ms"/>
    <s v="  Lisa"/>
    <s v="Reichmann"/>
    <n v="1996"/>
    <n v="1996"/>
    <n v="39.159999999999997"/>
    <s v="Obesity"/>
    <s v="Diabetes"/>
    <n v="10.48"/>
    <s v="NO"/>
    <s v="NO"/>
    <s v="NO"/>
    <n v="0"/>
    <s v="NO"/>
    <s v="NO"/>
    <s v="tier - 2"/>
    <s v="tier - 2"/>
    <s v="tier - 3"/>
    <s v="tier - 3"/>
    <x v="753"/>
    <s v="R1021"/>
  </r>
  <r>
    <s v="Id762"/>
    <d v="1970-11-09T00:00:00"/>
    <x v="33"/>
    <n v="1970"/>
    <s v="Nov"/>
    <n v="9"/>
    <s v="Nov"/>
    <s v=" Mr"/>
    <s v="  Jason"/>
    <s v="Cavatorta"/>
    <n v="1970"/>
    <n v="1970"/>
    <n v="44.1"/>
    <s v="Obesity"/>
    <s v="Normal"/>
    <n v="5.04"/>
    <s v="YES"/>
    <s v="NO"/>
    <s v="NO"/>
    <n v="0"/>
    <s v="NO"/>
    <s v="NO"/>
    <s v="tier - 2"/>
    <s v="tier - 2"/>
    <s v="tier - 1"/>
    <s v="tier - 1"/>
    <x v="754"/>
    <s v="R1013"/>
  </r>
  <r>
    <s v="Id763"/>
    <d v="1984-08-13T00:00:00"/>
    <x v="21"/>
    <n v="1984"/>
    <s v="Aug"/>
    <n v="13"/>
    <s v="Aug"/>
    <s v=" Ms"/>
    <s v="  Courtney"/>
    <s v="Yaeger"/>
    <n v="1984"/>
    <n v="1984"/>
    <n v="33.200000000000003"/>
    <s v="Obesity"/>
    <s v="Diabetes"/>
    <n v="9.06"/>
    <s v="NO"/>
    <s v="NO"/>
    <s v="NO"/>
    <n v="0"/>
    <s v="NO"/>
    <s v="NO"/>
    <s v="tier - 2"/>
    <s v="tier - 2"/>
    <s v="tier - 1"/>
    <s v="tier - 1"/>
    <x v="755"/>
    <s v="R1012"/>
  </r>
  <r>
    <s v="Id764"/>
    <d v="1976-11-18T00:00:00"/>
    <x v="35"/>
    <n v="1976"/>
    <s v="Nov"/>
    <n v="18"/>
    <s v="Nov"/>
    <s v=" Ms"/>
    <s v="  Jennifer R"/>
    <s v="Hughes"/>
    <n v="1976"/>
    <n v="1976"/>
    <n v="29.92"/>
    <s v="Obesity"/>
    <s v="Diabetes"/>
    <n v="11.07"/>
    <s v="NO"/>
    <s v="NO"/>
    <s v="NO"/>
    <n v="0"/>
    <s v="NO"/>
    <s v="NO"/>
    <s v="tier - 2"/>
    <s v="tier - 2"/>
    <s v="tier - 2"/>
    <s v="tier - 2"/>
    <x v="756"/>
    <s v="R1013"/>
  </r>
  <r>
    <s v="Id765"/>
    <d v="1982-08-06T00:00:00"/>
    <x v="23"/>
    <n v="1982"/>
    <s v="Aug"/>
    <n v="6"/>
    <s v="Aug"/>
    <s v=" Ms"/>
    <s v="  Lauren E"/>
    <s v="Donahue"/>
    <n v="1982"/>
    <n v="1982"/>
    <n v="25"/>
    <s v="Overweight"/>
    <s v="Diabetes"/>
    <n v="10.45"/>
    <s v="NO"/>
    <s v="NO"/>
    <s v="NO"/>
    <n v="0"/>
    <s v="NO"/>
    <s v="NO"/>
    <s v="tier - 1"/>
    <s v="tier - 1"/>
    <s v="tier - 2"/>
    <s v="tier - 2"/>
    <x v="757"/>
    <s v="R1012"/>
  </r>
  <r>
    <s v="Id766"/>
    <d v="1997-08-16T00:00:00"/>
    <x v="6"/>
    <n v="1997"/>
    <s v="Aug"/>
    <n v="16"/>
    <s v="Aug"/>
    <s v=" Ms"/>
    <s v="  Ashley M"/>
    <s v="Greenwell"/>
    <n v="1997"/>
    <n v="1997"/>
    <n v="38.869999999999997"/>
    <s v="Obesity"/>
    <s v="Diabetes"/>
    <n v="8.6300000000000008"/>
    <s v="YES"/>
    <s v="NO"/>
    <s v="NO"/>
    <n v="1"/>
    <s v="NO"/>
    <s v="NO"/>
    <s v="tier - 2"/>
    <s v="tier - 2"/>
    <s v="tier - 2"/>
    <s v="tier - 2"/>
    <x v="758"/>
    <s v="R1021"/>
  </r>
  <r>
    <s v="Id767"/>
    <d v="1982-10-28T00:00:00"/>
    <x v="23"/>
    <n v="1982"/>
    <s v="Oct"/>
    <n v="28"/>
    <s v="Oct"/>
    <s v=" Ms"/>
    <s v="  Alison R"/>
    <s v="Steele"/>
    <n v="1982"/>
    <n v="1982"/>
    <n v="32.299999999999997"/>
    <s v="Obesity"/>
    <s v="Normal"/>
    <n v="5.28"/>
    <s v="YES"/>
    <s v="NO"/>
    <s v="NO"/>
    <n v="2"/>
    <s v="NO"/>
    <s v="NO"/>
    <s v="tier - 2"/>
    <s v="tier - 2"/>
    <s v="tier - 1"/>
    <s v="tier - 1"/>
    <x v="759"/>
    <s v="R1012"/>
  </r>
  <r>
    <s v="Id768"/>
    <d v="1987-09-09T00:00:00"/>
    <x v="17"/>
    <n v="1987"/>
    <s v="Sep"/>
    <n v="9"/>
    <s v="Sep"/>
    <s v=" Ms"/>
    <s v="  Madeleine"/>
    <s v="Gunter"/>
    <n v="1987"/>
    <n v="1987"/>
    <n v="31.16"/>
    <s v="Obesity"/>
    <s v="Diabetes"/>
    <n v="7.49"/>
    <s v="YES"/>
    <s v="NO"/>
    <s v="NO"/>
    <n v="2"/>
    <s v="NO"/>
    <s v="NO"/>
    <s v="tier - 2"/>
    <s v="tier - 2"/>
    <s v="tier - 3"/>
    <s v="tier - 3"/>
    <x v="760"/>
    <s v="R1024"/>
  </r>
  <r>
    <s v="Id769"/>
    <d v="1985-12-10T00:00:00"/>
    <x v="20"/>
    <n v="1985"/>
    <s v="Dec"/>
    <n v="10"/>
    <s v="Dec"/>
    <s v=" Ms"/>
    <s v="  Stacey"/>
    <s v="McDonough"/>
    <n v="1985"/>
    <n v="1985"/>
    <n v="54.59"/>
    <s v="Obesity"/>
    <s v="Normal"/>
    <n v="4.2699999999999996"/>
    <s v="NO"/>
    <s v="NO"/>
    <s v="NO"/>
    <n v="0"/>
    <s v="NO"/>
    <s v="NO"/>
    <s v="tier - 1"/>
    <s v="tier - 1"/>
    <s v="tier - 3"/>
    <s v="tier - 3"/>
    <x v="761"/>
    <s v="R1014"/>
  </r>
  <r>
    <s v="Id770"/>
    <d v="1970-08-20T00:00:00"/>
    <x v="33"/>
    <n v="1970"/>
    <s v="Aug"/>
    <n v="20"/>
    <s v="Aug"/>
    <s v=" Ms"/>
    <s v="  Kimberly"/>
    <s v="Sweetland"/>
    <n v="1970"/>
    <n v="1970"/>
    <n v="21.09"/>
    <s v="Normalweight"/>
    <s v="Diabetes"/>
    <n v="9.2200000000000006"/>
    <s v="YES"/>
    <s v="NO"/>
    <s v="NO"/>
    <n v="2"/>
    <s v="NO"/>
    <s v="NO"/>
    <s v="tier - 2"/>
    <s v="tier - 2"/>
    <s v="tier - 1"/>
    <s v="tier - 1"/>
    <x v="762"/>
    <s v="R1013"/>
  </r>
  <r>
    <s v="Id771"/>
    <d v="1971-08-22T00:00:00"/>
    <x v="32"/>
    <n v="1971"/>
    <s v="Aug"/>
    <n v="22"/>
    <s v="Aug"/>
    <s v=" Mr"/>
    <s v="  Matthew D"/>
    <s v="Hammersmith"/>
    <n v="1971"/>
    <n v="1971"/>
    <n v="52.41"/>
    <s v="Obesity"/>
    <s v="Prediabetes"/>
    <n v="5.99"/>
    <s v="NO"/>
    <s v="NO"/>
    <s v="NO"/>
    <n v="1"/>
    <s v="NO"/>
    <s v="NO"/>
    <s v="tier - 2"/>
    <s v="tier - 2"/>
    <s v="tier - 3"/>
    <s v="tier - 3"/>
    <x v="763"/>
    <s v="R1013"/>
  </r>
  <r>
    <s v="Id772"/>
    <d v="1987-09-04T00:00:00"/>
    <x v="17"/>
    <n v="1987"/>
    <s v="Sep"/>
    <n v="4"/>
    <s v="Sep"/>
    <s v=" Mr"/>
    <s v="  Michael"/>
    <s v="French"/>
    <n v="1987"/>
    <n v="1987"/>
    <n v="41.47"/>
    <s v="Obesity"/>
    <s v="Prediabetes"/>
    <n v="5.86"/>
    <s v="YES"/>
    <s v="NO"/>
    <s v="NO"/>
    <n v="2"/>
    <s v="NO"/>
    <s v="NO"/>
    <s v="tier - 2"/>
    <s v="tier - 2"/>
    <s v="tier - 2"/>
    <s v="tier - 2"/>
    <x v="764"/>
    <s v="R1011"/>
  </r>
  <r>
    <s v="Id773"/>
    <d v="1976-12-30T00:00:00"/>
    <x v="35"/>
    <n v="1976"/>
    <s v="Dec"/>
    <n v="30"/>
    <s v="Dec"/>
    <s v=" Mr"/>
    <s v="  Ben"/>
    <s v="Garbe"/>
    <n v="1976"/>
    <n v="1976"/>
    <n v="33.1"/>
    <s v="Obesity"/>
    <s v="Normal"/>
    <n v="5.19"/>
    <s v="YES"/>
    <s v="NO"/>
    <s v="NO"/>
    <n v="2"/>
    <s v="NO"/>
    <s v="NO"/>
    <s v="tier - 2"/>
    <s v="tier - 2"/>
    <s v="tier - 3"/>
    <s v="tier - 3"/>
    <x v="765"/>
    <s v="R1013"/>
  </r>
  <r>
    <s v="Id774"/>
    <d v="1975-08-05T00:00:00"/>
    <x v="31"/>
    <n v="1975"/>
    <s v="Aug"/>
    <n v="5"/>
    <s v="Aug"/>
    <s v=" Mr"/>
    <s v="  Chris"/>
    <s v="Duncan"/>
    <n v="1975"/>
    <n v="1975"/>
    <n v="30.8"/>
    <s v="Obesity"/>
    <s v="Normal"/>
    <n v="4.37"/>
    <s v="YES"/>
    <s v="NO"/>
    <s v="NO"/>
    <n v="2"/>
    <s v="NO"/>
    <s v="NO"/>
    <s v="tier - 2"/>
    <s v="tier - 2"/>
    <s v="tier - 3"/>
    <s v="tier - 3"/>
    <x v="766"/>
    <s v="R1013"/>
  </r>
  <r>
    <s v="Id775"/>
    <d v="1985-07-22T00:00:00"/>
    <x v="20"/>
    <n v="1985"/>
    <s v="Jul"/>
    <n v="22"/>
    <s v="Jul"/>
    <s v=" Mr"/>
    <s v="  Jeremy J"/>
    <s v="Wallace"/>
    <n v="1985"/>
    <n v="1985"/>
    <n v="42.06"/>
    <s v="Obesity"/>
    <s v="Normal"/>
    <n v="5.32"/>
    <s v="NO"/>
    <s v="NO"/>
    <s v="NO"/>
    <n v="1"/>
    <s v="NO"/>
    <s v="NO"/>
    <s v="tier - 3"/>
    <s v="tier - 3"/>
    <s v="tier - 2"/>
    <s v="tier - 2"/>
    <x v="767"/>
    <s v="R1013"/>
  </r>
  <r>
    <s v="Id776"/>
    <d v="1984-08-26T00:00:00"/>
    <x v="21"/>
    <n v="1984"/>
    <s v="Aug"/>
    <n v="26"/>
    <s v="Aug"/>
    <s v=" Mrs"/>
    <s v="  Amy L"/>
    <s v="Tillman"/>
    <n v="1984"/>
    <n v="1984"/>
    <n v="39.270000000000003"/>
    <s v="Obesity"/>
    <s v="Normal"/>
    <n v="5.64"/>
    <s v="NO"/>
    <s v="NO"/>
    <s v="Yes"/>
    <n v="1"/>
    <s v="NO"/>
    <s v="NO"/>
    <s v="tier - 3"/>
    <s v="tier - 3"/>
    <s v="tier - 3"/>
    <s v="tier - 3"/>
    <x v="768"/>
    <s v="R1012"/>
  </r>
  <r>
    <s v="Id777"/>
    <d v="1984-11-01T00:00:00"/>
    <x v="21"/>
    <n v="1984"/>
    <s v="Nov"/>
    <n v="1"/>
    <s v="Nov"/>
    <s v=" Mrs"/>
    <s v="  Karen L"/>
    <s v="Lee"/>
    <n v="1984"/>
    <n v="1984"/>
    <n v="30.71"/>
    <s v="Obesity"/>
    <s v="Normal"/>
    <n v="5.59"/>
    <s v="YES"/>
    <s v="NO"/>
    <s v="NO"/>
    <n v="1"/>
    <s v="NO"/>
    <s v="NO"/>
    <s v="tier - 2"/>
    <s v="tier - 2"/>
    <s v="tier - 3"/>
    <s v="tier - 3"/>
    <x v="769"/>
    <s v="R1012"/>
  </r>
  <r>
    <s v="Id778"/>
    <d v="1981-07-27T00:00:00"/>
    <x v="19"/>
    <n v="1981"/>
    <s v="Jul"/>
    <n v="27"/>
    <s v="Jul"/>
    <s v=" Ms"/>
    <s v="  Tennille"/>
    <s v="Taylor"/>
    <n v="1981"/>
    <n v="1981"/>
    <n v="47.19"/>
    <s v="Obesity"/>
    <s v="Normal"/>
    <n v="5.29"/>
    <s v="NO"/>
    <s v="NO"/>
    <s v="NO"/>
    <n v="0"/>
    <s v="NO"/>
    <s v="NO"/>
    <s v="tier - 2"/>
    <s v="tier - 2"/>
    <s v="tier - 2"/>
    <s v="tier - 2"/>
    <x v="770"/>
    <s v="R1013"/>
  </r>
  <r>
    <s v="Id779"/>
    <d v="1980-06-08T00:00:00"/>
    <x v="25"/>
    <n v="1980"/>
    <s v="Jun"/>
    <n v="8"/>
    <s v="Jun"/>
    <s v=" Mr"/>
    <s v="  Matt"/>
    <s v="McSween"/>
    <n v="1980"/>
    <n v="1980"/>
    <n v="30.02"/>
    <s v="Obesity"/>
    <s v="Diabetes"/>
    <n v="6.65"/>
    <s v="NO"/>
    <s v="NO"/>
    <s v="NO"/>
    <n v="0"/>
    <s v="NO"/>
    <s v="NO"/>
    <s v="tier - 2"/>
    <s v="tier - 2"/>
    <s v="tier - 3"/>
    <s v="tier - 3"/>
    <x v="771"/>
    <s v="R1011"/>
  </r>
  <r>
    <s v="Id780"/>
    <d v="1970-12-01T00:00:00"/>
    <x v="33"/>
    <n v="1970"/>
    <s v="Dec"/>
    <n v="1"/>
    <s v="Dec"/>
    <s v=" Ms"/>
    <s v="  Emily"/>
    <s v="Schubert"/>
    <n v="1970"/>
    <n v="1970"/>
    <n v="37.909999999999997"/>
    <s v="Obesity"/>
    <s v="Normal"/>
    <n v="5.68"/>
    <s v="YES"/>
    <s v="NO"/>
    <s v="NO"/>
    <n v="0"/>
    <s v="NO"/>
    <s v="NO"/>
    <s v="tier - 2"/>
    <s v="tier - 2"/>
    <s v="tier - 2"/>
    <s v="tier - 2"/>
    <x v="772"/>
    <s v="R1013"/>
  </r>
  <r>
    <s v="Id781"/>
    <d v="1982-10-09T00:00:00"/>
    <x v="23"/>
    <n v="1982"/>
    <s v="Oct"/>
    <n v="9"/>
    <s v="Oct"/>
    <s v=" Mr"/>
    <s v="  Justin E"/>
    <s v="Lalanne"/>
    <n v="1982"/>
    <n v="1982"/>
    <n v="54.61"/>
    <s v="Obesity"/>
    <s v="Normal"/>
    <n v="4.49"/>
    <s v="NO"/>
    <s v="NO"/>
    <s v="NO"/>
    <n v="0"/>
    <s v="NO"/>
    <s v="NO"/>
    <s v="tier - 2"/>
    <s v="tier - 2"/>
    <s v="tier - 3"/>
    <s v="tier - 3"/>
    <x v="773"/>
    <s v="R1011"/>
  </r>
  <r>
    <s v="Id782"/>
    <d v="1982-08-28T00:00:00"/>
    <x v="23"/>
    <n v="1982"/>
    <s v="Aug"/>
    <n v="28"/>
    <s v="Aug"/>
    <s v=" Ms"/>
    <s v="  Shalane"/>
    <s v="Flanagan"/>
    <n v="1982"/>
    <n v="1982"/>
    <n v="36.005000000000003"/>
    <s v="Obesity"/>
    <s v="Diabetes"/>
    <n v="6.9"/>
    <s v="NO"/>
    <s v="NO"/>
    <s v="NO"/>
    <n v="0"/>
    <s v="NO"/>
    <s v="NO"/>
    <s v="tier - 2"/>
    <s v="tier - 2"/>
    <s v="tier - 2"/>
    <s v="tier - 2"/>
    <x v="774"/>
    <s v="R1013"/>
  </r>
  <r>
    <s v="Id783"/>
    <d v="1994-07-07T00:00:00"/>
    <x v="11"/>
    <n v="1994"/>
    <s v="Jul"/>
    <n v="7"/>
    <s v="Jul"/>
    <s v=" Ms"/>
    <s v="  Jessica N"/>
    <s v="Arellano"/>
    <n v="1994"/>
    <n v="1994"/>
    <n v="28.7"/>
    <s v="Overweight"/>
    <s v="Diabetes"/>
    <n v="11.52"/>
    <s v="NO"/>
    <s v="NO"/>
    <s v="NO"/>
    <n v="0"/>
    <s v="NO"/>
    <s v="NO"/>
    <s v="tier - 2"/>
    <s v="tier - 2"/>
    <s v="tier - 1"/>
    <s v="tier - 1"/>
    <x v="775"/>
    <s v="R1021"/>
  </r>
  <r>
    <s v="Id784"/>
    <d v="1976-10-23T00:00:00"/>
    <x v="35"/>
    <n v="1976"/>
    <s v="Oct"/>
    <n v="23"/>
    <s v="Oct"/>
    <s v=" Ms"/>
    <s v="  Melanie"/>
    <s v="Charette"/>
    <n v="1976"/>
    <n v="1976"/>
    <n v="34.295000000000002"/>
    <s v="Obesity"/>
    <s v="Diabetes"/>
    <n v="11.24"/>
    <s v="NO"/>
    <s v="NO"/>
    <s v="NO"/>
    <n v="0"/>
    <s v="NO"/>
    <s v="NO"/>
    <s v="tier - 2"/>
    <s v="tier - 2"/>
    <s v="tier - 1"/>
    <s v="tier - 1"/>
    <x v="776"/>
    <s v="R1013"/>
  </r>
  <r>
    <s v="Id785"/>
    <d v="1982-08-12T00:00:00"/>
    <x v="23"/>
    <n v="1982"/>
    <s v="Aug"/>
    <n v="12"/>
    <s v="Aug"/>
    <s v=" Ms"/>
    <s v="  Ruth Angelica"/>
    <s v="Pena Reyes"/>
    <n v="1982"/>
    <n v="1982"/>
    <n v="27.55"/>
    <s v="Overweight"/>
    <s v="Diabetes"/>
    <n v="10.98"/>
    <s v="NO"/>
    <s v="NO"/>
    <s v="NO"/>
    <n v="0"/>
    <s v="NO"/>
    <s v="NO"/>
    <s v="tier - 2"/>
    <s v="tier - 2"/>
    <s v="tier - 1"/>
    <s v="tier - 1"/>
    <x v="777"/>
    <s v="R1013"/>
  </r>
  <r>
    <s v="Id786"/>
    <d v="1982-10-02T00:00:00"/>
    <x v="23"/>
    <n v="1982"/>
    <s v="Oct"/>
    <n v="2"/>
    <s v="Oct"/>
    <s v=" Ms"/>
    <s v="  Una M"/>
    <s v="Broderick"/>
    <n v="1982"/>
    <n v="1982"/>
    <n v="40.700000000000003"/>
    <s v="Obesity"/>
    <s v="Normal"/>
    <n v="5.42"/>
    <s v="NO"/>
    <s v="NO"/>
    <s v="NO"/>
    <n v="0"/>
    <s v="NO"/>
    <s v="NO"/>
    <s v="tier - 2"/>
    <s v="tier - 2"/>
    <s v="tier - 2"/>
    <s v="tier - 2"/>
    <x v="778"/>
    <s v="R1012"/>
  </r>
  <r>
    <s v="Id787"/>
    <d v="1969-12-03T00:00:00"/>
    <x v="34"/>
    <n v="1969"/>
    <s v="Dec"/>
    <n v="3"/>
    <s v="Dec"/>
    <s v=" Ms"/>
    <s v="  Taralyn"/>
    <s v="Summers"/>
    <n v="1969"/>
    <n v="1969"/>
    <n v="18.335000000000001"/>
    <s v="Normalweight"/>
    <s v="Diabetes"/>
    <n v="10.97"/>
    <s v="NO"/>
    <s v="NO"/>
    <s v="NO"/>
    <n v="0"/>
    <s v="NO"/>
    <s v="NO"/>
    <s v="tier - 2"/>
    <s v="tier - 2"/>
    <s v="tier - 3"/>
    <s v="tier - 3"/>
    <x v="779"/>
    <s v="R1013"/>
  </r>
  <r>
    <s v="Id788"/>
    <d v="1986-12-18T00:00:00"/>
    <x v="18"/>
    <n v="1986"/>
    <s v="Dec"/>
    <n v="18"/>
    <s v="Dec"/>
    <s v=" Mr"/>
    <s v="  James A"/>
    <s v="Fisher"/>
    <n v="1986"/>
    <n v="1986"/>
    <n v="33.914999999999999"/>
    <s v="Obesity"/>
    <s v="Diabetes"/>
    <n v="9.56"/>
    <s v="YES"/>
    <s v="NO"/>
    <s v="NO"/>
    <n v="2"/>
    <s v="NO"/>
    <s v="NO"/>
    <s v="tier - 2"/>
    <s v="tier - 2"/>
    <s v="tier - 3"/>
    <s v="tier - 3"/>
    <x v="780"/>
    <s v="R1012"/>
  </r>
  <r>
    <s v="Id789"/>
    <d v="1989-08-06T00:00:00"/>
    <x v="13"/>
    <n v="1989"/>
    <s v="Aug"/>
    <n v="6"/>
    <s v="Aug"/>
    <s v=" Mr"/>
    <s v="  Ning"/>
    <s v="Zhou"/>
    <n v="1989"/>
    <n v="1989"/>
    <n v="33.534999999999997"/>
    <s v="Obesity"/>
    <s v="Diabetes"/>
    <n v="9.4"/>
    <s v="YES"/>
    <s v="NO"/>
    <s v="NO"/>
    <n v="2"/>
    <s v="NO"/>
    <s v="NO"/>
    <s v="tier - 2"/>
    <s v="tier - 2"/>
    <s v="tier - 2"/>
    <s v="tier - 2"/>
    <x v="781"/>
    <s v="R1024"/>
  </r>
  <r>
    <s v="Id790"/>
    <d v="1968-12-11T00:00:00"/>
    <x v="36"/>
    <n v="1968"/>
    <s v="Dec"/>
    <n v="11"/>
    <s v="Dec"/>
    <s v=" Mr"/>
    <s v="  Joel"/>
    <s v="Clarke-Ames"/>
    <n v="1968"/>
    <n v="1968"/>
    <n v="23.655000000000001"/>
    <s v="Normalweight"/>
    <s v="Diabetes"/>
    <n v="8.48"/>
    <s v="YES"/>
    <s v="NO"/>
    <s v="NO"/>
    <n v="2"/>
    <s v="NO"/>
    <s v="NO"/>
    <s v="tier - 3"/>
    <s v="tier - 3"/>
    <s v="tier - 2"/>
    <s v="tier - 2"/>
    <x v="782"/>
    <s v="R1013"/>
  </r>
  <r>
    <s v="Id791"/>
    <d v="1984-09-20T00:00:00"/>
    <x v="21"/>
    <n v="1984"/>
    <s v="Sep"/>
    <n v="20"/>
    <s v="Sep"/>
    <s v=" Ms"/>
    <s v="  Pamela J"/>
    <s v="Staton"/>
    <n v="1984"/>
    <n v="1984"/>
    <n v="28"/>
    <s v="Overweight"/>
    <s v="Normal"/>
    <n v="5.57"/>
    <s v="NO"/>
    <s v="NO"/>
    <s v="NO"/>
    <n v="0"/>
    <s v="NO"/>
    <s v="NO"/>
    <s v="tier - 2"/>
    <s v="tier - 2"/>
    <s v="tier - 2"/>
    <s v="tier - 2"/>
    <x v="783"/>
    <s v="R1024"/>
  </r>
  <r>
    <s v="Id792"/>
    <d v="1981-07-20T00:00:00"/>
    <x v="19"/>
    <n v="1981"/>
    <s v="Jul"/>
    <n v="20"/>
    <s v="Jul"/>
    <s v=" Ms"/>
    <s v="  Brittney"/>
    <s v="Forster"/>
    <n v="1981"/>
    <n v="1981"/>
    <n v="30.23"/>
    <s v="Obesity"/>
    <s v="Diabetes"/>
    <n v="6.94"/>
    <s v="YES"/>
    <s v="NO"/>
    <s v="Yes"/>
    <n v="1"/>
    <s v="NO"/>
    <s v="NO"/>
    <s v="tier - 2"/>
    <s v="tier - 2"/>
    <s v="tier - 1"/>
    <s v="tier - 1"/>
    <x v="784"/>
    <s v="R1012"/>
  </r>
  <r>
    <s v="Id793"/>
    <d v="1984-10-05T00:00:00"/>
    <x v="21"/>
    <n v="1984"/>
    <s v="Oct"/>
    <n v="5"/>
    <s v="Oct"/>
    <s v=" Mrs"/>
    <s v="  Sheila"/>
    <s v="Monaghan"/>
    <n v="1984"/>
    <n v="1984"/>
    <n v="51.14"/>
    <s v="Obesity"/>
    <s v="Normal"/>
    <n v="4.05"/>
    <s v="NO"/>
    <s v="NO"/>
    <s v="NO"/>
    <n v="1"/>
    <s v="NO"/>
    <s v="NO"/>
    <s v="tier - 2"/>
    <s v="tier - 2"/>
    <s v="tier - 3"/>
    <s v="tier - 3"/>
    <x v="785"/>
    <s v="R1011"/>
  </r>
  <r>
    <s v="Id794"/>
    <d v="1982-11-22T00:00:00"/>
    <x v="23"/>
    <n v="1982"/>
    <s v="Nov"/>
    <n v="22"/>
    <s v="Nov"/>
    <s v=" Mr"/>
    <s v="  Koji"/>
    <s v="Kawamoto"/>
    <n v="1982"/>
    <n v="1982"/>
    <n v="24.32"/>
    <s v="Normalweight"/>
    <s v="Diabetes"/>
    <n v="10.220000000000001"/>
    <s v="NO"/>
    <s v="NO"/>
    <s v="NO"/>
    <n v="0"/>
    <s v="NO"/>
    <s v="NO"/>
    <s v="tier - 2"/>
    <s v="tier - 2"/>
    <s v="tier - 1"/>
    <s v="tier - 1"/>
    <x v="786"/>
    <s v="R1013"/>
  </r>
  <r>
    <s v="Id795"/>
    <d v="1982-12-29T00:00:00"/>
    <x v="23"/>
    <n v="1982"/>
    <s v="Dec"/>
    <n v="29"/>
    <s v="Dec"/>
    <s v=" Ms"/>
    <s v="  Sarah"/>
    <s v="Dicharry"/>
    <n v="1982"/>
    <n v="1982"/>
    <n v="38.06"/>
    <s v="Obesity"/>
    <s v="Diabetes"/>
    <n v="9.24"/>
    <s v="NO"/>
    <s v="NO"/>
    <s v="NO"/>
    <n v="0"/>
    <s v="NO"/>
    <s v="NO"/>
    <s v="tier - 3"/>
    <s v="tier - 3"/>
    <s v="tier - 2"/>
    <s v="tier - 2"/>
    <x v="787"/>
    <s v="R1016"/>
  </r>
  <r>
    <s v="Id796"/>
    <d v="1982-11-07T00:00:00"/>
    <x v="23"/>
    <n v="1982"/>
    <s v="Nov"/>
    <n v="7"/>
    <s v="Nov"/>
    <s v=" Mrs"/>
    <s v="  Colleen M"/>
    <s v="Berry"/>
    <n v="1982"/>
    <n v="1982"/>
    <n v="37.700000000000003"/>
    <s v="Obesity"/>
    <s v="Diabetes"/>
    <n v="8.6"/>
    <s v="NO"/>
    <s v="NO"/>
    <s v="NO"/>
    <n v="0"/>
    <s v="NO"/>
    <s v="NO"/>
    <s v="tier - 2"/>
    <s v="tier - 2"/>
    <s v="tier - 3"/>
    <s v="tier - 3"/>
    <x v="788"/>
    <s v="R1011"/>
  </r>
  <r>
    <s v="Id797"/>
    <d v="1982-08-28T00:00:00"/>
    <x v="23"/>
    <n v="1982"/>
    <s v="Aug"/>
    <n v="28"/>
    <s v="Aug"/>
    <s v=" Ms"/>
    <s v="  Deedra G"/>
    <s v="Porfirio"/>
    <n v="1982"/>
    <n v="1982"/>
    <n v="44"/>
    <s v="Obesity"/>
    <s v="Diabetes"/>
    <n v="9.32"/>
    <s v="YES"/>
    <s v="NO"/>
    <s v="NO"/>
    <n v="2"/>
    <s v="NO"/>
    <s v="NO"/>
    <s v="tier - 3"/>
    <s v="tier - 3"/>
    <s v="tier - 2"/>
    <s v="tier - 2"/>
    <x v="789"/>
    <s v="R1015"/>
  </r>
  <r>
    <s v="Id798"/>
    <d v="1973-08-29T00:00:00"/>
    <x v="29"/>
    <n v="1973"/>
    <s v="Aug"/>
    <n v="29"/>
    <s v="Aug"/>
    <s v=" Mrs"/>
    <s v="  Kulwinder"/>
    <s v="Thind"/>
    <n v="1973"/>
    <n v="1973"/>
    <n v="41.45"/>
    <s v="Obesity"/>
    <s v="Prediabetes"/>
    <n v="6.12"/>
    <s v="YES"/>
    <s v="NO"/>
    <s v="NO"/>
    <n v="0"/>
    <s v="NO"/>
    <s v="NO"/>
    <s v="tier - 2"/>
    <s v="tier - 2"/>
    <s v="tier - 1"/>
    <s v="tier - 1"/>
    <x v="790"/>
    <s v="R1013"/>
  </r>
  <r>
    <s v="Id799"/>
    <d v="2003-09-04T00:00:00"/>
    <x v="12"/>
    <n v="2003"/>
    <s v="Sep"/>
    <n v="4"/>
    <s v="Sep"/>
    <s v=" Ms"/>
    <s v="  Ann M"/>
    <s v="Ryan"/>
    <n v="2003"/>
    <n v="2003"/>
    <n v="25.364999999999998"/>
    <s v="Overweight"/>
    <s v="Diabetes"/>
    <n v="9.19"/>
    <s v="YES"/>
    <s v="NO"/>
    <s v="NO"/>
    <n v="0"/>
    <s v="NO"/>
    <s v="NO"/>
    <s v="tier - 2"/>
    <s v="tier - 2"/>
    <s v="tier - 1"/>
    <s v="tier - 1"/>
    <x v="791"/>
    <s v="R1012"/>
  </r>
  <r>
    <s v="Id800"/>
    <d v="1990-06-06T00:00:00"/>
    <x v="13"/>
    <n v="1990"/>
    <s v="Jun"/>
    <n v="6"/>
    <s v="Jun"/>
    <s v=" Ms"/>
    <s v="  Sarah E"/>
    <s v="Horn"/>
    <n v="1990"/>
    <n v="1990"/>
    <n v="34.56"/>
    <s v="Obesity"/>
    <s v="Prediabetes"/>
    <n v="5.84"/>
    <s v="YES"/>
    <s v="NO"/>
    <s v="Yes"/>
    <n v="1"/>
    <s v="NO"/>
    <s v="NO"/>
    <s v="tier - 2"/>
    <s v="tier - 2"/>
    <s v="tier - 2"/>
    <s v="tier - 2"/>
    <x v="792"/>
    <s v="R1021"/>
  </r>
  <r>
    <s v="Id801"/>
    <d v="1984-12-08T00:00:00"/>
    <x v="21"/>
    <n v="1984"/>
    <s v="Dec"/>
    <n v="8"/>
    <s v="Dec"/>
    <s v=" Ms"/>
    <s v="  Apryl J"/>
    <s v="Sabadosa"/>
    <n v="1984"/>
    <n v="1984"/>
    <n v="28.2"/>
    <s v="Overweight"/>
    <s v="Diabetes"/>
    <n v="7.19"/>
    <s v="YES"/>
    <s v="NO"/>
    <s v="NO"/>
    <n v="2"/>
    <s v="NO"/>
    <s v="NO"/>
    <s v="tier - 2"/>
    <s v="tier - 2"/>
    <s v="tier - 3"/>
    <s v="tier - 3"/>
    <x v="793"/>
    <s v="R1019"/>
  </r>
  <r>
    <s v="Id802"/>
    <d v="1970-11-08T00:00:00"/>
    <x v="33"/>
    <n v="1970"/>
    <s v="Nov"/>
    <n v="8"/>
    <s v="Nov"/>
    <s v=" Mrs"/>
    <s v="  Ilana"/>
    <s v="Casady"/>
    <n v="1970"/>
    <n v="1970"/>
    <n v="30.43"/>
    <s v="Obesity"/>
    <s v="Diabetes"/>
    <n v="9.39"/>
    <s v="NO"/>
    <s v="NO"/>
    <s v="NO"/>
    <n v="0"/>
    <s v="NO"/>
    <s v="NO"/>
    <s v="tier - 2"/>
    <s v="tier - 2"/>
    <s v="tier - 3"/>
    <s v="tier - 3"/>
    <x v="794"/>
    <s v="R1013"/>
  </r>
  <r>
    <s v="Id803"/>
    <d v="1984-07-01T00:00:00"/>
    <x v="21"/>
    <n v="1984"/>
    <s v="Jul"/>
    <n v="1"/>
    <s v="Jul"/>
    <s v=" Ms"/>
    <s v="  Katherine"/>
    <s v="Phillips"/>
    <n v="1984"/>
    <n v="1984"/>
    <n v="32.395000000000003"/>
    <s v="Obesity"/>
    <s v="Normal"/>
    <n v="4.2699999999999996"/>
    <s v="YES"/>
    <s v="NO"/>
    <s v="NO"/>
    <n v="1"/>
    <s v="NO"/>
    <s v="NO"/>
    <s v="tier - 3"/>
    <s v="tier - 3"/>
    <s v="tier - 2"/>
    <s v="tier - 2"/>
    <x v="795"/>
    <s v="R1013"/>
  </r>
  <r>
    <s v="Id804"/>
    <d v="1989-11-19T00:00:00"/>
    <x v="13"/>
    <n v="1989"/>
    <s v="Nov"/>
    <n v="19"/>
    <s v="Nov"/>
    <s v=" Ms"/>
    <s v="  Katherine"/>
    <s v="Ahokas"/>
    <n v="1989"/>
    <n v="1989"/>
    <n v="24.035"/>
    <s v="Normalweight"/>
    <s v="Diabetes"/>
    <n v="11.71"/>
    <s v="NO"/>
    <s v="NO"/>
    <s v="NO"/>
    <n v="0"/>
    <s v="NO"/>
    <s v="NO"/>
    <s v="tier - 2"/>
    <s v="tier - 2"/>
    <s v="tier - 1"/>
    <s v="tier - 1"/>
    <x v="796"/>
    <s v="R1013"/>
  </r>
  <r>
    <s v="Id805"/>
    <d v="1982-09-27T00:00:00"/>
    <x v="23"/>
    <n v="1982"/>
    <s v="Sep"/>
    <n v="27"/>
    <s v="Sep"/>
    <s v=" Mr"/>
    <s v="  Karl"/>
    <s v="Hebert"/>
    <n v="1982"/>
    <n v="1982"/>
    <n v="37.119999999999997"/>
    <s v="Obesity"/>
    <s v="Normal"/>
    <n v="5.29"/>
    <s v="NO"/>
    <s v="NO"/>
    <s v="NO"/>
    <n v="2"/>
    <s v="NO"/>
    <s v="NO"/>
    <s v="tier - 2"/>
    <s v="tier - 2"/>
    <s v="tier - 2"/>
    <s v="tier - 2"/>
    <x v="797"/>
    <s v="R1013"/>
  </r>
  <r>
    <s v="Id806"/>
    <d v="1981-09-17T00:00:00"/>
    <x v="19"/>
    <n v="1981"/>
    <s v="Sep"/>
    <n v="17"/>
    <s v="Sep"/>
    <s v=" Mr"/>
    <s v="  Stephen"/>
    <s v="Fair"/>
    <n v="1981"/>
    <n v="1981"/>
    <n v="34.840000000000003"/>
    <s v="Obesity"/>
    <s v="Prediabetes"/>
    <n v="6"/>
    <s v="YES"/>
    <s v="NO"/>
    <s v="Yes"/>
    <n v="1"/>
    <s v="NO"/>
    <s v="NO"/>
    <s v="tier - 3"/>
    <s v="tier - 3"/>
    <s v="tier - 1"/>
    <s v="tier - 1"/>
    <x v="798"/>
    <s v="R1012"/>
  </r>
  <r>
    <s v="Id807"/>
    <d v="1989-10-20T00:00:00"/>
    <x v="13"/>
    <n v="1989"/>
    <s v="Oct"/>
    <n v="20"/>
    <s v="Oct"/>
    <s v=" Mr"/>
    <s v="  Will"/>
    <s v="Swenson"/>
    <n v="1989"/>
    <n v="1989"/>
    <n v="29.53"/>
    <s v="Overweight"/>
    <s v="Diabetes"/>
    <n v="10.64"/>
    <s v="NO"/>
    <s v="NO"/>
    <s v="NO"/>
    <n v="0"/>
    <s v="NO"/>
    <s v="NO"/>
    <s v="tier - 3"/>
    <s v="tier - 3"/>
    <s v="tier - 1"/>
    <s v="tier - 1"/>
    <x v="799"/>
    <s v="R1011"/>
  </r>
  <r>
    <s v="Id808"/>
    <d v="1985-07-09T00:00:00"/>
    <x v="20"/>
    <n v="1985"/>
    <s v="Jul"/>
    <n v="9"/>
    <s v="Jul"/>
    <s v=" Mr"/>
    <s v="  Bradley D"/>
    <s v="Revenis"/>
    <n v="1985"/>
    <n v="1985"/>
    <n v="42.51"/>
    <s v="Obesity"/>
    <s v="Diabetes"/>
    <n v="8.2100000000000009"/>
    <s v="YES"/>
    <s v="NO"/>
    <s v="NO"/>
    <n v="0"/>
    <s v="NO"/>
    <s v="NO"/>
    <s v="tier - 2"/>
    <s v="tier - 2"/>
    <s v="tier - 3"/>
    <s v="tier - 3"/>
    <x v="800"/>
    <s v="R1012"/>
  </r>
  <r>
    <s v="Id809"/>
    <d v="1968-07-13T00:00:00"/>
    <x v="36"/>
    <n v="1968"/>
    <s v="Jul"/>
    <n v="13"/>
    <s v="Jul"/>
    <s v=" Mrs"/>
    <s v="  Amy M"/>
    <s v="Engnes"/>
    <n v="1968"/>
    <n v="1968"/>
    <n v="38.14"/>
    <s v="Obesity"/>
    <s v="Normal"/>
    <n v="5.58"/>
    <s v="NO"/>
    <s v="NO"/>
    <s v="Yes"/>
    <n v="1"/>
    <s v="NO"/>
    <s v="NO"/>
    <s v="tier - 3"/>
    <s v="tier - 3"/>
    <s v="tier - 1"/>
    <s v="tier - 1"/>
    <x v="801"/>
    <s v="R1012"/>
  </r>
  <r>
    <s v="Id810"/>
    <d v="1971-12-12T00:00:00"/>
    <x v="32"/>
    <n v="1971"/>
    <s v="Dec"/>
    <n v="12"/>
    <s v="Dec"/>
    <s v=" Mr"/>
    <s v="  Matthew W"/>
    <s v="Wiltse"/>
    <n v="1971"/>
    <n v="1971"/>
    <n v="39.93"/>
    <s v="Obesity"/>
    <s v="Diabetes"/>
    <n v="8.75"/>
    <s v="NO"/>
    <s v="NO"/>
    <s v="NO"/>
    <n v="0"/>
    <s v="NO"/>
    <s v="NO"/>
    <s v="tier - 2"/>
    <s v="tier - 2"/>
    <s v="tier - 1"/>
    <s v="tier - 1"/>
    <x v="802"/>
    <s v="R1013"/>
  </r>
  <r>
    <s v="Id811"/>
    <d v="1983-06-12T00:00:00"/>
    <x v="22"/>
    <n v="1983"/>
    <s v="Jun"/>
    <n v="12"/>
    <s v="Jun"/>
    <s v=" Mr"/>
    <s v="  Doug"/>
    <s v="Fernandez"/>
    <n v="1983"/>
    <n v="1983"/>
    <n v="38.83"/>
    <s v="Obesity"/>
    <s v="Diabetes"/>
    <n v="11.86"/>
    <s v="NO"/>
    <s v="NO"/>
    <s v="NO"/>
    <n v="0"/>
    <s v="NO"/>
    <s v="NO"/>
    <s v="tier - 3"/>
    <s v="tier - 3"/>
    <s v="tier - 3"/>
    <s v="tier - 3"/>
    <x v="803"/>
    <s v="R1012"/>
  </r>
  <r>
    <s v="Id812"/>
    <d v="1994-06-13T00:00:00"/>
    <x v="11"/>
    <n v="1994"/>
    <s v="Jun"/>
    <n v="13"/>
    <s v="Jun"/>
    <s v=" Mr"/>
    <s v="  Tom"/>
    <s v="Edwards"/>
    <n v="1994"/>
    <n v="1994"/>
    <n v="37.4"/>
    <s v="Obesity"/>
    <s v="Diabetes"/>
    <n v="11.46"/>
    <s v="NO"/>
    <s v="NO"/>
    <s v="NO"/>
    <n v="0"/>
    <s v="NO"/>
    <s v="NO"/>
    <s v="tier - 2"/>
    <s v="tier - 2"/>
    <s v="tier - 1"/>
    <s v="tier - 1"/>
    <x v="804"/>
    <s v="R1012"/>
  </r>
  <r>
    <s v="Id813"/>
    <d v="1978-10-21T00:00:00"/>
    <x v="27"/>
    <n v="1978"/>
    <s v="Oct"/>
    <n v="21"/>
    <s v="Oct"/>
    <s v=" Mr"/>
    <s v="  Jonathan"/>
    <s v="Pinney"/>
    <n v="1978"/>
    <n v="1978"/>
    <n v="21.4"/>
    <s v="Normalweight"/>
    <s v="Diabetes"/>
    <n v="9.0299999999999994"/>
    <s v="NO"/>
    <s v="NO"/>
    <s v="NO"/>
    <n v="0"/>
    <s v="NO"/>
    <s v="NO"/>
    <s v="tier - 2"/>
    <s v="tier - 2"/>
    <s v="tier - 3"/>
    <s v="tier - 3"/>
    <x v="805"/>
    <s v="R1013"/>
  </r>
  <r>
    <s v="Id814"/>
    <d v="1968-07-18T00:00:00"/>
    <x v="36"/>
    <n v="1968"/>
    <s v="Jul"/>
    <n v="18"/>
    <s v="Jul"/>
    <s v=" Mr"/>
    <s v="  Wayne A"/>
    <s v="Levy"/>
    <n v="1968"/>
    <n v="1968"/>
    <n v="38.380000000000003"/>
    <s v="Obesity"/>
    <s v="Diabetes"/>
    <n v="8.26"/>
    <s v="YES"/>
    <s v="NO"/>
    <s v="NO"/>
    <n v="2"/>
    <s v="NO"/>
    <s v="NO"/>
    <s v="tier - 3"/>
    <s v="tier - 3"/>
    <s v="tier - 1"/>
    <s v="tier - 1"/>
    <x v="806"/>
    <s v="R1012"/>
  </r>
  <r>
    <s v="Id815"/>
    <d v="1986-08-07T00:00:00"/>
    <x v="18"/>
    <n v="1986"/>
    <s v="Aug"/>
    <n v="7"/>
    <s v="Aug"/>
    <s v=" Mr"/>
    <s v="  Nobuyori"/>
    <s v="Takeda"/>
    <n v="1986"/>
    <n v="1986"/>
    <n v="33.659999999999997"/>
    <s v="Obesity"/>
    <s v="Normal"/>
    <n v="5.42"/>
    <s v="YES"/>
    <s v="NO"/>
    <s v="NO"/>
    <n v="2"/>
    <s v="NO"/>
    <s v="NO"/>
    <s v="tier - 3"/>
    <s v="tier - 3"/>
    <s v="tier - 2"/>
    <s v="tier - 2"/>
    <x v="807"/>
    <s v="R1016"/>
  </r>
  <r>
    <s v="Id816"/>
    <d v="1986-06-05T00:00:00"/>
    <x v="20"/>
    <n v="1986"/>
    <s v="Jun"/>
    <n v="5"/>
    <s v="Jun"/>
    <s v=" Mr"/>
    <s v="  Rich"/>
    <s v="Burke"/>
    <n v="1986"/>
    <n v="1986"/>
    <n v="31.79"/>
    <s v="Obesity"/>
    <s v="Diabetes"/>
    <n v="11.33"/>
    <s v="YES"/>
    <s v="NO"/>
    <s v="Yes"/>
    <n v="1"/>
    <s v="NO"/>
    <s v="NO"/>
    <s v="tier - 3"/>
    <s v="tier - 3"/>
    <s v="tier - 1"/>
    <s v="tier - 1"/>
    <x v="808"/>
    <s v="R1016"/>
  </r>
  <r>
    <s v="Id817"/>
    <d v="1970-06-17T00:00:00"/>
    <x v="33"/>
    <n v="1970"/>
    <s v="Jun"/>
    <n v="17"/>
    <s v="Jun"/>
    <s v=" Mr"/>
    <s v="  Marcos S"/>
    <s v="Duarte"/>
    <n v="1970"/>
    <n v="1970"/>
    <n v="29.7"/>
    <s v="Overweight"/>
    <s v="Diabetes"/>
    <n v="7.69"/>
    <s v="YES"/>
    <s v="NO"/>
    <s v="Yes"/>
    <n v="1"/>
    <s v="NO"/>
    <s v="NO"/>
    <s v="tier - 2"/>
    <s v="tier - 2"/>
    <s v="tier - 1"/>
    <s v="tier - 1"/>
    <x v="809"/>
    <s v="R1013"/>
  </r>
  <r>
    <s v="Id818"/>
    <d v="1966-12-09T00:00:00"/>
    <x v="37"/>
    <n v="1966"/>
    <s v="Dec"/>
    <n v="9"/>
    <s v="Dec"/>
    <s v=" Mr"/>
    <s v="  Dave"/>
    <s v="Clark"/>
    <n v="1966"/>
    <n v="1966"/>
    <n v="25.46"/>
    <s v="Overweight"/>
    <s v="Diabetes"/>
    <n v="8.77"/>
    <s v="YES"/>
    <s v="NO"/>
    <s v="Yes"/>
    <n v="1"/>
    <s v="NO"/>
    <s v="NO"/>
    <s v="tier - 3"/>
    <s v="tier - 3"/>
    <s v="tier - 2"/>
    <s v="tier - 2"/>
    <x v="810"/>
    <s v="R1013"/>
  </r>
  <r>
    <s v="Id819"/>
    <d v="1988-10-10T00:00:00"/>
    <x v="15"/>
    <n v="1988"/>
    <s v="Oct"/>
    <n v="10"/>
    <s v="Oct"/>
    <s v=" Mr"/>
    <s v="  Andy"/>
    <s v="Nice"/>
    <n v="1988"/>
    <n v="1988"/>
    <n v="39.14"/>
    <s v="Obesity"/>
    <s v="Normal"/>
    <n v="4.91"/>
    <s v="NO"/>
    <s v="YES"/>
    <s v="NO"/>
    <n v="1"/>
    <s v="NO"/>
    <s v="NO"/>
    <s v="tier - 2"/>
    <s v="tier - 2"/>
    <s v="tier - 2"/>
    <s v="tier - 2"/>
    <x v="811"/>
    <s v="R1024"/>
  </r>
  <r>
    <s v="Id820"/>
    <d v="1981-09-21T00:00:00"/>
    <x v="19"/>
    <n v="1981"/>
    <s v="Sep"/>
    <n v="21"/>
    <s v="Sep"/>
    <s v=" Ms"/>
    <s v="  Mary"/>
    <s v="Windler"/>
    <n v="1981"/>
    <n v="1981"/>
    <n v="41.2"/>
    <s v="Obesity"/>
    <s v="Normal"/>
    <n v="4.95"/>
    <s v="NO"/>
    <s v="NO"/>
    <s v="NO"/>
    <n v="1"/>
    <s v="NO"/>
    <s v="NO"/>
    <s v="tier - 2"/>
    <s v="tier - 2"/>
    <s v="tier - 3"/>
    <s v="tier - 3"/>
    <x v="812"/>
    <s v="R1013"/>
  </r>
  <r>
    <s v="Id821"/>
    <d v="1981-09-03T00:00:00"/>
    <x v="19"/>
    <n v="1981"/>
    <s v="Sep"/>
    <n v="3"/>
    <s v="Sep"/>
    <s v=" Mr"/>
    <s v="  Marcus B"/>
    <s v="Jones"/>
    <n v="1981"/>
    <n v="1981"/>
    <n v="28.81"/>
    <s v="Overweight"/>
    <s v="Diabetes"/>
    <n v="10.8"/>
    <s v="YES"/>
    <s v="NO"/>
    <s v="Yes"/>
    <n v="1"/>
    <s v="NO"/>
    <s v="NO"/>
    <s v="tier - 2"/>
    <s v="tier - 2"/>
    <s v="tier - 3"/>
    <s v="tier - 3"/>
    <x v="813"/>
    <s v="R1011"/>
  </r>
  <r>
    <s v="Id822"/>
    <d v="1981-10-08T00:00:00"/>
    <x v="19"/>
    <n v="1981"/>
    <s v="Oct"/>
    <n v="8"/>
    <s v="Oct"/>
    <s v=" Mr"/>
    <s v="  Thomas K"/>
    <s v="Stevenson"/>
    <n v="1981"/>
    <n v="1981"/>
    <n v="37.409999999999997"/>
    <s v="Obesity"/>
    <s v="Diabetes"/>
    <n v="7.21"/>
    <s v="NO"/>
    <s v="NO"/>
    <s v="NO"/>
    <n v="2"/>
    <s v="NO"/>
    <s v="NO"/>
    <s v="tier - 2"/>
    <s v="tier - 2"/>
    <s v="tier - 1"/>
    <s v="tier - 1"/>
    <x v="814"/>
    <s v="R1013"/>
  </r>
  <r>
    <s v="Id823"/>
    <d v="1980-11-23T00:00:00"/>
    <x v="24"/>
    <n v="1980"/>
    <s v="Nov"/>
    <n v="23"/>
    <s v="Nov"/>
    <s v=" Mr"/>
    <s v="  Robert"/>
    <s v="Humphrey"/>
    <n v="1980"/>
    <n v="1980"/>
    <n v="52.54"/>
    <s v="Obesity"/>
    <s v="Normal"/>
    <n v="5.12"/>
    <s v="NO"/>
    <s v="NO"/>
    <s v="Yes"/>
    <n v="1"/>
    <s v="NO"/>
    <s v="NO"/>
    <s v="tier - 2"/>
    <s v="tier - 2"/>
    <s v="tier - 2"/>
    <s v="tier - 2"/>
    <x v="815"/>
    <s v="R1013"/>
  </r>
  <r>
    <s v="Id824"/>
    <d v="1985-12-24T00:00:00"/>
    <x v="20"/>
    <n v="1985"/>
    <s v="Dec"/>
    <n v="24"/>
    <s v="Dec"/>
    <s v=" Mr"/>
    <s v="  Geoff"/>
    <s v="Nelson"/>
    <n v="1985"/>
    <n v="1985"/>
    <n v="17.29"/>
    <s v="Underweight"/>
    <s v="Normal"/>
    <n v="4.62"/>
    <s v="NO"/>
    <s v="YES"/>
    <s v="NO"/>
    <n v="1"/>
    <s v="YES"/>
    <s v="YES"/>
    <s v="tier - 3"/>
    <s v="tier - 3"/>
    <s v="tier - 3"/>
    <s v="tier - 3"/>
    <x v="816"/>
    <s v="R1012"/>
  </r>
  <r>
    <s v="Id825"/>
    <d v="1991-06-29T00:00:00"/>
    <x v="14"/>
    <n v="1991"/>
    <s v="Jun"/>
    <n v="29"/>
    <s v="Jun"/>
    <s v=" Mr"/>
    <s v="  Chris J"/>
    <s v="Payne"/>
    <n v="1991"/>
    <n v="1991"/>
    <n v="31.74"/>
    <s v="Obesity"/>
    <s v="Diabetes"/>
    <n v="7.68"/>
    <s v="YES"/>
    <s v="NO"/>
    <s v="NO"/>
    <n v="0"/>
    <s v="NO"/>
    <s v="NO"/>
    <s v="tier - 1"/>
    <s v="tier - 1"/>
    <s v="tier - 2"/>
    <s v="tier - 2"/>
    <x v="817"/>
    <s v="R1014"/>
  </r>
  <r>
    <s v="Id826"/>
    <d v="1975-08-17T00:00:00"/>
    <x v="31"/>
    <n v="1975"/>
    <s v="Aug"/>
    <n v="17"/>
    <s v="Aug"/>
    <s v=" Ms"/>
    <s v="  Kate A"/>
    <s v="Hails"/>
    <n v="1975"/>
    <n v="1975"/>
    <n v="26.504999999999999"/>
    <s v="Overweight"/>
    <s v="Diabetes"/>
    <n v="6.79"/>
    <s v="YES"/>
    <s v="NO"/>
    <s v="Yes"/>
    <n v="1"/>
    <s v="NO"/>
    <s v="NO"/>
    <s v="tier - 2"/>
    <s v="tier - 2"/>
    <s v="tier - 1"/>
    <s v="tier - 1"/>
    <x v="818"/>
    <s v="R1012"/>
  </r>
  <r>
    <s v="Id827"/>
    <d v="1994-07-08T00:00:00"/>
    <x v="11"/>
    <n v="1994"/>
    <s v="Jul"/>
    <n v="8"/>
    <s v="Jul"/>
    <s v=" Ms"/>
    <s v="  Kelli"/>
    <s v="Proctor"/>
    <n v="1994"/>
    <n v="1994"/>
    <n v="36.479999999999997"/>
    <s v="Obesity"/>
    <s v="Diabetes"/>
    <n v="11.09"/>
    <s v="NO"/>
    <s v="NO"/>
    <s v="NO"/>
    <n v="0"/>
    <s v="NO"/>
    <s v="NO"/>
    <s v="tier - 2"/>
    <s v="tier - 2"/>
    <s v="tier - 2"/>
    <s v="tier - 2"/>
    <x v="819"/>
    <s v="R1021"/>
  </r>
  <r>
    <s v="Id828"/>
    <d v="1979-07-15T00:00:00"/>
    <x v="25"/>
    <n v="1979"/>
    <s v="Jul"/>
    <n v="15"/>
    <s v="Jul"/>
    <s v=" Mrs"/>
    <s v="  Maggie M"/>
    <s v="Ryan"/>
    <n v="1979"/>
    <n v="1979"/>
    <n v="39.159999999999997"/>
    <s v="Obesity"/>
    <s v="Normal"/>
    <n v="5.24"/>
    <s v="YES"/>
    <s v="NO"/>
    <s v="Yes"/>
    <n v="1"/>
    <s v="NO"/>
    <s v="NO"/>
    <s v="tier - 3"/>
    <s v="tier - 3"/>
    <s v="tier - 1"/>
    <s v="tier - 1"/>
    <x v="820"/>
    <s v="R1016"/>
  </r>
  <r>
    <s v="Id829"/>
    <d v="2000-11-30T00:00:00"/>
    <x v="10"/>
    <n v="2000"/>
    <s v="Nov"/>
    <n v="30"/>
    <s v="Nov"/>
    <s v=" Mrs"/>
    <s v="  Michelle L"/>
    <s v="Watson"/>
    <n v="2000"/>
    <n v="2000"/>
    <n v="28.22"/>
    <s v="Overweight"/>
    <s v="Diabetes"/>
    <n v="7.51"/>
    <s v="YES"/>
    <s v="NO"/>
    <s v="Yes"/>
    <n v="1"/>
    <s v="NO"/>
    <s v="NO"/>
    <s v="tier - 2"/>
    <s v="tier - 2"/>
    <s v="tier - 1"/>
    <s v="tier - 1"/>
    <x v="821"/>
    <s v="R1012"/>
  </r>
  <r>
    <s v="Id830"/>
    <d v="1977-06-15T00:00:00"/>
    <x v="26"/>
    <n v="1977"/>
    <s v="Jun"/>
    <n v="15"/>
    <s v="Jun"/>
    <s v=" Mrs"/>
    <s v="  Ashley K"/>
    <s v="Gresh"/>
    <n v="1977"/>
    <n v="1977"/>
    <n v="35"/>
    <s v="Obesity"/>
    <s v="Normal"/>
    <n v="4.13"/>
    <s v="NO"/>
    <s v="NO"/>
    <s v="NO"/>
    <n v="2"/>
    <s v="NO"/>
    <s v="NO"/>
    <s v="tier - 2"/>
    <s v="tier - 2"/>
    <s v="tier - 1"/>
    <s v="tier - 1"/>
    <x v="822"/>
    <s v="R1013"/>
  </r>
  <r>
    <s v="Id831"/>
    <d v="1979-11-04T00:00:00"/>
    <x v="25"/>
    <n v="1979"/>
    <s v="Nov"/>
    <n v="4"/>
    <s v="Nov"/>
    <s v=" Mr"/>
    <s v="  Michael"/>
    <s v="Anis"/>
    <n v="1979"/>
    <n v="1979"/>
    <n v="36.24"/>
    <s v="Obesity"/>
    <s v="Diabetes"/>
    <n v="8.3800000000000008"/>
    <s v="YES"/>
    <s v="NO"/>
    <s v="NO"/>
    <n v="1"/>
    <s v="NO"/>
    <s v="NO"/>
    <s v="tier - 2"/>
    <s v="tier - 2"/>
    <s v="tier - 2"/>
    <s v="tier - 2"/>
    <x v="823"/>
    <s v="R1011"/>
  </r>
  <r>
    <s v="Id832"/>
    <d v="1981-06-19T00:00:00"/>
    <x v="19"/>
    <n v="1981"/>
    <s v="Jun"/>
    <n v="19"/>
    <s v="Jun"/>
    <s v=" Mr"/>
    <s v="  Ryan K"/>
    <s v="Swartz"/>
    <n v="1981"/>
    <n v="1981"/>
    <n v="36.954999999999998"/>
    <s v="Obesity"/>
    <s v="Diabetes"/>
    <n v="8.07"/>
    <s v="NO"/>
    <s v="NO"/>
    <s v="NO"/>
    <n v="0"/>
    <s v="NO"/>
    <s v="NO"/>
    <s v="tier - 2"/>
    <s v="tier - 2"/>
    <s v="tier - 2"/>
    <s v="tier - 2"/>
    <x v="824"/>
    <s v="R1019"/>
  </r>
  <r>
    <s v="Id833"/>
    <d v="1978-08-05T00:00:00"/>
    <x v="27"/>
    <n v="1978"/>
    <s v="Aug"/>
    <n v="5"/>
    <s v="Aug"/>
    <s v=" Mr"/>
    <s v="  Matthew J"/>
    <s v="Schluneker"/>
    <n v="1978"/>
    <n v="1978"/>
    <n v="29.64"/>
    <s v="Overweight"/>
    <s v="Diabetes"/>
    <n v="8.9499999999999993"/>
    <s v="NO"/>
    <s v="NO"/>
    <s v="NO"/>
    <n v="0"/>
    <s v="NO"/>
    <s v="NO"/>
    <s v="tier - 2"/>
    <s v="tier - 2"/>
    <s v="tier - 1"/>
    <s v="tier - 1"/>
    <x v="825"/>
    <s v="R1013"/>
  </r>
  <r>
    <s v="Id834"/>
    <d v="1969-10-23T00:00:00"/>
    <x v="34"/>
    <n v="1969"/>
    <s v="Oct"/>
    <n v="23"/>
    <s v="Oct"/>
    <s v=" Mrs"/>
    <s v="  Karine"/>
    <s v="Bellemare"/>
    <n v="1969"/>
    <n v="1969"/>
    <n v="42.74"/>
    <s v="Obesity"/>
    <s v="Prediabetes"/>
    <n v="6.31"/>
    <s v="YES"/>
    <s v="NO"/>
    <s v="NO"/>
    <n v="1"/>
    <s v="NO"/>
    <s v="NO"/>
    <s v="tier - 2"/>
    <s v="tier - 2"/>
    <s v="tier - 2"/>
    <s v="tier - 2"/>
    <x v="826"/>
    <s v="R1013"/>
  </r>
  <r>
    <s v="Id835"/>
    <d v="1981-06-23T00:00:00"/>
    <x v="19"/>
    <n v="1981"/>
    <s v="Jun"/>
    <n v="23"/>
    <s v="Jun"/>
    <s v=" Ms"/>
    <s v="  Antonia G"/>
    <s v="Vitalo"/>
    <n v="1981"/>
    <n v="1981"/>
    <n v="36.130000000000003"/>
    <s v="Obesity"/>
    <s v="Diabetes"/>
    <n v="7.19"/>
    <s v="YES"/>
    <s v="NO"/>
    <s v="NO"/>
    <n v="2"/>
    <s v="NO"/>
    <s v="NO"/>
    <s v="tier - 2"/>
    <s v="tier - 2"/>
    <s v="tier - 2"/>
    <s v="tier - 2"/>
    <x v="827"/>
    <s v="R1011"/>
  </r>
  <r>
    <s v="Id836"/>
    <d v="2004-12-24T00:00:00"/>
    <x v="9"/>
    <n v="2004"/>
    <s v="Dec"/>
    <n v="24"/>
    <s v="Dec"/>
    <s v=" Ms"/>
    <s v="  Casondra L"/>
    <s v="Hamilton"/>
    <n v="2004"/>
    <n v="2004"/>
    <n v="31.55"/>
    <s v="Obesity"/>
    <s v="Prediabetes"/>
    <n v="6.11"/>
    <s v="YES"/>
    <s v="NO"/>
    <s v="NO"/>
    <n v="1"/>
    <s v="NO"/>
    <s v="NO"/>
    <s v="tier - 2"/>
    <s v="tier - 2"/>
    <s v="tier - 1"/>
    <s v="tier - 1"/>
    <x v="828"/>
    <s v="R1012"/>
  </r>
  <r>
    <s v="Id837"/>
    <d v="1985-09-10T00:00:00"/>
    <x v="20"/>
    <n v="1985"/>
    <s v="Sep"/>
    <n v="10"/>
    <s v="Sep"/>
    <s v=" Ms"/>
    <s v="  Wendy"/>
    <s v="Marshall"/>
    <n v="1985"/>
    <n v="1985"/>
    <n v="52.75"/>
    <s v="Obesity"/>
    <s v="Prediabetes"/>
    <n v="6.02"/>
    <s v="NO"/>
    <s v="NO"/>
    <s v="NO"/>
    <n v="1"/>
    <s v="NO"/>
    <s v="NO"/>
    <s v="tier - 2"/>
    <s v="tier - 2"/>
    <s v="tier - 1"/>
    <s v="tier - 1"/>
    <x v="829"/>
    <s v="R1024"/>
  </r>
  <r>
    <s v="Id838"/>
    <d v="1989-12-21T00:00:00"/>
    <x v="13"/>
    <n v="1989"/>
    <s v="Dec"/>
    <n v="21"/>
    <s v="Dec"/>
    <s v=" Mr"/>
    <s v="  Eric D"/>
    <s v="Cale"/>
    <n v="1989"/>
    <n v="1989"/>
    <n v="36.67"/>
    <s v="Obesity"/>
    <s v="Diabetes"/>
    <n v="11.86"/>
    <s v="NO"/>
    <s v="NO"/>
    <s v="NO"/>
    <n v="0"/>
    <s v="NO"/>
    <s v="NO"/>
    <s v="tier - 2"/>
    <s v="tier - 2"/>
    <s v="tier - 3"/>
    <s v="tier - 3"/>
    <x v="830"/>
    <s v="R1024"/>
  </r>
  <r>
    <s v="Id839"/>
    <d v="1984-09-05T00:00:00"/>
    <x v="21"/>
    <n v="1984"/>
    <s v="Sep"/>
    <n v="5"/>
    <s v="Sep"/>
    <s v=" Ms"/>
    <s v="  Elizabeth"/>
    <s v="Pittaway"/>
    <n v="1984"/>
    <n v="1984"/>
    <n v="38.06"/>
    <s v="Obesity"/>
    <s v="Diabetes"/>
    <n v="8.25"/>
    <s v="NO"/>
    <s v="NO"/>
    <s v="NO"/>
    <n v="0"/>
    <s v="NO"/>
    <s v="NO"/>
    <s v="tier - 2"/>
    <s v="tier - 2"/>
    <s v="tier - 3"/>
    <s v="tier - 3"/>
    <x v="831"/>
    <s v="R1012"/>
  </r>
  <r>
    <s v="Id840"/>
    <d v="1978-11-29T00:00:00"/>
    <x v="27"/>
    <n v="1978"/>
    <s v="Nov"/>
    <n v="29"/>
    <s v="Nov"/>
    <s v=" Ms"/>
    <s v="  Laura F"/>
    <s v="Bill"/>
    <n v="1978"/>
    <n v="1978"/>
    <n v="38"/>
    <s v="Obesity"/>
    <s v="Diabetes"/>
    <n v="8.1300000000000008"/>
    <s v="NO"/>
    <s v="NO"/>
    <s v="NO"/>
    <n v="0"/>
    <s v="NO"/>
    <s v="NO"/>
    <s v="tier - 2"/>
    <s v="tier - 2"/>
    <s v="tier - 2"/>
    <s v="tier - 2"/>
    <x v="832"/>
    <s v="R1013"/>
  </r>
  <r>
    <s v="Id841"/>
    <d v="1980-08-30T00:00:00"/>
    <x v="24"/>
    <n v="1980"/>
    <s v="Aug"/>
    <n v="30"/>
    <s v="Aug"/>
    <s v=" Ms"/>
    <s v="  Amelia F"/>
    <s v="Antrim"/>
    <n v="1980"/>
    <n v="1980"/>
    <n v="35.1"/>
    <s v="Obesity"/>
    <s v="Diabetes"/>
    <n v="10.1"/>
    <s v="NO"/>
    <s v="NO"/>
    <s v="NO"/>
    <n v="0"/>
    <s v="NO"/>
    <s v="NO"/>
    <s v="tier - 2"/>
    <s v="tier - 2"/>
    <s v="tier - 2"/>
    <s v="tier - 2"/>
    <x v="833"/>
    <s v="R1012"/>
  </r>
  <r>
    <s v="Id842"/>
    <d v="1980-10-05T00:00:00"/>
    <x v="24"/>
    <n v="1980"/>
    <s v="Oct"/>
    <n v="5"/>
    <s v="Oct"/>
    <s v=" Ms"/>
    <s v="  Amy L"/>
    <s v="Doolittle-Crider"/>
    <n v="1980"/>
    <n v="1980"/>
    <n v="33.82"/>
    <s v="Obesity"/>
    <s v="Prediabetes"/>
    <n v="5.89"/>
    <s v="YES"/>
    <s v="NO"/>
    <s v="NO"/>
    <n v="2"/>
    <s v="NO"/>
    <s v="NO"/>
    <s v="tier - 2"/>
    <s v="tier - 2"/>
    <s v="tier - 3"/>
    <s v="tier - 3"/>
    <x v="834"/>
    <s v="R1013"/>
  </r>
  <r>
    <s v="Id843"/>
    <d v="1978-12-15T00:00:00"/>
    <x v="27"/>
    <n v="1978"/>
    <s v="Dec"/>
    <n v="15"/>
    <s v="Dec"/>
    <s v=" Ms"/>
    <s v="  Katie J"/>
    <s v="Ruhlman"/>
    <n v="1978"/>
    <n v="1978"/>
    <n v="37.43"/>
    <s v="Obesity"/>
    <s v="Normal"/>
    <n v="4.97"/>
    <s v="NO"/>
    <s v="NO"/>
    <s v="NO"/>
    <n v="2"/>
    <s v="NO"/>
    <s v="NO"/>
    <s v="tier - 1"/>
    <s v="tier - 1"/>
    <s v="tier - 2"/>
    <s v="tier - 2"/>
    <x v="835"/>
    <s v="R1012"/>
  </r>
  <r>
    <s v="Id844"/>
    <d v="1980-08-18T00:00:00"/>
    <x v="24"/>
    <n v="1980"/>
    <s v="Aug"/>
    <n v="18"/>
    <s v="Aug"/>
    <s v=" Ms"/>
    <s v="  Laura E"/>
    <s v="Anderson"/>
    <n v="1980"/>
    <n v="1980"/>
    <n v="30.5"/>
    <s v="Obesity"/>
    <s v="Diabetes"/>
    <n v="9.9"/>
    <s v="NO"/>
    <s v="NO"/>
    <s v="NO"/>
    <n v="0"/>
    <s v="NO"/>
    <s v="NO"/>
    <s v="tier - 2"/>
    <s v="tier - 2"/>
    <s v="tier - 2"/>
    <s v="tier - 2"/>
    <x v="836"/>
    <s v="R1013"/>
  </r>
  <r>
    <s v="Id845"/>
    <d v="1975-06-03T00:00:00"/>
    <x v="28"/>
    <n v="1975"/>
    <s v="Jun"/>
    <n v="3"/>
    <s v="Jun"/>
    <s v=" Mrs"/>
    <s v="  Mayumi"/>
    <s v="Uchiyama"/>
    <n v="1975"/>
    <n v="1975"/>
    <n v="24.53"/>
    <s v="Normalweight"/>
    <s v="Diabetes"/>
    <n v="9.0500000000000007"/>
    <s v="NO"/>
    <s v="NO"/>
    <s v="NO"/>
    <n v="0"/>
    <s v="NO"/>
    <s v="NO"/>
    <s v="tier - 2"/>
    <s v="tier - 2"/>
    <s v="tier - 3"/>
    <s v="tier - 3"/>
    <x v="837"/>
    <s v="R1013"/>
  </r>
  <r>
    <s v="Id846"/>
    <d v="1985-12-10T00:00:00"/>
    <x v="20"/>
    <n v="1985"/>
    <s v="Dec"/>
    <n v="10"/>
    <s v="Dec"/>
    <s v=" Ms"/>
    <s v="  Vanessa"/>
    <s v="Desota"/>
    <n v="1985"/>
    <n v="1985"/>
    <n v="25.74"/>
    <s v="Overweight"/>
    <s v="Diabetes"/>
    <n v="10.93"/>
    <s v="NO"/>
    <s v="NO"/>
    <s v="NO"/>
    <n v="0"/>
    <s v="NO"/>
    <s v="NO"/>
    <s v="tier - 2"/>
    <s v="tier - 2"/>
    <s v="tier - 2"/>
    <s v="tier - 2"/>
    <x v="838"/>
    <s v="R1019"/>
  </r>
  <r>
    <s v="Id847"/>
    <d v="1982-10-18T00:00:00"/>
    <x v="23"/>
    <n v="1982"/>
    <s v="Oct"/>
    <n v="18"/>
    <s v="Oct"/>
    <s v=" Ms"/>
    <s v="  Natali N"/>
    <s v="Edmonds"/>
    <n v="1982"/>
    <n v="1982"/>
    <n v="34.08"/>
    <s v="Obesity"/>
    <s v="Diabetes"/>
    <n v="7.58"/>
    <s v="YES"/>
    <s v="NO"/>
    <s v="NO"/>
    <n v="2"/>
    <s v="NO"/>
    <s v="NO"/>
    <s v="tier - 3"/>
    <s v="tier - 3"/>
    <s v="tier - 1"/>
    <s v="tier - 1"/>
    <x v="839"/>
    <s v="R1012"/>
  </r>
  <r>
    <s v="Id848"/>
    <d v="1982-09-01T00:00:00"/>
    <x v="23"/>
    <n v="1982"/>
    <s v="Sep"/>
    <n v="1"/>
    <s v="Sep"/>
    <s v=" Ms"/>
    <s v="  Beth"/>
    <s v="Otto"/>
    <n v="1982"/>
    <n v="1982"/>
    <n v="31.35"/>
    <s v="Obesity"/>
    <s v="Diabetes"/>
    <n v="11"/>
    <s v="YES"/>
    <s v="NO"/>
    <s v="Yes"/>
    <n v="1"/>
    <s v="NO"/>
    <s v="NO"/>
    <s v="tier - 2"/>
    <s v="tier - 2"/>
    <s v="tier - 1"/>
    <s v="tier - 1"/>
    <x v="840"/>
    <s v="R1013"/>
  </r>
  <r>
    <s v="Id849"/>
    <d v="1969-07-06T00:00:00"/>
    <x v="34"/>
    <n v="1969"/>
    <s v="Jul"/>
    <n v="6"/>
    <s v="Jul"/>
    <s v=" Mr"/>
    <s v="  Alex"/>
    <s v="Kurt"/>
    <n v="1969"/>
    <n v="1969"/>
    <n v="26.79"/>
    <s v="Overweight"/>
    <s v="Normal"/>
    <n v="5.0599999999999996"/>
    <s v="NO"/>
    <s v="NO"/>
    <s v="NO"/>
    <n v="1"/>
    <s v="NO"/>
    <s v="NO"/>
    <s v="tier - 2"/>
    <s v="tier - 2"/>
    <s v="tier - 3"/>
    <s v="tier - 3"/>
    <x v="841"/>
    <s v="R1013"/>
  </r>
  <r>
    <s v="Id850"/>
    <d v="1978-06-02T00:00:00"/>
    <x v="26"/>
    <n v="1978"/>
    <s v="Jun"/>
    <n v="2"/>
    <s v="Jun"/>
    <s v=" Mr"/>
    <s v="  Spencer"/>
    <s v="Duhaime"/>
    <n v="1978"/>
    <n v="1978"/>
    <n v="42.78"/>
    <s v="Obesity"/>
    <s v="Prediabetes"/>
    <n v="6.11"/>
    <s v="YES"/>
    <s v="NO"/>
    <s v="NO"/>
    <n v="1"/>
    <s v="NO"/>
    <s v="NO"/>
    <s v="tier - 2"/>
    <s v="tier - 2"/>
    <s v="tier - 2"/>
    <s v="tier - 2"/>
    <x v="842"/>
    <s v="R1013"/>
  </r>
  <r>
    <s v="Id851"/>
    <d v="1995-10-29T00:00:00"/>
    <x v="4"/>
    <n v="1995"/>
    <s v="Oct"/>
    <n v="29"/>
    <s v="Oct"/>
    <s v=" Ms"/>
    <s v="  Andee W"/>
    <s v="Swann"/>
    <n v="1995"/>
    <n v="1995"/>
    <n v="46.75"/>
    <s v="Obesity"/>
    <s v="Diabetes"/>
    <n v="6.66"/>
    <s v="YES"/>
    <s v="NO"/>
    <s v="NO"/>
    <n v="2"/>
    <s v="NO"/>
    <s v="NO"/>
    <s v="tier - 2"/>
    <s v="tier - 2"/>
    <s v="tier - 3"/>
    <s v="tier - 3"/>
    <x v="843"/>
    <s v="R1012"/>
  </r>
  <r>
    <s v="Id852"/>
    <d v="1980-07-26T00:00:00"/>
    <x v="24"/>
    <n v="1980"/>
    <s v="Jul"/>
    <n v="26"/>
    <s v="Jul"/>
    <s v=" Mrs"/>
    <s v="  Amy"/>
    <s v="Burton"/>
    <n v="1980"/>
    <n v="1980"/>
    <n v="32.15"/>
    <s v="Obesity"/>
    <s v="Normal"/>
    <n v="4.0199999999999996"/>
    <s v="YES"/>
    <s v="NO"/>
    <s v="Yes"/>
    <n v="1"/>
    <s v="NO"/>
    <s v="NO"/>
    <s v="tier - 2"/>
    <s v="tier - 2"/>
    <s v="tier - 1"/>
    <s v="tier - 1"/>
    <x v="844"/>
    <s v="R1011"/>
  </r>
  <r>
    <s v="Id853"/>
    <d v="1980-10-22T00:00:00"/>
    <x v="24"/>
    <n v="1980"/>
    <s v="Oct"/>
    <n v="22"/>
    <s v="Oct"/>
    <s v=" Mr"/>
    <s v="  Joshua"/>
    <s v="Ricardi"/>
    <n v="1980"/>
    <n v="1980"/>
    <n v="43.4"/>
    <s v="Obesity"/>
    <s v="Diabetes"/>
    <n v="8.81"/>
    <s v="YES"/>
    <s v="NO"/>
    <s v="NO"/>
    <n v="2"/>
    <s v="NO"/>
    <s v="NO"/>
    <s v="tier - 2"/>
    <s v="tier - 2"/>
    <s v="tier - 3"/>
    <s v="tier - 3"/>
    <x v="845"/>
    <s v="R1013"/>
  </r>
  <r>
    <s v="Id854"/>
    <d v="1980-07-21T00:00:00"/>
    <x v="24"/>
    <n v="1980"/>
    <s v="Jul"/>
    <n v="21"/>
    <s v="Jul"/>
    <s v=" Mr"/>
    <s v="  C Fred"/>
    <s v="Joslyn"/>
    <n v="1980"/>
    <n v="1980"/>
    <n v="31.57"/>
    <s v="Obesity"/>
    <s v="Diabetes"/>
    <n v="7.92"/>
    <s v="YES"/>
    <s v="NO"/>
    <s v="NO"/>
    <n v="2"/>
    <s v="NO"/>
    <s v="NO"/>
    <s v="tier - 2"/>
    <s v="tier - 2"/>
    <s v="tier - 1"/>
    <s v="tier - 1"/>
    <x v="846"/>
    <s v="R1024"/>
  </r>
  <r>
    <s v="Id855"/>
    <d v="1980-06-28T00:00:00"/>
    <x v="24"/>
    <n v="1980"/>
    <s v="Jun"/>
    <n v="28"/>
    <s v="Jun"/>
    <s v=" Mr"/>
    <s v="  Jeremy"/>
    <s v="Bennie"/>
    <n v="1980"/>
    <n v="1980"/>
    <n v="24.32"/>
    <s v="Normalweight"/>
    <s v="Diabetes"/>
    <n v="7.48"/>
    <s v="NO"/>
    <s v="NO"/>
    <s v="NO"/>
    <n v="0"/>
    <s v="NO"/>
    <s v="NO"/>
    <s v="tier - 2"/>
    <s v="tier - 2"/>
    <s v="tier - 3"/>
    <s v="tier - 3"/>
    <x v="847"/>
    <s v="R1011"/>
  </r>
  <r>
    <s v="Id856"/>
    <d v="1978-06-24T00:00:00"/>
    <x v="27"/>
    <n v="1978"/>
    <s v="Jun"/>
    <n v="24"/>
    <s v="Jun"/>
    <s v=" Mr"/>
    <s v="  Patrick Sr"/>
    <s v="Kanyane"/>
    <n v="1978"/>
    <n v="1978"/>
    <n v="31.07"/>
    <s v="Obesity"/>
    <s v="Normal"/>
    <n v="4.62"/>
    <s v="YES"/>
    <s v="NO"/>
    <s v="NO"/>
    <n v="2"/>
    <s v="NO"/>
    <s v="NO"/>
    <s v="tier - 2"/>
    <s v="tier - 2"/>
    <s v="tier - 2"/>
    <s v="tier - 2"/>
    <x v="848"/>
    <s v="R1013"/>
  </r>
  <r>
    <s v="Id857"/>
    <d v="1982-10-06T00:00:00"/>
    <x v="23"/>
    <n v="1982"/>
    <s v="Oct"/>
    <n v="6"/>
    <s v="Oct"/>
    <s v=" Ms"/>
    <s v="  Kelly M"/>
    <s v="McFadden"/>
    <n v="1982"/>
    <n v="1982"/>
    <n v="35.814999999999998"/>
    <s v="Obesity"/>
    <s v="Diabetes"/>
    <n v="8.4700000000000006"/>
    <s v="NO"/>
    <s v="NO"/>
    <s v="NO"/>
    <n v="0"/>
    <s v="NO"/>
    <s v="NO"/>
    <s v="tier - 2"/>
    <s v="tier - 2"/>
    <s v="tier - 3"/>
    <s v="tier - 3"/>
    <x v="849"/>
    <s v="R1024"/>
  </r>
  <r>
    <s v="Id858"/>
    <d v="1992-06-18T00:00:00"/>
    <x v="0"/>
    <n v="1992"/>
    <s v="Jun"/>
    <n v="18"/>
    <s v="Jun"/>
    <s v=" Ms"/>
    <s v="  Katherine"/>
    <s v="Connolly"/>
    <n v="1992"/>
    <n v="1992"/>
    <n v="40.81"/>
    <s v="Obesity"/>
    <s v="Diabetes"/>
    <n v="10.58"/>
    <s v="YES"/>
    <s v="NO"/>
    <s v="NO"/>
    <n v="0"/>
    <s v="NO"/>
    <s v="NO"/>
    <s v="tier - 2"/>
    <s v="tier - 2"/>
    <s v="tier - 2"/>
    <s v="tier - 2"/>
    <x v="850"/>
    <s v="R1012"/>
  </r>
  <r>
    <s v="Id859"/>
    <d v="1987-08-11T00:00:00"/>
    <x v="17"/>
    <n v="1987"/>
    <s v="Aug"/>
    <n v="11"/>
    <s v="Aug"/>
    <s v=" Ms"/>
    <s v="  Keila L"/>
    <s v="Merino"/>
    <n v="1987"/>
    <n v="1987"/>
    <n v="24.605"/>
    <s v="Normalweight"/>
    <s v="Diabetes"/>
    <n v="7.48"/>
    <s v="NO"/>
    <s v="NO"/>
    <s v="NO"/>
    <n v="0"/>
    <s v="NO"/>
    <s v="NO"/>
    <s v="tier - 2"/>
    <s v="tier - 2"/>
    <s v="tier - 1"/>
    <s v="tier - 1"/>
    <x v="851"/>
    <s v="R1012"/>
  </r>
  <r>
    <s v="Id860"/>
    <d v="1968-06-29T00:00:00"/>
    <x v="36"/>
    <n v="1968"/>
    <s v="Jun"/>
    <n v="29"/>
    <s v="Jun"/>
    <s v=" Ms"/>
    <s v="  Zanae E"/>
    <s v="Baird"/>
    <n v="1968"/>
    <n v="1968"/>
    <n v="21.47"/>
    <s v="Normalweight"/>
    <s v="Diabetes"/>
    <n v="7.82"/>
    <s v="NO"/>
    <s v="NO"/>
    <s v="NO"/>
    <n v="0"/>
    <s v="NO"/>
    <s v="NO"/>
    <s v="tier - 3"/>
    <s v="tier - 3"/>
    <s v="tier - 2"/>
    <s v="tier - 2"/>
    <x v="852"/>
    <s v="R1013"/>
  </r>
  <r>
    <s v="Id861"/>
    <d v="1993-08-01T00:00:00"/>
    <x v="1"/>
    <n v="1993"/>
    <s v="Aug"/>
    <n v="1"/>
    <s v="Aug"/>
    <s v=" Mr"/>
    <s v="  Alex"/>
    <s v="Locatelli"/>
    <n v="1993"/>
    <n v="1993"/>
    <n v="52.89"/>
    <s v="Obesity"/>
    <s v="Normal"/>
    <n v="4.96"/>
    <s v="YES"/>
    <s v="NO"/>
    <s v="NO"/>
    <n v="1"/>
    <s v="NO"/>
    <s v="NO"/>
    <s v="tier - 2"/>
    <s v="tier - 2"/>
    <s v="tier - 2"/>
    <s v="tier - 2"/>
    <x v="853"/>
    <s v="R1021"/>
  </r>
  <r>
    <s v="Id862"/>
    <d v="1984-07-07T00:00:00"/>
    <x v="21"/>
    <n v="1984"/>
    <s v="Jul"/>
    <n v="7"/>
    <s v="Jul"/>
    <s v=" Ms"/>
    <s v="  Kathryn"/>
    <s v="Brake"/>
    <n v="1984"/>
    <n v="1984"/>
    <n v="32.965000000000003"/>
    <s v="Obesity"/>
    <s v="Prediabetes"/>
    <n v="6.15"/>
    <s v="YES"/>
    <s v="NO"/>
    <s v="NO"/>
    <n v="1"/>
    <s v="NO"/>
    <s v="NO"/>
    <s v="tier - 2"/>
    <s v="tier - 2"/>
    <s v="tier - 1"/>
    <s v="tier - 1"/>
    <x v="854"/>
    <s v="R1024"/>
  </r>
  <r>
    <s v="Id863"/>
    <d v="1999-08-08T00:00:00"/>
    <x v="7"/>
    <n v="1999"/>
    <s v="Aug"/>
    <n v="8"/>
    <s v="Aug"/>
    <s v=" Mr"/>
    <s v="  Jason L"/>
    <s v="Jacobs"/>
    <n v="1999"/>
    <n v="1999"/>
    <n v="36.799999999999997"/>
    <s v="Obesity"/>
    <s v="Normal"/>
    <n v="4.62"/>
    <s v="NO"/>
    <s v="NO"/>
    <s v="Yes"/>
    <n v="1"/>
    <s v="NO"/>
    <s v="NO"/>
    <s v="tier - 2"/>
    <s v="tier - 2"/>
    <s v="tier - 1"/>
    <s v="tier - 1"/>
    <x v="855"/>
    <s v="R1022"/>
  </r>
  <r>
    <s v="Id864"/>
    <d v="1984-11-21T00:00:00"/>
    <x v="21"/>
    <n v="1984"/>
    <s v="Nov"/>
    <n v="21"/>
    <s v="Nov"/>
    <s v=" Mr"/>
    <s v="  Benjamin J"/>
    <s v="Vaught"/>
    <n v="1984"/>
    <n v="1984"/>
    <n v="34.299999999999997"/>
    <s v="Obesity"/>
    <s v="Normal"/>
    <n v="4.87"/>
    <s v="NO"/>
    <s v="NO"/>
    <s v="NO"/>
    <n v="2"/>
    <s v="NO"/>
    <s v="NO"/>
    <s v="tier - 2"/>
    <s v="tier - 2"/>
    <s v="tier - 2"/>
    <s v="tier - 2"/>
    <x v="856"/>
    <s v="R1024"/>
  </r>
  <r>
    <s v="Id865"/>
    <d v="1976-06-24T00:00:00"/>
    <x v="35"/>
    <n v="1976"/>
    <s v="Jun"/>
    <n v="24"/>
    <s v="Jun"/>
    <s v=" Mr"/>
    <s v="  Steven M"/>
    <s v="Monteleone"/>
    <n v="1976"/>
    <n v="1976"/>
    <n v="35.244999999999997"/>
    <s v="Obesity"/>
    <s v="Normal"/>
    <n v="4.63"/>
    <s v="NO"/>
    <s v="NO"/>
    <s v="NO"/>
    <n v="0"/>
    <s v="NO"/>
    <s v="NO"/>
    <s v="tier - 3"/>
    <s v="tier - 3"/>
    <s v="tier - 2"/>
    <s v="tier - 2"/>
    <x v="857"/>
    <s v="R1011"/>
  </r>
  <r>
    <s v="Id866"/>
    <d v="1978-07-30T00:00:00"/>
    <x v="27"/>
    <n v="1978"/>
    <s v="Jul"/>
    <n v="30"/>
    <s v="Jul"/>
    <s v=" Mrs"/>
    <s v="  Erika"/>
    <s v="Verdugo"/>
    <n v="1978"/>
    <n v="1978"/>
    <n v="26.23"/>
    <s v="Overweight"/>
    <s v="Diabetes"/>
    <n v="11.93"/>
    <s v="NO"/>
    <s v="NO"/>
    <s v="NO"/>
    <n v="0"/>
    <s v="NO"/>
    <s v="NO"/>
    <s v="tier - 2"/>
    <s v="tier - 2"/>
    <s v="tier - 3"/>
    <s v="tier - 3"/>
    <x v="858"/>
    <s v="R1013"/>
  </r>
  <r>
    <s v="Id867"/>
    <d v="1984-06-29T00:00:00"/>
    <x v="21"/>
    <n v="1984"/>
    <s v="Jun"/>
    <n v="29"/>
    <s v="Jun"/>
    <s v=" Mr"/>
    <s v="  Chad"/>
    <s v="Sellers"/>
    <n v="1984"/>
    <n v="1984"/>
    <n v="36.1"/>
    <s v="Obesity"/>
    <s v="Normal"/>
    <n v="5.65"/>
    <s v="YES"/>
    <s v="NO"/>
    <s v="NO"/>
    <n v="2"/>
    <s v="NO"/>
    <s v="NO"/>
    <s v="tier - 2"/>
    <s v="tier - 2"/>
    <s v="tier - 2"/>
    <s v="tier - 2"/>
    <x v="859"/>
    <s v="R1011"/>
  </r>
  <r>
    <s v="Id868"/>
    <d v="1978-09-06T00:00:00"/>
    <x v="27"/>
    <n v="1978"/>
    <s v="Sep"/>
    <n v="6"/>
    <s v="Sep"/>
    <s v=" Mr"/>
    <s v="  Mark"/>
    <s v="Bowman"/>
    <n v="1978"/>
    <n v="1978"/>
    <n v="37.1"/>
    <s v="Obesity"/>
    <s v="Diabetes"/>
    <n v="11.21"/>
    <s v="YES"/>
    <s v="NO"/>
    <s v="Yes"/>
    <n v="1"/>
    <s v="NO"/>
    <s v="NO"/>
    <s v="tier - 3"/>
    <s v="tier - 3"/>
    <s v="tier - 2"/>
    <s v="tier - 2"/>
    <x v="860"/>
    <s v="R1013"/>
  </r>
  <r>
    <s v="Id869"/>
    <d v="1981-07-17T00:00:00"/>
    <x v="19"/>
    <n v="1981"/>
    <s v="Jul"/>
    <n v="17"/>
    <s v="Jul"/>
    <s v=" Mr"/>
    <s v="  David"/>
    <s v="Marley"/>
    <n v="1981"/>
    <n v="1981"/>
    <n v="27.5"/>
    <s v="Overweight"/>
    <s v="Diabetes"/>
    <n v="10.62"/>
    <s v="YES"/>
    <s v="NO"/>
    <s v="Yes"/>
    <n v="1"/>
    <s v="NO"/>
    <s v="NO"/>
    <s v="tier - 2"/>
    <s v="tier - 2"/>
    <s v="tier - 1"/>
    <s v="tier - 1"/>
    <x v="861"/>
    <s v="R1012"/>
  </r>
  <r>
    <s v="Id870"/>
    <d v="1980-06-22T00:00:00"/>
    <x v="24"/>
    <n v="1980"/>
    <s v="Jun"/>
    <n v="22"/>
    <s v="Jun"/>
    <s v=" Mr"/>
    <s v="  Matthew R"/>
    <s v="Grey"/>
    <n v="1980"/>
    <n v="1980"/>
    <n v="24.7"/>
    <s v="Normalweight"/>
    <s v="Diabetes"/>
    <n v="10.7"/>
    <s v="YES"/>
    <s v="NO"/>
    <s v="Yes"/>
    <n v="1"/>
    <s v="NO"/>
    <s v="NO"/>
    <s v="tier - 2"/>
    <s v="tier - 2"/>
    <s v="tier - 2"/>
    <s v="tier - 2"/>
    <x v="862"/>
    <s v="R1011"/>
  </r>
  <r>
    <s v="Id871"/>
    <d v="1980-10-07T00:00:00"/>
    <x v="24"/>
    <n v="1980"/>
    <s v="Oct"/>
    <n v="7"/>
    <s v="Oct"/>
    <s v=" Mrs"/>
    <s v="  Orla"/>
    <s v="O'Rourke"/>
    <n v="1980"/>
    <n v="1980"/>
    <n v="26.78"/>
    <s v="Overweight"/>
    <s v="Diabetes"/>
    <n v="10.02"/>
    <s v="YES"/>
    <s v="NO"/>
    <s v="Yes"/>
    <n v="1"/>
    <s v="NO"/>
    <s v="NO"/>
    <s v="tier - 2"/>
    <s v="tier - 2"/>
    <s v="tier - 1"/>
    <s v="tier - 1"/>
    <x v="863"/>
    <s v="R1013"/>
  </r>
  <r>
    <s v="Id872"/>
    <d v="1980-09-30T00:00:00"/>
    <x v="24"/>
    <n v="1980"/>
    <s v="Sep"/>
    <n v="30"/>
    <s v="Sep"/>
    <s v=" Ms"/>
    <s v="  Shaista S"/>
    <s v="Fatehali"/>
    <n v="1980"/>
    <n v="1980"/>
    <n v="45.8"/>
    <s v="Obesity"/>
    <s v="Normal"/>
    <n v="4.8499999999999996"/>
    <s v="NO"/>
    <s v="NO"/>
    <s v="NO"/>
    <n v="0"/>
    <s v="NO"/>
    <s v="NO"/>
    <s v="tier - 2"/>
    <s v="tier - 2"/>
    <s v="tier - 3"/>
    <s v="tier - 3"/>
    <x v="864"/>
    <s v="R1013"/>
  </r>
  <r>
    <s v="Id873"/>
    <d v="1982-08-16T00:00:00"/>
    <x v="23"/>
    <n v="1982"/>
    <s v="Aug"/>
    <n v="16"/>
    <s v="Aug"/>
    <s v=" Mrs"/>
    <s v="  Emily"/>
    <s v="Piza-Taylor"/>
    <n v="1982"/>
    <n v="1982"/>
    <n v="29"/>
    <s v="Overweight"/>
    <s v="Normal"/>
    <n v="4.3899999999999997"/>
    <s v="YES"/>
    <s v="NO"/>
    <s v="NO"/>
    <n v="2"/>
    <s v="NO"/>
    <s v="NO"/>
    <s v="tier - 3"/>
    <s v="tier - 3"/>
    <s v="tier - 2"/>
    <s v="tier - 2"/>
    <x v="865"/>
    <s v="R1016"/>
  </r>
  <r>
    <s v="Id874"/>
    <d v="1975-07-19T00:00:00"/>
    <x v="31"/>
    <n v="1975"/>
    <s v="Jul"/>
    <n v="19"/>
    <s v="Jul"/>
    <s v=" Ms"/>
    <s v="  Julie A"/>
    <s v="Cavanaugh"/>
    <n v="1975"/>
    <n v="1975"/>
    <n v="33.534999999999997"/>
    <s v="Obesity"/>
    <s v="Diabetes"/>
    <n v="8.24"/>
    <s v="YES"/>
    <s v="NO"/>
    <s v="NO"/>
    <n v="0"/>
    <s v="NO"/>
    <s v="NO"/>
    <s v="tier - 2"/>
    <s v="tier - 2"/>
    <s v="tier - 3"/>
    <s v="tier - 3"/>
    <x v="866"/>
    <s v="R1013"/>
  </r>
  <r>
    <s v="Id875"/>
    <d v="1968-08-26T00:00:00"/>
    <x v="36"/>
    <n v="1968"/>
    <s v="Aug"/>
    <n v="26"/>
    <s v="Aug"/>
    <s v=" Ms"/>
    <s v="  Megumi"/>
    <s v="Amako"/>
    <n v="1968"/>
    <n v="1968"/>
    <n v="32.774999999999999"/>
    <s v="Obesity"/>
    <s v="Diabetes"/>
    <n v="9.77"/>
    <s v="YES"/>
    <s v="NO"/>
    <s v="NO"/>
    <n v="0"/>
    <s v="NO"/>
    <s v="NO"/>
    <s v="tier - 3"/>
    <s v="tier - 3"/>
    <s v="tier - 3"/>
    <s v="tier - 3"/>
    <x v="867"/>
    <s v="R1013"/>
  </r>
  <r>
    <s v="Id876"/>
    <d v="1982-09-14T00:00:00"/>
    <x v="23"/>
    <n v="1982"/>
    <s v="Sep"/>
    <n v="14"/>
    <s v="Sep"/>
    <s v=" Ms"/>
    <s v="  Skylar"/>
    <s v="Musa"/>
    <n v="1982"/>
    <n v="1982"/>
    <n v="37.51"/>
    <s v="Obesity"/>
    <s v="Normal"/>
    <n v="5.5"/>
    <s v="YES"/>
    <s v="NO"/>
    <s v="NO"/>
    <n v="2"/>
    <s v="NO"/>
    <s v="NO"/>
    <s v="tier - 3"/>
    <s v="tier - 3"/>
    <s v="tier - 2"/>
    <s v="tier - 2"/>
    <x v="868"/>
    <s v="R1011"/>
  </r>
  <r>
    <s v="Id877"/>
    <d v="1983-08-11T00:00:00"/>
    <x v="22"/>
    <n v="1983"/>
    <s v="Aug"/>
    <n v="11"/>
    <s v="Aug"/>
    <s v=" Mrs"/>
    <s v="  Victoria"/>
    <s v="Phillippi"/>
    <n v="1983"/>
    <n v="1983"/>
    <n v="39.86"/>
    <s v="Obesity"/>
    <s v="Diabetes"/>
    <n v="11.84"/>
    <s v="YES"/>
    <s v="NO"/>
    <s v="NO"/>
    <n v="1"/>
    <s v="NO"/>
    <s v="NO"/>
    <s v="tier - 2"/>
    <s v="tier - 2"/>
    <s v="tier - 3"/>
    <s v="tier - 3"/>
    <x v="869"/>
    <s v="R1012"/>
  </r>
  <r>
    <s v="Id878"/>
    <d v="1983-11-21T00:00:00"/>
    <x v="22"/>
    <n v="1983"/>
    <s v="Nov"/>
    <n v="21"/>
    <s v="Nov"/>
    <s v=" Mrs"/>
    <s v="  Amanda L"/>
    <s v="Hoskins"/>
    <n v="1983"/>
    <n v="1983"/>
    <n v="42.13"/>
    <s v="Obesity"/>
    <s v="Normal"/>
    <n v="4.66"/>
    <s v="NO"/>
    <s v="NO"/>
    <s v="NO"/>
    <n v="0"/>
    <s v="NO"/>
    <s v="NO"/>
    <s v="tier - 2"/>
    <s v="tier - 2"/>
    <s v="tier - 3"/>
    <s v="tier - 3"/>
    <x v="870"/>
    <s v="R1012"/>
  </r>
  <r>
    <s v="Id879"/>
    <d v="1991-06-28T00:00:00"/>
    <x v="14"/>
    <n v="1991"/>
    <s v="Jun"/>
    <n v="28"/>
    <s v="Jun"/>
    <s v=" Ms"/>
    <s v="  Renee"/>
    <s v="Imbalzano Zegar"/>
    <n v="1991"/>
    <n v="1991"/>
    <n v="35.99"/>
    <s v="Obesity"/>
    <s v="Diabetes"/>
    <n v="11.11"/>
    <s v="NO"/>
    <s v="NO"/>
    <s v="NO"/>
    <n v="0"/>
    <s v="NO"/>
    <s v="NO"/>
    <s v="tier - 2"/>
    <s v="tier - 2"/>
    <s v="tier - 2"/>
    <s v="tier - 2"/>
    <x v="871"/>
    <s v="R1021"/>
  </r>
  <r>
    <s v="Id880"/>
    <d v="1977-09-15T00:00:00"/>
    <x v="26"/>
    <n v="1977"/>
    <s v="Sep"/>
    <n v="15"/>
    <s v="Sep"/>
    <s v=" Ms"/>
    <s v="  Nellie A"/>
    <s v="Triedman"/>
    <n v="1977"/>
    <n v="1977"/>
    <n v="35.200000000000003"/>
    <s v="Obesity"/>
    <s v="Diabetes"/>
    <n v="7.72"/>
    <s v="YES"/>
    <s v="NO"/>
    <s v="Yes"/>
    <n v="1"/>
    <s v="NO"/>
    <s v="NO"/>
    <s v="tier - 3"/>
    <s v="tier - 3"/>
    <s v="tier - 3"/>
    <s v="tier - 3"/>
    <x v="872"/>
    <s v="R1012"/>
  </r>
  <r>
    <s v="Id881"/>
    <d v="1986-07-13T00:00:00"/>
    <x v="18"/>
    <n v="1986"/>
    <s v="Jul"/>
    <n v="13"/>
    <s v="Jul"/>
    <s v=" Ms"/>
    <s v="  Tamara"/>
    <s v="Lovuolo"/>
    <n v="1986"/>
    <n v="1986"/>
    <n v="29.91"/>
    <s v="Obesity"/>
    <s v="Normal"/>
    <n v="5.55"/>
    <s v="YES"/>
    <s v="NO"/>
    <s v="NO"/>
    <n v="2"/>
    <s v="NO"/>
    <s v="NO"/>
    <s v="tier - 2"/>
    <s v="tier - 2"/>
    <s v="tier - 1"/>
    <s v="tier - 1"/>
    <x v="873"/>
    <s v="R1024"/>
  </r>
  <r>
    <s v="Id882"/>
    <d v="1986-09-02T00:00:00"/>
    <x v="18"/>
    <n v="1986"/>
    <s v="Sep"/>
    <n v="2"/>
    <s v="Sep"/>
    <s v=" Ms"/>
    <s v="  Joan"/>
    <s v="Chung"/>
    <n v="1986"/>
    <n v="1986"/>
    <n v="36.479999999999997"/>
    <s v="Obesity"/>
    <s v="Normal"/>
    <n v="5.05"/>
    <s v="YES"/>
    <s v="NO"/>
    <s v="NO"/>
    <n v="1"/>
    <s v="NO"/>
    <s v="NO"/>
    <s v="tier - 2"/>
    <s v="tier - 2"/>
    <s v="tier - 3"/>
    <s v="tier - 3"/>
    <x v="874"/>
    <s v="R1013"/>
  </r>
  <r>
    <s v="Id883"/>
    <d v="1982-07-24T00:00:00"/>
    <x v="23"/>
    <n v="1982"/>
    <s v="Jul"/>
    <n v="24"/>
    <s v="Jul"/>
    <s v=" Ms"/>
    <s v="  Aimee J"/>
    <s v="Newsom"/>
    <n v="1982"/>
    <n v="1982"/>
    <n v="27.5"/>
    <s v="Overweight"/>
    <s v="Diabetes"/>
    <n v="8.69"/>
    <s v="YES"/>
    <s v="NO"/>
    <s v="Yes"/>
    <n v="1"/>
    <s v="NO"/>
    <s v="NO"/>
    <s v="tier - 2"/>
    <s v="tier - 2"/>
    <s v="tier - 1"/>
    <s v="tier - 1"/>
    <x v="875"/>
    <s v="R1013"/>
  </r>
  <r>
    <s v="Id884"/>
    <d v="1981-08-14T00:00:00"/>
    <x v="19"/>
    <n v="1981"/>
    <s v="Aug"/>
    <n v="14"/>
    <s v="Aug"/>
    <s v=" Ms"/>
    <s v="  Suzanne"/>
    <s v="Harrington"/>
    <n v="1981"/>
    <n v="1981"/>
    <n v="33.44"/>
    <s v="Obesity"/>
    <s v="Prediabetes"/>
    <n v="5.9"/>
    <s v="YES"/>
    <s v="NO"/>
    <s v="NO"/>
    <n v="1"/>
    <s v="NO"/>
    <s v="NO"/>
    <s v="tier - 3"/>
    <s v="tier - 3"/>
    <s v="tier - 2"/>
    <s v="tier - 2"/>
    <x v="876"/>
    <s v="R1012"/>
  </r>
  <r>
    <s v="Id885"/>
    <d v="1981-06-13T00:00:00"/>
    <x v="19"/>
    <n v="1981"/>
    <s v="Jun"/>
    <n v="13"/>
    <s v="Jun"/>
    <s v=" Ms"/>
    <s v="  Kristin A"/>
    <s v="Hoffman"/>
    <n v="1981"/>
    <n v="1981"/>
    <n v="28.215"/>
    <s v="Overweight"/>
    <s v="Prediabetes"/>
    <n v="6.29"/>
    <s v="YES"/>
    <s v="NO"/>
    <s v="NO"/>
    <n v="1"/>
    <s v="NO"/>
    <s v="NO"/>
    <s v="tier - 3"/>
    <s v="tier - 3"/>
    <s v="tier - 3"/>
    <s v="tier - 3"/>
    <x v="877"/>
    <s v="R1012"/>
  </r>
  <r>
    <s v="Id886"/>
    <d v="1973-10-25T00:00:00"/>
    <x v="29"/>
    <n v="1973"/>
    <s v="Oct"/>
    <n v="25"/>
    <s v="Oct"/>
    <s v=" Ms"/>
    <s v="  Bronwyn"/>
    <s v="Van Vugt"/>
    <n v="1973"/>
    <n v="1973"/>
    <n v="27.17"/>
    <s v="Overweight"/>
    <s v="Prediabetes"/>
    <n v="5.84"/>
    <s v="YES"/>
    <s v="NO"/>
    <s v="NO"/>
    <n v="1"/>
    <s v="NO"/>
    <s v="NO"/>
    <s v="tier - 2"/>
    <s v="tier - 2"/>
    <s v="tier - 2"/>
    <s v="tier - 2"/>
    <x v="878"/>
    <s v="R1013"/>
  </r>
  <r>
    <s v="Id887"/>
    <d v="1981-08-04T00:00:00"/>
    <x v="19"/>
    <n v="1981"/>
    <s v="Aug"/>
    <n v="4"/>
    <s v="Aug"/>
    <s v=" Ms"/>
    <s v="  Taylor J"/>
    <s v="Feehley"/>
    <n v="1981"/>
    <n v="1981"/>
    <n v="35.380000000000003"/>
    <s v="Obesity"/>
    <s v="Prediabetes"/>
    <n v="6.12"/>
    <s v="NO"/>
    <s v="NO"/>
    <s v="NO"/>
    <n v="0"/>
    <s v="NO"/>
    <s v="NO"/>
    <s v="tier - 3"/>
    <s v="tier - 3"/>
    <s v="tier - 3"/>
    <s v="tier - 3"/>
    <x v="879"/>
    <s v="R1012"/>
  </r>
  <r>
    <s v="Id888"/>
    <d v="1976-12-18T00:00:00"/>
    <x v="35"/>
    <n v="1976"/>
    <s v="Dec"/>
    <n v="18"/>
    <s v="Dec"/>
    <s v=" Mrs"/>
    <s v="  Kimberly M"/>
    <s v="Ashworth"/>
    <n v="1976"/>
    <n v="1976"/>
    <n v="43.48"/>
    <s v="Obesity"/>
    <s v="Prediabetes"/>
    <n v="6.24"/>
    <s v="NO"/>
    <s v="NO"/>
    <s v="NO"/>
    <n v="0"/>
    <s v="NO"/>
    <s v="NO"/>
    <s v="tier - 2"/>
    <s v="tier - 2"/>
    <s v="tier - 1"/>
    <s v="tier - 1"/>
    <x v="880"/>
    <s v="R1013"/>
  </r>
  <r>
    <s v="Id889"/>
    <d v="1985-11-02T00:00:00"/>
    <x v="20"/>
    <n v="1985"/>
    <s v="Nov"/>
    <n v="2"/>
    <s v="Nov"/>
    <s v=" Mr"/>
    <s v="  Joshua E"/>
    <s v="Hansen"/>
    <n v="1985"/>
    <n v="1985"/>
    <n v="41.73"/>
    <s v="Obesity"/>
    <s v="Prediabetes"/>
    <n v="6.25"/>
    <s v="NO"/>
    <s v="NO"/>
    <s v="NO"/>
    <n v="1"/>
    <s v="NO"/>
    <s v="NO"/>
    <s v="tier - 2"/>
    <s v="tier - 2"/>
    <s v="tier - 1"/>
    <s v="tier - 1"/>
    <x v="881"/>
    <s v="R1012"/>
  </r>
  <r>
    <s v="Id890"/>
    <d v="1966-12-26T00:00:00"/>
    <x v="37"/>
    <n v="1966"/>
    <s v="Dec"/>
    <n v="26"/>
    <s v="Dec"/>
    <s v=" Mr"/>
    <s v="  Jeffrey"/>
    <s v="Czyz"/>
    <n v="1966"/>
    <n v="1966"/>
    <n v="28.9"/>
    <s v="Overweight"/>
    <s v="Diabetes"/>
    <n v="11.96"/>
    <s v="NO"/>
    <s v="NO"/>
    <s v="NO"/>
    <n v="0"/>
    <s v="NO"/>
    <s v="NO"/>
    <s v="tier - 3"/>
    <s v="tier - 3"/>
    <s v="tier - 1"/>
    <s v="tier - 1"/>
    <x v="882"/>
    <s v="R1012"/>
  </r>
  <r>
    <s v="Id891"/>
    <d v="1965-06-06T00:00:00"/>
    <x v="38"/>
    <n v="1965"/>
    <s v="Jun"/>
    <n v="6"/>
    <s v="Jun"/>
    <s v=" Mr"/>
    <s v="  Andrew R"/>
    <s v="Bauder"/>
    <n v="1965"/>
    <n v="1965"/>
    <n v="25.74"/>
    <s v="Overweight"/>
    <s v="Diabetes"/>
    <n v="7.69"/>
    <s v="NO"/>
    <s v="NO"/>
    <s v="NO"/>
    <n v="0"/>
    <s v="NO"/>
    <s v="NO"/>
    <s v="tier - 3"/>
    <s v="tier - 3"/>
    <s v="tier - 3"/>
    <s v="tier - 3"/>
    <x v="883"/>
    <s v="R1013"/>
  </r>
  <r>
    <s v="Id892"/>
    <d v="1965-06-25T00:00:00"/>
    <x v="39"/>
    <n v="1965"/>
    <s v="Jun"/>
    <n v="25"/>
    <s v="Jun"/>
    <s v=" Mr"/>
    <s v="  Francisco J"/>
    <s v="Mendoza"/>
    <n v="1965"/>
    <n v="1965"/>
    <n v="36.06"/>
    <s v="Obesity"/>
    <s v="Diabetes"/>
    <n v="8.83"/>
    <s v="NO"/>
    <s v="NO"/>
    <s v="NO"/>
    <n v="0"/>
    <s v="NO"/>
    <s v="NO"/>
    <s v="tier - 3"/>
    <s v="tier - 3"/>
    <s v="tier - 1"/>
    <s v="tier - 1"/>
    <x v="884"/>
    <s v="R1013"/>
  </r>
  <r>
    <s v="Id893"/>
    <d v="1972-08-11T00:00:00"/>
    <x v="30"/>
    <n v="1972"/>
    <s v="Aug"/>
    <n v="11"/>
    <s v="Aug"/>
    <s v=" Mrs"/>
    <s v="  Rhonda"/>
    <s v="Glass"/>
    <n v="1972"/>
    <n v="1972"/>
    <n v="43.28"/>
    <s v="Obesity"/>
    <s v="Normal"/>
    <n v="4.41"/>
    <s v="NO"/>
    <s v="NO"/>
    <s v="NO"/>
    <n v="0"/>
    <s v="NO"/>
    <s v="NO"/>
    <s v="tier - 2"/>
    <s v="tier - 2"/>
    <s v="tier - 3"/>
    <s v="tier - 3"/>
    <x v="885"/>
    <s v="R1012"/>
  </r>
  <r>
    <s v="Id894"/>
    <d v="1965-07-11T00:00:00"/>
    <x v="39"/>
    <n v="1965"/>
    <s v="Jul"/>
    <n v="11"/>
    <s v="Jul"/>
    <s v=" Mr"/>
    <s v="  John"/>
    <s v="Butcher"/>
    <n v="1965"/>
    <n v="1965"/>
    <n v="28.785"/>
    <s v="Overweight"/>
    <s v="Diabetes"/>
    <n v="9.1"/>
    <s v="YES"/>
    <s v="NO"/>
    <s v="Yes"/>
    <n v="1"/>
    <s v="NO"/>
    <s v="NO"/>
    <s v="tier - 3"/>
    <s v="tier - 3"/>
    <s v="tier - 3"/>
    <s v="tier - 3"/>
    <x v="886"/>
    <s v="R1012"/>
  </r>
  <r>
    <s v="Id895"/>
    <d v="2004-11-15T00:00:00"/>
    <x v="9"/>
    <n v="2004"/>
    <s v="Nov"/>
    <n v="15"/>
    <s v="Nov"/>
    <s v=" Mr"/>
    <s v="  Miles J"/>
    <s v="Traiser"/>
    <n v="2004"/>
    <n v="2004"/>
    <n v="25.46"/>
    <s v="Overweight"/>
    <s v="Diabetes"/>
    <n v="11.52"/>
    <s v="YES"/>
    <s v="NO"/>
    <s v="Yes"/>
    <n v="1"/>
    <s v="NO"/>
    <s v="NO"/>
    <s v="tier - 2"/>
    <s v="tier - 2"/>
    <s v="tier - 2"/>
    <s v="tier - 2"/>
    <x v="887"/>
    <s v="R1024"/>
  </r>
  <r>
    <s v="Id896"/>
    <d v="1979-06-19T00:00:00"/>
    <x v="25"/>
    <n v="1979"/>
    <s v="Jun"/>
    <n v="19"/>
    <s v="Jun"/>
    <s v=" Ms"/>
    <s v="  Justyna I"/>
    <s v="Mudy-Mader"/>
    <n v="1979"/>
    <n v="1979"/>
    <n v="30.8"/>
    <s v="Obesity"/>
    <s v="Diabetes"/>
    <n v="10.95"/>
    <s v="NO"/>
    <s v="NO"/>
    <s v="NO"/>
    <n v="0"/>
    <s v="NO"/>
    <s v="NO"/>
    <s v="tier - 2"/>
    <s v="tier - 2"/>
    <s v="tier - 3"/>
    <s v="tier - 3"/>
    <x v="888"/>
    <s v="R1024"/>
  </r>
  <r>
    <s v="Id897"/>
    <d v="1984-07-25T00:00:00"/>
    <x v="21"/>
    <n v="1984"/>
    <s v="Jul"/>
    <n v="25"/>
    <s v="Jul"/>
    <s v=" Ms"/>
    <s v="  Lucille"/>
    <s v="Rogers"/>
    <n v="1984"/>
    <n v="1984"/>
    <n v="28.88"/>
    <s v="Overweight"/>
    <s v="Diabetes"/>
    <n v="11.5"/>
    <s v="NO"/>
    <s v="NO"/>
    <s v="NO"/>
    <n v="0"/>
    <s v="NO"/>
    <s v="NO"/>
    <s v="tier - 2"/>
    <s v="tier - 2"/>
    <s v="tier - 1"/>
    <s v="tier - 1"/>
    <x v="889"/>
    <s v="R1012"/>
  </r>
  <r>
    <s v="Id898"/>
    <d v="1979-09-19T00:00:00"/>
    <x v="25"/>
    <n v="1979"/>
    <s v="Sep"/>
    <n v="19"/>
    <s v="Sep"/>
    <s v=" Ms"/>
    <s v="  April"/>
    <s v="Woo"/>
    <n v="1979"/>
    <n v="1979"/>
    <n v="23"/>
    <s v="Normalweight"/>
    <s v="Diabetes"/>
    <n v="9.8800000000000008"/>
    <s v="NO"/>
    <s v="NO"/>
    <s v="NO"/>
    <n v="0"/>
    <s v="NO"/>
    <s v="NO"/>
    <s v="tier - 2"/>
    <s v="tier - 2"/>
    <s v="tier - 3"/>
    <s v="tier - 3"/>
    <x v="890"/>
    <s v="R1011"/>
  </r>
  <r>
    <s v="Id899"/>
    <d v="1986-06-15T00:00:00"/>
    <x v="18"/>
    <n v="1986"/>
    <s v="Jun"/>
    <n v="15"/>
    <s v="Jun"/>
    <s v=" Mr"/>
    <s v="  Robert"/>
    <s v="Walsh"/>
    <n v="1986"/>
    <n v="1986"/>
    <n v="38.25"/>
    <s v="Obesity"/>
    <s v="Prediabetes"/>
    <n v="6.2"/>
    <s v="NO"/>
    <s v="NO"/>
    <s v="NO"/>
    <n v="1"/>
    <s v="NO"/>
    <s v="NO"/>
    <s v="tier - 2"/>
    <s v="tier - 2"/>
    <s v="tier - 2"/>
    <s v="tier - 2"/>
    <x v="891"/>
    <s v="R1012"/>
  </r>
  <r>
    <s v="Id900"/>
    <d v="1977-12-18T00:00:00"/>
    <x v="26"/>
    <n v="1977"/>
    <s v="Dec"/>
    <n v="18"/>
    <s v="Dec"/>
    <s v=" Mrs"/>
    <s v="  Alyssa"/>
    <s v="White"/>
    <n v="1977"/>
    <n v="1977"/>
    <n v="39.25"/>
    <s v="Obesity"/>
    <s v="Diabetes"/>
    <n v="8.41"/>
    <s v="YES"/>
    <s v="NO"/>
    <s v="NO"/>
    <n v="1"/>
    <s v="NO"/>
    <s v="NO"/>
    <s v="tier - 2"/>
    <s v="tier - 2"/>
    <s v="tier - 1"/>
    <s v="tier - 1"/>
    <x v="892"/>
    <s v="R1011"/>
  </r>
  <r>
    <s v="Id901"/>
    <d v="1979-06-26T00:00:00"/>
    <x v="25"/>
    <n v="1979"/>
    <s v="Jun"/>
    <n v="26"/>
    <s v="Jun"/>
    <s v=" Ms"/>
    <s v="  Jessica E"/>
    <s v="Sheppard"/>
    <n v="1979"/>
    <n v="1979"/>
    <n v="26.6"/>
    <s v="Overweight"/>
    <s v="Normal"/>
    <n v="5.07"/>
    <s v="YES"/>
    <s v="NO"/>
    <s v="NO"/>
    <n v="2"/>
    <s v="NO"/>
    <s v="NO"/>
    <s v="tier - 2"/>
    <s v="tier - 2"/>
    <s v="tier - 1"/>
    <s v="tier - 1"/>
    <x v="893"/>
    <s v="R1013"/>
  </r>
  <r>
    <s v="Id902"/>
    <d v="1977-12-01T00:00:00"/>
    <x v="26"/>
    <n v="1977"/>
    <s v="Dec"/>
    <n v="1"/>
    <s v="Dec"/>
    <s v=" Mr"/>
    <s v="  Patrick J"/>
    <s v="Doran"/>
    <n v="1977"/>
    <n v="1977"/>
    <n v="35.700000000000003"/>
    <s v="Obesity"/>
    <s v="Normal"/>
    <n v="4.0599999999999996"/>
    <s v="NO"/>
    <s v="NO"/>
    <s v="Yes"/>
    <n v="1"/>
    <s v="NO"/>
    <s v="NO"/>
    <s v="tier - 2"/>
    <s v="tier - 2"/>
    <s v="tier - 1"/>
    <s v="tier - 1"/>
    <x v="894"/>
    <s v="R1011"/>
  </r>
  <r>
    <s v="Id903"/>
    <d v="1993-10-05T00:00:00"/>
    <x v="1"/>
    <n v="1993"/>
    <s v="Oct"/>
    <n v="5"/>
    <s v="Oct"/>
    <s v=" Ms"/>
    <s v="  Emilie"/>
    <s v="Labrosse"/>
    <n v="1993"/>
    <n v="1993"/>
    <n v="20.100000000000001"/>
    <s v="Normalweight"/>
    <s v="Diabetes"/>
    <n v="10.52"/>
    <s v="NO"/>
    <s v="NO"/>
    <s v="NO"/>
    <n v="0"/>
    <s v="NO"/>
    <s v="NO"/>
    <s v="tier - 2"/>
    <s v="tier - 2"/>
    <s v="tier - 2"/>
    <s v="tier - 2"/>
    <x v="895"/>
    <s v="R1021"/>
  </r>
  <r>
    <s v="Id904"/>
    <d v="1983-06-21T00:00:00"/>
    <x v="22"/>
    <n v="1983"/>
    <s v="Jun"/>
    <n v="21"/>
    <s v="Jun"/>
    <s v=" Ms"/>
    <s v="  Caitlin B"/>
    <s v="Thomas"/>
    <n v="1983"/>
    <n v="1983"/>
    <n v="22.23"/>
    <s v="Normalweight"/>
    <s v="Diabetes"/>
    <n v="9.65"/>
    <s v="NO"/>
    <s v="NO"/>
    <s v="NO"/>
    <n v="0"/>
    <s v="NO"/>
    <s v="NO"/>
    <s v="tier - 2"/>
    <s v="tier - 2"/>
    <s v="tier - 2"/>
    <s v="tier - 2"/>
    <x v="896"/>
    <s v="R1012"/>
  </r>
  <r>
    <s v="Id905"/>
    <d v="1981-07-16T00:00:00"/>
    <x v="19"/>
    <n v="1981"/>
    <s v="Jul"/>
    <n v="16"/>
    <s v="Jul"/>
    <s v=" Mr"/>
    <s v="  Joseph W"/>
    <s v="Lesniak"/>
    <n v="1981"/>
    <n v="1981"/>
    <n v="36.47"/>
    <s v="Obesity"/>
    <s v="Prediabetes"/>
    <n v="6.21"/>
    <s v="NO"/>
    <s v="NO"/>
    <s v="NO"/>
    <n v="0"/>
    <s v="NO"/>
    <s v="NO"/>
    <s v="tier - 2"/>
    <s v="tier - 2"/>
    <s v="tier - 3"/>
    <s v="tier - 3"/>
    <x v="897"/>
    <s v="R1024"/>
  </r>
  <r>
    <s v="Id906"/>
    <d v="1965-12-09T00:00:00"/>
    <x v="39"/>
    <n v="1965"/>
    <s v="Dec"/>
    <n v="9"/>
    <s v="Dec"/>
    <s v=" Ms"/>
    <s v="  Wendy"/>
    <s v="Prowse"/>
    <n v="1965"/>
    <n v="1965"/>
    <n v="49.64"/>
    <s v="Obesity"/>
    <s v="Normal"/>
    <n v="4.76"/>
    <s v="NO"/>
    <s v="NO"/>
    <s v="Yes"/>
    <n v="1"/>
    <s v="NO"/>
    <s v="NO"/>
    <s v="tier - 3"/>
    <s v="tier - 3"/>
    <s v="tier - 3"/>
    <s v="tier - 3"/>
    <x v="898"/>
    <s v="R1013"/>
  </r>
  <r>
    <s v="Id907"/>
    <d v="1981-11-24T00:00:00"/>
    <x v="19"/>
    <n v="1981"/>
    <s v="Nov"/>
    <n v="24"/>
    <s v="Nov"/>
    <s v=" Mrs"/>
    <s v="  Leah L"/>
    <s v="Seigel"/>
    <n v="1981"/>
    <n v="1981"/>
    <n v="36.799999999999997"/>
    <s v="Obesity"/>
    <s v="Prediabetes"/>
    <n v="5.73"/>
    <s v="YES"/>
    <s v="NO"/>
    <s v="Yes"/>
    <n v="1"/>
    <s v="NO"/>
    <s v="NO"/>
    <s v="tier - 2"/>
    <s v="tier - 2"/>
    <s v="tier - 1"/>
    <s v="tier - 1"/>
    <x v="899"/>
    <s v="R1011"/>
  </r>
  <r>
    <s v="Id908"/>
    <d v="1993-07-22T00:00:00"/>
    <x v="1"/>
    <n v="1993"/>
    <s v="Jul"/>
    <n v="22"/>
    <s v="Jul"/>
    <s v=" Mr"/>
    <s v="  Wayne L"/>
    <s v="Blas"/>
    <n v="1993"/>
    <n v="1993"/>
    <n v="33.880000000000003"/>
    <s v="Obesity"/>
    <s v="Diabetes"/>
    <n v="10.78"/>
    <s v="YES"/>
    <s v="NO"/>
    <s v="NO"/>
    <n v="0"/>
    <s v="NO"/>
    <s v="NO"/>
    <s v="tier - 2"/>
    <s v="tier - 2"/>
    <s v="tier - 2"/>
    <s v="tier - 2"/>
    <x v="900"/>
    <s v="R1026"/>
  </r>
  <r>
    <s v="Id909"/>
    <d v="1965-12-05T00:00:00"/>
    <x v="39"/>
    <n v="1965"/>
    <s v="Dec"/>
    <n v="5"/>
    <s v="Dec"/>
    <s v=" Mr"/>
    <s v="  Jason M"/>
    <s v="Simpson"/>
    <n v="1965"/>
    <n v="1965"/>
    <n v="32.01"/>
    <s v="Obesity"/>
    <s v="Normal"/>
    <n v="5.08"/>
    <s v="YES"/>
    <s v="NO"/>
    <s v="NO"/>
    <n v="1"/>
    <s v="NO"/>
    <s v="NO"/>
    <s v="tier - 3"/>
    <s v="tier - 3"/>
    <s v="tier - 2"/>
    <s v="tier - 2"/>
    <x v="901"/>
    <s v="R1013"/>
  </r>
  <r>
    <s v="Id910"/>
    <d v="1983-09-19T00:00:00"/>
    <x v="22"/>
    <n v="1983"/>
    <s v="Sep"/>
    <n v="19"/>
    <s v="Sep"/>
    <s v=" Mr"/>
    <s v="  Floris"/>
    <s v="Gierman"/>
    <n v="1983"/>
    <n v="1983"/>
    <n v="33.630000000000003"/>
    <s v="Obesity"/>
    <s v="Diabetes"/>
    <n v="11.39"/>
    <s v="NO"/>
    <s v="NO"/>
    <s v="NO"/>
    <n v="0"/>
    <s v="NO"/>
    <s v="NO"/>
    <s v="tier - 2"/>
    <s v="tier - 2"/>
    <s v="tier - 2"/>
    <s v="tier - 2"/>
    <x v="902"/>
    <s v="R1011"/>
  </r>
  <r>
    <s v="Id911"/>
    <d v="1978-11-12T00:00:00"/>
    <x v="27"/>
    <n v="1978"/>
    <s v="Nov"/>
    <n v="12"/>
    <s v="Nov"/>
    <s v=" Mr"/>
    <s v="  Marc"/>
    <s v="Jeuland"/>
    <n v="1978"/>
    <n v="1978"/>
    <n v="34.865000000000002"/>
    <s v="Obesity"/>
    <s v="Normal"/>
    <n v="5.35"/>
    <s v="YES"/>
    <s v="NO"/>
    <s v="NO"/>
    <n v="1"/>
    <s v="NO"/>
    <s v="NO"/>
    <s v="tier - 2"/>
    <s v="tier - 2"/>
    <s v="tier - 2"/>
    <s v="tier - 2"/>
    <x v="903"/>
    <s v="R1012"/>
  </r>
  <r>
    <s v="Id912"/>
    <d v="1978-12-02T00:00:00"/>
    <x v="27"/>
    <n v="1978"/>
    <s v="Dec"/>
    <n v="2"/>
    <s v="Dec"/>
    <s v=" Mr"/>
    <s v="  Christopher"/>
    <s v="Chorney"/>
    <n v="1978"/>
    <n v="1978"/>
    <n v="43.11"/>
    <s v="Obesity"/>
    <s v="Normal"/>
    <n v="5.6"/>
    <s v="NO"/>
    <s v="NO"/>
    <s v="NO"/>
    <n v="0"/>
    <s v="NO"/>
    <s v="NO"/>
    <s v="tier - 2"/>
    <s v="tier - 2"/>
    <s v="tier - 3"/>
    <s v="tier - 3"/>
    <x v="904"/>
    <s v="R1012"/>
  </r>
  <r>
    <s v="Id913"/>
    <d v="1977-08-25T00:00:00"/>
    <x v="26"/>
    <n v="1977"/>
    <s v="Aug"/>
    <n v="25"/>
    <s v="Aug"/>
    <s v=" Mr"/>
    <s v="  Kevin"/>
    <s v="Rook"/>
    <n v="1977"/>
    <n v="1977"/>
    <n v="30.305"/>
    <s v="Obesity"/>
    <s v="Normal"/>
    <n v="4.2699999999999996"/>
    <s v="YES"/>
    <s v="NO"/>
    <s v="NO"/>
    <n v="1"/>
    <s v="NO"/>
    <s v="NO"/>
    <s v="tier - 3"/>
    <s v="tier - 3"/>
    <s v="tier - 2"/>
    <s v="tier - 2"/>
    <x v="905"/>
    <s v="R1011"/>
  </r>
  <r>
    <s v="Id914"/>
    <d v="1979-09-01T00:00:00"/>
    <x v="25"/>
    <n v="1979"/>
    <s v="Sep"/>
    <n v="1"/>
    <s v="Sep"/>
    <s v=" Mr"/>
    <s v="  Aharon N"/>
    <s v="Wright"/>
    <n v="1979"/>
    <n v="1979"/>
    <n v="25.175000000000001"/>
    <s v="Overweight"/>
    <s v="Normal"/>
    <n v="5.57"/>
    <s v="YES"/>
    <s v="NO"/>
    <s v="NO"/>
    <n v="1"/>
    <s v="NO"/>
    <s v="NO"/>
    <s v="tier - 3"/>
    <s v="tier - 3"/>
    <s v="tier - 2"/>
    <s v="tier - 2"/>
    <x v="906"/>
    <s v="R1011"/>
  </r>
  <r>
    <s v="Id915"/>
    <d v="1980-07-07T00:00:00"/>
    <x v="24"/>
    <n v="1980"/>
    <s v="Jul"/>
    <n v="7"/>
    <s v="Jul"/>
    <s v=" Mr"/>
    <s v="  Lawrence D"/>
    <s v="Chin"/>
    <n v="1980"/>
    <n v="1980"/>
    <n v="26.8"/>
    <s v="Overweight"/>
    <s v="Normal"/>
    <n v="5.68"/>
    <s v="YES"/>
    <s v="NO"/>
    <s v="NO"/>
    <n v="1"/>
    <s v="NO"/>
    <s v="NO"/>
    <s v="tier - 2"/>
    <s v="tier - 2"/>
    <s v="tier - 3"/>
    <s v="tier - 3"/>
    <x v="907"/>
    <s v="R1012"/>
  </r>
  <r>
    <s v="Id916"/>
    <d v="1977-09-25T00:00:00"/>
    <x v="26"/>
    <n v="1977"/>
    <s v="Sep"/>
    <n v="25"/>
    <s v="Sep"/>
    <s v=" Mr"/>
    <s v="  Malcolm"/>
    <s v="White"/>
    <n v="1977"/>
    <n v="1977"/>
    <n v="21.78"/>
    <s v="Normalweight"/>
    <s v="Normal"/>
    <n v="5.3"/>
    <s v="NO"/>
    <s v="YES"/>
    <s v="NO"/>
    <n v="1"/>
    <s v="NO"/>
    <s v="NO"/>
    <s v="tier - 3"/>
    <s v="tier - 3"/>
    <s v="tier - 1"/>
    <s v="tier - 1"/>
    <x v="908"/>
    <s v="R1011"/>
  </r>
  <r>
    <s v="Id917"/>
    <d v="1977-09-30T00:00:00"/>
    <x v="26"/>
    <n v="1977"/>
    <s v="Sep"/>
    <n v="30"/>
    <s v="Sep"/>
    <s v=" Ms"/>
    <s v="  Anna E"/>
    <s v="Savage"/>
    <n v="1977"/>
    <n v="1977"/>
    <n v="30.14"/>
    <s v="Obesity"/>
    <s v="Diabetes"/>
    <n v="9.4499999999999993"/>
    <s v="YES"/>
    <s v="NO"/>
    <s v="NO"/>
    <n v="0"/>
    <s v="NO"/>
    <s v="NO"/>
    <s v="tier - 3"/>
    <s v="tier - 3"/>
    <s v="tier - 3"/>
    <s v="tier - 3"/>
    <x v="909"/>
    <s v="R1017"/>
  </r>
  <r>
    <s v="Id918"/>
    <d v="2001-06-01T00:00:00"/>
    <x v="10"/>
    <n v="2001"/>
    <s v="Jun"/>
    <n v="1"/>
    <s v="Jun"/>
    <s v=" Ms"/>
    <s v="  Jenny"/>
    <s v="Hitchings"/>
    <n v="2001"/>
    <n v="2001"/>
    <n v="29.7"/>
    <s v="Overweight"/>
    <s v="Diabetes"/>
    <n v="6.79"/>
    <s v="YES"/>
    <s v="NO"/>
    <s v="NO"/>
    <n v="0"/>
    <s v="NO"/>
    <s v="NO"/>
    <s v="tier - 2"/>
    <s v="tier - 2"/>
    <s v="tier - 2"/>
    <s v="tier - 2"/>
    <x v="910"/>
    <s v="R1012"/>
  </r>
  <r>
    <s v="Id919"/>
    <d v="1967-08-04T00:00:00"/>
    <x v="40"/>
    <n v="1967"/>
    <s v="Aug"/>
    <n v="4"/>
    <s v="Aug"/>
    <s v=" Ms"/>
    <s v="  Melissa L"/>
    <s v="Truitt"/>
    <n v="1967"/>
    <n v="1967"/>
    <n v="32.395000000000003"/>
    <s v="Obesity"/>
    <s v="Diabetes"/>
    <n v="11.1"/>
    <s v="YES"/>
    <s v="NO"/>
    <s v="NO"/>
    <n v="0"/>
    <s v="NO"/>
    <s v="NO"/>
    <s v="tier - 3"/>
    <s v="tier - 3"/>
    <s v="tier - 3"/>
    <s v="tier - 3"/>
    <x v="911"/>
    <s v="R1013"/>
  </r>
  <r>
    <s v="Id920"/>
    <d v="1996-06-14T00:00:00"/>
    <x v="8"/>
    <n v="1996"/>
    <s v="Jun"/>
    <n v="14"/>
    <s v="Jun"/>
    <s v=" Ms"/>
    <s v="  Chia J"/>
    <s v="Chang"/>
    <n v="1996"/>
    <n v="1996"/>
    <n v="36.64"/>
    <s v="Obesity"/>
    <s v="Diabetes"/>
    <n v="7.26"/>
    <s v="NO"/>
    <s v="NO"/>
    <s v="NO"/>
    <n v="0"/>
    <s v="NO"/>
    <s v="NO"/>
    <s v="tier - 2"/>
    <s v="tier - 2"/>
    <s v="tier - 3"/>
    <s v="tier - 3"/>
    <x v="912"/>
    <s v="R1012"/>
  </r>
  <r>
    <s v="Id921"/>
    <d v="1988-12-15T00:00:00"/>
    <x v="15"/>
    <n v="1988"/>
    <s v="Dec"/>
    <n v="15"/>
    <s v="Dec"/>
    <s v=" Ms"/>
    <s v="  Laura A"/>
    <s v="Frey"/>
    <n v="1988"/>
    <n v="1988"/>
    <n v="39.049999999999997"/>
    <s v="Obesity"/>
    <s v="Normal"/>
    <n v="5.27"/>
    <s v="YES"/>
    <s v="NO"/>
    <s v="NO"/>
    <n v="1"/>
    <s v="NO"/>
    <s v="NO"/>
    <s v="tier - 2"/>
    <s v="tier - 2"/>
    <s v="tier - 3"/>
    <s v="tier - 3"/>
    <x v="913"/>
    <s v="R1025"/>
  </r>
  <r>
    <s v="Id922"/>
    <d v="1997-10-28T00:00:00"/>
    <x v="6"/>
    <n v="1997"/>
    <s v="Oct"/>
    <n v="28"/>
    <s v="Oct"/>
    <s v=" Ms"/>
    <s v="  Aditi"/>
    <s v="Krishna"/>
    <n v="1997"/>
    <n v="1997"/>
    <n v="33.1"/>
    <s v="Obesity"/>
    <s v="Normal"/>
    <n v="5.46"/>
    <s v="YES"/>
    <s v="NO"/>
    <s v="NO"/>
    <n v="1"/>
    <s v="NO"/>
    <s v="NO"/>
    <s v="tier - 2"/>
    <s v="tier - 2"/>
    <s v="tier - 1"/>
    <s v="tier - 1"/>
    <x v="914"/>
    <s v="R1012"/>
  </r>
  <r>
    <s v="Id923"/>
    <d v="1983-07-10T00:00:00"/>
    <x v="22"/>
    <n v="1983"/>
    <s v="Jul"/>
    <n v="10"/>
    <s v="Jul"/>
    <s v=" Ms"/>
    <s v="  Leah A"/>
    <s v="Maher"/>
    <n v="1983"/>
    <n v="1983"/>
    <n v="31.824999999999999"/>
    <s v="Obesity"/>
    <s v="Diabetes"/>
    <n v="8.1300000000000008"/>
    <s v="NO"/>
    <s v="NO"/>
    <s v="NO"/>
    <n v="0"/>
    <s v="NO"/>
    <s v="NO"/>
    <s v="tier - 3"/>
    <s v="tier - 3"/>
    <s v="tier - 2"/>
    <s v="tier - 2"/>
    <x v="915"/>
    <s v="R1011"/>
  </r>
  <r>
    <s v="Id924"/>
    <d v="1978-10-18T00:00:00"/>
    <x v="27"/>
    <n v="1978"/>
    <s v="Oct"/>
    <n v="18"/>
    <s v="Oct"/>
    <s v=" Ms"/>
    <s v="  Marianne"/>
    <s v="Boivin"/>
    <n v="1978"/>
    <n v="1978"/>
    <n v="29"/>
    <s v="Overweight"/>
    <s v="Normal"/>
    <n v="4.25"/>
    <s v="YES"/>
    <s v="NO"/>
    <s v="NO"/>
    <n v="1"/>
    <s v="NO"/>
    <s v="NO"/>
    <s v="tier - 2"/>
    <s v="tier - 2"/>
    <s v="tier - 3"/>
    <s v="tier - 3"/>
    <x v="916"/>
    <s v="R1012"/>
  </r>
  <r>
    <s v="Id925"/>
    <d v="1976-10-10T00:00:00"/>
    <x v="35"/>
    <n v="1976"/>
    <s v="Oct"/>
    <n v="10"/>
    <s v="Oct"/>
    <s v=" Ms"/>
    <s v="  Carla"/>
    <s v="McAlister"/>
    <n v="1976"/>
    <n v="1976"/>
    <n v="30.495000000000001"/>
    <s v="Obesity"/>
    <s v="Diabetes"/>
    <n v="8.68"/>
    <s v="NO"/>
    <s v="NO"/>
    <s v="NO"/>
    <n v="0"/>
    <s v="NO"/>
    <s v="NO"/>
    <s v="tier - 3"/>
    <s v="tier - 3"/>
    <s v="tier - 1"/>
    <s v="tier - 1"/>
    <x v="917"/>
    <s v="R1012"/>
  </r>
  <r>
    <s v="Id926"/>
    <d v="1978-12-14T00:00:00"/>
    <x v="27"/>
    <n v="1978"/>
    <s v="Dec"/>
    <n v="14"/>
    <s v="Dec"/>
    <s v=" Ms"/>
    <s v="  Oksana"/>
    <s v="Akhmedova"/>
    <n v="1978"/>
    <n v="1978"/>
    <n v="25.2"/>
    <s v="Overweight"/>
    <s v="Prediabetes"/>
    <n v="6.25"/>
    <s v="YES"/>
    <s v="NO"/>
    <s v="NO"/>
    <n v="1"/>
    <s v="NO"/>
    <s v="NO"/>
    <s v="tier - 2"/>
    <s v="tier - 2"/>
    <s v="tier - 1"/>
    <s v="tier - 1"/>
    <x v="918"/>
    <s v="R1013"/>
  </r>
  <r>
    <s v="Id927"/>
    <d v="1984-08-22T00:00:00"/>
    <x v="21"/>
    <n v="1984"/>
    <s v="Aug"/>
    <n v="22"/>
    <s v="Aug"/>
    <s v=" Ms"/>
    <s v="  Rebecca B"/>
    <s v="Tucker"/>
    <n v="1984"/>
    <n v="1984"/>
    <n v="22.77"/>
    <s v="Normalweight"/>
    <s v="Normal"/>
    <n v="4.47"/>
    <s v="YES"/>
    <s v="NO"/>
    <s v="NO"/>
    <n v="1"/>
    <s v="NO"/>
    <s v="NO"/>
    <s v="tier - 2"/>
    <s v="tier - 2"/>
    <s v="tier - 2"/>
    <s v="tier - 2"/>
    <x v="919"/>
    <s v="R1012"/>
  </r>
  <r>
    <s v="Id928"/>
    <d v="1988-12-15T00:00:00"/>
    <x v="15"/>
    <n v="1988"/>
    <s v="Dec"/>
    <n v="15"/>
    <s v="Dec"/>
    <s v=" Ms"/>
    <s v="  Maria A"/>
    <s v="Gramelspacher"/>
    <n v="1988"/>
    <n v="1988"/>
    <n v="23.18"/>
    <s v="Normalweight"/>
    <s v="Diabetes"/>
    <n v="8.31"/>
    <s v="NO"/>
    <s v="NO"/>
    <s v="NO"/>
    <n v="0"/>
    <s v="NO"/>
    <s v="NO"/>
    <s v="tier - 2"/>
    <s v="tier - 2"/>
    <s v="tier - 2"/>
    <s v="tier - 2"/>
    <x v="920"/>
    <s v="R1012"/>
  </r>
  <r>
    <s v="Id929"/>
    <d v="1994-08-14T00:00:00"/>
    <x v="11"/>
    <n v="1994"/>
    <s v="Aug"/>
    <n v="14"/>
    <s v="Aug"/>
    <s v=" Mrs"/>
    <s v="  Lisa M"/>
    <s v="Goldsmith"/>
    <n v="1994"/>
    <n v="1994"/>
    <n v="35.409999999999997"/>
    <s v="Obesity"/>
    <s v="Normal"/>
    <n v="5.68"/>
    <s v="NO"/>
    <s v="NO"/>
    <s v="NO"/>
    <n v="0"/>
    <s v="NO"/>
    <s v="NO"/>
    <s v="tier - 2"/>
    <s v="tier - 2"/>
    <s v="tier - 2"/>
    <s v="tier - 2"/>
    <x v="921"/>
    <s v="R1021"/>
  </r>
  <r>
    <s v="Id930"/>
    <d v="1967-07-17T00:00:00"/>
    <x v="40"/>
    <n v="1967"/>
    <s v="Jul"/>
    <n v="17"/>
    <s v="Jul"/>
    <s v=" Mr"/>
    <s v="  Steve Jr"/>
    <s v="Tranter"/>
    <n v="1967"/>
    <n v="1967"/>
    <n v="32.11"/>
    <s v="Obesity"/>
    <s v="Normal"/>
    <n v="4.75"/>
    <s v="YES"/>
    <s v="NO"/>
    <s v="NO"/>
    <n v="2"/>
    <s v="NO"/>
    <s v="NO"/>
    <s v="tier - 3"/>
    <s v="tier - 3"/>
    <s v="tier - 2"/>
    <s v="tier - 2"/>
    <x v="922"/>
    <s v="R1013"/>
  </r>
  <r>
    <s v="Id931"/>
    <d v="1997-09-30T00:00:00"/>
    <x v="6"/>
    <n v="1997"/>
    <s v="Sep"/>
    <n v="30"/>
    <s v="Sep"/>
    <s v=" Mrs"/>
    <s v="  Tiffany"/>
    <s v="Tu"/>
    <n v="1997"/>
    <n v="1997"/>
    <n v="34.479999999999997"/>
    <s v="Obesity"/>
    <s v="Prediabetes"/>
    <n v="6.31"/>
    <s v="NO"/>
    <s v="NO"/>
    <s v="Yes"/>
    <n v="1"/>
    <s v="NO"/>
    <s v="NO"/>
    <s v="tier - 2"/>
    <s v="tier - 2"/>
    <s v="tier - 2"/>
    <s v="tier - 2"/>
    <x v="923"/>
    <s v="R1012"/>
  </r>
  <r>
    <s v="Id932"/>
    <d v="1968-07-03T00:00:00"/>
    <x v="36"/>
    <n v="1968"/>
    <s v="Jul"/>
    <n v="3"/>
    <s v="Jul"/>
    <s v=" Mr"/>
    <s v="  Greg"/>
    <s v="Kaczka"/>
    <n v="1968"/>
    <n v="1968"/>
    <n v="34.39"/>
    <s v="Obesity"/>
    <s v="Prediabetes"/>
    <n v="6.28"/>
    <s v="YES"/>
    <s v="NO"/>
    <s v="NO"/>
    <n v="1"/>
    <s v="NO"/>
    <s v="NO"/>
    <s v="tier - 3"/>
    <s v="tier - 3"/>
    <s v="tier - 2"/>
    <s v="tier - 2"/>
    <x v="924"/>
    <s v="R1012"/>
  </r>
  <r>
    <s v="Id933"/>
    <d v="1996-09-17T00:00:00"/>
    <x v="8"/>
    <n v="1996"/>
    <s v="Sep"/>
    <n v="17"/>
    <s v="Sep"/>
    <s v=" Mr"/>
    <s v="  Dale"/>
    <s v="Hunter"/>
    <n v="1996"/>
    <n v="1996"/>
    <n v="26.4"/>
    <s v="Overweight"/>
    <s v="Diabetes"/>
    <n v="9.2899999999999991"/>
    <s v="YES"/>
    <s v="NO"/>
    <s v="Yes"/>
    <n v="1"/>
    <s v="NO"/>
    <s v="NO"/>
    <s v="tier - 2"/>
    <s v="tier - 2"/>
    <s v="tier - 3"/>
    <s v="tier - 3"/>
    <x v="925"/>
    <s v="R1011"/>
  </r>
  <r>
    <s v="Id934"/>
    <d v="1978-11-28T00:00:00"/>
    <x v="27"/>
    <n v="1978"/>
    <s v="Nov"/>
    <n v="28"/>
    <s v="Nov"/>
    <s v=" Ms"/>
    <s v="  Brittany A"/>
    <s v="Moran"/>
    <n v="1978"/>
    <n v="1978"/>
    <n v="28.1"/>
    <s v="Overweight"/>
    <s v="Prediabetes"/>
    <n v="5.79"/>
    <s v="YES"/>
    <s v="NO"/>
    <s v="Yes"/>
    <n v="1"/>
    <s v="NO"/>
    <s v="NO"/>
    <s v="tier - 2"/>
    <s v="tier - 2"/>
    <s v="tier - 1"/>
    <s v="tier - 1"/>
    <x v="926"/>
    <s v="R1011"/>
  </r>
  <r>
    <s v="Id935"/>
    <d v="1978-11-06T00:00:00"/>
    <x v="27"/>
    <n v="1978"/>
    <s v="Nov"/>
    <n v="6"/>
    <s v="Nov"/>
    <s v=" Mr"/>
    <s v="  Robert S"/>
    <s v="Ashby"/>
    <n v="1978"/>
    <n v="1978"/>
    <n v="27"/>
    <s v="Overweight"/>
    <s v="Normal"/>
    <n v="4.54"/>
    <s v="YES"/>
    <s v="NO"/>
    <s v="NO"/>
    <n v="1"/>
    <s v="NO"/>
    <s v="NO"/>
    <s v="tier - 2"/>
    <s v="tier - 2"/>
    <s v="tier - 1"/>
    <s v="tier - 1"/>
    <x v="927"/>
    <s v="R1011"/>
  </r>
  <r>
    <s v="Id936"/>
    <d v="1978-11-29T00:00:00"/>
    <x v="27"/>
    <n v="1978"/>
    <s v="Nov"/>
    <n v="29"/>
    <s v="Nov"/>
    <s v=" Mr"/>
    <s v="  Cameron"/>
    <s v="Ausen"/>
    <n v="1978"/>
    <n v="1978"/>
    <n v="28.594999999999999"/>
    <s v="Overweight"/>
    <s v="Normal"/>
    <n v="4.68"/>
    <s v="YES"/>
    <s v="NO"/>
    <s v="NO"/>
    <n v="1"/>
    <s v="NO"/>
    <s v="NO"/>
    <s v="tier - 2"/>
    <s v="tier - 2"/>
    <s v="tier - 2"/>
    <s v="tier - 2"/>
    <x v="928"/>
    <s v="R1011"/>
  </r>
  <r>
    <s v="Id937"/>
    <d v="1978-08-24T00:00:00"/>
    <x v="27"/>
    <n v="1978"/>
    <s v="Aug"/>
    <n v="24"/>
    <s v="Aug"/>
    <s v=" Mrs"/>
    <s v="  Ulrike"/>
    <s v="Savage"/>
    <n v="1978"/>
    <n v="1978"/>
    <n v="36.799999999999997"/>
    <s v="Obesity"/>
    <s v="Prediabetes"/>
    <n v="5.88"/>
    <s v="NO"/>
    <s v="NO"/>
    <s v="NO"/>
    <n v="1"/>
    <s v="NO"/>
    <s v="NO"/>
    <s v="tier - 2"/>
    <s v="tier - 2"/>
    <s v="tier - 1"/>
    <s v="tier - 1"/>
    <x v="929"/>
    <s v="R1013"/>
  </r>
  <r>
    <s v="Id938"/>
    <d v="2001-12-13T00:00:00"/>
    <x v="3"/>
    <n v="2001"/>
    <s v="Dec"/>
    <n v="13"/>
    <s v="Dec"/>
    <s v=" Ms"/>
    <s v="  Katlyn A"/>
    <s v="O'Leary"/>
    <n v="2001"/>
    <n v="2001"/>
    <n v="23.75"/>
    <s v="Normalweight"/>
    <s v="Normal"/>
    <n v="5.42"/>
    <s v="YES"/>
    <s v="NO"/>
    <s v="Yes"/>
    <n v="1"/>
    <s v="NO"/>
    <s v="NO"/>
    <s v="tier - 2"/>
    <s v="tier - 2"/>
    <s v="tier - 3"/>
    <s v="tier - 3"/>
    <x v="930"/>
    <s v="R1012"/>
  </r>
  <r>
    <s v="Id939"/>
    <d v="1980-06-20T00:00:00"/>
    <x v="24"/>
    <n v="1980"/>
    <s v="Jun"/>
    <n v="20"/>
    <s v="Jun"/>
    <s v=" Mr"/>
    <s v="  Morgan B"/>
    <s v="Scoville"/>
    <n v="1980"/>
    <n v="1980"/>
    <n v="35.619999999999997"/>
    <s v="Obesity"/>
    <s v="Normal"/>
    <n v="4.16"/>
    <s v="NO"/>
    <s v="NO"/>
    <s v="NO"/>
    <n v="0"/>
    <s v="NO"/>
    <s v="NO"/>
    <s v="tier - 2"/>
    <s v="tier - 2"/>
    <s v="tier - 2"/>
    <s v="tier - 2"/>
    <x v="931"/>
    <s v="R1024"/>
  </r>
  <r>
    <s v="Id940"/>
    <d v="1980-07-24T00:00:00"/>
    <x v="24"/>
    <n v="1980"/>
    <s v="Jul"/>
    <n v="24"/>
    <s v="Jul"/>
    <s v=" Mr"/>
    <s v="  Peter"/>
    <s v="Kaus"/>
    <n v="1980"/>
    <n v="1980"/>
    <n v="30.69"/>
    <s v="Obesity"/>
    <s v="Diabetes"/>
    <n v="7.05"/>
    <s v="YES"/>
    <s v="NO"/>
    <s v="NO"/>
    <n v="2"/>
    <s v="NO"/>
    <s v="NO"/>
    <s v="tier - 2"/>
    <s v="tier - 2"/>
    <s v="tier - 1"/>
    <s v="tier - 1"/>
    <x v="932"/>
    <s v="R1013"/>
  </r>
  <r>
    <s v="Id941"/>
    <d v="1999-06-15T00:00:00"/>
    <x v="7"/>
    <n v="1999"/>
    <s v="Jun"/>
    <n v="15"/>
    <s v="Jun"/>
    <s v=" Ms"/>
    <s v="  Chandler"/>
    <s v="Rainey"/>
    <n v="1999"/>
    <n v="1999"/>
    <n v="35.799999999999997"/>
    <s v="Obesity"/>
    <s v="Normal"/>
    <n v="5.63"/>
    <s v="YES"/>
    <s v="NO"/>
    <s v="NO"/>
    <n v="2"/>
    <s v="NO"/>
    <s v="NO"/>
    <s v="tier - 2"/>
    <s v="tier - 2"/>
    <s v="tier - 2"/>
    <s v="tier - 2"/>
    <x v="933"/>
    <s v="R1026"/>
  </r>
  <r>
    <s v="Id942"/>
    <d v="1980-10-16T00:00:00"/>
    <x v="24"/>
    <n v="1980"/>
    <s v="Oct"/>
    <n v="16"/>
    <s v="Oct"/>
    <s v=" Ms"/>
    <s v="  Silvana M"/>
    <s v="Rasch"/>
    <n v="1980"/>
    <n v="1980"/>
    <n v="28.785"/>
    <s v="Overweight"/>
    <s v="Normal"/>
    <n v="4.24"/>
    <s v="YES"/>
    <s v="NO"/>
    <s v="NO"/>
    <n v="2"/>
    <s v="NO"/>
    <s v="NO"/>
    <s v="tier - 2"/>
    <s v="tier - 2"/>
    <s v="tier - 2"/>
    <s v="tier - 2"/>
    <x v="934"/>
    <s v="R1024"/>
  </r>
  <r>
    <s v="Id943"/>
    <d v="1993-08-10T00:00:00"/>
    <x v="1"/>
    <n v="1993"/>
    <s v="Aug"/>
    <n v="10"/>
    <s v="Aug"/>
    <s v=" Ms"/>
    <s v="  Natty"/>
    <s v="Plunkett"/>
    <n v="1993"/>
    <n v="1993"/>
    <n v="28.594999999999999"/>
    <s v="Overweight"/>
    <s v="Normal"/>
    <n v="4.96"/>
    <s v="YES"/>
    <s v="NO"/>
    <s v="NO"/>
    <n v="2"/>
    <s v="NO"/>
    <s v="NO"/>
    <s v="tier - 2"/>
    <s v="tier - 2"/>
    <s v="tier - 2"/>
    <s v="tier - 2"/>
    <x v="935"/>
    <s v="R1012"/>
  </r>
  <r>
    <s v="Id944"/>
    <d v="1998-09-30T00:00:00"/>
    <x v="2"/>
    <n v="1998"/>
    <s v="Sep"/>
    <n v="30"/>
    <s v="Sep"/>
    <s v=" Mr"/>
    <s v="  Nicholas T"/>
    <s v="Murphy"/>
    <n v="1998"/>
    <n v="1998"/>
    <n v="48.75"/>
    <s v="Obesity"/>
    <s v="Normal"/>
    <n v="4.34"/>
    <s v="NO"/>
    <s v="NO"/>
    <s v="NO"/>
    <n v="0"/>
    <s v="NO"/>
    <s v="NO"/>
    <s v="tier - 2"/>
    <s v="tier - 2"/>
    <s v="tier - 3"/>
    <s v="tier - 3"/>
    <x v="936"/>
    <s v="R1023"/>
  </r>
  <r>
    <s v="Id945"/>
    <d v="1965-12-27T00:00:00"/>
    <x v="39"/>
    <n v="1965"/>
    <s v="Dec"/>
    <n v="27"/>
    <s v="Dec"/>
    <s v=" Ms"/>
    <s v="  Rebecca"/>
    <s v="Gusmer"/>
    <n v="1965"/>
    <n v="1965"/>
    <n v="28.31"/>
    <s v="Overweight"/>
    <s v="Normal"/>
    <n v="5.43"/>
    <s v="YES"/>
    <s v="NO"/>
    <s v="NO"/>
    <n v="2"/>
    <s v="NO"/>
    <s v="NO"/>
    <s v="tier - 3"/>
    <s v="tier - 3"/>
    <s v="tier - 3"/>
    <s v="tier - 3"/>
    <x v="937"/>
    <s v="R1012"/>
  </r>
  <r>
    <s v="Id946"/>
    <d v="1976-10-09T00:00:00"/>
    <x v="35"/>
    <n v="1976"/>
    <s v="Oct"/>
    <n v="9"/>
    <s v="Oct"/>
    <s v=" Mr"/>
    <s v="  John"/>
    <s v="Loftus"/>
    <n v="1976"/>
    <n v="1976"/>
    <n v="38.39"/>
    <s v="Obesity"/>
    <s v="Diabetes"/>
    <n v="8.33"/>
    <s v="YES"/>
    <s v="NO"/>
    <s v="NO"/>
    <n v="1"/>
    <s v="NO"/>
    <s v="NO"/>
    <s v="tier - 2"/>
    <s v="tier - 2"/>
    <s v="tier - 1"/>
    <s v="tier - 1"/>
    <x v="938"/>
    <s v="R1011"/>
  </r>
  <r>
    <s v="Id947"/>
    <d v="1996-11-24T00:00:00"/>
    <x v="8"/>
    <n v="1996"/>
    <s v="Nov"/>
    <n v="24"/>
    <s v="Nov"/>
    <s v=" Mr"/>
    <s v="  Antony G"/>
    <s v="Scott"/>
    <n v="1996"/>
    <n v="1996"/>
    <n v="25.87"/>
    <s v="Overweight"/>
    <s v="Normal"/>
    <n v="5.63"/>
    <s v="YES"/>
    <s v="NO"/>
    <s v="NO"/>
    <n v="1"/>
    <s v="NO"/>
    <s v="NO"/>
    <s v="tier - 2"/>
    <s v="tier - 2"/>
    <s v="tier - 2"/>
    <s v="tier - 2"/>
    <x v="939"/>
    <s v="R1022"/>
  </r>
  <r>
    <s v="Id948"/>
    <d v="1995-09-13T00:00:00"/>
    <x v="4"/>
    <n v="1995"/>
    <s v="Sep"/>
    <n v="13"/>
    <s v="Sep"/>
    <s v=" Mr"/>
    <s v="  Eric"/>
    <s v="Alvarez"/>
    <n v="1995"/>
    <n v="1995"/>
    <n v="43.7"/>
    <s v="Obesity"/>
    <s v="Diabetes"/>
    <n v="7.23"/>
    <s v="NO"/>
    <s v="NO"/>
    <s v="NO"/>
    <n v="0"/>
    <s v="NO"/>
    <s v="NO"/>
    <s v="tier - 2"/>
    <s v="tier - 2"/>
    <s v="tier - 1"/>
    <s v="tier - 1"/>
    <x v="940"/>
    <s v="R1012"/>
  </r>
  <r>
    <s v="Id949"/>
    <d v="1971-10-11T00:00:00"/>
    <x v="32"/>
    <n v="1971"/>
    <s v="Oct"/>
    <n v="11"/>
    <s v="Oct"/>
    <s v=" Mr"/>
    <s v="  Erik"/>
    <s v="Petersson"/>
    <n v="1971"/>
    <n v="1971"/>
    <n v="40.945"/>
    <s v="Obesity"/>
    <s v="Diabetes"/>
    <n v="10.57"/>
    <s v="NO"/>
    <s v="NO"/>
    <s v="NO"/>
    <n v="0"/>
    <s v="NO"/>
    <s v="NO"/>
    <s v="tier - 2"/>
    <s v="tier - 2"/>
    <s v="tier - 1"/>
    <s v="tier - 1"/>
    <x v="941"/>
    <s v="R1013"/>
  </r>
  <r>
    <s v="Id950"/>
    <d v="1981-12-19T00:00:00"/>
    <x v="19"/>
    <n v="1981"/>
    <s v="Dec"/>
    <n v="19"/>
    <s v="Dec"/>
    <s v=" Mr"/>
    <s v="  Matthew T"/>
    <s v="Liaw"/>
    <n v="1981"/>
    <n v="1981"/>
    <n v="27.94"/>
    <s v="Overweight"/>
    <s v="Diabetes"/>
    <n v="7.92"/>
    <s v="NO"/>
    <s v="NO"/>
    <s v="NO"/>
    <n v="0"/>
    <s v="NO"/>
    <s v="NO"/>
    <s v="tier - 2"/>
    <s v="tier - 2"/>
    <s v="tier - 2"/>
    <s v="tier - 2"/>
    <x v="942"/>
    <s v="R1020"/>
  </r>
  <r>
    <s v="Id951"/>
    <d v="1982-12-18T00:00:00"/>
    <x v="23"/>
    <n v="1982"/>
    <s v="Dec"/>
    <n v="18"/>
    <s v="Dec"/>
    <s v=" Ms"/>
    <s v="  Cassandra"/>
    <s v="Tripaldi"/>
    <n v="1982"/>
    <n v="1982"/>
    <n v="31.9"/>
    <s v="Obesity"/>
    <s v="Diabetes"/>
    <n v="10.119999999999999"/>
    <s v="NO"/>
    <s v="NO"/>
    <s v="NO"/>
    <n v="2"/>
    <s v="NO"/>
    <s v="NO"/>
    <s v="tier - 2"/>
    <s v="tier - 2"/>
    <s v="tier - 1"/>
    <s v="tier - 1"/>
    <x v="943"/>
    <s v="R1013"/>
  </r>
  <r>
    <s v="Id952"/>
    <d v="1987-07-12T00:00:00"/>
    <x v="17"/>
    <n v="1987"/>
    <s v="Jul"/>
    <n v="12"/>
    <s v="Jul"/>
    <s v=" Ms"/>
    <s v="  Rosemary C"/>
    <s v="Kelley"/>
    <n v="1987"/>
    <n v="1987"/>
    <n v="31.64"/>
    <s v="Obesity"/>
    <s v="Diabetes"/>
    <n v="7.91"/>
    <s v="NO"/>
    <s v="NO"/>
    <s v="NO"/>
    <n v="0"/>
    <s v="NO"/>
    <s v="NO"/>
    <s v="tier - 2"/>
    <s v="tier - 2"/>
    <s v="tier - 3"/>
    <s v="tier - 3"/>
    <x v="944"/>
    <s v="R1021"/>
  </r>
  <r>
    <s v="Id953"/>
    <d v="1978-12-29T00:00:00"/>
    <x v="27"/>
    <n v="1978"/>
    <s v="Dec"/>
    <n v="29"/>
    <s v="Dec"/>
    <s v=" Ms"/>
    <s v="  Carrie A"/>
    <s v="Endara"/>
    <n v="1978"/>
    <n v="1978"/>
    <n v="46.7"/>
    <s v="Obesity"/>
    <s v="Diabetes"/>
    <n v="10.9"/>
    <s v="NO"/>
    <s v="NO"/>
    <s v="NO"/>
    <n v="0"/>
    <s v="NO"/>
    <s v="NO"/>
    <s v="tier - 1"/>
    <s v="tier - 1"/>
    <s v="tier - 2"/>
    <s v="tier - 2"/>
    <x v="945"/>
    <s v="R1011"/>
  </r>
  <r>
    <s v="Id954"/>
    <d v="1979-06-02T00:00:00"/>
    <x v="27"/>
    <n v="1979"/>
    <s v="Jun"/>
    <n v="2"/>
    <s v="Jun"/>
    <s v=" Mr"/>
    <s v="  Gerardo Sr"/>
    <s v="Valle"/>
    <n v="1979"/>
    <n v="1979"/>
    <n v="18.335000000000001"/>
    <s v="Normalweight"/>
    <s v="Diabetes"/>
    <n v="11.83"/>
    <s v="NO"/>
    <s v="NO"/>
    <s v="NO"/>
    <n v="0"/>
    <s v="NO"/>
    <s v="NO"/>
    <s v="tier - 2"/>
    <s v="tier - 2"/>
    <s v="tier - 3"/>
    <s v="tier - 3"/>
    <x v="946"/>
    <s v="R1012"/>
  </r>
  <r>
    <s v="Id955"/>
    <d v="1980-09-10T00:00:00"/>
    <x v="24"/>
    <n v="1980"/>
    <s v="Sep"/>
    <n v="10"/>
    <s v="Sep"/>
    <s v=" Mr"/>
    <s v="  Matthew R"/>
    <s v="Germain"/>
    <n v="1980"/>
    <n v="1980"/>
    <n v="31.24"/>
    <s v="Obesity"/>
    <s v="Diabetes"/>
    <n v="7.42"/>
    <s v="YES"/>
    <s v="NO"/>
    <s v="NO"/>
    <n v="2"/>
    <s v="NO"/>
    <s v="NO"/>
    <s v="tier - 3"/>
    <s v="tier - 3"/>
    <s v="tier - 1"/>
    <s v="tier - 1"/>
    <x v="947"/>
    <s v="R1016"/>
  </r>
  <r>
    <s v="Id956"/>
    <d v="1978-12-04T00:00:00"/>
    <x v="27"/>
    <n v="1978"/>
    <s v="Dec"/>
    <n v="4"/>
    <s v="Dec"/>
    <s v=" Mrs"/>
    <s v="  Meghan E"/>
    <s v="Finecey"/>
    <n v="1978"/>
    <n v="1978"/>
    <n v="39.22"/>
    <s v="Obesity"/>
    <s v="Normal"/>
    <n v="5.62"/>
    <s v="YES"/>
    <s v="NO"/>
    <s v="NO"/>
    <n v="1"/>
    <s v="NO"/>
    <s v="NO"/>
    <s v="tier - 3"/>
    <s v="tier - 3"/>
    <s v="tier - 2"/>
    <s v="tier - 2"/>
    <x v="948"/>
    <s v="R1013"/>
  </r>
  <r>
    <s v="Id957"/>
    <d v="1977-08-29T00:00:00"/>
    <x v="26"/>
    <n v="1977"/>
    <s v="Aug"/>
    <n v="29"/>
    <s v="Aug"/>
    <s v=" Mr"/>
    <s v="  Eric"/>
    <s v="Mendoza"/>
    <n v="1977"/>
    <n v="1977"/>
    <n v="24.414999999999999"/>
    <s v="Normalweight"/>
    <s v="Diabetes"/>
    <n v="7.16"/>
    <s v="NO"/>
    <s v="NO"/>
    <s v="NO"/>
    <n v="0"/>
    <s v="NO"/>
    <s v="NO"/>
    <s v="tier - 2"/>
    <s v="tier - 2"/>
    <s v="tier - 3"/>
    <s v="tier - 3"/>
    <x v="949"/>
    <s v="R1012"/>
  </r>
  <r>
    <s v="Id958"/>
    <d v="1965-07-18T00:00:00"/>
    <x v="39"/>
    <n v="1965"/>
    <s v="Jul"/>
    <n v="18"/>
    <s v="Jul"/>
    <s v=" Ms"/>
    <s v="  Lisa B"/>
    <s v="Roe"/>
    <n v="1965"/>
    <n v="1965"/>
    <n v="32.299999999999997"/>
    <s v="Obesity"/>
    <s v="Diabetes"/>
    <n v="9.89"/>
    <s v="NO"/>
    <s v="NO"/>
    <s v="NO"/>
    <n v="0"/>
    <s v="NO"/>
    <s v="NO"/>
    <s v="tier - 3"/>
    <s v="tier - 3"/>
    <s v="tier - 2"/>
    <s v="tier - 2"/>
    <x v="950"/>
    <s v="R1013"/>
  </r>
  <r>
    <s v="Id959"/>
    <d v="1978-09-04T00:00:00"/>
    <x v="27"/>
    <n v="1978"/>
    <s v="Sep"/>
    <n v="4"/>
    <s v="Sep"/>
    <s v=" Mrs"/>
    <s v="  Jane R"/>
    <s v="Webb"/>
    <n v="1978"/>
    <n v="1978"/>
    <n v="39.94"/>
    <s v="Obesity"/>
    <s v="Normal"/>
    <n v="5.14"/>
    <s v="NO"/>
    <s v="NO"/>
    <s v="NO"/>
    <n v="0"/>
    <s v="NO"/>
    <s v="NO"/>
    <s v="tier - 1"/>
    <s v="tier - 1"/>
    <s v="tier - 1"/>
    <s v="tier - 1"/>
    <x v="951"/>
    <s v="R1011"/>
  </r>
  <r>
    <s v="Id960"/>
    <d v="1976-12-12T00:00:00"/>
    <x v="35"/>
    <n v="1976"/>
    <s v="Dec"/>
    <n v="12"/>
    <s v="Dec"/>
    <s v=" Ms"/>
    <s v="  Allison M"/>
    <s v="Stocker"/>
    <n v="1976"/>
    <n v="1976"/>
    <n v="30"/>
    <s v="Obesity"/>
    <s v="Normal"/>
    <n v="5.61"/>
    <s v="YES"/>
    <s v="NO"/>
    <s v="Yes"/>
    <n v="1"/>
    <s v="NO"/>
    <s v="NO"/>
    <s v="tier - 3"/>
    <s v="tier - 3"/>
    <s v="tier - 2"/>
    <s v="tier - 2"/>
    <x v="952"/>
    <s v="R1013"/>
  </r>
  <r>
    <s v="Id961"/>
    <d v="1981-06-30T00:00:00"/>
    <x v="19"/>
    <n v="1981"/>
    <s v="Jun"/>
    <n v="30"/>
    <s v="Jun"/>
    <s v=" Mrs"/>
    <s v="  Sarah E"/>
    <s v="Jacobson"/>
    <n v="1981"/>
    <n v="1981"/>
    <n v="35.340000000000003"/>
    <s v="Obesity"/>
    <s v="Normal"/>
    <n v="5.51"/>
    <s v="YES"/>
    <s v="NO"/>
    <s v="Yes"/>
    <n v="1"/>
    <s v="NO"/>
    <s v="NO"/>
    <s v="tier - 2"/>
    <s v="tier - 2"/>
    <s v="tier - 1"/>
    <s v="tier - 1"/>
    <x v="953"/>
    <s v="R1012"/>
  </r>
  <r>
    <s v="Id962"/>
    <d v="1997-12-21T00:00:00"/>
    <x v="6"/>
    <n v="1997"/>
    <s v="Dec"/>
    <n v="21"/>
    <s v="Dec"/>
    <s v=" Mr"/>
    <s v="  Philip J"/>
    <s v="Shaw"/>
    <n v="1997"/>
    <n v="1997"/>
    <n v="32.204999999999998"/>
    <s v="Obesity"/>
    <s v="Diabetes"/>
    <n v="8.3800000000000008"/>
    <s v="YES"/>
    <s v="NO"/>
    <s v="NO"/>
    <n v="2"/>
    <s v="NO"/>
    <s v="NO"/>
    <s v="tier - 2"/>
    <s v="tier - 2"/>
    <s v="tier - 1"/>
    <s v="tier - 1"/>
    <x v="954"/>
    <s v="R1012"/>
  </r>
  <r>
    <s v="Id963"/>
    <d v="1974-12-06T00:00:00"/>
    <x v="28"/>
    <n v="1974"/>
    <s v="Dec"/>
    <n v="6"/>
    <s v="Dec"/>
    <s v=" Ms"/>
    <s v="  Jillian A"/>
    <s v="Goodwin"/>
    <n v="1974"/>
    <n v="1974"/>
    <n v="33.880000000000003"/>
    <s v="Obesity"/>
    <s v="Normal"/>
    <n v="4.68"/>
    <s v="NO"/>
    <s v="YES"/>
    <s v="NO"/>
    <n v="1"/>
    <s v="NO"/>
    <s v="NO"/>
    <s v="tier - 1"/>
    <s v="tier - 1"/>
    <s v="tier - 3"/>
    <s v="tier - 3"/>
    <x v="955"/>
    <s v="R1013"/>
  </r>
  <r>
    <s v="Id964"/>
    <d v="1999-12-25T00:00:00"/>
    <x v="7"/>
    <n v="1999"/>
    <s v="Dec"/>
    <n v="25"/>
    <s v="Dec"/>
    <s v=" Mrs"/>
    <s v="  Laura D"/>
    <s v="Brock"/>
    <n v="1999"/>
    <n v="1999"/>
    <n v="26.63"/>
    <s v="Overweight"/>
    <s v="Normal"/>
    <n v="4.3600000000000003"/>
    <s v="YES"/>
    <s v="NO"/>
    <s v="NO"/>
    <n v="2"/>
    <s v="NO"/>
    <s v="NO"/>
    <s v="tier - 2"/>
    <s v="tier - 2"/>
    <s v="tier - 2"/>
    <s v="tier - 2"/>
    <x v="956"/>
    <s v="R1026"/>
  </r>
  <r>
    <s v="Id965"/>
    <d v="1997-12-02T00:00:00"/>
    <x v="6"/>
    <n v="1997"/>
    <s v="Dec"/>
    <n v="2"/>
    <s v="Dec"/>
    <s v=" Ms"/>
    <s v="  Megan E"/>
    <s v="Papp"/>
    <n v="1997"/>
    <n v="1997"/>
    <n v="28.7"/>
    <s v="Overweight"/>
    <s v="Diabetes"/>
    <n v="7.74"/>
    <s v="NO"/>
    <s v="NO"/>
    <s v="NO"/>
    <n v="0"/>
    <s v="NO"/>
    <s v="NO"/>
    <s v="tier - 2"/>
    <s v="tier - 2"/>
    <s v="tier - 3"/>
    <s v="tier - 3"/>
    <x v="957"/>
    <s v="R1012"/>
  </r>
  <r>
    <s v="Id966"/>
    <d v="1974-11-09T00:00:00"/>
    <x v="28"/>
    <n v="1974"/>
    <s v="Nov"/>
    <n v="9"/>
    <s v="Nov"/>
    <s v=" Ms"/>
    <s v="  Shannon J"/>
    <s v="Siragusa"/>
    <n v="1974"/>
    <n v="1974"/>
    <n v="25.65"/>
    <s v="Overweight"/>
    <s v="Normal"/>
    <n v="4.05"/>
    <s v="YES"/>
    <s v="NO"/>
    <s v="NO"/>
    <n v="2"/>
    <s v="NO"/>
    <s v="NO"/>
    <s v="tier - 2"/>
    <s v="tier - 2"/>
    <s v="tier - 3"/>
    <s v="tier - 3"/>
    <x v="958"/>
    <s v="R1013"/>
  </r>
  <r>
    <s v="Id967"/>
    <d v="1991-12-21T00:00:00"/>
    <x v="14"/>
    <n v="1991"/>
    <s v="Dec"/>
    <n v="21"/>
    <s v="Dec"/>
    <s v=" Ms"/>
    <s v="  Rachelle M"/>
    <s v="Pizarro"/>
    <n v="1991"/>
    <n v="1991"/>
    <n v="36.384999999999998"/>
    <s v="Obesity"/>
    <s v="Diabetes"/>
    <n v="11.49"/>
    <s v="NO"/>
    <s v="NO"/>
    <s v="NO"/>
    <n v="0"/>
    <s v="NO"/>
    <s v="NO"/>
    <s v="tier - 2"/>
    <s v="tier - 2"/>
    <s v="tier - 1"/>
    <s v="tier - 1"/>
    <x v="959"/>
    <s v="R1012"/>
  </r>
  <r>
    <s v="Id968"/>
    <d v="1989-10-12T00:00:00"/>
    <x v="13"/>
    <n v="1989"/>
    <s v="Oct"/>
    <n v="12"/>
    <s v="Oct"/>
    <s v=" Mr"/>
    <s v="  Casey"/>
    <s v="Strange"/>
    <n v="1989"/>
    <n v="1989"/>
    <n v="34.69"/>
    <s v="Obesity"/>
    <s v="Normal"/>
    <n v="5.65"/>
    <s v="NO"/>
    <s v="NO"/>
    <s v="NO"/>
    <n v="0"/>
    <s v="NO"/>
    <s v="NO"/>
    <s v="tier - 2"/>
    <s v="tier - 2"/>
    <s v="tier - 2"/>
    <s v="tier - 2"/>
    <x v="960"/>
    <s v="R1012"/>
  </r>
  <r>
    <s v="Id969"/>
    <d v="2001-10-05T00:00:00"/>
    <x v="3"/>
    <n v="2001"/>
    <s v="Oct"/>
    <n v="5"/>
    <s v="Oct"/>
    <s v=" Ms"/>
    <s v="  Jessica L"/>
    <s v="Eidinger"/>
    <n v="2001"/>
    <n v="2001"/>
    <n v="37.68"/>
    <s v="Obesity"/>
    <s v="Normal"/>
    <n v="4.29"/>
    <s v="YES"/>
    <s v="NO"/>
    <s v="NO"/>
    <n v="0"/>
    <s v="NO"/>
    <s v="NO"/>
    <s v="tier - 2"/>
    <s v="tier - 2"/>
    <s v="tier - 2"/>
    <s v="tier - 2"/>
    <x v="961"/>
    <s v="R1012"/>
  </r>
  <r>
    <s v="Id970"/>
    <d v="1994-11-17T00:00:00"/>
    <x v="11"/>
    <n v="1994"/>
    <s v="Nov"/>
    <n v="17"/>
    <s v="Nov"/>
    <s v=" Mr"/>
    <s v="  Brandon F"/>
    <s v="Ginsburg"/>
    <n v="1994"/>
    <n v="1994"/>
    <n v="35.49"/>
    <s v="Obesity"/>
    <s v="Normal"/>
    <n v="4.74"/>
    <s v="YES"/>
    <s v="NO"/>
    <s v="Yes"/>
    <n v="1"/>
    <s v="NO"/>
    <s v="NO"/>
    <s v="tier - 2"/>
    <s v="tier - 2"/>
    <s v="tier - 3"/>
    <s v="tier - 3"/>
    <x v="962"/>
    <s v="R1012"/>
  </r>
  <r>
    <s v="Id971"/>
    <d v="1962-10-10T00:00:00"/>
    <x v="41"/>
    <n v="1962"/>
    <s v="Oct"/>
    <n v="10"/>
    <s v="Oct"/>
    <s v=" Ms"/>
    <s v="  Melissa"/>
    <s v="Truex"/>
    <n v="1962"/>
    <n v="1962"/>
    <n v="44.7"/>
    <s v="Obesity"/>
    <s v="Diabetes"/>
    <n v="7.6"/>
    <s v="YES"/>
    <s v="NO"/>
    <s v="NO"/>
    <n v="2"/>
    <s v="NO"/>
    <s v="NO"/>
    <s v="tier - 3"/>
    <s v="tier - 3"/>
    <s v="tier - 2"/>
    <s v="tier - 2"/>
    <x v="963"/>
    <s v="R1013"/>
  </r>
  <r>
    <s v="Id972"/>
    <d v="1977-07-20T00:00:00"/>
    <x v="26"/>
    <n v="1977"/>
    <s v="Jul"/>
    <n v="20"/>
    <s v="Jul"/>
    <s v=" Ms"/>
    <s v="  Danielle N"/>
    <s v="Higgins"/>
    <n v="1977"/>
    <n v="1977"/>
    <n v="38.380000000000003"/>
    <s v="Obesity"/>
    <s v="Diabetes"/>
    <n v="8.5"/>
    <s v="YES"/>
    <s v="NO"/>
    <s v="NO"/>
    <n v="2"/>
    <s v="NO"/>
    <s v="NO"/>
    <s v="tier - 2"/>
    <s v="tier - 2"/>
    <s v="tier - 1"/>
    <s v="tier - 1"/>
    <x v="964"/>
    <s v="R1024"/>
  </r>
  <r>
    <s v="Id973"/>
    <d v="1987-10-29T00:00:00"/>
    <x v="17"/>
    <n v="1987"/>
    <s v="Oct"/>
    <n v="29"/>
    <s v="Oct"/>
    <s v=" Mr"/>
    <s v="  Matthew"/>
    <s v="McCurdy"/>
    <n v="1987"/>
    <n v="1987"/>
    <n v="35.244999999999997"/>
    <s v="Obesity"/>
    <s v="Diabetes"/>
    <n v="11.22"/>
    <s v="YES"/>
    <s v="NO"/>
    <s v="NO"/>
    <n v="0"/>
    <s v="NO"/>
    <s v="NO"/>
    <s v="tier - 2"/>
    <s v="tier - 2"/>
    <s v="tier - 3"/>
    <s v="tier - 3"/>
    <x v="965"/>
    <s v="R1025"/>
  </r>
  <r>
    <s v="Id974"/>
    <d v="1966-07-09T00:00:00"/>
    <x v="37"/>
    <n v="1966"/>
    <s v="Jul"/>
    <n v="9"/>
    <s v="Jul"/>
    <s v=" Mrs"/>
    <s v="  Bettina"/>
    <s v="Hughes"/>
    <n v="1966"/>
    <n v="1966"/>
    <n v="49.84"/>
    <s v="Obesity"/>
    <s v="Normal"/>
    <n v="5.0999999999999996"/>
    <s v="YES"/>
    <s v="NO"/>
    <s v="Yes"/>
    <n v="1"/>
    <s v="NO"/>
    <s v="NO"/>
    <s v="tier - 3"/>
    <s v="tier - 3"/>
    <s v="tier - 3"/>
    <s v="tier - 3"/>
    <x v="966"/>
    <s v="R1012"/>
  </r>
  <r>
    <s v="Id975"/>
    <d v="1981-12-28T00:00:00"/>
    <x v="19"/>
    <n v="1981"/>
    <s v="Dec"/>
    <n v="28"/>
    <s v="Dec"/>
    <s v=" Mr"/>
    <s v="  Alexander"/>
    <s v="Varner"/>
    <n v="1981"/>
    <n v="1981"/>
    <n v="49.06"/>
    <s v="Obesity"/>
    <s v="Normal"/>
    <n v="5.43"/>
    <s v="YES"/>
    <s v="NO"/>
    <s v="NO"/>
    <n v="1"/>
    <s v="NO"/>
    <s v="NO"/>
    <s v="tier - 2"/>
    <s v="tier - 2"/>
    <s v="tier - 2"/>
    <s v="tier - 2"/>
    <x v="967"/>
    <s v="R1011"/>
  </r>
  <r>
    <s v="Id976"/>
    <d v="1970-06-19T00:00:00"/>
    <x v="33"/>
    <n v="1970"/>
    <s v="Jun"/>
    <n v="19"/>
    <s v="Jun"/>
    <s v=" Mrs"/>
    <s v="  Holli"/>
    <s v="Dahmen"/>
    <n v="1970"/>
    <n v="1970"/>
    <n v="30.88"/>
    <s v="Obesity"/>
    <s v="Prediabetes"/>
    <n v="5.82"/>
    <s v="NO"/>
    <s v="NO"/>
    <s v="NO"/>
    <n v="2"/>
    <s v="NO"/>
    <s v="NO"/>
    <s v="tier - 2"/>
    <s v="tier - 2"/>
    <s v="tier - 2"/>
    <s v="tier - 2"/>
    <x v="968"/>
    <s v="R1013"/>
  </r>
  <r>
    <s v="Id977"/>
    <d v="1975-08-10T00:00:00"/>
    <x v="31"/>
    <n v="1975"/>
    <s v="Aug"/>
    <n v="10"/>
    <s v="Aug"/>
    <s v=" Mrs"/>
    <s v="  Heather C"/>
    <s v="Young"/>
    <n v="1975"/>
    <n v="1975"/>
    <n v="33.35"/>
    <s v="Obesity"/>
    <s v="Prediabetes"/>
    <n v="6.05"/>
    <s v="NO"/>
    <s v="NO"/>
    <s v="Yes"/>
    <n v="1"/>
    <s v="NO"/>
    <s v="NO"/>
    <s v="tier - 2"/>
    <s v="tier - 2"/>
    <s v="tier - 2"/>
    <s v="tier - 2"/>
    <x v="969"/>
    <s v="R1013"/>
  </r>
  <r>
    <s v="Id978"/>
    <d v="1972-11-23T00:00:00"/>
    <x v="30"/>
    <n v="1972"/>
    <s v="Nov"/>
    <n v="23"/>
    <s v="Nov"/>
    <s v=" Mr"/>
    <s v="  Kyle"/>
    <s v="Fraser"/>
    <n v="1972"/>
    <n v="1972"/>
    <n v="38"/>
    <s v="Obesity"/>
    <s v="Prediabetes"/>
    <n v="6.38"/>
    <s v="YES"/>
    <s v="NO"/>
    <s v="NO"/>
    <n v="1"/>
    <s v="NO"/>
    <s v="NO"/>
    <s v="tier - 2"/>
    <s v="tier - 2"/>
    <s v="tier - 2"/>
    <s v="tier - 2"/>
    <x v="970"/>
    <s v="R1013"/>
  </r>
  <r>
    <s v="Id979"/>
    <d v="1983-08-28T00:00:00"/>
    <x v="22"/>
    <n v="1983"/>
    <s v="Aug"/>
    <n v="28"/>
    <s v="Aug"/>
    <s v=" Mr"/>
    <s v="  Thomas J"/>
    <s v="Deeg"/>
    <n v="1983"/>
    <n v="1983"/>
    <n v="36.08"/>
    <s v="Obesity"/>
    <s v="Prediabetes"/>
    <n v="5.73"/>
    <s v="YES"/>
    <s v="NO"/>
    <s v="NO"/>
    <n v="1"/>
    <s v="NO"/>
    <s v="NO"/>
    <s v="tier - 2"/>
    <s v="tier - 2"/>
    <s v="tier - 1"/>
    <s v="tier - 1"/>
    <x v="971"/>
    <s v="R1024"/>
  </r>
  <r>
    <s v="Id980"/>
    <d v="1983-08-20T00:00:00"/>
    <x v="22"/>
    <n v="1983"/>
    <s v="Aug"/>
    <n v="20"/>
    <s v="Aug"/>
    <s v=" Mr"/>
    <s v="  Chris"/>
    <s v="Robertson"/>
    <n v="1983"/>
    <n v="1983"/>
    <n v="35.700000000000003"/>
    <s v="Obesity"/>
    <s v="Normal"/>
    <n v="5.47"/>
    <s v="YES"/>
    <s v="NO"/>
    <s v="NO"/>
    <n v="1"/>
    <s v="NO"/>
    <s v="NO"/>
    <s v="tier - 2"/>
    <s v="tier - 2"/>
    <s v="tier - 3"/>
    <s v="tier - 3"/>
    <x v="972"/>
    <s v="R1024"/>
  </r>
  <r>
    <s v="Id981"/>
    <d v="1962-08-22T00:00:00"/>
    <x v="41"/>
    <n v="1962"/>
    <s v="Aug"/>
    <n v="22"/>
    <s v="Aug"/>
    <s v=" Mr"/>
    <s v="  Graham"/>
    <s v="Peck"/>
    <n v="1962"/>
    <n v="1962"/>
    <n v="34.01"/>
    <s v="Obesity"/>
    <s v="Diabetes"/>
    <n v="11.3"/>
    <s v="NO"/>
    <s v="NO"/>
    <s v="NO"/>
    <n v="0"/>
    <s v="NO"/>
    <s v="NO"/>
    <s v="tier - 3"/>
    <s v="tier - 3"/>
    <s v="tier - 1"/>
    <s v="tier - 1"/>
    <x v="973"/>
    <s v="R1013"/>
  </r>
  <r>
    <s v="Id982"/>
    <d v="1995-09-18T00:00:00"/>
    <x v="4"/>
    <n v="1995"/>
    <s v="Sep"/>
    <n v="18"/>
    <s v="Sep"/>
    <s v=" Mr"/>
    <s v="  Garrett"/>
    <s v="Burger"/>
    <n v="1995"/>
    <n v="1995"/>
    <n v="31.54"/>
    <s v="Obesity"/>
    <s v="Diabetes"/>
    <n v="6.72"/>
    <s v="NO"/>
    <s v="NO"/>
    <s v="NO"/>
    <n v="0"/>
    <s v="NO"/>
    <s v="NO"/>
    <s v="tier - 2"/>
    <s v="tier - 2"/>
    <s v="tier - 3"/>
    <s v="tier - 3"/>
    <x v="974"/>
    <s v="R1012"/>
  </r>
  <r>
    <s v="Id983"/>
    <d v="1980-11-08T00:00:00"/>
    <x v="24"/>
    <n v="1980"/>
    <s v="Nov"/>
    <n v="8"/>
    <s v="Nov"/>
    <s v=" Mr"/>
    <s v="  Andrew"/>
    <s v="Blain"/>
    <n v="1980"/>
    <n v="1980"/>
    <n v="23.3"/>
    <s v="Normalweight"/>
    <s v="Normal"/>
    <n v="5.36"/>
    <s v="YES"/>
    <s v="NO"/>
    <s v="NO"/>
    <n v="1"/>
    <s v="NO"/>
    <s v="NO"/>
    <s v="tier - 2"/>
    <s v="tier - 2"/>
    <s v="tier - 2"/>
    <s v="tier - 2"/>
    <x v="975"/>
    <s v="R1012"/>
  </r>
  <r>
    <s v="Id984"/>
    <d v="1989-11-03T00:00:00"/>
    <x v="13"/>
    <n v="1989"/>
    <s v="Nov"/>
    <n v="3"/>
    <s v="Nov"/>
    <s v=" Mrs"/>
    <s v="  Annabelle M"/>
    <s v="Winters"/>
    <n v="1989"/>
    <n v="1989"/>
    <n v="27.75"/>
    <s v="Overweight"/>
    <s v="Diabetes"/>
    <n v="9.8800000000000008"/>
    <s v="NO"/>
    <s v="NO"/>
    <s v="NO"/>
    <n v="0"/>
    <s v="NO"/>
    <s v="NO"/>
    <s v="tier - 2"/>
    <s v="tier - 2"/>
    <s v="tier - 1"/>
    <s v="tier - 1"/>
    <x v="976"/>
    <s v="R1012"/>
  </r>
  <r>
    <s v="Id985"/>
    <d v="1978-07-17T00:00:00"/>
    <x v="27"/>
    <n v="1978"/>
    <s v="Jul"/>
    <n v="17"/>
    <s v="Jul"/>
    <s v=" Mr"/>
    <s v="  Daniel T"/>
    <s v="McCue"/>
    <n v="1978"/>
    <n v="1978"/>
    <n v="42.46"/>
    <s v="Obesity"/>
    <s v="Normal"/>
    <n v="4.1100000000000003"/>
    <s v="NO"/>
    <s v="NO"/>
    <s v="NO"/>
    <n v="0"/>
    <s v="NO"/>
    <s v="NO"/>
    <s v="tier - 2"/>
    <s v="tier - 2"/>
    <s v="tier - 3"/>
    <s v="tier - 3"/>
    <x v="977"/>
    <s v="R1012"/>
  </r>
  <r>
    <s v="Id986"/>
    <d v="1976-12-20T00:00:00"/>
    <x v="35"/>
    <n v="1976"/>
    <s v="Dec"/>
    <n v="20"/>
    <s v="Dec"/>
    <s v=" Ms"/>
    <s v="  Deanne"/>
    <s v="Webster"/>
    <n v="1976"/>
    <n v="1976"/>
    <n v="54.47"/>
    <s v="Obesity"/>
    <s v="Diabetes"/>
    <n v="7.48"/>
    <s v="NO"/>
    <s v="NO"/>
    <s v="NO"/>
    <n v="0"/>
    <s v="NO"/>
    <s v="NO"/>
    <s v="tier - 2"/>
    <s v="tier - 2"/>
    <s v="tier - 2"/>
    <s v="tier - 2"/>
    <x v="978"/>
    <s v="R1012"/>
  </r>
  <r>
    <s v="Id987"/>
    <d v="1977-11-06T00:00:00"/>
    <x v="26"/>
    <n v="1977"/>
    <s v="Nov"/>
    <n v="6"/>
    <s v="Nov"/>
    <s v=" Ms"/>
    <s v="  Carrie"/>
    <s v="Anderson"/>
    <n v="1977"/>
    <n v="1977"/>
    <n v="24.93"/>
    <s v="Overweight"/>
    <s v="Diabetes"/>
    <n v="9.18"/>
    <s v="YES"/>
    <s v="NO"/>
    <s v="Yes"/>
    <n v="1"/>
    <s v="NO"/>
    <s v="NO"/>
    <s v="tier - 3"/>
    <s v="tier - 3"/>
    <s v="tier - 2"/>
    <s v="tier - 2"/>
    <x v="979"/>
    <s v="R1011"/>
  </r>
  <r>
    <s v="Id988"/>
    <d v="2003-12-12T00:00:00"/>
    <x v="12"/>
    <n v="2003"/>
    <s v="Dec"/>
    <n v="12"/>
    <s v="Dec"/>
    <s v=" Mrs"/>
    <s v="  Suzanne"/>
    <s v="Chiappone"/>
    <n v="2003"/>
    <n v="2003"/>
    <n v="48.12"/>
    <s v="Obesity"/>
    <s v="Normal"/>
    <n v="4.51"/>
    <s v="YES"/>
    <s v="NO"/>
    <s v="NO"/>
    <n v="1"/>
    <s v="NO"/>
    <s v="NO"/>
    <s v="tier - 2"/>
    <s v="tier - 2"/>
    <s v="tier - 2"/>
    <s v="tier - 2"/>
    <x v="980"/>
    <s v="R1012"/>
  </r>
  <r>
    <s v="Id989"/>
    <d v="1985-11-28T00:00:00"/>
    <x v="20"/>
    <n v="1985"/>
    <s v="Nov"/>
    <n v="28"/>
    <s v="Nov"/>
    <s v=" Ms"/>
    <s v="  Jasmine P"/>
    <s v="Opie"/>
    <n v="1985"/>
    <n v="1985"/>
    <n v="24.91"/>
    <s v="Overweight"/>
    <s v="Diabetes"/>
    <n v="7.33"/>
    <s v="YES"/>
    <s v="NO"/>
    <s v="Yes"/>
    <n v="1"/>
    <s v="NO"/>
    <s v="NO"/>
    <s v="tier - 2"/>
    <s v="tier - 2"/>
    <s v="tier - 3"/>
    <s v="tier - 3"/>
    <x v="981"/>
    <s v="R1012"/>
  </r>
  <r>
    <s v="Id990"/>
    <d v="1982-12-27T00:00:00"/>
    <x v="23"/>
    <n v="1982"/>
    <s v="Dec"/>
    <n v="27"/>
    <s v="Dec"/>
    <s v=" Ms"/>
    <s v="  Jennifer"/>
    <s v="Donnelly"/>
    <n v="1982"/>
    <n v="1982"/>
    <n v="27.645"/>
    <s v="Overweight"/>
    <s v="Diabetes"/>
    <n v="10.56"/>
    <s v="NO"/>
    <s v="NO"/>
    <s v="NO"/>
    <n v="0"/>
    <s v="NO"/>
    <s v="NO"/>
    <s v="tier - 2"/>
    <s v="tier - 2"/>
    <s v="tier - 3"/>
    <s v="tier - 3"/>
    <x v="982"/>
    <s v="R1012"/>
  </r>
  <r>
    <s v="Id991"/>
    <d v="1970-12-12T00:00:00"/>
    <x v="33"/>
    <n v="1970"/>
    <s v="Dec"/>
    <n v="12"/>
    <s v="Dec"/>
    <s v=" Ms"/>
    <s v="  Tracie"/>
    <s v="Rall"/>
    <n v="1970"/>
    <n v="1970"/>
    <n v="33.700000000000003"/>
    <s v="Obesity"/>
    <s v="Normal"/>
    <n v="4.01"/>
    <s v="NO"/>
    <s v="NO"/>
    <s v="NO"/>
    <n v="2"/>
    <s v="NO"/>
    <s v="NO"/>
    <s v="tier - 2"/>
    <s v="tier - 2"/>
    <s v="tier - 1"/>
    <s v="tier - 1"/>
    <x v="983"/>
    <s v="R1013"/>
  </r>
  <r>
    <s v="Id992"/>
    <d v="1975-06-28T00:00:00"/>
    <x v="31"/>
    <n v="1975"/>
    <s v="Jun"/>
    <n v="28"/>
    <s v="Jun"/>
    <s v=" Mr"/>
    <s v="  Tristan D"/>
    <s v="Mitchell"/>
    <n v="1975"/>
    <n v="1975"/>
    <n v="38.93"/>
    <s v="Obesity"/>
    <s v="Normal"/>
    <n v="5.64"/>
    <s v="YES"/>
    <s v="NO"/>
    <s v="NO"/>
    <n v="1"/>
    <s v="NO"/>
    <s v="NO"/>
    <s v="tier - 3"/>
    <s v="tier - 3"/>
    <s v="tier - 3"/>
    <s v="tier - 3"/>
    <x v="984"/>
    <s v="R1011"/>
  </r>
  <r>
    <s v="Id993"/>
    <d v="1965-08-11T00:00:00"/>
    <x v="39"/>
    <n v="1965"/>
    <s v="Aug"/>
    <n v="11"/>
    <s v="Aug"/>
    <s v=" Mr"/>
    <s v="  Peiweng"/>
    <s v="Chen"/>
    <n v="1965"/>
    <n v="1965"/>
    <n v="32.774999999999999"/>
    <s v="Obesity"/>
    <s v="Diabetes"/>
    <n v="8.02"/>
    <s v="YES"/>
    <s v="NO"/>
    <s v="NO"/>
    <n v="2"/>
    <s v="NO"/>
    <s v="NO"/>
    <s v="tier - 3"/>
    <s v="tier - 3"/>
    <s v="tier - 1"/>
    <s v="tier - 1"/>
    <x v="985"/>
    <s v="R1013"/>
  </r>
  <r>
    <s v="Id994"/>
    <d v="1975-12-15T00:00:00"/>
    <x v="31"/>
    <n v="1975"/>
    <s v="Dec"/>
    <n v="15"/>
    <s v="Dec"/>
    <s v=" Ms"/>
    <s v="  Theresa M"/>
    <s v="Tufaro"/>
    <n v="1975"/>
    <n v="1975"/>
    <n v="29.83"/>
    <s v="Overweight"/>
    <s v="Diabetes"/>
    <n v="7.2"/>
    <s v="YES"/>
    <s v="NO"/>
    <s v="NO"/>
    <n v="0"/>
    <s v="NO"/>
    <s v="NO"/>
    <s v="tier - 3"/>
    <s v="tier - 3"/>
    <s v="tier - 2"/>
    <s v="tier - 2"/>
    <x v="986"/>
    <s v="R1011"/>
  </r>
  <r>
    <s v="Id995"/>
    <d v="1965-10-21T00:00:00"/>
    <x v="39"/>
    <n v="1965"/>
    <s v="Oct"/>
    <n v="21"/>
    <s v="Oct"/>
    <s v=" Mr"/>
    <s v="  Daniel J"/>
    <s v="Peters"/>
    <n v="1965"/>
    <n v="1965"/>
    <n v="28.31"/>
    <s v="Overweight"/>
    <s v="Normal"/>
    <n v="4.55"/>
    <s v="NO"/>
    <s v="YES"/>
    <s v="NO"/>
    <n v="1"/>
    <s v="NO"/>
    <s v="NO"/>
    <s v="tier - 3"/>
    <s v="tier - 3"/>
    <s v="tier - 1"/>
    <s v="tier - 1"/>
    <x v="987"/>
    <s v="R1011"/>
  </r>
  <r>
    <s v="Id996"/>
    <d v="1993-11-07T00:00:00"/>
    <x v="1"/>
    <n v="1993"/>
    <s v="Nov"/>
    <n v="7"/>
    <s v="Nov"/>
    <s v=" Mrs"/>
    <s v="  Courtney M"/>
    <s v="Susedik"/>
    <n v="1993"/>
    <n v="1993"/>
    <n v="29.79"/>
    <s v="Overweight"/>
    <s v="Diabetes"/>
    <n v="9.0299999999999994"/>
    <s v="NO"/>
    <s v="NO"/>
    <s v="NO"/>
    <n v="0"/>
    <s v="NO"/>
    <s v="NO"/>
    <s v="tier - 2"/>
    <s v="tier - 2"/>
    <s v="tier - 1"/>
    <s v="tier - 1"/>
    <x v="988"/>
    <s v="R1026"/>
  </r>
  <r>
    <s v="Id997"/>
    <d v="2001-08-28T00:00:00"/>
    <x v="3"/>
    <n v="2001"/>
    <s v="Aug"/>
    <n v="28"/>
    <s v="Aug"/>
    <s v=" Mr"/>
    <s v="  Jose A"/>
    <s v="Garcia"/>
    <n v="2001"/>
    <n v="2001"/>
    <n v="36.6"/>
    <s v="Obesity"/>
    <s v="Normal"/>
    <n v="5.2"/>
    <s v="YES"/>
    <s v="NO"/>
    <s v="Yes"/>
    <n v="1"/>
    <s v="NO"/>
    <s v="NO"/>
    <s v="tier - 2"/>
    <s v="tier - 2"/>
    <s v="tier - 2"/>
    <s v="tier - 2"/>
    <x v="989"/>
    <s v="R1012"/>
  </r>
  <r>
    <s v="Id998"/>
    <d v="1994-10-12T00:00:00"/>
    <x v="11"/>
    <n v="1994"/>
    <s v="Oct"/>
    <n v="12"/>
    <s v="Oct"/>
    <s v=" Mrs"/>
    <s v="  Lauren"/>
    <s v="Deady"/>
    <n v="1994"/>
    <n v="1994"/>
    <n v="35.93"/>
    <s v="Obesity"/>
    <s v="Diabetes"/>
    <n v="8.3000000000000007"/>
    <s v="YES"/>
    <s v="NO"/>
    <s v="NO"/>
    <n v="0"/>
    <s v="NO"/>
    <s v="NO"/>
    <s v="tier - 2"/>
    <s v="tier - 2"/>
    <s v="tier - 2"/>
    <s v="tier - 2"/>
    <x v="990"/>
    <s v="R1026"/>
  </r>
  <r>
    <s v="Id999"/>
    <d v="1975-12-21T00:00:00"/>
    <x v="31"/>
    <n v="1975"/>
    <s v="Dec"/>
    <n v="21"/>
    <s v="Dec"/>
    <s v=" Mr"/>
    <s v="  Jonathon M"/>
    <s v="Campbell"/>
    <n v="1975"/>
    <n v="1975"/>
    <n v="28.6"/>
    <s v="Overweight"/>
    <s v="Normal"/>
    <n v="5.56"/>
    <s v="YES"/>
    <s v="NO"/>
    <s v="Yes"/>
    <n v="1"/>
    <s v="NO"/>
    <s v="NO"/>
    <s v="tier - 3"/>
    <s v="tier - 3"/>
    <s v="tier - 3"/>
    <s v="tier - 3"/>
    <x v="991"/>
    <s v="R1013"/>
  </r>
  <r>
    <s v="Id1000"/>
    <d v="1967-06-10T00:00:00"/>
    <x v="40"/>
    <n v="1967"/>
    <s v="Jun"/>
    <n v="10"/>
    <s v="Jun"/>
    <s v=" Mrs"/>
    <s v="  Stephanie A"/>
    <s v="Schaefer"/>
    <n v="1967"/>
    <n v="1967"/>
    <n v="39.17"/>
    <s v="Obesity"/>
    <s v="Normal"/>
    <n v="4.1500000000000004"/>
    <s v="NO"/>
    <s v="NO"/>
    <s v="NO"/>
    <n v="0"/>
    <s v="NO"/>
    <s v="NO"/>
    <s v="tier - 3"/>
    <s v="tier - 3"/>
    <s v="tier - 1"/>
    <s v="tier - 1"/>
    <x v="992"/>
    <s v="R1012"/>
  </r>
  <r>
    <s v="Id1001"/>
    <d v="1973-10-11T00:00:00"/>
    <x v="29"/>
    <n v="1973"/>
    <s v="Oct"/>
    <n v="11"/>
    <s v="Oct"/>
    <s v=" Mr"/>
    <s v="  Patrick"/>
    <s v="D'Alessandro"/>
    <n v="1973"/>
    <n v="1973"/>
    <n v="26.41"/>
    <s v="Overweight"/>
    <s v="Prediabetes"/>
    <n v="5.99"/>
    <s v="YES"/>
    <s v="NO"/>
    <s v="Yes"/>
    <n v="1"/>
    <s v="NO"/>
    <s v="NO"/>
    <s v="tier - 2"/>
    <s v="tier - 2"/>
    <s v="tier - 2"/>
    <s v="tier - 2"/>
    <x v="993"/>
    <s v="R1013"/>
  </r>
  <r>
    <s v="Id1002"/>
    <d v="1978-09-01T00:00:00"/>
    <x v="27"/>
    <n v="1978"/>
    <s v="Sep"/>
    <n v="1"/>
    <s v="Sep"/>
    <s v=" Mrs"/>
    <s v="  Krista"/>
    <s v="Wyss"/>
    <n v="1978"/>
    <n v="1978"/>
    <n v="30.63"/>
    <s v="Obesity"/>
    <s v="Prediabetes"/>
    <n v="5.8"/>
    <s v="YES"/>
    <s v="NO"/>
    <s v="NO"/>
    <n v="0"/>
    <s v="NO"/>
    <s v="NO"/>
    <s v="tier - 3"/>
    <s v="tier - 3"/>
    <s v="tier - 1"/>
    <s v="tier - 1"/>
    <x v="994"/>
    <s v="R1012"/>
  </r>
  <r>
    <s v="Id1003"/>
    <d v="1973-12-16T00:00:00"/>
    <x v="29"/>
    <n v="1973"/>
    <s v="Dec"/>
    <n v="16"/>
    <s v="Dec"/>
    <s v=" Ms"/>
    <s v="  Jenessa"/>
    <s v="Rose"/>
    <n v="1973"/>
    <n v="1973"/>
    <n v="31.73"/>
    <s v="Obesity"/>
    <s v="Diabetes"/>
    <n v="7.32"/>
    <s v="YES"/>
    <s v="NO"/>
    <s v="NO"/>
    <n v="2"/>
    <s v="NO"/>
    <s v="NO"/>
    <s v="tier - 3"/>
    <s v="tier - 3"/>
    <s v="tier - 1"/>
    <s v="tier - 1"/>
    <x v="995"/>
    <s v="R1011"/>
  </r>
  <r>
    <s v="Id1004"/>
    <d v="1973-08-30T00:00:00"/>
    <x v="29"/>
    <n v="1973"/>
    <s v="Aug"/>
    <n v="30"/>
    <s v="Aug"/>
    <s v=" Mr"/>
    <s v="  Ryan M"/>
    <s v="Hopper"/>
    <n v="1973"/>
    <n v="1973"/>
    <n v="30.7"/>
    <s v="Obesity"/>
    <s v="Normal"/>
    <n v="5.16"/>
    <s v="NO"/>
    <s v="NO"/>
    <s v="NO"/>
    <n v="2"/>
    <s v="NO"/>
    <s v="NO"/>
    <s v="tier - 3"/>
    <s v="tier - 3"/>
    <s v="tier - 1"/>
    <s v="tier - 1"/>
    <x v="996"/>
    <s v="R1013"/>
  </r>
  <r>
    <s v="Id1005"/>
    <d v="1973-09-03T00:00:00"/>
    <x v="29"/>
    <n v="1973"/>
    <s v="Sep"/>
    <n v="3"/>
    <s v="Sep"/>
    <s v=" Mr"/>
    <s v="  Thomas"/>
    <s v="Finneran"/>
    <n v="1973"/>
    <n v="1973"/>
    <n v="25.934999999999999"/>
    <s v="Overweight"/>
    <s v="Prediabetes"/>
    <n v="5.96"/>
    <s v="YES"/>
    <s v="NO"/>
    <s v="NO"/>
    <n v="2"/>
    <s v="NO"/>
    <s v="NO"/>
    <s v="tier - 2"/>
    <s v="tier - 2"/>
    <s v="tier - 2"/>
    <s v="tier - 2"/>
    <x v="997"/>
    <s v="R1013"/>
  </r>
  <r>
    <s v="Id1006"/>
    <d v="1990-06-21T00:00:00"/>
    <x v="16"/>
    <n v="1990"/>
    <s v="Jun"/>
    <n v="21"/>
    <s v="Jun"/>
    <s v=" Ms"/>
    <s v="  Amanda N"/>
    <s v="Basham"/>
    <n v="1990"/>
    <n v="1990"/>
    <n v="35.9"/>
    <s v="Obesity"/>
    <s v="Normal"/>
    <n v="4.8499999999999996"/>
    <s v="YES"/>
    <s v="NO"/>
    <s v="Yes"/>
    <n v="1"/>
    <s v="NO"/>
    <s v="NO"/>
    <s v="tier - 2"/>
    <s v="tier - 2"/>
    <s v="tier - 3"/>
    <s v="tier - 3"/>
    <x v="998"/>
    <s v="R1025"/>
  </r>
  <r>
    <s v="Id1007"/>
    <d v="1982-06-28T00:00:00"/>
    <x v="23"/>
    <n v="1982"/>
    <s v="Jun"/>
    <n v="28"/>
    <s v="Jun"/>
    <s v=" Ms"/>
    <s v="  Teresa P"/>
    <s v="Inman"/>
    <n v="1982"/>
    <n v="1982"/>
    <n v="26.7"/>
    <s v="Overweight"/>
    <s v="Normal"/>
    <n v="5.09"/>
    <s v="YES"/>
    <s v="NO"/>
    <s v="Yes"/>
    <n v="1"/>
    <s v="NO"/>
    <s v="NO"/>
    <s v="tier - 3"/>
    <s v="tier - 3"/>
    <s v="tier - 3"/>
    <s v="tier - 3"/>
    <x v="999"/>
    <s v="R1012"/>
  </r>
  <r>
    <s v="Id1008"/>
    <d v="1963-11-05T00:00:00"/>
    <x v="42"/>
    <n v="1963"/>
    <s v="Nov"/>
    <n v="5"/>
    <s v="Nov"/>
    <s v=" Mr"/>
    <s v="  Dorian"/>
    <s v="Oscal"/>
    <n v="1963"/>
    <n v="1963"/>
    <n v="33.71"/>
    <s v="Obesity"/>
    <s v="Normal"/>
    <n v="4.9400000000000004"/>
    <s v="NO"/>
    <s v="NO"/>
    <s v="NO"/>
    <n v="0"/>
    <s v="NO"/>
    <s v="NO"/>
    <s v="tier - 3"/>
    <s v="tier - 3"/>
    <s v="tier - 1"/>
    <s v="tier - 1"/>
    <x v="1000"/>
    <s v="R1013"/>
  </r>
  <r>
    <s v="Id1009"/>
    <d v="1983-06-08T00:00:00"/>
    <x v="23"/>
    <n v="1983"/>
    <s v="Jun"/>
    <n v="8"/>
    <s v="Jun"/>
    <s v=" Ms"/>
    <s v="  Amy"/>
    <s v="Craft"/>
    <n v="1983"/>
    <n v="1983"/>
    <n v="41.91"/>
    <s v="Obesity"/>
    <s v="Normal"/>
    <n v="4.92"/>
    <s v="YES"/>
    <s v="NO"/>
    <s v="NO"/>
    <n v="2"/>
    <s v="NO"/>
    <s v="NO"/>
    <s v="tier - 2"/>
    <s v="tier - 2"/>
    <s v="tier - 2"/>
    <s v="tier - 2"/>
    <x v="1001"/>
    <s v="R1020"/>
  </r>
  <r>
    <s v="Id1010"/>
    <d v="1997-10-21T00:00:00"/>
    <x v="6"/>
    <n v="1997"/>
    <s v="Oct"/>
    <n v="21"/>
    <s v="Oct"/>
    <s v=" Ms"/>
    <s v="  Aberu"/>
    <s v="Kebede"/>
    <n v="1997"/>
    <n v="1997"/>
    <n v="39.82"/>
    <s v="Obesity"/>
    <s v="Prediabetes"/>
    <n v="6.05"/>
    <s v="YES"/>
    <s v="NO"/>
    <s v="NO"/>
    <n v="2"/>
    <s v="NO"/>
    <s v="NO"/>
    <s v="tier - 2"/>
    <s v="tier - 2"/>
    <s v="tier - 1"/>
    <s v="tier - 1"/>
    <x v="1002"/>
    <s v="R1026"/>
  </r>
  <r>
    <s v="Id1011"/>
    <d v="1962-11-23T00:00:00"/>
    <x v="41"/>
    <n v="1962"/>
    <s v="Nov"/>
    <n v="23"/>
    <s v="Nov"/>
    <s v=" Ms"/>
    <s v="  Ashley"/>
    <s v="Strobel"/>
    <n v="1962"/>
    <n v="1962"/>
    <n v="28.12"/>
    <s v="Overweight"/>
    <s v="Normal"/>
    <n v="4.67"/>
    <s v="NO"/>
    <s v="NO"/>
    <s v="NO"/>
    <n v="2"/>
    <s v="NO"/>
    <s v="NO"/>
    <s v="tier - 3"/>
    <s v="tier - 3"/>
    <s v="tier - 3"/>
    <s v="tier - 3"/>
    <x v="1003"/>
    <s v="R1013"/>
  </r>
  <r>
    <s v="Id1012"/>
    <d v="1978-10-24T00:00:00"/>
    <x v="27"/>
    <n v="1978"/>
    <s v="Oct"/>
    <n v="24"/>
    <s v="Oct"/>
    <s v=" Ms"/>
    <s v="  Anna E"/>
    <s v="Dalton"/>
    <n v="1978"/>
    <n v="1978"/>
    <n v="26.98"/>
    <s v="Overweight"/>
    <s v="Diabetes"/>
    <n v="9.81"/>
    <s v="YES"/>
    <s v="NO"/>
    <s v="NO"/>
    <n v="0"/>
    <s v="NO"/>
    <s v="NO"/>
    <s v="tier - 2"/>
    <s v="tier - 2"/>
    <s v="tier - 3"/>
    <s v="tier - 3"/>
    <x v="1004"/>
    <s v="R1013"/>
  </r>
  <r>
    <s v="Id1013"/>
    <d v="1978-06-30T00:00:00"/>
    <x v="27"/>
    <n v="1978"/>
    <s v="Jun"/>
    <n v="30"/>
    <s v="Jun"/>
    <s v=" Ms"/>
    <s v="  Tania K"/>
    <s v="Morimoto"/>
    <n v="1978"/>
    <n v="1978"/>
    <n v="27.2"/>
    <s v="Overweight"/>
    <s v="Prediabetes"/>
    <n v="6.06"/>
    <s v="YES"/>
    <s v="NO"/>
    <s v="NO"/>
    <n v="2"/>
    <s v="NO"/>
    <s v="NO"/>
    <s v="tier - 2"/>
    <s v="tier - 2"/>
    <s v="tier - 2"/>
    <s v="tier - 2"/>
    <x v="1005"/>
    <s v="R1013"/>
  </r>
  <r>
    <s v="Id1014"/>
    <d v="1976-09-03T00:00:00"/>
    <x v="35"/>
    <n v="1976"/>
    <s v="Sep"/>
    <n v="3"/>
    <s v="Sep"/>
    <s v=" Ms"/>
    <s v="  Ashley E"/>
    <s v="Manlove"/>
    <n v="1976"/>
    <n v="1976"/>
    <n v="25.3"/>
    <s v="Overweight"/>
    <s v="Normal"/>
    <n v="5.19"/>
    <s v="YES"/>
    <s v="NO"/>
    <s v="NO"/>
    <n v="2"/>
    <s v="NO"/>
    <s v="NO"/>
    <s v="tier - 2"/>
    <s v="tier - 2"/>
    <s v="tier - 3"/>
    <s v="tier - 3"/>
    <x v="1006"/>
    <s v="R1013"/>
  </r>
  <r>
    <s v="Id1015"/>
    <d v="1976-06-30T00:00:00"/>
    <x v="35"/>
    <n v="1976"/>
    <s v="Jun"/>
    <n v="30"/>
    <s v="Jun"/>
    <s v=" Ms"/>
    <s v="  Aleksandra"/>
    <s v="Madzik"/>
    <n v="1976"/>
    <n v="1976"/>
    <n v="30.25"/>
    <s v="Obesity"/>
    <s v="Diabetes"/>
    <n v="10.16"/>
    <s v="NO"/>
    <s v="NO"/>
    <s v="NO"/>
    <n v="0"/>
    <s v="NO"/>
    <s v="NO"/>
    <s v="tier - 2"/>
    <s v="tier - 2"/>
    <s v="tier - 2"/>
    <s v="tier - 2"/>
    <x v="1007"/>
    <s v="R1013"/>
  </r>
  <r>
    <s v="Id1016"/>
    <d v="1976-09-02T00:00:00"/>
    <x v="35"/>
    <n v="1976"/>
    <s v="Sep"/>
    <n v="2"/>
    <s v="Sep"/>
    <s v=" Ms"/>
    <s v="  Valery L"/>
    <s v="Hobson"/>
    <n v="1976"/>
    <n v="1976"/>
    <n v="54"/>
    <s v="Obesity"/>
    <s v="Normal"/>
    <n v="4.68"/>
    <s v="YES"/>
    <s v="YES"/>
    <s v="NO"/>
    <n v="2"/>
    <s v="NO"/>
    <s v="NO"/>
    <s v="tier - 2"/>
    <s v="tier - 2"/>
    <s v="tier - 2"/>
    <s v="tier - 2"/>
    <x v="1008"/>
    <s v="R1013"/>
  </r>
  <r>
    <s v="Id1017"/>
    <d v="1982-09-27T00:00:00"/>
    <x v="23"/>
    <n v="1982"/>
    <s v="Sep"/>
    <n v="27"/>
    <s v="Sep"/>
    <s v=" Mrs"/>
    <s v="  Joanna G"/>
    <s v="Reyes"/>
    <n v="1982"/>
    <n v="1982"/>
    <n v="51.86"/>
    <s v="Obesity"/>
    <s v="Normal"/>
    <n v="5.32"/>
    <s v="YES"/>
    <s v="NO"/>
    <s v="NO"/>
    <n v="0"/>
    <s v="NO"/>
    <s v="NO"/>
    <s v="tier - 2"/>
    <s v="tier - 2"/>
    <s v="tier - 2"/>
    <s v="tier - 2"/>
    <x v="1009"/>
    <s v="R1024"/>
  </r>
  <r>
    <s v="Id1018"/>
    <d v="1964-09-05T00:00:00"/>
    <x v="38"/>
    <n v="1964"/>
    <s v="Sep"/>
    <n v="5"/>
    <s v="Sep"/>
    <s v=" Mrs"/>
    <s v="  Stefanie F"/>
    <s v="Tierney"/>
    <n v="1964"/>
    <n v="1964"/>
    <n v="31.39"/>
    <s v="Obesity"/>
    <s v="Diabetes"/>
    <n v="6.99"/>
    <s v="NO"/>
    <s v="NO"/>
    <s v="NO"/>
    <n v="0"/>
    <s v="NO"/>
    <s v="NO"/>
    <s v="tier - 3"/>
    <s v="tier - 3"/>
    <s v="tier - 3"/>
    <s v="tier - 3"/>
    <x v="1010"/>
    <s v="R1013"/>
  </r>
  <r>
    <s v="Id1019"/>
    <d v="1974-08-05T00:00:00"/>
    <x v="28"/>
    <n v="1974"/>
    <s v="Aug"/>
    <n v="5"/>
    <s v="Aug"/>
    <s v=" Mr"/>
    <s v="  Stephen"/>
    <s v="Gabris"/>
    <n v="1974"/>
    <n v="1974"/>
    <n v="39.97"/>
    <s v="Obesity"/>
    <s v="Normal"/>
    <n v="5.55"/>
    <s v="NO"/>
    <s v="NO"/>
    <s v="NO"/>
    <n v="0"/>
    <s v="NO"/>
    <s v="NO"/>
    <s v="tier - 2"/>
    <s v="tier - 2"/>
    <s v="tier - 1"/>
    <s v="tier - 1"/>
    <x v="1011"/>
    <s v="R1011"/>
  </r>
  <r>
    <s v="Id1020"/>
    <d v="2000-11-28T00:00:00"/>
    <x v="10"/>
    <n v="2000"/>
    <s v="Nov"/>
    <n v="28"/>
    <s v="Nov"/>
    <s v=" Ms"/>
    <s v="  Liza J"/>
    <s v="Howard"/>
    <n v="2000"/>
    <n v="2000"/>
    <n v="41.23"/>
    <s v="Obesity"/>
    <s v="Diabetes"/>
    <n v="6.94"/>
    <s v="NO"/>
    <s v="NO"/>
    <s v="NO"/>
    <n v="0"/>
    <s v="NO"/>
    <s v="NO"/>
    <s v="tier - 2"/>
    <s v="tier - 2"/>
    <s v="tier - 1"/>
    <s v="tier - 1"/>
    <x v="1012"/>
    <s v="R1023"/>
  </r>
  <r>
    <s v="Id1021"/>
    <d v="1974-09-26T00:00:00"/>
    <x v="28"/>
    <n v="1974"/>
    <s v="Sep"/>
    <n v="26"/>
    <s v="Sep"/>
    <s v=" Mr"/>
    <s v="  Ian M"/>
    <s v="Kallay"/>
    <n v="1974"/>
    <n v="1974"/>
    <n v="49.45"/>
    <s v="Obesity"/>
    <s v="Normal"/>
    <n v="4.2"/>
    <s v="YES"/>
    <s v="NO"/>
    <s v="NO"/>
    <n v="0"/>
    <s v="NO"/>
    <s v="NO"/>
    <s v="tier - 2"/>
    <s v="tier - 2"/>
    <s v="tier - 2"/>
    <s v="tier - 2"/>
    <x v="1013"/>
    <s v="R1011"/>
  </r>
  <r>
    <s v="Id1022"/>
    <d v="1974-12-22T00:00:00"/>
    <x v="28"/>
    <n v="1974"/>
    <s v="Dec"/>
    <n v="22"/>
    <s v="Dec"/>
    <s v=" Ms"/>
    <s v="  Claudia L"/>
    <s v="Leguizamo"/>
    <n v="1974"/>
    <n v="1974"/>
    <n v="41.04"/>
    <s v="Obesity"/>
    <s v="Normal"/>
    <n v="5.59"/>
    <s v="NO"/>
    <s v="NO"/>
    <s v="NO"/>
    <n v="0"/>
    <s v="NO"/>
    <s v="NO"/>
    <s v="tier - 2"/>
    <s v="tier - 2"/>
    <s v="tier - 2"/>
    <s v="tier - 2"/>
    <x v="1014"/>
    <s v="R1013"/>
  </r>
  <r>
    <s v="Id1023"/>
    <d v="1974-06-06T00:00:00"/>
    <x v="29"/>
    <n v="1974"/>
    <s v="Jun"/>
    <n v="6"/>
    <s v="Jun"/>
    <s v=" Ms"/>
    <s v="  Jessica M"/>
    <s v="Escartin"/>
    <n v="1974"/>
    <n v="1974"/>
    <n v="27.93"/>
    <s v="Overweight"/>
    <s v="Diabetes"/>
    <n v="9.9600000000000009"/>
    <s v="NO"/>
    <s v="NO"/>
    <s v="NO"/>
    <n v="0"/>
    <s v="NO"/>
    <s v="NO"/>
    <s v="tier - 2"/>
    <s v="tier - 2"/>
    <s v="tier - 3"/>
    <s v="tier - 3"/>
    <x v="1015"/>
    <s v="R1013"/>
  </r>
  <r>
    <s v="Id1024"/>
    <d v="1978-06-26T00:00:00"/>
    <x v="27"/>
    <n v="1978"/>
    <s v="Jun"/>
    <n v="26"/>
    <s v="Jun"/>
    <s v=" Mr"/>
    <s v="  Billy Jr"/>
    <s v="Chorey"/>
    <n v="1978"/>
    <n v="1978"/>
    <n v="21.01"/>
    <s v="Normalweight"/>
    <s v="Diabetes"/>
    <n v="7.37"/>
    <s v="NO"/>
    <s v="NO"/>
    <s v="NO"/>
    <n v="0"/>
    <s v="NO"/>
    <s v="NO"/>
    <s v="tier - 3"/>
    <s v="tier - 3"/>
    <s v="tier - 3"/>
    <s v="tier - 3"/>
    <x v="1016"/>
    <s v="R1016"/>
  </r>
  <r>
    <s v="Id1025"/>
    <d v="1979-08-07T00:00:00"/>
    <x v="25"/>
    <n v="1979"/>
    <s v="Aug"/>
    <n v="7"/>
    <s v="Aug"/>
    <s v=" Mr"/>
    <s v="  David"/>
    <s v="McVay"/>
    <n v="1979"/>
    <n v="1979"/>
    <n v="52.37"/>
    <s v="Obesity"/>
    <s v="Normal"/>
    <n v="5.0599999999999996"/>
    <s v="YES"/>
    <s v="YES"/>
    <s v="NO"/>
    <n v="2"/>
    <s v="NO"/>
    <s v="NO"/>
    <s v="tier - 2"/>
    <s v="tier - 2"/>
    <s v="tier - 2"/>
    <s v="tier - 2"/>
    <x v="1017"/>
    <s v="R1012"/>
  </r>
  <r>
    <s v="Id1026"/>
    <d v="1993-06-22T00:00:00"/>
    <x v="1"/>
    <n v="1993"/>
    <s v="Jun"/>
    <n v="22"/>
    <s v="Jun"/>
    <s v=" Mr"/>
    <s v="  Tim"/>
    <s v="Vinson"/>
    <n v="1993"/>
    <n v="1993"/>
    <n v="40.369999999999997"/>
    <s v="Obesity"/>
    <s v="Diabetes"/>
    <n v="8.2100000000000009"/>
    <s v="NO"/>
    <s v="NO"/>
    <s v="NO"/>
    <n v="0"/>
    <s v="NO"/>
    <s v="NO"/>
    <s v="tier - 2"/>
    <s v="tier - 2"/>
    <s v="tier - 1"/>
    <s v="tier - 1"/>
    <x v="1018"/>
    <s v="R1012"/>
  </r>
  <r>
    <s v="Id1027"/>
    <d v="1976-07-12T00:00:00"/>
    <x v="35"/>
    <n v="1976"/>
    <s v="Jul"/>
    <n v="12"/>
    <s v="Jul"/>
    <s v=" Ms"/>
    <s v="  Emma M"/>
    <s v="Astrike-Davis"/>
    <n v="1976"/>
    <n v="1976"/>
    <n v="41.47"/>
    <s v="Obesity"/>
    <s v="Diabetes"/>
    <n v="10.34"/>
    <s v="NO"/>
    <s v="NO"/>
    <s v="NO"/>
    <n v="2"/>
    <s v="NO"/>
    <s v="NO"/>
    <s v="tier - 3"/>
    <s v="tier - 3"/>
    <s v="tier - 2"/>
    <s v="tier - 2"/>
    <x v="1019"/>
    <s v="R1016"/>
  </r>
  <r>
    <s v="Id1028"/>
    <d v="1976-07-20T00:00:00"/>
    <x v="35"/>
    <n v="1976"/>
    <s v="Jul"/>
    <n v="20"/>
    <s v="Jul"/>
    <s v=" Mr"/>
    <s v="  Tim"/>
    <s v="Harder"/>
    <n v="1976"/>
    <n v="1976"/>
    <n v="33.725000000000001"/>
    <s v="Obesity"/>
    <s v="Normal"/>
    <n v="5.51"/>
    <s v="YES"/>
    <s v="NO"/>
    <s v="NO"/>
    <n v="2"/>
    <s v="NO"/>
    <s v="NO"/>
    <s v="tier - 3"/>
    <s v="tier - 3"/>
    <s v="tier - 2"/>
    <s v="tier - 2"/>
    <x v="1020"/>
    <s v="R1016"/>
  </r>
  <r>
    <s v="Id1029"/>
    <d v="1976-07-07T00:00:00"/>
    <x v="35"/>
    <n v="1976"/>
    <s v="Jul"/>
    <n v="7"/>
    <s v="Jul"/>
    <s v=" Mr"/>
    <s v="  Patrick"/>
    <s v="Bell"/>
    <n v="1976"/>
    <n v="1976"/>
    <n v="28.1"/>
    <s v="Overweight"/>
    <s v="Diabetes"/>
    <n v="11.2"/>
    <s v="NO"/>
    <s v="NO"/>
    <s v="NO"/>
    <n v="0"/>
    <s v="NO"/>
    <s v="NO"/>
    <s v="tier - 3"/>
    <s v="tier - 3"/>
    <s v="tier - 1"/>
    <s v="tier - 1"/>
    <x v="1021"/>
    <s v="R1016"/>
  </r>
  <r>
    <s v="Id1030"/>
    <d v="1976-06-12T00:00:00"/>
    <x v="35"/>
    <n v="1976"/>
    <s v="Jun"/>
    <n v="12"/>
    <s v="Jun"/>
    <s v=" Ms"/>
    <s v="  Bridget K"/>
    <s v="Dawes"/>
    <n v="1976"/>
    <n v="1976"/>
    <n v="37.43"/>
    <s v="Obesity"/>
    <s v="Normal"/>
    <n v="4.3499999999999996"/>
    <s v="YES"/>
    <s v="NO"/>
    <s v="Yes"/>
    <n v="1"/>
    <s v="NO"/>
    <s v="NO"/>
    <s v="tier - 2"/>
    <s v="tier - 2"/>
    <s v="tier - 1"/>
    <s v="tier - 1"/>
    <x v="1022"/>
    <s v="R1013"/>
  </r>
  <r>
    <s v="Id1031"/>
    <d v="1963-09-21T00:00:00"/>
    <x v="42"/>
    <n v="1963"/>
    <s v="Sep"/>
    <n v="21"/>
    <s v="Sep"/>
    <s v=" Mr"/>
    <s v="  Gabriel"/>
    <s v="Larios"/>
    <n v="1963"/>
    <n v="1963"/>
    <n v="23.7"/>
    <s v="Normalweight"/>
    <s v="Diabetes"/>
    <n v="10.45"/>
    <s v="NO"/>
    <s v="NO"/>
    <s v="NO"/>
    <n v="0"/>
    <s v="NO"/>
    <s v="NO"/>
    <s v="tier - 3"/>
    <s v="tier - 3"/>
    <s v="tier - 3"/>
    <s v="tier - 3"/>
    <x v="1023"/>
    <s v="R1012"/>
  </r>
  <r>
    <s v="Id1032"/>
    <d v="1971-09-04T00:00:00"/>
    <x v="32"/>
    <n v="1971"/>
    <s v="Sep"/>
    <n v="4"/>
    <s v="Sep"/>
    <s v=" Ms"/>
    <s v="  Natasha"/>
    <s v="Yaremczuk"/>
    <n v="1971"/>
    <n v="1971"/>
    <n v="24.795000000000002"/>
    <s v="Normalweight"/>
    <s v="Normal"/>
    <n v="4.07"/>
    <s v="YES"/>
    <s v="NO"/>
    <s v="Yes"/>
    <n v="1"/>
    <s v="NO"/>
    <s v="NO"/>
    <s v="tier - 2"/>
    <s v="tier - 2"/>
    <s v="tier - 3"/>
    <s v="tier - 3"/>
    <x v="1024"/>
    <s v="R1013"/>
  </r>
  <r>
    <s v="Id1033"/>
    <d v="1971-09-18T00:00:00"/>
    <x v="32"/>
    <n v="1971"/>
    <s v="Sep"/>
    <n v="18"/>
    <s v="Sep"/>
    <s v=" Ms"/>
    <s v="  Abby A"/>
    <s v="Knight"/>
    <n v="1971"/>
    <n v="1971"/>
    <n v="31.9"/>
    <s v="Obesity"/>
    <s v="Diabetes"/>
    <n v="8.34"/>
    <s v="NO"/>
    <s v="NO"/>
    <s v="NO"/>
    <n v="0"/>
    <s v="NO"/>
    <s v="NO"/>
    <s v="tier - 2"/>
    <s v="tier - 2"/>
    <s v="tier - 3"/>
    <s v="tier - 3"/>
    <x v="1025"/>
    <s v="R1013"/>
  </r>
  <r>
    <s v="Id1034"/>
    <d v="1979-06-11T00:00:00"/>
    <x v="25"/>
    <n v="1979"/>
    <s v="Jun"/>
    <n v="11"/>
    <s v="Jun"/>
    <s v=" Ms"/>
    <s v="  Michelle"/>
    <s v="Eversman"/>
    <n v="1979"/>
    <n v="1979"/>
    <n v="32.68"/>
    <s v="Obesity"/>
    <s v="Diabetes"/>
    <n v="7.41"/>
    <s v="NO"/>
    <s v="NO"/>
    <s v="NO"/>
    <n v="0"/>
    <s v="NO"/>
    <s v="NO"/>
    <s v="tier - 2"/>
    <s v="tier - 2"/>
    <s v="tier - 2"/>
    <s v="tier - 2"/>
    <x v="1026"/>
    <s v="R1012"/>
  </r>
  <r>
    <s v="Id1035"/>
    <d v="1977-09-04T00:00:00"/>
    <x v="26"/>
    <n v="1977"/>
    <s v="Sep"/>
    <n v="4"/>
    <s v="Sep"/>
    <s v=" Ms"/>
    <s v="  Mckendree"/>
    <s v="Hickory"/>
    <n v="1977"/>
    <n v="1977"/>
    <n v="47.13"/>
    <s v="Obesity"/>
    <s v="Normal"/>
    <n v="4.3099999999999996"/>
    <s v="NO"/>
    <s v="NO"/>
    <s v="NO"/>
    <n v="0"/>
    <s v="NO"/>
    <s v="NO"/>
    <s v="tier - 3"/>
    <s v="tier - 3"/>
    <s v="tier - 1"/>
    <s v="tier - 1"/>
    <x v="1027"/>
    <s v="R1012"/>
  </r>
  <r>
    <s v="Id1036"/>
    <d v="1975-09-28T00:00:00"/>
    <x v="31"/>
    <n v="1975"/>
    <s v="Sep"/>
    <n v="28"/>
    <s v="Sep"/>
    <s v=" Ms"/>
    <s v="  Tara"/>
    <s v="Mooney"/>
    <n v="1975"/>
    <n v="1975"/>
    <n v="36.67"/>
    <s v="Obesity"/>
    <s v="Diabetes"/>
    <n v="10.83"/>
    <s v="NO"/>
    <s v="NO"/>
    <s v="NO"/>
    <n v="0"/>
    <s v="NO"/>
    <s v="NO"/>
    <s v="tier - 3"/>
    <s v="tier - 3"/>
    <s v="tier - 2"/>
    <s v="tier - 2"/>
    <x v="1028"/>
    <s v="R1012"/>
  </r>
  <r>
    <s v="Id1037"/>
    <d v="1963-09-24T00:00:00"/>
    <x v="42"/>
    <n v="1963"/>
    <s v="Sep"/>
    <n v="24"/>
    <s v="Sep"/>
    <s v=" Mr"/>
    <s v="  Daniel"/>
    <s v="Craighead"/>
    <n v="1963"/>
    <n v="1963"/>
    <n v="33.630000000000003"/>
    <s v="Obesity"/>
    <s v="Diabetes"/>
    <n v="11.31"/>
    <s v="NO"/>
    <s v="NO"/>
    <s v="NO"/>
    <n v="0"/>
    <s v="NO"/>
    <s v="NO"/>
    <s v="tier - 3"/>
    <s v="tier - 3"/>
    <s v="tier - 2"/>
    <s v="tier - 2"/>
    <x v="1029"/>
    <s v="R1013"/>
  </r>
  <r>
    <s v="Id1038"/>
    <d v="1972-09-09T00:00:00"/>
    <x v="30"/>
    <n v="1972"/>
    <s v="Sep"/>
    <n v="9"/>
    <s v="Sep"/>
    <s v=" Mr"/>
    <s v="  Joshua P"/>
    <s v="Gardner"/>
    <n v="1972"/>
    <n v="1972"/>
    <n v="32.67"/>
    <s v="Obesity"/>
    <s v="Diabetes"/>
    <n v="11.81"/>
    <s v="YES"/>
    <s v="NO"/>
    <s v="NO"/>
    <n v="0"/>
    <s v="NO"/>
    <s v="NO"/>
    <s v="tier - 2"/>
    <s v="tier - 2"/>
    <s v="tier - 3"/>
    <s v="tier - 3"/>
    <x v="1030"/>
    <s v="R1013"/>
  </r>
  <r>
    <s v="Id1039"/>
    <d v="1972-09-04T00:00:00"/>
    <x v="30"/>
    <n v="1972"/>
    <s v="Sep"/>
    <n v="4"/>
    <s v="Sep"/>
    <s v=" Ms"/>
    <s v="  Erin C"/>
    <s v="Lohrenz"/>
    <n v="1972"/>
    <n v="1972"/>
    <n v="33.299999999999997"/>
    <s v="Obesity"/>
    <s v="Diabetes"/>
    <n v="8.26"/>
    <s v="YES"/>
    <s v="NO"/>
    <s v="NO"/>
    <n v="2"/>
    <s v="NO"/>
    <s v="NO"/>
    <s v="tier - 3"/>
    <s v="tier - 3"/>
    <s v="tier - 1"/>
    <s v="tier - 1"/>
    <x v="1031"/>
    <s v="R1011"/>
  </r>
  <r>
    <s v="Id1040"/>
    <d v="1966-06-12T00:00:00"/>
    <x v="37"/>
    <n v="1966"/>
    <s v="Jun"/>
    <n v="12"/>
    <s v="Jun"/>
    <s v=" Ms"/>
    <s v="  Shure"/>
    <s v="Demise"/>
    <n v="1966"/>
    <n v="1966"/>
    <n v="30.78"/>
    <s v="Obesity"/>
    <s v="Diabetes"/>
    <n v="10.74"/>
    <s v="YES"/>
    <s v="NO"/>
    <s v="NO"/>
    <n v="2"/>
    <s v="NO"/>
    <s v="NO"/>
    <s v="tier - 3"/>
    <s v="tier - 3"/>
    <s v="tier - 1"/>
    <s v="tier - 1"/>
    <x v="1032"/>
    <s v="R1013"/>
  </r>
  <r>
    <s v="Id1041"/>
    <d v="1984-06-19T00:00:00"/>
    <x v="21"/>
    <n v="1984"/>
    <s v="Jun"/>
    <n v="19"/>
    <s v="Jun"/>
    <s v=" Mr"/>
    <s v="  Richard"/>
    <s v="Nelson"/>
    <n v="1984"/>
    <n v="1984"/>
    <n v="28.975000000000001"/>
    <s v="Overweight"/>
    <s v="Diabetes"/>
    <n v="7.69"/>
    <s v="YES"/>
    <s v="NO"/>
    <s v="NO"/>
    <n v="0"/>
    <s v="NO"/>
    <s v="NO"/>
    <s v="tier - 2"/>
    <s v="tier - 2"/>
    <s v="tier - 2"/>
    <s v="tier - 2"/>
    <x v="1033"/>
    <s v="R1025"/>
  </r>
  <r>
    <s v="Id1042"/>
    <d v="1972-12-26T00:00:00"/>
    <x v="30"/>
    <n v="1972"/>
    <s v="Dec"/>
    <n v="26"/>
    <s v="Dec"/>
    <s v=" Ms"/>
    <s v="  Brenda"/>
    <s v="Guitard"/>
    <n v="1972"/>
    <n v="1972"/>
    <n v="33.4"/>
    <s v="Obesity"/>
    <s v="Normal"/>
    <n v="4.84"/>
    <s v="NO"/>
    <s v="NO"/>
    <s v="NO"/>
    <n v="0"/>
    <s v="NO"/>
    <s v="NO"/>
    <s v="tier - 2"/>
    <s v="tier - 2"/>
    <s v="tier - 3"/>
    <s v="tier - 3"/>
    <x v="1034"/>
    <s v="R1011"/>
  </r>
  <r>
    <s v="Id1043"/>
    <d v="1992-09-09T00:00:00"/>
    <x v="0"/>
    <n v="1992"/>
    <s v="Sep"/>
    <n v="9"/>
    <s v="Sep"/>
    <s v=" Mr"/>
    <s v="  Joseph M"/>
    <s v="Navas"/>
    <n v="1992"/>
    <n v="1992"/>
    <n v="21.5"/>
    <s v="Normalweight"/>
    <s v="Diabetes"/>
    <n v="9.77"/>
    <s v="YES"/>
    <s v="NO"/>
    <s v="NO"/>
    <n v="0"/>
    <s v="NO"/>
    <s v="NO"/>
    <s v="tier - 2"/>
    <s v="tier - 2"/>
    <s v="tier - 2"/>
    <s v="tier - 2"/>
    <x v="1035"/>
    <s v="R1012"/>
  </r>
  <r>
    <s v="Id1044"/>
    <d v="1993-11-10T00:00:00"/>
    <x v="1"/>
    <n v="1993"/>
    <s v="Nov"/>
    <n v="10"/>
    <s v="Nov"/>
    <s v=" Mr"/>
    <s v="  Stephen J"/>
    <s v="Ptucha"/>
    <n v="1993"/>
    <n v="1993"/>
    <n v="38.14"/>
    <s v="Obesity"/>
    <s v="Prediabetes"/>
    <n v="5.84"/>
    <s v="NO"/>
    <s v="NO"/>
    <s v="NO"/>
    <n v="0"/>
    <s v="NO"/>
    <s v="NO"/>
    <s v="tier - 2"/>
    <s v="tier - 2"/>
    <s v="tier - 1"/>
    <s v="tier - 1"/>
    <x v="1036"/>
    <s v="R1012"/>
  </r>
  <r>
    <s v="Id1045"/>
    <d v="1977-12-26T00:00:00"/>
    <x v="26"/>
    <n v="1977"/>
    <s v="Dec"/>
    <n v="26"/>
    <s v="Dec"/>
    <s v=" Mrs"/>
    <s v="  Kathya"/>
    <s v="Kirouac"/>
    <n v="1977"/>
    <n v="1977"/>
    <n v="35.42"/>
    <s v="Obesity"/>
    <s v="Diabetes"/>
    <n v="8.6999999999999993"/>
    <s v="YES"/>
    <s v="NO"/>
    <s v="NO"/>
    <n v="1"/>
    <s v="NO"/>
    <s v="NO"/>
    <s v="tier - 2"/>
    <s v="tier - 2"/>
    <s v="tier - 2"/>
    <s v="tier - 2"/>
    <x v="1037"/>
    <s v="R1013"/>
  </r>
  <r>
    <s v="Id1046"/>
    <d v="1977-06-21T00:00:00"/>
    <x v="26"/>
    <n v="1977"/>
    <s v="Jun"/>
    <n v="21"/>
    <s v="Jun"/>
    <s v=" Mr"/>
    <s v="  Wesley"/>
    <s v="Toews"/>
    <n v="1977"/>
    <n v="1977"/>
    <n v="35.625"/>
    <s v="Obesity"/>
    <s v="Diabetes"/>
    <n v="10.79"/>
    <s v="NO"/>
    <s v="NO"/>
    <s v="NO"/>
    <n v="0"/>
    <s v="NO"/>
    <s v="NO"/>
    <s v="tier - 2"/>
    <s v="tier - 2"/>
    <s v="tier - 1"/>
    <s v="tier - 1"/>
    <x v="1038"/>
    <s v="R1013"/>
  </r>
  <r>
    <s v="Id1047"/>
    <d v="1977-12-29T00:00:00"/>
    <x v="26"/>
    <n v="1977"/>
    <s v="Dec"/>
    <n v="29"/>
    <s v="Dec"/>
    <s v=" Mr"/>
    <s v="  Tim"/>
    <s v="Perry"/>
    <n v="1977"/>
    <n v="1977"/>
    <n v="45.51"/>
    <s v="Obesity"/>
    <s v="Normal"/>
    <n v="4.32"/>
    <s v="NO"/>
    <s v="NO"/>
    <s v="NO"/>
    <n v="1"/>
    <s v="NO"/>
    <s v="NO"/>
    <s v="tier - 2"/>
    <s v="tier - 2"/>
    <s v="tier - 3"/>
    <s v="tier - 3"/>
    <x v="1039"/>
    <s v="R1011"/>
  </r>
  <r>
    <s v="Id1048"/>
    <d v="1979-08-13T00:00:00"/>
    <x v="25"/>
    <n v="1979"/>
    <s v="Aug"/>
    <n v="13"/>
    <s v="Aug"/>
    <s v=" Ms"/>
    <s v="  Jamie L"/>
    <s v="Kretz"/>
    <n v="1979"/>
    <n v="1979"/>
    <n v="37.1"/>
    <s v="Obesity"/>
    <s v="Diabetes"/>
    <n v="7.19"/>
    <s v="YES"/>
    <s v="NO"/>
    <s v="NO"/>
    <n v="0"/>
    <s v="NO"/>
    <s v="NO"/>
    <s v="tier - 2"/>
    <s v="tier - 2"/>
    <s v="tier - 2"/>
    <s v="tier - 2"/>
    <x v="1040"/>
    <s v="R1011"/>
  </r>
  <r>
    <s v="Id1049"/>
    <d v="1977-07-26T00:00:00"/>
    <x v="26"/>
    <n v="1977"/>
    <s v="Jul"/>
    <n v="26"/>
    <s v="Jul"/>
    <s v=" Ms"/>
    <s v="  Alexandra"/>
    <s v="Hempel"/>
    <n v="1977"/>
    <n v="1977"/>
    <n v="30.5"/>
    <s v="Obesity"/>
    <s v="Diabetes"/>
    <n v="11.94"/>
    <s v="YES"/>
    <s v="NO"/>
    <s v="NO"/>
    <n v="0"/>
    <s v="NO"/>
    <s v="NO"/>
    <s v="tier - 2"/>
    <s v="tier - 2"/>
    <s v="tier - 2"/>
    <s v="tier - 2"/>
    <x v="1041"/>
    <s v="R1013"/>
  </r>
  <r>
    <s v="Id1050"/>
    <d v="1900-07-24T00:00:00"/>
    <x v="43"/>
    <m/>
    <s v="Jul"/>
    <n v="24"/>
    <s v="Jul"/>
    <s v=" Ms"/>
    <s v="  Tiffany"/>
    <s v="McBroom"/>
    <m/>
    <n v="1976.3046800382044"/>
    <n v="28.16"/>
    <s v="Overweight"/>
    <s v="Normal"/>
    <n v="5.56"/>
    <s v="NO"/>
    <s v="NO"/>
    <s v="NO"/>
    <n v="2"/>
    <s v="NO"/>
    <s v="NO"/>
    <s v="tier - 2"/>
    <s v="tier - 2"/>
    <s v="tier - 3"/>
    <s v="tier - 3"/>
    <x v="1042"/>
    <s v="R1024"/>
  </r>
  <r>
    <s v="Id1051"/>
    <d v="1981-12-27T00:00:00"/>
    <x v="19"/>
    <n v="1981"/>
    <s v="Dec"/>
    <n v="27"/>
    <s v="Dec"/>
    <s v=" Mrs"/>
    <s v="  Rebecca J"/>
    <s v="Yoo"/>
    <n v="1981"/>
    <n v="1981"/>
    <n v="29.1"/>
    <s v="Overweight"/>
    <s v="Normal"/>
    <n v="5.64"/>
    <s v="YES"/>
    <s v="NO"/>
    <s v="NO"/>
    <n v="0"/>
    <s v="NO"/>
    <s v="NO"/>
    <s v="tier - 2"/>
    <s v="tier - 2"/>
    <s v="tier - 3"/>
    <s v="tier - 3"/>
    <x v="1043"/>
    <s v="R1024"/>
  </r>
  <r>
    <s v="Id1052"/>
    <d v="1975-11-06T00:00:00"/>
    <x v="31"/>
    <n v="1975"/>
    <s v="Nov"/>
    <n v="6"/>
    <s v="Nov"/>
    <s v=" Mr"/>
    <s v="  Austin T"/>
    <s v="Rand"/>
    <n v="1975"/>
    <n v="1975"/>
    <n v="30.22"/>
    <s v="Obesity"/>
    <s v="Normal"/>
    <n v="4.6500000000000004"/>
    <s v="NO"/>
    <s v="NO"/>
    <s v="NO"/>
    <n v="0"/>
    <s v="NO"/>
    <s v="NO"/>
    <s v="tier - 2"/>
    <s v="tier - 2"/>
    <s v="tier - 3"/>
    <s v="tier - 3"/>
    <x v="1044"/>
    <s v="R1011"/>
  </r>
  <r>
    <s v="Id1053"/>
    <d v="1900-12-12T00:00:00"/>
    <x v="43"/>
    <m/>
    <s v="Dec"/>
    <n v="12"/>
    <s v="Dec"/>
    <s v=" Ms"/>
    <s v="  Jamie T"/>
    <s v="Wolfe"/>
    <m/>
    <n v="1976.3416030534352"/>
    <n v="24.29"/>
    <s v="Normalweight"/>
    <s v="Diabetes"/>
    <n v="9.0500000000000007"/>
    <s v="NO"/>
    <s v="NO"/>
    <s v="NO"/>
    <n v="0"/>
    <s v="NO"/>
    <s v="NO"/>
    <s v="tier - 2"/>
    <s v="tier - 2"/>
    <s v="tier - 1"/>
    <s v="tier - 1"/>
    <x v="1045"/>
    <s v="R1013"/>
  </r>
  <r>
    <s v="Id1054"/>
    <d v="1975-08-06T00:00:00"/>
    <x v="31"/>
    <n v="1975"/>
    <s v="Aug"/>
    <n v="6"/>
    <s v="Aug"/>
    <s v=" Mr"/>
    <s v="  Matthew T"/>
    <s v="Vance"/>
    <n v="1975"/>
    <n v="1975"/>
    <n v="29.39"/>
    <s v="Overweight"/>
    <s v="Normal"/>
    <n v="4.5199999999999996"/>
    <s v="YES"/>
    <s v="NO"/>
    <s v="NO"/>
    <n v="0"/>
    <s v="NO"/>
    <s v="NO"/>
    <s v="tier - 2"/>
    <s v="tier - 2"/>
    <s v="tier - 2"/>
    <s v="tier - 2"/>
    <x v="1046"/>
    <s v="R1011"/>
  </r>
  <r>
    <s v="Id1055"/>
    <d v="1975-08-21T00:00:00"/>
    <x v="31"/>
    <n v="1975"/>
    <s v="Aug"/>
    <n v="21"/>
    <s v="Aug"/>
    <s v=" Mrs"/>
    <s v="  Emily"/>
    <s v="Burnett"/>
    <n v="1975"/>
    <n v="1975"/>
    <n v="25.66"/>
    <s v="Overweight"/>
    <s v="Normal"/>
    <n v="4.62"/>
    <s v="YES"/>
    <s v="NO"/>
    <s v="NO"/>
    <n v="1"/>
    <s v="NO"/>
    <s v="NO"/>
    <s v="tier - 2"/>
    <s v="tier - 2"/>
    <s v="tier - 1"/>
    <s v="tier - 1"/>
    <x v="1047"/>
    <s v="R1011"/>
  </r>
  <r>
    <s v="Id1056"/>
    <d v="1988-09-21T00:00:00"/>
    <x v="15"/>
    <n v="1988"/>
    <s v="Sep"/>
    <n v="21"/>
    <s v="Sep"/>
    <s v=" Ms"/>
    <s v="  Gillian"/>
    <s v="Clason"/>
    <n v="1988"/>
    <n v="1988"/>
    <n v="39.11"/>
    <s v="Obesity"/>
    <s v="Prediabetes"/>
    <n v="5.87"/>
    <s v="NO"/>
    <s v="NO"/>
    <s v="NO"/>
    <n v="0"/>
    <s v="NO"/>
    <s v="NO"/>
    <s v="tier - 2"/>
    <s v="tier - 2"/>
    <s v="tier - 1"/>
    <s v="tier - 1"/>
    <x v="1048"/>
    <s v="R1012"/>
  </r>
  <r>
    <s v="Id1057"/>
    <d v="1975-09-26T00:00:00"/>
    <x v="31"/>
    <n v="1975"/>
    <s v="Sep"/>
    <n v="26"/>
    <s v="Sep"/>
    <s v=" Mrs"/>
    <s v="  Brenn E"/>
    <s v="Donnelly"/>
    <n v="1975"/>
    <n v="1975"/>
    <n v="43.78"/>
    <s v="Obesity"/>
    <s v="Prediabetes"/>
    <n v="5.71"/>
    <s v="NO"/>
    <s v="NO"/>
    <s v="NO"/>
    <n v="1"/>
    <s v="NO"/>
    <s v="NO"/>
    <s v="tier - 2"/>
    <s v="tier - 2"/>
    <s v="tier - 3"/>
    <s v="tier - 3"/>
    <x v="1049"/>
    <s v="R1013"/>
  </r>
  <r>
    <s v="Id1058"/>
    <d v="1982-12-06T00:00:00"/>
    <x v="23"/>
    <n v="1982"/>
    <s v="Dec"/>
    <n v="6"/>
    <s v="Dec"/>
    <s v=" Ms"/>
    <s v="  Lisa M"/>
    <s v="Pietz"/>
    <n v="1982"/>
    <n v="1982"/>
    <n v="24.35"/>
    <s v="Normalweight"/>
    <s v="Diabetes"/>
    <n v="9.08"/>
    <s v="NO"/>
    <s v="NO"/>
    <s v="NO"/>
    <n v="0"/>
    <s v="NO"/>
    <s v="NO"/>
    <s v="tier - 2"/>
    <s v="tier - 2"/>
    <s v="tier - 2"/>
    <s v="tier - 2"/>
    <x v="1050"/>
    <s v="R1021"/>
  </r>
  <r>
    <s v="Id1059"/>
    <d v="1987-11-11T00:00:00"/>
    <x v="17"/>
    <n v="1987"/>
    <s v="Nov"/>
    <n v="11"/>
    <s v="Nov"/>
    <s v=" Mr"/>
    <s v="  Matt"/>
    <s v="Tegenkamp"/>
    <n v="1987"/>
    <n v="1987"/>
    <n v="40.299999999999997"/>
    <s v="Obesity"/>
    <s v="Normal"/>
    <n v="5.3"/>
    <s v="YES"/>
    <s v="NO"/>
    <s v="NO"/>
    <n v="2"/>
    <s v="NO"/>
    <s v="NO"/>
    <s v="tier - 2"/>
    <s v="tier - 2"/>
    <s v="tier - 2"/>
    <s v="tier - 2"/>
    <x v="1051"/>
    <s v="R1021"/>
  </r>
  <r>
    <s v="Id1060"/>
    <d v="1983-12-30T00:00:00"/>
    <x v="22"/>
    <n v="1983"/>
    <s v="Dec"/>
    <n v="30"/>
    <s v="Dec"/>
    <s v=" Mr"/>
    <s v="  Thomas A"/>
    <s v="Dover"/>
    <n v="1983"/>
    <n v="1983"/>
    <n v="32.774999999999999"/>
    <s v="Obesity"/>
    <s v="Diabetes"/>
    <n v="11.76"/>
    <s v="YES"/>
    <s v="NO"/>
    <s v="NO"/>
    <n v="0"/>
    <s v="NO"/>
    <s v="NO"/>
    <s v="tier - 2"/>
    <s v="tier - 2"/>
    <s v="tier - 1"/>
    <s v="tier - 1"/>
    <x v="1052"/>
    <s v="R1013"/>
  </r>
  <r>
    <s v="Id1061"/>
    <d v="1983-07-25T00:00:00"/>
    <x v="22"/>
    <n v="1983"/>
    <s v="Jul"/>
    <n v="25"/>
    <s v="Jul"/>
    <s v=" Mr"/>
    <s v="  Kevin J"/>
    <s v="Dockemeyer"/>
    <n v="1983"/>
    <n v="1983"/>
    <n v="39.6"/>
    <s v="Obesity"/>
    <s v="Normal"/>
    <n v="5.1100000000000003"/>
    <s v="YES"/>
    <s v="NO"/>
    <s v="NO"/>
    <n v="2"/>
    <s v="NO"/>
    <s v="NO"/>
    <s v="tier - 2"/>
    <s v="tier - 2"/>
    <s v="tier - 3"/>
    <s v="tier - 3"/>
    <x v="1053"/>
    <s v="R1013"/>
  </r>
  <r>
    <s v="Id1062"/>
    <d v="1973-07-11T00:00:00"/>
    <x v="29"/>
    <n v="1973"/>
    <s v="Jul"/>
    <n v="11"/>
    <s v="Jul"/>
    <s v=" Mr"/>
    <s v="  William H"/>
    <s v="Steele"/>
    <n v="1973"/>
    <n v="1973"/>
    <n v="30.97"/>
    <s v="Obesity"/>
    <s v="Normal"/>
    <n v="5.54"/>
    <s v="NO"/>
    <s v="NO"/>
    <s v="NO"/>
    <n v="2"/>
    <s v="NO"/>
    <s v="NO"/>
    <s v="tier - 2"/>
    <s v="tier - 2"/>
    <s v="tier - 1"/>
    <s v="tier - 1"/>
    <x v="1054"/>
    <s v="R1013"/>
  </r>
  <r>
    <s v="Id1063"/>
    <d v="1977-09-24T00:00:00"/>
    <x v="26"/>
    <n v="1977"/>
    <s v="Sep"/>
    <n v="24"/>
    <s v="Sep"/>
    <s v=" Mr"/>
    <s v="  Gal"/>
    <s v="Harel"/>
    <n v="1977"/>
    <n v="1977"/>
    <n v="27.645"/>
    <s v="Overweight"/>
    <s v="Diabetes"/>
    <n v="8.8699999999999992"/>
    <s v="YES"/>
    <s v="NO"/>
    <s v="NO"/>
    <n v="0"/>
    <s v="NO"/>
    <s v="NO"/>
    <s v="tier - 2"/>
    <s v="tier - 2"/>
    <s v="tier - 1"/>
    <s v="tier - 1"/>
    <x v="1055"/>
    <s v="R1019"/>
  </r>
  <r>
    <s v="Id1064"/>
    <d v="1977-11-12T00:00:00"/>
    <x v="26"/>
    <n v="1977"/>
    <s v="Nov"/>
    <n v="12"/>
    <s v="Nov"/>
    <s v=" Mr"/>
    <s v="  Anton"/>
    <s v="Aguila"/>
    <n v="1977"/>
    <n v="1977"/>
    <n v="34.43"/>
    <s v="Obesity"/>
    <s v="Prediabetes"/>
    <n v="5.96"/>
    <s v="YES"/>
    <s v="NO"/>
    <s v="NO"/>
    <n v="2"/>
    <s v="NO"/>
    <s v="NO"/>
    <s v="tier - 3"/>
    <s v="tier - 3"/>
    <s v="tier - 2"/>
    <s v="tier - 2"/>
    <x v="1056"/>
    <s v="R1016"/>
  </r>
  <r>
    <s v="Id1065"/>
    <d v="1977-10-15T00:00:00"/>
    <x v="26"/>
    <n v="1977"/>
    <s v="Oct"/>
    <n v="15"/>
    <s v="Oct"/>
    <s v=" Ms"/>
    <s v="  Yazmin"/>
    <s v="Vallejo Sarmiento"/>
    <n v="1977"/>
    <n v="1977"/>
    <n v="39.6"/>
    <s v="Obesity"/>
    <s v="Normal"/>
    <n v="4.4400000000000004"/>
    <s v="YES"/>
    <s v="NO"/>
    <s v="Yes"/>
    <n v="1"/>
    <s v="NO"/>
    <s v="NO"/>
    <s v="tier - 2"/>
    <s v="tier - 2"/>
    <s v="tier - 2"/>
    <s v="tier - 2"/>
    <x v="1057"/>
    <s v="R1013"/>
  </r>
  <r>
    <s v="Id1066"/>
    <d v="1979-07-17T00:00:00"/>
    <x v="25"/>
    <n v="1979"/>
    <s v="Jul"/>
    <n v="17"/>
    <s v="Jul"/>
    <s v=" Mr"/>
    <s v="  Florian"/>
    <s v="Beisheim"/>
    <n v="1979"/>
    <n v="1979"/>
    <n v="22.1"/>
    <s v="Normalweight"/>
    <s v="Normal"/>
    <n v="4.6500000000000004"/>
    <s v="YES"/>
    <s v="NO"/>
    <s v="NO"/>
    <n v="2"/>
    <s v="NO"/>
    <s v="NO"/>
    <s v="tier - 1"/>
    <s v="tier - 1"/>
    <s v="tier - 2"/>
    <s v="tier - 2"/>
    <x v="1058"/>
    <s v="R1014"/>
  </r>
  <r>
    <s v="Id1067"/>
    <d v="1977-09-02T00:00:00"/>
    <x v="26"/>
    <n v="1977"/>
    <s v="Sep"/>
    <n v="2"/>
    <s v="Sep"/>
    <s v=" Ms"/>
    <s v="  Karen L"/>
    <s v="Lenhoff"/>
    <n v="1977"/>
    <n v="1977"/>
    <n v="33.25"/>
    <s v="Obesity"/>
    <s v="Normal"/>
    <n v="5.64"/>
    <s v="YES"/>
    <s v="NO"/>
    <s v="Yes"/>
    <n v="1"/>
    <s v="NO"/>
    <s v="NO"/>
    <s v="tier - 2"/>
    <s v="tier - 2"/>
    <s v="tier - 3"/>
    <s v="tier - 3"/>
    <x v="1059"/>
    <s v="R1011"/>
  </r>
  <r>
    <s v="Id1068"/>
    <d v="1975-08-03T00:00:00"/>
    <x v="31"/>
    <n v="1975"/>
    <s v="Aug"/>
    <n v="3"/>
    <s v="Aug"/>
    <s v=" Mr"/>
    <s v="  Scott"/>
    <s v="Wehrwein"/>
    <n v="1975"/>
    <n v="1975"/>
    <n v="33.33"/>
    <s v="Obesity"/>
    <s v="Diabetes"/>
    <n v="10.19"/>
    <s v="NO"/>
    <s v="NO"/>
    <s v="NO"/>
    <n v="0"/>
    <s v="NO"/>
    <s v="NO"/>
    <s v="tier - 2"/>
    <s v="tier - 2"/>
    <s v="tier - 2"/>
    <s v="tier - 2"/>
    <x v="1060"/>
    <s v="R1017"/>
  </r>
  <r>
    <s v="Id1069"/>
    <d v="1965-10-21T00:00:00"/>
    <x v="39"/>
    <n v="1965"/>
    <s v="Oct"/>
    <n v="21"/>
    <s v="Oct"/>
    <s v=" Ms"/>
    <s v="  Claire"/>
    <s v="Wallace"/>
    <n v="1965"/>
    <n v="1965"/>
    <n v="30.5"/>
    <s v="Obesity"/>
    <s v="Diabetes"/>
    <n v="10.79"/>
    <s v="NO"/>
    <s v="NO"/>
    <s v="NO"/>
    <n v="0"/>
    <s v="NO"/>
    <s v="NO"/>
    <s v="tier - 3"/>
    <s v="tier - 3"/>
    <s v="tier - 2"/>
    <s v="tier - 2"/>
    <x v="1061"/>
    <s v="R1012"/>
  </r>
  <r>
    <s v="Id1070"/>
    <d v="1969-08-10T00:00:00"/>
    <x v="34"/>
    <n v="1969"/>
    <s v="Aug"/>
    <n v="10"/>
    <s v="Aug"/>
    <s v=" Ms"/>
    <s v="  Lynn M"/>
    <s v="Markowitz"/>
    <n v="1969"/>
    <n v="1969"/>
    <n v="30.3"/>
    <s v="Obesity"/>
    <s v="Normal"/>
    <n v="4.24"/>
    <s v="NO"/>
    <s v="NO"/>
    <s v="NO"/>
    <n v="0"/>
    <s v="NO"/>
    <s v="NO"/>
    <s v="tier - 2"/>
    <s v="tier - 2"/>
    <s v="tier - 3"/>
    <s v="tier - 3"/>
    <x v="1062"/>
    <s v="R1013"/>
  </r>
  <r>
    <s v="Id1071"/>
    <d v="1974-08-16T00:00:00"/>
    <x v="28"/>
    <n v="1974"/>
    <s v="Aug"/>
    <n v="16"/>
    <s v="Aug"/>
    <s v=" Ms"/>
    <s v="  Sharon"/>
    <s v="Vos"/>
    <n v="1974"/>
    <n v="1974"/>
    <n v="26.22"/>
    <s v="Overweight"/>
    <s v="Prediabetes"/>
    <n v="5.83"/>
    <s v="NO"/>
    <s v="NO"/>
    <s v="NO"/>
    <n v="2"/>
    <s v="NO"/>
    <s v="NO"/>
    <s v="tier - 2"/>
    <s v="tier - 2"/>
    <s v="tier - 1"/>
    <s v="tier - 1"/>
    <x v="1063"/>
    <s v="R1012"/>
  </r>
  <r>
    <s v="Id1072"/>
    <d v="1973-10-11T00:00:00"/>
    <x v="29"/>
    <n v="1973"/>
    <s v="Oct"/>
    <n v="11"/>
    <s v="Oct"/>
    <s v=" Mrs"/>
    <s v="  Candice"/>
    <s v="McLeod"/>
    <n v="1973"/>
    <n v="1973"/>
    <n v="29.99"/>
    <s v="Obesity"/>
    <s v="Diabetes"/>
    <n v="11.85"/>
    <s v="NO"/>
    <s v="NO"/>
    <s v="NO"/>
    <n v="0"/>
    <s v="NO"/>
    <s v="NO"/>
    <s v="tier - 2"/>
    <s v="tier - 2"/>
    <s v="tier - 1"/>
    <s v="tier - 1"/>
    <x v="1064"/>
    <s v="R1017"/>
  </r>
  <r>
    <s v="Id1073"/>
    <d v="1980-10-28T00:00:00"/>
    <x v="24"/>
    <n v="1980"/>
    <s v="Oct"/>
    <n v="28"/>
    <s v="Oct"/>
    <s v=" Ms"/>
    <s v="  Jennifer D"/>
    <s v="Balcom"/>
    <n v="1980"/>
    <n v="1980"/>
    <n v="36.380000000000003"/>
    <s v="Obesity"/>
    <s v="Prediabetes"/>
    <n v="5.98"/>
    <s v="NO"/>
    <s v="NO"/>
    <s v="NO"/>
    <n v="1"/>
    <s v="NO"/>
    <s v="NO"/>
    <s v="tier - 2"/>
    <s v="tier - 2"/>
    <s v="tier - 3"/>
    <s v="tier - 3"/>
    <x v="1065"/>
    <s v="R1021"/>
  </r>
  <r>
    <s v="Id1074"/>
    <d v="1973-06-25T00:00:00"/>
    <x v="29"/>
    <n v="1973"/>
    <s v="Jun"/>
    <n v="25"/>
    <s v="Jun"/>
    <s v=" Mr"/>
    <s v="  Eric"/>
    <s v="Dirth"/>
    <n v="1973"/>
    <n v="1973"/>
    <n v="31.16"/>
    <s v="Obesity"/>
    <s v="Normal"/>
    <n v="4.26"/>
    <s v="YES"/>
    <s v="NO"/>
    <s v="Yes"/>
    <n v="1"/>
    <s v="NO"/>
    <s v="NO"/>
    <s v="tier - 3"/>
    <s v="tier - 3"/>
    <s v="tier - 3"/>
    <s v="tier - 3"/>
    <x v="1066"/>
    <s v="R1011"/>
  </r>
  <r>
    <s v="Id1075"/>
    <d v="1976-06-17T00:00:00"/>
    <x v="35"/>
    <n v="1976"/>
    <s v="Jun"/>
    <n v="17"/>
    <s v="Jun"/>
    <s v=" Mr"/>
    <s v="  Bryan"/>
    <s v="Inglish"/>
    <n v="1976"/>
    <n v="1976"/>
    <n v="25.55"/>
    <s v="Overweight"/>
    <s v="Normal"/>
    <n v="4.96"/>
    <s v="YES"/>
    <s v="NO"/>
    <s v="NO"/>
    <n v="1"/>
    <s v="NO"/>
    <s v="NO"/>
    <s v="tier - 2"/>
    <s v="tier - 2"/>
    <s v="tier - 3"/>
    <s v="tier - 3"/>
    <x v="1067"/>
    <s v="R1012"/>
  </r>
  <r>
    <s v="Id1076"/>
    <d v="1999-08-23T00:00:00"/>
    <x v="7"/>
    <n v="1999"/>
    <s v="Aug"/>
    <n v="23"/>
    <s v="Aug"/>
    <s v=" Mr"/>
    <s v="  Devon R"/>
    <s v="Matthews"/>
    <n v="1999"/>
    <n v="1999"/>
    <n v="28.77"/>
    <s v="Overweight"/>
    <s v="Normal"/>
    <n v="4"/>
    <s v="YES"/>
    <s v="NO"/>
    <s v="NO"/>
    <n v="0"/>
    <s v="NO"/>
    <s v="NO"/>
    <s v="tier - 2"/>
    <s v="tier - 2"/>
    <s v="tier - 3"/>
    <s v="tier - 3"/>
    <x v="1068"/>
    <s v="R1011"/>
  </r>
  <r>
    <s v="Id1077"/>
    <d v="1969-09-09T00:00:00"/>
    <x v="34"/>
    <n v="1969"/>
    <s v="Sep"/>
    <n v="9"/>
    <s v="Sep"/>
    <s v=" Ms"/>
    <s v="  Elena"/>
    <s v="Massa-Musiak"/>
    <n v="1969"/>
    <n v="1969"/>
    <n v="23.14"/>
    <s v="Normalweight"/>
    <s v="Normal"/>
    <n v="4.1500000000000004"/>
    <s v="YES"/>
    <s v="NO"/>
    <s v="NO"/>
    <n v="1"/>
    <s v="NO"/>
    <s v="NO"/>
    <s v="tier - 2"/>
    <s v="tier - 2"/>
    <s v="tier - 1"/>
    <s v="tier - 1"/>
    <x v="1069"/>
    <s v="R1013"/>
  </r>
  <r>
    <s v="Id1078"/>
    <d v="1974-09-06T00:00:00"/>
    <x v="28"/>
    <n v="1974"/>
    <s v="Sep"/>
    <n v="6"/>
    <s v="Sep"/>
    <s v=" Mr"/>
    <s v="  Chris"/>
    <s v="Bailey"/>
    <n v="1974"/>
    <n v="1974"/>
    <n v="39.6"/>
    <s v="Obesity"/>
    <s v="Diabetes"/>
    <n v="11.36"/>
    <s v="NO"/>
    <s v="NO"/>
    <s v="NO"/>
    <n v="0"/>
    <s v="NO"/>
    <s v="NO"/>
    <s v="tier - 2"/>
    <s v="tier - 2"/>
    <s v="tier - 3"/>
    <s v="tier - 3"/>
    <x v="1070"/>
    <s v="R1012"/>
  </r>
  <r>
    <s v="Id1079"/>
    <d v="1971-08-23T00:00:00"/>
    <x v="32"/>
    <n v="1971"/>
    <s v="Aug"/>
    <n v="23"/>
    <s v="Aug"/>
    <s v=" Mr"/>
    <s v="  Bert"/>
    <s v="Jacoby"/>
    <n v="1971"/>
    <n v="1971"/>
    <n v="29.2"/>
    <s v="Overweight"/>
    <s v="Diabetes"/>
    <n v="7.53"/>
    <s v="NO"/>
    <s v="NO"/>
    <s v="NO"/>
    <n v="0"/>
    <s v="NO"/>
    <s v="NO"/>
    <s v="tier - 2"/>
    <s v="tier - 2"/>
    <s v="tier - 3"/>
    <s v="tier - 3"/>
    <x v="1071"/>
    <s v="R1011"/>
  </r>
  <r>
    <s v="Id1080"/>
    <d v="1971-06-18T00:00:00"/>
    <x v="32"/>
    <n v="1971"/>
    <s v="Jun"/>
    <n v="18"/>
    <s v="Jun"/>
    <s v=" Mr"/>
    <s v="  John P"/>
    <s v="Crimmings"/>
    <n v="1971"/>
    <n v="1971"/>
    <n v="32.774999999999999"/>
    <s v="Obesity"/>
    <s v="Diabetes"/>
    <n v="7.95"/>
    <s v="NO"/>
    <s v="NO"/>
    <s v="NO"/>
    <n v="0"/>
    <s v="NO"/>
    <s v="NO"/>
    <s v="tier - 2"/>
    <s v="tier - 2"/>
    <s v="tier - 1"/>
    <s v="tier - 1"/>
    <x v="1072"/>
    <s v="R1011"/>
  </r>
  <r>
    <s v="Id1081"/>
    <d v="1965-08-29T00:00:00"/>
    <x v="39"/>
    <n v="1965"/>
    <s v="Aug"/>
    <n v="29"/>
    <s v="Aug"/>
    <s v=" Mr"/>
    <s v="  Daniel P"/>
    <s v="Crane"/>
    <n v="1965"/>
    <n v="1965"/>
    <n v="24.035"/>
    <s v="Normalweight"/>
    <s v="Diabetes"/>
    <n v="8.5"/>
    <s v="NO"/>
    <s v="NO"/>
    <s v="NO"/>
    <n v="0"/>
    <s v="NO"/>
    <s v="NO"/>
    <s v="tier - 3"/>
    <s v="tier - 3"/>
    <s v="tier - 2"/>
    <s v="tier - 2"/>
    <x v="1073"/>
    <s v="R1013"/>
  </r>
  <r>
    <s v="Id1082"/>
    <d v="2001-11-07T00:00:00"/>
    <x v="3"/>
    <n v="2001"/>
    <s v="Nov"/>
    <n v="7"/>
    <s v="Nov"/>
    <s v=" Mrs"/>
    <s v="  Lisa K"/>
    <s v="Swartzfager"/>
    <n v="2001"/>
    <n v="2001"/>
    <n v="30.55"/>
    <s v="Obesity"/>
    <s v="Prediabetes"/>
    <n v="5.89"/>
    <s v="NO"/>
    <s v="NO"/>
    <s v="Yes"/>
    <n v="1"/>
    <s v="NO"/>
    <s v="NO"/>
    <s v="tier - 2"/>
    <s v="tier - 2"/>
    <s v="tier - 3"/>
    <s v="tier - 3"/>
    <x v="1074"/>
    <s v="R1023"/>
  </r>
  <r>
    <s v="Id1083"/>
    <d v="1976-06-14T00:00:00"/>
    <x v="35"/>
    <n v="1976"/>
    <s v="Jun"/>
    <n v="14"/>
    <s v="Jun"/>
    <s v=" Mrs"/>
    <s v="  Kristine"/>
    <s v="Clevenger"/>
    <n v="1976"/>
    <n v="1976"/>
    <n v="28.81"/>
    <s v="Overweight"/>
    <s v="Diabetes"/>
    <n v="8.76"/>
    <s v="NO"/>
    <s v="NO"/>
    <s v="NO"/>
    <n v="2"/>
    <s v="NO"/>
    <s v="NO"/>
    <s v="tier - 2"/>
    <s v="tier - 2"/>
    <s v="tier - 1"/>
    <s v="tier - 1"/>
    <x v="1075"/>
    <s v="R1011"/>
  </r>
  <r>
    <s v="Id1084"/>
    <d v="1976-10-19T00:00:00"/>
    <x v="35"/>
    <n v="1976"/>
    <s v="Oct"/>
    <n v="19"/>
    <s v="Oct"/>
    <s v=" Mr"/>
    <s v="  Paul A"/>
    <s v="Reichardt"/>
    <n v="1976"/>
    <n v="1976"/>
    <n v="31.66"/>
    <s v="Obesity"/>
    <s v="Normal"/>
    <n v="4.1100000000000003"/>
    <s v="NO"/>
    <s v="NO"/>
    <s v="NO"/>
    <n v="0"/>
    <s v="NO"/>
    <s v="NO"/>
    <s v="tier - 2"/>
    <s v="tier - 2"/>
    <s v="tier - 3"/>
    <s v="tier - 3"/>
    <x v="1076"/>
    <s v="R1024"/>
  </r>
  <r>
    <s v="Id1085"/>
    <d v="1988-08-22T00:00:00"/>
    <x v="15"/>
    <n v="1988"/>
    <s v="Aug"/>
    <n v="22"/>
    <s v="Aug"/>
    <s v=" Mr"/>
    <s v="  Bryan"/>
    <s v="Morton"/>
    <n v="1988"/>
    <n v="1988"/>
    <n v="28.215"/>
    <s v="Overweight"/>
    <s v="Diabetes"/>
    <n v="7.56"/>
    <s v="YES"/>
    <s v="NO"/>
    <s v="NO"/>
    <n v="1"/>
    <s v="NO"/>
    <s v="NO"/>
    <s v="tier - 2"/>
    <s v="tier - 2"/>
    <s v="tier - 1"/>
    <s v="tier - 1"/>
    <x v="1077"/>
    <s v="R1025"/>
  </r>
  <r>
    <s v="Id1086"/>
    <d v="1976-07-14T00:00:00"/>
    <x v="35"/>
    <n v="1976"/>
    <s v="Jul"/>
    <n v="14"/>
    <s v="Jul"/>
    <s v=" Mr"/>
    <s v="  Chris"/>
    <s v="Sunstrum"/>
    <n v="1976"/>
    <n v="1976"/>
    <n v="26.12"/>
    <s v="Overweight"/>
    <s v="Normal"/>
    <n v="4.17"/>
    <s v="YES"/>
    <s v="NO"/>
    <s v="Yes"/>
    <n v="1"/>
    <s v="NO"/>
    <s v="NO"/>
    <s v="tier - 2"/>
    <s v="tier - 2"/>
    <s v="tier - 3"/>
    <s v="tier - 3"/>
    <x v="1078"/>
    <s v="R1011"/>
  </r>
  <r>
    <s v="Id1087"/>
    <d v="1972-11-14T00:00:00"/>
    <x v="30"/>
    <n v="1972"/>
    <s v="Nov"/>
    <n v="14"/>
    <s v="Nov"/>
    <s v=" Ms"/>
    <s v="  Milah B"/>
    <s v="Frownfelter"/>
    <n v="1972"/>
    <n v="1972"/>
    <n v="36.630000000000003"/>
    <s v="Obesity"/>
    <s v="Diabetes"/>
    <n v="11.42"/>
    <s v="NO"/>
    <s v="NO"/>
    <s v="NO"/>
    <n v="2"/>
    <s v="NO"/>
    <s v="NO"/>
    <s v="tier - 3"/>
    <s v="tier - 3"/>
    <s v="tier - 1"/>
    <s v="tier - 1"/>
    <x v="1079"/>
    <s v="R1012"/>
  </r>
  <r>
    <s v="Id1088"/>
    <d v="1972-11-22T00:00:00"/>
    <x v="30"/>
    <n v="1972"/>
    <s v="Nov"/>
    <n v="22"/>
    <s v="Nov"/>
    <s v=" Ms"/>
    <s v="  Annette M"/>
    <s v="Richter"/>
    <n v="1972"/>
    <n v="1972"/>
    <n v="33.344999999999999"/>
    <s v="Obesity"/>
    <s v="Diabetes"/>
    <n v="7.33"/>
    <s v="NO"/>
    <s v="NO"/>
    <s v="NO"/>
    <n v="2"/>
    <s v="NO"/>
    <s v="NO"/>
    <s v="tier - 3"/>
    <s v="tier - 3"/>
    <s v="tier - 2"/>
    <s v="tier - 2"/>
    <x v="1080"/>
    <s v="R1012"/>
  </r>
  <r>
    <s v="Id1089"/>
    <d v="1974-06-18T00:00:00"/>
    <x v="28"/>
    <n v="1974"/>
    <s v="Jun"/>
    <n v="18"/>
    <s v="Jun"/>
    <s v=" Mrs"/>
    <s v="  Yoko"/>
    <s v="England"/>
    <n v="1974"/>
    <n v="1974"/>
    <n v="27.11"/>
    <s v="Overweight"/>
    <s v="Diabetes"/>
    <n v="6.7"/>
    <s v="NO"/>
    <s v="NO"/>
    <s v="NO"/>
    <n v="0"/>
    <s v="NO"/>
    <s v="NO"/>
    <s v="tier - 2"/>
    <s v="tier - 2"/>
    <s v="tier - 3"/>
    <s v="tier - 3"/>
    <x v="1081"/>
    <s v="R1013"/>
  </r>
  <r>
    <s v="Id1090"/>
    <d v="1973-09-09T00:00:00"/>
    <x v="29"/>
    <n v="1973"/>
    <s v="Sep"/>
    <n v="9"/>
    <s v="Sep"/>
    <s v=" Ms"/>
    <s v="  Laura"/>
    <s v="McLean"/>
    <n v="1973"/>
    <n v="1973"/>
    <n v="26.6"/>
    <s v="Overweight"/>
    <s v="Normal"/>
    <n v="5.27"/>
    <s v="YES"/>
    <s v="NO"/>
    <s v="Yes"/>
    <n v="1"/>
    <s v="NO"/>
    <s v="NO"/>
    <s v="tier - 2"/>
    <s v="tier - 2"/>
    <s v="tier - 3"/>
    <s v="tier - 3"/>
    <x v="1082"/>
    <s v="R1012"/>
  </r>
  <r>
    <s v="Id1091"/>
    <d v="1978-12-16T00:00:00"/>
    <x v="27"/>
    <n v="1978"/>
    <s v="Dec"/>
    <n v="16"/>
    <s v="Dec"/>
    <s v=" Ms"/>
    <s v="  Tess A"/>
    <s v="Gardner"/>
    <n v="1978"/>
    <n v="1978"/>
    <n v="30.41"/>
    <s v="Obesity"/>
    <s v="Diabetes"/>
    <n v="7.72"/>
    <s v="NO"/>
    <s v="NO"/>
    <s v="NO"/>
    <n v="0"/>
    <s v="NO"/>
    <s v="NO"/>
    <s v="tier - 2"/>
    <s v="tier - 2"/>
    <s v="tier - 3"/>
    <s v="tier - 3"/>
    <x v="1083"/>
    <s v="R1017"/>
  </r>
  <r>
    <s v="Id1092"/>
    <d v="1997-11-28T00:00:00"/>
    <x v="6"/>
    <n v="1997"/>
    <s v="Nov"/>
    <n v="28"/>
    <s v="Nov"/>
    <s v=" Mr"/>
    <s v="  William G"/>
    <s v="Lane"/>
    <n v="1997"/>
    <n v="1997"/>
    <n v="28.98"/>
    <s v="Overweight"/>
    <s v="Diabetes"/>
    <n v="8.68"/>
    <s v="NO"/>
    <s v="NO"/>
    <s v="NO"/>
    <n v="2"/>
    <s v="NO"/>
    <s v="NO"/>
    <s v="tier - 2"/>
    <s v="tier - 2"/>
    <s v="tier - 2"/>
    <s v="tier - 2"/>
    <x v="1084"/>
    <s v="R1012"/>
  </r>
  <r>
    <s v="Id1093"/>
    <d v="1967-09-06T00:00:00"/>
    <x v="40"/>
    <n v="1967"/>
    <s v="Sep"/>
    <n v="6"/>
    <s v="Sep"/>
    <s v=" Ms"/>
    <s v="  Paige"/>
    <s v="Vonachen"/>
    <n v="1967"/>
    <n v="1967"/>
    <n v="31.24"/>
    <s v="Obesity"/>
    <s v="Diabetes"/>
    <n v="9.8000000000000007"/>
    <s v="NO"/>
    <s v="NO"/>
    <s v="NO"/>
    <n v="0"/>
    <s v="NO"/>
    <s v="NO"/>
    <s v="tier - 3"/>
    <s v="tier - 3"/>
    <s v="tier - 2"/>
    <s v="tier - 2"/>
    <x v="1085"/>
    <s v="R1013"/>
  </r>
  <r>
    <s v="Id1094"/>
    <d v="1975-07-07T00:00:00"/>
    <x v="31"/>
    <n v="1975"/>
    <s v="Jul"/>
    <n v="7"/>
    <s v="Jul"/>
    <s v=" Mr"/>
    <s v="  Matthew J"/>
    <s v="Smith"/>
    <n v="1975"/>
    <n v="1975"/>
    <n v="31.54"/>
    <s v="Obesity"/>
    <s v="Normal"/>
    <n v="4.4400000000000004"/>
    <s v="NO"/>
    <s v="NO"/>
    <s v="NO"/>
    <n v="0"/>
    <s v="NO"/>
    <s v="NO"/>
    <s v="tier - 2"/>
    <s v="tier - 2"/>
    <s v="tier - 2"/>
    <s v="tier - 2"/>
    <x v="1086"/>
    <s v="R1012"/>
  </r>
  <r>
    <s v="Id1095"/>
    <d v="1972-06-06T00:00:00"/>
    <x v="32"/>
    <n v="1972"/>
    <s v="Jun"/>
    <n v="6"/>
    <s v="Jun"/>
    <s v=" Mr"/>
    <s v="  Matthew"/>
    <s v="Kidwell"/>
    <n v="1972"/>
    <n v="1972"/>
    <n v="38.6"/>
    <s v="Obesity"/>
    <s v="Diabetes"/>
    <n v="7.19"/>
    <s v="YES"/>
    <s v="NO"/>
    <s v="NO"/>
    <n v="2"/>
    <s v="NO"/>
    <s v="NO"/>
    <s v="tier - 2"/>
    <s v="tier - 2"/>
    <s v="tier - 1"/>
    <s v="tier - 1"/>
    <x v="1087"/>
    <s v="R1011"/>
  </r>
  <r>
    <s v="Id1096"/>
    <d v="1976-12-25T00:00:00"/>
    <x v="35"/>
    <n v="1976"/>
    <s v="Dec"/>
    <n v="25"/>
    <s v="Dec"/>
    <s v=" Mrs"/>
    <s v="  Maria"/>
    <s v="Betancourth"/>
    <n v="1976"/>
    <n v="1976"/>
    <n v="37.950000000000003"/>
    <s v="Obesity"/>
    <s v="Prediabetes"/>
    <n v="6.06"/>
    <s v="NO"/>
    <s v="NO"/>
    <s v="NO"/>
    <n v="0"/>
    <s v="NO"/>
    <s v="NO"/>
    <s v="tier - 3"/>
    <s v="tier - 3"/>
    <s v="tier - 2"/>
    <s v="tier - 2"/>
    <x v="1088"/>
    <s v="R1013"/>
  </r>
  <r>
    <s v="Id1097"/>
    <d v="1992-09-27T00:00:00"/>
    <x v="0"/>
    <n v="1992"/>
    <s v="Sep"/>
    <n v="27"/>
    <s v="Sep"/>
    <s v=" Ms"/>
    <s v="  Stephanie D"/>
    <s v="Henstrom"/>
    <n v="1992"/>
    <n v="1992"/>
    <n v="38.97"/>
    <s v="Obesity"/>
    <s v="Normal"/>
    <n v="5.12"/>
    <s v="NO"/>
    <s v="NO"/>
    <s v="NO"/>
    <n v="0"/>
    <s v="NO"/>
    <s v="NO"/>
    <s v="tier - 2"/>
    <s v="tier - 2"/>
    <s v="tier - 3"/>
    <s v="tier - 3"/>
    <x v="1089"/>
    <s v="R1026"/>
  </r>
  <r>
    <s v="Id1098"/>
    <d v="1974-08-17T00:00:00"/>
    <x v="28"/>
    <n v="1974"/>
    <s v="Aug"/>
    <n v="17"/>
    <s v="Aug"/>
    <s v=" Ms"/>
    <s v="  Tiffany"/>
    <s v="Pereira"/>
    <n v="1974"/>
    <n v="1974"/>
    <n v="21.2"/>
    <s v="Normalweight"/>
    <s v="Diabetes"/>
    <n v="10.72"/>
    <s v="NO"/>
    <s v="NO"/>
    <s v="NO"/>
    <n v="0"/>
    <s v="NO"/>
    <s v="NO"/>
    <s v="tier - 3"/>
    <s v="tier - 3"/>
    <s v="tier - 2"/>
    <s v="tier - 2"/>
    <x v="1090"/>
    <s v="R1016"/>
  </r>
  <r>
    <s v="Id1099"/>
    <d v="1983-07-15T00:00:00"/>
    <x v="22"/>
    <n v="1983"/>
    <s v="Jul"/>
    <n v="15"/>
    <s v="Jul"/>
    <s v=" Ms"/>
    <s v="  Sara M"/>
    <s v="Black"/>
    <n v="1983"/>
    <n v="1983"/>
    <n v="23.96"/>
    <s v="Normalweight"/>
    <s v="Diabetes"/>
    <n v="9.58"/>
    <s v="YES"/>
    <s v="NO"/>
    <s v="Yes"/>
    <n v="1"/>
    <s v="NO"/>
    <s v="NO"/>
    <s v="tier - 2"/>
    <s v="tier - 2"/>
    <s v="tier - 3"/>
    <s v="tier - 3"/>
    <x v="1091"/>
    <s v="R1012"/>
  </r>
  <r>
    <s v="Id1100"/>
    <d v="1974-09-08T00:00:00"/>
    <x v="28"/>
    <n v="1974"/>
    <s v="Sep"/>
    <n v="8"/>
    <s v="Sep"/>
    <s v=" Mr"/>
    <s v="  Scott A"/>
    <s v="Brown"/>
    <n v="1974"/>
    <n v="1974"/>
    <n v="35.93"/>
    <s v="Obesity"/>
    <s v="Prediabetes"/>
    <n v="6.4"/>
    <s v="YES"/>
    <s v="NO"/>
    <s v="NO"/>
    <n v="1"/>
    <s v="NO"/>
    <s v="NO"/>
    <s v="tier - 3"/>
    <s v="tier - 3"/>
    <s v="tier - 2"/>
    <s v="tier - 2"/>
    <x v="1092"/>
    <s v="R1011"/>
  </r>
  <r>
    <s v="Id1101"/>
    <d v="1974-07-21T00:00:00"/>
    <x v="28"/>
    <n v="1974"/>
    <s v="Jul"/>
    <n v="21"/>
    <s v="Jul"/>
    <s v=" Mrs"/>
    <s v="  Lauren"/>
    <s v="Reasoner"/>
    <n v="1974"/>
    <n v="1974"/>
    <n v="26.11"/>
    <s v="Overweight"/>
    <s v="Diabetes"/>
    <n v="6.8"/>
    <s v="YES"/>
    <s v="NO"/>
    <s v="NO"/>
    <n v="2"/>
    <s v="NO"/>
    <s v="NO"/>
    <s v="tier - 2"/>
    <s v="tier - 2"/>
    <s v="tier - 2"/>
    <s v="tier - 2"/>
    <x v="1093"/>
    <s v="R1013"/>
  </r>
  <r>
    <s v="Id1102"/>
    <d v="1973-10-11T00:00:00"/>
    <x v="29"/>
    <n v="1973"/>
    <s v="Oct"/>
    <n v="11"/>
    <s v="Oct"/>
    <s v=" Mr"/>
    <s v="  Scott"/>
    <s v="Wandzilak"/>
    <n v="1973"/>
    <n v="1973"/>
    <n v="32.299999999999997"/>
    <s v="Obesity"/>
    <s v="Diabetes"/>
    <n v="9.48"/>
    <s v="NO"/>
    <s v="NO"/>
    <s v="NO"/>
    <n v="2"/>
    <s v="NO"/>
    <s v="NO"/>
    <s v="tier - 2"/>
    <s v="tier - 2"/>
    <s v="tier - 1"/>
    <s v="tier - 1"/>
    <x v="1094"/>
    <s v="R1012"/>
  </r>
  <r>
    <s v="Id1103"/>
    <d v="1979-12-16T00:00:00"/>
    <x v="25"/>
    <n v="1979"/>
    <s v="Dec"/>
    <n v="16"/>
    <s v="Dec"/>
    <s v=" Mr"/>
    <s v="  Brian A"/>
    <s v="Carver"/>
    <n v="1979"/>
    <n v="1979"/>
    <n v="28.69"/>
    <s v="Overweight"/>
    <s v="Diabetes"/>
    <n v="7.45"/>
    <s v="NO"/>
    <s v="NO"/>
    <s v="NO"/>
    <n v="2"/>
    <s v="NO"/>
    <s v="NO"/>
    <s v="tier - 2"/>
    <s v="tier - 2"/>
    <s v="tier - 1"/>
    <s v="tier - 1"/>
    <x v="1095"/>
    <s v="R1025"/>
  </r>
  <r>
    <s v="Id1104"/>
    <d v="1993-12-01T00:00:00"/>
    <x v="1"/>
    <n v="1993"/>
    <s v="Dec"/>
    <n v="1"/>
    <s v="Dec"/>
    <s v=" Ms"/>
    <s v="  Kaitlin R"/>
    <s v="Borror"/>
    <n v="1993"/>
    <n v="1993"/>
    <n v="31.28"/>
    <s v="Obesity"/>
    <s v="Diabetes"/>
    <n v="6.94"/>
    <s v="YES"/>
    <s v="NO"/>
    <s v="NO"/>
    <n v="1"/>
    <s v="NO"/>
    <s v="NO"/>
    <s v="tier - 2"/>
    <s v="tier - 2"/>
    <s v="tier - 3"/>
    <s v="tier - 3"/>
    <x v="1096"/>
    <s v="R1026"/>
  </r>
  <r>
    <s v="Id1105"/>
    <d v="1972-12-07T00:00:00"/>
    <x v="30"/>
    <n v="1972"/>
    <s v="Dec"/>
    <n v="7"/>
    <s v="Dec"/>
    <s v=" Mr"/>
    <s v="  Mohammad"/>
    <s v="Saad"/>
    <n v="1972"/>
    <n v="1972"/>
    <n v="30.21"/>
    <s v="Obesity"/>
    <s v="Diabetes"/>
    <n v="7.83"/>
    <s v="NO"/>
    <s v="NO"/>
    <s v="NO"/>
    <n v="0"/>
    <s v="NO"/>
    <s v="NO"/>
    <s v="tier - 2"/>
    <s v="tier - 2"/>
    <s v="tier - 2"/>
    <s v="tier - 2"/>
    <x v="1097"/>
    <s v="R1013"/>
  </r>
  <r>
    <s v="Id1106"/>
    <d v="1972-12-02T00:00:00"/>
    <x v="30"/>
    <n v="1972"/>
    <s v="Dec"/>
    <n v="2"/>
    <s v="Dec"/>
    <s v=" Mr"/>
    <s v="  Charlie"/>
    <s v="Paul"/>
    <n v="1972"/>
    <n v="1972"/>
    <n v="38.28"/>
    <s v="Obesity"/>
    <s v="Diabetes"/>
    <n v="10.17"/>
    <s v="YES"/>
    <s v="NO"/>
    <s v="NO"/>
    <n v="0"/>
    <s v="NO"/>
    <s v="NO"/>
    <s v="tier - 3"/>
    <s v="tier - 3"/>
    <s v="tier - 2"/>
    <s v="tier - 2"/>
    <x v="1098"/>
    <s v="R1013"/>
  </r>
  <r>
    <s v="Id1107"/>
    <d v="1977-11-04T00:00:00"/>
    <x v="26"/>
    <n v="1977"/>
    <s v="Nov"/>
    <n v="4"/>
    <s v="Nov"/>
    <s v=" Mr"/>
    <s v="  Brent"/>
    <s v="Trail"/>
    <n v="1977"/>
    <n v="1977"/>
    <n v="29.9"/>
    <s v="Overweight"/>
    <s v="Diabetes"/>
    <n v="8.9600000000000009"/>
    <s v="YES"/>
    <s v="NO"/>
    <s v="NO"/>
    <n v="0"/>
    <s v="NO"/>
    <s v="NO"/>
    <s v="tier - 2"/>
    <s v="tier - 2"/>
    <s v="tier - 2"/>
    <s v="tier - 2"/>
    <x v="1099"/>
    <s v="R1024"/>
  </r>
  <r>
    <s v="Id1108"/>
    <d v="1965-11-09T00:00:00"/>
    <x v="39"/>
    <n v="1965"/>
    <s v="Nov"/>
    <n v="9"/>
    <s v="Nov"/>
    <s v=" Ms"/>
    <s v="  Kelli M"/>
    <s v="Benton"/>
    <n v="1965"/>
    <n v="1965"/>
    <n v="23.18"/>
    <s v="Normalweight"/>
    <s v="Diabetes"/>
    <n v="6.96"/>
    <s v="YES"/>
    <s v="NO"/>
    <s v="NO"/>
    <n v="2"/>
    <s v="NO"/>
    <s v="NO"/>
    <s v="tier - 3"/>
    <s v="tier - 3"/>
    <s v="tier - 1"/>
    <s v="tier - 1"/>
    <x v="1100"/>
    <s v="R1011"/>
  </r>
  <r>
    <s v="Id1109"/>
    <d v="1977-12-02T00:00:00"/>
    <x v="26"/>
    <n v="1977"/>
    <s v="Dec"/>
    <n v="2"/>
    <s v="Dec"/>
    <s v=" Mrs"/>
    <s v="  Sheridan H"/>
    <s v="Bauman"/>
    <n v="1977"/>
    <n v="1977"/>
    <n v="33.020000000000003"/>
    <s v="Obesity"/>
    <s v="Normal"/>
    <n v="5.07"/>
    <s v="YES"/>
    <s v="NO"/>
    <s v="NO"/>
    <n v="0"/>
    <s v="NO"/>
    <s v="NO"/>
    <s v="tier - 2"/>
    <s v="tier - 2"/>
    <s v="tier - 1"/>
    <s v="tier - 1"/>
    <x v="1101"/>
    <s v="R1011"/>
  </r>
  <r>
    <s v="Id1110"/>
    <d v="1970-08-12T00:00:00"/>
    <x v="33"/>
    <n v="1970"/>
    <s v="Aug"/>
    <n v="12"/>
    <s v="Aug"/>
    <s v=" Mrs"/>
    <s v="  Sarah M"/>
    <s v="Bakula"/>
    <n v="1970"/>
    <n v="1970"/>
    <n v="27.29"/>
    <s v="Overweight"/>
    <s v="Prediabetes"/>
    <n v="5.85"/>
    <s v="NO"/>
    <s v="NO"/>
    <s v="NO"/>
    <n v="2"/>
    <s v="NO"/>
    <s v="NO"/>
    <s v="tier - 3"/>
    <s v="tier - 3"/>
    <s v="tier - 3"/>
    <s v="tier - 3"/>
    <x v="1102"/>
    <s v="R1013"/>
  </r>
  <r>
    <s v="Id1111"/>
    <d v="1970-10-18T00:00:00"/>
    <x v="33"/>
    <n v="1970"/>
    <s v="Oct"/>
    <n v="18"/>
    <s v="Oct"/>
    <s v=" Ms"/>
    <s v="  Jennifer"/>
    <s v="Edwards"/>
    <n v="1970"/>
    <n v="1970"/>
    <n v="23.18"/>
    <s v="Normalweight"/>
    <s v="Diabetes"/>
    <n v="10.56"/>
    <s v="NO"/>
    <s v="NO"/>
    <s v="NO"/>
    <n v="2"/>
    <s v="NO"/>
    <s v="NO"/>
    <s v="tier - 3"/>
    <s v="tier - 3"/>
    <s v="tier - 2"/>
    <s v="tier - 2"/>
    <x v="1103"/>
    <s v="R1011"/>
  </r>
  <r>
    <s v="Id1112"/>
    <d v="1982-12-08T00:00:00"/>
    <x v="23"/>
    <n v="1982"/>
    <s v="Dec"/>
    <n v="8"/>
    <s v="Dec"/>
    <s v=" Mrs"/>
    <s v="  Laura J"/>
    <s v="Davis"/>
    <n v="1982"/>
    <n v="1982"/>
    <n v="32.659999999999997"/>
    <s v="Obesity"/>
    <s v="Diabetes"/>
    <n v="8.92"/>
    <s v="YES"/>
    <s v="NO"/>
    <s v="NO"/>
    <n v="0"/>
    <s v="NO"/>
    <s v="NO"/>
    <s v="tier - 2"/>
    <s v="tier - 2"/>
    <s v="tier - 1"/>
    <s v="tier - 1"/>
    <x v="1104"/>
    <s v="R1012"/>
  </r>
  <r>
    <s v="Id1113"/>
    <d v="1990-08-23T00:00:00"/>
    <x v="16"/>
    <n v="1990"/>
    <s v="Aug"/>
    <n v="23"/>
    <s v="Aug"/>
    <s v=" Mr"/>
    <s v="  Thomas"/>
    <s v="Weiler"/>
    <n v="1990"/>
    <n v="1990"/>
    <n v="30.78"/>
    <s v="Obesity"/>
    <s v="Diabetes"/>
    <n v="8.6300000000000008"/>
    <s v="NO"/>
    <s v="NO"/>
    <s v="NO"/>
    <n v="0"/>
    <s v="NO"/>
    <s v="NO"/>
    <s v="tier - 2"/>
    <s v="tier - 2"/>
    <s v="tier - 2"/>
    <s v="tier - 2"/>
    <x v="1105"/>
    <s v="R1021"/>
  </r>
  <r>
    <s v="Id1114"/>
    <d v="1970-10-24T00:00:00"/>
    <x v="33"/>
    <n v="1970"/>
    <s v="Oct"/>
    <n v="24"/>
    <s v="Oct"/>
    <s v=" Ms"/>
    <s v="  Gisele"/>
    <s v="Schaaf"/>
    <n v="1970"/>
    <n v="1970"/>
    <n v="47.2"/>
    <s v="Obesity"/>
    <s v="Prediabetes"/>
    <n v="6.29"/>
    <s v="YES"/>
    <s v="NO"/>
    <s v="Yes"/>
    <n v="1"/>
    <s v="NO"/>
    <s v="NO"/>
    <s v="tier - 2"/>
    <s v="tier - 2"/>
    <s v="tier - 2"/>
    <s v="tier - 2"/>
    <x v="1106"/>
    <s v="R1012"/>
  </r>
  <r>
    <s v="Id1115"/>
    <d v="1971-12-29T00:00:00"/>
    <x v="32"/>
    <n v="1971"/>
    <s v="Dec"/>
    <n v="29"/>
    <s v="Dec"/>
    <s v=" Ms"/>
    <s v="  Myra L"/>
    <s v="Sack"/>
    <n v="1971"/>
    <n v="1971"/>
    <n v="31.6"/>
    <s v="Obesity"/>
    <s v="Prediabetes"/>
    <n v="5.75"/>
    <s v="NO"/>
    <s v="NO"/>
    <s v="NO"/>
    <n v="2"/>
    <s v="NO"/>
    <s v="NO"/>
    <s v="tier - 3"/>
    <s v="tier - 3"/>
    <s v="tier - 1"/>
    <s v="tier - 1"/>
    <x v="1107"/>
    <s v="R1012"/>
  </r>
  <r>
    <s v="Id1116"/>
    <d v="1973-12-25T00:00:00"/>
    <x v="29"/>
    <n v="1973"/>
    <s v="Dec"/>
    <n v="25"/>
    <s v="Dec"/>
    <s v=" Ms"/>
    <s v="  Melissa M"/>
    <s v="Chenard"/>
    <n v="1973"/>
    <n v="1973"/>
    <n v="33.914999999999999"/>
    <s v="Obesity"/>
    <s v="Diabetes"/>
    <n v="6.66"/>
    <s v="YES"/>
    <s v="NO"/>
    <s v="NO"/>
    <n v="1"/>
    <s v="NO"/>
    <s v="NO"/>
    <s v="tier - 2"/>
    <s v="tier - 2"/>
    <s v="tier - 3"/>
    <s v="tier - 3"/>
    <x v="1108"/>
    <s v="R1011"/>
  </r>
  <r>
    <s v="Id1117"/>
    <d v="1976-09-10T00:00:00"/>
    <x v="35"/>
    <n v="1976"/>
    <s v="Sep"/>
    <n v="10"/>
    <s v="Sep"/>
    <s v=" Ms"/>
    <s v="  Eleanor F"/>
    <s v="Williamson"/>
    <n v="1976"/>
    <n v="1976"/>
    <n v="23.54"/>
    <s v="Normalweight"/>
    <s v="Normal"/>
    <n v="5.0999999999999996"/>
    <s v="NO"/>
    <s v="NO"/>
    <s v="NO"/>
    <n v="2"/>
    <s v="NO"/>
    <s v="NO"/>
    <s v="tier - 2"/>
    <s v="tier - 2"/>
    <s v="tier - 1"/>
    <s v="tier - 1"/>
    <x v="1109"/>
    <s v="R1012"/>
  </r>
  <r>
    <s v="Id1118"/>
    <d v="1986-12-25T00:00:00"/>
    <x v="18"/>
    <n v="1986"/>
    <s v="Dec"/>
    <n v="25"/>
    <s v="Dec"/>
    <s v=" Ms"/>
    <s v="  Elizabeth"/>
    <s v="Dollas"/>
    <n v="1986"/>
    <n v="1986"/>
    <n v="27.074999999999999"/>
    <s v="Overweight"/>
    <s v="Normal"/>
    <n v="4.41"/>
    <s v="NO"/>
    <s v="NO"/>
    <s v="NO"/>
    <n v="2"/>
    <s v="NO"/>
    <s v="NO"/>
    <s v="tier - 2"/>
    <s v="tier - 2"/>
    <s v="tier - 3"/>
    <s v="tier - 3"/>
    <x v="1110"/>
    <s v="R1021"/>
  </r>
  <r>
    <s v="Id1119"/>
    <d v="1981-12-05T00:00:00"/>
    <x v="19"/>
    <n v="1981"/>
    <s v="Dec"/>
    <n v="5"/>
    <s v="Dec"/>
    <s v=" Mr"/>
    <s v="  Kenneth"/>
    <s v="Sprague"/>
    <n v="1981"/>
    <n v="1981"/>
    <n v="25.8"/>
    <s v="Overweight"/>
    <s v="Normal"/>
    <n v="5.52"/>
    <s v="YES"/>
    <s v="NO"/>
    <s v="NO"/>
    <n v="0"/>
    <s v="NO"/>
    <s v="NO"/>
    <s v="tier - 2"/>
    <s v="tier - 2"/>
    <s v="tier - 3"/>
    <s v="tier - 3"/>
    <x v="1111"/>
    <s v="R1019"/>
  </r>
  <r>
    <s v="Id1120"/>
    <d v="1975-12-06T00:00:00"/>
    <x v="31"/>
    <n v="1975"/>
    <s v="Dec"/>
    <n v="6"/>
    <s v="Dec"/>
    <s v=" Mr"/>
    <s v="  Robert G"/>
    <s v="Michell"/>
    <n v="1975"/>
    <n v="1975"/>
    <n v="36.1"/>
    <s v="Obesity"/>
    <s v="Normal"/>
    <n v="4.62"/>
    <s v="YES"/>
    <s v="NO"/>
    <s v="Yes"/>
    <n v="1"/>
    <s v="NO"/>
    <s v="NO"/>
    <s v="tier - 3"/>
    <s v="tier - 3"/>
    <s v="tier - 3"/>
    <s v="tier - 3"/>
    <x v="1112"/>
    <s v="R1015"/>
  </r>
  <r>
    <s v="Id1121"/>
    <d v="1980-10-05T00:00:00"/>
    <x v="24"/>
    <n v="1980"/>
    <s v="Oct"/>
    <n v="5"/>
    <s v="Oct"/>
    <s v=" Mr"/>
    <s v="  Thomas C"/>
    <s v="Datwyler"/>
    <n v="1980"/>
    <n v="1980"/>
    <n v="30.495000000000001"/>
    <s v="Obesity"/>
    <s v="Prediabetes"/>
    <n v="5.74"/>
    <s v="YES"/>
    <s v="NO"/>
    <s v="Yes"/>
    <n v="1"/>
    <s v="NO"/>
    <s v="NO"/>
    <s v="tier - 2"/>
    <s v="tier - 2"/>
    <s v="tier - 1"/>
    <s v="tier - 1"/>
    <x v="1113"/>
    <s v="R1021"/>
  </r>
  <r>
    <s v="Id1122"/>
    <d v="1974-08-21T00:00:00"/>
    <x v="28"/>
    <n v="1974"/>
    <s v="Aug"/>
    <n v="21"/>
    <s v="Aug"/>
    <s v=" Mr"/>
    <s v="  Matthew J"/>
    <s v="Mead"/>
    <n v="1974"/>
    <n v="1974"/>
    <n v="21.4"/>
    <s v="Normalweight"/>
    <s v="Prediabetes"/>
    <n v="6.3"/>
    <s v="YES"/>
    <s v="NO"/>
    <s v="Yes"/>
    <n v="1"/>
    <s v="NO"/>
    <s v="NO"/>
    <s v="tier - 2"/>
    <s v="tier - 2"/>
    <s v="tier - 1"/>
    <s v="tier - 1"/>
    <x v="1114"/>
    <s v="R1012"/>
  </r>
  <r>
    <s v="Id1123"/>
    <d v="1971-08-06T00:00:00"/>
    <x v="32"/>
    <n v="1971"/>
    <s v="Aug"/>
    <n v="6"/>
    <s v="Aug"/>
    <s v=" Ms"/>
    <s v="  Mallory D"/>
    <s v="Kennedy"/>
    <n v="1971"/>
    <n v="1971"/>
    <n v="32.299999999999997"/>
    <s v="Obesity"/>
    <s v="Diabetes"/>
    <n v="10.27"/>
    <s v="NO"/>
    <s v="NO"/>
    <s v="NO"/>
    <n v="0"/>
    <s v="NO"/>
    <s v="NO"/>
    <s v="tier - 2"/>
    <s v="tier - 2"/>
    <s v="tier - 1"/>
    <s v="tier - 1"/>
    <x v="1115"/>
    <s v="R1011"/>
  </r>
  <r>
    <s v="Id1124"/>
    <d v="1973-10-27T00:00:00"/>
    <x v="29"/>
    <n v="1973"/>
    <s v="Oct"/>
    <n v="27"/>
    <s v="Oct"/>
    <s v=" Mr"/>
    <s v="  Christopher D"/>
    <s v="Czech"/>
    <n v="1973"/>
    <n v="1973"/>
    <n v="29.78"/>
    <s v="Overweight"/>
    <s v="Prediabetes"/>
    <n v="5.85"/>
    <s v="NO"/>
    <s v="NO"/>
    <s v="Yes"/>
    <n v="1"/>
    <s v="NO"/>
    <s v="NO"/>
    <s v="tier - 3"/>
    <s v="tier - 3"/>
    <s v="tier - 2"/>
    <s v="tier - 2"/>
    <x v="1116"/>
    <s v="R1016"/>
  </r>
  <r>
    <s v="Id1125"/>
    <d v="1971-07-02T00:00:00"/>
    <x v="32"/>
    <n v="1971"/>
    <s v="Jul"/>
    <n v="2"/>
    <s v="Jul"/>
    <s v=" Mrs"/>
    <s v="  Jamie"/>
    <s v="O'Brien"/>
    <n v="1971"/>
    <n v="1971"/>
    <n v="34.76"/>
    <s v="Obesity"/>
    <s v="Prediabetes"/>
    <n v="5.92"/>
    <s v="YES"/>
    <s v="NO"/>
    <s v="NO"/>
    <n v="1"/>
    <s v="NO"/>
    <s v="NO"/>
    <s v="tier - 2"/>
    <s v="tier - 2"/>
    <s v="tier - 3"/>
    <s v="tier - 3"/>
    <x v="1117"/>
    <s v="R1013"/>
  </r>
  <r>
    <s v="Id1126"/>
    <d v="1969-11-26T00:00:00"/>
    <x v="34"/>
    <n v="1969"/>
    <s v="Nov"/>
    <n v="26"/>
    <s v="Nov"/>
    <s v=" Ms"/>
    <s v="  Ariell"/>
    <s v="Bachman"/>
    <n v="1969"/>
    <n v="1969"/>
    <n v="18.335000000000001"/>
    <s v="Normalweight"/>
    <s v="Diabetes"/>
    <n v="10.01"/>
    <s v="YES"/>
    <s v="NO"/>
    <s v="NO"/>
    <n v="2"/>
    <s v="NO"/>
    <s v="NO"/>
    <s v="tier - 2"/>
    <s v="tier - 2"/>
    <s v="tier - 3"/>
    <s v="tier - 3"/>
    <x v="1118"/>
    <s v="R1013"/>
  </r>
  <r>
    <s v="Id1127"/>
    <d v="1973-10-16T00:00:00"/>
    <x v="29"/>
    <n v="1973"/>
    <s v="Oct"/>
    <n v="16"/>
    <s v="Oct"/>
    <s v=" Mr"/>
    <s v="  Christopher"/>
    <s v="Bednar"/>
    <n v="1973"/>
    <n v="1973"/>
    <n v="32.299999999999997"/>
    <s v="Obesity"/>
    <s v="Diabetes"/>
    <n v="9.59"/>
    <s v="NO"/>
    <s v="NO"/>
    <s v="NO"/>
    <n v="0"/>
    <s v="NO"/>
    <s v="NO"/>
    <s v="tier - 2"/>
    <s v="tier - 2"/>
    <s v="tier - 3"/>
    <s v="tier - 3"/>
    <x v="1119"/>
    <s v="R1018"/>
  </r>
  <r>
    <s v="Id1128"/>
    <d v="1973-09-18T00:00:00"/>
    <x v="29"/>
    <n v="1973"/>
    <s v="Sep"/>
    <n v="18"/>
    <s v="Sep"/>
    <s v=" Mr"/>
    <s v="  Ryan"/>
    <s v="Daye"/>
    <n v="1973"/>
    <n v="1973"/>
    <n v="27.74"/>
    <s v="Overweight"/>
    <s v="Diabetes"/>
    <n v="10.37"/>
    <s v="NO"/>
    <s v="NO"/>
    <s v="NO"/>
    <n v="0"/>
    <s v="NO"/>
    <s v="NO"/>
    <s v="tier - 3"/>
    <s v="tier - 3"/>
    <s v="tier - 3"/>
    <s v="tier - 3"/>
    <x v="1120"/>
    <s v="R1016"/>
  </r>
  <r>
    <s v="Id1129"/>
    <d v="1976-11-03T00:00:00"/>
    <x v="35"/>
    <n v="1976"/>
    <s v="Nov"/>
    <n v="3"/>
    <s v="Nov"/>
    <s v=" Mr"/>
    <s v="  Thomas B"/>
    <s v="Clarke"/>
    <n v="1976"/>
    <n v="1976"/>
    <n v="24"/>
    <s v="Normalweight"/>
    <s v="Normal"/>
    <n v="4.01"/>
    <s v="YES"/>
    <s v="NO"/>
    <s v="NO"/>
    <n v="1"/>
    <s v="NO"/>
    <s v="NO"/>
    <s v="tier - 2"/>
    <s v="tier - 2"/>
    <s v="tier - 1"/>
    <s v="tier - 1"/>
    <x v="1121"/>
    <s v="R1012"/>
  </r>
  <r>
    <s v="Id1130"/>
    <d v="1973-10-16T00:00:00"/>
    <x v="29"/>
    <n v="1973"/>
    <s v="Oct"/>
    <n v="16"/>
    <s v="Oct"/>
    <s v=" Ms"/>
    <s v="  Katie"/>
    <s v="Koren"/>
    <n v="1973"/>
    <n v="1973"/>
    <n v="31.78"/>
    <s v="Obesity"/>
    <s v="Normal"/>
    <n v="4.24"/>
    <s v="YES"/>
    <s v="NO"/>
    <s v="Yes"/>
    <n v="1"/>
    <s v="NO"/>
    <s v="NO"/>
    <s v="tier - 3"/>
    <s v="tier - 3"/>
    <s v="tier - 3"/>
    <s v="tier - 3"/>
    <x v="1122"/>
    <s v="R1013"/>
  </r>
  <r>
    <s v="Id1131"/>
    <d v="1963-06-08T00:00:00"/>
    <x v="41"/>
    <n v="1963"/>
    <s v="Jun"/>
    <n v="8"/>
    <s v="Jun"/>
    <s v=" Mrs"/>
    <s v="  Rachelle L"/>
    <s v="Kuramoto"/>
    <n v="1963"/>
    <n v="1963"/>
    <n v="32.25"/>
    <s v="Obesity"/>
    <s v="Normal"/>
    <n v="5.36"/>
    <s v="YES"/>
    <s v="NO"/>
    <s v="NO"/>
    <n v="0"/>
    <s v="NO"/>
    <s v="NO"/>
    <s v="tier - 3"/>
    <s v="tier - 3"/>
    <s v="tier - 1"/>
    <s v="tier - 1"/>
    <x v="1123"/>
    <s v="R1013"/>
  </r>
  <r>
    <s v="Id1132"/>
    <d v="1977-10-12T00:00:00"/>
    <x v="26"/>
    <n v="1977"/>
    <s v="Oct"/>
    <n v="12"/>
    <s v="Oct"/>
    <s v=" Ms"/>
    <s v="  Colleen"/>
    <s v="Lynn"/>
    <n v="1977"/>
    <n v="1977"/>
    <n v="30.114999999999998"/>
    <s v="Obesity"/>
    <s v="Normal"/>
    <n v="4.99"/>
    <s v="NO"/>
    <s v="NO"/>
    <s v="NO"/>
    <n v="2"/>
    <s v="NO"/>
    <s v="NO"/>
    <s v="tier - 2"/>
    <s v="tier - 2"/>
    <s v="tier - 1"/>
    <s v="tier - 1"/>
    <x v="1124"/>
    <s v="R1024"/>
  </r>
  <r>
    <s v="Id1133"/>
    <d v="1988-07-09T00:00:00"/>
    <x v="15"/>
    <n v="1988"/>
    <s v="Jul"/>
    <n v="9"/>
    <s v="Jul"/>
    <s v=" Mr"/>
    <s v="  Gregory A"/>
    <s v="Dierksen"/>
    <n v="1988"/>
    <n v="1988"/>
    <n v="22.41"/>
    <s v="Normalweight"/>
    <s v="Diabetes"/>
    <n v="8.68"/>
    <s v="NO"/>
    <s v="NO"/>
    <s v="NO"/>
    <n v="0"/>
    <s v="NO"/>
    <s v="NO"/>
    <s v="tier - 2"/>
    <s v="tier - 2"/>
    <s v="tier - 1"/>
    <s v="tier - 1"/>
    <x v="1125"/>
    <s v="R1012"/>
  </r>
  <r>
    <s v="Id1134"/>
    <d v="1996-10-12T00:00:00"/>
    <x v="8"/>
    <n v="1996"/>
    <s v="Oct"/>
    <n v="12"/>
    <s v="Oct"/>
    <s v=" Ms"/>
    <s v="  Lara"/>
    <s v="Zoeller"/>
    <n v="1996"/>
    <n v="1996"/>
    <n v="45.72"/>
    <s v="Obesity"/>
    <s v="Normal"/>
    <n v="4.2300000000000004"/>
    <s v="YES"/>
    <s v="NO"/>
    <s v="NO"/>
    <n v="0"/>
    <s v="NO"/>
    <s v="NO"/>
    <s v="tier - 2"/>
    <s v="tier - 2"/>
    <s v="tier - 1"/>
    <s v="tier - 1"/>
    <x v="1126"/>
    <s v="R1026"/>
  </r>
  <r>
    <s v="Id1135"/>
    <d v="1988-07-01T00:00:00"/>
    <x v="15"/>
    <n v="1988"/>
    <s v="Jul"/>
    <n v="1"/>
    <s v="Jul"/>
    <s v=" Ms"/>
    <s v="  Megan"/>
    <s v="Flesch"/>
    <n v="1988"/>
    <n v="1988"/>
    <n v="25"/>
    <s v="Overweight"/>
    <s v="Normal"/>
    <n v="5.32"/>
    <s v="YES"/>
    <s v="NO"/>
    <s v="NO"/>
    <n v="2"/>
    <s v="NO"/>
    <s v="NO"/>
    <s v="tier - 2"/>
    <s v="tier - 2"/>
    <s v="tier - 1"/>
    <s v="tier - 1"/>
    <x v="1127"/>
    <s v="R1021"/>
  </r>
  <r>
    <s v="Id1136"/>
    <d v="1971-10-08T00:00:00"/>
    <x v="32"/>
    <n v="1971"/>
    <s v="Oct"/>
    <n v="8"/>
    <s v="Oct"/>
    <s v=" Ms"/>
    <s v="  Sara"/>
    <s v="Maltby"/>
    <n v="1971"/>
    <n v="1971"/>
    <n v="39.5"/>
    <s v="Obesity"/>
    <s v="Diabetes"/>
    <n v="6.66"/>
    <s v="NO"/>
    <s v="NO"/>
    <s v="NO"/>
    <n v="0"/>
    <s v="NO"/>
    <s v="NO"/>
    <s v="tier - 3"/>
    <s v="tier - 3"/>
    <s v="tier - 1"/>
    <s v="tier - 1"/>
    <x v="1128"/>
    <s v="R1016"/>
  </r>
  <r>
    <s v="Id1137"/>
    <d v="1969-11-24T00:00:00"/>
    <x v="34"/>
    <n v="1969"/>
    <s v="Nov"/>
    <n v="24"/>
    <s v="Nov"/>
    <s v=" Ms"/>
    <s v="  Lucie J"/>
    <s v="Custance"/>
    <n v="1969"/>
    <n v="1969"/>
    <n v="37.729999999999997"/>
    <s v="Obesity"/>
    <s v="Diabetes"/>
    <n v="7.4"/>
    <s v="NO"/>
    <s v="NO"/>
    <s v="NO"/>
    <n v="0"/>
    <s v="NO"/>
    <s v="NO"/>
    <s v="tier - 2"/>
    <s v="tier - 2"/>
    <s v="tier - 3"/>
    <s v="tier - 3"/>
    <x v="1129"/>
    <s v="R1013"/>
  </r>
  <r>
    <s v="Id1138"/>
    <d v="1971-11-26T00:00:00"/>
    <x v="32"/>
    <n v="1971"/>
    <s v="Nov"/>
    <n v="26"/>
    <s v="Nov"/>
    <s v=" Ms"/>
    <s v="  Elizabeth S"/>
    <s v="Choi"/>
    <n v="1971"/>
    <n v="1971"/>
    <n v="40.659999999999997"/>
    <s v="Obesity"/>
    <s v="Diabetes"/>
    <n v="10.08"/>
    <s v="NO"/>
    <s v="NO"/>
    <s v="NO"/>
    <n v="0"/>
    <s v="NO"/>
    <s v="NO"/>
    <s v="tier - 2"/>
    <s v="tier - 2"/>
    <s v="tier - 1"/>
    <s v="tier - 1"/>
    <x v="1130"/>
    <s v="R1013"/>
  </r>
  <r>
    <s v="Id1139"/>
    <d v="1975-12-02T00:00:00"/>
    <x v="31"/>
    <n v="1975"/>
    <s v="Dec"/>
    <n v="2"/>
    <s v="Dec"/>
    <s v=" Ms"/>
    <s v="  Carma S"/>
    <s v="Barnett"/>
    <n v="1975"/>
    <n v="1975"/>
    <n v="34.200000000000003"/>
    <s v="Obesity"/>
    <s v="Diabetes"/>
    <n v="8.58"/>
    <s v="NO"/>
    <s v="NO"/>
    <s v="NO"/>
    <n v="0"/>
    <s v="NO"/>
    <s v="NO"/>
    <s v="tier - 2"/>
    <s v="tier - 2"/>
    <s v="tier - 2"/>
    <s v="tier - 2"/>
    <x v="1131"/>
    <s v="R1024"/>
  </r>
  <r>
    <s v="Id1140"/>
    <d v="1971-12-29T00:00:00"/>
    <x v="32"/>
    <n v="1971"/>
    <s v="Dec"/>
    <n v="29"/>
    <s v="Dec"/>
    <s v=" Mr"/>
    <s v="  Ryan"/>
    <s v="Proulx"/>
    <n v="1971"/>
    <n v="1971"/>
    <n v="46.51"/>
    <s v="Obesity"/>
    <s v="Prediabetes"/>
    <n v="5.84"/>
    <s v="NO"/>
    <s v="NO"/>
    <s v="NO"/>
    <n v="1"/>
    <s v="NO"/>
    <s v="NO"/>
    <s v="tier - 3"/>
    <s v="tier - 3"/>
    <s v="tier - 2"/>
    <s v="tier - 2"/>
    <x v="1132"/>
    <s v="R1013"/>
  </r>
  <r>
    <s v="Id1141"/>
    <d v="1971-10-20T00:00:00"/>
    <x v="32"/>
    <n v="1971"/>
    <s v="Oct"/>
    <n v="20"/>
    <s v="Oct"/>
    <s v=" Mr"/>
    <s v="  Daniel"/>
    <s v="Hamilton"/>
    <n v="1971"/>
    <n v="1971"/>
    <n v="28.88"/>
    <s v="Overweight"/>
    <s v="Normal"/>
    <n v="4.8600000000000003"/>
    <s v="YES"/>
    <s v="NO"/>
    <s v="Yes"/>
    <n v="1"/>
    <s v="NO"/>
    <s v="NO"/>
    <s v="tier - 3"/>
    <s v="tier - 3"/>
    <s v="tier - 3"/>
    <s v="tier - 3"/>
    <x v="1133"/>
    <s v="R1011"/>
  </r>
  <r>
    <s v="Id1142"/>
    <d v="1976-10-17T00:00:00"/>
    <x v="35"/>
    <n v="1976"/>
    <s v="Oct"/>
    <n v="17"/>
    <s v="Oct"/>
    <s v=" Ms"/>
    <s v="  Sarah"/>
    <s v="Lundine"/>
    <n v="1976"/>
    <n v="1976"/>
    <n v="33.914999999999999"/>
    <s v="Obesity"/>
    <s v="Diabetes"/>
    <n v="11.52"/>
    <s v="NO"/>
    <s v="NO"/>
    <s v="NO"/>
    <n v="0"/>
    <s v="NO"/>
    <s v="NO"/>
    <s v="tier - 2"/>
    <s v="tier - 2"/>
    <s v="tier - 3"/>
    <s v="tier - 3"/>
    <x v="1134"/>
    <s v="R1024"/>
  </r>
  <r>
    <s v="Id1143"/>
    <d v="1976-10-30T00:00:00"/>
    <x v="35"/>
    <n v="1976"/>
    <s v="Oct"/>
    <n v="30"/>
    <s v="Oct"/>
    <s v=" Mr"/>
    <s v="  Matthew J"/>
    <s v="Paullin"/>
    <n v="1976"/>
    <n v="1976"/>
    <n v="24.32"/>
    <s v="Normalweight"/>
    <s v="Prediabetes"/>
    <n v="6.15"/>
    <s v="YES"/>
    <s v="NO"/>
    <s v="Yes"/>
    <n v="1"/>
    <s v="NO"/>
    <s v="NO"/>
    <s v="tier - 2"/>
    <s v="tier - 2"/>
    <s v="tier - 2"/>
    <s v="tier - 2"/>
    <x v="1135"/>
    <s v="R1011"/>
  </r>
  <r>
    <s v="Id1144"/>
    <d v="1976-11-03T00:00:00"/>
    <x v="35"/>
    <n v="1976"/>
    <s v="Nov"/>
    <n v="3"/>
    <s v="Nov"/>
    <s v=" Ms"/>
    <s v="  Francesca"/>
    <s v="Delucia"/>
    <n v="1976"/>
    <n v="1976"/>
    <n v="25.8"/>
    <s v="Overweight"/>
    <s v="Diabetes"/>
    <n v="9.94"/>
    <s v="NO"/>
    <s v="NO"/>
    <s v="NO"/>
    <n v="0"/>
    <s v="NO"/>
    <s v="NO"/>
    <s v="tier - 2"/>
    <s v="tier - 2"/>
    <s v="tier - 1"/>
    <s v="tier - 1"/>
    <x v="1136"/>
    <s v="R1024"/>
  </r>
  <r>
    <s v="Id1145"/>
    <d v="1974-11-27T00:00:00"/>
    <x v="28"/>
    <n v="1974"/>
    <s v="Nov"/>
    <n v="27"/>
    <s v="Nov"/>
    <s v=" Ms"/>
    <s v="  Nicole"/>
    <s v="Valentine"/>
    <n v="1974"/>
    <n v="1974"/>
    <n v="21.56"/>
    <s v="Normalweight"/>
    <s v="Diabetes"/>
    <n v="10.56"/>
    <s v="NO"/>
    <s v="NO"/>
    <s v="NO"/>
    <n v="0"/>
    <s v="NO"/>
    <s v="NO"/>
    <s v="tier - 2"/>
    <s v="tier - 2"/>
    <s v="tier - 1"/>
    <s v="tier - 1"/>
    <x v="1137"/>
    <s v="R1024"/>
  </r>
  <r>
    <s v="Id1146"/>
    <d v="1974-06-08T00:00:00"/>
    <x v="29"/>
    <n v="1974"/>
    <s v="Jun"/>
    <n v="8"/>
    <s v="Jun"/>
    <s v=" Mr"/>
    <s v="  Toshiyuki"/>
    <s v="Mohara"/>
    <n v="1974"/>
    <n v="1974"/>
    <n v="31.6"/>
    <s v="Obesity"/>
    <s v="Diabetes"/>
    <n v="6.79"/>
    <s v="NO"/>
    <s v="NO"/>
    <s v="NO"/>
    <n v="0"/>
    <s v="NO"/>
    <s v="NO"/>
    <s v="tier - 2"/>
    <s v="tier - 2"/>
    <s v="tier - 3"/>
    <s v="tier - 3"/>
    <x v="1138"/>
    <s v="R1024"/>
  </r>
  <r>
    <s v="Id1147"/>
    <d v="1987-11-14T00:00:00"/>
    <x v="17"/>
    <n v="1987"/>
    <s v="Nov"/>
    <n v="14"/>
    <s v="Nov"/>
    <s v=" Mr"/>
    <s v="  Tom L"/>
    <s v="Fairbrother"/>
    <n v="1987"/>
    <n v="1987"/>
    <n v="42.93"/>
    <s v="Obesity"/>
    <s v="Normal"/>
    <n v="4.8"/>
    <s v="NO"/>
    <s v="NO"/>
    <s v="NO"/>
    <n v="1"/>
    <s v="NO"/>
    <s v="NO"/>
    <s v="tier - 2"/>
    <s v="tier - 2"/>
    <s v="tier - 3"/>
    <s v="tier - 3"/>
    <x v="1139"/>
    <s v="R1021"/>
  </r>
  <r>
    <s v="Id1148"/>
    <d v="1979-07-17T00:00:00"/>
    <x v="25"/>
    <n v="1979"/>
    <s v="Jul"/>
    <n v="17"/>
    <s v="Jul"/>
    <s v=" Mr"/>
    <s v="  Brian"/>
    <s v="Fagan"/>
    <n v="1979"/>
    <n v="1979"/>
    <n v="26.72"/>
    <s v="Overweight"/>
    <s v="Prediabetes"/>
    <n v="5.75"/>
    <s v="NO"/>
    <s v="NO"/>
    <s v="NO"/>
    <n v="2"/>
    <s v="NO"/>
    <s v="NO"/>
    <s v="tier - 2"/>
    <s v="tier - 2"/>
    <s v="tier - 2"/>
    <s v="tier - 2"/>
    <x v="1140"/>
    <s v="R1021"/>
  </r>
  <r>
    <s v="Id1149"/>
    <d v="1969-06-04T00:00:00"/>
    <x v="36"/>
    <n v="1969"/>
    <s v="Jun"/>
    <n v="4"/>
    <s v="Jun"/>
    <s v=" Mr"/>
    <s v="  Matthew"/>
    <s v="Toth"/>
    <n v="1969"/>
    <n v="1969"/>
    <n v="26.67"/>
    <s v="Overweight"/>
    <s v="Prediabetes"/>
    <n v="5.81"/>
    <s v="NO"/>
    <s v="NO"/>
    <s v="NO"/>
    <n v="2"/>
    <s v="NO"/>
    <s v="NO"/>
    <s v="tier - 2"/>
    <s v="tier - 2"/>
    <s v="tier - 2"/>
    <s v="tier - 2"/>
    <x v="1141"/>
    <s v="R1013"/>
  </r>
  <r>
    <s v="Id1150"/>
    <d v="1976-11-28T00:00:00"/>
    <x v="35"/>
    <n v="1976"/>
    <s v="Nov"/>
    <n v="28"/>
    <s v="Nov"/>
    <s v=" Ms"/>
    <s v="  Julee"/>
    <s v="Guinn"/>
    <n v="1976"/>
    <n v="1976"/>
    <n v="42.68"/>
    <s v="Obesity"/>
    <s v="Diabetes"/>
    <n v="9.2799999999999994"/>
    <s v="NO"/>
    <s v="NO"/>
    <s v="NO"/>
    <n v="2"/>
    <s v="NO"/>
    <s v="NO"/>
    <s v="tier - 2"/>
    <s v="tier - 2"/>
    <s v="tier - 3"/>
    <s v="tier - 3"/>
    <x v="1142"/>
    <s v="R1017"/>
  </r>
  <r>
    <s v="Id1151"/>
    <d v="1969-08-24T00:00:00"/>
    <x v="34"/>
    <n v="1969"/>
    <s v="Aug"/>
    <n v="24"/>
    <s v="Aug"/>
    <s v=" Mr"/>
    <s v="  Christopher M"/>
    <s v="Rogers"/>
    <n v="1969"/>
    <n v="1969"/>
    <n v="24.31"/>
    <s v="Normalweight"/>
    <s v="Prediabetes"/>
    <n v="6.37"/>
    <s v="NO"/>
    <s v="NO"/>
    <s v="NO"/>
    <n v="0"/>
    <s v="NO"/>
    <s v="NO"/>
    <s v="tier - 3"/>
    <s v="tier - 3"/>
    <s v="tier - 2"/>
    <s v="tier - 2"/>
    <x v="1143"/>
    <s v="R1013"/>
  </r>
  <r>
    <s v="Id1152"/>
    <d v="1992-08-22T00:00:00"/>
    <x v="0"/>
    <n v="1992"/>
    <s v="Aug"/>
    <n v="22"/>
    <s v="Aug"/>
    <s v=" Mr"/>
    <s v="  Ciaran"/>
    <s v="Diviney"/>
    <n v="1992"/>
    <n v="1992"/>
    <n v="44.75"/>
    <s v="Obesity"/>
    <s v="Normal"/>
    <n v="5.09"/>
    <s v="YES"/>
    <s v="NO"/>
    <s v="NO"/>
    <n v="0"/>
    <s v="NO"/>
    <s v="NO"/>
    <s v="tier - 2"/>
    <s v="tier - 2"/>
    <s v="tier - 1"/>
    <s v="tier - 1"/>
    <x v="1144"/>
    <s v="R1012"/>
  </r>
  <r>
    <s v="Id1153"/>
    <d v="1971-11-29T00:00:00"/>
    <x v="32"/>
    <n v="1971"/>
    <s v="Nov"/>
    <n v="29"/>
    <s v="Nov"/>
    <s v=" Ms"/>
    <s v="  Kara"/>
    <s v="Marlatt"/>
    <n v="1971"/>
    <n v="1971"/>
    <n v="30.78"/>
    <s v="Obesity"/>
    <s v="Diabetes"/>
    <n v="7.94"/>
    <s v="NO"/>
    <s v="NO"/>
    <s v="NO"/>
    <n v="2"/>
    <s v="NO"/>
    <s v="NO"/>
    <s v="tier - 2"/>
    <s v="tier - 2"/>
    <s v="tier - 2"/>
    <s v="tier - 2"/>
    <x v="1145"/>
    <s v="R1011"/>
  </r>
  <r>
    <s v="Id1154"/>
    <d v="1973-12-21T00:00:00"/>
    <x v="29"/>
    <n v="1973"/>
    <s v="Dec"/>
    <n v="21"/>
    <s v="Dec"/>
    <s v=" Ms"/>
    <s v="  Makie"/>
    <s v="Ohler"/>
    <n v="1973"/>
    <n v="1973"/>
    <n v="21.86"/>
    <s v="Normalweight"/>
    <s v="Diabetes"/>
    <n v="10.95"/>
    <s v="NO"/>
    <s v="NO"/>
    <s v="NO"/>
    <n v="0"/>
    <s v="NO"/>
    <s v="NO"/>
    <s v="tier - 2"/>
    <s v="tier - 2"/>
    <s v="tier - 3"/>
    <s v="tier - 3"/>
    <x v="1146"/>
    <s v="R1021"/>
  </r>
  <r>
    <s v="Id1155"/>
    <d v="1975-07-28T00:00:00"/>
    <x v="31"/>
    <n v="1975"/>
    <s v="Jul"/>
    <n v="28"/>
    <s v="Jul"/>
    <s v=" Ms"/>
    <s v="  Emily E"/>
    <s v="Mossler"/>
    <n v="1975"/>
    <n v="1975"/>
    <n v="49.09"/>
    <s v="Obesity"/>
    <s v="Prediabetes"/>
    <n v="6.3"/>
    <s v="YES"/>
    <s v="NO"/>
    <s v="NO"/>
    <n v="0"/>
    <s v="NO"/>
    <s v="NO"/>
    <s v="tier - 2"/>
    <s v="tier - 2"/>
    <s v="tier - 2"/>
    <s v="tier - 2"/>
    <x v="1147"/>
    <s v="R1024"/>
  </r>
  <r>
    <s v="Id1156"/>
    <d v="1972-09-22T00:00:00"/>
    <x v="30"/>
    <n v="1972"/>
    <s v="Sep"/>
    <n v="22"/>
    <s v="Sep"/>
    <s v=" Mr"/>
    <s v="  Cary"/>
    <s v="Segall"/>
    <n v="1972"/>
    <n v="1972"/>
    <n v="47.74"/>
    <s v="Obesity"/>
    <s v="Diabetes"/>
    <n v="8.0500000000000007"/>
    <s v="YES"/>
    <s v="NO"/>
    <s v="NO"/>
    <n v="2"/>
    <s v="NO"/>
    <s v="NO"/>
    <s v="tier - 2"/>
    <s v="tier - 2"/>
    <s v="tier - 1"/>
    <s v="tier - 1"/>
    <x v="1148"/>
    <s v="R1024"/>
  </r>
  <r>
    <s v="Id1157"/>
    <d v="1972-09-22T00:00:00"/>
    <x v="30"/>
    <n v="1972"/>
    <s v="Sep"/>
    <n v="22"/>
    <s v="Sep"/>
    <s v=" Mr"/>
    <s v="  Steven"/>
    <s v="Sprieser"/>
    <n v="1972"/>
    <n v="1972"/>
    <n v="30.2"/>
    <s v="Obesity"/>
    <s v="Diabetes"/>
    <n v="9.8800000000000008"/>
    <s v="YES"/>
    <s v="NO"/>
    <s v="NO"/>
    <n v="2"/>
    <s v="NO"/>
    <s v="NO"/>
    <s v="tier - 2"/>
    <s v="tier - 2"/>
    <s v="tier - 1"/>
    <s v="tier - 1"/>
    <x v="1149"/>
    <s v="R1013"/>
  </r>
  <r>
    <s v="Id1158"/>
    <d v="1974-08-14T00:00:00"/>
    <x v="28"/>
    <n v="1974"/>
    <s v="Aug"/>
    <n v="14"/>
    <s v="Aug"/>
    <s v=" Mr"/>
    <s v="  Jose Antonio Sr"/>
    <s v="Blanco"/>
    <n v="1974"/>
    <n v="1974"/>
    <n v="33.25"/>
    <s v="Obesity"/>
    <s v="Diabetes"/>
    <n v="7.42"/>
    <s v="YES"/>
    <s v="NO"/>
    <s v="NO"/>
    <n v="2"/>
    <s v="NO"/>
    <s v="NO"/>
    <s v="tier - 3"/>
    <s v="tier - 3"/>
    <s v="tier - 1"/>
    <s v="tier - 1"/>
    <x v="1150"/>
    <s v="R1011"/>
  </r>
  <r>
    <s v="Id1159"/>
    <d v="1973-12-01T00:00:00"/>
    <x v="29"/>
    <n v="1973"/>
    <s v="Dec"/>
    <n v="1"/>
    <s v="Dec"/>
    <s v=" Ms"/>
    <s v="  Tatiana"/>
    <s v="Sheptock"/>
    <n v="1973"/>
    <n v="1973"/>
    <n v="26.6"/>
    <s v="Overweight"/>
    <s v="Diabetes"/>
    <n v="8.4499999999999993"/>
    <s v="YES"/>
    <s v="NO"/>
    <s v="NO"/>
    <n v="1"/>
    <s v="NO"/>
    <s v="NO"/>
    <s v="tier - 2"/>
    <s v="tier - 2"/>
    <s v="tier - 1"/>
    <s v="tier - 1"/>
    <x v="1151"/>
    <s v="R1012"/>
  </r>
  <r>
    <s v="Id1160"/>
    <d v="1966-12-04T00:00:00"/>
    <x v="37"/>
    <n v="1966"/>
    <s v="Dec"/>
    <n v="4"/>
    <s v="Dec"/>
    <s v=" Mr"/>
    <s v="  Dan T"/>
    <s v="Chruniak"/>
    <n v="1966"/>
    <n v="1966"/>
    <n v="26.35"/>
    <s v="Overweight"/>
    <s v="Prediabetes"/>
    <n v="6.21"/>
    <s v="NO"/>
    <s v="NO"/>
    <s v="NO"/>
    <n v="2"/>
    <s v="NO"/>
    <s v="NO"/>
    <s v="tier - 3"/>
    <s v="tier - 3"/>
    <s v="tier - 2"/>
    <s v="tier - 2"/>
    <x v="1152"/>
    <s v="R1013"/>
  </r>
  <r>
    <s v="Id1161"/>
    <d v="1973-11-28T00:00:00"/>
    <x v="29"/>
    <n v="1973"/>
    <s v="Nov"/>
    <n v="28"/>
    <s v="Nov"/>
    <s v=" Ms"/>
    <s v="  Liisa A"/>
    <s v="Miller"/>
    <n v="1973"/>
    <n v="1973"/>
    <n v="39.994999999999997"/>
    <s v="Obesity"/>
    <s v="Normal"/>
    <n v="4.6500000000000004"/>
    <s v="NO"/>
    <s v="NO"/>
    <s v="NO"/>
    <n v="0"/>
    <s v="NO"/>
    <s v="NO"/>
    <s v="tier - 2"/>
    <s v="tier - 2"/>
    <s v="tier - 3"/>
    <s v="tier - 3"/>
    <x v="1153"/>
    <s v="R1012"/>
  </r>
  <r>
    <s v="Id1162"/>
    <d v="1981-10-18T00:00:00"/>
    <x v="19"/>
    <n v="1981"/>
    <s v="Oct"/>
    <n v="18"/>
    <s v="Oct"/>
    <s v=" Ms"/>
    <s v="  Kathryn E"/>
    <s v="Theis"/>
    <n v="1981"/>
    <n v="1981"/>
    <n v="22.92"/>
    <s v="Normalweight"/>
    <s v="Prediabetes"/>
    <n v="5.87"/>
    <s v="YES"/>
    <s v="NO"/>
    <s v="NO"/>
    <n v="1"/>
    <s v="NO"/>
    <s v="NO"/>
    <s v="tier - 2"/>
    <s v="tier - 2"/>
    <s v="tier - 1"/>
    <s v="tier - 1"/>
    <x v="1154"/>
    <s v="R1021"/>
  </r>
  <r>
    <s v="Id1163"/>
    <d v="1964-12-15T00:00:00"/>
    <x v="38"/>
    <n v="1964"/>
    <s v="Dec"/>
    <n v="15"/>
    <s v="Dec"/>
    <s v=" Mr"/>
    <s v="  Maxwell"/>
    <s v="Sadler"/>
    <n v="1964"/>
    <n v="1964"/>
    <n v="24.78"/>
    <s v="Normalweight"/>
    <s v="Normal"/>
    <n v="4.24"/>
    <s v="YES"/>
    <s v="NO"/>
    <s v="NO"/>
    <n v="2"/>
    <s v="NO"/>
    <s v="NO"/>
    <s v="tier - 3"/>
    <s v="tier - 3"/>
    <s v="tier - 3"/>
    <s v="tier - 3"/>
    <x v="1155"/>
    <s v="R1013"/>
  </r>
  <r>
    <s v="Id1164"/>
    <d v="1972-12-27T00:00:00"/>
    <x v="30"/>
    <n v="1972"/>
    <s v="Dec"/>
    <n v="27"/>
    <s v="Dec"/>
    <s v=" Ms"/>
    <s v="  Pascale"/>
    <s v="Auger"/>
    <n v="1972"/>
    <n v="1972"/>
    <n v="34.07"/>
    <s v="Obesity"/>
    <s v="Diabetes"/>
    <n v="7.81"/>
    <s v="YES"/>
    <s v="NO"/>
    <s v="NO"/>
    <n v="0"/>
    <s v="NO"/>
    <s v="NO"/>
    <s v="tier - 3"/>
    <s v="tier - 3"/>
    <s v="tier - 3"/>
    <s v="tier - 3"/>
    <x v="1156"/>
    <s v="R1016"/>
  </r>
  <r>
    <s v="Id1165"/>
    <d v="1982-08-29T00:00:00"/>
    <x v="23"/>
    <n v="1982"/>
    <s v="Aug"/>
    <n v="29"/>
    <s v="Aug"/>
    <s v=" Ms"/>
    <s v="  Becca"/>
    <s v="Steadman"/>
    <n v="1982"/>
    <n v="1982"/>
    <n v="30.14"/>
    <s v="Obesity"/>
    <s v="Diabetes"/>
    <n v="9.85"/>
    <s v="NO"/>
    <s v="NO"/>
    <s v="NO"/>
    <n v="0"/>
    <s v="NO"/>
    <s v="NO"/>
    <s v="tier - 2"/>
    <s v="tier - 2"/>
    <s v="tier - 1"/>
    <s v="tier - 1"/>
    <x v="1157"/>
    <s v="R1025"/>
  </r>
  <r>
    <s v="Id1166"/>
    <d v="1975-10-29T00:00:00"/>
    <x v="31"/>
    <n v="1975"/>
    <s v="Oct"/>
    <n v="29"/>
    <s v="Oct"/>
    <s v=" Ms"/>
    <s v="  Grace"/>
    <s v="McCarron"/>
    <n v="1975"/>
    <n v="1975"/>
    <n v="18.05"/>
    <s v="Normalweight"/>
    <s v="Diabetes"/>
    <n v="6.94"/>
    <s v="NO"/>
    <s v="NO"/>
    <s v="NO"/>
    <n v="0"/>
    <s v="NO"/>
    <s v="NO"/>
    <s v="tier - 3"/>
    <s v="tier - 3"/>
    <s v="tier - 3"/>
    <s v="tier - 3"/>
    <x v="1158"/>
    <s v="R1012"/>
  </r>
  <r>
    <s v="Id1167"/>
    <d v="1970-12-16T00:00:00"/>
    <x v="33"/>
    <n v="1970"/>
    <s v="Dec"/>
    <n v="16"/>
    <s v="Dec"/>
    <s v=" Ms"/>
    <s v="  Samantha"/>
    <s v="Roecker"/>
    <n v="1970"/>
    <n v="1970"/>
    <n v="37.4"/>
    <s v="Obesity"/>
    <s v="Diabetes"/>
    <n v="11.3"/>
    <s v="YES"/>
    <s v="NO"/>
    <s v="NO"/>
    <n v="2"/>
    <s v="NO"/>
    <s v="NO"/>
    <s v="tier - 2"/>
    <s v="tier - 2"/>
    <s v="tier - 3"/>
    <s v="tier - 3"/>
    <x v="1159"/>
    <s v="R1011"/>
  </r>
  <r>
    <s v="Id1168"/>
    <d v="1998-06-23T00:00:00"/>
    <x v="2"/>
    <n v="1998"/>
    <s v="Jun"/>
    <n v="23"/>
    <s v="Jun"/>
    <s v=" Mrs"/>
    <s v="  Nicole R"/>
    <s v="Giumarra"/>
    <n v="1998"/>
    <n v="1998"/>
    <n v="25.75"/>
    <s v="Overweight"/>
    <s v="Diabetes"/>
    <n v="9.23"/>
    <s v="NO"/>
    <s v="NO"/>
    <s v="NO"/>
    <n v="0"/>
    <s v="NO"/>
    <s v="NO"/>
    <s v="tier - 2"/>
    <s v="tier - 2"/>
    <s v="tier - 2"/>
    <s v="tier - 2"/>
    <x v="1160"/>
    <s v="R1026"/>
  </r>
  <r>
    <s v="Id1169"/>
    <d v="1979-12-19T00:00:00"/>
    <x v="25"/>
    <n v="1979"/>
    <s v="Dec"/>
    <n v="19"/>
    <s v="Dec"/>
    <s v=" Mr"/>
    <s v="  David W"/>
    <s v="Peters"/>
    <n v="1979"/>
    <n v="1979"/>
    <n v="32.299999999999997"/>
    <s v="Obesity"/>
    <s v="Normal"/>
    <n v="4.37"/>
    <s v="NO"/>
    <s v="NO"/>
    <s v="NO"/>
    <n v="2"/>
    <s v="NO"/>
    <s v="NO"/>
    <s v="tier - 2"/>
    <s v="tier - 2"/>
    <s v="tier - 2"/>
    <s v="tier - 2"/>
    <x v="1161"/>
    <s v="R1021"/>
  </r>
  <r>
    <s v="Id1170"/>
    <d v="1972-10-23T00:00:00"/>
    <x v="30"/>
    <n v="1972"/>
    <s v="Oct"/>
    <n v="23"/>
    <s v="Oct"/>
    <s v=" Mr"/>
    <s v="  Grant"/>
    <s v="Bower"/>
    <n v="1972"/>
    <n v="1972"/>
    <n v="28.61"/>
    <s v="Overweight"/>
    <s v="Prediabetes"/>
    <n v="5.76"/>
    <s v="NO"/>
    <s v="NO"/>
    <s v="Yes"/>
    <n v="1"/>
    <s v="NO"/>
    <s v="NO"/>
    <s v="tier - 2"/>
    <s v="tier - 2"/>
    <s v="tier - 2"/>
    <s v="tier - 2"/>
    <x v="1162"/>
    <s v="R1011"/>
  </r>
  <r>
    <s v="Id1171"/>
    <d v="1968-06-22T00:00:00"/>
    <x v="36"/>
    <n v="1968"/>
    <s v="Jun"/>
    <n v="22"/>
    <s v="Jun"/>
    <s v=" Mrs"/>
    <s v="  Sophia"/>
    <s v="Chen"/>
    <n v="1968"/>
    <n v="1968"/>
    <n v="45.41"/>
    <s v="Obesity"/>
    <s v="Normal"/>
    <n v="4.96"/>
    <s v="NO"/>
    <s v="NO"/>
    <s v="NO"/>
    <n v="1"/>
    <s v="NO"/>
    <s v="NO"/>
    <s v="tier - 3"/>
    <s v="tier - 3"/>
    <s v="tier - 2"/>
    <s v="tier - 2"/>
    <x v="1163"/>
    <s v="R1013"/>
  </r>
  <r>
    <s v="Id1172"/>
    <d v="1970-09-30T00:00:00"/>
    <x v="33"/>
    <n v="1970"/>
    <s v="Sep"/>
    <n v="30"/>
    <s v="Sep"/>
    <s v=" Ms"/>
    <s v="  Christina"/>
    <s v="Capriccioso"/>
    <n v="1970"/>
    <n v="1970"/>
    <n v="31.2"/>
    <s v="Obesity"/>
    <s v="Diabetes"/>
    <n v="11.04"/>
    <s v="YES"/>
    <s v="NO"/>
    <s v="NO"/>
    <n v="2"/>
    <s v="NO"/>
    <s v="NO"/>
    <s v="tier - 2"/>
    <s v="tier - 2"/>
    <s v="tier - 2"/>
    <s v="tier - 2"/>
    <x v="1164"/>
    <s v="R1011"/>
  </r>
  <r>
    <s v="Id1173"/>
    <d v="1971-07-19T00:00:00"/>
    <x v="32"/>
    <n v="1971"/>
    <s v="Jul"/>
    <n v="19"/>
    <s v="Jul"/>
    <s v=" Mr"/>
    <s v="  Sam L"/>
    <s v="Starbuck"/>
    <n v="1971"/>
    <n v="1971"/>
    <n v="29.83"/>
    <s v="Overweight"/>
    <s v="Diabetes"/>
    <n v="7.81"/>
    <s v="YES"/>
    <s v="NO"/>
    <s v="NO"/>
    <n v="1"/>
    <s v="NO"/>
    <s v="NO"/>
    <s v="tier - 2"/>
    <s v="tier - 2"/>
    <s v="tier - 1"/>
    <s v="tier - 1"/>
    <x v="1165"/>
    <s v="R1012"/>
  </r>
  <r>
    <s v="Id1174"/>
    <d v="1974-07-08T00:00:00"/>
    <x v="28"/>
    <n v="1974"/>
    <s v="Jul"/>
    <n v="8"/>
    <s v="Jul"/>
    <s v=" Mrs"/>
    <s v="  Haley R"/>
    <s v="McMahon"/>
    <n v="1974"/>
    <n v="1974"/>
    <n v="29.06"/>
    <s v="Overweight"/>
    <s v="Normal"/>
    <n v="4.55"/>
    <s v="NO"/>
    <s v="NO"/>
    <s v="NO"/>
    <n v="0"/>
    <s v="NO"/>
    <s v="NO"/>
    <s v="tier - 2"/>
    <s v="tier - 2"/>
    <s v="tier - 2"/>
    <s v="tier - 2"/>
    <x v="1166"/>
    <s v="R1011"/>
  </r>
  <r>
    <s v="Id1175"/>
    <d v="1981-08-08T00:00:00"/>
    <x v="19"/>
    <n v="1981"/>
    <s v="Aug"/>
    <n v="8"/>
    <s v="Aug"/>
    <s v=" Mr"/>
    <s v="  Ethan"/>
    <s v="Rissell"/>
    <n v="1981"/>
    <n v="1981"/>
    <n v="27.454999999999998"/>
    <s v="Overweight"/>
    <s v="Prediabetes"/>
    <n v="6.13"/>
    <s v="NO"/>
    <s v="NO"/>
    <s v="NO"/>
    <n v="2"/>
    <s v="NO"/>
    <s v="NO"/>
    <s v="tier - 2"/>
    <s v="tier - 2"/>
    <s v="tier - 3"/>
    <s v="tier - 3"/>
    <x v="1167"/>
    <s v="R1011"/>
  </r>
  <r>
    <s v="Id1176"/>
    <d v="1966-09-16T00:00:00"/>
    <x v="37"/>
    <n v="1966"/>
    <s v="Sep"/>
    <n v="16"/>
    <s v="Sep"/>
    <s v=" Mr"/>
    <s v="  Andrew W"/>
    <s v="Kromroy"/>
    <n v="1966"/>
    <n v="1966"/>
    <n v="23.01"/>
    <s v="Normalweight"/>
    <s v="Prediabetes"/>
    <n v="6.04"/>
    <s v="YES"/>
    <s v="NO"/>
    <s v="NO"/>
    <n v="1"/>
    <s v="NO"/>
    <s v="NO"/>
    <s v="tier - 3"/>
    <s v="tier - 3"/>
    <s v="tier - 2"/>
    <s v="tier - 2"/>
    <x v="1168"/>
    <s v="R1013"/>
  </r>
  <r>
    <s v="Id1177"/>
    <d v="1964-11-07T00:00:00"/>
    <x v="38"/>
    <n v="1964"/>
    <s v="Nov"/>
    <n v="7"/>
    <s v="Nov"/>
    <s v=" Mr"/>
    <s v="  Mark G"/>
    <s v="Manfredi"/>
    <n v="1964"/>
    <n v="1964"/>
    <n v="31.39"/>
    <s v="Obesity"/>
    <s v="Diabetes"/>
    <n v="8.85"/>
    <s v="YES"/>
    <s v="NO"/>
    <s v="NO"/>
    <n v="0"/>
    <s v="NO"/>
    <s v="NO"/>
    <s v="tier - 3"/>
    <s v="tier - 3"/>
    <s v="tier - 3"/>
    <s v="tier - 3"/>
    <x v="1169"/>
    <s v="R1013"/>
  </r>
  <r>
    <s v="Id1178"/>
    <d v="1977-09-19T00:00:00"/>
    <x v="26"/>
    <n v="1977"/>
    <s v="Sep"/>
    <n v="19"/>
    <s v="Sep"/>
    <s v=" Ms"/>
    <s v="  Kasey E"/>
    <s v="Manwaring"/>
    <n v="1977"/>
    <n v="1977"/>
    <n v="34.770000000000003"/>
    <s v="Obesity"/>
    <s v="Diabetes"/>
    <n v="10.54"/>
    <s v="NO"/>
    <s v="NO"/>
    <s v="NO"/>
    <n v="2"/>
    <s v="NO"/>
    <s v="NO"/>
    <s v="tier - 2"/>
    <s v="tier - 2"/>
    <s v="tier - 3"/>
    <s v="tier - 3"/>
    <x v="1170"/>
    <s v="R1024"/>
  </r>
  <r>
    <s v="Id1179"/>
    <d v="1972-07-10T00:00:00"/>
    <x v="30"/>
    <n v="1972"/>
    <s v="Jul"/>
    <n v="10"/>
    <s v="Jul"/>
    <s v=" Mr"/>
    <s v="  Jeff"/>
    <s v="Tomaszewski"/>
    <n v="1972"/>
    <n v="1972"/>
    <n v="24.48"/>
    <s v="Normalweight"/>
    <s v="Normal"/>
    <n v="4.37"/>
    <s v="YES"/>
    <s v="NO"/>
    <s v="NO"/>
    <n v="2"/>
    <s v="NO"/>
    <s v="NO"/>
    <s v="tier - 2"/>
    <s v="tier - 2"/>
    <s v="tier - 1"/>
    <s v="tier - 1"/>
    <x v="1171"/>
    <s v="R1021"/>
  </r>
  <r>
    <s v="Id1180"/>
    <d v="1975-06-27T00:00:00"/>
    <x v="31"/>
    <n v="1975"/>
    <s v="Jun"/>
    <n v="27"/>
    <s v="Jun"/>
    <s v=" Ms"/>
    <s v="  Amy"/>
    <s v="Gannon"/>
    <n v="1975"/>
    <n v="1975"/>
    <n v="22.61"/>
    <s v="Normalweight"/>
    <s v="Diabetes"/>
    <n v="9.6300000000000008"/>
    <s v="NO"/>
    <s v="NO"/>
    <s v="NO"/>
    <n v="2"/>
    <s v="NO"/>
    <s v="NO"/>
    <s v="tier - 2"/>
    <s v="tier - 2"/>
    <s v="tier - 1"/>
    <s v="tier - 1"/>
    <x v="1172"/>
    <s v="R1024"/>
  </r>
  <r>
    <s v="Id1181"/>
    <d v="1970-09-12T00:00:00"/>
    <x v="33"/>
    <n v="1970"/>
    <s v="Sep"/>
    <n v="12"/>
    <s v="Sep"/>
    <s v=" Mr"/>
    <s v="  Adam"/>
    <s v="Frye"/>
    <n v="1970"/>
    <n v="1970"/>
    <n v="34.299999999999997"/>
    <s v="Obesity"/>
    <s v="Diabetes"/>
    <n v="10.37"/>
    <s v="NO"/>
    <s v="NO"/>
    <s v="NO"/>
    <n v="0"/>
    <s v="NO"/>
    <s v="NO"/>
    <s v="tier - 3"/>
    <s v="tier - 3"/>
    <s v="tier - 1"/>
    <s v="tier - 1"/>
    <x v="1173"/>
    <s v="R1016"/>
  </r>
  <r>
    <s v="Id1182"/>
    <d v="1970-08-18T00:00:00"/>
    <x v="33"/>
    <n v="1970"/>
    <s v="Aug"/>
    <n v="18"/>
    <s v="Aug"/>
    <s v=" Ms"/>
    <s v="  Kristin M"/>
    <s v="Jenkins"/>
    <n v="1970"/>
    <n v="1970"/>
    <n v="46.09"/>
    <s v="Obesity"/>
    <s v="Normal"/>
    <n v="5.44"/>
    <s v="NO"/>
    <s v="NO"/>
    <s v="NO"/>
    <n v="2"/>
    <s v="NO"/>
    <s v="NO"/>
    <s v="tier - 3"/>
    <s v="tier - 3"/>
    <s v="tier - 1"/>
    <s v="tier - 1"/>
    <x v="1174"/>
    <s v="R1011"/>
  </r>
  <r>
    <s v="Id1183"/>
    <d v="1970-07-04T00:00:00"/>
    <x v="33"/>
    <n v="1970"/>
    <s v="Jul"/>
    <n v="4"/>
    <s v="Jul"/>
    <s v=" Ms"/>
    <s v="  Mary-Lynn B"/>
    <s v="Currier"/>
    <n v="1970"/>
    <n v="1970"/>
    <n v="44.744999999999997"/>
    <s v="Obesity"/>
    <s v="Normal"/>
    <n v="5.19"/>
    <s v="NO"/>
    <s v="NO"/>
    <s v="NO"/>
    <n v="2"/>
    <s v="NO"/>
    <s v="NO"/>
    <s v="tier - 2"/>
    <s v="tier - 2"/>
    <s v="tier - 1"/>
    <s v="tier - 1"/>
    <x v="1175"/>
    <s v="R1013"/>
  </r>
  <r>
    <s v="Id1184"/>
    <d v="2001-07-14T00:00:00"/>
    <x v="3"/>
    <n v="2001"/>
    <s v="Jul"/>
    <n v="14"/>
    <s v="Jul"/>
    <s v=" Mrs"/>
    <s v="  Jamie A"/>
    <s v="Whittendale"/>
    <n v="2001"/>
    <n v="2001"/>
    <n v="26.33"/>
    <s v="Overweight"/>
    <s v="Diabetes"/>
    <n v="11.8"/>
    <s v="YES"/>
    <s v="NO"/>
    <s v="NO"/>
    <n v="1"/>
    <s v="NO"/>
    <s v="NO"/>
    <s v="tier - 2"/>
    <s v="tier - 2"/>
    <s v="tier - 2"/>
    <s v="tier - 2"/>
    <x v="1176"/>
    <s v="R1012"/>
  </r>
  <r>
    <s v="Id1185"/>
    <d v="1965-09-05T00:00:00"/>
    <x v="39"/>
    <n v="1965"/>
    <s v="Sep"/>
    <n v="5"/>
    <s v="Sep"/>
    <s v=" Mr"/>
    <s v="  Jeffrey A"/>
    <s v="Rixe"/>
    <n v="1965"/>
    <n v="1965"/>
    <n v="26.6"/>
    <s v="Overweight"/>
    <s v="Diabetes"/>
    <n v="8.3800000000000008"/>
    <s v="NO"/>
    <s v="NO"/>
    <s v="NO"/>
    <n v="2"/>
    <s v="NO"/>
    <s v="NO"/>
    <s v="tier - 3"/>
    <s v="tier - 3"/>
    <s v="tier - 1"/>
    <s v="tier - 1"/>
    <x v="1177"/>
    <s v="R1012"/>
  </r>
  <r>
    <s v="Id1186"/>
    <d v="1973-07-07T00:00:00"/>
    <x v="29"/>
    <n v="1973"/>
    <s v="Jul"/>
    <n v="7"/>
    <s v="Jul"/>
    <s v=" Ms"/>
    <s v="  Nicole"/>
    <s v="Ballon-Landa"/>
    <n v="1973"/>
    <n v="1973"/>
    <n v="27.5"/>
    <s v="Overweight"/>
    <s v="Diabetes"/>
    <n v="7.58"/>
    <s v="NO"/>
    <s v="NO"/>
    <s v="NO"/>
    <n v="0"/>
    <s v="NO"/>
    <s v="NO"/>
    <s v="tier - 2"/>
    <s v="tier - 2"/>
    <s v="tier - 2"/>
    <s v="tier - 2"/>
    <x v="1178"/>
    <s v="R1024"/>
  </r>
  <r>
    <s v="Id1187"/>
    <d v="1996-08-08T00:00:00"/>
    <x v="8"/>
    <n v="1996"/>
    <s v="Aug"/>
    <n v="8"/>
    <s v="Aug"/>
    <s v=" Ms"/>
    <s v="  Audrey"/>
    <s v="Zaferos"/>
    <n v="1996"/>
    <n v="1996"/>
    <n v="41.55"/>
    <s v="Obesity"/>
    <s v="Normal"/>
    <n v="4.6100000000000003"/>
    <s v="NO"/>
    <s v="NO"/>
    <s v="NO"/>
    <n v="1"/>
    <s v="NO"/>
    <s v="NO"/>
    <s v="tier - 2"/>
    <s v="tier - 2"/>
    <s v="tier - 3"/>
    <s v="tier - 3"/>
    <x v="1179"/>
    <s v="R1023"/>
  </r>
  <r>
    <s v="Id1188"/>
    <d v="1977-06-07T00:00:00"/>
    <x v="35"/>
    <n v="1977"/>
    <s v="Jun"/>
    <n v="7"/>
    <s v="Jun"/>
    <s v=" Mr"/>
    <s v="  Jacob"/>
    <s v="Jackson"/>
    <n v="1977"/>
    <n v="1977"/>
    <n v="41.47"/>
    <s v="Obesity"/>
    <s v="Normal"/>
    <n v="4.7"/>
    <s v="YES"/>
    <s v="NO"/>
    <s v="Yes"/>
    <n v="1"/>
    <s v="NO"/>
    <s v="NO"/>
    <s v="tier - 3"/>
    <s v="tier - 3"/>
    <s v="tier - 2"/>
    <s v="tier - 2"/>
    <x v="1180"/>
    <s v="R1013"/>
  </r>
  <r>
    <s v="Id1189"/>
    <d v="1973-09-17T00:00:00"/>
    <x v="29"/>
    <n v="1973"/>
    <s v="Sep"/>
    <n v="17"/>
    <s v="Sep"/>
    <s v=" Mr"/>
    <s v="  Daniel S"/>
    <s v="Evans Marke"/>
    <n v="1973"/>
    <n v="1973"/>
    <n v="24.795000000000002"/>
    <s v="Normalweight"/>
    <s v="Prediabetes"/>
    <n v="6.05"/>
    <s v="YES"/>
    <s v="NO"/>
    <s v="NO"/>
    <n v="0"/>
    <s v="NO"/>
    <s v="NO"/>
    <s v="tier - 2"/>
    <s v="tier - 2"/>
    <s v="tier - 1"/>
    <s v="tier - 1"/>
    <x v="1181"/>
    <s v="R1013"/>
  </r>
  <r>
    <s v="Id1190"/>
    <d v="1972-06-28T00:00:00"/>
    <x v="30"/>
    <n v="1972"/>
    <s v="Jun"/>
    <n v="28"/>
    <s v="Jun"/>
    <s v=" Mr"/>
    <s v="  Marc C"/>
    <s v="Samland"/>
    <n v="1972"/>
    <n v="1972"/>
    <n v="29.48"/>
    <s v="Overweight"/>
    <s v="Normal"/>
    <n v="5.63"/>
    <s v="YES"/>
    <s v="NO"/>
    <s v="Yes"/>
    <n v="1"/>
    <s v="NO"/>
    <s v="NO"/>
    <s v="tier - 2"/>
    <s v="tier - 2"/>
    <s v="tier - 2"/>
    <s v="tier - 2"/>
    <x v="1182"/>
    <s v="R1021"/>
  </r>
  <r>
    <s v="Id1191"/>
    <d v="1972-09-26T00:00:00"/>
    <x v="30"/>
    <n v="1972"/>
    <s v="Sep"/>
    <n v="26"/>
    <s v="Sep"/>
    <s v=" Mr"/>
    <s v="  Mark S"/>
    <s v="Shapiro"/>
    <n v="1972"/>
    <n v="1972"/>
    <n v="28.09"/>
    <s v="Overweight"/>
    <s v="Prediabetes"/>
    <n v="6.06"/>
    <s v="NO"/>
    <s v="NO"/>
    <s v="Yes"/>
    <n v="1"/>
    <s v="NO"/>
    <s v="NO"/>
    <s v="tier - 2"/>
    <s v="tier - 2"/>
    <s v="tier - 3"/>
    <s v="tier - 3"/>
    <x v="1183"/>
    <s v="R1021"/>
  </r>
  <r>
    <s v="Id1192"/>
    <d v="1992-08-13T00:00:00"/>
    <x v="0"/>
    <n v="1992"/>
    <s v="Aug"/>
    <n v="13"/>
    <s v="Aug"/>
    <s v=" Mr"/>
    <s v="  Dan"/>
    <s v="Snitzer"/>
    <n v="1992"/>
    <n v="1992"/>
    <n v="32.729999999999997"/>
    <s v="Obesity"/>
    <s v="Normal"/>
    <n v="5.19"/>
    <s v="NO"/>
    <s v="NO"/>
    <s v="NO"/>
    <n v="1"/>
    <s v="NO"/>
    <s v="NO"/>
    <s v="tier - 2"/>
    <s v="tier - 2"/>
    <s v="tier - 1"/>
    <s v="tier - 1"/>
    <x v="1184"/>
    <s v="R1012"/>
  </r>
  <r>
    <s v="Id1193"/>
    <d v="1968-11-04T00:00:00"/>
    <x v="36"/>
    <n v="1968"/>
    <s v="Nov"/>
    <n v="4"/>
    <s v="Nov"/>
    <s v=" Ms"/>
    <s v="  Gabriela"/>
    <s v="Herra Arroyo"/>
    <n v="1968"/>
    <n v="1968"/>
    <n v="27.36"/>
    <s v="Overweight"/>
    <s v="Diabetes"/>
    <n v="8.9600000000000009"/>
    <s v="NO"/>
    <s v="NO"/>
    <s v="NO"/>
    <n v="0"/>
    <s v="NO"/>
    <s v="NO"/>
    <s v="tier - 3"/>
    <s v="tier - 3"/>
    <s v="tier - 3"/>
    <s v="tier - 3"/>
    <x v="1185"/>
    <s v="R1011"/>
  </r>
  <r>
    <s v="Id1194"/>
    <d v="1971-10-23T00:00:00"/>
    <x v="32"/>
    <n v="1971"/>
    <s v="Oct"/>
    <n v="23"/>
    <s v="Oct"/>
    <s v=" Ms"/>
    <s v="  Amanda"/>
    <s v="Watters"/>
    <n v="1971"/>
    <n v="1971"/>
    <n v="27.265000000000001"/>
    <s v="Overweight"/>
    <s v="Diabetes"/>
    <n v="11.39"/>
    <s v="NO"/>
    <s v="NO"/>
    <s v="NO"/>
    <n v="0"/>
    <s v="NO"/>
    <s v="NO"/>
    <s v="tier - 2"/>
    <s v="tier - 2"/>
    <s v="tier - 3"/>
    <s v="tier - 3"/>
    <x v="1186"/>
    <s v="R1013"/>
  </r>
  <r>
    <s v="Id1195"/>
    <d v="1971-07-17T00:00:00"/>
    <x v="32"/>
    <n v="1971"/>
    <s v="Jul"/>
    <n v="17"/>
    <s v="Jul"/>
    <s v=" Ms"/>
    <s v="  Dara"/>
    <s v="Steele-Belkin"/>
    <n v="1971"/>
    <n v="1971"/>
    <n v="48.07"/>
    <s v="Obesity"/>
    <s v="Normal"/>
    <n v="4.0599999999999996"/>
    <s v="YES"/>
    <s v="NO"/>
    <s v="NO"/>
    <n v="0"/>
    <s v="NO"/>
    <s v="NO"/>
    <s v="tier - 2"/>
    <s v="tier - 2"/>
    <s v="tier - 2"/>
    <s v="tier - 2"/>
    <x v="1187"/>
    <s v="R1011"/>
  </r>
  <r>
    <s v="Id1196"/>
    <d v="1969-10-20T00:00:00"/>
    <x v="34"/>
    <n v="1969"/>
    <s v="Oct"/>
    <n v="20"/>
    <s v="Oct"/>
    <s v=" Ms"/>
    <s v="  Rachelle R"/>
    <s v="Christensen"/>
    <n v="1969"/>
    <n v="1969"/>
    <n v="30.8"/>
    <s v="Obesity"/>
    <s v="Normal"/>
    <n v="5.23"/>
    <s v="YES"/>
    <s v="NO"/>
    <s v="NO"/>
    <n v="0"/>
    <s v="NO"/>
    <s v="NO"/>
    <s v="tier - 3"/>
    <s v="tier - 3"/>
    <s v="tier - 3"/>
    <s v="tier - 3"/>
    <x v="1188"/>
    <s v="R1012"/>
  </r>
  <r>
    <s v="Id1197"/>
    <d v="1971-11-09T00:00:00"/>
    <x v="32"/>
    <n v="1971"/>
    <s v="Nov"/>
    <n v="9"/>
    <s v="Nov"/>
    <s v=" Ms"/>
    <s v="  Brenda J"/>
    <s v="Hodge"/>
    <n v="1971"/>
    <n v="1971"/>
    <n v="32.299999999999997"/>
    <s v="Obesity"/>
    <s v="Normal"/>
    <n v="5.05"/>
    <s v="YES"/>
    <s v="NO"/>
    <s v="NO"/>
    <n v="0"/>
    <s v="NO"/>
    <s v="NO"/>
    <s v="tier - 2"/>
    <s v="tier - 2"/>
    <s v="tier - 3"/>
    <s v="tier - 3"/>
    <x v="1189"/>
    <s v="R1024"/>
  </r>
  <r>
    <s v="Id1198"/>
    <d v="1969-08-13T00:00:00"/>
    <x v="34"/>
    <n v="1969"/>
    <s v="Aug"/>
    <n v="13"/>
    <s v="Aug"/>
    <s v=" Mr"/>
    <s v="  Tim"/>
    <s v="Rusterholz"/>
    <n v="1969"/>
    <n v="1969"/>
    <n v="39.700000000000003"/>
    <s v="Obesity"/>
    <s v="Diabetes"/>
    <n v="7.34"/>
    <s v="NO"/>
    <s v="NO"/>
    <s v="NO"/>
    <n v="0"/>
    <s v="NO"/>
    <s v="NO"/>
    <s v="tier - 3"/>
    <s v="tier - 3"/>
    <s v="tier - 3"/>
    <s v="tier - 3"/>
    <x v="1190"/>
    <s v="R1012"/>
  </r>
  <r>
    <s v="Id1199"/>
    <d v="1998-07-06T00:00:00"/>
    <x v="2"/>
    <n v="1998"/>
    <s v="Jul"/>
    <n v="6"/>
    <s v="Jul"/>
    <s v=" Mr"/>
    <s v="  Sylvain"/>
    <s v="Lafrance"/>
    <n v="1998"/>
    <n v="1998"/>
    <n v="35.97"/>
    <s v="Obesity"/>
    <s v="Diabetes"/>
    <n v="8.1300000000000008"/>
    <s v="NO"/>
    <s v="NO"/>
    <s v="NO"/>
    <n v="0"/>
    <s v="NO"/>
    <s v="NO"/>
    <s v="tier - 2"/>
    <s v="tier - 2"/>
    <s v="tier - 2"/>
    <s v="tier - 2"/>
    <x v="1191"/>
    <s v="R1023"/>
  </r>
  <r>
    <s v="Id1200"/>
    <d v="1971-12-22T00:00:00"/>
    <x v="32"/>
    <n v="1971"/>
    <s v="Dec"/>
    <n v="22"/>
    <s v="Dec"/>
    <s v=" Mrs"/>
    <s v="  Lisa M"/>
    <s v="Hallis"/>
    <n v="1971"/>
    <n v="1971"/>
    <n v="25.86"/>
    <s v="Overweight"/>
    <s v="Diabetes"/>
    <n v="6.68"/>
    <s v="YES"/>
    <s v="NO"/>
    <s v="NO"/>
    <n v="1"/>
    <s v="NO"/>
    <s v="NO"/>
    <s v="tier - 2"/>
    <s v="tier - 2"/>
    <s v="tier - 2"/>
    <s v="tier - 2"/>
    <x v="1192"/>
    <s v="R1011"/>
  </r>
  <r>
    <s v="Id1201"/>
    <d v="1971-07-03T00:00:00"/>
    <x v="32"/>
    <n v="1971"/>
    <s v="Jul"/>
    <n v="3"/>
    <s v="Jul"/>
    <s v=" Mr"/>
    <s v="  Ryan"/>
    <s v="Marshall"/>
    <n v="1971"/>
    <n v="1971"/>
    <n v="30.03"/>
    <s v="Obesity"/>
    <s v="Diabetes"/>
    <n v="11.51"/>
    <s v="NO"/>
    <s v="NO"/>
    <s v="NO"/>
    <n v="0"/>
    <s v="NO"/>
    <s v="NO"/>
    <s v="tier - 2"/>
    <s v="tier - 2"/>
    <s v="tier - 3"/>
    <s v="tier - 3"/>
    <x v="1193"/>
    <s v="R1024"/>
  </r>
  <r>
    <s v="Id1202"/>
    <d v="1971-10-03T00:00:00"/>
    <x v="32"/>
    <n v="1971"/>
    <s v="Oct"/>
    <n v="3"/>
    <s v="Oct"/>
    <s v=" Mrs"/>
    <s v="  Kaitlin M"/>
    <s v="Salowitz"/>
    <n v="1971"/>
    <n v="1971"/>
    <n v="25.76"/>
    <s v="Overweight"/>
    <s v="Prediabetes"/>
    <n v="6.02"/>
    <s v="YES"/>
    <s v="NO"/>
    <s v="Yes"/>
    <n v="1"/>
    <s v="NO"/>
    <s v="NO"/>
    <s v="tier - 2"/>
    <s v="tier - 2"/>
    <s v="tier - 1"/>
    <s v="tier - 1"/>
    <x v="1194"/>
    <s v="R1013"/>
  </r>
  <r>
    <s v="Id1203"/>
    <d v="1971-11-08T00:00:00"/>
    <x v="32"/>
    <n v="1971"/>
    <s v="Nov"/>
    <n v="8"/>
    <s v="Nov"/>
    <s v=" Mr"/>
    <s v="  William R"/>
    <s v="Blake"/>
    <n v="1971"/>
    <n v="1971"/>
    <n v="22.42"/>
    <s v="Normalweight"/>
    <s v="Diabetes"/>
    <n v="7.96"/>
    <s v="NO"/>
    <s v="NO"/>
    <s v="NO"/>
    <n v="0"/>
    <s v="NO"/>
    <s v="NO"/>
    <s v="tier - 2"/>
    <s v="tier - 2"/>
    <s v="tier - 3"/>
    <s v="tier - 3"/>
    <x v="1195"/>
    <s v="R1011"/>
  </r>
  <r>
    <s v="Id1204"/>
    <d v="1966-11-05T00:00:00"/>
    <x v="37"/>
    <n v="1966"/>
    <s v="Nov"/>
    <n v="5"/>
    <s v="Nov"/>
    <s v=" Mr"/>
    <s v="  Bruce"/>
    <s v="Langerak"/>
    <n v="1966"/>
    <n v="1966"/>
    <n v="33.18"/>
    <s v="Obesity"/>
    <s v="Prediabetes"/>
    <n v="6.01"/>
    <s v="YES"/>
    <s v="NO"/>
    <s v="NO"/>
    <n v="1"/>
    <s v="NO"/>
    <s v="NO"/>
    <s v="tier - 3"/>
    <s v="tier - 3"/>
    <s v="tier - 3"/>
    <s v="tier - 3"/>
    <x v="1196"/>
    <s v="R1013"/>
  </r>
  <r>
    <s v="Id1205"/>
    <d v="1996-07-08T00:00:00"/>
    <x v="8"/>
    <n v="1996"/>
    <s v="Jul"/>
    <n v="8"/>
    <s v="Jul"/>
    <s v=" Mrs"/>
    <s v="  Veronica"/>
    <s v="Bonilla"/>
    <n v="1996"/>
    <n v="1996"/>
    <n v="43.04"/>
    <s v="Obesity"/>
    <s v="Prediabetes"/>
    <n v="5.9"/>
    <s v="YES"/>
    <s v="NO"/>
    <s v="NO"/>
    <n v="0"/>
    <s v="NO"/>
    <s v="NO"/>
    <s v="tier - 2"/>
    <s v="tier - 2"/>
    <s v="tier - 3"/>
    <s v="tier - 3"/>
    <x v="1197"/>
    <s v="R1012"/>
  </r>
  <r>
    <s v="Id1206"/>
    <d v="1962-08-17T00:00:00"/>
    <x v="41"/>
    <n v="1962"/>
    <s v="Aug"/>
    <n v="17"/>
    <s v="Aug"/>
    <s v=" Mr"/>
    <s v="  Warren"/>
    <s v="Ciabattoni"/>
    <n v="1962"/>
    <n v="1962"/>
    <n v="34.15"/>
    <s v="Obesity"/>
    <s v="Normal"/>
    <n v="4.49"/>
    <s v="YES"/>
    <s v="NO"/>
    <s v="NO"/>
    <n v="1"/>
    <s v="NO"/>
    <s v="NO"/>
    <s v="tier - 3"/>
    <s v="tier - 3"/>
    <s v="tier - 2"/>
    <s v="tier - 2"/>
    <x v="1198"/>
    <s v="R1013"/>
  </r>
  <r>
    <s v="Id1207"/>
    <d v="1972-09-14T00:00:00"/>
    <x v="30"/>
    <n v="1972"/>
    <s v="Sep"/>
    <n v="14"/>
    <s v="Sep"/>
    <s v=" Mrs"/>
    <s v="  Daniela"/>
    <s v="Escanero Palmer"/>
    <n v="1972"/>
    <n v="1972"/>
    <n v="25.78"/>
    <s v="Overweight"/>
    <s v="Prediabetes"/>
    <n v="6.25"/>
    <s v="NO"/>
    <s v="NO"/>
    <s v="NO"/>
    <n v="0"/>
    <s v="NO"/>
    <s v="NO"/>
    <s v="tier - 2"/>
    <s v="tier - 2"/>
    <s v="tier - 3"/>
    <s v="tier - 3"/>
    <x v="1199"/>
    <s v="R1012"/>
  </r>
  <r>
    <s v="Id1208"/>
    <d v="1985-08-19T00:00:00"/>
    <x v="20"/>
    <n v="1985"/>
    <s v="Aug"/>
    <n v="19"/>
    <s v="Aug"/>
    <s v=" Ms"/>
    <s v="  Deirdre A"/>
    <s v="Lowe"/>
    <n v="1985"/>
    <n v="1985"/>
    <n v="21.02"/>
    <s v="Normalweight"/>
    <s v="Diabetes"/>
    <n v="9.6199999999999992"/>
    <s v="YES"/>
    <s v="NO"/>
    <s v="Yes"/>
    <n v="1"/>
    <s v="NO"/>
    <s v="NO"/>
    <s v="tier - 2"/>
    <s v="tier - 2"/>
    <s v="tier - 3"/>
    <s v="tier - 3"/>
    <x v="1200"/>
    <s v="R1025"/>
  </r>
  <r>
    <s v="Id1209"/>
    <d v="1983-12-03T00:00:00"/>
    <x v="22"/>
    <n v="1983"/>
    <s v="Dec"/>
    <n v="3"/>
    <s v="Dec"/>
    <s v=" Mr"/>
    <s v="  Mathias"/>
    <s v="Osmark"/>
    <n v="1983"/>
    <n v="1983"/>
    <n v="37.51"/>
    <s v="Obesity"/>
    <s v="Diabetes"/>
    <n v="11.06"/>
    <s v="NO"/>
    <s v="NO"/>
    <s v="NO"/>
    <n v="2"/>
    <s v="NO"/>
    <s v="NO"/>
    <s v="tier - 2"/>
    <s v="tier - 2"/>
    <s v="tier - 2"/>
    <s v="tier - 2"/>
    <x v="1201"/>
    <s v="R1012"/>
  </r>
  <r>
    <s v="Id1210"/>
    <d v="1964-09-11T00:00:00"/>
    <x v="38"/>
    <n v="1964"/>
    <s v="Sep"/>
    <n v="11"/>
    <s v="Sep"/>
    <s v=" Mr"/>
    <s v="  Matthew"/>
    <s v="Lawson"/>
    <n v="1964"/>
    <n v="1964"/>
    <n v="25.745000000000001"/>
    <s v="Overweight"/>
    <s v="Prediabetes"/>
    <n v="6.11"/>
    <s v="YES"/>
    <s v="NO"/>
    <s v="NO"/>
    <n v="0"/>
    <s v="NO"/>
    <s v="NO"/>
    <s v="tier - 3"/>
    <s v="tier - 3"/>
    <s v="tier - 3"/>
    <s v="tier - 3"/>
    <x v="1202"/>
    <s v="R1013"/>
  </r>
  <r>
    <s v="Id1211"/>
    <d v="1971-12-26T00:00:00"/>
    <x v="32"/>
    <n v="1971"/>
    <s v="Dec"/>
    <n v="26"/>
    <s v="Dec"/>
    <s v=" Mr"/>
    <s v="  Kurt"/>
    <s v="Warwick"/>
    <n v="1971"/>
    <n v="1971"/>
    <n v="31.35"/>
    <s v="Obesity"/>
    <s v="Diabetes"/>
    <n v="11.49"/>
    <s v="NO"/>
    <s v="NO"/>
    <s v="NO"/>
    <n v="2"/>
    <s v="NO"/>
    <s v="NO"/>
    <s v="tier - 2"/>
    <s v="tier - 2"/>
    <s v="tier - 3"/>
    <s v="tier - 3"/>
    <x v="1203"/>
    <s v="R1018"/>
  </r>
  <r>
    <s v="Id1212"/>
    <d v="1971-10-06T00:00:00"/>
    <x v="32"/>
    <n v="1971"/>
    <s v="Oct"/>
    <n v="6"/>
    <s v="Oct"/>
    <s v=" Mr"/>
    <s v="  Samuel"/>
    <s v="Magnuson"/>
    <n v="1971"/>
    <n v="1971"/>
    <n v="29.83"/>
    <s v="Overweight"/>
    <s v="Diabetes"/>
    <n v="8.68"/>
    <s v="NO"/>
    <s v="NO"/>
    <s v="NO"/>
    <n v="2"/>
    <s v="NO"/>
    <s v="NO"/>
    <s v="tier - 2"/>
    <s v="tier - 2"/>
    <s v="tier - 2"/>
    <s v="tier - 2"/>
    <x v="1204"/>
    <s v="R1019"/>
  </r>
  <r>
    <s v="Id1213"/>
    <d v="1970-08-11T00:00:00"/>
    <x v="33"/>
    <n v="1970"/>
    <s v="Aug"/>
    <n v="11"/>
    <s v="Aug"/>
    <s v=" Mrs"/>
    <s v="  Emily"/>
    <s v="Marsh"/>
    <n v="1970"/>
    <n v="1970"/>
    <n v="25.49"/>
    <s v="Overweight"/>
    <s v="Normal"/>
    <n v="5.68"/>
    <s v="YES"/>
    <s v="NO"/>
    <s v="Yes"/>
    <n v="1"/>
    <s v="NO"/>
    <s v="NO"/>
    <s v="tier - 2"/>
    <s v="tier - 2"/>
    <s v="tier - 3"/>
    <s v="tier - 3"/>
    <x v="1205"/>
    <s v="R1012"/>
  </r>
  <r>
    <s v="Id1214"/>
    <d v="1988-07-03T00:00:00"/>
    <x v="15"/>
    <n v="1988"/>
    <s v="Jul"/>
    <n v="3"/>
    <s v="Jul"/>
    <s v=" Ms"/>
    <s v="  Tiffany"/>
    <s v="Kari"/>
    <n v="1988"/>
    <n v="1988"/>
    <n v="34.1"/>
    <s v="Obesity"/>
    <s v="Diabetes"/>
    <n v="8.4499999999999993"/>
    <s v="NO"/>
    <s v="NO"/>
    <s v="NO"/>
    <n v="0"/>
    <s v="NO"/>
    <s v="NO"/>
    <s v="tier - 3"/>
    <s v="tier - 3"/>
    <s v="tier - 3"/>
    <s v="tier - 3"/>
    <x v="1206"/>
    <s v="R1026"/>
  </r>
  <r>
    <s v="Id1215"/>
    <d v="1979-12-28T00:00:00"/>
    <x v="25"/>
    <n v="1979"/>
    <s v="Dec"/>
    <n v="28"/>
    <s v="Dec"/>
    <s v=" Mr"/>
    <s v="  Alex F"/>
    <s v="Standiford"/>
    <n v="1979"/>
    <n v="1979"/>
    <n v="25.84"/>
    <s v="Overweight"/>
    <s v="Diabetes"/>
    <n v="8.51"/>
    <s v="NO"/>
    <s v="NO"/>
    <s v="NO"/>
    <n v="2"/>
    <s v="NO"/>
    <s v="NO"/>
    <s v="tier - 3"/>
    <s v="tier - 3"/>
    <s v="tier - 1"/>
    <s v="tier - 1"/>
    <x v="1207"/>
    <s v="R1021"/>
  </r>
  <r>
    <s v="Id1216"/>
    <d v="1974-08-30T00:00:00"/>
    <x v="28"/>
    <n v="1974"/>
    <s v="Aug"/>
    <n v="30"/>
    <s v="Aug"/>
    <s v=" Ms"/>
    <s v="  Alice"/>
    <s v="Sherwin"/>
    <n v="1974"/>
    <n v="1974"/>
    <n v="20.6"/>
    <s v="Normalweight"/>
    <s v="Diabetes"/>
    <n v="7.62"/>
    <s v="NO"/>
    <s v="NO"/>
    <s v="NO"/>
    <n v="0"/>
    <s v="NO"/>
    <s v="NO"/>
    <s v="tier - 3"/>
    <s v="tier - 3"/>
    <s v="tier - 2"/>
    <s v="tier - 2"/>
    <x v="1208"/>
    <s v="R1024"/>
  </r>
  <r>
    <s v="Id1217"/>
    <d v="1969-08-22T00:00:00"/>
    <x v="34"/>
    <n v="1969"/>
    <s v="Aug"/>
    <n v="22"/>
    <s v="Aug"/>
    <s v=" Ms"/>
    <s v="  Allison M"/>
    <s v="Parker"/>
    <n v="1969"/>
    <n v="1969"/>
    <n v="28.88"/>
    <s v="Overweight"/>
    <s v="Diabetes"/>
    <n v="10.18"/>
    <s v="NO"/>
    <s v="NO"/>
    <s v="NO"/>
    <n v="0"/>
    <s v="NO"/>
    <s v="NO"/>
    <s v="tier - 3"/>
    <s v="tier - 3"/>
    <s v="tier - 2"/>
    <s v="tier - 2"/>
    <x v="1209"/>
    <s v="R1011"/>
  </r>
  <r>
    <s v="Id1218"/>
    <d v="1969-10-27T00:00:00"/>
    <x v="34"/>
    <n v="1969"/>
    <s v="Oct"/>
    <n v="27"/>
    <s v="Oct"/>
    <s v=" Mr"/>
    <s v="  Johannes Fiskerstand"/>
    <s v="Blekeli"/>
    <n v="1969"/>
    <n v="1969"/>
    <n v="28.24"/>
    <s v="Overweight"/>
    <s v="Normal"/>
    <n v="5.36"/>
    <s v="NO"/>
    <s v="NO"/>
    <s v="NO"/>
    <n v="0"/>
    <s v="NO"/>
    <s v="NO"/>
    <s v="tier - 3"/>
    <s v="tier - 3"/>
    <s v="tier - 1"/>
    <s v="tier - 1"/>
    <x v="1210"/>
    <s v="R1017"/>
  </r>
  <r>
    <s v="Id1219"/>
    <d v="1969-07-03T00:00:00"/>
    <x v="34"/>
    <n v="1969"/>
    <s v="Jul"/>
    <n v="3"/>
    <s v="Jul"/>
    <s v=" Mr"/>
    <s v="  Stephen"/>
    <s v="Vangampleare"/>
    <n v="1969"/>
    <n v="1969"/>
    <n v="25.46"/>
    <s v="Overweight"/>
    <s v="Diabetes"/>
    <n v="11.78"/>
    <s v="YES"/>
    <s v="NO"/>
    <s v="NO"/>
    <n v="1"/>
    <s v="NO"/>
    <s v="NO"/>
    <s v="tier - 3"/>
    <s v="tier - 3"/>
    <s v="tier - 3"/>
    <s v="tier - 3"/>
    <x v="1211"/>
    <s v="R1011"/>
  </r>
  <r>
    <s v="Id1220"/>
    <d v="1976-12-19T00:00:00"/>
    <x v="35"/>
    <n v="1976"/>
    <s v="Dec"/>
    <n v="19"/>
    <s v="Dec"/>
    <s v=" Mr"/>
    <s v="  Jon M"/>
    <s v="Hiatt"/>
    <n v="1976"/>
    <n v="1976"/>
    <n v="29.64"/>
    <s v="Overweight"/>
    <s v="Diabetes"/>
    <n v="10.82"/>
    <s v="YES"/>
    <s v="NO"/>
    <s v="NO"/>
    <n v="0"/>
    <s v="NO"/>
    <s v="NO"/>
    <s v="tier - 3"/>
    <s v="tier - 3"/>
    <s v="tier - 2"/>
    <s v="tier - 2"/>
    <x v="1212"/>
    <s v="R1011"/>
  </r>
  <r>
    <s v="Id1221"/>
    <d v="1972-10-19T00:00:00"/>
    <x v="30"/>
    <n v="1972"/>
    <s v="Oct"/>
    <n v="19"/>
    <s v="Oct"/>
    <s v=" Mr"/>
    <s v="  Fasil"/>
    <s v="Tadesse"/>
    <n v="1972"/>
    <n v="1972"/>
    <n v="31.27"/>
    <s v="Obesity"/>
    <s v="Diabetes"/>
    <n v="7.73"/>
    <s v="YES"/>
    <s v="NO"/>
    <s v="NO"/>
    <n v="1"/>
    <s v="NO"/>
    <s v="NO"/>
    <s v="tier - 3"/>
    <s v="tier - 3"/>
    <s v="tier - 1"/>
    <s v="tier - 1"/>
    <x v="1213"/>
    <s v="R1024"/>
  </r>
  <r>
    <s v="Id1222"/>
    <d v="1972-08-08T00:00:00"/>
    <x v="30"/>
    <n v="1972"/>
    <s v="Aug"/>
    <n v="8"/>
    <s v="Aug"/>
    <s v=" Ms"/>
    <s v="  Megan C"/>
    <s v="Jaswell"/>
    <n v="1972"/>
    <n v="1972"/>
    <n v="19.95"/>
    <s v="Normalweight"/>
    <s v="Prediabetes"/>
    <n v="6.24"/>
    <s v="YES"/>
    <s v="NO"/>
    <s v="NO"/>
    <n v="0"/>
    <s v="NO"/>
    <s v="NO"/>
    <s v="tier - 3"/>
    <s v="tier - 3"/>
    <s v="tier - 1"/>
    <s v="tier - 1"/>
    <x v="1214"/>
    <s v="R1013"/>
  </r>
  <r>
    <s v="Id1223"/>
    <d v="1975-07-02T00:00:00"/>
    <x v="31"/>
    <n v="1975"/>
    <s v="Jul"/>
    <n v="2"/>
    <s v="Jul"/>
    <s v=" Ms"/>
    <s v="  Lisa J"/>
    <s v="Phillips-Cook"/>
    <n v="1975"/>
    <n v="1975"/>
    <n v="21.3"/>
    <s v="Normalweight"/>
    <s v="Diabetes"/>
    <n v="10.42"/>
    <s v="NO"/>
    <s v="NO"/>
    <s v="NO"/>
    <n v="2"/>
    <s v="NO"/>
    <s v="NO"/>
    <s v="tier - 3"/>
    <s v="tier - 3"/>
    <s v="tier - 3"/>
    <s v="tier - 3"/>
    <x v="1215"/>
    <s v="R1012"/>
  </r>
  <r>
    <s v="Id1224"/>
    <d v="1972-11-16T00:00:00"/>
    <x v="30"/>
    <n v="1972"/>
    <s v="Nov"/>
    <n v="16"/>
    <s v="Nov"/>
    <s v=" Mr"/>
    <s v="  Doron P"/>
    <s v="Clark"/>
    <n v="1972"/>
    <n v="1972"/>
    <n v="31.635000000000002"/>
    <s v="Obesity"/>
    <s v="Diabetes"/>
    <n v="11.11"/>
    <s v="NO"/>
    <s v="NO"/>
    <s v="NO"/>
    <n v="0"/>
    <s v="NO"/>
    <s v="NO"/>
    <s v="tier - 3"/>
    <s v="tier - 3"/>
    <s v="tier - 3"/>
    <s v="tier - 3"/>
    <x v="1216"/>
    <s v="R1011"/>
  </r>
  <r>
    <s v="Id1225"/>
    <d v="1997-09-05T00:00:00"/>
    <x v="6"/>
    <n v="1997"/>
    <s v="Sep"/>
    <n v="5"/>
    <s v="Sep"/>
    <s v=" Ms"/>
    <s v="  Katharina"/>
    <s v="Wang"/>
    <n v="1997"/>
    <n v="1997"/>
    <n v="23.9"/>
    <s v="Normalweight"/>
    <s v="Diabetes"/>
    <n v="7.67"/>
    <s v="YES"/>
    <s v="NO"/>
    <s v="NO"/>
    <n v="2"/>
    <s v="NO"/>
    <s v="NO"/>
    <s v="tier - 3"/>
    <s v="tier - 3"/>
    <s v="tier - 2"/>
    <s v="tier - 2"/>
    <x v="1217"/>
    <s v="R1012"/>
  </r>
  <r>
    <s v="Id1226"/>
    <d v="1974-12-30T00:00:00"/>
    <x v="28"/>
    <n v="1974"/>
    <s v="Dec"/>
    <n v="30"/>
    <s v="Dec"/>
    <s v=" Mr"/>
    <s v="  Carl"/>
    <s v="Desruisseaux"/>
    <n v="1974"/>
    <n v="1974"/>
    <n v="34.15"/>
    <s v="Obesity"/>
    <s v="Prediabetes"/>
    <n v="6.15"/>
    <s v="NO"/>
    <s v="NO"/>
    <s v="NO"/>
    <n v="0"/>
    <s v="NO"/>
    <s v="NO"/>
    <s v="tier - 3"/>
    <s v="tier - 3"/>
    <s v="tier - 1"/>
    <s v="tier - 1"/>
    <x v="1218"/>
    <s v="R1016"/>
  </r>
  <r>
    <s v="Id1227"/>
    <d v="1981-06-12T00:00:00"/>
    <x v="19"/>
    <n v="1981"/>
    <s v="Jun"/>
    <n v="12"/>
    <s v="Jun"/>
    <s v=" Ms"/>
    <s v="  Kelsey J"/>
    <s v="Ripp"/>
    <n v="1981"/>
    <n v="1981"/>
    <n v="28.71"/>
    <s v="Overweight"/>
    <s v="Prediabetes"/>
    <n v="5.71"/>
    <s v="NO"/>
    <s v="NO"/>
    <s v="NO"/>
    <n v="0"/>
    <s v="NO"/>
    <s v="NO"/>
    <s v="tier - 3"/>
    <s v="tier - 3"/>
    <s v="tier - 1"/>
    <s v="tier - 1"/>
    <x v="1219"/>
    <s v="R1025"/>
  </r>
  <r>
    <s v="Id1228"/>
    <d v="1973-10-13T00:00:00"/>
    <x v="29"/>
    <n v="1973"/>
    <s v="Oct"/>
    <n v="13"/>
    <s v="Oct"/>
    <s v=" Mr"/>
    <s v="  Stephen A"/>
    <s v="Harris"/>
    <n v="1973"/>
    <n v="1973"/>
    <n v="36.700000000000003"/>
    <s v="Obesity"/>
    <s v="Diabetes"/>
    <n v="8.6999999999999993"/>
    <s v="YES"/>
    <s v="NO"/>
    <s v="NO"/>
    <n v="2"/>
    <s v="NO"/>
    <s v="NO"/>
    <s v="tier - 3"/>
    <s v="tier - 3"/>
    <s v="tier - 2"/>
    <s v="tier - 2"/>
    <x v="1220"/>
    <s v="R1012"/>
  </r>
  <r>
    <s v="Id1229"/>
    <d v="1972-07-10T00:00:00"/>
    <x v="30"/>
    <n v="1972"/>
    <s v="Jul"/>
    <n v="10"/>
    <s v="Jul"/>
    <s v=" Mr"/>
    <s v="  Dan"/>
    <s v="Shafer"/>
    <n v="1972"/>
    <n v="1972"/>
    <n v="34.1"/>
    <s v="Obesity"/>
    <s v="Diabetes"/>
    <n v="9.0399999999999991"/>
    <s v="YES"/>
    <s v="NO"/>
    <s v="NO"/>
    <n v="2"/>
    <s v="NO"/>
    <s v="NO"/>
    <s v="tier - 3"/>
    <s v="tier - 3"/>
    <s v="tier - 3"/>
    <s v="tier - 3"/>
    <x v="1221"/>
    <s v="R1025"/>
  </r>
  <r>
    <s v="Id1230"/>
    <d v="1985-10-16T00:00:00"/>
    <x v="20"/>
    <n v="1985"/>
    <s v="Oct"/>
    <n v="16"/>
    <s v="Oct"/>
    <s v=" Ms"/>
    <s v="  Katie C"/>
    <s v="Hemesath"/>
    <n v="1985"/>
    <n v="1985"/>
    <n v="25.7"/>
    <s v="Overweight"/>
    <s v="Normal"/>
    <n v="5.61"/>
    <s v="NO"/>
    <s v="NO"/>
    <s v="NO"/>
    <n v="0"/>
    <s v="NO"/>
    <s v="NO"/>
    <s v="tier - 3"/>
    <s v="tier - 3"/>
    <s v="tier - 2"/>
    <s v="tier - 2"/>
    <x v="1222"/>
    <s v="R1026"/>
  </r>
  <r>
    <s v="Id1231"/>
    <d v="1970-12-24T00:00:00"/>
    <x v="33"/>
    <n v="1970"/>
    <s v="Dec"/>
    <n v="24"/>
    <s v="Dec"/>
    <s v=" Ms"/>
    <s v="  Melissa K"/>
    <s v="Vinci"/>
    <n v="1970"/>
    <n v="1970"/>
    <n v="21.68"/>
    <s v="Normalweight"/>
    <s v="Diabetes"/>
    <n v="8.1199999999999992"/>
    <s v="NO"/>
    <s v="NO"/>
    <s v="NO"/>
    <n v="0"/>
    <s v="NO"/>
    <s v="NO"/>
    <s v="tier - 3"/>
    <s v="tier - 3"/>
    <s v="tier - 1"/>
    <s v="tier - 1"/>
    <x v="1223"/>
    <s v="R1024"/>
  </r>
  <r>
    <s v="Id1232"/>
    <d v="1967-09-26T00:00:00"/>
    <x v="40"/>
    <n v="1967"/>
    <s v="Sep"/>
    <n v="26"/>
    <s v="Sep"/>
    <s v=" Ms"/>
    <s v="  Kara H"/>
    <s v="Diamond-Husmann"/>
    <n v="1967"/>
    <n v="1967"/>
    <n v="25.175000000000001"/>
    <s v="Overweight"/>
    <s v="Normal"/>
    <n v="4.74"/>
    <s v="NO"/>
    <s v="NO"/>
    <s v="NO"/>
    <n v="0"/>
    <s v="NO"/>
    <s v="NO"/>
    <s v="tier - 3"/>
    <s v="tier - 3"/>
    <s v="tier - 2"/>
    <s v="tier - 2"/>
    <x v="1224"/>
    <s v="R1011"/>
  </r>
  <r>
    <s v="Id1233"/>
    <d v="1967-06-28T00:00:00"/>
    <x v="40"/>
    <n v="1967"/>
    <s v="Jun"/>
    <n v="28"/>
    <s v="Jun"/>
    <s v=" Mr"/>
    <s v="  Juan Carlos"/>
    <s v="Soto"/>
    <n v="1967"/>
    <n v="1967"/>
    <n v="44.77"/>
    <s v="Obesity"/>
    <s v="Normal"/>
    <n v="4.0599999999999996"/>
    <s v="NO"/>
    <s v="NO"/>
    <s v="NO"/>
    <n v="2"/>
    <s v="NO"/>
    <s v="NO"/>
    <s v="tier - 3"/>
    <s v="tier - 3"/>
    <s v="tier - 3"/>
    <s v="tier - 3"/>
    <x v="1225"/>
    <s v="R1013"/>
  </r>
  <r>
    <s v="Id1234"/>
    <d v="1968-09-23T00:00:00"/>
    <x v="36"/>
    <n v="1968"/>
    <s v="Sep"/>
    <n v="23"/>
    <s v="Sep"/>
    <s v=" Mr"/>
    <s v="  John III"/>
    <s v="Howard"/>
    <n v="1968"/>
    <n v="1968"/>
    <n v="37.07"/>
    <s v="Obesity"/>
    <s v="Normal"/>
    <n v="5.69"/>
    <s v="NO"/>
    <s v="NO"/>
    <s v="NO"/>
    <n v="2"/>
    <s v="NO"/>
    <s v="NO"/>
    <s v="tier - 3"/>
    <s v="tier - 3"/>
    <s v="tier - 1"/>
    <s v="tier - 1"/>
    <x v="1226"/>
    <s v="R1012"/>
  </r>
  <r>
    <s v="Id1235"/>
    <d v="1975-08-15T00:00:00"/>
    <x v="31"/>
    <n v="1975"/>
    <s v="Aug"/>
    <n v="15"/>
    <s v="Aug"/>
    <s v=" Mrs"/>
    <s v="  Sarah M"/>
    <s v="Patrick"/>
    <n v="1975"/>
    <n v="1975"/>
    <n v="39.799999999999997"/>
    <s v="Obesity"/>
    <s v="Normal"/>
    <n v="5.66"/>
    <s v="NO"/>
    <s v="NO"/>
    <s v="Yes"/>
    <n v="1"/>
    <s v="NO"/>
    <s v="NO"/>
    <s v="tier - 3"/>
    <s v="tier - 3"/>
    <s v="tier - 2"/>
    <s v="tier - 2"/>
    <x v="1227"/>
    <s v="R1011"/>
  </r>
  <r>
    <s v="Id1236"/>
    <d v="1973-09-05T00:00:00"/>
    <x v="29"/>
    <n v="1973"/>
    <s v="Sep"/>
    <n v="5"/>
    <s v="Sep"/>
    <s v=" Mrs"/>
    <s v="  Kristin C"/>
    <s v="Dacko"/>
    <n v="1973"/>
    <n v="1973"/>
    <n v="26.36"/>
    <s v="Overweight"/>
    <s v="Normal"/>
    <n v="4.32"/>
    <s v="NO"/>
    <s v="NO"/>
    <s v="Yes"/>
    <n v="1"/>
    <s v="NO"/>
    <s v="NO"/>
    <s v="tier - 3"/>
    <s v="tier - 3"/>
    <s v="tier - 2"/>
    <s v="tier - 2"/>
    <x v="1228"/>
    <s v="R1012"/>
  </r>
  <r>
    <s v="Id1237"/>
    <d v="1973-11-27T00:00:00"/>
    <x v="29"/>
    <n v="1973"/>
    <s v="Nov"/>
    <n v="27"/>
    <s v="Nov"/>
    <s v=" Ms"/>
    <s v="  Casey M"/>
    <s v="Glassey"/>
    <n v="1973"/>
    <n v="1973"/>
    <n v="29.925000000000001"/>
    <s v="Obesity"/>
    <s v="Diabetes"/>
    <n v="8.2899999999999991"/>
    <s v="NO"/>
    <s v="NO"/>
    <s v="NO"/>
    <n v="2"/>
    <s v="NO"/>
    <s v="NO"/>
    <s v="tier - 3"/>
    <s v="tier - 3"/>
    <s v="tier - 3"/>
    <s v="tier - 3"/>
    <x v="1229"/>
    <s v="R1012"/>
  </r>
  <r>
    <s v="Id1238"/>
    <d v="1970-06-21T00:00:00"/>
    <x v="33"/>
    <n v="1970"/>
    <s v="Jun"/>
    <n v="21"/>
    <s v="Jun"/>
    <s v=" Mr"/>
    <s v="  Samuel"/>
    <s v="Frechette"/>
    <n v="1970"/>
    <n v="1970"/>
    <n v="37.29"/>
    <s v="Obesity"/>
    <s v="Diabetes"/>
    <n v="10.46"/>
    <s v="NO"/>
    <s v="NO"/>
    <s v="NO"/>
    <n v="0"/>
    <s v="NO"/>
    <s v="NO"/>
    <s v="tier - 3"/>
    <s v="tier - 3"/>
    <s v="tier - 1"/>
    <s v="tier - 1"/>
    <x v="1230"/>
    <s v="R1024"/>
  </r>
  <r>
    <s v="Id1239"/>
    <d v="1988-09-14T00:00:00"/>
    <x v="15"/>
    <n v="1988"/>
    <s v="Sep"/>
    <n v="14"/>
    <s v="Sep"/>
    <s v=" Mr"/>
    <s v="  Braulio"/>
    <s v="Benitez"/>
    <n v="1988"/>
    <n v="1988"/>
    <n v="30.2"/>
    <s v="Obesity"/>
    <s v="Diabetes"/>
    <n v="11.96"/>
    <s v="NO"/>
    <s v="NO"/>
    <s v="NO"/>
    <n v="0"/>
    <s v="NO"/>
    <s v="NO"/>
    <s v="tier - 3"/>
    <s v="tier - 3"/>
    <s v="tier - 1"/>
    <s v="tier - 1"/>
    <x v="1231"/>
    <s v="R1021"/>
  </r>
  <r>
    <s v="Id1240"/>
    <d v="1963-09-24T00:00:00"/>
    <x v="42"/>
    <n v="1963"/>
    <s v="Sep"/>
    <n v="24"/>
    <s v="Sep"/>
    <s v=" Ms"/>
    <s v="  Anne-Marie"/>
    <s v="Gauthier"/>
    <n v="1963"/>
    <n v="1963"/>
    <n v="24.225000000000001"/>
    <s v="Normalweight"/>
    <s v="Normal"/>
    <n v="4.25"/>
    <s v="YES"/>
    <s v="NO"/>
    <s v="Yes"/>
    <n v="1"/>
    <s v="NO"/>
    <s v="NO"/>
    <s v="tier - 3"/>
    <s v="tier - 3"/>
    <s v="tier - 1"/>
    <s v="tier - 1"/>
    <x v="1232"/>
    <s v="R1013"/>
  </r>
  <r>
    <s v="Id1241"/>
    <d v="1962-07-12T00:00:00"/>
    <x v="41"/>
    <n v="1962"/>
    <s v="Jul"/>
    <n v="12"/>
    <s v="Jul"/>
    <s v=" Mr"/>
    <s v="  Samuel K"/>
    <s v="Fazioli"/>
    <n v="1962"/>
    <n v="1962"/>
    <n v="31.445"/>
    <s v="Obesity"/>
    <s v="Diabetes"/>
    <n v="8.33"/>
    <s v="NO"/>
    <s v="NO"/>
    <s v="NO"/>
    <n v="0"/>
    <s v="NO"/>
    <s v="NO"/>
    <s v="tier - 3"/>
    <s v="tier - 3"/>
    <s v="tier - 3"/>
    <s v="tier - 3"/>
    <x v="1233"/>
    <s v="R1012"/>
  </r>
  <r>
    <s v="Id1242"/>
    <d v="1991-11-17T00:00:00"/>
    <x v="14"/>
    <n v="1991"/>
    <s v="Nov"/>
    <n v="17"/>
    <s v="Nov"/>
    <s v=" Mrs"/>
    <s v="  Yuki"/>
    <s v="Chorney"/>
    <n v="1991"/>
    <n v="1991"/>
    <n v="38.880000000000003"/>
    <s v="Obesity"/>
    <s v="Normal"/>
    <n v="4.29"/>
    <s v="NO"/>
    <s v="NO"/>
    <s v="NO"/>
    <n v="1"/>
    <s v="NO"/>
    <s v="NO"/>
    <s v="tier - 3"/>
    <s v="tier - 3"/>
    <s v="tier - 2"/>
    <s v="tier - 2"/>
    <x v="1234"/>
    <s v="R1012"/>
  </r>
  <r>
    <s v="Id1243"/>
    <d v="1991-08-21T00:00:00"/>
    <x v="14"/>
    <n v="1991"/>
    <s v="Aug"/>
    <n v="21"/>
    <s v="Aug"/>
    <s v=" Mr"/>
    <s v="  Rafer"/>
    <s v="Dannenhauer"/>
    <n v="1991"/>
    <n v="1991"/>
    <n v="43.89"/>
    <s v="Obesity"/>
    <s v="Prediabetes"/>
    <n v="6.32"/>
    <s v="YES"/>
    <s v="NO"/>
    <s v="NO"/>
    <n v="0"/>
    <s v="NO"/>
    <s v="NO"/>
    <s v="tier - 3"/>
    <s v="tier - 3"/>
    <s v="tier - 1"/>
    <s v="tier - 1"/>
    <x v="1235"/>
    <s v="R1026"/>
  </r>
  <r>
    <s v="Id1244"/>
    <d v="1970-12-01T00:00:00"/>
    <x v="33"/>
    <n v="1970"/>
    <s v="Dec"/>
    <n v="1"/>
    <s v="Dec"/>
    <s v=" Ms"/>
    <s v="  Claire"/>
    <s v="McComb"/>
    <n v="1970"/>
    <n v="1970"/>
    <n v="25.6"/>
    <s v="Overweight"/>
    <s v="Normal"/>
    <n v="5.65"/>
    <s v="NO"/>
    <s v="NO"/>
    <s v="NO"/>
    <n v="2"/>
    <s v="NO"/>
    <s v="NO"/>
    <s v="tier - 3"/>
    <s v="tier - 3"/>
    <s v="tier - 3"/>
    <s v="tier - 3"/>
    <x v="1236"/>
    <s v="R1011"/>
  </r>
  <r>
    <s v="Id1245"/>
    <d v="1982-07-21T00:00:00"/>
    <x v="23"/>
    <n v="1982"/>
    <s v="Jul"/>
    <n v="21"/>
    <s v="Jul"/>
    <s v=" Ms"/>
    <s v="  Erynn J"/>
    <s v="Blake"/>
    <n v="1982"/>
    <n v="1982"/>
    <n v="29.545000000000002"/>
    <s v="Overweight"/>
    <s v="Diabetes"/>
    <n v="8.41"/>
    <s v="YES"/>
    <s v="NO"/>
    <s v="NO"/>
    <n v="1"/>
    <s v="NO"/>
    <s v="NO"/>
    <s v="tier - 3"/>
    <s v="tier - 3"/>
    <s v="tier - 1"/>
    <s v="tier - 1"/>
    <x v="1237"/>
    <s v="R1021"/>
  </r>
  <r>
    <s v="Id1246"/>
    <d v="1968-07-19T00:00:00"/>
    <x v="36"/>
    <n v="1968"/>
    <s v="Jul"/>
    <n v="19"/>
    <s v="Jul"/>
    <s v=" Mr"/>
    <s v="  Mahesh"/>
    <s v="Sambasivam"/>
    <n v="1968"/>
    <n v="1968"/>
    <n v="23.25"/>
    <s v="Normalweight"/>
    <s v="Diabetes"/>
    <n v="11.96"/>
    <s v="YES"/>
    <s v="NO"/>
    <s v="NO"/>
    <n v="0"/>
    <s v="NO"/>
    <s v="NO"/>
    <s v="tier - 3"/>
    <s v="tier - 3"/>
    <s v="tier - 1"/>
    <s v="tier - 1"/>
    <x v="1238"/>
    <s v="R1013"/>
  </r>
  <r>
    <s v="Id1247"/>
    <d v="1973-08-08T00:00:00"/>
    <x v="29"/>
    <n v="1973"/>
    <s v="Aug"/>
    <n v="8"/>
    <s v="Aug"/>
    <s v=" Mr"/>
    <s v="  Stanley"/>
    <s v="Maina"/>
    <n v="1973"/>
    <n v="1973"/>
    <n v="43.95"/>
    <s v="Obesity"/>
    <s v="Normal"/>
    <n v="5.17"/>
    <s v="YES"/>
    <s v="NO"/>
    <s v="Yes"/>
    <n v="1"/>
    <s v="NO"/>
    <s v="NO"/>
    <s v="tier - 3"/>
    <s v="tier - 3"/>
    <s v="tier - 2"/>
    <s v="tier - 2"/>
    <x v="1239"/>
    <s v="R1021"/>
  </r>
  <r>
    <s v="Id1248"/>
    <d v="1974-09-29T00:00:00"/>
    <x v="28"/>
    <n v="1974"/>
    <s v="Sep"/>
    <n v="29"/>
    <s v="Sep"/>
    <s v=" Mr"/>
    <s v="  Gregory"/>
    <s v="Keshian"/>
    <n v="1974"/>
    <n v="1974"/>
    <n v="21.85"/>
    <s v="Normalweight"/>
    <s v="Diabetes"/>
    <n v="8.76"/>
    <s v="NO"/>
    <s v="NO"/>
    <s v="NO"/>
    <n v="0"/>
    <s v="NO"/>
    <s v="NO"/>
    <s v="tier - 3"/>
    <s v="tier - 3"/>
    <s v="tier - 1"/>
    <s v="tier - 1"/>
    <x v="1240"/>
    <s v="R1012"/>
  </r>
  <r>
    <s v="Id1249"/>
    <d v="1969-06-17T00:00:00"/>
    <x v="34"/>
    <n v="1969"/>
    <s v="Jun"/>
    <n v="17"/>
    <s v="Jun"/>
    <s v=" Mr"/>
    <s v="  Eric"/>
    <s v="Maas"/>
    <n v="1969"/>
    <n v="1969"/>
    <n v="25.73"/>
    <s v="Overweight"/>
    <s v="Diabetes"/>
    <n v="7.99"/>
    <s v="NO"/>
    <s v="NO"/>
    <s v="NO"/>
    <n v="2"/>
    <s v="NO"/>
    <s v="NO"/>
    <s v="tier - 3"/>
    <s v="tier - 3"/>
    <s v="tier - 1"/>
    <s v="tier - 1"/>
    <x v="1241"/>
    <s v="R1012"/>
  </r>
  <r>
    <s v="Id1250"/>
    <d v="1971-09-06T00:00:00"/>
    <x v="32"/>
    <n v="1971"/>
    <s v="Sep"/>
    <n v="6"/>
    <s v="Sep"/>
    <s v=" Ms"/>
    <s v="  Rachel M"/>
    <s v="Sinasac"/>
    <n v="1971"/>
    <n v="1971"/>
    <n v="32.229999999999997"/>
    <s v="Obesity"/>
    <s v="Diabetes"/>
    <n v="8.59"/>
    <s v="NO"/>
    <s v="NO"/>
    <s v="NO"/>
    <n v="0"/>
    <s v="NO"/>
    <s v="NO"/>
    <s v="tier - 3"/>
    <s v="tier - 3"/>
    <s v="tier - 1"/>
    <s v="tier - 1"/>
    <x v="1242"/>
    <s v="R1025"/>
  </r>
  <r>
    <s v="Id1251"/>
    <d v="1973-09-29T00:00:00"/>
    <x v="29"/>
    <n v="1973"/>
    <s v="Sep"/>
    <n v="29"/>
    <s v="Sep"/>
    <s v=" Mr"/>
    <s v="  Fritz"/>
    <s v="Van De Kamp"/>
    <n v="1973"/>
    <n v="1973"/>
    <n v="32.204999999999998"/>
    <s v="Obesity"/>
    <s v="Prediabetes"/>
    <n v="6.14"/>
    <s v="NO"/>
    <s v="NO"/>
    <s v="NO"/>
    <n v="2"/>
    <s v="NO"/>
    <s v="NO"/>
    <s v="tier - 3"/>
    <s v="tier - 3"/>
    <s v="tier - 3"/>
    <s v="tier - 3"/>
    <x v="1243"/>
    <s v="R1024"/>
  </r>
  <r>
    <s v="Id1252"/>
    <d v="1973-09-19T00:00:00"/>
    <x v="29"/>
    <n v="1973"/>
    <s v="Sep"/>
    <n v="19"/>
    <s v="Sep"/>
    <s v=" Mr"/>
    <s v="  Brad"/>
    <s v="Ruffo"/>
    <n v="1973"/>
    <n v="1973"/>
    <n v="26.41"/>
    <s v="Overweight"/>
    <s v="Normal"/>
    <n v="4.08"/>
    <s v="NO"/>
    <s v="NO"/>
    <s v="NO"/>
    <n v="2"/>
    <s v="NO"/>
    <s v="NO"/>
    <s v="tier - 3"/>
    <s v="tier - 3"/>
    <s v="tier - 3"/>
    <s v="tier - 3"/>
    <x v="1244"/>
    <s v="R1013"/>
  </r>
  <r>
    <s v="Id1253"/>
    <d v="1969-07-07T00:00:00"/>
    <x v="34"/>
    <n v="1969"/>
    <s v="Jul"/>
    <n v="7"/>
    <s v="Jul"/>
    <s v=" Ms"/>
    <s v="  Claire M"/>
    <s v="Long"/>
    <n v="1969"/>
    <n v="1969"/>
    <n v="30.2"/>
    <s v="Obesity"/>
    <s v="Prediabetes"/>
    <n v="6.25"/>
    <s v="YES"/>
    <s v="NO"/>
    <s v="NO"/>
    <n v="0"/>
    <s v="NO"/>
    <s v="NO"/>
    <s v="tier - 3"/>
    <s v="tier - 3"/>
    <s v="tier - 2"/>
    <s v="tier - 2"/>
    <x v="1245"/>
    <s v="R1020"/>
  </r>
  <r>
    <s v="Id1254"/>
    <d v="1975-06-05T00:00:00"/>
    <x v="28"/>
    <n v="1975"/>
    <s v="Jun"/>
    <n v="5"/>
    <s v="Jun"/>
    <s v=" Mrs"/>
    <s v="  Jennifer"/>
    <s v="Rohde"/>
    <n v="1975"/>
    <n v="1975"/>
    <n v="31.26"/>
    <s v="Obesity"/>
    <s v="Prediabetes"/>
    <n v="5.94"/>
    <s v="YES"/>
    <s v="NO"/>
    <s v="NO"/>
    <n v="1"/>
    <s v="NO"/>
    <s v="NO"/>
    <s v="tier - 3"/>
    <s v="tier - 3"/>
    <s v="tier - 1"/>
    <s v="tier - 1"/>
    <x v="1246"/>
    <s v="R1015"/>
  </r>
  <r>
    <s v="Id1255"/>
    <d v="1980-10-24T00:00:00"/>
    <x v="24"/>
    <n v="1980"/>
    <s v="Oct"/>
    <n v="24"/>
    <s v="Oct"/>
    <s v=" Ms"/>
    <s v="  Maria S"/>
    <s v="Bonzi"/>
    <n v="1980"/>
    <n v="1980"/>
    <n v="33.725000000000001"/>
    <s v="Obesity"/>
    <s v="Diabetes"/>
    <n v="6.45"/>
    <s v="YES"/>
    <s v="NO"/>
    <s v="NO"/>
    <n v="0"/>
    <s v="NO"/>
    <s v="NO"/>
    <s v="tier - 3"/>
    <s v="tier - 3"/>
    <s v="tier - 1"/>
    <s v="tier - 1"/>
    <x v="1247"/>
    <s v="R1021"/>
  </r>
  <r>
    <s v="Id1256"/>
    <d v="1973-10-11T00:00:00"/>
    <x v="29"/>
    <n v="1973"/>
    <s v="Oct"/>
    <n v="11"/>
    <s v="Oct"/>
    <s v=" Ms"/>
    <s v="  Katherine E"/>
    <s v="Moore"/>
    <n v="1973"/>
    <n v="1973"/>
    <n v="28.9"/>
    <s v="Overweight"/>
    <s v="Prediabetes"/>
    <n v="5.74"/>
    <s v="YES"/>
    <s v="NO"/>
    <s v="NO"/>
    <n v="0"/>
    <s v="NO"/>
    <s v="NO"/>
    <s v="tier - 3"/>
    <s v="tier - 3"/>
    <s v="tier - 2"/>
    <s v="tier - 2"/>
    <x v="1248"/>
    <s v="R1025"/>
  </r>
  <r>
    <s v="Id1257"/>
    <d v="1979-11-25T00:00:00"/>
    <x v="25"/>
    <n v="1979"/>
    <s v="Nov"/>
    <n v="25"/>
    <s v="Nov"/>
    <s v=" Mr"/>
    <s v="  Michael"/>
    <s v="McGrane"/>
    <n v="1979"/>
    <n v="1979"/>
    <n v="45.69"/>
    <s v="Obesity"/>
    <s v="Normal"/>
    <n v="4.43"/>
    <s v="YES"/>
    <s v="NO"/>
    <s v="NO"/>
    <n v="0"/>
    <s v="NO"/>
    <s v="NO"/>
    <s v="tier - 3"/>
    <s v="tier - 3"/>
    <s v="tier - 2"/>
    <s v="tier - 2"/>
    <x v="1249"/>
    <s v="R1025"/>
  </r>
  <r>
    <s v="Id1258"/>
    <d v="1968-12-27T00:00:00"/>
    <x v="36"/>
    <n v="1968"/>
    <s v="Dec"/>
    <n v="27"/>
    <s v="Dec"/>
    <s v=" Ms"/>
    <s v="  Roxanne"/>
    <s v="Stepnowski"/>
    <n v="1968"/>
    <n v="1968"/>
    <n v="21.03"/>
    <s v="Normalweight"/>
    <s v="Diabetes"/>
    <n v="6.5"/>
    <s v="NO"/>
    <s v="NO"/>
    <s v="NO"/>
    <n v="0"/>
    <s v="NO"/>
    <s v="NO"/>
    <s v="tier - 3"/>
    <s v="tier - 3"/>
    <s v="tier - 1"/>
    <s v="tier - 1"/>
    <x v="1250"/>
    <s v="R1017"/>
  </r>
  <r>
    <s v="Id1259"/>
    <d v="1968-08-23T00:00:00"/>
    <x v="36"/>
    <n v="1968"/>
    <s v="Aug"/>
    <n v="23"/>
    <s v="Aug"/>
    <s v=" Mr"/>
    <s v="  Israel"/>
    <s v="Merkle"/>
    <n v="1968"/>
    <n v="1968"/>
    <n v="37"/>
    <s v="Obesity"/>
    <s v="Diabetes"/>
    <n v="8.75"/>
    <s v="NO"/>
    <s v="NO"/>
    <s v="NO"/>
    <n v="0"/>
    <s v="NO"/>
    <s v="NO"/>
    <s v="tier - 3"/>
    <s v="tier - 3"/>
    <s v="tier - 1"/>
    <s v="tier - 1"/>
    <x v="1251"/>
    <s v="R1016"/>
  </r>
  <r>
    <s v="Id1260"/>
    <d v="1968-08-29T00:00:00"/>
    <x v="36"/>
    <n v="1968"/>
    <s v="Aug"/>
    <n v="29"/>
    <s v="Aug"/>
    <s v=" Mr"/>
    <s v="  Samalya"/>
    <s v="Schaefer"/>
    <n v="1968"/>
    <n v="1968"/>
    <n v="25.4"/>
    <s v="Overweight"/>
    <s v="Diabetes"/>
    <n v="11.96"/>
    <s v="NO"/>
    <s v="NO"/>
    <s v="NO"/>
    <n v="0"/>
    <s v="NO"/>
    <s v="NO"/>
    <s v="tier - 3"/>
    <s v="tier - 3"/>
    <s v="tier - 3"/>
    <s v="tier - 3"/>
    <x v="1252"/>
    <s v="R1011"/>
  </r>
  <r>
    <s v="Id1261"/>
    <d v="1968-11-08T00:00:00"/>
    <x v="36"/>
    <n v="1968"/>
    <s v="Nov"/>
    <n v="8"/>
    <s v="Nov"/>
    <s v=" Mr"/>
    <s v="  Peter"/>
    <s v="Vigneron"/>
    <n v="1968"/>
    <n v="1968"/>
    <n v="32.299999999999997"/>
    <s v="Obesity"/>
    <s v="Diabetes"/>
    <n v="10.54"/>
    <s v="NO"/>
    <s v="NO"/>
    <s v="NO"/>
    <n v="0"/>
    <s v="NO"/>
    <s v="NO"/>
    <s v="tier - 3"/>
    <s v="tier - 3"/>
    <s v="tier - 1"/>
    <s v="tier - 1"/>
    <x v="1253"/>
    <s v="R1011"/>
  </r>
  <r>
    <s v="Id1262"/>
    <d v="1964-10-14T00:00:00"/>
    <x v="38"/>
    <n v="1964"/>
    <s v="Oct"/>
    <n v="14"/>
    <s v="Oct"/>
    <s v=" Ms"/>
    <s v="  Alicia"/>
    <s v="Mucci"/>
    <n v="1964"/>
    <n v="1964"/>
    <n v="23.94"/>
    <s v="Normalweight"/>
    <s v="Normal"/>
    <n v="4.54"/>
    <s v="YES"/>
    <s v="NO"/>
    <s v="Yes"/>
    <n v="1"/>
    <s v="NO"/>
    <s v="NO"/>
    <s v="tier - 3"/>
    <s v="tier - 3"/>
    <s v="tier - 1"/>
    <s v="tier - 1"/>
    <x v="1254"/>
    <s v="R1012"/>
  </r>
  <r>
    <s v="Id1263"/>
    <d v="1976-08-03T00:00:00"/>
    <x v="35"/>
    <n v="1976"/>
    <s v="Aug"/>
    <n v="3"/>
    <s v="Aug"/>
    <s v=" Ms"/>
    <s v="  Sarah K"/>
    <s v="MacDonald"/>
    <n v="1976"/>
    <n v="1976"/>
    <n v="46.4"/>
    <s v="Obesity"/>
    <s v="Prediabetes"/>
    <n v="5.71"/>
    <s v="NO"/>
    <s v="NO"/>
    <s v="NO"/>
    <n v="0"/>
    <s v="NO"/>
    <s v="NO"/>
    <s v="tier - 3"/>
    <s v="tier - 3"/>
    <s v="tier - 2"/>
    <s v="tier - 2"/>
    <x v="1255"/>
    <s v="R1021"/>
  </r>
  <r>
    <s v="Id1264"/>
    <d v="1964-07-27T00:00:00"/>
    <x v="38"/>
    <n v="1964"/>
    <s v="Jul"/>
    <n v="27"/>
    <s v="Jul"/>
    <s v=" Mr"/>
    <s v="  Guomin"/>
    <s v="Deng"/>
    <n v="1964"/>
    <n v="1964"/>
    <n v="40.375"/>
    <s v="Obesity"/>
    <s v="Prediabetes"/>
    <n v="6.25"/>
    <s v="YES"/>
    <s v="NO"/>
    <s v="NO"/>
    <n v="0"/>
    <s v="NO"/>
    <s v="NO"/>
    <s v="tier - 3"/>
    <s v="tier - 3"/>
    <s v="tier - 1"/>
    <s v="tier - 1"/>
    <x v="1256"/>
    <s v="R1013"/>
  </r>
  <r>
    <s v="Id1265"/>
    <d v="1969-09-22T00:00:00"/>
    <x v="34"/>
    <n v="1969"/>
    <s v="Sep"/>
    <n v="22"/>
    <s v="Sep"/>
    <s v=" Mr"/>
    <s v="  Javier"/>
    <s v="De Mata"/>
    <n v="1969"/>
    <n v="1969"/>
    <n v="28.7"/>
    <s v="Overweight"/>
    <s v="Diabetes"/>
    <n v="9.4700000000000006"/>
    <s v="NO"/>
    <s v="NO"/>
    <s v="NO"/>
    <n v="2"/>
    <s v="NO"/>
    <s v="NO"/>
    <s v="tier - 3"/>
    <s v="tier - 3"/>
    <s v="tier - 1"/>
    <s v="tier - 1"/>
    <x v="1257"/>
    <s v="R1012"/>
  </r>
  <r>
    <s v="Id1266"/>
    <d v="1987-06-28T00:00:00"/>
    <x v="17"/>
    <n v="1987"/>
    <s v="Jun"/>
    <n v="28"/>
    <s v="Jun"/>
    <s v=" Mr"/>
    <s v="  Matt"/>
    <s v="Strickland"/>
    <n v="1987"/>
    <n v="1987"/>
    <n v="26.63"/>
    <s v="Overweight"/>
    <s v="Prediabetes"/>
    <n v="5.7"/>
    <s v="NO"/>
    <s v="NO"/>
    <s v="NO"/>
    <n v="0"/>
    <s v="NO"/>
    <s v="NO"/>
    <s v="tier - 3"/>
    <s v="tier - 3"/>
    <s v="tier - 1"/>
    <s v="tier - 1"/>
    <x v="1258"/>
    <s v="R1012"/>
  </r>
  <r>
    <s v="Id1267"/>
    <d v="1978-08-21T00:00:00"/>
    <x v="27"/>
    <n v="1978"/>
    <s v="Aug"/>
    <n v="21"/>
    <s v="Aug"/>
    <s v=" Mr"/>
    <s v="  Thomas S"/>
    <s v="Cheney"/>
    <n v="1978"/>
    <n v="1978"/>
    <n v="22.515000000000001"/>
    <s v="Normalweight"/>
    <s v="Diabetes"/>
    <n v="11.18"/>
    <s v="NO"/>
    <s v="NO"/>
    <s v="NO"/>
    <n v="2"/>
    <s v="NO"/>
    <s v="NO"/>
    <s v="tier - 3"/>
    <s v="tier - 3"/>
    <s v="tier - 3"/>
    <s v="tier - 3"/>
    <x v="1259"/>
    <s v="R1025"/>
  </r>
  <r>
    <s v="Id1268"/>
    <d v="1972-10-19T00:00:00"/>
    <x v="30"/>
    <n v="1972"/>
    <s v="Oct"/>
    <n v="19"/>
    <s v="Oct"/>
    <s v=" Ms"/>
    <s v="  Martha Patricia"/>
    <s v="Godoy"/>
    <n v="1972"/>
    <n v="1972"/>
    <n v="36.575000000000003"/>
    <s v="Obesity"/>
    <s v="Diabetes"/>
    <n v="10.98"/>
    <s v="NO"/>
    <s v="NO"/>
    <s v="NO"/>
    <n v="0"/>
    <s v="NO"/>
    <s v="NO"/>
    <s v="tier - 3"/>
    <s v="tier - 3"/>
    <s v="tier - 1"/>
    <s v="tier - 1"/>
    <x v="1260"/>
    <s v="R1012"/>
  </r>
  <r>
    <s v="Id1269"/>
    <d v="1977-10-25T00:00:00"/>
    <x v="26"/>
    <n v="1977"/>
    <s v="Oct"/>
    <n v="25"/>
    <s v="Oct"/>
    <s v=" Ms"/>
    <s v="  Alicia"/>
    <s v="Rider"/>
    <n v="1977"/>
    <n v="1977"/>
    <n v="23.66"/>
    <s v="Normalweight"/>
    <s v="Normal"/>
    <n v="5.1100000000000003"/>
    <s v="YES"/>
    <s v="NO"/>
    <s v="Yes"/>
    <n v="1"/>
    <s v="NO"/>
    <s v="NO"/>
    <s v="tier - 3"/>
    <s v="tier - 3"/>
    <s v="tier - 1"/>
    <s v="tier - 1"/>
    <x v="1261"/>
    <s v="R1012"/>
  </r>
  <r>
    <s v="Id1270"/>
    <d v="1971-09-26T00:00:00"/>
    <x v="32"/>
    <n v="1971"/>
    <s v="Sep"/>
    <n v="26"/>
    <s v="Sep"/>
    <s v=" Ms"/>
    <s v="  Jennifer V"/>
    <s v="Evans"/>
    <n v="1971"/>
    <n v="1971"/>
    <n v="18.62"/>
    <s v="Normalweight"/>
    <s v="Diabetes"/>
    <n v="10.24"/>
    <s v="NO"/>
    <s v="NO"/>
    <s v="NO"/>
    <n v="0"/>
    <s v="NO"/>
    <s v="NO"/>
    <s v="tier - 3"/>
    <s v="tier - 3"/>
    <s v="tier - 3"/>
    <s v="tier - 3"/>
    <x v="1262"/>
    <s v="R1011"/>
  </r>
  <r>
    <s v="Id1271"/>
    <d v="1971-06-29T00:00:00"/>
    <x v="32"/>
    <n v="1971"/>
    <s v="Jun"/>
    <n v="29"/>
    <s v="Jun"/>
    <s v=" Mr"/>
    <s v="  Michael W"/>
    <s v="Anderson"/>
    <n v="1971"/>
    <n v="1971"/>
    <n v="19.190000000000001"/>
    <s v="Normalweight"/>
    <s v="Diabetes"/>
    <n v="7.71"/>
    <s v="YES"/>
    <s v="NO"/>
    <s v="NO"/>
    <n v="1"/>
    <s v="NO"/>
    <s v="NO"/>
    <s v="tier - 3"/>
    <s v="tier - 3"/>
    <s v="tier - 2"/>
    <s v="tier - 2"/>
    <x v="1263"/>
    <s v="R1013"/>
  </r>
  <r>
    <s v="Id1272"/>
    <d v="1969-07-17T00:00:00"/>
    <x v="34"/>
    <n v="1969"/>
    <s v="Jul"/>
    <n v="17"/>
    <s v="Jul"/>
    <s v=" Mr"/>
    <s v="  Eddie C"/>
    <s v="Walters"/>
    <n v="1969"/>
    <n v="1969"/>
    <n v="27.5"/>
    <s v="Overweight"/>
    <s v="Prediabetes"/>
    <n v="6.03"/>
    <s v="NO"/>
    <s v="NO"/>
    <s v="NO"/>
    <n v="0"/>
    <s v="NO"/>
    <s v="NO"/>
    <s v="tier - 3"/>
    <s v="tier - 3"/>
    <s v="tier - 1"/>
    <s v="tier - 1"/>
    <x v="1264"/>
    <s v="R1024"/>
  </r>
  <r>
    <s v="Id1273"/>
    <d v="1966-12-11T00:00:00"/>
    <x v="37"/>
    <n v="1966"/>
    <s v="Dec"/>
    <n v="11"/>
    <s v="Dec"/>
    <s v=" Mr"/>
    <s v="  Maxime M"/>
    <s v="Leboeuf"/>
    <n v="1966"/>
    <n v="1966"/>
    <n v="27.36"/>
    <s v="Overweight"/>
    <s v="Prediabetes"/>
    <n v="5.96"/>
    <s v="NO"/>
    <s v="NO"/>
    <s v="Yes"/>
    <n v="1"/>
    <s v="NO"/>
    <s v="NO"/>
    <s v="tier - 3"/>
    <s v="tier - 3"/>
    <s v="tier - 3"/>
    <s v="tier - 3"/>
    <x v="1265"/>
    <s v="R1011"/>
  </r>
  <r>
    <s v="Id1274"/>
    <d v="1969-12-25T00:00:00"/>
    <x v="34"/>
    <n v="1969"/>
    <s v="Dec"/>
    <n v="25"/>
    <s v="Dec"/>
    <s v=" Mr"/>
    <s v="  Mark D"/>
    <s v="Scheibel"/>
    <n v="1969"/>
    <n v="1969"/>
    <n v="20.350000000000001"/>
    <s v="Normalweight"/>
    <s v="Normal"/>
    <n v="4.16"/>
    <s v="NO"/>
    <s v="NO"/>
    <s v="NO"/>
    <n v="0"/>
    <s v="NO"/>
    <s v="NO"/>
    <s v="tier - 3"/>
    <s v="tier - 3"/>
    <s v="tier - 3"/>
    <s v="tier - 3"/>
    <x v="1266"/>
    <s v="R1013"/>
  </r>
  <r>
    <s v="Id1275"/>
    <d v="1966-11-03T00:00:00"/>
    <x v="37"/>
    <n v="1966"/>
    <s v="Nov"/>
    <n v="3"/>
    <s v="Nov"/>
    <s v=" Mr"/>
    <s v="  Adam"/>
    <s v="Ritter"/>
    <n v="1966"/>
    <n v="1966"/>
    <n v="24.035"/>
    <s v="Normalweight"/>
    <s v="Prediabetes"/>
    <n v="6.11"/>
    <s v="NO"/>
    <s v="NO"/>
    <s v="NO"/>
    <n v="0"/>
    <s v="NO"/>
    <s v="NO"/>
    <s v="tier - 3"/>
    <s v="tier - 3"/>
    <s v="tier - 3"/>
    <s v="tier - 3"/>
    <x v="1267"/>
    <s v="R1013"/>
  </r>
  <r>
    <s v="Id1276"/>
    <d v="1967-11-29T00:00:00"/>
    <x v="40"/>
    <n v="1967"/>
    <s v="Nov"/>
    <n v="29"/>
    <s v="Nov"/>
    <s v=" Mr"/>
    <s v="  Justin M"/>
    <s v="Deeg"/>
    <n v="1967"/>
    <n v="1967"/>
    <n v="23.56"/>
    <s v="Normalweight"/>
    <s v="Prediabetes"/>
    <n v="5.97"/>
    <s v="NO"/>
    <s v="NO"/>
    <s v="NO"/>
    <n v="0"/>
    <s v="NO"/>
    <s v="NO"/>
    <s v="tier - 3"/>
    <s v="tier - 3"/>
    <s v="tier - 1"/>
    <s v="tier - 1"/>
    <x v="1268"/>
    <s v="R1012"/>
  </r>
  <r>
    <s v="Id1277"/>
    <d v="1972-12-14T00:00:00"/>
    <x v="30"/>
    <n v="1972"/>
    <s v="Dec"/>
    <n v="14"/>
    <s v="Dec"/>
    <s v=" Ms"/>
    <s v="  Svetlana V"/>
    <s v="Pretot"/>
    <n v="1972"/>
    <n v="1972"/>
    <n v="27.17"/>
    <s v="Overweight"/>
    <s v="Diabetes"/>
    <n v="10.81"/>
    <s v="NO"/>
    <s v="NO"/>
    <s v="NO"/>
    <n v="2"/>
    <s v="NO"/>
    <s v="NO"/>
    <s v="tier - 3"/>
    <s v="tier - 3"/>
    <s v="tier - 1"/>
    <s v="tier - 1"/>
    <x v="1269"/>
    <s v="R1012"/>
  </r>
  <r>
    <s v="Id1278"/>
    <d v="1966-07-20T00:00:00"/>
    <x v="37"/>
    <n v="1966"/>
    <s v="Jul"/>
    <n v="20"/>
    <s v="Jul"/>
    <s v=" Ms"/>
    <s v="  Jana L"/>
    <s v="Willsey"/>
    <n v="1966"/>
    <n v="1966"/>
    <n v="34.32"/>
    <s v="Obesity"/>
    <s v="Prediabetes"/>
    <n v="5.7"/>
    <s v="YES"/>
    <s v="NO"/>
    <s v="Yes"/>
    <n v="1"/>
    <s v="NO"/>
    <s v="NO"/>
    <s v="tier - 3"/>
    <s v="tier - 3"/>
    <s v="tier - 2"/>
    <s v="tier - 2"/>
    <x v="1270"/>
    <s v="R1011"/>
  </r>
  <r>
    <s v="Id1279"/>
    <d v="1967-06-23T00:00:00"/>
    <x v="40"/>
    <n v="1967"/>
    <s v="Jun"/>
    <n v="23"/>
    <s v="Jun"/>
    <s v=" Ms"/>
    <s v="  Laura"/>
    <s v="Roach"/>
    <n v="1967"/>
    <n v="1967"/>
    <n v="23.87"/>
    <s v="Normalweight"/>
    <s v="Normal"/>
    <n v="4.7699999999999996"/>
    <s v="YES"/>
    <s v="NO"/>
    <s v="Yes"/>
    <n v="1"/>
    <s v="NO"/>
    <s v="NO"/>
    <s v="tier - 3"/>
    <s v="tier - 3"/>
    <s v="tier - 2"/>
    <s v="tier - 2"/>
    <x v="1271"/>
    <s v="R1012"/>
  </r>
  <r>
    <s v="Id1280"/>
    <d v="1966-07-02T00:00:00"/>
    <x v="37"/>
    <n v="1966"/>
    <s v="Jul"/>
    <n v="2"/>
    <s v="Jul"/>
    <s v=" Mr"/>
    <s v="  Torrey C III"/>
    <s v="Jacobsen"/>
    <n v="1966"/>
    <n v="1966"/>
    <n v="30.15"/>
    <s v="Obesity"/>
    <s v="Normal"/>
    <n v="4.25"/>
    <s v="NO"/>
    <s v="NO"/>
    <s v="NO"/>
    <n v="1"/>
    <s v="NO"/>
    <s v="NO"/>
    <s v="tier - 3"/>
    <s v="tier - 3"/>
    <s v="tier - 3"/>
    <s v="tier - 3"/>
    <x v="1272"/>
    <s v="R1011"/>
  </r>
  <r>
    <s v="Id1281"/>
    <d v="1965-06-27T00:00:00"/>
    <x v="39"/>
    <n v="1965"/>
    <s v="Jun"/>
    <n v="27"/>
    <s v="Jun"/>
    <s v=" Mr"/>
    <s v="  Paul"/>
    <s v="O'Hora"/>
    <n v="1965"/>
    <n v="1965"/>
    <n v="26.36"/>
    <s v="Overweight"/>
    <s v="Normal"/>
    <n v="5.52"/>
    <s v="NO"/>
    <s v="NO"/>
    <s v="NO"/>
    <n v="0"/>
    <s v="NO"/>
    <s v="NO"/>
    <s v="tier - 3"/>
    <s v="tier - 3"/>
    <s v="tier - 3"/>
    <s v="tier - 3"/>
    <x v="1273"/>
    <s v="R1012"/>
  </r>
  <r>
    <s v="Id1282"/>
    <d v="1992-07-23T00:00:00"/>
    <x v="0"/>
    <n v="1992"/>
    <s v="Jul"/>
    <n v="23"/>
    <s v="Jul"/>
    <s v=" Ms"/>
    <s v="  Jennifer D"/>
    <s v="Amato"/>
    <n v="1992"/>
    <n v="1992"/>
    <n v="45.32"/>
    <s v="Obesity"/>
    <s v="Diabetes"/>
    <n v="6.53"/>
    <s v="YES"/>
    <s v="NO"/>
    <s v="NO"/>
    <n v="1"/>
    <s v="NO"/>
    <s v="NO"/>
    <s v="tier - 3"/>
    <s v="tier - 3"/>
    <s v="tier - 3"/>
    <s v="tier - 3"/>
    <x v="1274"/>
    <s v="R1026"/>
  </r>
  <r>
    <s v="Id1283"/>
    <d v="1990-07-06T00:00:00"/>
    <x v="16"/>
    <n v="1990"/>
    <s v="Jul"/>
    <n v="6"/>
    <s v="Jul"/>
    <s v=" Mr"/>
    <s v="  Erik"/>
    <s v="Reed"/>
    <n v="1990"/>
    <n v="1990"/>
    <n v="31.93"/>
    <s v="Obesity"/>
    <s v="Normal"/>
    <n v="4.82"/>
    <s v="YES"/>
    <s v="NO"/>
    <s v="NO"/>
    <n v="1"/>
    <s v="NO"/>
    <s v="NO"/>
    <s v="tier - 3"/>
    <s v="tier - 3"/>
    <s v="tier - 3"/>
    <s v="tier - 3"/>
    <x v="1275"/>
    <s v="R1012"/>
  </r>
  <r>
    <s v="Id1284"/>
    <d v="1964-08-08T00:00:00"/>
    <x v="38"/>
    <n v="1964"/>
    <s v="Aug"/>
    <n v="8"/>
    <s v="Aug"/>
    <s v=" Ms"/>
    <s v="  Lana J"/>
    <s v="Wegner"/>
    <n v="1964"/>
    <n v="1964"/>
    <n v="36"/>
    <s v="Obesity"/>
    <s v="Diabetes"/>
    <n v="11.94"/>
    <s v="YES"/>
    <s v="NO"/>
    <s v="NO"/>
    <n v="1"/>
    <s v="NO"/>
    <s v="NO"/>
    <s v="tier - 3"/>
    <s v="tier - 3"/>
    <s v="tier - 3"/>
    <s v="tier - 3"/>
    <x v="1276"/>
    <s v="R1013"/>
  </r>
  <r>
    <s v="Id1285"/>
    <d v="1976-11-22T00:00:00"/>
    <x v="35"/>
    <n v="1976"/>
    <s v="Nov"/>
    <n v="22"/>
    <s v="Nov"/>
    <s v=" Ms"/>
    <s v="  Rebecca E"/>
    <s v="Bokun"/>
    <n v="1976"/>
    <n v="1976"/>
    <n v="32"/>
    <s v="Obesity"/>
    <s v="Diabetes"/>
    <n v="7.85"/>
    <s v="YES"/>
    <s v="NO"/>
    <s v="NO"/>
    <n v="1"/>
    <s v="NO"/>
    <s v="NO"/>
    <s v="tier - 3"/>
    <s v="tier - 3"/>
    <s v="tier - 2"/>
    <s v="tier - 2"/>
    <x v="1277"/>
    <s v="R1021"/>
  </r>
  <r>
    <s v="Id1286"/>
    <d v="1962-09-07T00:00:00"/>
    <x v="41"/>
    <n v="1962"/>
    <s v="Sep"/>
    <n v="7"/>
    <s v="Sep"/>
    <s v=" Ms"/>
    <s v="  Katie M"/>
    <s v="Ainsley"/>
    <n v="1962"/>
    <n v="1962"/>
    <n v="29.37"/>
    <s v="Overweight"/>
    <s v="Diabetes"/>
    <n v="8.01"/>
    <s v="YES"/>
    <s v="NO"/>
    <s v="NO"/>
    <n v="1"/>
    <s v="NO"/>
    <s v="NO"/>
    <s v="tier - 3"/>
    <s v="tier - 3"/>
    <s v="tier - 3"/>
    <s v="tier - 3"/>
    <x v="1278"/>
    <s v="R1013"/>
  </r>
  <r>
    <s v="Id1287"/>
    <d v="1977-08-02T00:00:00"/>
    <x v="26"/>
    <n v="1977"/>
    <s v="Aug"/>
    <n v="2"/>
    <s v="Aug"/>
    <s v=" Ms"/>
    <s v="  Elizabeth A"/>
    <s v="Foster"/>
    <n v="1977"/>
    <n v="1977"/>
    <n v="23.6"/>
    <s v="Normalweight"/>
    <s v="Diabetes"/>
    <n v="7.4"/>
    <s v="YES"/>
    <s v="NO"/>
    <s v="NO"/>
    <n v="1"/>
    <s v="NO"/>
    <s v="NO"/>
    <s v="tier - 3"/>
    <s v="tier - 3"/>
    <s v="tier - 2"/>
    <s v="tier - 2"/>
    <x v="1279"/>
    <s v="R1021"/>
  </r>
  <r>
    <s v="Id1288"/>
    <d v="1976-09-30T00:00:00"/>
    <x v="35"/>
    <n v="1976"/>
    <s v="Sep"/>
    <n v="30"/>
    <s v="Sep"/>
    <s v=" Ms"/>
    <s v="  Sarah"/>
    <s v="Overpeck"/>
    <n v="1976"/>
    <n v="1976"/>
    <n v="33.155000000000001"/>
    <s v="Obesity"/>
    <s v="Diabetes"/>
    <n v="8.3800000000000008"/>
    <s v="YES"/>
    <s v="NO"/>
    <s v="NO"/>
    <n v="0"/>
    <s v="NO"/>
    <s v="NO"/>
    <s v="tier - 3"/>
    <s v="tier - 3"/>
    <s v="tier - 1"/>
    <s v="tier - 1"/>
    <x v="1280"/>
    <s v="R1025"/>
  </r>
  <r>
    <s v="Id1289"/>
    <d v="1972-10-24T00:00:00"/>
    <x v="30"/>
    <n v="1972"/>
    <s v="Oct"/>
    <n v="24"/>
    <s v="Oct"/>
    <s v=" Ms"/>
    <s v="  Annie J"/>
    <s v="Levine"/>
    <n v="1972"/>
    <n v="1972"/>
    <n v="24.32"/>
    <s v="Normalweight"/>
    <s v="Diabetes"/>
    <n v="11.56"/>
    <s v="YES"/>
    <s v="NO"/>
    <s v="NO"/>
    <n v="1"/>
    <s v="NO"/>
    <s v="NO"/>
    <s v="tier - 3"/>
    <s v="tier - 3"/>
    <s v="tier - 3"/>
    <s v="tier - 3"/>
    <x v="1281"/>
    <s v="R1013"/>
  </r>
  <r>
    <s v="Id1290"/>
    <d v="1967-07-30T00:00:00"/>
    <x v="40"/>
    <n v="1967"/>
    <s v="Jul"/>
    <n v="30"/>
    <s v="Jul"/>
    <s v=" Ms"/>
    <s v="  Annie"/>
    <s v="Jean"/>
    <n v="1967"/>
    <n v="1967"/>
    <n v="36.299999999999997"/>
    <s v="Obesity"/>
    <s v="Normal"/>
    <n v="4.6100000000000003"/>
    <s v="NO"/>
    <s v="NO"/>
    <s v="NO"/>
    <n v="0"/>
    <s v="NO"/>
    <s v="NO"/>
    <s v="tier - 3"/>
    <s v="tier - 3"/>
    <s v="tier - 2"/>
    <s v="tier - 2"/>
    <x v="1282"/>
    <s v="R1011"/>
  </r>
  <r>
    <s v="Id1291"/>
    <d v="1967-10-05T00:00:00"/>
    <x v="40"/>
    <n v="1967"/>
    <s v="Oct"/>
    <n v="5"/>
    <s v="Oct"/>
    <s v=" Ms"/>
    <s v="  Lindsey"/>
    <s v="Wild"/>
    <n v="1967"/>
    <n v="1967"/>
    <n v="34.4"/>
    <s v="Obesity"/>
    <s v="Normal"/>
    <n v="4.95"/>
    <s v="NO"/>
    <s v="NO"/>
    <s v="Yes"/>
    <n v="1"/>
    <s v="NO"/>
    <s v="NO"/>
    <s v="tier - 3"/>
    <s v="tier - 3"/>
    <s v="tier - 3"/>
    <s v="tier - 3"/>
    <x v="1283"/>
    <s v="R1011"/>
  </r>
  <r>
    <s v="Id1292"/>
    <d v="1992-06-25T00:00:00"/>
    <x v="0"/>
    <n v="1992"/>
    <s v="Jun"/>
    <n v="25"/>
    <s v="Jun"/>
    <s v=" Ms"/>
    <s v="  Laura"/>
    <s v="Tabor"/>
    <n v="1992"/>
    <n v="1992"/>
    <n v="30.9"/>
    <s v="Obesity"/>
    <s v="Normal"/>
    <n v="5.04"/>
    <s v="NO"/>
    <s v="NO"/>
    <s v="NO"/>
    <n v="0"/>
    <s v="NO"/>
    <s v="NO"/>
    <s v="tier - 3"/>
    <s v="tier - 3"/>
    <s v="tier - 1"/>
    <s v="tier - 1"/>
    <x v="1284"/>
    <s v="R1012"/>
  </r>
  <r>
    <s v="Id1293"/>
    <d v="1974-12-09T00:00:00"/>
    <x v="28"/>
    <n v="1974"/>
    <s v="Dec"/>
    <n v="9"/>
    <s v="Dec"/>
    <s v=" Ms"/>
    <s v="  Amy T"/>
    <s v="Steffen"/>
    <n v="1974"/>
    <n v="1974"/>
    <n v="28.6"/>
    <s v="Overweight"/>
    <s v="Normal"/>
    <n v="5.42"/>
    <s v="NO"/>
    <s v="NO"/>
    <s v="NO"/>
    <n v="0"/>
    <s v="NO"/>
    <s v="NO"/>
    <s v="tier - 3"/>
    <s v="tier - 3"/>
    <s v="tier - 1"/>
    <s v="tier - 1"/>
    <x v="1285"/>
    <s v="R1016"/>
  </r>
  <r>
    <s v="Id1294"/>
    <d v="1986-08-29T00:00:00"/>
    <x v="18"/>
    <n v="1986"/>
    <s v="Aug"/>
    <n v="29"/>
    <s v="Aug"/>
    <s v=" Ms"/>
    <s v="  Katarina D"/>
    <s v="Tadich"/>
    <n v="1986"/>
    <n v="1986"/>
    <n v="27.83"/>
    <s v="Overweight"/>
    <s v="Normal"/>
    <n v="5.39"/>
    <s v="NO"/>
    <s v="NO"/>
    <s v="NO"/>
    <n v="0"/>
    <s v="NO"/>
    <s v="NO"/>
    <s v="tier - 3"/>
    <s v="tier - 3"/>
    <s v="tier - 1"/>
    <s v="tier - 1"/>
    <x v="1286"/>
    <s v="R1026"/>
  </r>
  <r>
    <s v="Id1295"/>
    <d v="1989-11-25T00:00:00"/>
    <x v="13"/>
    <n v="1989"/>
    <s v="Nov"/>
    <n v="25"/>
    <s v="Nov"/>
    <s v=" Mr"/>
    <s v="  B"/>
    <s v="Christenson"/>
    <n v="1989"/>
    <n v="1989"/>
    <n v="39.64"/>
    <s v="Obesity"/>
    <s v="Prediabetes"/>
    <n v="6"/>
    <s v="NO"/>
    <s v="NO"/>
    <s v="Yes"/>
    <n v="1"/>
    <s v="NO"/>
    <s v="NO"/>
    <s v="tier - 3"/>
    <s v="tier - 3"/>
    <s v="tier - 2"/>
    <s v="tier - 2"/>
    <x v="1287"/>
    <s v="R1022"/>
  </r>
  <r>
    <s v="Id1296"/>
    <d v="1967-11-11T00:00:00"/>
    <x v="40"/>
    <n v="1967"/>
    <s v="Nov"/>
    <n v="11"/>
    <s v="Nov"/>
    <s v=" Ms"/>
    <s v="  Alison"/>
    <s v="Shell"/>
    <n v="1967"/>
    <n v="1967"/>
    <n v="38.479999999999997"/>
    <s v="Obesity"/>
    <s v="Prediabetes"/>
    <n v="6.02"/>
    <s v="NO"/>
    <s v="NO"/>
    <s v="NO"/>
    <n v="1"/>
    <s v="NO"/>
    <s v="NO"/>
    <s v="tier - 3"/>
    <s v="tier - 3"/>
    <s v="tier - 2"/>
    <s v="tier - 2"/>
    <x v="1288"/>
    <s v="R1011"/>
  </r>
  <r>
    <s v="Id1297"/>
    <d v="1999-12-24T00:00:00"/>
    <x v="7"/>
    <n v="1999"/>
    <s v="Dec"/>
    <n v="24"/>
    <s v="Dec"/>
    <s v=" Mr"/>
    <s v="  Neil K"/>
    <s v="Rao"/>
    <n v="1999"/>
    <n v="1999"/>
    <n v="36.200000000000003"/>
    <s v="Obesity"/>
    <s v="Normal"/>
    <n v="4.62"/>
    <s v="NO"/>
    <s v="NO"/>
    <s v="NO"/>
    <n v="2"/>
    <s v="NO"/>
    <s v="NO"/>
    <s v="tier - 3"/>
    <s v="tier - 3"/>
    <s v="tier - 1"/>
    <s v="tier - 1"/>
    <x v="1289"/>
    <s v="R1011"/>
  </r>
  <r>
    <s v="Id1298"/>
    <d v="1967-10-23T00:00:00"/>
    <x v="40"/>
    <n v="1967"/>
    <s v="Oct"/>
    <n v="23"/>
    <s v="Oct"/>
    <s v=" Mrs"/>
    <s v="  Anne Hunter"/>
    <s v="Myers"/>
    <n v="1967"/>
    <n v="1967"/>
    <n v="27.13"/>
    <s v="Overweight"/>
    <s v="Normal"/>
    <n v="5.59"/>
    <s v="NO"/>
    <s v="NO"/>
    <s v="NO"/>
    <n v="1"/>
    <s v="NO"/>
    <s v="NO"/>
    <s v="tier - 3"/>
    <s v="tier - 3"/>
    <s v="tier - 1"/>
    <s v="tier - 1"/>
    <x v="1290"/>
    <s v="R1019"/>
  </r>
  <r>
    <s v="Id1299"/>
    <d v="1970-10-28T00:00:00"/>
    <x v="33"/>
    <n v="1970"/>
    <s v="Oct"/>
    <n v="28"/>
    <s v="Oct"/>
    <s v=" Ms"/>
    <s v="  Sandra"/>
    <s v="McLean"/>
    <n v="1970"/>
    <n v="1970"/>
    <n v="20.75"/>
    <s v="Normalweight"/>
    <s v="Normal"/>
    <n v="5.18"/>
    <s v="YES"/>
    <s v="NO"/>
    <s v="NO"/>
    <n v="2"/>
    <s v="NO"/>
    <s v="NO"/>
    <s v="tier - 3"/>
    <s v="tier - 3"/>
    <s v="tier - 2"/>
    <s v="tier - 2"/>
    <x v="1291"/>
    <s v="R1023"/>
  </r>
  <r>
    <s v="Id1300"/>
    <d v="1970-12-18T00:00:00"/>
    <x v="33"/>
    <n v="1970"/>
    <s v="Dec"/>
    <n v="18"/>
    <s v="Dec"/>
    <s v=" Mr"/>
    <s v="  Robert"/>
    <s v="Gomez"/>
    <n v="1970"/>
    <n v="1970"/>
    <n v="26.6"/>
    <s v="Overweight"/>
    <s v="Prediabetes"/>
    <n v="6.29"/>
    <s v="NO"/>
    <s v="NO"/>
    <s v="NO"/>
    <n v="2"/>
    <s v="NO"/>
    <s v="NO"/>
    <s v="tier - 3"/>
    <s v="tier - 3"/>
    <s v="tier - 2"/>
    <s v="tier - 2"/>
    <x v="1292"/>
    <s v="R1011"/>
  </r>
  <r>
    <s v="Id1301"/>
    <d v="1967-10-02T00:00:00"/>
    <x v="40"/>
    <n v="1967"/>
    <s v="Oct"/>
    <n v="2"/>
    <s v="Oct"/>
    <s v=" Mr"/>
    <s v="  Rodney"/>
    <s v="Hemingway"/>
    <n v="1967"/>
    <n v="1967"/>
    <n v="25.3"/>
    <s v="Overweight"/>
    <s v="Normal"/>
    <n v="4.49"/>
    <s v="NO"/>
    <s v="NO"/>
    <s v="NO"/>
    <n v="2"/>
    <s v="NO"/>
    <s v="NO"/>
    <s v="tier - 3"/>
    <s v="tier - 3"/>
    <s v="tier - 2"/>
    <s v="tier - 2"/>
    <x v="1293"/>
    <s v="R1013"/>
  </r>
  <r>
    <s v="Id1302"/>
    <d v="1968-07-28T00:00:00"/>
    <x v="36"/>
    <n v="1968"/>
    <s v="Jul"/>
    <n v="28"/>
    <s v="Jul"/>
    <s v=" Mr"/>
    <s v="  Carl R"/>
    <s v="Pett"/>
    <n v="1968"/>
    <n v="1968"/>
    <n v="18.84"/>
    <s v="Normalweight"/>
    <s v="Diabetes"/>
    <n v="11.82"/>
    <s v="YES"/>
    <s v="NO"/>
    <s v="Yes"/>
    <n v="1"/>
    <s v="NO"/>
    <s v="NO"/>
    <s v="tier - 3"/>
    <s v="tier - 3"/>
    <s v="tier - 3"/>
    <s v="tier - 3"/>
    <x v="1294"/>
    <s v="R1012"/>
  </r>
  <r>
    <s v="Id1303"/>
    <d v="1971-12-20T00:00:00"/>
    <x v="32"/>
    <n v="1971"/>
    <s v="Dec"/>
    <n v="20"/>
    <s v="Dec"/>
    <s v=" Mr"/>
    <s v="  Maximilian"/>
    <s v="Meingast"/>
    <n v="1971"/>
    <n v="1971"/>
    <n v="19.57"/>
    <s v="Normalweight"/>
    <s v="Diabetes"/>
    <n v="7.41"/>
    <s v="YES"/>
    <s v="NO"/>
    <s v="NO"/>
    <n v="1"/>
    <s v="NO"/>
    <s v="NO"/>
    <s v="tier - 3"/>
    <s v="tier - 3"/>
    <s v="tier - 3"/>
    <s v="tier - 3"/>
    <x v="1295"/>
    <s v="R1012"/>
  </r>
  <r>
    <s v="Id1304"/>
    <d v="1994-09-06T00:00:00"/>
    <x v="11"/>
    <n v="1994"/>
    <s v="Sep"/>
    <n v="6"/>
    <s v="Sep"/>
    <s v=" Mr"/>
    <s v="  Erik"/>
    <s v="McCarthy"/>
    <n v="1994"/>
    <n v="1994"/>
    <n v="30.495000000000001"/>
    <s v="Obesity"/>
    <s v="Prediabetes"/>
    <n v="5.97"/>
    <s v="NO"/>
    <s v="NO"/>
    <s v="NO"/>
    <n v="0"/>
    <s v="NO"/>
    <s v="NO"/>
    <s v="tier - 3"/>
    <s v="tier - 3"/>
    <s v="tier - 3"/>
    <s v="tier - 3"/>
    <x v="1296"/>
    <s v="R1012"/>
  </r>
  <r>
    <s v="Id1305"/>
    <d v="1968-11-13T00:00:00"/>
    <x v="36"/>
    <n v="1968"/>
    <s v="Nov"/>
    <n v="13"/>
    <s v="Nov"/>
    <s v=" Mr"/>
    <s v="  Christopher"/>
    <s v="Boyle"/>
    <n v="1968"/>
    <n v="1968"/>
    <n v="30.114999999999998"/>
    <s v="Obesity"/>
    <s v="Prediabetes"/>
    <n v="5.74"/>
    <s v="NO"/>
    <s v="NO"/>
    <s v="Yes"/>
    <n v="1"/>
    <s v="NO"/>
    <s v="NO"/>
    <s v="tier - 3"/>
    <s v="tier - 3"/>
    <s v="tier - 1"/>
    <s v="tier - 1"/>
    <x v="1297"/>
    <s v="R1024"/>
  </r>
  <r>
    <s v="Id1306"/>
    <d v="1968-11-12T00:00:00"/>
    <x v="36"/>
    <n v="1968"/>
    <s v="Nov"/>
    <n v="12"/>
    <s v="Nov"/>
    <s v=" Mr"/>
    <s v="  Eirik"/>
    <s v="Gundersen"/>
    <n v="1968"/>
    <n v="1968"/>
    <n v="24.78"/>
    <s v="Normalweight"/>
    <s v="Diabetes"/>
    <n v="9.85"/>
    <s v="NO"/>
    <s v="NO"/>
    <s v="NO"/>
    <n v="0"/>
    <s v="NO"/>
    <s v="NO"/>
    <s v="tier - 3"/>
    <s v="tier - 3"/>
    <s v="tier - 3"/>
    <s v="tier - 3"/>
    <x v="1298"/>
    <s v="R1013"/>
  </r>
  <r>
    <s v="Id1307"/>
    <d v="1969-11-10T00:00:00"/>
    <x v="34"/>
    <n v="1969"/>
    <s v="Nov"/>
    <n v="10"/>
    <s v="Nov"/>
    <s v=" Mr"/>
    <s v="  Rik"/>
    <s v="Wolswinkel"/>
    <n v="1969"/>
    <n v="1969"/>
    <n v="24.77"/>
    <s v="Normalweight"/>
    <s v="Diabetes"/>
    <n v="7.59"/>
    <s v="NO"/>
    <s v="NO"/>
    <s v="NO"/>
    <n v="0"/>
    <s v="NO"/>
    <s v="NO"/>
    <s v="tier - 3"/>
    <s v="tier - 3"/>
    <s v="tier - 3"/>
    <s v="tier - 3"/>
    <x v="1299"/>
    <s v="R1012"/>
  </r>
  <r>
    <s v="Id1308"/>
    <d v="1965-12-04T00:00:00"/>
    <x v="39"/>
    <n v="1965"/>
    <s v="Dec"/>
    <n v="4"/>
    <s v="Dec"/>
    <s v=" Mr"/>
    <s v="  Matthew R"/>
    <s v="Bomberger"/>
    <n v="1965"/>
    <n v="1965"/>
    <n v="16.579999999999998"/>
    <s v="Underweight"/>
    <s v="Diabetes"/>
    <n v="6.98"/>
    <s v="YES"/>
    <s v="NO"/>
    <s v="Yes"/>
    <n v="1"/>
    <s v="NO"/>
    <s v="NO"/>
    <s v="tier - 3"/>
    <s v="tier - 3"/>
    <s v="tier - 3"/>
    <s v="tier - 3"/>
    <x v="1300"/>
    <s v="R1011"/>
  </r>
  <r>
    <s v="Id1309"/>
    <d v="1969-08-14T00:00:00"/>
    <x v="34"/>
    <n v="1969"/>
    <s v="Aug"/>
    <n v="14"/>
    <s v="Aug"/>
    <s v=" Mr"/>
    <s v="  Daniel G"/>
    <s v="Roy"/>
    <n v="1969"/>
    <n v="1969"/>
    <n v="38.17"/>
    <s v="Obesity"/>
    <s v="Normal"/>
    <n v="4.7300000000000004"/>
    <s v="YES"/>
    <s v="NO"/>
    <s v="NO"/>
    <n v="0"/>
    <s v="NO"/>
    <s v="NO"/>
    <s v="tier - 3"/>
    <s v="tier - 3"/>
    <s v="tier - 3"/>
    <s v="tier - 3"/>
    <x v="1301"/>
    <s v="R1012"/>
  </r>
  <r>
    <s v="Id1310"/>
    <d v="1965-06-19T00:00:00"/>
    <x v="39"/>
    <n v="1965"/>
    <s v="Jun"/>
    <n v="19"/>
    <s v="Jun"/>
    <s v=" Mr"/>
    <s v="  Yannick"/>
    <s v="Lapierre"/>
    <n v="1965"/>
    <n v="1965"/>
    <n v="39.424999999999997"/>
    <s v="Obesity"/>
    <s v="Normal"/>
    <n v="4.76"/>
    <s v="YES"/>
    <s v="NO"/>
    <s v="NO"/>
    <n v="0"/>
    <s v="NO"/>
    <s v="NO"/>
    <s v="tier - 3"/>
    <s v="tier - 3"/>
    <s v="tier - 2"/>
    <s v="tier - 2"/>
    <x v="1302"/>
    <s v="R1011"/>
  </r>
  <r>
    <s v="Id1311"/>
    <d v="1966-07-09T00:00:00"/>
    <x v="37"/>
    <n v="1966"/>
    <s v="Jul"/>
    <n v="9"/>
    <s v="Jul"/>
    <s v=" Mr"/>
    <s v="  Sean R"/>
    <s v="Beaty"/>
    <n v="1966"/>
    <n v="1966"/>
    <n v="33.44"/>
    <s v="Obesity"/>
    <s v="Prediabetes"/>
    <n v="6.24"/>
    <s v="YES"/>
    <s v="NO"/>
    <s v="NO"/>
    <n v="0"/>
    <s v="NO"/>
    <s v="NO"/>
    <s v="tier - 3"/>
    <s v="tier - 3"/>
    <s v="tier - 2"/>
    <s v="tier - 2"/>
    <x v="1303"/>
    <s v="R1012"/>
  </r>
  <r>
    <s v="Id1312"/>
    <d v="1973-10-21T00:00:00"/>
    <x v="29"/>
    <n v="1973"/>
    <s v="Oct"/>
    <n v="21"/>
    <s v="Oct"/>
    <s v=" Mr"/>
    <s v="  Peter"/>
    <s v="Hammer"/>
    <n v="1973"/>
    <n v="1973"/>
    <n v="33.344999999999999"/>
    <s v="Obesity"/>
    <s v="Normal"/>
    <n v="5.44"/>
    <s v="YES"/>
    <s v="NO"/>
    <s v="NO"/>
    <n v="0"/>
    <s v="NO"/>
    <s v="NO"/>
    <s v="tier - 3"/>
    <s v="tier - 3"/>
    <s v="tier - 1"/>
    <s v="tier - 1"/>
    <x v="1304"/>
    <s v="R1013"/>
  </r>
  <r>
    <s v="Id1313"/>
    <d v="1965-12-18T00:00:00"/>
    <x v="39"/>
    <n v="1965"/>
    <s v="Dec"/>
    <n v="18"/>
    <s v="Dec"/>
    <s v=" Ms"/>
    <s v="  Sara A"/>
    <s v="Randolph"/>
    <n v="1965"/>
    <n v="1965"/>
    <n v="38.79"/>
    <s v="Obesity"/>
    <s v="Normal"/>
    <n v="5.08"/>
    <s v="NO"/>
    <s v="NO"/>
    <s v="Yes"/>
    <n v="1"/>
    <s v="NO"/>
    <s v="NO"/>
    <s v="tier - 3"/>
    <s v="tier - 3"/>
    <s v="tier - 3"/>
    <s v="tier - 3"/>
    <x v="1305"/>
    <s v="R1013"/>
  </r>
  <r>
    <s v="Id1314"/>
    <d v="2000-09-17T00:00:00"/>
    <x v="10"/>
    <n v="2000"/>
    <s v="Sep"/>
    <n v="17"/>
    <s v="Sep"/>
    <s v=" Ms"/>
    <s v="  Erin C"/>
    <s v="Masterson"/>
    <n v="2000"/>
    <n v="2000"/>
    <n v="30.684999999999999"/>
    <s v="Obesity"/>
    <s v="Normal"/>
    <n v="4.87"/>
    <s v="NO"/>
    <s v="NO"/>
    <s v="Yes"/>
    <n v="1"/>
    <s v="NO"/>
    <s v="NO"/>
    <s v="tier - 3"/>
    <s v="tier - 3"/>
    <s v="tier - 3"/>
    <s v="tier - 3"/>
    <x v="1306"/>
    <s v="R1012"/>
  </r>
  <r>
    <s v="Id1315"/>
    <d v="1968-10-24T00:00:00"/>
    <x v="36"/>
    <n v="1968"/>
    <s v="Oct"/>
    <n v="24"/>
    <s v="Oct"/>
    <s v=" Mr"/>
    <s v="  Thibaud"/>
    <s v="Friess"/>
    <n v="1968"/>
    <n v="1968"/>
    <n v="22.135000000000002"/>
    <s v="Normalweight"/>
    <s v="Diabetes"/>
    <n v="8.17"/>
    <s v="NO"/>
    <s v="NO"/>
    <s v="NO"/>
    <n v="0"/>
    <s v="NO"/>
    <s v="NO"/>
    <s v="tier - 3"/>
    <s v="tier - 3"/>
    <s v="tier - 1"/>
    <s v="tier - 1"/>
    <x v="1307"/>
    <s v="R1013"/>
  </r>
  <r>
    <s v="Id1316"/>
    <d v="1974-12-15T00:00:00"/>
    <x v="28"/>
    <n v="1974"/>
    <s v="Dec"/>
    <n v="15"/>
    <s v="Dec"/>
    <s v=" Ms"/>
    <s v="  Lisa"/>
    <s v="Mantoni"/>
    <n v="1974"/>
    <n v="1974"/>
    <n v="33.33"/>
    <s v="Obesity"/>
    <s v="Diabetes"/>
    <n v="7.61"/>
    <s v="NO"/>
    <s v="NO"/>
    <s v="NO"/>
    <n v="0"/>
    <s v="NO"/>
    <s v="NO"/>
    <s v="tier - 3"/>
    <s v="tier - 3"/>
    <s v="tier - 1"/>
    <s v="tier - 1"/>
    <x v="1308"/>
    <s v="R1012"/>
  </r>
  <r>
    <s v="Id1317"/>
    <d v="1991-06-26T00:00:00"/>
    <x v="14"/>
    <n v="1991"/>
    <s v="Jun"/>
    <n v="26"/>
    <s v="Jun"/>
    <s v=" Ms"/>
    <s v="  Gretchen K"/>
    <s v="Bodeen"/>
    <n v="1991"/>
    <n v="1991"/>
    <n v="31.13"/>
    <s v="Obesity"/>
    <s v="Diabetes"/>
    <n v="10.1"/>
    <s v="NO"/>
    <s v="NO"/>
    <s v="NO"/>
    <n v="0"/>
    <s v="NO"/>
    <s v="NO"/>
    <s v="tier - 3"/>
    <s v="tier - 3"/>
    <s v="tier - 2"/>
    <s v="tier - 2"/>
    <x v="1309"/>
    <s v="R1012"/>
  </r>
  <r>
    <s v="Id1318"/>
    <d v="1996-07-21T00:00:00"/>
    <x v="8"/>
    <n v="1996"/>
    <s v="Jul"/>
    <n v="21"/>
    <s v="Jul"/>
    <s v=" Ms"/>
    <s v="  Martina"/>
    <s v="McPherson"/>
    <n v="1996"/>
    <n v="1996"/>
    <n v="28.9"/>
    <s v="Overweight"/>
    <s v="Diabetes"/>
    <n v="11.24"/>
    <s v="NO"/>
    <s v="NO"/>
    <s v="NO"/>
    <n v="0"/>
    <s v="NO"/>
    <s v="NO"/>
    <s v="tier - 3"/>
    <s v="tier - 3"/>
    <s v="tier - 3"/>
    <s v="tier - 3"/>
    <x v="1310"/>
    <s v="R1012"/>
  </r>
  <r>
    <s v="Id1319"/>
    <d v="1974-12-10T00:00:00"/>
    <x v="28"/>
    <n v="1974"/>
    <s v="Dec"/>
    <n v="10"/>
    <s v="Dec"/>
    <s v=" Mr"/>
    <s v="  Dustin J"/>
    <s v="Palko"/>
    <n v="1974"/>
    <n v="1974"/>
    <n v="43.31"/>
    <s v="Obesity"/>
    <s v="Prediabetes"/>
    <n v="6.1"/>
    <s v="YES"/>
    <s v="YES"/>
    <s v="NO"/>
    <n v="1"/>
    <s v="NO"/>
    <s v="NO"/>
    <s v="tier - 3"/>
    <s v="tier - 3"/>
    <s v="tier - 3"/>
    <s v="tier - 3"/>
    <x v="1311"/>
    <s v="R1012"/>
  </r>
  <r>
    <s v="Id1320"/>
    <d v="1989-10-25T00:00:00"/>
    <x v="13"/>
    <n v="1989"/>
    <s v="Oct"/>
    <n v="25"/>
    <s v="Oct"/>
    <s v=" Ms"/>
    <s v="  Kelsey"/>
    <s v="Breathitt"/>
    <n v="1989"/>
    <n v="1989"/>
    <n v="22.8"/>
    <s v="Normalweight"/>
    <s v="Diabetes"/>
    <n v="6.98"/>
    <s v="NO"/>
    <s v="NO"/>
    <s v="NO"/>
    <n v="0"/>
    <s v="NO"/>
    <s v="NO"/>
    <s v="tier - 3"/>
    <s v="tier - 3"/>
    <s v="tier - 1"/>
    <s v="tier - 1"/>
    <x v="1312"/>
    <s v="R1012"/>
  </r>
  <r>
    <s v="Id1321"/>
    <d v="1974-08-30T00:00:00"/>
    <x v="28"/>
    <n v="1974"/>
    <s v="Aug"/>
    <n v="30"/>
    <s v="Aug"/>
    <s v=" Mr"/>
    <s v="  Daniel V"/>
    <s v="Evora"/>
    <n v="1974"/>
    <n v="1974"/>
    <n v="19.09"/>
    <s v="Normalweight"/>
    <s v="Normal"/>
    <n v="4"/>
    <s v="YES"/>
    <s v="NO"/>
    <s v="NO"/>
    <n v="1"/>
    <s v="NO"/>
    <s v="NO"/>
    <s v="tier - 3"/>
    <s v="tier - 3"/>
    <s v="tier - 2"/>
    <s v="tier - 2"/>
    <x v="1313"/>
    <s v="R1025"/>
  </r>
  <r>
    <s v="Id1322"/>
    <d v="2001-12-17T00:00:00"/>
    <x v="3"/>
    <n v="2001"/>
    <s v="Dec"/>
    <n v="17"/>
    <s v="Dec"/>
    <s v=" Ms"/>
    <s v="  Saeger"/>
    <s v="Fischer"/>
    <n v="2001"/>
    <n v="2001"/>
    <n v="23.37"/>
    <s v="Normalweight"/>
    <s v="Normal"/>
    <n v="4.2300000000000004"/>
    <s v="NO"/>
    <s v="NO"/>
    <s v="NO"/>
    <n v="0"/>
    <s v="NO"/>
    <s v="NO"/>
    <s v="tier - 3"/>
    <s v="tier - 3"/>
    <s v="tier - 1"/>
    <s v="tier - 1"/>
    <x v="1314"/>
    <s v="R1026"/>
  </r>
  <r>
    <s v="Id1323"/>
    <d v="2000-09-18T00:00:00"/>
    <x v="10"/>
    <n v="2000"/>
    <s v="Sep"/>
    <n v="18"/>
    <s v="Sep"/>
    <s v=" Ms"/>
    <s v="  Buzunesh"/>
    <s v="Deba"/>
    <n v="2000"/>
    <n v="2000"/>
    <n v="33.44"/>
    <s v="Obesity"/>
    <s v="Normal"/>
    <n v="4.72"/>
    <s v="YES"/>
    <s v="NO"/>
    <s v="NO"/>
    <n v="0"/>
    <s v="NO"/>
    <s v="NO"/>
    <s v="tier - 3"/>
    <s v="tier - 3"/>
    <s v="tier - 1"/>
    <s v="tier - 1"/>
    <x v="1315"/>
    <s v="R1011"/>
  </r>
  <r>
    <s v="Id1324"/>
    <d v="1971-11-09T00:00:00"/>
    <x v="32"/>
    <n v="1971"/>
    <s v="Nov"/>
    <n v="9"/>
    <s v="Nov"/>
    <s v=" Ms"/>
    <s v="  Mirte"/>
    <s v="Leloup"/>
    <n v="1971"/>
    <n v="1971"/>
    <n v="28.05"/>
    <s v="Overweight"/>
    <s v="Normal"/>
    <n v="5.63"/>
    <s v="YES"/>
    <s v="NO"/>
    <s v="NO"/>
    <n v="0"/>
    <s v="NO"/>
    <s v="NO"/>
    <s v="tier - 3"/>
    <s v="tier - 3"/>
    <s v="tier - 2"/>
    <s v="tier - 2"/>
    <x v="1316"/>
    <s v="R1012"/>
  </r>
  <r>
    <s v="Id1325"/>
    <d v="1966-11-07T00:00:00"/>
    <x v="37"/>
    <n v="1966"/>
    <s v="Nov"/>
    <n v="7"/>
    <s v="Nov"/>
    <s v=" Ms"/>
    <s v="  Megan"/>
    <s v="Labare"/>
    <n v="1966"/>
    <n v="1966"/>
    <n v="27.72"/>
    <s v="Overweight"/>
    <s v="Prediabetes"/>
    <n v="5.83"/>
    <s v="YES"/>
    <s v="NO"/>
    <s v="NO"/>
    <n v="0"/>
    <s v="NO"/>
    <s v="NO"/>
    <s v="tier - 3"/>
    <s v="tier - 3"/>
    <s v="tier - 3"/>
    <s v="tier - 3"/>
    <x v="1317"/>
    <s v="R1011"/>
  </r>
  <r>
    <s v="Id1326"/>
    <d v="1966-11-20T00:00:00"/>
    <x v="37"/>
    <n v="1966"/>
    <s v="Nov"/>
    <n v="20"/>
    <s v="Nov"/>
    <s v=" Ms"/>
    <s v="  Kerry A"/>
    <s v="Arouca"/>
    <n v="1966"/>
    <n v="1966"/>
    <n v="29.81"/>
    <s v="Overweight"/>
    <s v="Diabetes"/>
    <n v="9.23"/>
    <s v="NO"/>
    <s v="NO"/>
    <s v="NO"/>
    <n v="0"/>
    <s v="NO"/>
    <s v="NO"/>
    <s v="tier - 3"/>
    <s v="tier - 3"/>
    <s v="tier - 3"/>
    <s v="tier - 3"/>
    <x v="1318"/>
    <s v="R1011"/>
  </r>
  <r>
    <s v="Id1327"/>
    <d v="1967-09-04T00:00:00"/>
    <x v="40"/>
    <n v="1967"/>
    <s v="Sep"/>
    <n v="4"/>
    <s v="Sep"/>
    <s v=" Ms"/>
    <s v="  Kristin"/>
    <s v="Reese"/>
    <n v="1967"/>
    <n v="1967"/>
    <n v="23.98"/>
    <s v="Normalweight"/>
    <s v="Diabetes"/>
    <n v="9.89"/>
    <s v="NO"/>
    <s v="NO"/>
    <s v="NO"/>
    <n v="0"/>
    <s v="NO"/>
    <s v="NO"/>
    <s v="tier - 3"/>
    <s v="tier - 3"/>
    <s v="tier - 2"/>
    <s v="tier - 2"/>
    <x v="1319"/>
    <s v="R1012"/>
  </r>
  <r>
    <s v="Id1328"/>
    <d v="1972-10-07T00:00:00"/>
    <x v="30"/>
    <n v="1972"/>
    <s v="Oct"/>
    <n v="7"/>
    <s v="Oct"/>
    <s v=" Mr"/>
    <s v="  Christopher R"/>
    <s v="McCloskey"/>
    <n v="1972"/>
    <n v="1972"/>
    <n v="17.34"/>
    <s v="Underweight"/>
    <s v="Diabetes"/>
    <n v="12"/>
    <s v="NO"/>
    <s v="NO"/>
    <s v="NO"/>
    <n v="0"/>
    <s v="NO"/>
    <s v="NO"/>
    <s v="tier - 3"/>
    <s v="tier - 3"/>
    <s v="tier - 2"/>
    <s v="tier - 2"/>
    <x v="1320"/>
    <s v="R1012"/>
  </r>
  <r>
    <s v="Id1329"/>
    <d v="1966-09-09T00:00:00"/>
    <x v="37"/>
    <n v="1966"/>
    <s v="Sep"/>
    <n v="9"/>
    <s v="Sep"/>
    <s v=" Mrs"/>
    <s v="  Elizabeth A"/>
    <s v="Tedsen"/>
    <n v="1966"/>
    <n v="1966"/>
    <n v="40.39"/>
    <s v="Obesity"/>
    <s v="Normal"/>
    <n v="4.24"/>
    <s v="YES"/>
    <s v="NO"/>
    <s v="Yes"/>
    <n v="1"/>
    <s v="NO"/>
    <s v="NO"/>
    <s v="tier - 3"/>
    <s v="tier - 3"/>
    <s v="tier - 1"/>
    <s v="tier - 1"/>
    <x v="1321"/>
    <s v="R1013"/>
  </r>
  <r>
    <s v="Id1330"/>
    <d v="1966-07-05T00:00:00"/>
    <x v="37"/>
    <n v="1966"/>
    <s v="Jul"/>
    <n v="5"/>
    <s v="Jul"/>
    <s v=" Mr"/>
    <s v="  Andrew"/>
    <s v="Koehlinger"/>
    <n v="1966"/>
    <n v="1966"/>
    <n v="25.96"/>
    <s v="Overweight"/>
    <s v="Normal"/>
    <n v="4.68"/>
    <s v="YES"/>
    <s v="NO"/>
    <s v="Yes"/>
    <n v="1"/>
    <s v="NO"/>
    <s v="NO"/>
    <s v="tier - 3"/>
    <s v="tier - 3"/>
    <s v="tier - 1"/>
    <s v="tier - 1"/>
    <x v="1322"/>
    <s v="R1013"/>
  </r>
  <r>
    <s v="Id1331"/>
    <d v="1980-08-20T00:00:00"/>
    <x v="24"/>
    <n v="1980"/>
    <s v="Aug"/>
    <n v="20"/>
    <s v="Aug"/>
    <s v=" Ms"/>
    <s v="  Dawn M"/>
    <s v="Pielechaty"/>
    <n v="1980"/>
    <n v="1980"/>
    <n v="17.68"/>
    <s v="Underweight"/>
    <s v="Diabetes"/>
    <n v="8.57"/>
    <s v="YES"/>
    <s v="NO"/>
    <s v="Yes"/>
    <n v="1"/>
    <s v="NO"/>
    <s v="NO"/>
    <s v="tier - 3"/>
    <s v="tier - 3"/>
    <s v="tier - 1"/>
    <s v="tier - 1"/>
    <x v="1323"/>
    <s v="R1021"/>
  </r>
  <r>
    <s v="Id1332"/>
    <d v="1969-11-30T00:00:00"/>
    <x v="34"/>
    <n v="1969"/>
    <s v="Nov"/>
    <n v="30"/>
    <s v="Nov"/>
    <s v=" Mr"/>
    <s v="  Jonathan P"/>
    <s v="Korhonen"/>
    <n v="1969"/>
    <n v="1969"/>
    <n v="30.875"/>
    <s v="Obesity"/>
    <s v="Normal"/>
    <n v="4.0999999999999996"/>
    <s v="NO"/>
    <s v="NO"/>
    <s v="NO"/>
    <n v="0"/>
    <s v="NO"/>
    <s v="NO"/>
    <s v="tier - 3"/>
    <s v="tier - 3"/>
    <s v="tier - 2"/>
    <s v="tier - 2"/>
    <x v="1324"/>
    <s v="R1011"/>
  </r>
  <r>
    <s v="Id1333"/>
    <d v="1969-06-25T00:00:00"/>
    <x v="34"/>
    <n v="1969"/>
    <s v="Jun"/>
    <n v="25"/>
    <s v="Jun"/>
    <s v=" Mrs"/>
    <s v="  Gina"/>
    <s v="Kehr"/>
    <n v="1969"/>
    <n v="1969"/>
    <n v="30.81"/>
    <s v="Obesity"/>
    <s v="Normal"/>
    <n v="4.49"/>
    <s v="NO"/>
    <s v="NO"/>
    <s v="NO"/>
    <n v="0"/>
    <s v="NO"/>
    <s v="NO"/>
    <s v="tier - 3"/>
    <s v="tier - 3"/>
    <s v="tier - 2"/>
    <s v="tier - 2"/>
    <x v="1325"/>
    <s v="R1011"/>
  </r>
  <r>
    <s v="Id1334"/>
    <d v="1966-08-06T00:00:00"/>
    <x v="37"/>
    <n v="1966"/>
    <s v="Aug"/>
    <n v="6"/>
    <s v="Aug"/>
    <s v=" Mr"/>
    <s v="  Dino"/>
    <s v="Montagna"/>
    <n v="1966"/>
    <n v="1966"/>
    <n v="36.85"/>
    <s v="Obesity"/>
    <s v="Diabetes"/>
    <n v="8.8000000000000007"/>
    <s v="NO"/>
    <s v="NO"/>
    <s v="NO"/>
    <n v="2"/>
    <s v="NO"/>
    <s v="NO"/>
    <s v="tier - 3"/>
    <s v="tier - 3"/>
    <s v="tier - 1"/>
    <s v="tier - 1"/>
    <x v="1326"/>
    <s v="R1016"/>
  </r>
  <r>
    <s v="Id1335"/>
    <d v="1972-09-03T00:00:00"/>
    <x v="30"/>
    <n v="1972"/>
    <s v="Sep"/>
    <n v="3"/>
    <s v="Sep"/>
    <s v=" Mr"/>
    <s v="  Jan"/>
    <s v="M√ºller"/>
    <n v="1972"/>
    <n v="1972"/>
    <n v="35.86"/>
    <s v="Obesity"/>
    <s v="Diabetes"/>
    <n v="7.93"/>
    <s v="NO"/>
    <s v="NO"/>
    <s v="NO"/>
    <n v="2"/>
    <s v="NO"/>
    <s v="NO"/>
    <s v="tier - 3"/>
    <s v="tier - 3"/>
    <s v="tier - 2"/>
    <s v="tier - 2"/>
    <x v="1327"/>
    <s v="R1021"/>
  </r>
  <r>
    <s v="Id1336"/>
    <d v="1970-06-14T00:00:00"/>
    <x v="33"/>
    <n v="1970"/>
    <s v="Jun"/>
    <n v="14"/>
    <s v="Jun"/>
    <s v=" Mr"/>
    <s v="  Jonathan E"/>
    <s v="Baker"/>
    <n v="1970"/>
    <n v="1970"/>
    <n v="30.3"/>
    <s v="Obesity"/>
    <s v="Diabetes"/>
    <n v="9.4499999999999993"/>
    <s v="NO"/>
    <s v="NO"/>
    <s v="NO"/>
    <n v="2"/>
    <s v="NO"/>
    <s v="NO"/>
    <s v="tier - 3"/>
    <s v="tier - 3"/>
    <s v="tier - 2"/>
    <s v="tier - 2"/>
    <x v="1328"/>
    <s v="R1012"/>
  </r>
  <r>
    <s v="Id1337"/>
    <d v="1976-06-28T00:00:00"/>
    <x v="35"/>
    <n v="1976"/>
    <s v="Jun"/>
    <n v="28"/>
    <s v="Jun"/>
    <s v=" Mr"/>
    <s v="  Mark A"/>
    <s v="Sidebottom"/>
    <n v="1976"/>
    <n v="1976"/>
    <n v="32.015000000000001"/>
    <s v="Obesity"/>
    <s v="Diabetes"/>
    <n v="7.67"/>
    <s v="NO"/>
    <s v="NO"/>
    <s v="NO"/>
    <n v="0"/>
    <s v="NO"/>
    <s v="NO"/>
    <s v="tier - 3"/>
    <s v="tier - 3"/>
    <s v="tier - 2"/>
    <s v="tier - 2"/>
    <x v="1329"/>
    <s v="R1025"/>
  </r>
  <r>
    <s v="Id1338"/>
    <d v="1969-12-30T00:00:00"/>
    <x v="34"/>
    <n v="1969"/>
    <s v="Dec"/>
    <n v="30"/>
    <s v="Dec"/>
    <s v=" Mrs"/>
    <s v="  Mary"/>
    <s v="Johnson"/>
    <n v="1969"/>
    <n v="1969"/>
    <n v="25.06"/>
    <s v="Overweight"/>
    <s v="Diabetes"/>
    <n v="10.53"/>
    <s v="NO"/>
    <s v="NO"/>
    <s v="NO"/>
    <n v="2"/>
    <s v="NO"/>
    <s v="NO"/>
    <s v="tier - 3"/>
    <s v="tier - 3"/>
    <s v="tier - 1"/>
    <s v="tier - 1"/>
    <x v="1330"/>
    <s v="R1016"/>
  </r>
  <r>
    <s v="Id1339"/>
    <d v="1989-12-17T00:00:00"/>
    <x v="13"/>
    <n v="1989"/>
    <s v="Dec"/>
    <n v="17"/>
    <s v="Dec"/>
    <s v=" Mr"/>
    <s v="  Samuel"/>
    <s v="Morris"/>
    <n v="1989"/>
    <n v="1989"/>
    <n v="18.829999999999998"/>
    <s v="Normalweight"/>
    <s v="Diabetes"/>
    <n v="10.08"/>
    <s v="YES"/>
    <s v="NO"/>
    <s v="NO"/>
    <n v="0"/>
    <s v="NO"/>
    <s v="NO"/>
    <s v="tier - 3"/>
    <s v="tier - 3"/>
    <s v="tier - 2"/>
    <s v="tier - 2"/>
    <x v="1331"/>
    <s v="R1026"/>
  </r>
  <r>
    <s v="Id1340"/>
    <d v="1969-08-20T00:00:00"/>
    <x v="34"/>
    <n v="1969"/>
    <s v="Aug"/>
    <n v="20"/>
    <s v="Aug"/>
    <s v=" Mr"/>
    <s v="  Stan J"/>
    <s v="Chaisson"/>
    <n v="1969"/>
    <n v="1969"/>
    <n v="47.52"/>
    <s v="Obesity"/>
    <s v="Diabetes"/>
    <n v="11.39"/>
    <s v="YES"/>
    <s v="NO"/>
    <s v="NO"/>
    <n v="1"/>
    <s v="NO"/>
    <s v="NO"/>
    <s v="tier - 3"/>
    <s v="tier - 3"/>
    <s v="tier - 1"/>
    <s v="tier - 1"/>
    <x v="1332"/>
    <s v="R1011"/>
  </r>
  <r>
    <s v="Id1341"/>
    <d v="1981-10-02T00:00:00"/>
    <x v="19"/>
    <n v="1981"/>
    <s v="Oct"/>
    <n v="2"/>
    <s v="Oct"/>
    <s v=" Mrs"/>
    <s v="  Jessica L"/>
    <s v="Pigott"/>
    <n v="1981"/>
    <n v="1981"/>
    <n v="37.82"/>
    <s v="Obesity"/>
    <s v="Prediabetes"/>
    <n v="6.36"/>
    <s v="NO"/>
    <s v="NO"/>
    <s v="NO"/>
    <n v="0"/>
    <s v="NO"/>
    <s v="NO"/>
    <s v="tier - 3"/>
    <s v="tier - 3"/>
    <s v="tier - 1"/>
    <s v="tier - 1"/>
    <x v="1333"/>
    <s v="R1026"/>
  </r>
  <r>
    <s v="Id1342"/>
    <d v="1969-10-11T00:00:00"/>
    <x v="34"/>
    <n v="1969"/>
    <s v="Oct"/>
    <n v="11"/>
    <s v="Oct"/>
    <s v=" Ms"/>
    <s v="  Krysta"/>
    <s v="Cochrane"/>
    <n v="1969"/>
    <n v="1969"/>
    <n v="44.16"/>
    <s v="Obesity"/>
    <s v="Normal"/>
    <n v="5.31"/>
    <s v="YES"/>
    <s v="NO"/>
    <s v="NO"/>
    <n v="0"/>
    <s v="NO"/>
    <s v="NO"/>
    <s v="tier - 3"/>
    <s v="tier - 3"/>
    <s v="tier - 2"/>
    <s v="tier - 2"/>
    <x v="1334"/>
    <s v="R1011"/>
  </r>
  <r>
    <s v="Id1343"/>
    <d v="1971-12-26T00:00:00"/>
    <x v="32"/>
    <n v="1971"/>
    <s v="Dec"/>
    <n v="26"/>
    <s v="Dec"/>
    <s v=" Mrs"/>
    <s v="  Natascia"/>
    <s v="Armitage"/>
    <n v="1971"/>
    <n v="1971"/>
    <n v="37.049999999999997"/>
    <s v="Obesity"/>
    <s v="Normal"/>
    <n v="4.74"/>
    <s v="NO"/>
    <s v="NO"/>
    <s v="Yes"/>
    <n v="1"/>
    <s v="NO"/>
    <s v="NO"/>
    <s v="tier - 3"/>
    <s v="tier - 3"/>
    <s v="tier - 1"/>
    <s v="tier - 1"/>
    <x v="1335"/>
    <s v="R1025"/>
  </r>
  <r>
    <s v="Id1344"/>
    <d v="2004-10-04T00:00:00"/>
    <x v="9"/>
    <n v="2004"/>
    <s v="Oct"/>
    <n v="4"/>
    <s v="Oct"/>
    <s v=" Ms"/>
    <s v="  Jenny"/>
    <s v="Shen"/>
    <n v="2004"/>
    <n v="2004"/>
    <n v="18.66"/>
    <s v="Normalweight"/>
    <s v="Diabetes"/>
    <n v="11.35"/>
    <s v="NO"/>
    <s v="NO"/>
    <s v="NO"/>
    <n v="0"/>
    <s v="NO"/>
    <s v="NO"/>
    <s v="tier - 3"/>
    <s v="tier - 3"/>
    <s v="tier - 2"/>
    <s v="tier - 2"/>
    <x v="1336"/>
    <s v="R1019"/>
  </r>
  <r>
    <s v="Id1345"/>
    <d v="1967-06-14T00:00:00"/>
    <x v="40"/>
    <n v="1967"/>
    <s v="Jun"/>
    <n v="14"/>
    <s v="Jun"/>
    <s v=" Mr"/>
    <s v="  Brian"/>
    <s v="O'Kelly"/>
    <n v="1967"/>
    <n v="1967"/>
    <n v="36.200000000000003"/>
    <s v="Obesity"/>
    <s v="Diabetes"/>
    <n v="6.81"/>
    <s v="YES"/>
    <s v="NO"/>
    <s v="NO"/>
    <n v="1"/>
    <s v="NO"/>
    <s v="NO"/>
    <s v="tier - 3"/>
    <s v="tier - 3"/>
    <s v="tier - 3"/>
    <s v="tier - 3"/>
    <x v="1337"/>
    <s v="R1024"/>
  </r>
  <r>
    <s v="Id1346"/>
    <d v="1970-06-22T00:00:00"/>
    <x v="33"/>
    <n v="1970"/>
    <s v="Jun"/>
    <n v="22"/>
    <s v="Jun"/>
    <s v=" Ms"/>
    <s v="  Monica"/>
    <s v="Huff"/>
    <n v="1970"/>
    <n v="1970"/>
    <n v="18.87"/>
    <s v="Normalweight"/>
    <s v="Diabetes"/>
    <n v="8.06"/>
    <s v="NO"/>
    <s v="NO"/>
    <s v="NO"/>
    <n v="0"/>
    <s v="NO"/>
    <s v="NO"/>
    <s v="tier - 3"/>
    <s v="tier - 3"/>
    <s v="tier - 1"/>
    <s v="tier - 1"/>
    <x v="1338"/>
    <s v="R1012"/>
  </r>
  <r>
    <s v="Id1347"/>
    <d v="1988-11-14T00:00:00"/>
    <x v="15"/>
    <n v="1988"/>
    <s v="Nov"/>
    <n v="14"/>
    <s v="Nov"/>
    <s v=" Mr"/>
    <s v="  Tyler"/>
    <s v="Dye"/>
    <n v="1988"/>
    <n v="1988"/>
    <n v="32.299999999999997"/>
    <s v="Obesity"/>
    <s v="Diabetes"/>
    <n v="6.74"/>
    <s v="YES"/>
    <s v="NO"/>
    <s v="NO"/>
    <n v="1"/>
    <s v="NO"/>
    <s v="NO"/>
    <s v="tier - 3"/>
    <s v="tier - 3"/>
    <s v="tier - 1"/>
    <s v="tier - 1"/>
    <x v="1339"/>
    <s v="R1022"/>
  </r>
  <r>
    <s v="Id1348"/>
    <d v="1972-09-25T00:00:00"/>
    <x v="30"/>
    <n v="1972"/>
    <s v="Sep"/>
    <n v="25"/>
    <s v="Sep"/>
    <s v=" Ms"/>
    <s v="  Kelly C"/>
    <s v="Willard"/>
    <n v="1972"/>
    <n v="1972"/>
    <n v="22.64"/>
    <s v="Normalweight"/>
    <s v="Diabetes"/>
    <n v="6.54"/>
    <s v="YES"/>
    <s v="NO"/>
    <s v="NO"/>
    <n v="2"/>
    <s v="NO"/>
    <s v="NO"/>
    <s v="tier - 3"/>
    <s v="tier - 3"/>
    <s v="tier - 2"/>
    <s v="tier - 2"/>
    <x v="1340"/>
    <s v="R1011"/>
  </r>
  <r>
    <s v="Id1349"/>
    <d v="1968-10-06T00:00:00"/>
    <x v="36"/>
    <n v="1968"/>
    <s v="Oct"/>
    <n v="6"/>
    <s v="Oct"/>
    <s v=" Mrs"/>
    <s v="  Emily"/>
    <s v="D'Addario"/>
    <n v="1968"/>
    <n v="1968"/>
    <n v="28.69"/>
    <s v="Overweight"/>
    <s v="Normal"/>
    <n v="5.4"/>
    <s v="NO"/>
    <s v="NO"/>
    <s v="NO"/>
    <n v="0"/>
    <s v="NO"/>
    <s v="NO"/>
    <s v="tier - 3"/>
    <s v="tier - 3"/>
    <s v="tier - 1"/>
    <s v="tier - 1"/>
    <x v="1341"/>
    <s v="R1012"/>
  </r>
  <r>
    <s v="Id1350"/>
    <d v="1963-11-22T00:00:00"/>
    <x v="42"/>
    <n v="1963"/>
    <s v="Nov"/>
    <n v="22"/>
    <s v="Nov"/>
    <s v=" Mr"/>
    <s v="  James V"/>
    <s v="Buchanan"/>
    <n v="1963"/>
    <n v="1963"/>
    <n v="28.16"/>
    <s v="Overweight"/>
    <s v="Normal"/>
    <n v="5.58"/>
    <s v="YES"/>
    <s v="NO"/>
    <s v="NO"/>
    <n v="0"/>
    <s v="NO"/>
    <s v="NO"/>
    <s v="tier - 3"/>
    <s v="tier - 3"/>
    <s v="tier - 3"/>
    <s v="tier - 3"/>
    <x v="1342"/>
    <s v="R1012"/>
  </r>
  <r>
    <s v="Id1351"/>
    <d v="1995-12-10T00:00:00"/>
    <x v="4"/>
    <n v="1995"/>
    <s v="Dec"/>
    <n v="10"/>
    <s v="Dec"/>
    <s v=" Ms"/>
    <s v="  Angie"/>
    <s v="Clark"/>
    <n v="1995"/>
    <n v="1995"/>
    <n v="45.54"/>
    <s v="Obesity"/>
    <s v="Prediabetes"/>
    <n v="5.84"/>
    <s v="NO"/>
    <s v="NO"/>
    <s v="Yes"/>
    <n v="1"/>
    <s v="NO"/>
    <s v="NO"/>
    <s v="tier - 3"/>
    <s v="tier - 3"/>
    <s v="tier - 2"/>
    <s v="tier - 2"/>
    <x v="1343"/>
    <s v="R1026"/>
  </r>
  <r>
    <s v="Id1352"/>
    <d v="1963-07-11T00:00:00"/>
    <x v="42"/>
    <n v="1963"/>
    <s v="Jul"/>
    <n v="11"/>
    <s v="Jul"/>
    <s v=" Mr"/>
    <s v="  Michael J"/>
    <s v="Waterson"/>
    <n v="1963"/>
    <n v="1963"/>
    <n v="28.7"/>
    <s v="Overweight"/>
    <s v="Normal"/>
    <n v="4.2"/>
    <s v="NO"/>
    <s v="NO"/>
    <s v="NO"/>
    <n v="0"/>
    <s v="NO"/>
    <s v="NO"/>
    <s v="tier - 3"/>
    <s v="tier - 3"/>
    <s v="tier - 1"/>
    <s v="tier - 1"/>
    <x v="1344"/>
    <s v="R1012"/>
  </r>
  <r>
    <s v="Id1353"/>
    <d v="2002-09-20T00:00:00"/>
    <x v="5"/>
    <n v="2002"/>
    <s v="Sep"/>
    <n v="20"/>
    <s v="Sep"/>
    <s v=" Ms"/>
    <s v="  Sabina"/>
    <s v="Piras"/>
    <n v="2002"/>
    <n v="2002"/>
    <n v="27.74"/>
    <s v="Overweight"/>
    <s v="Prediabetes"/>
    <n v="6.06"/>
    <s v="YES"/>
    <s v="NO"/>
    <s v="NO"/>
    <n v="0"/>
    <s v="NO"/>
    <s v="NO"/>
    <s v="tier - 3"/>
    <s v="tier - 3"/>
    <s v="tier - 3"/>
    <s v="tier - 3"/>
    <x v="1345"/>
    <s v="R1012"/>
  </r>
  <r>
    <s v="Id1354"/>
    <d v="1989-08-19T00:00:00"/>
    <x v="13"/>
    <n v="1989"/>
    <s v="Aug"/>
    <n v="19"/>
    <s v="Aug"/>
    <s v=" Ms"/>
    <s v="  Amy C"/>
    <s v="Olson"/>
    <n v="1989"/>
    <n v="1989"/>
    <n v="36.954999999999998"/>
    <s v="Obesity"/>
    <s v="Diabetes"/>
    <n v="7.57"/>
    <s v="NO"/>
    <s v="NO"/>
    <s v="NO"/>
    <n v="0"/>
    <s v="NO"/>
    <s v="NO"/>
    <s v="tier - 3"/>
    <s v="tier - 3"/>
    <s v="tier - 3"/>
    <s v="tier - 3"/>
    <x v="1346"/>
    <s v="R1013"/>
  </r>
  <r>
    <s v="Id1355"/>
    <d v="1968-11-02T00:00:00"/>
    <x v="36"/>
    <n v="1968"/>
    <s v="Nov"/>
    <n v="2"/>
    <s v="Nov"/>
    <s v=" Ms"/>
    <s v="  Victoria U"/>
    <s v="Manfredi"/>
    <n v="1968"/>
    <n v="1968"/>
    <n v="30.69"/>
    <s v="Obesity"/>
    <s v="Prediabetes"/>
    <n v="6.15"/>
    <s v="NO"/>
    <s v="NO"/>
    <s v="NO"/>
    <n v="0"/>
    <s v="NO"/>
    <s v="NO"/>
    <s v="tier - 3"/>
    <s v="tier - 3"/>
    <s v="tier - 2"/>
    <s v="tier - 2"/>
    <x v="1347"/>
    <s v="R1025"/>
  </r>
  <r>
    <s v="Id1356"/>
    <d v="1964-07-12T00:00:00"/>
    <x v="38"/>
    <n v="1964"/>
    <s v="Jul"/>
    <n v="12"/>
    <s v="Jul"/>
    <s v=" Ms"/>
    <s v="  Amelia B"/>
    <s v="Landberg"/>
    <n v="1964"/>
    <n v="1964"/>
    <n v="24.984999999999999"/>
    <s v="Overweight"/>
    <s v="Normal"/>
    <n v="4.5599999999999996"/>
    <s v="NO"/>
    <s v="NO"/>
    <s v="NO"/>
    <n v="0"/>
    <s v="NO"/>
    <s v="NO"/>
    <s v="tier - 3"/>
    <s v="tier - 3"/>
    <s v="tier - 3"/>
    <s v="tier - 3"/>
    <x v="1348"/>
    <s v="R1011"/>
  </r>
  <r>
    <s v="Id1357"/>
    <d v="1965-11-29T00:00:00"/>
    <x v="39"/>
    <n v="1965"/>
    <s v="Nov"/>
    <n v="29"/>
    <s v="Nov"/>
    <s v=" Ms"/>
    <s v="  Jackie J"/>
    <s v="Flynn"/>
    <n v="1965"/>
    <n v="1965"/>
    <n v="39.42"/>
    <s v="Obesity"/>
    <s v="Normal"/>
    <n v="4.72"/>
    <s v="YES"/>
    <s v="NO"/>
    <s v="NO"/>
    <n v="1"/>
    <s v="NO"/>
    <s v="NO"/>
    <s v="tier - 3"/>
    <s v="tier - 3"/>
    <s v="tier - 1"/>
    <s v="tier - 1"/>
    <x v="1349"/>
    <s v="R1012"/>
  </r>
  <r>
    <s v="Id1358"/>
    <d v="1965-09-26T00:00:00"/>
    <x v="39"/>
    <n v="1965"/>
    <s v="Sep"/>
    <n v="26"/>
    <s v="Sep"/>
    <s v=" Mr"/>
    <s v="  Justin"/>
    <s v="Bishop"/>
    <n v="1965"/>
    <n v="1965"/>
    <n v="16.8"/>
    <s v="Underweight"/>
    <s v="Diabetes"/>
    <n v="7.98"/>
    <s v="NO"/>
    <s v="NO"/>
    <s v="NO"/>
    <n v="0"/>
    <s v="NO"/>
    <s v="NO"/>
    <s v="tier - 3"/>
    <s v="tier - 3"/>
    <s v="tier - 3"/>
    <s v="tier - 3"/>
    <x v="1350"/>
    <s v="R1012"/>
  </r>
  <r>
    <s v="Id1359"/>
    <d v="1964-07-04T00:00:00"/>
    <x v="38"/>
    <n v="1964"/>
    <s v="Jul"/>
    <n v="4"/>
    <s v="Jul"/>
    <s v=" Ms"/>
    <s v="  Kerry"/>
    <s v="Devitt"/>
    <n v="1964"/>
    <n v="1964"/>
    <n v="23.274999999999999"/>
    <s v="Normalweight"/>
    <s v="Prediabetes"/>
    <n v="6.26"/>
    <s v="YES"/>
    <s v="NO"/>
    <s v="Yes"/>
    <n v="1"/>
    <s v="NO"/>
    <s v="NO"/>
    <s v="tier - 3"/>
    <s v="tier - 3"/>
    <s v="tier - 1"/>
    <s v="tier - 1"/>
    <x v="1351"/>
    <s v="R1011"/>
  </r>
  <r>
    <s v="Id1360"/>
    <d v="1964-07-03T00:00:00"/>
    <x v="38"/>
    <n v="1964"/>
    <s v="Jul"/>
    <n v="3"/>
    <s v="Jul"/>
    <s v=" Ms"/>
    <s v="  Cindy G"/>
    <s v="Lynch"/>
    <n v="1964"/>
    <n v="1964"/>
    <n v="22.8"/>
    <s v="Normalweight"/>
    <s v="Normal"/>
    <n v="4.29"/>
    <s v="YES"/>
    <s v="NO"/>
    <s v="Yes"/>
    <n v="1"/>
    <s v="NO"/>
    <s v="NO"/>
    <s v="tier - 3"/>
    <s v="tier - 3"/>
    <s v="tier - 1"/>
    <s v="tier - 1"/>
    <x v="1352"/>
    <s v="R1013"/>
  </r>
  <r>
    <s v="Id1361"/>
    <d v="1964-12-13T00:00:00"/>
    <x v="38"/>
    <n v="1964"/>
    <s v="Dec"/>
    <n v="13"/>
    <s v="Dec"/>
    <s v=" Mr"/>
    <s v="  Gennaro"/>
    <s v="Tramontano"/>
    <n v="1964"/>
    <n v="1964"/>
    <n v="24.3"/>
    <s v="Normalweight"/>
    <s v="Normal"/>
    <n v="5.43"/>
    <s v="NO"/>
    <s v="NO"/>
    <s v="NO"/>
    <n v="2"/>
    <s v="NO"/>
    <s v="NO"/>
    <s v="tier - 3"/>
    <s v="tier - 3"/>
    <s v="tier - 2"/>
    <s v="tier - 2"/>
    <x v="1353"/>
    <s v="R1011"/>
  </r>
  <r>
    <s v="Id1362"/>
    <d v="1979-06-07T00:00:00"/>
    <x v="27"/>
    <n v="1979"/>
    <s v="Jun"/>
    <n v="7"/>
    <s v="Jun"/>
    <s v=" Mr"/>
    <s v="  Terry"/>
    <s v="Davidson"/>
    <n v="1979"/>
    <n v="1979"/>
    <n v="25.13"/>
    <s v="Overweight"/>
    <s v="Diabetes"/>
    <n v="8"/>
    <s v="YES"/>
    <s v="NO"/>
    <s v="NO"/>
    <n v="1"/>
    <s v="NO"/>
    <s v="NO"/>
    <s v="tier - 3"/>
    <s v="tier - 3"/>
    <s v="tier - 1"/>
    <s v="tier - 1"/>
    <x v="1354"/>
    <s v="R1026"/>
  </r>
  <r>
    <s v="Id1363"/>
    <d v="1972-12-06T00:00:00"/>
    <x v="30"/>
    <n v="1972"/>
    <s v="Dec"/>
    <n v="6"/>
    <s v="Dec"/>
    <s v=" Mr"/>
    <s v="  Patrick J"/>
    <s v="Burke"/>
    <n v="1972"/>
    <n v="1972"/>
    <n v="22.72"/>
    <s v="Normalweight"/>
    <s v="Diabetes"/>
    <n v="9.9600000000000009"/>
    <s v="YES"/>
    <s v="NO"/>
    <s v="NO"/>
    <n v="2"/>
    <s v="NO"/>
    <s v="NO"/>
    <s v="tier - 3"/>
    <s v="tier - 3"/>
    <s v="tier - 2"/>
    <s v="tier - 2"/>
    <x v="1355"/>
    <s v="R1025"/>
  </r>
  <r>
    <s v="Id1364"/>
    <d v="1964-06-13T00:00:00"/>
    <x v="38"/>
    <n v="1964"/>
    <s v="Jun"/>
    <n v="13"/>
    <s v="Jun"/>
    <s v=" Ms"/>
    <s v="  Keara"/>
    <s v="McGraw"/>
    <n v="1964"/>
    <n v="1964"/>
    <n v="32.6"/>
    <s v="Obesity"/>
    <s v="Diabetes"/>
    <n v="6.8"/>
    <s v="YES"/>
    <s v="NO"/>
    <s v="NO"/>
    <n v="0"/>
    <s v="NO"/>
    <s v="NO"/>
    <s v="tier - 3"/>
    <s v="tier - 3"/>
    <s v="tier - 2"/>
    <s v="tier - 2"/>
    <x v="1356"/>
    <s v="R1013"/>
  </r>
  <r>
    <s v="Id1365"/>
    <d v="1997-07-28T00:00:00"/>
    <x v="6"/>
    <n v="1997"/>
    <s v="Jul"/>
    <n v="28"/>
    <s v="Jul"/>
    <s v=" Ms"/>
    <s v="  Nicole"/>
    <s v="Fellure"/>
    <n v="1997"/>
    <n v="1997"/>
    <n v="17.28"/>
    <s v="Underweight"/>
    <s v="Prediabetes"/>
    <n v="6.22"/>
    <s v="YES"/>
    <s v="NO"/>
    <s v="NO"/>
    <n v="2"/>
    <s v="NO"/>
    <s v="NO"/>
    <s v="tier - 3"/>
    <s v="tier - 3"/>
    <s v="tier - 2"/>
    <s v="tier - 2"/>
    <x v="1357"/>
    <s v="R1026"/>
  </r>
  <r>
    <s v="Id1366"/>
    <d v="1967-12-19T00:00:00"/>
    <x v="40"/>
    <n v="1967"/>
    <s v="Dec"/>
    <n v="19"/>
    <s v="Dec"/>
    <s v=" Mrs"/>
    <s v="  Katena"/>
    <s v="Sanford"/>
    <n v="1967"/>
    <n v="1967"/>
    <n v="27.92"/>
    <s v="Overweight"/>
    <s v="Prediabetes"/>
    <n v="5.79"/>
    <s v="NO"/>
    <s v="NO"/>
    <s v="NO"/>
    <n v="1"/>
    <s v="NO"/>
    <s v="NO"/>
    <s v="tier - 3"/>
    <s v="tier - 3"/>
    <s v="tier - 1"/>
    <s v="tier - 1"/>
    <x v="1358"/>
    <s v="R1018"/>
  </r>
  <r>
    <s v="Id1367"/>
    <d v="1970-10-02T00:00:00"/>
    <x v="33"/>
    <n v="1970"/>
    <s v="Oct"/>
    <n v="2"/>
    <s v="Oct"/>
    <s v=" Ms"/>
    <s v="  Bean K"/>
    <s v="Wrenn"/>
    <n v="1970"/>
    <n v="1970"/>
    <n v="38.284999999999997"/>
    <s v="Obesity"/>
    <s v="Normal"/>
    <n v="5.41"/>
    <s v="NO"/>
    <s v="NO"/>
    <s v="NO"/>
    <n v="0"/>
    <s v="NO"/>
    <s v="NO"/>
    <s v="tier - 3"/>
    <s v="tier - 3"/>
    <s v="tier - 3"/>
    <s v="tier - 3"/>
    <x v="1359"/>
    <s v="R1024"/>
  </r>
  <r>
    <s v="Id1368"/>
    <d v="1970-10-07T00:00:00"/>
    <x v="33"/>
    <n v="1970"/>
    <s v="Oct"/>
    <n v="7"/>
    <s v="Oct"/>
    <s v=" Mr"/>
    <s v="  Brian"/>
    <s v="Lindsey"/>
    <n v="1970"/>
    <n v="1970"/>
    <n v="16.48"/>
    <s v="Underweight"/>
    <s v="Diabetes"/>
    <n v="11.05"/>
    <s v="NO"/>
    <s v="NO"/>
    <s v="NO"/>
    <n v="0"/>
    <s v="NO"/>
    <s v="NO"/>
    <s v="tier - 3"/>
    <s v="tier - 3"/>
    <s v="tier - 2"/>
    <s v="tier - 2"/>
    <x v="1360"/>
    <s v="R1011"/>
  </r>
  <r>
    <s v="Id1369"/>
    <d v="1983-10-23T00:00:00"/>
    <x v="22"/>
    <n v="1983"/>
    <s v="Oct"/>
    <n v="23"/>
    <s v="Oct"/>
    <s v=" Mr"/>
    <s v="  Jan-Patrick"/>
    <s v="Krueger"/>
    <n v="1983"/>
    <n v="1983"/>
    <n v="38.57"/>
    <s v="Obesity"/>
    <s v="Prediabetes"/>
    <n v="6.27"/>
    <s v="NO"/>
    <s v="NO"/>
    <s v="NO"/>
    <n v="0"/>
    <s v="NO"/>
    <s v="NO"/>
    <s v="tier - 3"/>
    <s v="tier - 3"/>
    <s v="tier - 1"/>
    <s v="tier - 1"/>
    <x v="1361"/>
    <s v="R1021"/>
  </r>
  <r>
    <s v="Id1370"/>
    <d v="1985-06-09T00:00:00"/>
    <x v="20"/>
    <n v="1985"/>
    <s v="Jun"/>
    <n v="9"/>
    <s v="Jun"/>
    <s v=" Mr"/>
    <s v="  Jesse J"/>
    <s v="Babler"/>
    <n v="1985"/>
    <n v="1985"/>
    <n v="43.85"/>
    <s v="Obesity"/>
    <s v="Normal"/>
    <n v="4.7699999999999996"/>
    <s v="YES"/>
    <s v="NO"/>
    <s v="NO"/>
    <n v="0"/>
    <s v="NO"/>
    <s v="NO"/>
    <s v="tier - 3"/>
    <s v="tier - 3"/>
    <s v="tier - 1"/>
    <s v="tier - 1"/>
    <x v="1362"/>
    <s v="R1012"/>
  </r>
  <r>
    <s v="Id1371"/>
    <d v="1980-07-17T00:00:00"/>
    <x v="24"/>
    <n v="1980"/>
    <s v="Jul"/>
    <n v="17"/>
    <s v="Jul"/>
    <s v=" Ms"/>
    <s v="  Lindsey M"/>
    <s v="Brezenski"/>
    <n v="1980"/>
    <n v="1980"/>
    <n v="30.11"/>
    <s v="Obesity"/>
    <s v="Normal"/>
    <n v="4.08"/>
    <s v="NO"/>
    <s v="NO"/>
    <s v="NO"/>
    <n v="0"/>
    <s v="NO"/>
    <s v="NO"/>
    <s v="tier - 3"/>
    <s v="tier - 3"/>
    <s v="tier - 3"/>
    <s v="tier - 3"/>
    <x v="1363"/>
    <s v="R1021"/>
  </r>
  <r>
    <s v="Id1372"/>
    <d v="1971-09-12T00:00:00"/>
    <x v="32"/>
    <n v="1971"/>
    <s v="Sep"/>
    <n v="12"/>
    <s v="Sep"/>
    <s v=" Ms"/>
    <s v="  Marguerite K"/>
    <s v="Marschner"/>
    <n v="1971"/>
    <n v="1971"/>
    <n v="31.59"/>
    <s v="Obesity"/>
    <s v="Prediabetes"/>
    <n v="6.01"/>
    <s v="NO"/>
    <s v="NO"/>
    <s v="NO"/>
    <n v="0"/>
    <s v="NO"/>
    <s v="NO"/>
    <s v="tier - 3"/>
    <s v="tier - 3"/>
    <s v="tier - 3"/>
    <s v="tier - 3"/>
    <x v="1364"/>
    <s v="R1012"/>
  </r>
  <r>
    <s v="Id1373"/>
    <d v="1966-06-14T00:00:00"/>
    <x v="37"/>
    <n v="1966"/>
    <s v="Jun"/>
    <n v="14"/>
    <s v="Jun"/>
    <s v=" Mr"/>
    <s v="  Travis"/>
    <s v="King"/>
    <n v="1966"/>
    <n v="1966"/>
    <n v="40.15"/>
    <s v="Obesity"/>
    <s v="Diabetes"/>
    <n v="11.84"/>
    <s v="NO"/>
    <s v="NO"/>
    <s v="NO"/>
    <n v="0"/>
    <s v="NO"/>
    <s v="NO"/>
    <s v="tier - 3"/>
    <s v="tier - 3"/>
    <s v="tier - 1"/>
    <s v="tier - 1"/>
    <x v="1365"/>
    <s v="R1012"/>
  </r>
  <r>
    <s v="Id1374"/>
    <d v="1965-06-23T00:00:00"/>
    <x v="39"/>
    <n v="1965"/>
    <s v="Jun"/>
    <n v="23"/>
    <s v="Jun"/>
    <s v=" Mr"/>
    <s v="  Ricky"/>
    <s v="Montez"/>
    <n v="1965"/>
    <n v="1965"/>
    <n v="40.700000000000003"/>
    <s v="Obesity"/>
    <s v="Prediabetes"/>
    <n v="6.27"/>
    <s v="YES"/>
    <s v="NO"/>
    <s v="Yes"/>
    <n v="1"/>
    <s v="NO"/>
    <s v="NO"/>
    <s v="tier - 3"/>
    <s v="tier - 3"/>
    <s v="tier - 2"/>
    <s v="tier - 2"/>
    <x v="1366"/>
    <s v="R1011"/>
  </r>
  <r>
    <s v="Id1375"/>
    <d v="1966-09-07T00:00:00"/>
    <x v="37"/>
    <n v="1966"/>
    <s v="Sep"/>
    <n v="7"/>
    <s v="Sep"/>
    <s v=" Mrs"/>
    <s v="  Colleen L"/>
    <s v="Campbell"/>
    <n v="1966"/>
    <n v="1966"/>
    <n v="40.76"/>
    <s v="Obesity"/>
    <s v="Normal"/>
    <n v="5.28"/>
    <s v="NO"/>
    <s v="NO"/>
    <s v="NO"/>
    <n v="0"/>
    <s v="NO"/>
    <s v="NO"/>
    <s v="tier - 3"/>
    <s v="tier - 3"/>
    <s v="tier - 2"/>
    <s v="tier - 2"/>
    <x v="1367"/>
    <s v="R1025"/>
  </r>
  <r>
    <s v="Id1376"/>
    <d v="2004-09-10T00:00:00"/>
    <x v="9"/>
    <n v="2004"/>
    <s v="Sep"/>
    <n v="10"/>
    <s v="Sep"/>
    <s v=" Mr"/>
    <s v="  Charlie A"/>
    <s v="Hurt"/>
    <n v="2004"/>
    <n v="2004"/>
    <n v="29.7"/>
    <s v="Overweight"/>
    <s v="Diabetes"/>
    <n v="7.03"/>
    <s v="NO"/>
    <s v="NO"/>
    <s v="NO"/>
    <n v="0"/>
    <s v="NO"/>
    <s v="NO"/>
    <s v="tier - 3"/>
    <s v="tier - 3"/>
    <s v="tier - 2"/>
    <s v="tier - 2"/>
    <x v="1368"/>
    <s v="R1013"/>
  </r>
  <r>
    <s v="Id1377"/>
    <d v="1970-10-13T00:00:00"/>
    <x v="33"/>
    <n v="1970"/>
    <s v="Oct"/>
    <n v="13"/>
    <s v="Oct"/>
    <s v=" Mr"/>
    <s v="  Rick"/>
    <s v="Garey"/>
    <n v="1970"/>
    <n v="1970"/>
    <n v="40.58"/>
    <s v="Obesity"/>
    <s v="Normal"/>
    <n v="5.32"/>
    <s v="YES"/>
    <s v="NO"/>
    <s v="Yes"/>
    <n v="1"/>
    <s v="NO"/>
    <s v="NO"/>
    <s v="tier - 3"/>
    <s v="tier - 3"/>
    <s v="tier - 1"/>
    <s v="tier - 1"/>
    <x v="1369"/>
    <s v="R1014"/>
  </r>
  <r>
    <s v="Id1378"/>
    <d v="1983-06-07T00:00:00"/>
    <x v="23"/>
    <n v="1983"/>
    <s v="Jun"/>
    <n v="7"/>
    <s v="Jun"/>
    <s v=" Ms"/>
    <s v="  Lauren C"/>
    <s v="Reddy"/>
    <n v="1983"/>
    <n v="1983"/>
    <n v="33.06"/>
    <s v="Obesity"/>
    <s v="Diabetes"/>
    <n v="9.59"/>
    <s v="YES"/>
    <s v="NO"/>
    <s v="NO"/>
    <n v="0"/>
    <s v="NO"/>
    <s v="NO"/>
    <s v="tier - 3"/>
    <s v="tier - 3"/>
    <s v="tier - 3"/>
    <s v="tier - 3"/>
    <x v="1370"/>
    <s v="R1026"/>
  </r>
  <r>
    <s v="Id1379"/>
    <d v="1969-08-11T00:00:00"/>
    <x v="34"/>
    <n v="1969"/>
    <s v="Aug"/>
    <n v="11"/>
    <s v="Aug"/>
    <s v=" Mr"/>
    <s v="  Daniel"/>
    <s v="Mueller"/>
    <n v="1969"/>
    <n v="1969"/>
    <n v="26.62"/>
    <s v="Overweight"/>
    <s v="Prediabetes"/>
    <n v="6.15"/>
    <s v="YES"/>
    <s v="NO"/>
    <s v="NO"/>
    <n v="0"/>
    <s v="NO"/>
    <s v="NO"/>
    <s v="tier - 3"/>
    <s v="tier - 3"/>
    <s v="tier - 1"/>
    <s v="tier - 1"/>
    <x v="1371"/>
    <s v="R1012"/>
  </r>
  <r>
    <s v="Id1380"/>
    <d v="1989-10-06T00:00:00"/>
    <x v="13"/>
    <n v="1989"/>
    <s v="Oct"/>
    <n v="6"/>
    <s v="Oct"/>
    <s v=" Mr"/>
    <s v="  Jaime"/>
    <s v="Julia"/>
    <n v="1989"/>
    <n v="1989"/>
    <n v="37.1"/>
    <s v="Obesity"/>
    <s v="Diabetes"/>
    <n v="11.08"/>
    <s v="NO"/>
    <s v="NO"/>
    <s v="NO"/>
    <n v="0"/>
    <s v="NO"/>
    <s v="NO"/>
    <s v="tier - 3"/>
    <s v="tier - 3"/>
    <s v="tier - 3"/>
    <s v="tier - 3"/>
    <x v="1372"/>
    <s v="R1026"/>
  </r>
  <r>
    <s v="Id1381"/>
    <d v="1968-06-24T00:00:00"/>
    <x v="36"/>
    <n v="1968"/>
    <s v="Jun"/>
    <n v="24"/>
    <s v="Jun"/>
    <s v=" Mr"/>
    <s v="  Erik R"/>
    <s v="Uribe"/>
    <n v="1968"/>
    <n v="1968"/>
    <n v="18.28"/>
    <s v="Normalweight"/>
    <s v="Diabetes"/>
    <n v="7.95"/>
    <s v="NO"/>
    <s v="NO"/>
    <s v="NO"/>
    <n v="0"/>
    <s v="NO"/>
    <s v="NO"/>
    <s v="tier - 3"/>
    <s v="tier - 3"/>
    <s v="tier - 1"/>
    <s v="tier - 1"/>
    <x v="1373"/>
    <s v="R1024"/>
  </r>
  <r>
    <s v="Id1382"/>
    <d v="1971-12-19T00:00:00"/>
    <x v="32"/>
    <n v="1971"/>
    <s v="Dec"/>
    <n v="19"/>
    <s v="Dec"/>
    <s v=" Ms"/>
    <s v="  Katie"/>
    <s v="Hand"/>
    <n v="1971"/>
    <n v="1971"/>
    <n v="35.814999999999998"/>
    <s v="Obesity"/>
    <s v="Prediabetes"/>
    <n v="6.23"/>
    <s v="NO"/>
    <s v="NO"/>
    <s v="NO"/>
    <n v="0"/>
    <s v="NO"/>
    <s v="NO"/>
    <s v="tier - 3"/>
    <s v="tier - 3"/>
    <s v="tier - 1"/>
    <s v="tier - 1"/>
    <x v="1374"/>
    <s v="R1012"/>
  </r>
  <r>
    <s v="Id1383"/>
    <d v="1988-06-12T00:00:00"/>
    <x v="15"/>
    <n v="1988"/>
    <s v="Jun"/>
    <n v="12"/>
    <s v="Jun"/>
    <s v=" Mr"/>
    <s v="  Thomas A"/>
    <s v="Petersen"/>
    <n v="1988"/>
    <n v="1988"/>
    <n v="30.69"/>
    <s v="Obesity"/>
    <s v="Diabetes"/>
    <n v="6.5"/>
    <s v="NO"/>
    <s v="NO"/>
    <s v="NO"/>
    <n v="0"/>
    <s v="NO"/>
    <s v="NO"/>
    <s v="tier - 3"/>
    <s v="tier - 3"/>
    <s v="tier - 1"/>
    <s v="tier - 1"/>
    <x v="1375"/>
    <s v="R1026"/>
  </r>
  <r>
    <s v="Id1384"/>
    <d v="1970-07-23T00:00:00"/>
    <x v="33"/>
    <n v="1970"/>
    <s v="Jul"/>
    <n v="23"/>
    <s v="Jul"/>
    <s v=" Mr"/>
    <s v="  Jean-Marc"/>
    <s v="Mac-Thiong"/>
    <n v="1970"/>
    <n v="1970"/>
    <n v="26.125"/>
    <s v="Overweight"/>
    <s v="Normal"/>
    <n v="5.22"/>
    <s v="NO"/>
    <s v="NO"/>
    <s v="NO"/>
    <n v="0"/>
    <s v="NO"/>
    <s v="NO"/>
    <s v="tier - 3"/>
    <s v="tier - 3"/>
    <s v="tier - 1"/>
    <s v="tier - 1"/>
    <x v="1376"/>
    <s v="R1012"/>
  </r>
  <r>
    <s v="Id1385"/>
    <d v="1965-10-03T00:00:00"/>
    <x v="39"/>
    <n v="1965"/>
    <s v="Oct"/>
    <n v="3"/>
    <s v="Oct"/>
    <s v=" Ms"/>
    <s v="  Kerry L"/>
    <s v="Walker"/>
    <n v="1965"/>
    <n v="1965"/>
    <n v="34.58"/>
    <s v="Obesity"/>
    <s v="Prediabetes"/>
    <n v="6.3"/>
    <s v="NO"/>
    <s v="NO"/>
    <s v="Yes"/>
    <n v="1"/>
    <s v="NO"/>
    <s v="NO"/>
    <s v="tier - 3"/>
    <s v="tier - 3"/>
    <s v="tier - 1"/>
    <s v="tier - 1"/>
    <x v="1377"/>
    <s v="R1017"/>
  </r>
  <r>
    <s v="Id1386"/>
    <d v="1968-11-14T00:00:00"/>
    <x v="36"/>
    <n v="1968"/>
    <s v="Nov"/>
    <n v="14"/>
    <s v="Nov"/>
    <s v=" Mr"/>
    <s v="  Ulrich"/>
    <s v="Steidl"/>
    <n v="1968"/>
    <n v="1968"/>
    <n v="27.4"/>
    <s v="Overweight"/>
    <s v="Diabetes"/>
    <n v="8.84"/>
    <s v="NO"/>
    <s v="NO"/>
    <s v="NO"/>
    <n v="0"/>
    <s v="NO"/>
    <s v="NO"/>
    <s v="tier - 3"/>
    <s v="tier - 3"/>
    <s v="tier - 1"/>
    <s v="tier - 1"/>
    <x v="1378"/>
    <s v="R1011"/>
  </r>
  <r>
    <s v="Id1387"/>
    <d v="1971-12-01T00:00:00"/>
    <x v="32"/>
    <n v="1971"/>
    <s v="Dec"/>
    <n v="1"/>
    <s v="Dec"/>
    <s v=" Mr"/>
    <s v="  Justin P"/>
    <s v="Rose"/>
    <n v="1971"/>
    <n v="1971"/>
    <n v="27.53"/>
    <s v="Overweight"/>
    <s v="Normal"/>
    <n v="4.1100000000000003"/>
    <s v="NO"/>
    <s v="NO"/>
    <s v="NO"/>
    <n v="1"/>
    <s v="NO"/>
    <s v="NO"/>
    <s v="tier - 3"/>
    <s v="tier - 3"/>
    <s v="tier - 1"/>
    <s v="tier - 1"/>
    <x v="1379"/>
    <s v="R1012"/>
  </r>
  <r>
    <s v="Id1388"/>
    <d v="1973-07-23T00:00:00"/>
    <x v="29"/>
    <n v="1973"/>
    <s v="Jul"/>
    <n v="23"/>
    <s v="Jul"/>
    <s v=" Ms"/>
    <s v="  Hannah E"/>
    <s v="Alderfer"/>
    <n v="1973"/>
    <n v="1973"/>
    <n v="33"/>
    <s v="Obesity"/>
    <s v="Normal"/>
    <n v="4.57"/>
    <s v="NO"/>
    <s v="NO"/>
    <s v="NO"/>
    <n v="0"/>
    <s v="NO"/>
    <s v="NO"/>
    <s v="tier - 3"/>
    <s v="tier - 3"/>
    <s v="tier - 2"/>
    <s v="tier - 2"/>
    <x v="1380"/>
    <s v="R1011"/>
  </r>
  <r>
    <s v="Id1389"/>
    <d v="1965-10-27T00:00:00"/>
    <x v="39"/>
    <n v="1965"/>
    <s v="Oct"/>
    <n v="27"/>
    <s v="Oct"/>
    <s v=" Mr"/>
    <s v="  David"/>
    <s v="Ryland"/>
    <n v="1965"/>
    <n v="1965"/>
    <n v="25.78"/>
    <s v="Overweight"/>
    <s v="Diabetes"/>
    <n v="11.06"/>
    <s v="YES"/>
    <s v="NO"/>
    <s v="NO"/>
    <n v="0"/>
    <s v="NO"/>
    <s v="NO"/>
    <s v="tier - 3"/>
    <s v="tier - 3"/>
    <s v="tier - 1"/>
    <s v="tier - 1"/>
    <x v="1381"/>
    <s v="R1013"/>
  </r>
  <r>
    <s v="Id1390"/>
    <d v="1965-12-25T00:00:00"/>
    <x v="39"/>
    <n v="1965"/>
    <s v="Dec"/>
    <n v="25"/>
    <s v="Dec"/>
    <s v=" Mr"/>
    <s v="  Jim"/>
    <s v="Bethea"/>
    <n v="1965"/>
    <n v="1965"/>
    <n v="22.66"/>
    <s v="Normalweight"/>
    <s v="Diabetes"/>
    <n v="10.68"/>
    <s v="NO"/>
    <s v="NO"/>
    <s v="NO"/>
    <n v="0"/>
    <s v="NO"/>
    <s v="NO"/>
    <s v="tier - 3"/>
    <s v="tier - 3"/>
    <s v="tier - 3"/>
    <s v="tier - 3"/>
    <x v="1382"/>
    <s v="R1016"/>
  </r>
  <r>
    <s v="Id1391"/>
    <d v="1965-11-06T00:00:00"/>
    <x v="39"/>
    <n v="1965"/>
    <s v="Nov"/>
    <n v="6"/>
    <s v="Nov"/>
    <s v=" Mr"/>
    <s v="  Joseph P"/>
    <s v="Kelly"/>
    <n v="1965"/>
    <n v="1965"/>
    <n v="38.81"/>
    <s v="Obesity"/>
    <s v="Prediabetes"/>
    <n v="6.14"/>
    <s v="YES"/>
    <s v="NO"/>
    <s v="NO"/>
    <n v="1"/>
    <s v="NO"/>
    <s v="NO"/>
    <s v="tier - 3"/>
    <s v="tier - 3"/>
    <s v="tier - 3"/>
    <s v="tier - 3"/>
    <x v="1383"/>
    <s v="R1011"/>
  </r>
  <r>
    <s v="Id1392"/>
    <d v="1964-06-20T00:00:00"/>
    <x v="38"/>
    <n v="1964"/>
    <s v="Jun"/>
    <n v="20"/>
    <s v="Jun"/>
    <s v=" Mr"/>
    <s v="  Michael"/>
    <s v="Blois"/>
    <n v="1964"/>
    <n v="1964"/>
    <n v="38.51"/>
    <s v="Obesity"/>
    <s v="Normal"/>
    <n v="5.45"/>
    <s v="YES"/>
    <s v="NO"/>
    <s v="NO"/>
    <n v="0"/>
    <s v="NO"/>
    <s v="NO"/>
    <s v="tier - 3"/>
    <s v="tier - 3"/>
    <s v="tier - 1"/>
    <s v="tier - 1"/>
    <x v="1384"/>
    <s v="R1020"/>
  </r>
  <r>
    <s v="Id1393"/>
    <d v="1986-07-17T00:00:00"/>
    <x v="18"/>
    <n v="1986"/>
    <s v="Jul"/>
    <n v="17"/>
    <s v="Jul"/>
    <s v=" Ms"/>
    <s v="  Gina M"/>
    <s v="Dayton"/>
    <n v="1986"/>
    <n v="1986"/>
    <n v="22.98"/>
    <s v="Normalweight"/>
    <s v="Prediabetes"/>
    <n v="6.14"/>
    <s v="YES"/>
    <s v="NO"/>
    <s v="NO"/>
    <n v="0"/>
    <s v="NO"/>
    <s v="NO"/>
    <s v="tier - 3"/>
    <s v="tier - 3"/>
    <s v="tier - 3"/>
    <s v="tier - 3"/>
    <x v="1385"/>
    <s v="R1022"/>
  </r>
  <r>
    <s v="Id1394"/>
    <d v="1966-10-04T00:00:00"/>
    <x v="37"/>
    <n v="1966"/>
    <s v="Oct"/>
    <n v="4"/>
    <s v="Oct"/>
    <s v=" Ms"/>
    <s v="  Shantel C"/>
    <s v="Cloud"/>
    <n v="1966"/>
    <n v="1966"/>
    <n v="15.65"/>
    <s v="Underweight"/>
    <s v="Diabetes"/>
    <n v="7.85"/>
    <s v="NO"/>
    <s v="NO"/>
    <s v="NO"/>
    <n v="0"/>
    <s v="NO"/>
    <s v="NO"/>
    <s v="tier - 3"/>
    <s v="tier - 3"/>
    <s v="tier - 2"/>
    <s v="tier - 2"/>
    <x v="1386"/>
    <s v="R1024"/>
  </r>
  <r>
    <s v="Id1395"/>
    <d v="1994-07-20T00:00:00"/>
    <x v="11"/>
    <n v="1994"/>
    <s v="Jul"/>
    <n v="20"/>
    <s v="Jul"/>
    <s v=" Mr"/>
    <s v="  Brian"/>
    <s v="Betournay"/>
    <n v="1994"/>
    <n v="1994"/>
    <n v="39.97"/>
    <s v="Obesity"/>
    <s v="Normal"/>
    <n v="4.09"/>
    <s v="NO"/>
    <s v="NO"/>
    <s v="NO"/>
    <n v="1"/>
    <s v="NO"/>
    <s v="NO"/>
    <s v="tier - 3"/>
    <s v="tier - 3"/>
    <s v="tier - 2"/>
    <s v="tier - 2"/>
    <x v="1387"/>
    <s v="R1023"/>
  </r>
  <r>
    <s v="Id1396"/>
    <d v="1966-07-06T00:00:00"/>
    <x v="37"/>
    <n v="1966"/>
    <s v="Jul"/>
    <n v="6"/>
    <s v="Jul"/>
    <s v=" Mr"/>
    <s v="  Brian"/>
    <s v="Temple"/>
    <n v="1966"/>
    <n v="1966"/>
    <n v="37.22"/>
    <s v="Obesity"/>
    <s v="Normal"/>
    <n v="4.62"/>
    <s v="NO"/>
    <s v="NO"/>
    <s v="Yes"/>
    <n v="1"/>
    <s v="NO"/>
    <s v="NO"/>
    <s v="tier - 3"/>
    <s v="tier - 3"/>
    <s v="tier - 1"/>
    <s v="tier - 1"/>
    <x v="1388"/>
    <s v="R1024"/>
  </r>
  <r>
    <s v="Id1397"/>
    <d v="1966-08-23T00:00:00"/>
    <x v="37"/>
    <n v="1966"/>
    <s v="Aug"/>
    <n v="23"/>
    <s v="Aug"/>
    <s v=" Ms"/>
    <s v="  Jessica R"/>
    <s v="Rollie"/>
    <n v="1966"/>
    <n v="1966"/>
    <n v="41.325000000000003"/>
    <s v="Obesity"/>
    <s v="Prediabetes"/>
    <n v="5.77"/>
    <s v="NO"/>
    <s v="NO"/>
    <s v="NO"/>
    <n v="0"/>
    <s v="NO"/>
    <s v="NO"/>
    <s v="tier - 3"/>
    <s v="tier - 3"/>
    <s v="tier - 3"/>
    <s v="tier - 3"/>
    <x v="1389"/>
    <s v="R1024"/>
  </r>
  <r>
    <s v="Id1398"/>
    <d v="1966-11-09T00:00:00"/>
    <x v="37"/>
    <n v="1966"/>
    <s v="Nov"/>
    <n v="9"/>
    <s v="Nov"/>
    <s v=" Mrs"/>
    <s v="  Robyn"/>
    <s v="Roybal"/>
    <n v="1966"/>
    <n v="1966"/>
    <n v="40.31"/>
    <s v="Obesity"/>
    <s v="Prediabetes"/>
    <n v="5.84"/>
    <s v="NO"/>
    <s v="NO"/>
    <s v="NO"/>
    <n v="0"/>
    <s v="NO"/>
    <s v="NO"/>
    <s v="tier - 3"/>
    <s v="tier - 3"/>
    <s v="tier - 1"/>
    <s v="tier - 1"/>
    <x v="1390"/>
    <s v="R1011"/>
  </r>
  <r>
    <s v="Id1399"/>
    <d v="1970-12-01T00:00:00"/>
    <x v="33"/>
    <n v="1970"/>
    <s v="Dec"/>
    <n v="1"/>
    <s v="Dec"/>
    <s v=" Ms"/>
    <s v="  Ashley"/>
    <s v="Turgeon"/>
    <n v="1970"/>
    <n v="1970"/>
    <n v="29.48"/>
    <s v="Overweight"/>
    <s v="Normal"/>
    <n v="4.91"/>
    <s v="NO"/>
    <s v="NO"/>
    <s v="NO"/>
    <n v="0"/>
    <s v="NO"/>
    <s v="NO"/>
    <s v="tier - 3"/>
    <s v="tier - 3"/>
    <s v="tier - 1"/>
    <s v="tier - 1"/>
    <x v="1391"/>
    <s v="R1021"/>
  </r>
  <r>
    <s v="Id1400"/>
    <d v="1982-10-21T00:00:00"/>
    <x v="23"/>
    <n v="1982"/>
    <s v="Oct"/>
    <n v="21"/>
    <s v="Oct"/>
    <s v=" Ms"/>
    <s v="  Dana"/>
    <s v="Deingenis"/>
    <n v="1982"/>
    <n v="1982"/>
    <n v="33.155000000000001"/>
    <s v="Obesity"/>
    <s v="Normal"/>
    <n v="5.07"/>
    <s v="NO"/>
    <s v="NO"/>
    <s v="NO"/>
    <n v="0"/>
    <s v="NO"/>
    <s v="NO"/>
    <s v="tier - 3"/>
    <s v="tier - 3"/>
    <s v="tier - 2"/>
    <s v="tier - 2"/>
    <x v="1392"/>
    <s v="R1021"/>
  </r>
  <r>
    <s v="Id1401"/>
    <d v="1969-10-12T00:00:00"/>
    <x v="34"/>
    <n v="1969"/>
    <s v="Oct"/>
    <n v="12"/>
    <s v="Oct"/>
    <s v=" Ms"/>
    <s v="  Jessica F"/>
    <s v="Hodge"/>
    <n v="1969"/>
    <n v="1969"/>
    <n v="42.85"/>
    <s v="Obesity"/>
    <s v="Prediabetes"/>
    <n v="5.81"/>
    <s v="YES"/>
    <s v="NO"/>
    <s v="NO"/>
    <n v="0"/>
    <s v="NO"/>
    <s v="NO"/>
    <s v="tier - 3"/>
    <s v="tier - 3"/>
    <s v="tier - 1"/>
    <s v="tier - 1"/>
    <x v="1393"/>
    <s v="R1024"/>
  </r>
  <r>
    <s v="Id1402"/>
    <d v="1984-11-26T00:00:00"/>
    <x v="21"/>
    <n v="1984"/>
    <s v="Nov"/>
    <n v="26"/>
    <s v="Nov"/>
    <s v=" Ms"/>
    <s v="  Lindsey"/>
    <s v="Gibbs"/>
    <n v="1984"/>
    <n v="1984"/>
    <n v="32.340000000000003"/>
    <s v="Obesity"/>
    <s v="Diabetes"/>
    <n v="11.2"/>
    <s v="NO"/>
    <s v="NO"/>
    <s v="NO"/>
    <n v="0"/>
    <s v="NO"/>
    <s v="NO"/>
    <s v="tier - 3"/>
    <s v="tier - 3"/>
    <s v="tier - 3"/>
    <s v="tier - 3"/>
    <x v="1394"/>
    <s v="R1026"/>
  </r>
  <r>
    <s v="Id1403"/>
    <d v="1964-11-09T00:00:00"/>
    <x v="38"/>
    <n v="1964"/>
    <s v="Nov"/>
    <n v="9"/>
    <s v="Nov"/>
    <s v=" Ms"/>
    <s v="  Kelly A"/>
    <s v="Trom"/>
    <n v="1964"/>
    <n v="1964"/>
    <n v="27.5"/>
    <s v="Overweight"/>
    <s v="Diabetes"/>
    <n v="10.75"/>
    <s v="NO"/>
    <s v="NO"/>
    <s v="NO"/>
    <n v="0"/>
    <s v="NO"/>
    <s v="NO"/>
    <s v="tier - 3"/>
    <s v="tier - 3"/>
    <s v="tier - 1"/>
    <s v="tier - 1"/>
    <x v="1395"/>
    <s v="R1012"/>
  </r>
  <r>
    <s v="Id1404"/>
    <d v="1988-09-05T00:00:00"/>
    <x v="15"/>
    <n v="1988"/>
    <s v="Sep"/>
    <n v="5"/>
    <s v="Sep"/>
    <s v=" Ms"/>
    <s v="  Brooke E"/>
    <s v="Sizer"/>
    <n v="1988"/>
    <n v="1988"/>
    <n v="25.8"/>
    <s v="Overweight"/>
    <s v="Diabetes"/>
    <n v="7.8"/>
    <s v="NO"/>
    <s v="NO"/>
    <s v="NO"/>
    <n v="0"/>
    <s v="NO"/>
    <s v="NO"/>
    <s v="tier - 3"/>
    <s v="tier - 3"/>
    <s v="tier - 1"/>
    <s v="tier - 1"/>
    <x v="1396"/>
    <s v="R1011"/>
  </r>
  <r>
    <s v="Id1405"/>
    <d v="1969-11-12T00:00:00"/>
    <x v="34"/>
    <n v="1969"/>
    <s v="Nov"/>
    <n v="12"/>
    <s v="Nov"/>
    <s v=" Ms"/>
    <s v="  Katelyn E"/>
    <s v="Ellison"/>
    <n v="1969"/>
    <n v="1969"/>
    <n v="25"/>
    <s v="Overweight"/>
    <s v="Diabetes"/>
    <n v="7.04"/>
    <s v="NO"/>
    <s v="NO"/>
    <s v="NO"/>
    <n v="0"/>
    <s v="NO"/>
    <s v="NO"/>
    <s v="tier - 3"/>
    <s v="tier - 3"/>
    <s v="tier - 1"/>
    <s v="tier - 1"/>
    <x v="1397"/>
    <s v="R1011"/>
  </r>
  <r>
    <s v="Id1406"/>
    <d v="1963-06-09T00:00:00"/>
    <x v="42"/>
    <n v="1963"/>
    <s v="Jun"/>
    <n v="9"/>
    <s v="Jun"/>
    <s v=" Mr"/>
    <s v="  Adam"/>
    <s v="Sulkowski"/>
    <n v="1963"/>
    <n v="1963"/>
    <n v="41.2"/>
    <s v="Obesity"/>
    <s v="Normal"/>
    <n v="4.18"/>
    <s v="YES"/>
    <s v="NO"/>
    <s v="NO"/>
    <n v="0"/>
    <s v="NO"/>
    <s v="NO"/>
    <s v="tier - 3"/>
    <s v="tier - 3"/>
    <s v="tier - 3"/>
    <s v="tier - 3"/>
    <x v="1398"/>
    <s v="R1013"/>
  </r>
  <r>
    <s v="Id1407"/>
    <d v="1964-12-02T00:00:00"/>
    <x v="38"/>
    <n v="1964"/>
    <s v="Dec"/>
    <n v="2"/>
    <s v="Dec"/>
    <s v=" Ms"/>
    <s v="  Dana"/>
    <s v="Maringo"/>
    <n v="1964"/>
    <n v="1964"/>
    <n v="17.78"/>
    <s v="Underweight"/>
    <s v="Diabetes"/>
    <n v="8.19"/>
    <s v="NO"/>
    <s v="NO"/>
    <s v="NO"/>
    <n v="0"/>
    <s v="NO"/>
    <s v="NO"/>
    <s v="tier - 3"/>
    <s v="tier - 3"/>
    <s v="tier - 1"/>
    <s v="tier - 1"/>
    <x v="1399"/>
    <s v="R1012"/>
  </r>
  <r>
    <s v="Id1408"/>
    <d v="1979-11-06T00:00:00"/>
    <x v="25"/>
    <n v="1979"/>
    <s v="Nov"/>
    <n v="6"/>
    <s v="Nov"/>
    <s v=" Mr"/>
    <s v="  Eric W"/>
    <s v="Lattin"/>
    <n v="1979"/>
    <n v="1979"/>
    <n v="40.119999999999997"/>
    <s v="Obesity"/>
    <s v="Prediabetes"/>
    <n v="6.22"/>
    <s v="YES"/>
    <s v="NO"/>
    <s v="Yes"/>
    <n v="1"/>
    <s v="NO"/>
    <s v="NO"/>
    <s v="tier - 3"/>
    <s v="tier - 3"/>
    <s v="tier - 1"/>
    <s v="tier - 1"/>
    <x v="1400"/>
    <s v="R1026"/>
  </r>
  <r>
    <s v="Id1409"/>
    <d v="1966-07-25T00:00:00"/>
    <x v="37"/>
    <n v="1966"/>
    <s v="Jul"/>
    <n v="25"/>
    <s v="Jul"/>
    <s v=" Mr"/>
    <s v="  Matthew D"/>
    <s v="Deblander"/>
    <n v="1966"/>
    <n v="1966"/>
    <n v="19.350000000000001"/>
    <s v="Normalweight"/>
    <s v="Diabetes"/>
    <n v="8.2200000000000006"/>
    <s v="YES"/>
    <s v="NO"/>
    <s v="NO"/>
    <n v="0"/>
    <s v="NO"/>
    <s v="NO"/>
    <s v="tier - 3"/>
    <s v="tier - 3"/>
    <s v="tier - 3"/>
    <s v="tier - 3"/>
    <x v="1401"/>
    <s v="R1016"/>
  </r>
  <r>
    <s v="Id1410"/>
    <d v="1982-11-20T00:00:00"/>
    <x v="23"/>
    <n v="1982"/>
    <s v="Nov"/>
    <n v="20"/>
    <s v="Nov"/>
    <s v=" Mr"/>
    <s v="  Eoghan"/>
    <s v="O'Neill"/>
    <n v="1982"/>
    <n v="1982"/>
    <n v="36.69"/>
    <s v="Obesity"/>
    <s v="Prediabetes"/>
    <n v="6.15"/>
    <s v="NO"/>
    <s v="NO"/>
    <s v="NO"/>
    <n v="0"/>
    <s v="NO"/>
    <s v="NO"/>
    <s v="tier - 3"/>
    <s v="tier - 3"/>
    <s v="tier - 3"/>
    <s v="tier - 3"/>
    <x v="1402"/>
    <s v="R1026"/>
  </r>
  <r>
    <s v="Id1411"/>
    <d v="1965-10-03T00:00:00"/>
    <x v="39"/>
    <n v="1965"/>
    <s v="Oct"/>
    <n v="3"/>
    <s v="Oct"/>
    <s v=" Ms"/>
    <s v="  Pamela W"/>
    <s v="Davis"/>
    <n v="1965"/>
    <n v="1965"/>
    <n v="28.51"/>
    <s v="Overweight"/>
    <s v="Normal"/>
    <n v="5.65"/>
    <s v="YES"/>
    <s v="NO"/>
    <s v="NO"/>
    <n v="1"/>
    <s v="NO"/>
    <s v="NO"/>
    <s v="tier - 3"/>
    <s v="tier - 3"/>
    <s v="tier - 1"/>
    <s v="tier - 1"/>
    <x v="1403"/>
    <s v="R1012"/>
  </r>
  <r>
    <s v="Id1412"/>
    <d v="1964-06-27T00:00:00"/>
    <x v="38"/>
    <n v="1964"/>
    <s v="Jun"/>
    <n v="27"/>
    <s v="Jun"/>
    <s v=" Ms"/>
    <s v="  Lindsey M"/>
    <s v="Stanek"/>
    <n v="1964"/>
    <n v="1964"/>
    <n v="30.21"/>
    <s v="Obesity"/>
    <s v="Normal"/>
    <n v="5.5"/>
    <s v="NO"/>
    <s v="NO"/>
    <s v="NO"/>
    <n v="1"/>
    <s v="NO"/>
    <s v="NO"/>
    <s v="tier - 3"/>
    <s v="tier - 3"/>
    <s v="tier - 3"/>
    <s v="tier - 3"/>
    <x v="1404"/>
    <s v="R1013"/>
  </r>
  <r>
    <s v="Id1413"/>
    <d v="1964-09-11T00:00:00"/>
    <x v="38"/>
    <n v="1964"/>
    <s v="Sep"/>
    <n v="11"/>
    <s v="Sep"/>
    <s v=" Ms"/>
    <s v="  Kassie"/>
    <s v="Harris"/>
    <n v="1964"/>
    <n v="1964"/>
    <n v="24.33"/>
    <s v="Normalweight"/>
    <s v="Diabetes"/>
    <n v="8"/>
    <s v="NO"/>
    <s v="NO"/>
    <s v="NO"/>
    <n v="0"/>
    <s v="NO"/>
    <s v="NO"/>
    <s v="tier - 3"/>
    <s v="tier - 3"/>
    <s v="tier - 3"/>
    <s v="tier - 3"/>
    <x v="1405"/>
    <s v="R1011"/>
  </r>
  <r>
    <s v="Id1414"/>
    <d v="1965-09-25T00:00:00"/>
    <x v="39"/>
    <n v="1965"/>
    <s v="Sep"/>
    <n v="25"/>
    <s v="Sep"/>
    <s v=" Mr"/>
    <s v="  Matthew"/>
    <s v="Manning"/>
    <n v="1965"/>
    <n v="1965"/>
    <n v="19.855"/>
    <s v="Normalweight"/>
    <s v="Prediabetes"/>
    <n v="5.71"/>
    <s v="YES"/>
    <s v="NO"/>
    <s v="NO"/>
    <n v="0"/>
    <s v="NO"/>
    <s v="NO"/>
    <s v="tier - 3"/>
    <s v="tier - 3"/>
    <s v="tier - 2"/>
    <s v="tier - 2"/>
    <x v="1406"/>
    <s v="R1012"/>
  </r>
  <r>
    <s v="Id1415"/>
    <d v="1964-07-11T00:00:00"/>
    <x v="38"/>
    <n v="1964"/>
    <s v="Jul"/>
    <n v="11"/>
    <s v="Jul"/>
    <s v=" Mr"/>
    <s v="  Ruben Dario"/>
    <s v="Barrera Munoz"/>
    <n v="1964"/>
    <n v="1964"/>
    <n v="25.364999999999998"/>
    <s v="Overweight"/>
    <s v="Diabetes"/>
    <n v="11.71"/>
    <s v="NO"/>
    <s v="NO"/>
    <s v="NO"/>
    <n v="0"/>
    <s v="NO"/>
    <s v="NO"/>
    <s v="tier - 3"/>
    <s v="tier - 3"/>
    <s v="tier - 2"/>
    <s v="tier - 2"/>
    <x v="1407"/>
    <s v="R1011"/>
  </r>
  <r>
    <s v="Id1416"/>
    <d v="1965-11-10T00:00:00"/>
    <x v="39"/>
    <n v="1965"/>
    <s v="Nov"/>
    <n v="10"/>
    <s v="Nov"/>
    <s v=" Mr"/>
    <s v="  Kevin"/>
    <s v="Schauwaers"/>
    <n v="1965"/>
    <n v="1965"/>
    <n v="29.6"/>
    <s v="Overweight"/>
    <s v="Prediabetes"/>
    <n v="6.17"/>
    <s v="YES"/>
    <s v="NO"/>
    <s v="Yes"/>
    <n v="1"/>
    <s v="NO"/>
    <s v="NO"/>
    <s v="tier - 3"/>
    <s v="tier - 3"/>
    <s v="tier - 3"/>
    <s v="tier - 3"/>
    <x v="1408"/>
    <s v="R1012"/>
  </r>
  <r>
    <s v="Id1417"/>
    <d v="1964-06-27T00:00:00"/>
    <x v="38"/>
    <n v="1964"/>
    <s v="Jun"/>
    <n v="27"/>
    <s v="Jun"/>
    <s v=" Ms"/>
    <s v="  Lindsay M"/>
    <s v="Hartman"/>
    <n v="1964"/>
    <n v="1964"/>
    <n v="39.43"/>
    <s v="Obesity"/>
    <s v="Prediabetes"/>
    <n v="6.1"/>
    <s v="YES"/>
    <s v="NO"/>
    <s v="Yes"/>
    <n v="1"/>
    <s v="NO"/>
    <s v="NO"/>
    <s v="tier - 3"/>
    <s v="tier - 3"/>
    <s v="tier - 2"/>
    <s v="tier - 2"/>
    <x v="1409"/>
    <s v="R1011"/>
  </r>
  <r>
    <s v="Id1418"/>
    <d v="1964-09-29T00:00:00"/>
    <x v="38"/>
    <n v="1964"/>
    <s v="Sep"/>
    <n v="29"/>
    <s v="Sep"/>
    <s v=" Mrs"/>
    <s v="  Amanda"/>
    <s v="Fire"/>
    <n v="1964"/>
    <n v="1964"/>
    <n v="27.34"/>
    <s v="Overweight"/>
    <s v="Normal"/>
    <n v="5.19"/>
    <s v="YES"/>
    <s v="NO"/>
    <s v="NO"/>
    <n v="1"/>
    <s v="NO"/>
    <s v="NO"/>
    <s v="tier - 3"/>
    <s v="tier - 3"/>
    <s v="tier - 2"/>
    <s v="tier - 2"/>
    <x v="1410"/>
    <s v="R1013"/>
  </r>
  <r>
    <s v="Id1419"/>
    <d v="1974-07-07T00:00:00"/>
    <x v="28"/>
    <n v="1974"/>
    <s v="Jul"/>
    <n v="7"/>
    <s v="Jul"/>
    <s v=" Mr"/>
    <s v="  James"/>
    <s v="Waliaula"/>
    <n v="1974"/>
    <n v="1974"/>
    <n v="39.01"/>
    <s v="Obesity"/>
    <s v="Normal"/>
    <n v="5.37"/>
    <s v="YES"/>
    <s v="NO"/>
    <s v="NO"/>
    <n v="0"/>
    <s v="NO"/>
    <s v="NO"/>
    <s v="tier - 3"/>
    <s v="tier - 3"/>
    <s v="tier - 3"/>
    <s v="tier - 3"/>
    <x v="1411"/>
    <s v="R1011"/>
  </r>
  <r>
    <s v="Id1420"/>
    <d v="1967-08-24T00:00:00"/>
    <x v="40"/>
    <n v="1967"/>
    <s v="Aug"/>
    <n v="24"/>
    <s v="Aug"/>
    <s v=" Mr"/>
    <s v="  Samuel H"/>
    <s v="Blackshear"/>
    <n v="1967"/>
    <n v="1967"/>
    <n v="18.989999999999998"/>
    <s v="Normalweight"/>
    <s v="Diabetes"/>
    <n v="10.82"/>
    <s v="YES"/>
    <s v="NO"/>
    <s v="NO"/>
    <n v="0"/>
    <s v="NO"/>
    <s v="NO"/>
    <s v="tier - 3"/>
    <s v="tier - 3"/>
    <s v="tier - 3"/>
    <s v="tier - 3"/>
    <x v="1412"/>
    <s v="R1024"/>
  </r>
  <r>
    <s v="Id1421"/>
    <d v="1967-07-14T00:00:00"/>
    <x v="40"/>
    <n v="1967"/>
    <s v="Jul"/>
    <n v="14"/>
    <s v="Jul"/>
    <s v=" Ms"/>
    <s v="  Jenni"/>
    <s v="Nettik"/>
    <n v="1967"/>
    <n v="1967"/>
    <n v="42.3"/>
    <s v="Obesity"/>
    <s v="Prediabetes"/>
    <n v="6.06"/>
    <s v="YES"/>
    <s v="NO"/>
    <s v="NO"/>
    <n v="0"/>
    <s v="NO"/>
    <s v="NO"/>
    <s v="tier - 3"/>
    <s v="tier - 3"/>
    <s v="tier - 2"/>
    <s v="tier - 2"/>
    <x v="1413"/>
    <s v="R1011"/>
  </r>
  <r>
    <s v="Id1422"/>
    <d v="1967-10-29T00:00:00"/>
    <x v="40"/>
    <n v="1967"/>
    <s v="Oct"/>
    <n v="29"/>
    <s v="Oct"/>
    <s v=" Mr"/>
    <s v="  Estuardo F"/>
    <s v="Novales"/>
    <n v="1967"/>
    <n v="1967"/>
    <n v="39.805"/>
    <s v="Obesity"/>
    <s v="Prediabetes"/>
    <n v="5.91"/>
    <s v="NO"/>
    <s v="NO"/>
    <s v="NO"/>
    <n v="0"/>
    <s v="NO"/>
    <s v="NO"/>
    <s v="tier - 3"/>
    <s v="tier - 3"/>
    <s v="tier - 1"/>
    <s v="tier - 1"/>
    <x v="1414"/>
    <s v="R1013"/>
  </r>
  <r>
    <s v="Id1423"/>
    <d v="2004-06-02T00:00:00"/>
    <x v="12"/>
    <n v="2004"/>
    <s v="Jun"/>
    <n v="2"/>
    <s v="Jun"/>
    <s v=" Mr"/>
    <s v="  Brett"/>
    <s v="Rosauer"/>
    <n v="2004"/>
    <n v="2004"/>
    <n v="33.700000000000003"/>
    <s v="Obesity"/>
    <s v="Prediabetes"/>
    <n v="5.87"/>
    <s v="NO"/>
    <s v="NO"/>
    <s v="NO"/>
    <n v="0"/>
    <s v="NO"/>
    <s v="NO"/>
    <s v="tier - 3"/>
    <s v="tier - 3"/>
    <s v="tier - 3"/>
    <s v="tier - 3"/>
    <x v="1415"/>
    <s v="R1013"/>
  </r>
  <r>
    <s v="Id1424"/>
    <d v="1964-11-19T00:00:00"/>
    <x v="38"/>
    <n v="1964"/>
    <s v="Nov"/>
    <n v="19"/>
    <s v="Nov"/>
    <s v=" Ms"/>
    <s v="  Sharon E"/>
    <s v="Ryder"/>
    <n v="1964"/>
    <n v="1964"/>
    <n v="36.195"/>
    <s v="Obesity"/>
    <s v="Prediabetes"/>
    <n v="6.22"/>
    <s v="NO"/>
    <s v="NO"/>
    <s v="NO"/>
    <n v="0"/>
    <s v="NO"/>
    <s v="NO"/>
    <s v="tier - 3"/>
    <s v="tier - 3"/>
    <s v="tier - 1"/>
    <s v="tier - 1"/>
    <x v="1416"/>
    <s v="R1021"/>
  </r>
  <r>
    <s v="Id1425"/>
    <d v="1964-12-20T00:00:00"/>
    <x v="38"/>
    <n v="1964"/>
    <s v="Dec"/>
    <n v="20"/>
    <s v="Dec"/>
    <s v=" Mr"/>
    <s v="  Jacob W√¶ver"/>
    <s v="Larsen"/>
    <n v="1964"/>
    <n v="1964"/>
    <n v="32.6"/>
    <s v="Obesity"/>
    <s v="Prediabetes"/>
    <n v="5.73"/>
    <s v="NO"/>
    <s v="NO"/>
    <s v="Yes"/>
    <n v="1"/>
    <s v="NO"/>
    <s v="NO"/>
    <s v="tier - 3"/>
    <s v="tier - 3"/>
    <s v="tier - 1"/>
    <s v="tier - 1"/>
    <x v="1417"/>
    <s v="R1019"/>
  </r>
  <r>
    <s v="Id1426"/>
    <d v="1964-08-02T00:00:00"/>
    <x v="38"/>
    <n v="1964"/>
    <s v="Aug"/>
    <n v="2"/>
    <s v="Aug"/>
    <s v=" Mr"/>
    <s v="  Scott"/>
    <s v="Keate"/>
    <n v="1964"/>
    <n v="1964"/>
    <n v="30.2"/>
    <s v="Obesity"/>
    <s v="Prediabetes"/>
    <n v="5.7"/>
    <s v="NO"/>
    <s v="NO"/>
    <s v="NO"/>
    <n v="0"/>
    <s v="NO"/>
    <s v="NO"/>
    <s v="tier - 3"/>
    <s v="tier - 3"/>
    <s v="tier - 3"/>
    <s v="tier - 3"/>
    <x v="1418"/>
    <s v="R1019"/>
  </r>
  <r>
    <s v="Id1427"/>
    <d v="1991-10-19T00:00:00"/>
    <x v="14"/>
    <n v="1991"/>
    <s v="Oct"/>
    <n v="19"/>
    <s v="Oct"/>
    <s v=" Ms"/>
    <s v="  Brooke S"/>
    <s v="Williams"/>
    <n v="1991"/>
    <n v="1991"/>
    <n v="27.645"/>
    <s v="Overweight"/>
    <s v="Diabetes"/>
    <n v="9.91"/>
    <s v="NO"/>
    <s v="NO"/>
    <s v="NO"/>
    <n v="0"/>
    <s v="NO"/>
    <s v="NO"/>
    <s v="tier - 3"/>
    <s v="tier - 3"/>
    <s v="tier - 1"/>
    <s v="tier - 1"/>
    <x v="1419"/>
    <s v="R1023"/>
  </r>
  <r>
    <s v="Id1428"/>
    <d v="1964-12-25T00:00:00"/>
    <x v="38"/>
    <n v="1964"/>
    <s v="Dec"/>
    <n v="25"/>
    <s v="Dec"/>
    <s v=" Ms"/>
    <s v="  Kaye A"/>
    <s v="Starosciak"/>
    <n v="1964"/>
    <n v="1964"/>
    <n v="26.41"/>
    <s v="Overweight"/>
    <s v="Diabetes"/>
    <n v="11.4"/>
    <s v="NO"/>
    <s v="NO"/>
    <s v="NO"/>
    <n v="0"/>
    <s v="NO"/>
    <s v="NO"/>
    <s v="tier - 3"/>
    <s v="tier - 3"/>
    <s v="tier - 2"/>
    <s v="tier - 2"/>
    <x v="1420"/>
    <s v="R1016"/>
  </r>
  <r>
    <s v="Id1429"/>
    <d v="1965-11-01T00:00:00"/>
    <x v="39"/>
    <n v="1965"/>
    <s v="Nov"/>
    <n v="1"/>
    <s v="Nov"/>
    <s v=" Ms"/>
    <s v="  Carolyn"/>
    <s v="Smith"/>
    <n v="1965"/>
    <n v="1965"/>
    <n v="34.1"/>
    <s v="Obesity"/>
    <s v="Prediabetes"/>
    <n v="6.29"/>
    <s v="YES"/>
    <s v="NO"/>
    <s v="Yes"/>
    <n v="1"/>
    <s v="NO"/>
    <s v="NO"/>
    <s v="tier - 3"/>
    <s v="tier - 3"/>
    <s v="tier - 2"/>
    <s v="tier - 2"/>
    <x v="1421"/>
    <s v="R1012"/>
  </r>
  <r>
    <s v="Id1430"/>
    <d v="1964-09-29T00:00:00"/>
    <x v="38"/>
    <n v="1964"/>
    <s v="Sep"/>
    <n v="29"/>
    <s v="Sep"/>
    <s v=" Mr"/>
    <s v="  Daniel C"/>
    <s v="Henderson"/>
    <n v="1964"/>
    <n v="1964"/>
    <n v="17.3"/>
    <s v="Underweight"/>
    <s v="Diabetes"/>
    <n v="9.2799999999999994"/>
    <s v="NO"/>
    <s v="NO"/>
    <s v="NO"/>
    <n v="0"/>
    <s v="NO"/>
    <s v="NO"/>
    <s v="tier - 3"/>
    <s v="tier - 3"/>
    <s v="tier - 2"/>
    <s v="tier - 2"/>
    <x v="1422"/>
    <s v="R1013"/>
  </r>
  <r>
    <s v="Id1431"/>
    <d v="1967-12-22T00:00:00"/>
    <x v="40"/>
    <n v="1967"/>
    <s v="Dec"/>
    <n v="22"/>
    <s v="Dec"/>
    <s v=" Mrs"/>
    <s v="  Laurie A"/>
    <s v="Winkelman"/>
    <n v="1967"/>
    <n v="1967"/>
    <n v="35.020000000000003"/>
    <s v="Obesity"/>
    <s v="Normal"/>
    <n v="4.78"/>
    <s v="NO"/>
    <s v="NO"/>
    <s v="Yes"/>
    <n v="1"/>
    <s v="NO"/>
    <s v="NO"/>
    <s v="tier - 3"/>
    <s v="tier - 3"/>
    <s v="tier - 3"/>
    <s v="tier - 3"/>
    <x v="1423"/>
    <s v="R1013"/>
  </r>
  <r>
    <s v="Id1432"/>
    <d v="1983-07-04T00:00:00"/>
    <x v="22"/>
    <n v="1983"/>
    <s v="Jul"/>
    <n v="4"/>
    <s v="Jul"/>
    <s v=" Ms"/>
    <s v="  Nicole"/>
    <s v="Monette"/>
    <n v="1983"/>
    <n v="1983"/>
    <n v="37.1"/>
    <s v="Obesity"/>
    <s v="Diabetes"/>
    <n v="8.8699999999999992"/>
    <s v="YES"/>
    <s v="NO"/>
    <s v="NO"/>
    <n v="0"/>
    <s v="NO"/>
    <s v="NO"/>
    <s v="tier - 3"/>
    <s v="tier - 3"/>
    <s v="tier - 2"/>
    <s v="tier - 2"/>
    <x v="1424"/>
    <s v="R1026"/>
  </r>
  <r>
    <s v="Id1433"/>
    <d v="1993-12-12T00:00:00"/>
    <x v="1"/>
    <n v="1993"/>
    <s v="Dec"/>
    <n v="12"/>
    <s v="Dec"/>
    <s v=" Ms"/>
    <s v="  Shelby"/>
    <s v="Kramer"/>
    <n v="1993"/>
    <n v="1993"/>
    <n v="16.79"/>
    <s v="Underweight"/>
    <s v="Diabetes"/>
    <n v="11.4"/>
    <s v="NO"/>
    <s v="NO"/>
    <s v="NO"/>
    <n v="0"/>
    <s v="NO"/>
    <s v="NO"/>
    <s v="tier - 3"/>
    <s v="tier - 3"/>
    <s v="tier - 2"/>
    <s v="tier - 2"/>
    <x v="1425"/>
    <s v="R1012"/>
  </r>
  <r>
    <s v="Id1434"/>
    <d v="1982-10-17T00:00:00"/>
    <x v="23"/>
    <n v="1982"/>
    <s v="Oct"/>
    <n v="17"/>
    <s v="Oct"/>
    <s v=" Ms"/>
    <s v="  Allison"/>
    <s v="Goldstein"/>
    <n v="1982"/>
    <n v="1982"/>
    <n v="31.635000000000002"/>
    <s v="Obesity"/>
    <s v="Diabetes"/>
    <n v="9.1300000000000008"/>
    <s v="YES"/>
    <s v="NO"/>
    <s v="NO"/>
    <n v="0"/>
    <s v="NO"/>
    <s v="NO"/>
    <s v="tier - 3"/>
    <s v="tier - 3"/>
    <s v="tier - 3"/>
    <s v="tier - 3"/>
    <x v="1426"/>
    <s v="R1021"/>
  </r>
  <r>
    <s v="Id1435"/>
    <d v="1965-06-09T00:00:00"/>
    <x v="39"/>
    <n v="1965"/>
    <s v="Jun"/>
    <n v="9"/>
    <s v="Jun"/>
    <s v=" Ms"/>
    <s v="  Leticia"/>
    <s v="Gonzalez"/>
    <n v="1965"/>
    <n v="1965"/>
    <n v="24.19"/>
    <s v="Normalweight"/>
    <s v="Prediabetes"/>
    <n v="6.22"/>
    <s v="YES"/>
    <s v="NO"/>
    <s v="Yes"/>
    <n v="1"/>
    <s v="NO"/>
    <s v="NO"/>
    <s v="tier - 3"/>
    <s v="tier - 3"/>
    <s v="tier - 2"/>
    <s v="tier - 2"/>
    <x v="1427"/>
    <s v="R1024"/>
  </r>
  <r>
    <s v="Id1436"/>
    <d v="1965-10-29T00:00:00"/>
    <x v="39"/>
    <n v="1965"/>
    <s v="Oct"/>
    <n v="29"/>
    <s v="Oct"/>
    <s v=" Mr"/>
    <s v="  John S"/>
    <s v="Barrett"/>
    <n v="1965"/>
    <n v="1965"/>
    <n v="35.29"/>
    <s v="Obesity"/>
    <s v="Prediabetes"/>
    <n v="5.9"/>
    <s v="NO"/>
    <s v="NO"/>
    <s v="Yes"/>
    <n v="1"/>
    <s v="NO"/>
    <s v="NO"/>
    <s v="tier - 3"/>
    <s v="tier - 3"/>
    <s v="tier - 1"/>
    <s v="tier - 1"/>
    <x v="1428"/>
    <s v="R1011"/>
  </r>
  <r>
    <s v="Id1437"/>
    <d v="1979-10-16T00:00:00"/>
    <x v="25"/>
    <n v="1979"/>
    <s v="Oct"/>
    <n v="16"/>
    <s v="Oct"/>
    <s v=" Ms"/>
    <s v="  April"/>
    <s v="Irwin"/>
    <n v="1979"/>
    <n v="1979"/>
    <n v="35.299999999999997"/>
    <s v="Obesity"/>
    <s v="Normal"/>
    <n v="4.45"/>
    <s v="NO"/>
    <s v="NO"/>
    <s v="NO"/>
    <n v="0"/>
    <s v="NO"/>
    <s v="NO"/>
    <s v="tier - 3"/>
    <s v="tier - 3"/>
    <s v="tier - 3"/>
    <s v="tier - 3"/>
    <x v="1429"/>
    <s v="R1021"/>
  </r>
  <r>
    <s v="Id1438"/>
    <d v="1966-11-24T00:00:00"/>
    <x v="37"/>
    <n v="1966"/>
    <s v="Nov"/>
    <n v="24"/>
    <s v="Nov"/>
    <s v=" Ms"/>
    <s v="  Ashley N"/>
    <s v="Glenn"/>
    <n v="1966"/>
    <n v="1966"/>
    <n v="35.64"/>
    <s v="Obesity"/>
    <s v="Prediabetes"/>
    <n v="6.17"/>
    <s v="NO"/>
    <s v="NO"/>
    <s v="Yes"/>
    <n v="1"/>
    <s v="NO"/>
    <s v="NO"/>
    <s v="tier - 3"/>
    <s v="tier - 3"/>
    <s v="tier - 1"/>
    <s v="tier - 1"/>
    <x v="1430"/>
    <s v="R1012"/>
  </r>
  <r>
    <s v="Id1439"/>
    <d v="1986-09-07T00:00:00"/>
    <x v="18"/>
    <n v="1986"/>
    <s v="Sep"/>
    <n v="7"/>
    <s v="Sep"/>
    <s v=" Ms"/>
    <s v="  Madeleine"/>
    <s v="O'Meara"/>
    <n v="1986"/>
    <n v="1986"/>
    <n v="33.1"/>
    <s v="Obesity"/>
    <s v="Normal"/>
    <n v="4.93"/>
    <s v="NO"/>
    <s v="NO"/>
    <s v="NO"/>
    <n v="0"/>
    <s v="NO"/>
    <s v="NO"/>
    <s v="tier - 3"/>
    <s v="tier - 3"/>
    <s v="tier - 2"/>
    <s v="tier - 2"/>
    <x v="1431"/>
    <s v="R1026"/>
  </r>
  <r>
    <s v="Id1440"/>
    <d v="1984-09-02T00:00:00"/>
    <x v="21"/>
    <n v="1984"/>
    <s v="Sep"/>
    <n v="2"/>
    <s v="Sep"/>
    <s v=" Ms"/>
    <s v="  Nelly S"/>
    <s v="Budrow"/>
    <n v="1984"/>
    <n v="1984"/>
    <n v="26.41"/>
    <s v="Overweight"/>
    <s v="Diabetes"/>
    <n v="7.32"/>
    <s v="YES"/>
    <s v="NO"/>
    <s v="NO"/>
    <n v="1"/>
    <s v="NO"/>
    <s v="NO"/>
    <s v="tier - 3"/>
    <s v="tier - 3"/>
    <s v="tier - 2"/>
    <s v="tier - 2"/>
    <x v="1432"/>
    <s v="R1022"/>
  </r>
  <r>
    <s v="Id1441"/>
    <d v="1968-06-21T00:00:00"/>
    <x v="36"/>
    <n v="1968"/>
    <s v="Jun"/>
    <n v="21"/>
    <s v="Jun"/>
    <s v=" Ms"/>
    <s v="  Meredith S"/>
    <s v="Anderson"/>
    <n v="1968"/>
    <n v="1968"/>
    <n v="29.9"/>
    <s v="Overweight"/>
    <s v="Normal"/>
    <n v="5.27"/>
    <s v="NO"/>
    <s v="NO"/>
    <s v="Yes"/>
    <n v="1"/>
    <s v="NO"/>
    <s v="NO"/>
    <s v="tier - 3"/>
    <s v="tier - 3"/>
    <s v="tier - 3"/>
    <s v="tier - 3"/>
    <x v="1433"/>
    <s v="R1011"/>
  </r>
  <r>
    <s v="Id1442"/>
    <d v="1968-12-09T00:00:00"/>
    <x v="36"/>
    <n v="1968"/>
    <s v="Dec"/>
    <n v="9"/>
    <s v="Dec"/>
    <s v=" Mr"/>
    <s v="  Kevin"/>
    <s v="Douglas"/>
    <n v="1968"/>
    <n v="1968"/>
    <n v="25.24"/>
    <s v="Overweight"/>
    <s v="Prediabetes"/>
    <n v="5.82"/>
    <s v="NO"/>
    <s v="NO"/>
    <s v="NO"/>
    <n v="1"/>
    <s v="NO"/>
    <s v="NO"/>
    <s v="tier - 3"/>
    <s v="tier - 3"/>
    <s v="tier - 1"/>
    <s v="tier - 1"/>
    <x v="1434"/>
    <s v="R1024"/>
  </r>
  <r>
    <s v="Id1443"/>
    <d v="1968-10-25T00:00:00"/>
    <x v="36"/>
    <n v="1968"/>
    <s v="Oct"/>
    <n v="25"/>
    <s v="Oct"/>
    <s v=" Ms"/>
    <s v="  Lisa"/>
    <s v="Tecklenburg"/>
    <n v="1968"/>
    <n v="1968"/>
    <n v="25.08"/>
    <s v="Overweight"/>
    <s v="Prediabetes"/>
    <n v="5.8"/>
    <s v="NO"/>
    <s v="NO"/>
    <s v="Yes"/>
    <n v="1"/>
    <s v="NO"/>
    <s v="NO"/>
    <s v="tier - 3"/>
    <s v="tier - 3"/>
    <s v="tier - 3"/>
    <s v="tier - 3"/>
    <x v="1435"/>
    <s v="R1011"/>
  </r>
  <r>
    <s v="Id1444"/>
    <d v="1963-07-20T00:00:00"/>
    <x v="42"/>
    <n v="1963"/>
    <s v="Jul"/>
    <n v="20"/>
    <s v="Jul"/>
    <s v=" Ms"/>
    <s v="  Katherine A"/>
    <s v="Baker"/>
    <n v="1963"/>
    <n v="1963"/>
    <n v="29.164999999999999"/>
    <s v="Overweight"/>
    <s v="Normal"/>
    <n v="4.87"/>
    <s v="NO"/>
    <s v="YES"/>
    <s v="NO"/>
    <n v="1"/>
    <s v="NO"/>
    <s v="NO"/>
    <s v="tier - 3"/>
    <s v="tier - 3"/>
    <s v="tier - 1"/>
    <s v="tier - 1"/>
    <x v="1436"/>
    <s v="R1012"/>
  </r>
  <r>
    <s v="Id1445"/>
    <d v="1963-06-04T00:00:00"/>
    <x v="41"/>
    <n v="1963"/>
    <s v="Jun"/>
    <n v="4"/>
    <s v="Jun"/>
    <s v=" Mr"/>
    <s v="  Steve"/>
    <s v="Schenck"/>
    <n v="1963"/>
    <n v="1963"/>
    <n v="15.05"/>
    <s v="Underweight"/>
    <s v="Diabetes"/>
    <n v="8.1199999999999992"/>
    <s v="NO"/>
    <s v="NO"/>
    <s v="NO"/>
    <n v="0"/>
    <s v="NO"/>
    <s v="NO"/>
    <s v="tier - 3"/>
    <s v="tier - 3"/>
    <s v="tier - 1"/>
    <s v="tier - 1"/>
    <x v="1437"/>
    <s v="R1012"/>
  </r>
  <r>
    <s v="Id1446"/>
    <d v="1991-11-06T00:00:00"/>
    <x v="14"/>
    <n v="1991"/>
    <s v="Nov"/>
    <n v="6"/>
    <s v="Nov"/>
    <s v=" Ms"/>
    <s v="  Kate L"/>
    <s v="Johnson"/>
    <n v="1991"/>
    <n v="1991"/>
    <n v="19.95"/>
    <s v="Normalweight"/>
    <s v="Normal"/>
    <n v="4.3600000000000003"/>
    <s v="NO"/>
    <s v="NO"/>
    <s v="NO"/>
    <n v="2"/>
    <s v="NO"/>
    <s v="NO"/>
    <s v="tier - 3"/>
    <s v="tier - 3"/>
    <s v="tier - 3"/>
    <s v="tier - 3"/>
    <x v="1438"/>
    <s v="R1026"/>
  </r>
  <r>
    <s v="Id1447"/>
    <d v="1974-09-16T00:00:00"/>
    <x v="28"/>
    <n v="1974"/>
    <s v="Sep"/>
    <n v="16"/>
    <s v="Sep"/>
    <s v=" Ms"/>
    <s v="  Beth"/>
    <s v="Blendell"/>
    <n v="1974"/>
    <n v="1974"/>
    <n v="16.66"/>
    <s v="Underweight"/>
    <s v="Diabetes"/>
    <n v="9.16"/>
    <s v="NO"/>
    <s v="NO"/>
    <s v="NO"/>
    <n v="0"/>
    <s v="NO"/>
    <s v="NO"/>
    <s v="tier - 3"/>
    <s v="tier - 3"/>
    <s v="tier - 3"/>
    <s v="tier - 3"/>
    <x v="1439"/>
    <s v="R1012"/>
  </r>
  <r>
    <s v="Id1448"/>
    <d v="1962-11-04T00:00:00"/>
    <x v="41"/>
    <n v="1962"/>
    <s v="Nov"/>
    <n v="4"/>
    <s v="Nov"/>
    <s v=" Ms"/>
    <s v="  Katharine"/>
    <s v="Parodi"/>
    <n v="1962"/>
    <n v="1962"/>
    <n v="16.62"/>
    <s v="Underweight"/>
    <s v="Diabetes"/>
    <n v="9.14"/>
    <s v="NO"/>
    <s v="NO"/>
    <s v="NO"/>
    <n v="0"/>
    <s v="NO"/>
    <s v="NO"/>
    <s v="tier - 3"/>
    <s v="tier - 3"/>
    <s v="tier - 2"/>
    <s v="tier - 2"/>
    <x v="1440"/>
    <s v="R1013"/>
  </r>
  <r>
    <s v="Id1449"/>
    <d v="1962-09-15T00:00:00"/>
    <x v="41"/>
    <n v="1962"/>
    <s v="Sep"/>
    <n v="15"/>
    <s v="Sep"/>
    <s v=" Ms"/>
    <s v="  Heather L"/>
    <s v="Morgan"/>
    <n v="1962"/>
    <n v="1962"/>
    <n v="15.36"/>
    <s v="Underweight"/>
    <s v="Normal"/>
    <n v="5.49"/>
    <s v="YES"/>
    <s v="NO"/>
    <s v="NO"/>
    <n v="2"/>
    <s v="NO"/>
    <s v="NO"/>
    <s v="tier - 3"/>
    <s v="tier - 3"/>
    <s v="tier - 3"/>
    <s v="tier - 3"/>
    <x v="1441"/>
    <s v="R1011"/>
  </r>
  <r>
    <s v="Id1450"/>
    <d v="1987-10-05T00:00:00"/>
    <x v="17"/>
    <n v="1987"/>
    <s v="Oct"/>
    <n v="5"/>
    <s v="Oct"/>
    <s v=" Ms"/>
    <s v="  Desiree"/>
    <s v="Linden"/>
    <n v="1987"/>
    <n v="1987"/>
    <n v="27.74"/>
    <s v="Overweight"/>
    <s v="Prediabetes"/>
    <n v="5.96"/>
    <s v="YES"/>
    <s v="NO"/>
    <s v="NO"/>
    <n v="0"/>
    <s v="NO"/>
    <s v="NO"/>
    <s v="tier - 3"/>
    <s v="tier - 3"/>
    <s v="tier - 3"/>
    <s v="tier - 3"/>
    <x v="1442"/>
    <s v="R1012"/>
  </r>
  <r>
    <s v="Id1451"/>
    <d v="1991-08-29T00:00:00"/>
    <x v="14"/>
    <n v="1991"/>
    <s v="Aug"/>
    <n v="29"/>
    <s v="Aug"/>
    <s v=" Mr"/>
    <s v="  Peter B"/>
    <s v="Horning"/>
    <n v="1991"/>
    <n v="1991"/>
    <n v="22.44"/>
    <s v="Normalweight"/>
    <s v="Normal"/>
    <n v="4.62"/>
    <s v="YES"/>
    <s v="NO"/>
    <s v="NO"/>
    <n v="0"/>
    <s v="NO"/>
    <s v="NO"/>
    <s v="tier - 3"/>
    <s v="tier - 3"/>
    <s v="tier - 3"/>
    <s v="tier - 3"/>
    <x v="1443"/>
    <s v="R1026"/>
  </r>
  <r>
    <s v="Id1452"/>
    <d v="1977-08-14T00:00:00"/>
    <x v="26"/>
    <n v="1977"/>
    <s v="Aug"/>
    <n v="14"/>
    <s v="Aug"/>
    <s v=" Mr"/>
    <s v="  Adam"/>
    <s v="Goode"/>
    <n v="1977"/>
    <n v="1977"/>
    <n v="37.049999999999997"/>
    <s v="Obesity"/>
    <s v="Diabetes"/>
    <n v="9.9600000000000009"/>
    <s v="YES"/>
    <s v="NO"/>
    <s v="NO"/>
    <n v="0"/>
    <s v="NO"/>
    <s v="NO"/>
    <s v="tier - 3"/>
    <s v="tier - 3"/>
    <s v="tier - 1"/>
    <s v="tier - 1"/>
    <x v="1444"/>
    <s v="R1012"/>
  </r>
  <r>
    <s v="Id1453"/>
    <d v="1964-07-20T00:00:00"/>
    <x v="38"/>
    <n v="1964"/>
    <s v="Jul"/>
    <n v="20"/>
    <s v="Jul"/>
    <s v=" Mr"/>
    <s v="  Jeremy J"/>
    <s v="Doden"/>
    <n v="1964"/>
    <n v="1964"/>
    <n v="22.95"/>
    <s v="Normalweight"/>
    <s v="Diabetes"/>
    <n v="10.53"/>
    <s v="NO"/>
    <s v="NO"/>
    <s v="NO"/>
    <n v="2"/>
    <s v="NO"/>
    <s v="NO"/>
    <s v="tier - 3"/>
    <s v="tier - 3"/>
    <s v="tier - 2"/>
    <s v="tier - 2"/>
    <x v="1445"/>
    <s v="R1012"/>
  </r>
  <r>
    <s v="Id1454"/>
    <d v="1964-07-02T00:00:00"/>
    <x v="38"/>
    <n v="1964"/>
    <s v="Jul"/>
    <n v="2"/>
    <s v="Jul"/>
    <s v=" Mr"/>
    <s v="  Adam C"/>
    <s v="Groff"/>
    <n v="1964"/>
    <n v="1964"/>
    <n v="34.200000000000003"/>
    <s v="Obesity"/>
    <s v="Diabetes"/>
    <n v="6.69"/>
    <s v="YES"/>
    <s v="NO"/>
    <s v="NO"/>
    <n v="0"/>
    <s v="NO"/>
    <s v="NO"/>
    <s v="tier - 3"/>
    <s v="tier - 3"/>
    <s v="tier - 1"/>
    <s v="tier - 1"/>
    <x v="1446"/>
    <s v="R1012"/>
  </r>
  <r>
    <s v="Id1455"/>
    <d v="1964-06-24T00:00:00"/>
    <x v="38"/>
    <n v="1964"/>
    <s v="Jun"/>
    <n v="24"/>
    <s v="Jun"/>
    <s v=" Mr"/>
    <s v="  Jon"/>
    <s v="Kuehler"/>
    <n v="1964"/>
    <n v="1964"/>
    <n v="30.59"/>
    <s v="Obesity"/>
    <s v="Diabetes"/>
    <n v="9.5500000000000007"/>
    <s v="YES"/>
    <s v="NO"/>
    <s v="NO"/>
    <n v="0"/>
    <s v="NO"/>
    <s v="NO"/>
    <s v="tier - 3"/>
    <s v="tier - 3"/>
    <s v="tier - 3"/>
    <s v="tier - 3"/>
    <x v="1447"/>
    <s v="R1012"/>
  </r>
  <r>
    <s v="Id1456"/>
    <d v="1963-07-19T00:00:00"/>
    <x v="42"/>
    <n v="1963"/>
    <s v="Jul"/>
    <n v="19"/>
    <s v="Jul"/>
    <s v=" Mr"/>
    <s v="  Steven J"/>
    <s v="Daniels"/>
    <n v="1963"/>
    <n v="1963"/>
    <n v="25.51"/>
    <s v="Overweight"/>
    <s v="Prediabetes"/>
    <n v="6.05"/>
    <s v="NO"/>
    <s v="NO"/>
    <s v="NO"/>
    <n v="0"/>
    <s v="NO"/>
    <s v="NO"/>
    <s v="tier - 3"/>
    <s v="tier - 3"/>
    <s v="tier - 1"/>
    <s v="tier - 1"/>
    <x v="1448"/>
    <s v="R1011"/>
  </r>
  <r>
    <s v="Id1457"/>
    <d v="1964-10-15T00:00:00"/>
    <x v="38"/>
    <n v="1964"/>
    <s v="Oct"/>
    <n v="15"/>
    <s v="Oct"/>
    <s v=" Ms"/>
    <s v="  Jessica P"/>
    <s v="Gibby"/>
    <n v="1964"/>
    <n v="1964"/>
    <n v="29.04"/>
    <s v="Overweight"/>
    <s v="Diabetes"/>
    <n v="10.56"/>
    <s v="YES"/>
    <s v="NO"/>
    <s v="NO"/>
    <n v="1"/>
    <s v="NO"/>
    <s v="NO"/>
    <s v="tier - 3"/>
    <s v="tier - 3"/>
    <s v="tier - 3"/>
    <s v="tier - 3"/>
    <x v="1449"/>
    <s v="R1012"/>
  </r>
  <r>
    <s v="Id1458"/>
    <d v="1966-07-29T00:00:00"/>
    <x v="37"/>
    <n v="1966"/>
    <s v="Jul"/>
    <n v="29"/>
    <s v="Jul"/>
    <s v=" Ms"/>
    <s v="  Ashley"/>
    <s v="Busa"/>
    <n v="1966"/>
    <n v="1966"/>
    <n v="22.135000000000002"/>
    <s v="Normalweight"/>
    <s v="Diabetes"/>
    <n v="10.81"/>
    <s v="YES"/>
    <s v="NO"/>
    <s v="NO"/>
    <n v="1"/>
    <s v="NO"/>
    <s v="NO"/>
    <s v="tier - 3"/>
    <s v="tier - 3"/>
    <s v="tier - 3"/>
    <s v="tier - 3"/>
    <x v="1450"/>
    <s v="R1012"/>
  </r>
  <r>
    <s v="Id1459"/>
    <d v="1963-07-17T00:00:00"/>
    <x v="42"/>
    <n v="1963"/>
    <s v="Jul"/>
    <n v="17"/>
    <s v="Jul"/>
    <s v=" Mr"/>
    <s v="  Arturo H"/>
    <s v="Moyo"/>
    <n v="1963"/>
    <n v="1963"/>
    <n v="21.375"/>
    <s v="Normalweight"/>
    <s v="Normal"/>
    <n v="4.32"/>
    <s v="NO"/>
    <s v="NO"/>
    <s v="NO"/>
    <n v="0"/>
    <s v="NO"/>
    <s v="NO"/>
    <s v="tier - 3"/>
    <s v="tier - 3"/>
    <s v="tier - 1"/>
    <s v="tier - 1"/>
    <x v="1451"/>
    <s v="R1013"/>
  </r>
  <r>
    <s v="Id1460"/>
    <d v="1974-06-23T00:00:00"/>
    <x v="28"/>
    <n v="1974"/>
    <s v="Jun"/>
    <n v="23"/>
    <s v="Jun"/>
    <s v=" Mr"/>
    <s v="  Ketil"/>
    <s v="Horn"/>
    <n v="1974"/>
    <n v="1974"/>
    <n v="29.19"/>
    <s v="Overweight"/>
    <s v="Normal"/>
    <n v="4.37"/>
    <s v="NO"/>
    <s v="NO"/>
    <s v="NO"/>
    <n v="0"/>
    <s v="NO"/>
    <s v="NO"/>
    <s v="tier - 3"/>
    <s v="tier - 3"/>
    <s v="tier - 1"/>
    <s v="tier - 1"/>
    <x v="1452"/>
    <s v="R1012"/>
  </r>
  <r>
    <s v="Id1461"/>
    <d v="1989-11-23T00:00:00"/>
    <x v="13"/>
    <n v="1989"/>
    <s v="Nov"/>
    <n v="23"/>
    <s v="Nov"/>
    <s v=" Ms"/>
    <s v="  Katie"/>
    <s v="Bien"/>
    <n v="1989"/>
    <n v="1989"/>
    <n v="31.92"/>
    <s v="Obesity"/>
    <s v="Normal"/>
    <n v="4.8099999999999996"/>
    <s v="YES"/>
    <s v="NO"/>
    <s v="Yes"/>
    <n v="1"/>
    <s v="NO"/>
    <s v="NO"/>
    <s v="tier - 3"/>
    <s v="tier - 3"/>
    <s v="tier - 3"/>
    <s v="tier - 3"/>
    <x v="1453"/>
    <s v="R1026"/>
  </r>
  <r>
    <s v="Id1462"/>
    <d v="1986-08-13T00:00:00"/>
    <x v="18"/>
    <n v="1986"/>
    <s v="Aug"/>
    <n v="13"/>
    <s v="Aug"/>
    <s v=" Ms"/>
    <s v="  Christi"/>
    <s v="O'Connor"/>
    <n v="1986"/>
    <n v="1986"/>
    <n v="26.315000000000001"/>
    <s v="Overweight"/>
    <s v="Normal"/>
    <n v="4.5599999999999996"/>
    <s v="YES"/>
    <s v="NO"/>
    <s v="Yes"/>
    <n v="1"/>
    <s v="NO"/>
    <s v="NO"/>
    <s v="tier - 3"/>
    <s v="tier - 3"/>
    <s v="tier - 2"/>
    <s v="tier - 2"/>
    <x v="1454"/>
    <s v="R1026"/>
  </r>
  <r>
    <s v="Id1463"/>
    <d v="1966-12-06T00:00:00"/>
    <x v="37"/>
    <n v="1966"/>
    <s v="Dec"/>
    <n v="6"/>
    <s v="Dec"/>
    <s v=" Mr"/>
    <s v="  Alan"/>
    <s v="Ash"/>
    <n v="1966"/>
    <n v="1966"/>
    <n v="35.299999999999997"/>
    <s v="Obesity"/>
    <s v="Normal"/>
    <n v="4.3899999999999997"/>
    <s v="NO"/>
    <s v="NO"/>
    <s v="NO"/>
    <n v="0"/>
    <s v="NO"/>
    <s v="NO"/>
    <s v="tier - 3"/>
    <s v="tier - 3"/>
    <s v="tier - 3"/>
    <s v="tier - 3"/>
    <x v="1455"/>
    <s v="R1013"/>
  </r>
  <r>
    <s v="Id1464"/>
    <d v="1967-12-30T00:00:00"/>
    <x v="40"/>
    <n v="1967"/>
    <s v="Dec"/>
    <n v="30"/>
    <s v="Dec"/>
    <s v=" Mr"/>
    <s v="  Edivaldo B"/>
    <s v="Do Prado"/>
    <n v="1967"/>
    <n v="1967"/>
    <n v="18.91"/>
    <s v="Normalweight"/>
    <s v="Diabetes"/>
    <n v="11.44"/>
    <s v="NO"/>
    <s v="NO"/>
    <s v="NO"/>
    <n v="0"/>
    <s v="NO"/>
    <s v="NO"/>
    <s v="tier - 3"/>
    <s v="tier - 3"/>
    <s v="tier - 1"/>
    <s v="tier - 1"/>
    <x v="1456"/>
    <s v="R1012"/>
  </r>
  <r>
    <s v="Id1465"/>
    <d v="1967-08-28T00:00:00"/>
    <x v="40"/>
    <n v="1967"/>
    <s v="Aug"/>
    <n v="28"/>
    <s v="Aug"/>
    <s v=" Ms"/>
    <s v="  Eve"/>
    <s v="Phillips"/>
    <n v="1967"/>
    <n v="1967"/>
    <n v="22.41"/>
    <s v="Normalweight"/>
    <s v="Diabetes"/>
    <n v="11.37"/>
    <s v="YES"/>
    <s v="NO"/>
    <s v="NO"/>
    <n v="1"/>
    <s v="NO"/>
    <s v="NO"/>
    <s v="tier - 3"/>
    <s v="tier - 3"/>
    <s v="tier - 2"/>
    <s v="tier - 2"/>
    <x v="1457"/>
    <s v="R1012"/>
  </r>
  <r>
    <s v="Id1466"/>
    <d v="1966-11-16T00:00:00"/>
    <x v="37"/>
    <n v="1966"/>
    <s v="Nov"/>
    <n v="16"/>
    <s v="Nov"/>
    <s v=" Mr"/>
    <s v="  Devin"/>
    <s v="Kelly"/>
    <n v="1966"/>
    <n v="1966"/>
    <n v="22.704999999999998"/>
    <s v="Normalweight"/>
    <s v="Prediabetes"/>
    <n v="6.14"/>
    <s v="NO"/>
    <s v="NO"/>
    <s v="NO"/>
    <n v="0"/>
    <s v="NO"/>
    <s v="NO"/>
    <s v="tier - 3"/>
    <s v="tier - 3"/>
    <s v="tier - 1"/>
    <s v="tier - 1"/>
    <x v="1458"/>
    <s v="R1025"/>
  </r>
  <r>
    <s v="Id1467"/>
    <d v="1990-10-29T00:00:00"/>
    <x v="16"/>
    <n v="1990"/>
    <s v="Oct"/>
    <n v="29"/>
    <s v="Oct"/>
    <s v=" Mr"/>
    <s v="  Shaun R"/>
    <s v="Dever"/>
    <n v="1990"/>
    <n v="1990"/>
    <n v="37.18"/>
    <s v="Obesity"/>
    <s v="Normal"/>
    <n v="4.8899999999999997"/>
    <s v="NO"/>
    <s v="NO"/>
    <s v="NO"/>
    <n v="0"/>
    <s v="NO"/>
    <s v="NO"/>
    <s v="tier - 3"/>
    <s v="tier - 3"/>
    <s v="tier - 1"/>
    <s v="tier - 1"/>
    <x v="1459"/>
    <s v="R1011"/>
  </r>
  <r>
    <s v="Id1468"/>
    <d v="1963-10-28T00:00:00"/>
    <x v="42"/>
    <n v="1963"/>
    <s v="Oct"/>
    <n v="28"/>
    <s v="Oct"/>
    <s v=" Mr"/>
    <s v="  Adrian"/>
    <s v="Horvath"/>
    <n v="1963"/>
    <n v="1963"/>
    <n v="35.97"/>
    <s v="Obesity"/>
    <s v="Normal"/>
    <n v="4.5999999999999996"/>
    <s v="NO"/>
    <s v="NO"/>
    <s v="NO"/>
    <n v="0"/>
    <s v="NO"/>
    <s v="NO"/>
    <s v="tier - 3"/>
    <s v="tier - 3"/>
    <s v="tier - 1"/>
    <s v="tier - 1"/>
    <x v="1460"/>
    <s v="R1025"/>
  </r>
  <r>
    <s v="Id1469"/>
    <d v="1963-08-29T00:00:00"/>
    <x v="42"/>
    <n v="1963"/>
    <s v="Aug"/>
    <n v="29"/>
    <s v="Aug"/>
    <s v=" Mr"/>
    <s v="  Andrew"/>
    <s v="Danner"/>
    <n v="1963"/>
    <n v="1963"/>
    <n v="35.799999999999997"/>
    <s v="Obesity"/>
    <s v="Normal"/>
    <n v="4.42"/>
    <s v="NO"/>
    <s v="NO"/>
    <s v="NO"/>
    <n v="0"/>
    <s v="NO"/>
    <s v="NO"/>
    <s v="tier - 3"/>
    <s v="tier - 3"/>
    <s v="tier - 3"/>
    <s v="tier - 3"/>
    <x v="1461"/>
    <s v="R1017"/>
  </r>
  <r>
    <s v="Id1470"/>
    <d v="1963-08-02T00:00:00"/>
    <x v="42"/>
    <n v="1963"/>
    <s v="Aug"/>
    <n v="2"/>
    <s v="Aug"/>
    <s v=" Ms"/>
    <s v="  Mallory"/>
    <s v="Weiss"/>
    <n v="1963"/>
    <n v="1963"/>
    <n v="28.31"/>
    <s v="Overweight"/>
    <s v="Diabetes"/>
    <n v="7.48"/>
    <s v="YES"/>
    <s v="NO"/>
    <s v="NO"/>
    <n v="0"/>
    <s v="NO"/>
    <s v="NO"/>
    <s v="tier - 3"/>
    <s v="tier - 3"/>
    <s v="tier - 2"/>
    <s v="tier - 2"/>
    <x v="1462"/>
    <s v="R1011"/>
  </r>
  <r>
    <s v="Id1471"/>
    <d v="1963-09-22T00:00:00"/>
    <x v="42"/>
    <n v="1963"/>
    <s v="Sep"/>
    <n v="22"/>
    <s v="Sep"/>
    <s v=" Mr"/>
    <s v="  Shawn E"/>
    <s v="D'Andrea"/>
    <n v="1963"/>
    <n v="1963"/>
    <n v="38.06"/>
    <s v="Obesity"/>
    <s v="Diabetes"/>
    <n v="10.74"/>
    <s v="NO"/>
    <s v="NO"/>
    <s v="NO"/>
    <n v="0"/>
    <s v="NO"/>
    <s v="NO"/>
    <s v="tier - 3"/>
    <s v="tier - 3"/>
    <s v="tier - 3"/>
    <s v="tier - 3"/>
    <x v="1463"/>
    <s v="R1011"/>
  </r>
  <r>
    <s v="Id1472"/>
    <d v="1966-12-29T00:00:00"/>
    <x v="37"/>
    <n v="1966"/>
    <s v="Dec"/>
    <n v="29"/>
    <s v="Dec"/>
    <s v=" Ms"/>
    <s v="  Sarah E"/>
    <s v="Olesky"/>
    <n v="1966"/>
    <n v="1966"/>
    <n v="28"/>
    <s v="Overweight"/>
    <s v="Normal"/>
    <n v="5.19"/>
    <s v="NO"/>
    <s v="NO"/>
    <s v="NO"/>
    <n v="1"/>
    <s v="NO"/>
    <s v="NO"/>
    <s v="tier - 3"/>
    <s v="tier - 3"/>
    <s v="tier - 3"/>
    <s v="tier - 3"/>
    <x v="1464"/>
    <s v="R1011"/>
  </r>
  <r>
    <s v="Id1473"/>
    <d v="1962-09-26T00:00:00"/>
    <x v="41"/>
    <n v="1962"/>
    <s v="Sep"/>
    <n v="26"/>
    <s v="Sep"/>
    <s v=" Mr"/>
    <s v="  Josh"/>
    <s v="Whitcraft"/>
    <n v="1962"/>
    <n v="1962"/>
    <n v="34.32"/>
    <s v="Obesity"/>
    <s v="Diabetes"/>
    <n v="9.17"/>
    <s v="NO"/>
    <s v="NO"/>
    <s v="NO"/>
    <n v="0"/>
    <s v="NO"/>
    <s v="NO"/>
    <s v="tier - 3"/>
    <s v="tier - 3"/>
    <s v="tier - 2"/>
    <s v="tier - 2"/>
    <x v="1465"/>
    <s v="R1024"/>
  </r>
  <r>
    <s v="Id1474"/>
    <d v="1989-12-29T00:00:00"/>
    <x v="13"/>
    <n v="1989"/>
    <s v="Dec"/>
    <n v="29"/>
    <s v="Dec"/>
    <s v=" Mr"/>
    <s v="  Johann A"/>
    <s v="Salazar"/>
    <n v="1989"/>
    <n v="1989"/>
    <n v="22.3"/>
    <s v="Normalweight"/>
    <s v="Normal"/>
    <n v="4.95"/>
    <s v="YES"/>
    <s v="NO"/>
    <s v="NO"/>
    <n v="0"/>
    <s v="NO"/>
    <s v="NO"/>
    <s v="tier - 3"/>
    <s v="tier - 3"/>
    <s v="tier - 3"/>
    <s v="tier - 3"/>
    <x v="1466"/>
    <s v="R1016"/>
  </r>
  <r>
    <s v="Id1475"/>
    <d v="1972-08-21T00:00:00"/>
    <x v="30"/>
    <n v="1972"/>
    <s v="Aug"/>
    <n v="21"/>
    <s v="Aug"/>
    <s v=" Ms"/>
    <s v="  Robin M"/>
    <s v="Todd"/>
    <n v="1972"/>
    <n v="1972"/>
    <n v="27.835000000000001"/>
    <s v="Overweight"/>
    <s v="Prediabetes"/>
    <n v="6.03"/>
    <s v="NO"/>
    <s v="NO"/>
    <s v="NO"/>
    <n v="1"/>
    <s v="NO"/>
    <s v="NO"/>
    <s v="tier - 3"/>
    <s v="tier - 3"/>
    <s v="tier - 2"/>
    <s v="tier - 2"/>
    <x v="1467"/>
    <s v="R1021"/>
  </r>
  <r>
    <s v="Id1476"/>
    <d v="1979-07-14T00:00:00"/>
    <x v="25"/>
    <n v="1979"/>
    <s v="Jul"/>
    <n v="14"/>
    <s v="Jul"/>
    <s v=" Mr"/>
    <s v="  Kyle K"/>
    <s v="Pond"/>
    <n v="1979"/>
    <n v="1979"/>
    <n v="39.229999999999997"/>
    <s v="Obesity"/>
    <s v="Normal"/>
    <n v="5.36"/>
    <s v="NO"/>
    <s v="NO"/>
    <s v="NO"/>
    <n v="0"/>
    <s v="NO"/>
    <s v="NO"/>
    <s v="tier - 3"/>
    <s v="tier - 3"/>
    <s v="tier - 1"/>
    <s v="tier - 1"/>
    <x v="1468"/>
    <s v="R1022"/>
  </r>
  <r>
    <s v="Id1477"/>
    <d v="1964-08-04T00:00:00"/>
    <x v="38"/>
    <n v="1964"/>
    <s v="Aug"/>
    <n v="4"/>
    <s v="Aug"/>
    <s v=" Ms"/>
    <s v="  Alison"/>
    <s v="Egan"/>
    <n v="1964"/>
    <n v="1964"/>
    <n v="19.95"/>
    <s v="Normalweight"/>
    <s v="Prediabetes"/>
    <n v="6.11"/>
    <s v="NO"/>
    <s v="NO"/>
    <s v="NO"/>
    <n v="1"/>
    <s v="NO"/>
    <s v="NO"/>
    <s v="tier - 3"/>
    <s v="tier - 3"/>
    <s v="tier - 3"/>
    <s v="tier - 3"/>
    <x v="1469"/>
    <s v="R1024"/>
  </r>
  <r>
    <s v="Id1478"/>
    <d v="1995-08-09T00:00:00"/>
    <x v="4"/>
    <n v="1995"/>
    <s v="Aug"/>
    <n v="9"/>
    <s v="Aug"/>
    <s v=" Mr"/>
    <s v="  Michael A"/>
    <s v="Bersani"/>
    <n v="1995"/>
    <n v="1995"/>
    <n v="34.64"/>
    <s v="Obesity"/>
    <s v="Normal"/>
    <n v="4.88"/>
    <s v="NO"/>
    <s v="NO"/>
    <s v="Yes"/>
    <n v="1"/>
    <s v="NO"/>
    <s v="NO"/>
    <s v="tier - 3"/>
    <s v="tier - 3"/>
    <s v="tier - 3"/>
    <s v="tier - 3"/>
    <x v="1470"/>
    <s v="R1012"/>
  </r>
  <r>
    <s v="Id1479"/>
    <d v="1968-11-26T00:00:00"/>
    <x v="36"/>
    <n v="1968"/>
    <s v="Nov"/>
    <n v="26"/>
    <s v="Nov"/>
    <s v=" Mr"/>
    <s v="  Byron A"/>
    <s v="Creech"/>
    <n v="1968"/>
    <n v="1968"/>
    <n v="18.75"/>
    <s v="Normalweight"/>
    <s v="Diabetes"/>
    <n v="6.72"/>
    <s v="NO"/>
    <s v="NO"/>
    <s v="NO"/>
    <n v="0"/>
    <s v="NO"/>
    <s v="NO"/>
    <s v="tier - 3"/>
    <s v="tier - 3"/>
    <s v="tier - 1"/>
    <s v="tier - 1"/>
    <x v="1471"/>
    <s v="R1012"/>
  </r>
  <r>
    <s v="Id1480"/>
    <d v="1968-11-12T00:00:00"/>
    <x v="36"/>
    <n v="1968"/>
    <s v="Nov"/>
    <n v="12"/>
    <s v="Nov"/>
    <s v=" Ms"/>
    <s v="  Carine A"/>
    <s v="Sudres"/>
    <n v="1968"/>
    <n v="1968"/>
    <n v="26.48"/>
    <s v="Overweight"/>
    <s v="Normal"/>
    <n v="4.2"/>
    <s v="NO"/>
    <s v="NO"/>
    <s v="NO"/>
    <n v="1"/>
    <s v="NO"/>
    <s v="NO"/>
    <s v="tier - 3"/>
    <s v="tier - 3"/>
    <s v="tier - 3"/>
    <s v="tier - 3"/>
    <x v="1472"/>
    <s v="R1012"/>
  </r>
  <r>
    <s v="Id1481"/>
    <d v="1967-09-01T00:00:00"/>
    <x v="40"/>
    <n v="1967"/>
    <s v="Sep"/>
    <n v="1"/>
    <s v="Sep"/>
    <s v=" Mr"/>
    <s v="  Nathaniel"/>
    <s v="Couture"/>
    <n v="1967"/>
    <n v="1967"/>
    <n v="34.83"/>
    <s v="Obesity"/>
    <s v="Prediabetes"/>
    <n v="5.79"/>
    <s v="NO"/>
    <s v="NO"/>
    <s v="NO"/>
    <n v="1"/>
    <s v="NO"/>
    <s v="NO"/>
    <s v="tier - 3"/>
    <s v="tier - 3"/>
    <s v="tier - 3"/>
    <s v="tier - 3"/>
    <x v="1473"/>
    <s v="R1013"/>
  </r>
  <r>
    <s v="Id1482"/>
    <d v="1968-12-03T00:00:00"/>
    <x v="36"/>
    <n v="1968"/>
    <s v="Dec"/>
    <n v="3"/>
    <s v="Dec"/>
    <s v=" Ms"/>
    <s v="  Lindsay A"/>
    <s v="Willard"/>
    <n v="1968"/>
    <n v="1968"/>
    <n v="25.46"/>
    <s v="Overweight"/>
    <s v="Normal"/>
    <n v="4.29"/>
    <s v="NO"/>
    <s v="NO"/>
    <s v="NO"/>
    <n v="0"/>
    <s v="NO"/>
    <s v="NO"/>
    <s v="tier - 3"/>
    <s v="tier - 3"/>
    <s v="tier - 3"/>
    <s v="tier - 3"/>
    <x v="1474"/>
    <s v="R1012"/>
  </r>
  <r>
    <s v="Id1483"/>
    <d v="1966-07-12T00:00:00"/>
    <x v="37"/>
    <n v="1966"/>
    <s v="Jul"/>
    <n v="12"/>
    <s v="Jul"/>
    <s v=" Mr"/>
    <s v="  Justin R"/>
    <s v="Patronick"/>
    <n v="1966"/>
    <n v="1966"/>
    <n v="23.31"/>
    <s v="Normalweight"/>
    <s v="Diabetes"/>
    <n v="8.27"/>
    <s v="NO"/>
    <s v="NO"/>
    <s v="NO"/>
    <n v="0"/>
    <s v="NO"/>
    <s v="NO"/>
    <s v="tier - 3"/>
    <s v="tier - 3"/>
    <s v="tier - 2"/>
    <s v="tier - 2"/>
    <x v="1475"/>
    <s v="R1012"/>
  </r>
  <r>
    <s v="Id1484"/>
    <d v="1962-10-16T00:00:00"/>
    <x v="41"/>
    <n v="1962"/>
    <s v="Oct"/>
    <n v="16"/>
    <s v="Oct"/>
    <s v=" Ms"/>
    <s v="  Casey"/>
    <s v="Depasquale"/>
    <n v="1962"/>
    <n v="1962"/>
    <n v="29"/>
    <s v="Overweight"/>
    <s v="Normal"/>
    <n v="4.5599999999999996"/>
    <s v="NO"/>
    <s v="NO"/>
    <s v="NO"/>
    <n v="0"/>
    <s v="NO"/>
    <s v="NO"/>
    <s v="tier - 3"/>
    <s v="tier - 3"/>
    <s v="tier - 3"/>
    <s v="tier - 3"/>
    <x v="1476"/>
    <s v="R1012"/>
  </r>
  <r>
    <s v="Id1485"/>
    <d v="1961-11-28T00:00:00"/>
    <x v="44"/>
    <n v="1961"/>
    <s v="Nov"/>
    <n v="28"/>
    <s v="Nov"/>
    <s v=" Ms"/>
    <s v="  Amanda L"/>
    <s v="Lavergne"/>
    <n v="1961"/>
    <n v="1961"/>
    <n v="32.869999999999997"/>
    <s v="Obesity"/>
    <s v="Normal"/>
    <n v="5.33"/>
    <s v="NO"/>
    <s v="NO"/>
    <s v="NO"/>
    <n v="0"/>
    <s v="NO"/>
    <s v="NO"/>
    <s v="tier - 3"/>
    <s v="tier - 3"/>
    <s v="tier - 3"/>
    <s v="tier - 3"/>
    <x v="1477"/>
    <s v="R1013"/>
  </r>
  <r>
    <s v="Id1486"/>
    <d v="1961-11-28T00:00:00"/>
    <x v="44"/>
    <n v="1961"/>
    <s v="Nov"/>
    <n v="28"/>
    <s v="Nov"/>
    <s v=" Ms"/>
    <s v="  Ayako N"/>
    <s v="Kawakami"/>
    <n v="1961"/>
    <n v="1961"/>
    <n v="26.18"/>
    <s v="Overweight"/>
    <s v="Normal"/>
    <n v="5.63"/>
    <s v="NO"/>
    <s v="NO"/>
    <s v="NO"/>
    <n v="0"/>
    <s v="NO"/>
    <s v="NO"/>
    <s v="tier - 3"/>
    <s v="tier - 3"/>
    <s v="tier - 1"/>
    <s v="tier - 1"/>
    <x v="1478"/>
    <s v="R1011"/>
  </r>
  <r>
    <s v="Id1487"/>
    <d v="1969-11-26T00:00:00"/>
    <x v="34"/>
    <n v="1969"/>
    <s v="Nov"/>
    <n v="26"/>
    <s v="Nov"/>
    <s v=" Ms"/>
    <s v="  Emilee"/>
    <s v="Gonsalves"/>
    <n v="1969"/>
    <n v="1969"/>
    <n v="25.3"/>
    <s v="Overweight"/>
    <s v="Normal"/>
    <n v="5.12"/>
    <s v="NO"/>
    <s v="NO"/>
    <s v="NO"/>
    <n v="0"/>
    <s v="NO"/>
    <s v="NO"/>
    <s v="tier - 3"/>
    <s v="tier - 3"/>
    <s v="tier - 1"/>
    <s v="tier - 1"/>
    <x v="1479"/>
    <s v="R1025"/>
  </r>
  <r>
    <s v="Id1488"/>
    <d v="1970-06-18T00:00:00"/>
    <x v="33"/>
    <n v="1970"/>
    <s v="Jun"/>
    <n v="18"/>
    <s v="Jun"/>
    <s v=" Mr"/>
    <s v="  Stephen M"/>
    <s v="Peck"/>
    <n v="1970"/>
    <n v="1970"/>
    <n v="36.94"/>
    <s v="Obesity"/>
    <s v="Normal"/>
    <n v="5.15"/>
    <s v="YES"/>
    <s v="NO"/>
    <s v="NO"/>
    <n v="1"/>
    <s v="NO"/>
    <s v="NO"/>
    <s v="tier - 3"/>
    <s v="tier - 3"/>
    <s v="tier - 2"/>
    <s v="tier - 2"/>
    <x v="1480"/>
    <s v="R1013"/>
  </r>
  <r>
    <s v="Id1489"/>
    <d v="1988-08-11T00:00:00"/>
    <x v="15"/>
    <n v="1988"/>
    <s v="Aug"/>
    <n v="11"/>
    <s v="Aug"/>
    <s v=" Ms"/>
    <s v="  Annemarie A"/>
    <s v="Aure"/>
    <n v="1988"/>
    <n v="1988"/>
    <n v="22.86"/>
    <s v="Normalweight"/>
    <s v="Diabetes"/>
    <n v="7.5"/>
    <s v="NO"/>
    <s v="NO"/>
    <s v="NO"/>
    <n v="0"/>
    <s v="NO"/>
    <s v="NO"/>
    <s v="tier - 3"/>
    <s v="tier - 3"/>
    <s v="tier - 1"/>
    <s v="tier - 1"/>
    <x v="1481"/>
    <s v="R1023"/>
  </r>
  <r>
    <s v="Id1490"/>
    <d v="1998-11-18T00:00:00"/>
    <x v="2"/>
    <n v="1998"/>
    <s v="Nov"/>
    <n v="18"/>
    <s v="Nov"/>
    <s v=" Ms"/>
    <s v="  Ashley R"/>
    <s v="Mattingly"/>
    <n v="1998"/>
    <n v="1998"/>
    <n v="18.760000000000002"/>
    <s v="Normalweight"/>
    <s v="Normal"/>
    <n v="4.88"/>
    <s v="YES"/>
    <s v="NO"/>
    <s v="Yes"/>
    <n v="1"/>
    <s v="NO"/>
    <s v="NO"/>
    <s v="tier - 3"/>
    <s v="tier - 3"/>
    <s v="tier - 3"/>
    <s v="tier - 3"/>
    <x v="1482"/>
    <s v="R1012"/>
  </r>
  <r>
    <s v="Id1491"/>
    <d v="1963-08-19T00:00:00"/>
    <x v="42"/>
    <n v="1963"/>
    <s v="Aug"/>
    <n v="19"/>
    <s v="Aug"/>
    <s v=" Ms"/>
    <s v="  Leslie A"/>
    <s v="Stelpflug"/>
    <n v="1963"/>
    <n v="1963"/>
    <n v="24.36"/>
    <s v="Normalweight"/>
    <s v="Normal"/>
    <n v="5.57"/>
    <s v="NO"/>
    <s v="NO"/>
    <s v="NO"/>
    <n v="0"/>
    <s v="NO"/>
    <s v="NO"/>
    <s v="tier - 3"/>
    <s v="tier - 3"/>
    <s v="tier - 1"/>
    <s v="tier - 1"/>
    <x v="1483"/>
    <s v="R1012"/>
  </r>
  <r>
    <s v="Id1492"/>
    <d v="1970-12-28T00:00:00"/>
    <x v="33"/>
    <n v="1970"/>
    <s v="Dec"/>
    <n v="28"/>
    <s v="Dec"/>
    <s v=" Mr"/>
    <s v="  Mauricio J"/>
    <s v="Sanchez Antognini"/>
    <n v="1970"/>
    <n v="1970"/>
    <n v="32.299999999999997"/>
    <s v="Obesity"/>
    <s v="Normal"/>
    <n v="5.31"/>
    <s v="NO"/>
    <s v="NO"/>
    <s v="NO"/>
    <n v="0"/>
    <s v="NO"/>
    <s v="NO"/>
    <s v="tier - 3"/>
    <s v="tier - 3"/>
    <s v="tier - 1"/>
    <s v="tier - 1"/>
    <x v="1484"/>
    <s v="R1012"/>
  </r>
  <r>
    <s v="Id1493"/>
    <d v="1965-10-04T00:00:00"/>
    <x v="39"/>
    <n v="1965"/>
    <s v="Oct"/>
    <n v="4"/>
    <s v="Oct"/>
    <s v=" Mr"/>
    <s v="  Kieran"/>
    <s v="Condon"/>
    <n v="1965"/>
    <n v="1965"/>
    <n v="22.704999999999998"/>
    <s v="Normalweight"/>
    <s v="Normal"/>
    <n v="4.57"/>
    <s v="YES"/>
    <s v="NO"/>
    <s v="NO"/>
    <n v="0"/>
    <s v="NO"/>
    <s v="NO"/>
    <s v="tier - 3"/>
    <s v="tier - 3"/>
    <s v="tier - 1"/>
    <s v="tier - 1"/>
    <x v="1485"/>
    <s v="R1013"/>
  </r>
  <r>
    <s v="Id1494"/>
    <d v="1962-11-22T00:00:00"/>
    <x v="41"/>
    <n v="1962"/>
    <s v="Nov"/>
    <n v="22"/>
    <s v="Nov"/>
    <s v=" Ms"/>
    <s v="  Elizabeth A"/>
    <s v="Magato"/>
    <n v="1962"/>
    <n v="1962"/>
    <n v="21.79"/>
    <s v="Normalweight"/>
    <s v="Diabetes"/>
    <n v="8.6999999999999993"/>
    <s v="YES"/>
    <s v="NO"/>
    <s v="NO"/>
    <n v="1"/>
    <s v="NO"/>
    <s v="NO"/>
    <s v="tier - 3"/>
    <s v="tier - 3"/>
    <s v="tier - 3"/>
    <s v="tier - 3"/>
    <x v="1486"/>
    <s v="R1013"/>
  </r>
  <r>
    <s v="Id1495"/>
    <d v="1962-07-22T00:00:00"/>
    <x v="41"/>
    <n v="1962"/>
    <s v="Jul"/>
    <n v="22"/>
    <s v="Jul"/>
    <s v=" Mr"/>
    <s v="  Zeke M"/>
    <s v="Dombrowski"/>
    <n v="1962"/>
    <n v="1962"/>
    <n v="24.52"/>
    <s v="Normalweight"/>
    <s v="Normal"/>
    <n v="4.76"/>
    <s v="NO"/>
    <s v="NO"/>
    <s v="NO"/>
    <n v="0"/>
    <s v="NO"/>
    <s v="NO"/>
    <s v="tier - 3"/>
    <s v="tier - 3"/>
    <s v="tier - 1"/>
    <s v="tier - 1"/>
    <x v="1487"/>
    <s v="R1011"/>
  </r>
  <r>
    <s v="Id1496"/>
    <d v="1972-09-05T00:00:00"/>
    <x v="30"/>
    <n v="1972"/>
    <s v="Sep"/>
    <n v="5"/>
    <s v="Sep"/>
    <s v=" Mr"/>
    <s v="  Chip"/>
    <s v="Ohara"/>
    <n v="1972"/>
    <n v="1972"/>
    <n v="39.520000000000003"/>
    <s v="Obesity"/>
    <s v="Diabetes"/>
    <n v="11.81"/>
    <s v="NO"/>
    <s v="NO"/>
    <s v="NO"/>
    <n v="0"/>
    <s v="NO"/>
    <s v="NO"/>
    <s v="tier - 3"/>
    <s v="tier - 3"/>
    <s v="tier - 1"/>
    <s v="tier - 1"/>
    <x v="1488"/>
    <s v="R1011"/>
  </r>
  <r>
    <s v="Id1497"/>
    <d v="1966-12-17T00:00:00"/>
    <x v="37"/>
    <n v="1966"/>
    <s v="Dec"/>
    <n v="17"/>
    <s v="Dec"/>
    <s v=" Mr"/>
    <s v="  Miguel Angel Sr"/>
    <s v="Cifuentes Fetiva"/>
    <n v="1966"/>
    <n v="1966"/>
    <n v="24.49"/>
    <s v="Normalweight"/>
    <s v="Normal"/>
    <n v="4.67"/>
    <s v="NO"/>
    <s v="NO"/>
    <s v="NO"/>
    <n v="0"/>
    <s v="NO"/>
    <s v="NO"/>
    <s v="tier - 3"/>
    <s v="tier - 3"/>
    <s v="tier - 1"/>
    <s v="tier - 1"/>
    <x v="1489"/>
    <s v="R1012"/>
  </r>
  <r>
    <s v="Id1498"/>
    <d v="1962-07-11T00:00:00"/>
    <x v="41"/>
    <n v="1962"/>
    <s v="Jul"/>
    <n v="11"/>
    <s v="Jul"/>
    <s v=" Mr"/>
    <s v="  Brian"/>
    <s v="Keno"/>
    <n v="1962"/>
    <n v="1962"/>
    <n v="26.315000000000001"/>
    <s v="Overweight"/>
    <s v="Prediabetes"/>
    <n v="6.02"/>
    <s v="NO"/>
    <s v="NO"/>
    <s v="NO"/>
    <n v="0"/>
    <s v="NO"/>
    <s v="NO"/>
    <s v="tier - 3"/>
    <s v="tier - 3"/>
    <s v="tier - 2"/>
    <s v="tier - 2"/>
    <x v="1490"/>
    <s v="R1011"/>
  </r>
  <r>
    <s v="Id1499"/>
    <d v="1965-09-14T00:00:00"/>
    <x v="39"/>
    <n v="1965"/>
    <s v="Sep"/>
    <n v="14"/>
    <s v="Sep"/>
    <s v=" Ms"/>
    <s v="  Meghan"/>
    <s v="Bruce"/>
    <n v="1965"/>
    <n v="1965"/>
    <n v="22.58"/>
    <s v="Normalweight"/>
    <s v="Diabetes"/>
    <n v="7.46"/>
    <s v="NO"/>
    <s v="NO"/>
    <s v="NO"/>
    <n v="0"/>
    <s v="NO"/>
    <s v="NO"/>
    <s v="tier - 3"/>
    <s v="tier - 3"/>
    <s v="tier - 2"/>
    <s v="tier - 2"/>
    <x v="1491"/>
    <s v="R1011"/>
  </r>
  <r>
    <s v="Id1500"/>
    <d v="1962-08-27T00:00:00"/>
    <x v="41"/>
    <n v="1962"/>
    <s v="Aug"/>
    <n v="27"/>
    <s v="Aug"/>
    <s v=" Ms"/>
    <s v="  Meredith L"/>
    <s v="Lorch"/>
    <n v="1962"/>
    <n v="1962"/>
    <n v="19.475000000000001"/>
    <s v="Normalweight"/>
    <s v="Normal"/>
    <n v="4.74"/>
    <s v="NO"/>
    <s v="NO"/>
    <s v="NO"/>
    <n v="1"/>
    <s v="NO"/>
    <s v="NO"/>
    <s v="tier - 3"/>
    <s v="tier - 3"/>
    <s v="tier - 2"/>
    <s v="tier - 2"/>
    <x v="1492"/>
    <s v="R1013"/>
  </r>
  <r>
    <s v="Id1501"/>
    <d v="1974-09-24T00:00:00"/>
    <x v="28"/>
    <n v="1974"/>
    <s v="Sep"/>
    <n v="24"/>
    <s v="Sep"/>
    <s v=" Mrs"/>
    <s v="  Millicent M"/>
    <s v="Sullivan"/>
    <n v="1974"/>
    <n v="1974"/>
    <n v="26.33"/>
    <s v="Overweight"/>
    <s v="Normal"/>
    <n v="4.79"/>
    <s v="NO"/>
    <s v="NO"/>
    <s v="NO"/>
    <n v="0"/>
    <s v="NO"/>
    <s v="NO"/>
    <s v="tier - 3"/>
    <s v="tier - 3"/>
    <s v="tier - 3"/>
    <s v="tier - 3"/>
    <x v="1493"/>
    <s v="R1021"/>
  </r>
  <r>
    <s v="Id1502"/>
    <d v="1992-07-07T00:00:00"/>
    <x v="0"/>
    <n v="1992"/>
    <s v="Jul"/>
    <n v="7"/>
    <s v="Jul"/>
    <s v=" Ms"/>
    <s v="  Kathleen"/>
    <s v="Cave"/>
    <n v="1992"/>
    <n v="1992"/>
    <n v="17.29"/>
    <s v="Underweight"/>
    <s v="Normal"/>
    <n v="5.35"/>
    <s v="YES"/>
    <s v="NO"/>
    <s v="NO"/>
    <n v="0"/>
    <s v="NO"/>
    <s v="NO"/>
    <s v="tier - 3"/>
    <s v="tier - 3"/>
    <s v="tier - 2"/>
    <s v="tier - 2"/>
    <x v="1494"/>
    <s v="R1011"/>
  </r>
  <r>
    <s v="Id1503"/>
    <d v="1964-11-28T00:00:00"/>
    <x v="38"/>
    <n v="1964"/>
    <s v="Nov"/>
    <n v="28"/>
    <s v="Nov"/>
    <s v=" Ms"/>
    <s v="  Kimberly K"/>
    <s v="Gudenkauf"/>
    <n v="1964"/>
    <n v="1964"/>
    <n v="42.88"/>
    <s v="Obesity"/>
    <s v="Normal"/>
    <n v="4.87"/>
    <s v="NO"/>
    <s v="YES"/>
    <s v="NO"/>
    <n v="1"/>
    <s v="NO"/>
    <s v="NO"/>
    <s v="tier - 3"/>
    <s v="tier - 3"/>
    <s v="tier - 3"/>
    <s v="tier - 3"/>
    <x v="1495"/>
    <s v="R1011"/>
  </r>
  <r>
    <s v="Id1504"/>
    <d v="1970-07-08T00:00:00"/>
    <x v="33"/>
    <n v="1970"/>
    <s v="Jul"/>
    <n v="8"/>
    <s v="Jul"/>
    <s v=" Mr"/>
    <s v="  Justin C"/>
    <s v="Thomas"/>
    <n v="1970"/>
    <n v="1970"/>
    <n v="32.200000000000003"/>
    <s v="Obesity"/>
    <s v="Diabetes"/>
    <n v="10.09"/>
    <s v="YES"/>
    <s v="NO"/>
    <s v="NO"/>
    <n v="0"/>
    <s v="NO"/>
    <s v="NO"/>
    <s v="tier - 3"/>
    <s v="tier - 3"/>
    <s v="tier - 1"/>
    <s v="tier - 1"/>
    <x v="1496"/>
    <s v="R1011"/>
  </r>
  <r>
    <s v="Id1505"/>
    <d v="1988-07-17T00:00:00"/>
    <x v="15"/>
    <n v="1988"/>
    <s v="Jul"/>
    <n v="17"/>
    <s v="Jul"/>
    <s v=" Mr"/>
    <s v="  Tristan P"/>
    <s v="Holley"/>
    <n v="1988"/>
    <n v="1988"/>
    <n v="18.75"/>
    <s v="Normalweight"/>
    <s v="Normal"/>
    <n v="5.47"/>
    <s v="YES"/>
    <s v="NO"/>
    <s v="Yes"/>
    <n v="1"/>
    <s v="NO"/>
    <s v="NO"/>
    <s v="tier - 3"/>
    <s v="tier - 3"/>
    <s v="tier - 1"/>
    <s v="tier - 1"/>
    <x v="1497"/>
    <s v="R1026"/>
  </r>
  <r>
    <s v="Id1506"/>
    <d v="1962-09-02T00:00:00"/>
    <x v="41"/>
    <n v="1962"/>
    <s v="Sep"/>
    <n v="2"/>
    <s v="Sep"/>
    <s v=" Ms"/>
    <s v="  Traci A"/>
    <s v="Kemble"/>
    <n v="1962"/>
    <n v="1962"/>
    <n v="22.36"/>
    <s v="Normalweight"/>
    <s v="Diabetes"/>
    <n v="8.6"/>
    <s v="NO"/>
    <s v="NO"/>
    <s v="NO"/>
    <n v="0"/>
    <s v="NO"/>
    <s v="NO"/>
    <s v="tier - 3"/>
    <s v="tier - 3"/>
    <s v="tier - 3"/>
    <s v="tier - 3"/>
    <x v="1498"/>
    <s v="R1016"/>
  </r>
  <r>
    <s v="Id1507"/>
    <d v="1962-10-01T00:00:00"/>
    <x v="41"/>
    <n v="1962"/>
    <s v="Oct"/>
    <n v="1"/>
    <s v="Oct"/>
    <s v=" Mr"/>
    <s v="  Justin P"/>
    <s v="Bentley"/>
    <n v="1962"/>
    <n v="1962"/>
    <n v="23.94"/>
    <s v="Normalweight"/>
    <s v="Diabetes"/>
    <n v="10.74"/>
    <s v="YES"/>
    <s v="NO"/>
    <s v="NO"/>
    <n v="0"/>
    <s v="NO"/>
    <s v="NO"/>
    <s v="tier - 3"/>
    <s v="tier - 3"/>
    <s v="tier - 1"/>
    <s v="tier - 1"/>
    <x v="1499"/>
    <s v="R1017"/>
  </r>
  <r>
    <s v="Id1508"/>
    <d v="1975-09-25T00:00:00"/>
    <x v="31"/>
    <n v="1975"/>
    <s v="Sep"/>
    <n v="25"/>
    <s v="Sep"/>
    <s v=" Mr"/>
    <s v="  Logan M"/>
    <s v="Jones"/>
    <n v="1975"/>
    <n v="1975"/>
    <n v="30.1"/>
    <s v="Obesity"/>
    <s v="Normal"/>
    <n v="4.3899999999999997"/>
    <s v="NO"/>
    <s v="NO"/>
    <s v="Yes"/>
    <n v="1"/>
    <s v="NO"/>
    <s v="NO"/>
    <s v="tier - 3"/>
    <s v="tier - 3"/>
    <s v="tier - 3"/>
    <s v="tier - 3"/>
    <x v="1500"/>
    <s v="R1021"/>
  </r>
  <r>
    <s v="Id1509"/>
    <d v="1972-10-07T00:00:00"/>
    <x v="30"/>
    <n v="1972"/>
    <s v="Oct"/>
    <n v="7"/>
    <s v="Oct"/>
    <s v=" Mr"/>
    <s v="  Sebastien"/>
    <s v="Tremblay"/>
    <n v="1972"/>
    <n v="1972"/>
    <n v="21.93"/>
    <s v="Normalweight"/>
    <s v="Prediabetes"/>
    <n v="6.3"/>
    <s v="NO"/>
    <s v="NO"/>
    <s v="NO"/>
    <n v="0"/>
    <s v="NO"/>
    <s v="NO"/>
    <s v="tier - 3"/>
    <s v="tier - 3"/>
    <s v="tier - 3"/>
    <s v="tier - 3"/>
    <x v="1501"/>
    <s v="R1026"/>
  </r>
  <r>
    <s v="Id1510"/>
    <d v="1963-12-05T00:00:00"/>
    <x v="42"/>
    <n v="1963"/>
    <s v="Dec"/>
    <n v="5"/>
    <s v="Dec"/>
    <s v=" Ms"/>
    <s v="  Tiffany A"/>
    <s v="Bellucci"/>
    <n v="1963"/>
    <n v="1963"/>
    <n v="39.75"/>
    <s v="Obesity"/>
    <s v="Normal"/>
    <n v="5.41"/>
    <s v="NO"/>
    <s v="YES"/>
    <s v="NO"/>
    <n v="1"/>
    <s v="NO"/>
    <s v="NO"/>
    <s v="tier - 3"/>
    <s v="tier - 3"/>
    <s v="tier - 3"/>
    <s v="tier - 3"/>
    <x v="1502"/>
    <s v="R1025"/>
  </r>
  <r>
    <s v="Id1511"/>
    <d v="1983-10-29T00:00:00"/>
    <x v="22"/>
    <n v="1983"/>
    <s v="Oct"/>
    <n v="29"/>
    <s v="Oct"/>
    <s v=" Mr"/>
    <s v="  Matthew"/>
    <s v="Collins"/>
    <n v="1983"/>
    <n v="1983"/>
    <n v="26.03"/>
    <s v="Overweight"/>
    <s v="Normal"/>
    <n v="4.47"/>
    <s v="NO"/>
    <s v="NO"/>
    <s v="Yes"/>
    <n v="1"/>
    <s v="NO"/>
    <s v="NO"/>
    <s v="tier - 3"/>
    <s v="tier - 3"/>
    <s v="tier - 1"/>
    <s v="tier - 1"/>
    <x v="1503"/>
    <s v="R1026"/>
  </r>
  <r>
    <s v="Id1512"/>
    <d v="1978-07-24T00:00:00"/>
    <x v="27"/>
    <n v="1978"/>
    <s v="Jul"/>
    <n v="24"/>
    <s v="Jul"/>
    <s v=" Mr"/>
    <s v="  Luke"/>
    <s v="Gillman"/>
    <n v="1978"/>
    <n v="1978"/>
    <n v="34.51"/>
    <s v="Obesity"/>
    <s v="Prediabetes"/>
    <n v="6.26"/>
    <s v="NO"/>
    <s v="NO"/>
    <s v="NO"/>
    <n v="0"/>
    <s v="NO"/>
    <s v="NO"/>
    <s v="tier - 3"/>
    <s v="tier - 3"/>
    <s v="tier - 1"/>
    <s v="tier - 1"/>
    <x v="1504"/>
    <s v="R1024"/>
  </r>
  <r>
    <s v="Id1513"/>
    <d v="1963-07-20T00:00:00"/>
    <x v="42"/>
    <n v="1963"/>
    <s v="Jul"/>
    <n v="20"/>
    <s v="Jul"/>
    <s v=" Ms"/>
    <s v="  Leigh"/>
    <s v="West"/>
    <n v="1963"/>
    <n v="1963"/>
    <n v="19.32"/>
    <s v="Normalweight"/>
    <s v="Diabetes"/>
    <n v="11.58"/>
    <s v="YES"/>
    <s v="NO"/>
    <s v="NO"/>
    <n v="1"/>
    <s v="NO"/>
    <s v="NO"/>
    <s v="tier - 3"/>
    <s v="tier - 3"/>
    <s v="tier - 3"/>
    <s v="tier - 3"/>
    <x v="1505"/>
    <s v="R1024"/>
  </r>
  <r>
    <s v="Id1514"/>
    <d v="1967-09-25T00:00:00"/>
    <x v="40"/>
    <n v="1967"/>
    <s v="Sep"/>
    <n v="25"/>
    <s v="Sep"/>
    <s v=" Mr"/>
    <s v="  Yosuke"/>
    <s v="Chida"/>
    <n v="1967"/>
    <n v="1967"/>
    <n v="28.5"/>
    <s v="Overweight"/>
    <s v="Normal"/>
    <n v="4.3600000000000003"/>
    <s v="NO"/>
    <s v="NO"/>
    <s v="NO"/>
    <n v="0"/>
    <s v="NO"/>
    <s v="NO"/>
    <s v="tier - 3"/>
    <s v="tier - 3"/>
    <s v="tier - 3"/>
    <s v="tier - 3"/>
    <x v="1506"/>
    <s v="R1021"/>
  </r>
  <r>
    <s v="Id1515"/>
    <d v="2004-11-09T00:00:00"/>
    <x v="9"/>
    <n v="2004"/>
    <s v="Nov"/>
    <n v="9"/>
    <s v="Nov"/>
    <s v=" Mr"/>
    <s v="  Matthew"/>
    <s v="Reisenauer"/>
    <n v="2004"/>
    <n v="2004"/>
    <n v="30.875"/>
    <s v="Obesity"/>
    <s v="Normal"/>
    <n v="4.1399999999999997"/>
    <s v="YES"/>
    <s v="NO"/>
    <s v="NO"/>
    <n v="0"/>
    <s v="NO"/>
    <s v="NO"/>
    <s v="tier - 3"/>
    <s v="tier - 3"/>
    <s v="tier - 3"/>
    <s v="tier - 3"/>
    <x v="1507"/>
    <s v="R1016"/>
  </r>
  <r>
    <s v="Id1516"/>
    <d v="1993-09-27T00:00:00"/>
    <x v="1"/>
    <n v="1993"/>
    <s v="Sep"/>
    <n v="27"/>
    <s v="Sep"/>
    <s v=" Mr"/>
    <s v="  Jacob"/>
    <s v="Rosenberg-Wohl"/>
    <n v="1993"/>
    <n v="1993"/>
    <n v="24.02"/>
    <s v="Normalweight"/>
    <s v="Normal"/>
    <n v="4.38"/>
    <s v="NO"/>
    <s v="NO"/>
    <s v="NO"/>
    <n v="0"/>
    <s v="NO"/>
    <s v="NO"/>
    <s v="tier - 3"/>
    <s v="tier - 3"/>
    <s v="tier - 2"/>
    <s v="tier - 2"/>
    <x v="1508"/>
    <s v="R1012"/>
  </r>
  <r>
    <s v="Id1517"/>
    <d v="1973-09-22T00:00:00"/>
    <x v="29"/>
    <n v="1973"/>
    <s v="Sep"/>
    <n v="22"/>
    <s v="Sep"/>
    <s v=" Ms"/>
    <s v="  Jodi"/>
    <s v="Theriault"/>
    <n v="1973"/>
    <n v="1973"/>
    <n v="36.08"/>
    <s v="Obesity"/>
    <s v="Diabetes"/>
    <n v="11.61"/>
    <s v="YES"/>
    <s v="NO"/>
    <s v="NO"/>
    <n v="0"/>
    <s v="NO"/>
    <s v="NO"/>
    <s v="tier - 3"/>
    <s v="tier - 3"/>
    <s v="tier - 1"/>
    <s v="tier - 1"/>
    <x v="1509"/>
    <s v="R1012"/>
  </r>
  <r>
    <s v="Id1518"/>
    <d v="1963-09-27T00:00:00"/>
    <x v="42"/>
    <n v="1963"/>
    <s v="Sep"/>
    <n v="27"/>
    <s v="Sep"/>
    <s v=" Ms"/>
    <s v="  Lauren"/>
    <s v="Manuel"/>
    <n v="1963"/>
    <n v="1963"/>
    <n v="32.200000000000003"/>
    <s v="Obesity"/>
    <s v="Diabetes"/>
    <n v="10.59"/>
    <s v="YES"/>
    <s v="NO"/>
    <s v="NO"/>
    <n v="0"/>
    <s v="NO"/>
    <s v="NO"/>
    <s v="tier - 3"/>
    <s v="tier - 3"/>
    <s v="tier - 3"/>
    <s v="tier - 3"/>
    <x v="1510"/>
    <s v="R1021"/>
  </r>
  <r>
    <s v="Id1519"/>
    <d v="1984-08-06T00:00:00"/>
    <x v="21"/>
    <n v="1984"/>
    <s v="Aug"/>
    <n v="6"/>
    <s v="Aug"/>
    <s v=" Ms"/>
    <s v="  Misti C"/>
    <s v="Demko"/>
    <n v="1984"/>
    <n v="1984"/>
    <n v="28.05"/>
    <s v="Overweight"/>
    <s v="Diabetes"/>
    <n v="11.85"/>
    <s v="YES"/>
    <s v="NO"/>
    <s v="NO"/>
    <n v="0"/>
    <s v="NO"/>
    <s v="NO"/>
    <s v="tier - 3"/>
    <s v="tier - 3"/>
    <s v="tier - 3"/>
    <s v="tier - 3"/>
    <x v="1511"/>
    <s v="R1012"/>
  </r>
  <r>
    <s v="Id1520"/>
    <d v="2004-07-09T00:00:00"/>
    <x v="9"/>
    <n v="2004"/>
    <s v="Jul"/>
    <n v="9"/>
    <s v="Jul"/>
    <s v=" Ms"/>
    <s v="  Angela J"/>
    <s v="Battaglia"/>
    <n v="2004"/>
    <n v="2004"/>
    <n v="19"/>
    <s v="Normalweight"/>
    <s v="Normal"/>
    <n v="5.46"/>
    <s v="YES"/>
    <s v="NO"/>
    <s v="NO"/>
    <n v="1"/>
    <s v="NO"/>
    <s v="NO"/>
    <s v="tier - 3"/>
    <s v="tier - 3"/>
    <s v="tier - 1"/>
    <s v="tier - 1"/>
    <x v="1512"/>
    <s v="R1019"/>
  </r>
  <r>
    <s v="Id1521"/>
    <d v="1963-08-16T00:00:00"/>
    <x v="42"/>
    <n v="1963"/>
    <s v="Aug"/>
    <n v="16"/>
    <s v="Aug"/>
    <s v=" Mr"/>
    <s v="  Jonathan D"/>
    <s v="Follo"/>
    <n v="1963"/>
    <n v="1963"/>
    <n v="16.13"/>
    <s v="Underweight"/>
    <s v="Normal"/>
    <n v="4.54"/>
    <s v="YES"/>
    <s v="NO"/>
    <s v="NO"/>
    <n v="2"/>
    <s v="NO"/>
    <s v="NO"/>
    <s v="tier - 3"/>
    <s v="tier - 3"/>
    <s v="tier - 2"/>
    <s v="tier - 2"/>
    <x v="1513"/>
    <s v="R1016"/>
  </r>
  <r>
    <s v="Id1522"/>
    <d v="1963-09-01T00:00:00"/>
    <x v="42"/>
    <n v="1963"/>
    <s v="Sep"/>
    <n v="1"/>
    <s v="Sep"/>
    <s v=" Ms"/>
    <s v="  Victoria"/>
    <s v="Barana"/>
    <n v="1963"/>
    <n v="1963"/>
    <n v="18.77"/>
    <s v="Normalweight"/>
    <s v="Diabetes"/>
    <n v="11.98"/>
    <s v="YES"/>
    <s v="NO"/>
    <s v="NO"/>
    <n v="2"/>
    <s v="NO"/>
    <s v="NO"/>
    <s v="tier - 3"/>
    <s v="tier - 3"/>
    <s v="tier - 2"/>
    <s v="tier - 2"/>
    <x v="1514"/>
    <s v="R1013"/>
  </r>
  <r>
    <s v="Id1523"/>
    <d v="1963-08-14T00:00:00"/>
    <x v="42"/>
    <n v="1963"/>
    <s v="Aug"/>
    <n v="14"/>
    <s v="Aug"/>
    <s v=" Mr"/>
    <s v="  Adrian R"/>
    <s v="Lysaght"/>
    <n v="1963"/>
    <n v="1963"/>
    <n v="28.88"/>
    <s v="Overweight"/>
    <s v="Diabetes"/>
    <n v="6.59"/>
    <s v="YES"/>
    <s v="NO"/>
    <s v="NO"/>
    <n v="1"/>
    <s v="NO"/>
    <s v="NO"/>
    <s v="tier - 3"/>
    <s v="tier - 3"/>
    <s v="tier - 2"/>
    <s v="tier - 2"/>
    <x v="1515"/>
    <s v="R1013"/>
  </r>
  <r>
    <s v="Id1524"/>
    <d v="1966-12-22T00:00:00"/>
    <x v="37"/>
    <n v="1966"/>
    <s v="Dec"/>
    <n v="22"/>
    <s v="Dec"/>
    <s v=" Mr"/>
    <s v="  Andrew"/>
    <s v="Chalmers"/>
    <n v="1966"/>
    <n v="1966"/>
    <n v="27.55"/>
    <s v="Overweight"/>
    <s v="Diabetes"/>
    <n v="10.83"/>
    <s v="YES"/>
    <s v="NO"/>
    <s v="NO"/>
    <n v="1"/>
    <s v="NO"/>
    <s v="NO"/>
    <s v="tier - 3"/>
    <s v="tier - 3"/>
    <s v="tier - 3"/>
    <s v="tier - 3"/>
    <x v="1516"/>
    <s v="R1013"/>
  </r>
  <r>
    <s v="Id1525"/>
    <d v="1961-08-20T00:00:00"/>
    <x v="44"/>
    <n v="1961"/>
    <s v="Aug"/>
    <n v="20"/>
    <s v="Aug"/>
    <s v=" Mr"/>
    <s v="  Jason A"/>
    <s v="Phillippi"/>
    <n v="1961"/>
    <n v="1961"/>
    <n v="15.6"/>
    <s v="Underweight"/>
    <s v="Diabetes"/>
    <n v="8.6"/>
    <s v="NO"/>
    <s v="NO"/>
    <s v="NO"/>
    <n v="0"/>
    <s v="NO"/>
    <s v="NO"/>
    <s v="tier - 3"/>
    <s v="tier - 3"/>
    <s v="tier - 1"/>
    <s v="tier - 1"/>
    <x v="1517"/>
    <s v="R1012"/>
  </r>
  <r>
    <s v="Id1526"/>
    <d v="1960-11-04T00:00:00"/>
    <x v="45"/>
    <n v="1960"/>
    <s v="Nov"/>
    <n v="4"/>
    <s v="Nov"/>
    <s v=" Ms"/>
    <s v="  Rachel"/>
    <s v="MacPherson"/>
    <n v="1960"/>
    <n v="1960"/>
    <n v="21.99"/>
    <s v="Normalweight"/>
    <s v="Diabetes"/>
    <n v="11.17"/>
    <s v="NO"/>
    <s v="NO"/>
    <s v="NO"/>
    <n v="0"/>
    <s v="NO"/>
    <s v="NO"/>
    <s v="tier - 3"/>
    <s v="tier - 3"/>
    <s v="tier - 1"/>
    <s v="tier - 1"/>
    <x v="1518"/>
    <s v="R1011"/>
  </r>
  <r>
    <s v="Id1527"/>
    <d v="1960-06-22T00:00:00"/>
    <x v="45"/>
    <n v="1960"/>
    <s v="Jun"/>
    <n v="22"/>
    <s v="Jun"/>
    <s v=" Ms"/>
    <s v="  Susan"/>
    <s v="Delfidio"/>
    <n v="1960"/>
    <n v="1960"/>
    <n v="34.85"/>
    <s v="Obesity"/>
    <s v="Prediabetes"/>
    <n v="5.75"/>
    <s v="NO"/>
    <s v="NO"/>
    <s v="NO"/>
    <n v="0"/>
    <s v="NO"/>
    <s v="NO"/>
    <s v="tier - 3"/>
    <s v="tier - 3"/>
    <s v="tier - 1"/>
    <s v="tier - 1"/>
    <x v="1519"/>
    <s v="R1011"/>
  </r>
  <r>
    <s v="Id1528"/>
    <d v="1960-09-23T00:00:00"/>
    <x v="45"/>
    <n v="1960"/>
    <s v="Sep"/>
    <n v="23"/>
    <s v="Sep"/>
    <s v=" Mr"/>
    <s v="  Cameron M"/>
    <s v="Cummings"/>
    <n v="1960"/>
    <n v="1960"/>
    <n v="24.51"/>
    <s v="Normalweight"/>
    <s v="Normal"/>
    <n v="4.83"/>
    <s v="YES"/>
    <s v="NO"/>
    <s v="Yes"/>
    <n v="1"/>
    <s v="NO"/>
    <s v="NO"/>
    <s v="tier - 3"/>
    <s v="tier - 3"/>
    <s v="tier - 3"/>
    <s v="tier - 3"/>
    <x v="1520"/>
    <s v="R1013"/>
  </r>
  <r>
    <s v="Id1529"/>
    <d v="1960-11-28T00:00:00"/>
    <x v="45"/>
    <n v="1960"/>
    <s v="Nov"/>
    <n v="28"/>
    <s v="Nov"/>
    <s v=" Ms"/>
    <s v="  Claudia A"/>
    <s v="Schroegel"/>
    <n v="1960"/>
    <n v="1960"/>
    <n v="19.399999999999999"/>
    <s v="Normalweight"/>
    <s v="Diabetes"/>
    <n v="11.93"/>
    <s v="NO"/>
    <s v="NO"/>
    <s v="NO"/>
    <n v="0"/>
    <s v="NO"/>
    <s v="NO"/>
    <s v="tier - 3"/>
    <s v="tier - 3"/>
    <s v="tier - 1"/>
    <s v="tier - 1"/>
    <x v="1521"/>
    <s v="R1013"/>
  </r>
  <r>
    <s v="Id1530"/>
    <d v="1979-11-27T00:00:00"/>
    <x v="25"/>
    <n v="1979"/>
    <s v="Nov"/>
    <n v="27"/>
    <s v="Nov"/>
    <s v=" Ms"/>
    <s v="  Kate"/>
    <s v="Williams"/>
    <n v="1979"/>
    <n v="1979"/>
    <n v="15.1"/>
    <s v="Underweight"/>
    <s v="Diabetes"/>
    <n v="8.41"/>
    <s v="NO"/>
    <s v="NO"/>
    <s v="NO"/>
    <n v="0"/>
    <s v="NO"/>
    <s v="NO"/>
    <s v="tier - 3"/>
    <s v="tier - 3"/>
    <s v="tier - 2"/>
    <s v="tier - 2"/>
    <x v="1522"/>
    <s v="R1026"/>
  </r>
  <r>
    <s v="Id1531"/>
    <d v="1981-10-30T00:00:00"/>
    <x v="19"/>
    <n v="1981"/>
    <s v="Oct"/>
    <n v="30"/>
    <s v="Oct"/>
    <s v=" Ms"/>
    <s v="  Nicole M"/>
    <s v="Casey"/>
    <n v="1981"/>
    <n v="1981"/>
    <n v="23.37"/>
    <s v="Normalweight"/>
    <s v="Normal"/>
    <n v="5.59"/>
    <s v="YES"/>
    <s v="NO"/>
    <s v="NO"/>
    <n v="0"/>
    <s v="NO"/>
    <s v="NO"/>
    <s v="tier - 3"/>
    <s v="tier - 3"/>
    <s v="tier - 1"/>
    <s v="tier - 1"/>
    <x v="1523"/>
    <s v="R1012"/>
  </r>
  <r>
    <s v="Id1532"/>
    <d v="1962-06-24T00:00:00"/>
    <x v="41"/>
    <n v="1962"/>
    <s v="Jun"/>
    <n v="24"/>
    <s v="Jun"/>
    <s v=" Mr"/>
    <s v="  Jack"/>
    <s v="Randall"/>
    <n v="1962"/>
    <n v="1962"/>
    <n v="42.4"/>
    <s v="Obesity"/>
    <s v="Normal"/>
    <n v="4.0599999999999996"/>
    <s v="NO"/>
    <s v="NO"/>
    <s v="NO"/>
    <n v="0"/>
    <s v="NO"/>
    <s v="NO"/>
    <s v="tier - 3"/>
    <s v="tier - 3"/>
    <s v="tier - 1"/>
    <s v="tier - 1"/>
    <x v="1524"/>
    <s v="R1012"/>
  </r>
  <r>
    <s v="Id1533"/>
    <d v="1969-12-13T00:00:00"/>
    <x v="34"/>
    <n v="1969"/>
    <s v="Dec"/>
    <n v="13"/>
    <s v="Dec"/>
    <s v=" Mr"/>
    <s v="  Gregory"/>
    <s v="Doyon"/>
    <n v="1969"/>
    <n v="1969"/>
    <n v="28.405000000000001"/>
    <s v="Overweight"/>
    <s v="Diabetes"/>
    <n v="7.02"/>
    <s v="YES"/>
    <s v="NO"/>
    <s v="NO"/>
    <n v="0"/>
    <s v="NO"/>
    <s v="NO"/>
    <s v="tier - 3"/>
    <s v="tier - 3"/>
    <s v="tier - 3"/>
    <s v="tier - 3"/>
    <x v="1525"/>
    <s v="R1012"/>
  </r>
  <r>
    <s v="Id1534"/>
    <d v="1972-09-27T00:00:00"/>
    <x v="30"/>
    <n v="1972"/>
    <s v="Sep"/>
    <n v="27"/>
    <s v="Sep"/>
    <s v=" Ms"/>
    <s v="  Rebecca"/>
    <s v="Sankey"/>
    <n v="1972"/>
    <n v="1972"/>
    <n v="23.4"/>
    <s v="Normalweight"/>
    <s v="Normal"/>
    <n v="4.47"/>
    <s v="NO"/>
    <s v="NO"/>
    <s v="NO"/>
    <n v="0"/>
    <s v="NO"/>
    <s v="NO"/>
    <s v="tier - 3"/>
    <s v="tier - 3"/>
    <s v="tier - 2"/>
    <s v="tier - 2"/>
    <x v="1526"/>
    <s v="R1012"/>
  </r>
  <r>
    <s v="Id1535"/>
    <d v="1962-07-20T00:00:00"/>
    <x v="41"/>
    <n v="1962"/>
    <s v="Jul"/>
    <n v="20"/>
    <s v="Jul"/>
    <s v=" Mr"/>
    <s v="  Adam"/>
    <s v="Stilgenbauer"/>
    <n v="1962"/>
    <n v="1962"/>
    <n v="33.44"/>
    <s v="Obesity"/>
    <s v="Normal"/>
    <n v="4.54"/>
    <s v="NO"/>
    <s v="NO"/>
    <s v="NO"/>
    <n v="0"/>
    <s v="NO"/>
    <s v="NO"/>
    <s v="tier - 3"/>
    <s v="tier - 3"/>
    <s v="tier - 1"/>
    <s v="tier - 1"/>
    <x v="1527"/>
    <s v="R1012"/>
  </r>
  <r>
    <s v="Id1536"/>
    <d v="1964-09-23T00:00:00"/>
    <x v="38"/>
    <n v="1964"/>
    <s v="Sep"/>
    <n v="23"/>
    <s v="Sep"/>
    <s v=" Mr"/>
    <s v="  Ryan"/>
    <s v="Jaskiewicz"/>
    <n v="1964"/>
    <n v="1964"/>
    <n v="21.12"/>
    <s v="Normalweight"/>
    <s v="Normal"/>
    <n v="4.99"/>
    <s v="NO"/>
    <s v="NO"/>
    <s v="NO"/>
    <n v="1"/>
    <s v="NO"/>
    <s v="NO"/>
    <s v="tier - 3"/>
    <s v="tier - 3"/>
    <s v="tier - 1"/>
    <s v="tier - 1"/>
    <x v="1528"/>
    <s v="R1024"/>
  </r>
  <r>
    <s v="Id1537"/>
    <d v="1965-11-04T00:00:00"/>
    <x v="39"/>
    <n v="1965"/>
    <s v="Nov"/>
    <n v="4"/>
    <s v="Nov"/>
    <s v=" Ms"/>
    <s v="  Jackie K"/>
    <s v="Deppen"/>
    <n v="1965"/>
    <n v="1965"/>
    <n v="18.48"/>
    <s v="Normalweight"/>
    <s v="Diabetes"/>
    <n v="10.84"/>
    <s v="YES"/>
    <s v="NO"/>
    <s v="NO"/>
    <n v="2"/>
    <s v="NO"/>
    <s v="NO"/>
    <s v="tier - 3"/>
    <s v="tier - 3"/>
    <s v="tier - 2"/>
    <s v="tier - 2"/>
    <x v="1529"/>
    <s v="R1025"/>
  </r>
  <r>
    <s v="Id1538"/>
    <d v="1961-11-09T00:00:00"/>
    <x v="44"/>
    <n v="1961"/>
    <s v="Nov"/>
    <n v="9"/>
    <s v="Nov"/>
    <s v=" Mr"/>
    <s v="  Chris"/>
    <s v="Hine"/>
    <n v="1961"/>
    <n v="1961"/>
    <n v="16.815000000000001"/>
    <s v="Underweight"/>
    <s v="Normal"/>
    <n v="5.63"/>
    <s v="NO"/>
    <s v="NO"/>
    <s v="NO"/>
    <n v="1"/>
    <s v="NO"/>
    <s v="NO"/>
    <s v="tier - 3"/>
    <s v="tier - 3"/>
    <s v="tier - 1"/>
    <s v="tier - 1"/>
    <x v="1530"/>
    <s v="R1011"/>
  </r>
  <r>
    <s v="Id1539"/>
    <d v="1969-09-23T00:00:00"/>
    <x v="34"/>
    <n v="1969"/>
    <s v="Sep"/>
    <n v="23"/>
    <s v="Sep"/>
    <s v=" Mr"/>
    <s v="  Tyler C"/>
    <s v="Mathews"/>
    <n v="1969"/>
    <n v="1969"/>
    <n v="26.72"/>
    <s v="Overweight"/>
    <s v="Normal"/>
    <n v="4.1399999999999997"/>
    <s v="NO"/>
    <s v="NO"/>
    <s v="NO"/>
    <n v="0"/>
    <s v="NO"/>
    <s v="NO"/>
    <s v="tier - 3"/>
    <s v="tier - 3"/>
    <s v="tier - 1"/>
    <s v="tier - 1"/>
    <x v="1531"/>
    <s v="R1012"/>
  </r>
  <r>
    <s v="Id1540"/>
    <d v="1967-08-06T00:00:00"/>
    <x v="40"/>
    <n v="1967"/>
    <s v="Aug"/>
    <n v="6"/>
    <s v="Aug"/>
    <s v=" Ms"/>
    <s v="  Yoshie"/>
    <s v="Yabu"/>
    <n v="1967"/>
    <n v="1967"/>
    <n v="41.42"/>
    <s v="Obesity"/>
    <s v="Normal"/>
    <n v="5.17"/>
    <s v="NO"/>
    <s v="NO"/>
    <s v="Yes"/>
    <n v="1"/>
    <s v="NO"/>
    <s v="NO"/>
    <s v="tier - 3"/>
    <s v="tier - 3"/>
    <s v="tier - 3"/>
    <s v="tier - 3"/>
    <x v="1532"/>
    <s v="R1024"/>
  </r>
  <r>
    <s v="Id1541"/>
    <d v="1985-10-26T00:00:00"/>
    <x v="20"/>
    <n v="1985"/>
    <s v="Oct"/>
    <n v="26"/>
    <s v="Oct"/>
    <s v=" Ms"/>
    <s v="  Lauren A"/>
    <s v="Strang"/>
    <n v="1985"/>
    <n v="1985"/>
    <n v="20.69"/>
    <s v="Normalweight"/>
    <s v="Diabetes"/>
    <n v="6.93"/>
    <s v="NO"/>
    <s v="NO"/>
    <s v="NO"/>
    <n v="2"/>
    <s v="NO"/>
    <s v="NO"/>
    <s v="tier - 3"/>
    <s v="tier - 3"/>
    <s v="tier - 1"/>
    <s v="tier - 1"/>
    <x v="1533"/>
    <s v="R1026"/>
  </r>
  <r>
    <s v="Id1542"/>
    <d v="1961-11-06T00:00:00"/>
    <x v="44"/>
    <n v="1961"/>
    <s v="Nov"/>
    <n v="6"/>
    <s v="Nov"/>
    <s v=" Mr"/>
    <s v="  Mason D"/>
    <s v="Frank"/>
    <n v="1961"/>
    <n v="1961"/>
    <n v="41.23"/>
    <s v="Obesity"/>
    <s v="Normal"/>
    <n v="4.24"/>
    <s v="NO"/>
    <s v="NO"/>
    <s v="NO"/>
    <n v="0"/>
    <s v="NO"/>
    <s v="NO"/>
    <s v="tier - 3"/>
    <s v="tier - 3"/>
    <s v="tier - 2"/>
    <s v="tier - 2"/>
    <x v="1534"/>
    <s v="R1011"/>
  </r>
  <r>
    <s v="Id1543"/>
    <d v="1978-07-17T00:00:00"/>
    <x v="27"/>
    <n v="1978"/>
    <s v="Jul"/>
    <n v="17"/>
    <s v="Jul"/>
    <s v=" Mr"/>
    <s v="  Ryan"/>
    <s v="Shanley"/>
    <n v="1978"/>
    <n v="1978"/>
    <n v="29.9"/>
    <s v="Overweight"/>
    <s v="Prediabetes"/>
    <n v="5.91"/>
    <s v="NO"/>
    <s v="NO"/>
    <s v="NO"/>
    <n v="0"/>
    <s v="NO"/>
    <s v="NO"/>
    <s v="tier - 3"/>
    <s v="tier - 3"/>
    <s v="tier - 2"/>
    <s v="tier - 2"/>
    <x v="1535"/>
    <s v="R1026"/>
  </r>
  <r>
    <s v="Id1544"/>
    <d v="1971-10-30T00:00:00"/>
    <x v="32"/>
    <n v="1971"/>
    <s v="Oct"/>
    <n v="30"/>
    <s v="Oct"/>
    <s v=" Mr"/>
    <s v="  Arturo"/>
    <s v="Mancebo Garcia"/>
    <n v="1971"/>
    <n v="1971"/>
    <n v="34.104999999999997"/>
    <s v="Obesity"/>
    <s v="Prediabetes"/>
    <n v="5.93"/>
    <s v="NO"/>
    <s v="NO"/>
    <s v="NO"/>
    <n v="0"/>
    <s v="NO"/>
    <s v="NO"/>
    <s v="tier - 3"/>
    <s v="tier - 3"/>
    <s v="tier - 2"/>
    <s v="tier - 2"/>
    <x v="1536"/>
    <s v="R1011"/>
  </r>
  <r>
    <s v="Id1545"/>
    <d v="1962-08-02T00:00:00"/>
    <x v="41"/>
    <n v="1962"/>
    <s v="Aug"/>
    <n v="2"/>
    <s v="Aug"/>
    <s v=" Mr"/>
    <s v="  Jake"/>
    <s v="Keehan"/>
    <n v="1962"/>
    <n v="1962"/>
    <n v="24.97"/>
    <s v="Overweight"/>
    <s v="Normal"/>
    <n v="5.66"/>
    <s v="NO"/>
    <s v="NO"/>
    <s v="NO"/>
    <n v="0"/>
    <s v="NO"/>
    <s v="NO"/>
    <s v="tier - 3"/>
    <s v="tier - 3"/>
    <s v="tier - 3"/>
    <s v="tier - 3"/>
    <x v="1537"/>
    <s v="R1012"/>
  </r>
  <r>
    <s v="Id1546"/>
    <d v="1992-08-12T00:00:00"/>
    <x v="0"/>
    <n v="1992"/>
    <s v="Aug"/>
    <n v="12"/>
    <s v="Aug"/>
    <s v=" Ms"/>
    <s v="  Sarah E"/>
    <s v="Mahaney"/>
    <n v="1992"/>
    <n v="1992"/>
    <n v="34.799999999999997"/>
    <s v="Obesity"/>
    <s v="Normal"/>
    <n v="4.1900000000000004"/>
    <s v="NO"/>
    <s v="NO"/>
    <s v="NO"/>
    <n v="1"/>
    <s v="NO"/>
    <s v="NO"/>
    <s v="tier - 3"/>
    <s v="tier - 3"/>
    <s v="tier - 2"/>
    <s v="tier - 2"/>
    <x v="1538"/>
    <s v="R1026"/>
  </r>
  <r>
    <s v="Id1547"/>
    <d v="1963-09-14T00:00:00"/>
    <x v="42"/>
    <n v="1963"/>
    <s v="Sep"/>
    <n v="14"/>
    <s v="Sep"/>
    <s v=" Ms"/>
    <s v="  Alison L"/>
    <s v="Nolan"/>
    <n v="1963"/>
    <n v="1963"/>
    <n v="32.965000000000003"/>
    <s v="Obesity"/>
    <s v="Diabetes"/>
    <n v="9.2100000000000009"/>
    <s v="YES"/>
    <s v="NO"/>
    <s v="NO"/>
    <n v="0"/>
    <s v="NO"/>
    <s v="NO"/>
    <s v="tier - 3"/>
    <s v="tier - 3"/>
    <s v="tier - 1"/>
    <s v="tier - 1"/>
    <x v="1539"/>
    <s v="R1012"/>
  </r>
  <r>
    <s v="Id1548"/>
    <d v="1999-08-16T00:00:00"/>
    <x v="7"/>
    <n v="1999"/>
    <s v="Aug"/>
    <n v="16"/>
    <s v="Aug"/>
    <s v=" Ms"/>
    <s v="  Karen A"/>
    <s v="Sobrino"/>
    <n v="1999"/>
    <n v="1999"/>
    <n v="27.265000000000001"/>
    <s v="Overweight"/>
    <s v="Normal"/>
    <n v="5.51"/>
    <s v="NO"/>
    <s v="NO"/>
    <s v="NO"/>
    <n v="1"/>
    <s v="NO"/>
    <s v="NO"/>
    <s v="tier - 3"/>
    <s v="tier - 3"/>
    <s v="tier - 3"/>
    <s v="tier - 3"/>
    <x v="1540"/>
    <s v="R1011"/>
  </r>
  <r>
    <s v="Id1549"/>
    <d v="1961-09-07T00:00:00"/>
    <x v="44"/>
    <n v="1961"/>
    <s v="Sep"/>
    <n v="7"/>
    <s v="Sep"/>
    <s v=" Mr"/>
    <s v="  Thomas R"/>
    <s v="Gennaro"/>
    <n v="1961"/>
    <n v="1961"/>
    <n v="17.059999999999999"/>
    <s v="Underweight"/>
    <s v="Diabetes"/>
    <n v="8.5"/>
    <s v="NO"/>
    <s v="NO"/>
    <s v="NO"/>
    <n v="0"/>
    <s v="NO"/>
    <s v="NO"/>
    <s v="tier - 3"/>
    <s v="tier - 3"/>
    <s v="tier - 2"/>
    <s v="tier - 2"/>
    <x v="1541"/>
    <s v="R1017"/>
  </r>
  <r>
    <s v="Id1550"/>
    <d v="1961-12-06T00:00:00"/>
    <x v="44"/>
    <n v="1961"/>
    <s v="Dec"/>
    <n v="6"/>
    <s v="Dec"/>
    <s v=" Ms"/>
    <s v="  Stephanie W"/>
    <s v="Mayer"/>
    <n v="1961"/>
    <n v="1961"/>
    <n v="36.29"/>
    <s v="Obesity"/>
    <s v="Prediabetes"/>
    <n v="6.23"/>
    <s v="NO"/>
    <s v="NO"/>
    <s v="NO"/>
    <n v="0"/>
    <s v="NO"/>
    <s v="NO"/>
    <s v="tier - 3"/>
    <s v="tier - 3"/>
    <s v="tier - 2"/>
    <s v="tier - 2"/>
    <x v="1542"/>
    <s v="R1020"/>
  </r>
  <r>
    <s v="Id1551"/>
    <d v="1961-12-06T00:00:00"/>
    <x v="44"/>
    <n v="1961"/>
    <s v="Dec"/>
    <n v="6"/>
    <s v="Dec"/>
    <s v=" Mr"/>
    <s v="  Ezra"/>
    <s v="Becker"/>
    <n v="1961"/>
    <n v="1961"/>
    <n v="28.594999999999999"/>
    <s v="Overweight"/>
    <s v="Diabetes"/>
    <n v="8.5299999999999994"/>
    <s v="YES"/>
    <s v="NO"/>
    <s v="NO"/>
    <n v="1"/>
    <s v="NO"/>
    <s v="NO"/>
    <s v="tier - 3"/>
    <s v="tier - 3"/>
    <s v="tier - 2"/>
    <s v="tier - 2"/>
    <x v="1543"/>
    <s v="R1016"/>
  </r>
  <r>
    <s v="Id1552"/>
    <d v="1962-08-05T00:00:00"/>
    <x v="41"/>
    <n v="1962"/>
    <s v="Aug"/>
    <n v="5"/>
    <s v="Aug"/>
    <s v=" Mr"/>
    <s v="  Jim"/>
    <s v="Moore"/>
    <n v="1962"/>
    <n v="1962"/>
    <n v="17.8"/>
    <s v="Underweight"/>
    <s v="Prediabetes"/>
    <n v="5.75"/>
    <s v="YES"/>
    <s v="NO"/>
    <s v="Yes"/>
    <n v="1"/>
    <s v="NO"/>
    <s v="NO"/>
    <s v="tier - 3"/>
    <s v="tier - 3"/>
    <s v="tier - 1"/>
    <s v="tier - 1"/>
    <x v="1544"/>
    <s v="R1024"/>
  </r>
  <r>
    <s v="Id1553"/>
    <d v="1982-10-15T00:00:00"/>
    <x v="23"/>
    <n v="1982"/>
    <s v="Oct"/>
    <n v="15"/>
    <s v="Oct"/>
    <s v=" Mr"/>
    <s v="  Ari L"/>
    <s v="Platt"/>
    <n v="1982"/>
    <n v="1982"/>
    <n v="21.4"/>
    <s v="Normalweight"/>
    <s v="Normal"/>
    <n v="5.6"/>
    <s v="NO"/>
    <s v="NO"/>
    <s v="NO"/>
    <n v="0"/>
    <s v="NO"/>
    <s v="NO"/>
    <s v="tier - 3"/>
    <s v="tier - 3"/>
    <s v="tier - 2"/>
    <s v="tier - 2"/>
    <x v="1545"/>
    <s v="R1012"/>
  </r>
  <r>
    <s v="Id1554"/>
    <d v="1962-12-07T00:00:00"/>
    <x v="41"/>
    <n v="1962"/>
    <s v="Dec"/>
    <n v="7"/>
    <s v="Dec"/>
    <s v=" Ms"/>
    <s v="  Fanny"/>
    <s v="Brodeur"/>
    <n v="1962"/>
    <n v="1962"/>
    <n v="23.01"/>
    <s v="Normalweight"/>
    <s v="Normal"/>
    <n v="4.68"/>
    <s v="NO"/>
    <s v="NO"/>
    <s v="NO"/>
    <n v="0"/>
    <s v="NO"/>
    <s v="NO"/>
    <s v="tier - 3"/>
    <s v="tier - 3"/>
    <s v="tier - 1"/>
    <s v="tier - 1"/>
    <x v="1546"/>
    <s v="R1024"/>
  </r>
  <r>
    <s v="Id1555"/>
    <d v="1965-11-13T00:00:00"/>
    <x v="39"/>
    <n v="1965"/>
    <s v="Nov"/>
    <n v="13"/>
    <s v="Nov"/>
    <s v=" Ms"/>
    <s v="  Heather"/>
    <s v="Knight Pech"/>
    <n v="1965"/>
    <n v="1965"/>
    <n v="19.86"/>
    <s v="Normalweight"/>
    <s v="Normal"/>
    <n v="5.62"/>
    <s v="YES"/>
    <s v="NO"/>
    <s v="NO"/>
    <n v="0"/>
    <s v="NO"/>
    <s v="NO"/>
    <s v="tier - 3"/>
    <s v="tier - 3"/>
    <s v="tier - 3"/>
    <s v="tier - 3"/>
    <x v="1547"/>
    <s v="R1024"/>
  </r>
  <r>
    <s v="Id1556"/>
    <d v="1962-11-24T00:00:00"/>
    <x v="41"/>
    <n v="1962"/>
    <s v="Nov"/>
    <n v="24"/>
    <s v="Nov"/>
    <s v=" Mr"/>
    <s v="  Peter W"/>
    <s v="Richter"/>
    <n v="1962"/>
    <n v="1962"/>
    <n v="33.58"/>
    <s v="Obesity"/>
    <s v="Normal"/>
    <n v="5.08"/>
    <s v="NO"/>
    <s v="NO"/>
    <s v="NO"/>
    <n v="0"/>
    <s v="NO"/>
    <s v="NO"/>
    <s v="tier - 3"/>
    <s v="tier - 3"/>
    <s v="tier - 2"/>
    <s v="tier - 2"/>
    <x v="1548"/>
    <s v="R1011"/>
  </r>
  <r>
    <s v="Id1557"/>
    <d v="1962-10-11T00:00:00"/>
    <x v="41"/>
    <n v="1962"/>
    <s v="Oct"/>
    <n v="11"/>
    <s v="Oct"/>
    <s v=" Ms"/>
    <s v="  Catherine A"/>
    <s v="Jubinski"/>
    <n v="1962"/>
    <n v="1962"/>
    <n v="29.81"/>
    <s v="Overweight"/>
    <s v="Normal"/>
    <n v="5.28"/>
    <s v="NO"/>
    <s v="NO"/>
    <s v="NO"/>
    <n v="0"/>
    <s v="NO"/>
    <s v="NO"/>
    <s v="tier - 3"/>
    <s v="tier - 3"/>
    <s v="tier - 3"/>
    <s v="tier - 3"/>
    <x v="1549"/>
    <s v="R1023"/>
  </r>
  <r>
    <s v="Id1558"/>
    <d v="1994-07-01T00:00:00"/>
    <x v="11"/>
    <n v="1994"/>
    <s v="Jul"/>
    <n v="1"/>
    <s v="Jul"/>
    <s v=" Ms"/>
    <s v="  Kelly A"/>
    <s v="Wall"/>
    <n v="1994"/>
    <n v="1994"/>
    <n v="27.4"/>
    <s v="Overweight"/>
    <s v="Normal"/>
    <n v="4.6100000000000003"/>
    <s v="NO"/>
    <s v="NO"/>
    <s v="NO"/>
    <n v="0"/>
    <s v="NO"/>
    <s v="NO"/>
    <s v="tier - 3"/>
    <s v="tier - 3"/>
    <s v="tier - 3"/>
    <s v="tier - 3"/>
    <x v="1550"/>
    <s v="R1012"/>
  </r>
  <r>
    <s v="Id1559"/>
    <d v="1976-08-23T00:00:00"/>
    <x v="35"/>
    <n v="1976"/>
    <s v="Aug"/>
    <n v="23"/>
    <s v="Aug"/>
    <s v=" Ms"/>
    <s v="  Janel N"/>
    <s v="McKay"/>
    <n v="1976"/>
    <n v="1976"/>
    <n v="17.98"/>
    <s v="Underweight"/>
    <s v="Diabetes"/>
    <n v="6.57"/>
    <s v="YES"/>
    <s v="NO"/>
    <s v="NO"/>
    <n v="2"/>
    <s v="NO"/>
    <s v="NO"/>
    <s v="tier - 3"/>
    <s v="tier - 3"/>
    <s v="tier - 2"/>
    <s v="tier - 2"/>
    <x v="1551"/>
    <s v="R1012"/>
  </r>
  <r>
    <s v="Id1560"/>
    <d v="1960-11-11T00:00:00"/>
    <x v="45"/>
    <n v="1960"/>
    <s v="Nov"/>
    <n v="11"/>
    <s v="Nov"/>
    <s v=" Ms"/>
    <s v="  Yann Kai"/>
    <s v="Oh"/>
    <n v="1960"/>
    <n v="1960"/>
    <n v="37.9"/>
    <s v="Obesity"/>
    <s v="Prediabetes"/>
    <n v="5.83"/>
    <s v="NO"/>
    <s v="NO"/>
    <s v="NO"/>
    <n v="0"/>
    <s v="NO"/>
    <s v="NO"/>
    <s v="tier - 3"/>
    <s v="tier - 3"/>
    <s v="tier - 1"/>
    <s v="tier - 1"/>
    <x v="1552"/>
    <s v="R1012"/>
  </r>
  <r>
    <s v="Id1561"/>
    <d v="1990-10-02T00:00:00"/>
    <x v="16"/>
    <n v="1990"/>
    <s v="Oct"/>
    <n v="2"/>
    <s v="Oct"/>
    <s v=" Mr"/>
    <s v="  Zachary R"/>
    <s v="Kessell"/>
    <n v="1990"/>
    <n v="1990"/>
    <n v="25.27"/>
    <s v="Overweight"/>
    <s v="Diabetes"/>
    <n v="6.98"/>
    <s v="YES"/>
    <s v="NO"/>
    <s v="NO"/>
    <n v="0"/>
    <s v="NO"/>
    <s v="NO"/>
    <s v="tier - 3"/>
    <s v="tier - 3"/>
    <s v="tier - 1"/>
    <s v="tier - 1"/>
    <x v="1553"/>
    <s v="R1012"/>
  </r>
  <r>
    <s v="Id1562"/>
    <d v="1964-09-24T00:00:00"/>
    <x v="38"/>
    <n v="1964"/>
    <s v="Sep"/>
    <n v="24"/>
    <s v="Sep"/>
    <s v=" Mr"/>
    <s v="  Alejandro Sr"/>
    <s v="Hidalgo Zambrano"/>
    <n v="1964"/>
    <n v="1964"/>
    <n v="29.26"/>
    <s v="Overweight"/>
    <s v="Normal"/>
    <n v="4.03"/>
    <s v="NO"/>
    <s v="NO"/>
    <s v="NO"/>
    <n v="1"/>
    <s v="NO"/>
    <s v="NO"/>
    <s v="tier - 3"/>
    <s v="tier - 3"/>
    <s v="tier - 2"/>
    <s v="tier - 2"/>
    <x v="1554"/>
    <s v="R1025"/>
  </r>
  <r>
    <s v="Id1563"/>
    <d v="1979-09-30T00:00:00"/>
    <x v="25"/>
    <n v="1979"/>
    <s v="Sep"/>
    <n v="30"/>
    <s v="Sep"/>
    <s v=" Mr"/>
    <s v="  Nicholas R"/>
    <s v="Caprario"/>
    <n v="1979"/>
    <n v="1979"/>
    <n v="27.835000000000001"/>
    <s v="Overweight"/>
    <s v="Normal"/>
    <n v="4.5599999999999996"/>
    <s v="NO"/>
    <s v="NO"/>
    <s v="NO"/>
    <n v="1"/>
    <s v="NO"/>
    <s v="NO"/>
    <s v="tier - 3"/>
    <s v="tier - 3"/>
    <s v="tier - 3"/>
    <s v="tier - 3"/>
    <x v="1555"/>
    <s v="R1026"/>
  </r>
  <r>
    <s v="Id1564"/>
    <d v="1984-06-06T00:00:00"/>
    <x v="22"/>
    <n v="1984"/>
    <s v="Jun"/>
    <n v="6"/>
    <s v="Jun"/>
    <s v=" Mr"/>
    <s v="  Paul"/>
    <s v="Ryan"/>
    <n v="1984"/>
    <n v="1984"/>
    <n v="46.53"/>
    <s v="Obesity"/>
    <s v="Normal"/>
    <n v="5.38"/>
    <s v="YES"/>
    <s v="NO"/>
    <s v="NO"/>
    <n v="0"/>
    <s v="NO"/>
    <s v="NO"/>
    <s v="tier - 3"/>
    <s v="tier - 3"/>
    <s v="tier - 2"/>
    <s v="tier - 2"/>
    <x v="1556"/>
    <s v="R1023"/>
  </r>
  <r>
    <s v="Id1565"/>
    <d v="1959-12-09T00:00:00"/>
    <x v="46"/>
    <n v="1959"/>
    <s v="Dec"/>
    <n v="9"/>
    <s v="Dec"/>
    <s v=" Mr"/>
    <s v="  Michael D"/>
    <s v="Hoffman"/>
    <n v="1959"/>
    <n v="1959"/>
    <n v="20.58"/>
    <s v="Normalweight"/>
    <s v="Diabetes"/>
    <n v="11.04"/>
    <s v="YES"/>
    <s v="NO"/>
    <s v="NO"/>
    <n v="1"/>
    <s v="NO"/>
    <s v="NO"/>
    <s v="tier - 3"/>
    <s v="tier - 3"/>
    <s v="tier - 3"/>
    <s v="tier - 3"/>
    <x v="1557"/>
    <s v="R1011"/>
  </r>
  <r>
    <s v="Id1566"/>
    <d v="1959-11-25T00:00:00"/>
    <x v="46"/>
    <n v="1959"/>
    <s v="Nov"/>
    <n v="25"/>
    <s v="Nov"/>
    <s v=" Ms"/>
    <s v="  Marina"/>
    <s v="Wong"/>
    <n v="1959"/>
    <n v="1959"/>
    <n v="19.53"/>
    <s v="Normalweight"/>
    <s v="Prediabetes"/>
    <n v="6.09"/>
    <s v="YES"/>
    <s v="NO"/>
    <s v="NO"/>
    <n v="0"/>
    <s v="NO"/>
    <s v="NO"/>
    <s v="tier - 3"/>
    <s v="tier - 3"/>
    <s v="tier - 1"/>
    <s v="tier - 1"/>
    <x v="1558"/>
    <s v="R1011"/>
  </r>
  <r>
    <s v="Id1567"/>
    <d v="1959-12-20T00:00:00"/>
    <x v="46"/>
    <n v="1959"/>
    <s v="Dec"/>
    <n v="20"/>
    <s v="Dec"/>
    <s v=" Ms"/>
    <s v="  Caroline"/>
    <s v="Lea"/>
    <n v="1959"/>
    <n v="1959"/>
    <n v="27.7"/>
    <s v="Overweight"/>
    <s v="Normal"/>
    <n v="4.71"/>
    <s v="NO"/>
    <s v="NO"/>
    <s v="NO"/>
    <n v="1"/>
    <s v="NO"/>
    <s v="NO"/>
    <s v="tier - 3"/>
    <s v="tier - 3"/>
    <s v="tier - 3"/>
    <s v="tier - 3"/>
    <x v="1559"/>
    <s v="R1013"/>
  </r>
  <r>
    <s v="Id1568"/>
    <d v="1992-12-19T00:00:00"/>
    <x v="0"/>
    <n v="1992"/>
    <s v="Dec"/>
    <n v="19"/>
    <s v="Dec"/>
    <s v=" Mr"/>
    <s v="  Ross P"/>
    <s v="Patterson"/>
    <n v="1992"/>
    <n v="1992"/>
    <n v="18.920000000000002"/>
    <s v="Normalweight"/>
    <s v="Diabetes"/>
    <n v="8.18"/>
    <s v="NO"/>
    <s v="NO"/>
    <s v="NO"/>
    <n v="0"/>
    <s v="NO"/>
    <s v="NO"/>
    <s v="tier - 3"/>
    <s v="tier - 3"/>
    <s v="tier - 3"/>
    <s v="tier - 3"/>
    <x v="1560"/>
    <s v="R1023"/>
  </r>
  <r>
    <s v="Id1569"/>
    <d v="1961-07-22T00:00:00"/>
    <x v="44"/>
    <n v="1961"/>
    <s v="Jul"/>
    <n v="22"/>
    <s v="Jul"/>
    <s v=" Ms"/>
    <s v="  Aoife"/>
    <s v="Quigley"/>
    <n v="1961"/>
    <n v="1961"/>
    <n v="17.760000000000002"/>
    <s v="Underweight"/>
    <s v="Diabetes"/>
    <n v="11.18"/>
    <s v="YES"/>
    <s v="NO"/>
    <s v="NO"/>
    <n v="2"/>
    <s v="NO"/>
    <s v="NO"/>
    <s v="tier - 3"/>
    <s v="tier - 3"/>
    <s v="tier - 2"/>
    <s v="tier - 2"/>
    <x v="1561"/>
    <s v="R1012"/>
  </r>
  <r>
    <s v="Id1570"/>
    <d v="1994-06-17T00:00:00"/>
    <x v="11"/>
    <n v="1994"/>
    <s v="Jun"/>
    <n v="17"/>
    <s v="Jun"/>
    <s v=" Mr"/>
    <s v="  Wesley"/>
    <s v="Korir"/>
    <n v="1994"/>
    <n v="1994"/>
    <n v="29.83"/>
    <s v="Overweight"/>
    <s v="Normal"/>
    <n v="5.03"/>
    <s v="YES"/>
    <s v="NO"/>
    <s v="NO"/>
    <n v="0"/>
    <s v="NO"/>
    <s v="NO"/>
    <s v="tier - 3"/>
    <s v="tier - 3"/>
    <s v="tier - 3"/>
    <s v="tier - 3"/>
    <x v="1562"/>
    <s v="R1012"/>
  </r>
  <r>
    <s v="Id1571"/>
    <d v="1961-11-03T00:00:00"/>
    <x v="44"/>
    <n v="1961"/>
    <s v="Nov"/>
    <n v="3"/>
    <s v="Nov"/>
    <s v=" Ms"/>
    <s v="  Rebecca J"/>
    <s v="Downs"/>
    <n v="1961"/>
    <n v="1961"/>
    <n v="23.465"/>
    <s v="Normalweight"/>
    <s v="Normal"/>
    <n v="5.56"/>
    <s v="NO"/>
    <s v="NO"/>
    <s v="NO"/>
    <n v="1"/>
    <s v="NO"/>
    <s v="NO"/>
    <s v="tier - 3"/>
    <s v="tier - 3"/>
    <s v="tier - 3"/>
    <s v="tier - 3"/>
    <x v="1563"/>
    <s v="R1012"/>
  </r>
  <r>
    <s v="Id1572"/>
    <d v="1966-11-14T00:00:00"/>
    <x v="37"/>
    <n v="1966"/>
    <s v="Nov"/>
    <n v="14"/>
    <s v="Nov"/>
    <s v=" Mr"/>
    <s v="  Barry P"/>
    <s v="Young"/>
    <n v="1966"/>
    <n v="1966"/>
    <n v="29.355"/>
    <s v="Overweight"/>
    <s v="Normal"/>
    <n v="4.33"/>
    <s v="NO"/>
    <s v="NO"/>
    <s v="NO"/>
    <n v="0"/>
    <s v="NO"/>
    <s v="NO"/>
    <s v="tier - 3"/>
    <s v="tier - 3"/>
    <s v="tier - 3"/>
    <s v="tier - 3"/>
    <x v="1564"/>
    <s v="R1024"/>
  </r>
  <r>
    <s v="Id1573"/>
    <d v="1975-06-29T00:00:00"/>
    <x v="31"/>
    <n v="1975"/>
    <s v="Jun"/>
    <n v="29"/>
    <s v="Jun"/>
    <s v=" Mr"/>
    <s v="  Maciej"/>
    <s v="Zywek"/>
    <n v="1975"/>
    <n v="1975"/>
    <n v="35.49"/>
    <s v="Obesity"/>
    <s v="Normal"/>
    <n v="5.21"/>
    <s v="YES"/>
    <s v="NO"/>
    <s v="Yes"/>
    <n v="1"/>
    <s v="NO"/>
    <s v="NO"/>
    <s v="tier - 3"/>
    <s v="tier - 3"/>
    <s v="tier - 2"/>
    <s v="tier - 2"/>
    <x v="1565"/>
    <s v="R1012"/>
  </r>
  <r>
    <s v="Id1574"/>
    <d v="1960-08-13T00:00:00"/>
    <x v="45"/>
    <n v="1960"/>
    <s v="Aug"/>
    <n v="13"/>
    <s v="Aug"/>
    <s v=" Mr"/>
    <s v="  Jerry D"/>
    <s v="Faulkner"/>
    <n v="1960"/>
    <n v="1960"/>
    <n v="26.315000000000001"/>
    <s v="Overweight"/>
    <s v="Prediabetes"/>
    <n v="5.89"/>
    <s v="NO"/>
    <s v="NO"/>
    <s v="NO"/>
    <n v="0"/>
    <s v="NO"/>
    <s v="NO"/>
    <s v="tier - 3"/>
    <s v="tier - 3"/>
    <s v="tier - 1"/>
    <s v="tier - 1"/>
    <x v="1566"/>
    <s v="R1011"/>
  </r>
  <r>
    <s v="Id1575"/>
    <d v="1960-07-11T00:00:00"/>
    <x v="45"/>
    <n v="1960"/>
    <s v="Jul"/>
    <n v="11"/>
    <s v="Jul"/>
    <s v=" Mr"/>
    <s v="  Eric A"/>
    <s v="Erspamer"/>
    <n v="1960"/>
    <n v="1960"/>
    <n v="19.79"/>
    <s v="Normalweight"/>
    <s v="Normal"/>
    <n v="4.8099999999999996"/>
    <s v="YES"/>
    <s v="NO"/>
    <s v="NO"/>
    <n v="0"/>
    <s v="NO"/>
    <s v="NO"/>
    <s v="tier - 3"/>
    <s v="tier - 3"/>
    <s v="tier - 1"/>
    <s v="tier - 1"/>
    <x v="1567"/>
    <s v="R1013"/>
  </r>
  <r>
    <s v="Id1576"/>
    <d v="1960-12-16T00:00:00"/>
    <x v="45"/>
    <n v="1960"/>
    <s v="Dec"/>
    <n v="16"/>
    <s v="Dec"/>
    <s v=" Ms"/>
    <s v="  Cathi"/>
    <s v="Campbell"/>
    <n v="1960"/>
    <n v="1960"/>
    <n v="40.564999999999998"/>
    <s v="Obesity"/>
    <s v="Normal"/>
    <n v="5.66"/>
    <s v="NO"/>
    <s v="NO"/>
    <s v="NO"/>
    <n v="1"/>
    <s v="NO"/>
    <s v="NO"/>
    <s v="tier - 3"/>
    <s v="tier - 3"/>
    <s v="tier - 2"/>
    <s v="tier - 2"/>
    <x v="1568"/>
    <s v="R1011"/>
  </r>
  <r>
    <s v="Id1577"/>
    <d v="1985-08-19T00:00:00"/>
    <x v="20"/>
    <n v="1985"/>
    <s v="Aug"/>
    <n v="19"/>
    <s v="Aug"/>
    <s v=" Mr"/>
    <s v="  Alex M"/>
    <s v="Addison"/>
    <n v="1985"/>
    <n v="1985"/>
    <n v="18.03"/>
    <s v="Normalweight"/>
    <s v="Diabetes"/>
    <n v="10.66"/>
    <s v="YES"/>
    <s v="NO"/>
    <s v="NO"/>
    <n v="2"/>
    <s v="NO"/>
    <s v="NO"/>
    <s v="tier - 3"/>
    <s v="tier - 3"/>
    <s v="tier - 1"/>
    <s v="tier - 1"/>
    <x v="1569"/>
    <s v="R1012"/>
  </r>
  <r>
    <s v="Id1578"/>
    <d v="1960-07-28T00:00:00"/>
    <x v="45"/>
    <n v="1960"/>
    <s v="Jul"/>
    <n v="28"/>
    <s v="Jul"/>
    <s v=" Mr"/>
    <s v="  Liang"/>
    <s v="Wu"/>
    <n v="1960"/>
    <n v="1960"/>
    <n v="34.65"/>
    <s v="Obesity"/>
    <s v="Prediabetes"/>
    <n v="5.98"/>
    <s v="YES"/>
    <s v="NO"/>
    <s v="NO"/>
    <n v="0"/>
    <s v="NO"/>
    <s v="NO"/>
    <s v="tier - 3"/>
    <s v="tier - 3"/>
    <s v="tier - 2"/>
    <s v="tier - 2"/>
    <x v="1570"/>
    <s v="R1013"/>
  </r>
  <r>
    <s v="Id1579"/>
    <d v="1960-07-24T00:00:00"/>
    <x v="45"/>
    <n v="1960"/>
    <s v="Jul"/>
    <n v="24"/>
    <s v="Jul"/>
    <s v=" Ms"/>
    <s v="  Lexy"/>
    <s v="Millett"/>
    <n v="1960"/>
    <n v="1960"/>
    <n v="42.94"/>
    <s v="Obesity"/>
    <s v="Normal"/>
    <n v="4.34"/>
    <s v="NO"/>
    <s v="NO"/>
    <s v="NO"/>
    <n v="0"/>
    <s v="NO"/>
    <s v="NO"/>
    <s v="tier - 3"/>
    <s v="tier - 3"/>
    <s v="tier - 3"/>
    <s v="tier - 3"/>
    <x v="1571"/>
    <s v="R1011"/>
  </r>
  <r>
    <s v="Id1580"/>
    <d v="1975-08-07T00:00:00"/>
    <x v="31"/>
    <n v="1975"/>
    <s v="Aug"/>
    <n v="7"/>
    <s v="Aug"/>
    <s v=" Mr"/>
    <s v="  Michael"/>
    <s v="Bosl"/>
    <n v="1975"/>
    <n v="1975"/>
    <n v="31.254999999999999"/>
    <s v="Obesity"/>
    <s v="Normal"/>
    <n v="5.17"/>
    <s v="NO"/>
    <s v="NO"/>
    <s v="NO"/>
    <n v="0"/>
    <s v="NO"/>
    <s v="NO"/>
    <s v="tier - 3"/>
    <s v="tier - 3"/>
    <s v="tier - 2"/>
    <s v="tier - 2"/>
    <x v="1572"/>
    <s v="R1012"/>
  </r>
  <r>
    <s v="Id1581"/>
    <d v="1990-08-30T00:00:00"/>
    <x v="16"/>
    <n v="1990"/>
    <s v="Aug"/>
    <n v="30"/>
    <s v="Aug"/>
    <s v=" Mr"/>
    <s v="  Samuel L"/>
    <s v="Goldberg"/>
    <n v="1990"/>
    <n v="1990"/>
    <n v="45.43"/>
    <s v="Obesity"/>
    <s v="Normal"/>
    <n v="4.2300000000000004"/>
    <s v="YES"/>
    <s v="NO"/>
    <s v="Yes"/>
    <n v="1"/>
    <s v="NO"/>
    <s v="NO"/>
    <s v="tier - 3"/>
    <s v="tier - 3"/>
    <s v="tier - 2"/>
    <s v="tier - 2"/>
    <x v="1573"/>
    <s v="R1023"/>
  </r>
  <r>
    <s v="Id1582"/>
    <d v="1963-10-14T00:00:00"/>
    <x v="42"/>
    <n v="1963"/>
    <s v="Oct"/>
    <n v="14"/>
    <s v="Oct"/>
    <s v=" Mr"/>
    <s v="  Spencer A"/>
    <s v="Kelley"/>
    <n v="1963"/>
    <n v="1963"/>
    <n v="32.340000000000003"/>
    <s v="Obesity"/>
    <s v="Normal"/>
    <n v="4.88"/>
    <s v="YES"/>
    <s v="NO"/>
    <s v="Yes"/>
    <n v="1"/>
    <s v="NO"/>
    <s v="NO"/>
    <s v="tier - 3"/>
    <s v="tier - 3"/>
    <s v="tier - 1"/>
    <s v="tier - 1"/>
    <x v="1574"/>
    <s v="R1012"/>
  </r>
  <r>
    <s v="Id1583"/>
    <d v="1960-07-11T00:00:00"/>
    <x v="45"/>
    <n v="1960"/>
    <s v="Jul"/>
    <n v="11"/>
    <s v="Jul"/>
    <s v=" Mrs"/>
    <s v="  Rochelle"/>
    <s v="Johnston"/>
    <n v="1960"/>
    <n v="1960"/>
    <n v="25.46"/>
    <s v="Overweight"/>
    <s v="Diabetes"/>
    <n v="9.7100000000000009"/>
    <s v="YES"/>
    <s v="NO"/>
    <s v="NO"/>
    <n v="1"/>
    <s v="NO"/>
    <s v="NO"/>
    <s v="tier - 3"/>
    <s v="tier - 3"/>
    <s v="tier - 3"/>
    <s v="tier - 3"/>
    <x v="1575"/>
    <s v="R1017"/>
  </r>
  <r>
    <s v="Id1584"/>
    <d v="1968-07-15T00:00:00"/>
    <x v="36"/>
    <n v="1968"/>
    <s v="Jul"/>
    <n v="15"/>
    <s v="Jul"/>
    <s v=" Ms"/>
    <s v="  Paula"/>
    <s v="Keating"/>
    <n v="1968"/>
    <n v="1968"/>
    <n v="37.145000000000003"/>
    <s v="Obesity"/>
    <s v="Normal"/>
    <n v="5.32"/>
    <s v="NO"/>
    <s v="NO"/>
    <s v="NO"/>
    <n v="0"/>
    <s v="NO"/>
    <s v="NO"/>
    <s v="tier - 3"/>
    <s v="tier - 3"/>
    <s v="tier - 3"/>
    <s v="tier - 3"/>
    <x v="1576"/>
    <s v="R1026"/>
  </r>
  <r>
    <s v="Id1585"/>
    <d v="1992-08-14T00:00:00"/>
    <x v="0"/>
    <n v="1992"/>
    <s v="Aug"/>
    <n v="14"/>
    <s v="Aug"/>
    <s v=" Mrs"/>
    <s v="  Madeline E"/>
    <s v="Duhon"/>
    <n v="1992"/>
    <n v="1992"/>
    <n v="30.8"/>
    <s v="Obesity"/>
    <s v="Prediabetes"/>
    <n v="5.83"/>
    <s v="YES"/>
    <s v="NO"/>
    <s v="NO"/>
    <n v="0"/>
    <s v="NO"/>
    <s v="NO"/>
    <s v="tier - 3"/>
    <s v="tier - 3"/>
    <s v="tier - 1"/>
    <s v="tier - 1"/>
    <x v="1577"/>
    <s v="R1012"/>
  </r>
  <r>
    <s v="Id1586"/>
    <d v="1964-09-10T00:00:00"/>
    <x v="38"/>
    <n v="1964"/>
    <s v="Sep"/>
    <n v="10"/>
    <s v="Sep"/>
    <s v=" Ms"/>
    <s v="  Maria Isabel"/>
    <s v="Briseno"/>
    <n v="1964"/>
    <n v="1964"/>
    <n v="29.5"/>
    <s v="Overweight"/>
    <s v="Normal"/>
    <n v="5.54"/>
    <s v="YES"/>
    <s v="NO"/>
    <s v="NO"/>
    <n v="0"/>
    <s v="NO"/>
    <s v="NO"/>
    <s v="tier - 3"/>
    <s v="tier - 3"/>
    <s v="tier - 1"/>
    <s v="tier - 1"/>
    <x v="1578"/>
    <s v="R1024"/>
  </r>
  <r>
    <s v="Id1587"/>
    <d v="1961-11-18T00:00:00"/>
    <x v="44"/>
    <n v="1961"/>
    <s v="Nov"/>
    <n v="18"/>
    <s v="Nov"/>
    <s v=" Mr"/>
    <s v="  Arthur M"/>
    <s v="Besse"/>
    <n v="1961"/>
    <n v="1961"/>
    <n v="43.39"/>
    <s v="Obesity"/>
    <s v="Prediabetes"/>
    <n v="5.85"/>
    <s v="NO"/>
    <s v="YES"/>
    <s v="NO"/>
    <n v="1"/>
    <s v="NO"/>
    <s v="NO"/>
    <s v="tier - 3"/>
    <s v="tier - 3"/>
    <s v="tier - 3"/>
    <s v="tier - 3"/>
    <x v="1579"/>
    <s v="R1024"/>
  </r>
  <r>
    <s v="Id1588"/>
    <d v="1969-07-26T00:00:00"/>
    <x v="34"/>
    <n v="1969"/>
    <s v="Jul"/>
    <n v="26"/>
    <s v="Jul"/>
    <s v=" Mr"/>
    <s v="  Joseph R"/>
    <s v="Shillings"/>
    <n v="1969"/>
    <n v="1969"/>
    <n v="15.08"/>
    <s v="Underweight"/>
    <s v="Normal"/>
    <n v="4.8499999999999996"/>
    <s v="YES"/>
    <s v="NO"/>
    <s v="Yes"/>
    <n v="1"/>
    <s v="NO"/>
    <s v="NO"/>
    <s v="tier - 3"/>
    <s v="tier - 3"/>
    <s v="tier - 3"/>
    <s v="tier - 3"/>
    <x v="1580"/>
    <s v="R1012"/>
  </r>
  <r>
    <s v="Id1589"/>
    <d v="1961-12-24T00:00:00"/>
    <x v="44"/>
    <n v="1961"/>
    <s v="Dec"/>
    <n v="24"/>
    <s v="Dec"/>
    <s v=" Ms"/>
    <s v="  Sachiko"/>
    <s v="Tate"/>
    <n v="1961"/>
    <n v="1961"/>
    <n v="20.48"/>
    <s v="Normalweight"/>
    <s v="Diabetes"/>
    <n v="11.09"/>
    <s v="NO"/>
    <s v="NO"/>
    <s v="NO"/>
    <n v="0"/>
    <s v="NO"/>
    <s v="NO"/>
    <s v="tier - 3"/>
    <s v="tier - 3"/>
    <s v="tier - 3"/>
    <s v="tier - 3"/>
    <x v="1581"/>
    <s v="R1024"/>
  </r>
  <r>
    <s v="Id1590"/>
    <d v="1984-07-20T00:00:00"/>
    <x v="21"/>
    <n v="1984"/>
    <s v="Jul"/>
    <n v="20"/>
    <s v="Jul"/>
    <s v=" Mr"/>
    <s v="  Christopher"/>
    <s v="Arsenault"/>
    <n v="1984"/>
    <n v="1984"/>
    <n v="34.450000000000003"/>
    <s v="Obesity"/>
    <s v="Normal"/>
    <n v="5.58"/>
    <s v="YES"/>
    <s v="NO"/>
    <s v="NO"/>
    <n v="0"/>
    <s v="NO"/>
    <s v="NO"/>
    <s v="tier - 3"/>
    <s v="tier - 3"/>
    <s v="tier - 3"/>
    <s v="tier - 3"/>
    <x v="1582"/>
    <s v="R1023"/>
  </r>
  <r>
    <s v="Id1591"/>
    <d v="1963-08-04T00:00:00"/>
    <x v="42"/>
    <n v="1963"/>
    <s v="Aug"/>
    <n v="4"/>
    <s v="Aug"/>
    <s v=" Mr"/>
    <s v="  Joseph"/>
    <s v="Hengoed"/>
    <n v="1963"/>
    <n v="1963"/>
    <n v="34.21"/>
    <s v="Obesity"/>
    <s v="Diabetes"/>
    <n v="9.7200000000000006"/>
    <s v="YES"/>
    <s v="NO"/>
    <s v="NO"/>
    <n v="0"/>
    <s v="NO"/>
    <s v="NO"/>
    <s v="tier - 3"/>
    <s v="tier - 3"/>
    <s v="tier - 2"/>
    <s v="tier - 2"/>
    <x v="1583"/>
    <s v="R1021"/>
  </r>
  <r>
    <s v="Id1592"/>
    <d v="1985-09-14T00:00:00"/>
    <x v="20"/>
    <n v="1985"/>
    <s v="Sep"/>
    <n v="14"/>
    <s v="Sep"/>
    <s v=" Mr"/>
    <s v="  Lawrence"/>
    <s v="Aller"/>
    <n v="1985"/>
    <n v="1985"/>
    <n v="28.8"/>
    <s v="Overweight"/>
    <s v="Diabetes"/>
    <n v="11.41"/>
    <s v="YES"/>
    <s v="NO"/>
    <s v="NO"/>
    <n v="0"/>
    <s v="NO"/>
    <s v="NO"/>
    <s v="tier - 3"/>
    <s v="tier - 3"/>
    <s v="tier - 1"/>
    <s v="tier - 1"/>
    <x v="1584"/>
    <s v="R1026"/>
  </r>
  <r>
    <s v="Id1593"/>
    <d v="1986-11-24T00:00:00"/>
    <x v="18"/>
    <n v="1986"/>
    <s v="Nov"/>
    <n v="24"/>
    <s v="Nov"/>
    <s v=" Mrs"/>
    <s v="  Katie"/>
    <s v="Pisano"/>
    <n v="1986"/>
    <n v="1986"/>
    <n v="31.74"/>
    <s v="Obesity"/>
    <s v="Normal"/>
    <n v="4.46"/>
    <s v="NO"/>
    <s v="NO"/>
    <s v="Yes"/>
    <n v="1"/>
    <s v="NO"/>
    <s v="NO"/>
    <s v="tier - 3"/>
    <s v="tier - 3"/>
    <s v="tier - 2"/>
    <s v="tier - 2"/>
    <x v="1585"/>
    <s v="R1023"/>
  </r>
  <r>
    <s v="Id1594"/>
    <d v="1981-08-02T00:00:00"/>
    <x v="19"/>
    <n v="1981"/>
    <s v="Aug"/>
    <n v="2"/>
    <s v="Aug"/>
    <s v=" Mr"/>
    <s v="  Ruben"/>
    <s v="Sanca"/>
    <n v="1981"/>
    <n v="1981"/>
    <n v="21.78"/>
    <s v="Normalweight"/>
    <s v="Diabetes"/>
    <n v="9.31"/>
    <s v="YES"/>
    <s v="NO"/>
    <s v="NO"/>
    <n v="0"/>
    <s v="NO"/>
    <s v="NO"/>
    <s v="tier - 3"/>
    <s v="tier - 3"/>
    <s v="tier - 2"/>
    <s v="tier - 2"/>
    <x v="1586"/>
    <s v="R1024"/>
  </r>
  <r>
    <s v="Id1595"/>
    <d v="1985-08-29T00:00:00"/>
    <x v="20"/>
    <n v="1985"/>
    <s v="Aug"/>
    <n v="29"/>
    <s v="Aug"/>
    <s v=" Ms"/>
    <s v="  Sarah"/>
    <s v="Bond"/>
    <n v="1985"/>
    <n v="1985"/>
    <n v="23.75"/>
    <s v="Normalweight"/>
    <s v="Normal"/>
    <n v="5.03"/>
    <s v="NO"/>
    <s v="NO"/>
    <s v="NO"/>
    <n v="1"/>
    <s v="NO"/>
    <s v="NO"/>
    <s v="tier - 3"/>
    <s v="tier - 3"/>
    <s v="tier - 3"/>
    <s v="tier - 3"/>
    <x v="1587"/>
    <s v="R1026"/>
  </r>
  <r>
    <s v="Id1596"/>
    <d v="1969-10-23T00:00:00"/>
    <x v="34"/>
    <n v="1969"/>
    <s v="Oct"/>
    <n v="23"/>
    <s v="Oct"/>
    <s v=" Mrs"/>
    <s v="  Angela R"/>
    <s v="Carron"/>
    <n v="1969"/>
    <n v="1969"/>
    <n v="33.21"/>
    <s v="Obesity"/>
    <s v="Normal"/>
    <n v="5.07"/>
    <s v="YES"/>
    <s v="NO"/>
    <s v="NO"/>
    <n v="1"/>
    <s v="NO"/>
    <s v="NO"/>
    <s v="tier - 3"/>
    <s v="tier - 3"/>
    <s v="tier - 2"/>
    <s v="tier - 2"/>
    <x v="1588"/>
    <s v="R1026"/>
  </r>
  <r>
    <s v="Id1597"/>
    <d v="2004-07-16T00:00:00"/>
    <x v="9"/>
    <n v="2004"/>
    <s v="Jul"/>
    <n v="16"/>
    <s v="Jul"/>
    <s v=" Mr"/>
    <s v="  Chatham"/>
    <s v="Ellwanger"/>
    <n v="2004"/>
    <n v="2004"/>
    <n v="17.7"/>
    <s v="Underweight"/>
    <s v="Diabetes"/>
    <n v="10.42"/>
    <s v="YES"/>
    <s v="NO"/>
    <s v="NO"/>
    <n v="2"/>
    <s v="NO"/>
    <s v="NO"/>
    <s v="tier - 3"/>
    <s v="tier - 3"/>
    <s v="tier - 2"/>
    <s v="tier - 2"/>
    <x v="1589"/>
    <s v="R1018"/>
  </r>
  <r>
    <s v="Id1598"/>
    <d v="1959-08-06T00:00:00"/>
    <x v="46"/>
    <n v="1959"/>
    <s v="Aug"/>
    <n v="6"/>
    <s v="Aug"/>
    <s v=" Mr"/>
    <s v="  Derek"/>
    <s v="Hanson"/>
    <n v="1959"/>
    <n v="1959"/>
    <n v="17.2"/>
    <s v="Underweight"/>
    <s v="Diabetes"/>
    <n v="6.45"/>
    <s v="NO"/>
    <s v="NO"/>
    <s v="NO"/>
    <n v="2"/>
    <s v="NO"/>
    <s v="NO"/>
    <s v="tier - 3"/>
    <s v="tier - 3"/>
    <s v="tier - 1"/>
    <s v="tier - 1"/>
    <x v="1590"/>
    <s v="R1012"/>
  </r>
  <r>
    <s v="Id1599"/>
    <d v="1966-11-10T00:00:00"/>
    <x v="37"/>
    <n v="1966"/>
    <s v="Nov"/>
    <n v="10"/>
    <s v="Nov"/>
    <s v=" Mr"/>
    <s v="  Kalvin J"/>
    <s v="Tucker"/>
    <n v="1966"/>
    <n v="1966"/>
    <n v="19.21"/>
    <s v="Normalweight"/>
    <s v="Normal"/>
    <n v="5.52"/>
    <s v="NO"/>
    <s v="NO"/>
    <s v="NO"/>
    <n v="2"/>
    <s v="NO"/>
    <s v="NO"/>
    <s v="tier - 3"/>
    <s v="tier - 3"/>
    <s v="tier - 3"/>
    <s v="tier - 3"/>
    <x v="1591"/>
    <s v="R1026"/>
  </r>
  <r>
    <s v="Id1600"/>
    <d v="1986-12-08T00:00:00"/>
    <x v="18"/>
    <n v="1986"/>
    <s v="Dec"/>
    <n v="8"/>
    <s v="Dec"/>
    <s v=" Mr"/>
    <s v="  Dave"/>
    <s v="Counts"/>
    <n v="1986"/>
    <n v="1986"/>
    <n v="23.2"/>
    <s v="Normalweight"/>
    <s v="Normal"/>
    <n v="4.41"/>
    <s v="NO"/>
    <s v="NO"/>
    <s v="Yes"/>
    <n v="1"/>
    <s v="NO"/>
    <s v="NO"/>
    <s v="tier - 3"/>
    <s v="tier - 3"/>
    <s v="tier - 2"/>
    <s v="tier - 2"/>
    <x v="1592"/>
    <s v="R1012"/>
  </r>
  <r>
    <s v="Id1601"/>
    <d v="1958-11-25T00:00:00"/>
    <x v="47"/>
    <n v="1958"/>
    <s v="Nov"/>
    <n v="25"/>
    <s v="Nov"/>
    <s v=" Ms"/>
    <s v="  Barbara G"/>
    <s v="Carson"/>
    <n v="1958"/>
    <n v="1958"/>
    <n v="32.5"/>
    <s v="Obesity"/>
    <s v="Normal"/>
    <n v="4.6900000000000004"/>
    <s v="YES"/>
    <s v="NO"/>
    <s v="Yes"/>
    <n v="1"/>
    <s v="NO"/>
    <s v="NO"/>
    <s v="tier - 3"/>
    <s v="tier - 3"/>
    <s v="tier - 3"/>
    <s v="tier - 3"/>
    <x v="1593"/>
    <s v="R1011"/>
  </r>
  <r>
    <s v="Id1602"/>
    <d v="1958-12-10T00:00:00"/>
    <x v="47"/>
    <n v="1958"/>
    <s v="Dec"/>
    <n v="10"/>
    <s v="Dec"/>
    <s v=" Mr"/>
    <s v="  Skylar"/>
    <s v="Haines"/>
    <n v="1958"/>
    <n v="1958"/>
    <n v="20.9"/>
    <s v="Normalweight"/>
    <s v="Diabetes"/>
    <n v="6.94"/>
    <s v="NO"/>
    <s v="NO"/>
    <s v="NO"/>
    <n v="0"/>
    <s v="NO"/>
    <s v="NO"/>
    <s v="tier - 3"/>
    <s v="tier - 3"/>
    <s v="tier - 1"/>
    <s v="tier - 1"/>
    <x v="1594"/>
    <s v="R1013"/>
  </r>
  <r>
    <s v="Id1603"/>
    <d v="2003-06-07T00:00:00"/>
    <x v="5"/>
    <n v="2003"/>
    <s v="Jun"/>
    <n v="7"/>
    <s v="Jun"/>
    <s v=" Mr"/>
    <s v="  Nick"/>
    <s v="Schnabel"/>
    <n v="2003"/>
    <n v="2003"/>
    <n v="19.11"/>
    <s v="Normalweight"/>
    <s v="Normal"/>
    <n v="4.3499999999999996"/>
    <s v="NO"/>
    <s v="NO"/>
    <s v="NO"/>
    <n v="2"/>
    <s v="NO"/>
    <s v="NO"/>
    <s v="tier - 2"/>
    <s v="tier - 2"/>
    <s v="tier - 1"/>
    <s v="tier - 1"/>
    <x v="1595"/>
    <s v="R1011"/>
  </r>
  <r>
    <s v="Id1604"/>
    <d v="1960-07-21T00:00:00"/>
    <x v="45"/>
    <n v="1960"/>
    <s v="Jul"/>
    <n v="21"/>
    <s v="Jul"/>
    <s v=" Mr"/>
    <s v="  Sunny S"/>
    <s v="Thind"/>
    <n v="1960"/>
    <n v="1960"/>
    <n v="31.17"/>
    <s v="Obesity"/>
    <s v="Normal"/>
    <n v="5.28"/>
    <s v="NO"/>
    <s v="NO"/>
    <s v="NO"/>
    <n v="1"/>
    <s v="NO"/>
    <s v="NO"/>
    <s v="tier - 2"/>
    <s v="tier - 2"/>
    <s v="tier - 2"/>
    <s v="tier - 2"/>
    <x v="1596"/>
    <s v="R1012"/>
  </r>
  <r>
    <s v="Id1605"/>
    <d v="1978-12-19T00:00:00"/>
    <x v="27"/>
    <n v="1978"/>
    <s v="Dec"/>
    <n v="19"/>
    <s v="Dec"/>
    <s v=" Mrs"/>
    <s v="  Anne-Marie"/>
    <s v="Simon"/>
    <n v="1978"/>
    <n v="1978"/>
    <n v="36.08"/>
    <s v="Obesity"/>
    <s v="Normal"/>
    <n v="4.29"/>
    <s v="NO"/>
    <s v="NO"/>
    <s v="NO"/>
    <n v="0"/>
    <s v="NO"/>
    <s v="NO"/>
    <s v="tier - 2"/>
    <s v="tier - 2"/>
    <s v="tier - 1"/>
    <s v="tier - 1"/>
    <x v="1597"/>
    <s v="R1012"/>
  </r>
  <r>
    <s v="Id1606"/>
    <d v="1959-10-05T00:00:00"/>
    <x v="46"/>
    <n v="1959"/>
    <s v="Oct"/>
    <n v="5"/>
    <s v="Oct"/>
    <s v=" Mr"/>
    <s v="  Nicholas"/>
    <s v="Arciniaga"/>
    <n v="1959"/>
    <n v="1959"/>
    <n v="28.024999999999999"/>
    <s v="Overweight"/>
    <s v="Normal"/>
    <n v="5.69"/>
    <s v="YES"/>
    <s v="NO"/>
    <s v="NO"/>
    <n v="0"/>
    <s v="NO"/>
    <s v="NO"/>
    <s v="tier - 2"/>
    <s v="tier - 2"/>
    <s v="tier - 2"/>
    <s v="tier - 2"/>
    <x v="1598"/>
    <s v="R1011"/>
  </r>
  <r>
    <s v="Id1607"/>
    <d v="1985-09-25T00:00:00"/>
    <x v="20"/>
    <n v="1985"/>
    <s v="Sep"/>
    <n v="25"/>
    <s v="Sep"/>
    <s v=" Mr"/>
    <s v="  Scott M"/>
    <s v="Ryan"/>
    <n v="1985"/>
    <n v="1985"/>
    <n v="24.32"/>
    <s v="Normalweight"/>
    <s v="Normal"/>
    <n v="5.56"/>
    <s v="YES"/>
    <s v="NO"/>
    <s v="NO"/>
    <n v="0"/>
    <s v="NO"/>
    <s v="NO"/>
    <s v="tier - 2"/>
    <s v="tier - 2"/>
    <s v="tier - 2"/>
    <s v="tier - 2"/>
    <x v="1599"/>
    <s v="R1012"/>
  </r>
  <r>
    <s v="Id1608"/>
    <d v="1959-12-29T00:00:00"/>
    <x v="46"/>
    <n v="1959"/>
    <s v="Dec"/>
    <n v="29"/>
    <s v="Dec"/>
    <s v=" Ms"/>
    <s v="  Marisa A"/>
    <s v="Lizak"/>
    <n v="1959"/>
    <n v="1959"/>
    <n v="38"/>
    <s v="Obesity"/>
    <s v="Normal"/>
    <n v="5.41"/>
    <s v="YES"/>
    <s v="NO"/>
    <s v="NO"/>
    <n v="1"/>
    <s v="NO"/>
    <s v="NO"/>
    <s v="tier - 2"/>
    <s v="tier - 2"/>
    <s v="tier - 3"/>
    <s v="tier - 3"/>
    <x v="1600"/>
    <s v="R1013"/>
  </r>
  <r>
    <s v="Id1609"/>
    <d v="1959-07-07T00:00:00"/>
    <x v="46"/>
    <n v="1959"/>
    <s v="Jul"/>
    <n v="7"/>
    <s v="Jul"/>
    <s v=" Ms"/>
    <s v="  Katie"/>
    <s v="Howery"/>
    <n v="1959"/>
    <n v="1959"/>
    <n v="31.6"/>
    <s v="Obesity"/>
    <s v="Diabetes"/>
    <n v="10.85"/>
    <s v="YES"/>
    <s v="NO"/>
    <s v="NO"/>
    <n v="0"/>
    <s v="NO"/>
    <s v="NO"/>
    <s v="tier - 2"/>
    <s v="tier - 2"/>
    <s v="tier - 2"/>
    <s v="tier - 2"/>
    <x v="1601"/>
    <s v="R1013"/>
  </r>
  <r>
    <s v="Id1610"/>
    <d v="1962-07-27T00:00:00"/>
    <x v="41"/>
    <n v="1962"/>
    <s v="Jul"/>
    <n v="27"/>
    <s v="Jul"/>
    <s v=" Ms"/>
    <s v="  Amy L"/>
    <s v="Crain"/>
    <n v="1962"/>
    <n v="1962"/>
    <n v="31.02"/>
    <s v="Obesity"/>
    <s v="Diabetes"/>
    <n v="11.63"/>
    <s v="YES"/>
    <s v="NO"/>
    <s v="NO"/>
    <n v="0"/>
    <s v="NO"/>
    <s v="NO"/>
    <s v="tier - 2"/>
    <s v="tier - 2"/>
    <s v="tier - 2"/>
    <s v="tier - 2"/>
    <x v="1602"/>
    <s v="R1013"/>
  </r>
  <r>
    <s v="Id1611"/>
    <d v="1960-06-18T00:00:00"/>
    <x v="45"/>
    <n v="1960"/>
    <s v="Jun"/>
    <n v="18"/>
    <s v="Jun"/>
    <s v=" Ms"/>
    <s v="  Jenna M"/>
    <s v="Hotze"/>
    <n v="1960"/>
    <n v="1960"/>
    <n v="29.26"/>
    <s v="Overweight"/>
    <s v="Normal"/>
    <n v="5.68"/>
    <s v="YES"/>
    <s v="NO"/>
    <s v="NO"/>
    <n v="1"/>
    <s v="NO"/>
    <s v="NO"/>
    <s v="tier - 2"/>
    <s v="tier - 2"/>
    <s v="tier - 1"/>
    <s v="tier - 1"/>
    <x v="1603"/>
    <s v="R1012"/>
  </r>
  <r>
    <s v="Id1612"/>
    <d v="1959-08-29T00:00:00"/>
    <x v="46"/>
    <n v="1959"/>
    <s v="Aug"/>
    <n v="29"/>
    <s v="Aug"/>
    <s v=" Ms"/>
    <s v="  Elizabeth M"/>
    <s v="Chauhan"/>
    <n v="1959"/>
    <n v="1959"/>
    <n v="15.09"/>
    <s v="Underweight"/>
    <s v="Diabetes"/>
    <n v="7.59"/>
    <s v="YES"/>
    <s v="NO"/>
    <s v="NO"/>
    <n v="2"/>
    <s v="NO"/>
    <s v="NO"/>
    <s v="tier - 2"/>
    <s v="tier - 2"/>
    <s v="tier - 2"/>
    <s v="tier - 2"/>
    <x v="1604"/>
    <s v="R1019"/>
  </r>
  <r>
    <s v="Id1613"/>
    <d v="1990-07-13T00:00:00"/>
    <x v="16"/>
    <n v="1990"/>
    <s v="Jul"/>
    <n v="13"/>
    <s v="Jul"/>
    <s v=" Mr"/>
    <s v="  Lyazid"/>
    <s v="Raab"/>
    <n v="1990"/>
    <n v="1990"/>
    <n v="22.63"/>
    <s v="Normalweight"/>
    <s v="Normal"/>
    <n v="5.09"/>
    <s v="YES"/>
    <s v="NO"/>
    <s v="NO"/>
    <n v="0"/>
    <s v="NO"/>
    <s v="NO"/>
    <s v="tier - 2"/>
    <s v="tier - 2"/>
    <s v="tier - 1"/>
    <s v="tier - 1"/>
    <x v="1605"/>
    <s v="R1023"/>
  </r>
  <r>
    <s v="Id1614"/>
    <d v="1959-09-06T00:00:00"/>
    <x v="46"/>
    <n v="1959"/>
    <s v="Sep"/>
    <n v="6"/>
    <s v="Sep"/>
    <s v=" Ms"/>
    <s v="  Lindsey A"/>
    <s v="McKown"/>
    <n v="1959"/>
    <n v="1959"/>
    <n v="23.46"/>
    <s v="Normalweight"/>
    <s v="Normal"/>
    <n v="4.21"/>
    <s v="NO"/>
    <s v="NO"/>
    <s v="NO"/>
    <n v="1"/>
    <s v="NO"/>
    <s v="NO"/>
    <s v="tier - 2"/>
    <s v="tier - 2"/>
    <s v="tier - 1"/>
    <s v="tier - 1"/>
    <x v="1606"/>
    <s v="R1016"/>
  </r>
  <r>
    <s v="Id1615"/>
    <d v="1963-12-23T00:00:00"/>
    <x v="42"/>
    <n v="1963"/>
    <s v="Dec"/>
    <n v="23"/>
    <s v="Dec"/>
    <s v=" Mr"/>
    <s v="  Chris"/>
    <s v="Schiemann"/>
    <n v="1963"/>
    <n v="1963"/>
    <n v="22.56"/>
    <s v="Normalweight"/>
    <s v="Normal"/>
    <n v="4.34"/>
    <s v="YES"/>
    <s v="NO"/>
    <s v="NO"/>
    <n v="0"/>
    <s v="NO"/>
    <s v="NO"/>
    <s v="tier - 2"/>
    <s v="tier - 2"/>
    <s v="tier - 1"/>
    <s v="tier - 1"/>
    <x v="1607"/>
    <s v="R1013"/>
  </r>
  <r>
    <s v="Id1616"/>
    <d v="1963-07-06T00:00:00"/>
    <x v="42"/>
    <n v="1963"/>
    <s v="Jul"/>
    <n v="6"/>
    <s v="Jul"/>
    <s v=" Ms"/>
    <s v="  Jennifer A"/>
    <s v="Cress"/>
    <n v="1963"/>
    <n v="1963"/>
    <n v="19.28"/>
    <s v="Normalweight"/>
    <s v="Diabetes"/>
    <n v="11.85"/>
    <s v="NO"/>
    <s v="NO"/>
    <s v="NO"/>
    <n v="2"/>
    <s v="NO"/>
    <s v="NO"/>
    <s v="tier - 2"/>
    <s v="tier - 2"/>
    <s v="tier - 2"/>
    <s v="tier - 2"/>
    <x v="1608"/>
    <s v="R1013"/>
  </r>
  <r>
    <s v="Id1617"/>
    <d v="1963-07-08T00:00:00"/>
    <x v="42"/>
    <n v="1963"/>
    <s v="Jul"/>
    <n v="8"/>
    <s v="Jul"/>
    <s v=" Mr"/>
    <s v="  Leif S"/>
    <s v="Mawson"/>
    <n v="1963"/>
    <n v="1963"/>
    <n v="15.37"/>
    <s v="Underweight"/>
    <s v="Diabetes"/>
    <n v="9.61"/>
    <s v="YES"/>
    <s v="NO"/>
    <s v="NO"/>
    <n v="2"/>
    <s v="NO"/>
    <s v="NO"/>
    <s v="tier - 2"/>
    <s v="tier - 2"/>
    <s v="tier - 3"/>
    <s v="tier - 3"/>
    <x v="1609"/>
    <s v="R1011"/>
  </r>
  <r>
    <s v="Id1618"/>
    <d v="1960-11-08T00:00:00"/>
    <x v="45"/>
    <n v="1960"/>
    <s v="Nov"/>
    <n v="8"/>
    <s v="Nov"/>
    <s v=" Ms"/>
    <s v="  Stephanie A"/>
    <s v="Wigginton"/>
    <n v="1960"/>
    <n v="1960"/>
    <n v="18.71"/>
    <s v="Normalweight"/>
    <s v="Normal"/>
    <n v="5.29"/>
    <s v="YES"/>
    <s v="NO"/>
    <s v="NO"/>
    <n v="0"/>
    <s v="NO"/>
    <s v="NO"/>
    <s v="tier - 2"/>
    <s v="tier - 2"/>
    <s v="tier - 3"/>
    <s v="tier - 3"/>
    <x v="1610"/>
    <s v="R1024"/>
  </r>
  <r>
    <s v="Id1619"/>
    <d v="1991-09-12T00:00:00"/>
    <x v="14"/>
    <n v="1991"/>
    <s v="Sep"/>
    <n v="12"/>
    <s v="Sep"/>
    <s v=" Mr"/>
    <s v="  Bo"/>
    <s v="Wang"/>
    <n v="1991"/>
    <n v="1991"/>
    <n v="20.61"/>
    <s v="Normalweight"/>
    <s v="Diabetes"/>
    <n v="6.89"/>
    <s v="NO"/>
    <s v="NO"/>
    <s v="NO"/>
    <n v="0"/>
    <s v="NO"/>
    <s v="NO"/>
    <s v="tier - 2"/>
    <s v="tier - 2"/>
    <s v="tier - 3"/>
    <s v="tier - 3"/>
    <x v="1611"/>
    <s v="R1012"/>
  </r>
  <r>
    <s v="Id1620"/>
    <d v="1976-09-26T00:00:00"/>
    <x v="35"/>
    <n v="1976"/>
    <s v="Sep"/>
    <n v="26"/>
    <s v="Sep"/>
    <s v=" Ms"/>
    <s v="  Leah"/>
    <s v="Schroeder"/>
    <n v="1976"/>
    <n v="1976"/>
    <n v="15.99"/>
    <s v="Underweight"/>
    <s v="Normal"/>
    <n v="4.57"/>
    <s v="YES"/>
    <s v="NO"/>
    <s v="Yes"/>
    <n v="1"/>
    <s v="NO"/>
    <s v="NO"/>
    <s v="tier - 2"/>
    <s v="tier - 2"/>
    <s v="tier - 3"/>
    <s v="tier - 3"/>
    <x v="1612"/>
    <s v="R1023"/>
  </r>
  <r>
    <s v="Id1621"/>
    <d v="1961-06-14T00:00:00"/>
    <x v="44"/>
    <n v="1961"/>
    <s v="Jun"/>
    <n v="14"/>
    <s v="Jun"/>
    <s v=" Ms"/>
    <s v="  Kara Lynne"/>
    <s v="Leonard"/>
    <n v="1961"/>
    <n v="1961"/>
    <n v="33.155000000000001"/>
    <s v="Obesity"/>
    <s v="Normal"/>
    <n v="4.32"/>
    <s v="NO"/>
    <s v="NO"/>
    <s v="NO"/>
    <n v="0"/>
    <s v="NO"/>
    <s v="NO"/>
    <s v="tier - 2"/>
    <s v="tier - 2"/>
    <s v="tier - 1"/>
    <s v="tier - 1"/>
    <x v="1613"/>
    <s v="R1012"/>
  </r>
  <r>
    <s v="Id1622"/>
    <d v="2004-07-06T00:00:00"/>
    <x v="9"/>
    <n v="2004"/>
    <s v="Jul"/>
    <n v="6"/>
    <s v="Jul"/>
    <s v=" Mr"/>
    <s v="  Jeffrey"/>
    <s v="Tissue"/>
    <n v="2004"/>
    <n v="2004"/>
    <n v="26.22"/>
    <s v="Overweight"/>
    <s v="Normal"/>
    <n v="5.57"/>
    <s v="YES"/>
    <s v="NO"/>
    <s v="Yes"/>
    <n v="1"/>
    <s v="NO"/>
    <s v="NO"/>
    <s v="tier - 2"/>
    <s v="tier - 2"/>
    <s v="tier - 3"/>
    <s v="tier - 3"/>
    <x v="1614"/>
    <s v="R1013"/>
  </r>
  <r>
    <s v="Id1623"/>
    <d v="1984-07-07T00:00:00"/>
    <x v="21"/>
    <n v="1984"/>
    <s v="Jul"/>
    <n v="7"/>
    <s v="Jul"/>
    <s v=" Mr"/>
    <s v="  Justin"/>
    <s v="Wood"/>
    <n v="1984"/>
    <n v="1984"/>
    <n v="21.85"/>
    <s v="Normalweight"/>
    <s v="Normal"/>
    <n v="5.26"/>
    <s v="YES"/>
    <s v="NO"/>
    <s v="Yes"/>
    <n v="1"/>
    <s v="NO"/>
    <s v="NO"/>
    <s v="tier - 2"/>
    <s v="tier - 2"/>
    <s v="tier - 1"/>
    <s v="tier - 1"/>
    <x v="1615"/>
    <s v="R1012"/>
  </r>
  <r>
    <s v="Id1624"/>
    <d v="1968-12-25T00:00:00"/>
    <x v="36"/>
    <n v="1968"/>
    <s v="Dec"/>
    <n v="25"/>
    <s v="Dec"/>
    <s v=" Ms"/>
    <s v="  Emily"/>
    <s v="Denny"/>
    <n v="1968"/>
    <n v="1968"/>
    <n v="30.495000000000001"/>
    <s v="Obesity"/>
    <s v="Prediabetes"/>
    <n v="6.25"/>
    <s v="NO"/>
    <s v="NO"/>
    <s v="NO"/>
    <n v="0"/>
    <s v="NO"/>
    <s v="NO"/>
    <s v="tier - 2"/>
    <s v="tier - 2"/>
    <s v="tier - 1"/>
    <s v="tier - 1"/>
    <x v="1616"/>
    <s v="R1026"/>
  </r>
  <r>
    <s v="Id1625"/>
    <d v="1983-11-17T00:00:00"/>
    <x v="22"/>
    <n v="1983"/>
    <s v="Nov"/>
    <n v="17"/>
    <s v="Nov"/>
    <s v=" Ms"/>
    <s v="  Rebecca"/>
    <s v="Testa"/>
    <n v="1983"/>
    <n v="1983"/>
    <n v="34.104999999999997"/>
    <s v="Obesity"/>
    <s v="Normal"/>
    <n v="5.67"/>
    <s v="YES"/>
    <s v="NO"/>
    <s v="NO"/>
    <n v="0"/>
    <s v="NO"/>
    <s v="NO"/>
    <s v="tier - 2"/>
    <s v="tier - 2"/>
    <s v="tier - 1"/>
    <s v="tier - 1"/>
    <x v="1617"/>
    <s v="R1026"/>
  </r>
  <r>
    <s v="Id1626"/>
    <d v="1958-09-21T00:00:00"/>
    <x v="47"/>
    <n v="1958"/>
    <s v="Sep"/>
    <n v="21"/>
    <s v="Sep"/>
    <s v=" Mrs"/>
    <s v="  Allie"/>
    <s v="Mooney"/>
    <n v="1958"/>
    <n v="1958"/>
    <n v="32.770000000000003"/>
    <s v="Obesity"/>
    <s v="Normal"/>
    <n v="4.42"/>
    <s v="YES"/>
    <s v="NO"/>
    <s v="NO"/>
    <n v="1"/>
    <s v="NO"/>
    <s v="NO"/>
    <s v="tier - 2"/>
    <s v="tier - 2"/>
    <s v="tier - 2"/>
    <s v="tier - 2"/>
    <x v="1618"/>
    <s v="R1012"/>
  </r>
  <r>
    <s v="Id1627"/>
    <d v="1961-09-25T00:00:00"/>
    <x v="44"/>
    <n v="1961"/>
    <s v="Sep"/>
    <n v="25"/>
    <s v="Sep"/>
    <s v=" Ms"/>
    <s v="  Trasi"/>
    <s v="Buchholtz"/>
    <n v="1961"/>
    <n v="1961"/>
    <n v="16.850000000000001"/>
    <s v="Underweight"/>
    <s v="Diabetes"/>
    <n v="11.75"/>
    <s v="YES"/>
    <s v="NO"/>
    <s v="NO"/>
    <n v="2"/>
    <s v="NO"/>
    <s v="NO"/>
    <s v="tier - 2"/>
    <s v="tier - 2"/>
    <s v="tier - 1"/>
    <s v="tier - 1"/>
    <x v="1619"/>
    <s v="R1011"/>
  </r>
  <r>
    <s v="Id1628"/>
    <d v="1959-10-10T00:00:00"/>
    <x v="46"/>
    <n v="1959"/>
    <s v="Oct"/>
    <n v="10"/>
    <s v="Oct"/>
    <s v=" Mr"/>
    <s v="  Kevin"/>
    <s v="Hoyt"/>
    <n v="1959"/>
    <n v="1959"/>
    <n v="34.700000000000003"/>
    <s v="Obesity"/>
    <s v="Prediabetes"/>
    <n v="6.06"/>
    <s v="NO"/>
    <s v="NO"/>
    <s v="NO"/>
    <n v="1"/>
    <s v="NO"/>
    <s v="NO"/>
    <s v="tier - 2"/>
    <s v="tier - 2"/>
    <s v="tier - 1"/>
    <s v="tier - 1"/>
    <x v="1620"/>
    <s v="R1012"/>
  </r>
  <r>
    <s v="Id1629"/>
    <d v="1959-11-08T00:00:00"/>
    <x v="46"/>
    <n v="1959"/>
    <s v="Nov"/>
    <n v="8"/>
    <s v="Nov"/>
    <s v=" Mr"/>
    <s v="  Fernando"/>
    <s v="Cabada"/>
    <n v="1959"/>
    <n v="1959"/>
    <n v="37.049999999999997"/>
    <s v="Obesity"/>
    <s v="Normal"/>
    <n v="5.48"/>
    <s v="NO"/>
    <s v="NO"/>
    <s v="NO"/>
    <n v="1"/>
    <s v="NO"/>
    <s v="NO"/>
    <s v="tier - 2"/>
    <s v="tier - 2"/>
    <s v="tier - 3"/>
    <s v="tier - 3"/>
    <x v="1621"/>
    <s v="R1012"/>
  </r>
  <r>
    <s v="Id1630"/>
    <d v="1974-12-26T00:00:00"/>
    <x v="28"/>
    <n v="1974"/>
    <s v="Dec"/>
    <n v="26"/>
    <s v="Dec"/>
    <s v=" Ms"/>
    <s v="  Ieva"/>
    <s v="Lobaciute"/>
    <n v="1974"/>
    <n v="1974"/>
    <n v="18.78"/>
    <s v="Normalweight"/>
    <s v="Normal"/>
    <n v="4.45"/>
    <s v="NO"/>
    <s v="NO"/>
    <s v="Yes"/>
    <n v="1"/>
    <s v="NO"/>
    <s v="NO"/>
    <s v="tier - 2"/>
    <s v="tier - 2"/>
    <s v="tier - 2"/>
    <s v="tier - 2"/>
    <x v="1622"/>
    <s v="R1026"/>
  </r>
  <r>
    <s v="Id1631"/>
    <d v="1972-07-13T00:00:00"/>
    <x v="30"/>
    <n v="1972"/>
    <s v="Jul"/>
    <n v="13"/>
    <s v="Jul"/>
    <s v=" Mr"/>
    <s v="  Chris"/>
    <s v="Dawes"/>
    <n v="1972"/>
    <n v="1972"/>
    <n v="28.024999999999999"/>
    <s v="Overweight"/>
    <s v="Normal"/>
    <n v="5"/>
    <s v="NO"/>
    <s v="NO"/>
    <s v="NO"/>
    <n v="1"/>
    <s v="NO"/>
    <s v="NO"/>
    <s v="tier - 2"/>
    <s v="tier - 2"/>
    <s v="tier - 2"/>
    <s v="tier - 2"/>
    <x v="1623"/>
    <s v="R1026"/>
  </r>
  <r>
    <s v="Id1632"/>
    <d v="2004-09-06T00:00:00"/>
    <x v="9"/>
    <n v="2004"/>
    <s v="Sep"/>
    <n v="6"/>
    <s v="Sep"/>
    <s v=" Mr"/>
    <s v="  Drew L"/>
    <s v="Deppen"/>
    <n v="2004"/>
    <n v="2004"/>
    <n v="35.090000000000003"/>
    <s v="Obesity"/>
    <s v="Prediabetes"/>
    <n v="5.84"/>
    <s v="NO"/>
    <s v="NO"/>
    <s v="NO"/>
    <n v="0"/>
    <s v="NO"/>
    <s v="NO"/>
    <s v="tier - 2"/>
    <s v="tier - 2"/>
    <s v="tier - 2"/>
    <s v="tier - 2"/>
    <x v="1624"/>
    <s v="R1024"/>
  </r>
  <r>
    <s v="Id1633"/>
    <d v="1968-12-15T00:00:00"/>
    <x v="36"/>
    <n v="1968"/>
    <s v="Dec"/>
    <n v="15"/>
    <s v="Dec"/>
    <s v=" Ms"/>
    <s v="  Christina"/>
    <s v="Oberndorfer"/>
    <n v="1968"/>
    <n v="1968"/>
    <n v="34.42"/>
    <s v="Obesity"/>
    <s v="Normal"/>
    <n v="5.21"/>
    <s v="YES"/>
    <s v="NO"/>
    <s v="NO"/>
    <n v="0"/>
    <s v="NO"/>
    <s v="NO"/>
    <s v="tier - 2"/>
    <s v="tier - 2"/>
    <s v="tier - 3"/>
    <s v="tier - 3"/>
    <x v="1625"/>
    <s v="R1012"/>
  </r>
  <r>
    <s v="Id1634"/>
    <d v="1958-10-15T00:00:00"/>
    <x v="47"/>
    <n v="1958"/>
    <s v="Oct"/>
    <n v="15"/>
    <s v="Oct"/>
    <s v=" Mr"/>
    <s v="  Alexander G"/>
    <s v="Hetherington"/>
    <n v="1958"/>
    <n v="1958"/>
    <n v="29.4"/>
    <s v="Overweight"/>
    <s v="Normal"/>
    <n v="4.26"/>
    <s v="NO"/>
    <s v="NO"/>
    <s v="NO"/>
    <n v="0"/>
    <s v="NO"/>
    <s v="NO"/>
    <s v="tier - 2"/>
    <s v="tier - 2"/>
    <s v="tier - 3"/>
    <s v="tier - 3"/>
    <x v="1626"/>
    <s v="R1013"/>
  </r>
  <r>
    <s v="Id1635"/>
    <d v="1958-07-10T00:00:00"/>
    <x v="47"/>
    <n v="1958"/>
    <s v="Jul"/>
    <n v="10"/>
    <s v="Jul"/>
    <s v=" Ms"/>
    <s v="  Meaghan"/>
    <s v="Murray"/>
    <n v="1958"/>
    <n v="1958"/>
    <n v="21.31"/>
    <s v="Normalweight"/>
    <s v="Normal"/>
    <n v="4.17"/>
    <s v="NO"/>
    <s v="NO"/>
    <s v="NO"/>
    <n v="0"/>
    <s v="NO"/>
    <s v="NO"/>
    <s v="tier - 2"/>
    <s v="tier - 2"/>
    <s v="tier - 2"/>
    <s v="tier - 2"/>
    <x v="1627"/>
    <s v="R1011"/>
  </r>
  <r>
    <s v="Id1636"/>
    <d v="1969-09-26T00:00:00"/>
    <x v="34"/>
    <n v="1969"/>
    <s v="Sep"/>
    <n v="26"/>
    <s v="Sep"/>
    <s v=" Ms"/>
    <s v="  Kristin"/>
    <s v="Higden"/>
    <n v="1969"/>
    <n v="1969"/>
    <n v="19.559999999999999"/>
    <s v="Normalweight"/>
    <s v="Diabetes"/>
    <n v="11.96"/>
    <s v="NO"/>
    <s v="NO"/>
    <s v="NO"/>
    <n v="0"/>
    <s v="NO"/>
    <s v="NO"/>
    <s v="tier - 2"/>
    <s v="tier - 2"/>
    <s v="tier - 3"/>
    <s v="tier - 3"/>
    <x v="1628"/>
    <s v="R1022"/>
  </r>
  <r>
    <s v="Id1637"/>
    <d v="1959-12-24T00:00:00"/>
    <x v="46"/>
    <n v="1959"/>
    <s v="Dec"/>
    <n v="24"/>
    <s v="Dec"/>
    <s v=" Ms"/>
    <s v="  Andrea K"/>
    <s v="Rediger"/>
    <n v="1959"/>
    <n v="1959"/>
    <n v="37.335000000000001"/>
    <s v="Obesity"/>
    <s v="Prediabetes"/>
    <n v="6.26"/>
    <s v="YES"/>
    <s v="NO"/>
    <s v="NO"/>
    <n v="1"/>
    <s v="NO"/>
    <s v="NO"/>
    <s v="tier - 2"/>
    <s v="tier - 2"/>
    <s v="tier - 2"/>
    <s v="tier - 2"/>
    <x v="1629"/>
    <s v="R1012"/>
  </r>
  <r>
    <s v="Id1638"/>
    <d v="1967-10-10T00:00:00"/>
    <x v="40"/>
    <n v="1967"/>
    <s v="Oct"/>
    <n v="10"/>
    <s v="Oct"/>
    <s v=" Ms"/>
    <s v="  Kris"/>
    <s v="Huff"/>
    <n v="1967"/>
    <n v="1967"/>
    <n v="19.53"/>
    <s v="Normalweight"/>
    <s v="Diabetes"/>
    <n v="11.68"/>
    <s v="NO"/>
    <s v="NO"/>
    <s v="NO"/>
    <n v="0"/>
    <s v="NO"/>
    <s v="NO"/>
    <s v="tier - 2"/>
    <s v="tier - 2"/>
    <s v="tier - 1"/>
    <s v="tier - 1"/>
    <x v="1630"/>
    <s v="R1026"/>
  </r>
  <r>
    <s v="Id1639"/>
    <d v="1988-11-16T00:00:00"/>
    <x v="15"/>
    <n v="1988"/>
    <s v="Nov"/>
    <n v="16"/>
    <s v="Nov"/>
    <s v=" Mr"/>
    <s v="  Alden W"/>
    <s v="Hall"/>
    <n v="1988"/>
    <n v="1988"/>
    <n v="34.1"/>
    <s v="Obesity"/>
    <s v="Normal"/>
    <n v="5.16"/>
    <s v="NO"/>
    <s v="NO"/>
    <s v="NO"/>
    <n v="0"/>
    <s v="NO"/>
    <s v="NO"/>
    <s v="tier - 2"/>
    <s v="tier - 2"/>
    <s v="tier - 2"/>
    <s v="tier - 2"/>
    <x v="1631"/>
    <s v="R1011"/>
  </r>
  <r>
    <s v="Id1640"/>
    <d v="1963-07-16T00:00:00"/>
    <x v="42"/>
    <n v="1963"/>
    <s v="Jul"/>
    <n v="16"/>
    <s v="Jul"/>
    <s v=" Ms"/>
    <s v="  Suzanne M"/>
    <s v="Grise"/>
    <n v="1963"/>
    <n v="1963"/>
    <n v="16.5"/>
    <s v="Underweight"/>
    <s v="Diabetes"/>
    <n v="6.9"/>
    <s v="YES"/>
    <s v="NO"/>
    <s v="NO"/>
    <n v="2"/>
    <s v="NO"/>
    <s v="NO"/>
    <s v="tier - 2"/>
    <s v="tier - 2"/>
    <s v="tier - 2"/>
    <s v="tier - 2"/>
    <x v="1632"/>
    <s v="R1012"/>
  </r>
  <r>
    <s v="Id1641"/>
    <d v="1965-06-22T00:00:00"/>
    <x v="39"/>
    <n v="1965"/>
    <s v="Jun"/>
    <n v="22"/>
    <s v="Jun"/>
    <s v=" Ms"/>
    <s v="  Heidi Z"/>
    <s v="Skildum"/>
    <n v="1965"/>
    <n v="1965"/>
    <n v="30.69"/>
    <s v="Obesity"/>
    <s v="Normal"/>
    <n v="4.83"/>
    <s v="NO"/>
    <s v="NO"/>
    <s v="NO"/>
    <n v="1"/>
    <s v="NO"/>
    <s v="NO"/>
    <s v="tier - 2"/>
    <s v="tier - 2"/>
    <s v="tier - 3"/>
    <s v="tier - 3"/>
    <x v="1633"/>
    <s v="R1024"/>
  </r>
  <r>
    <s v="Id1642"/>
    <d v="1958-09-14T00:00:00"/>
    <x v="47"/>
    <n v="1958"/>
    <s v="Sep"/>
    <n v="14"/>
    <s v="Sep"/>
    <s v=" Ms"/>
    <s v="  Carolyn"/>
    <s v="Yang"/>
    <n v="1958"/>
    <n v="1958"/>
    <n v="28.93"/>
    <s v="Overweight"/>
    <s v="Normal"/>
    <n v="4.87"/>
    <s v="NO"/>
    <s v="NO"/>
    <s v="NO"/>
    <n v="1"/>
    <s v="NO"/>
    <s v="NO"/>
    <s v="tier - 2"/>
    <s v="tier - 2"/>
    <s v="tier - 1"/>
    <s v="tier - 1"/>
    <x v="1634"/>
    <s v="R1018"/>
  </r>
  <r>
    <s v="Id1643"/>
    <d v="1958-07-29T00:00:00"/>
    <x v="47"/>
    <n v="1958"/>
    <s v="Jul"/>
    <n v="29"/>
    <s v="Jul"/>
    <s v=" Ms"/>
    <s v="  Sabine"/>
    <s v="Fischer-Daly"/>
    <n v="1958"/>
    <n v="1958"/>
    <n v="38.9"/>
    <s v="Obesity"/>
    <s v="Normal"/>
    <n v="4.28"/>
    <s v="NO"/>
    <s v="NO"/>
    <s v="NO"/>
    <n v="0"/>
    <s v="NO"/>
    <s v="NO"/>
    <s v="tier - 2"/>
    <s v="tier - 2"/>
    <s v="tier - 2"/>
    <s v="tier - 2"/>
    <x v="1635"/>
    <s v="R1016"/>
  </r>
  <r>
    <s v="Id1644"/>
    <d v="1958-09-20T00:00:00"/>
    <x v="47"/>
    <n v="1958"/>
    <s v="Sep"/>
    <n v="20"/>
    <s v="Sep"/>
    <s v=" Mr"/>
    <s v="  Bobby"/>
    <s v="Asher"/>
    <n v="1958"/>
    <n v="1958"/>
    <n v="26.9"/>
    <s v="Overweight"/>
    <s v="Normal"/>
    <n v="4.07"/>
    <s v="NO"/>
    <s v="NO"/>
    <s v="NO"/>
    <n v="0"/>
    <s v="NO"/>
    <s v="NO"/>
    <s v="tier - 2"/>
    <s v="tier - 2"/>
    <s v="tier - 3"/>
    <s v="tier - 3"/>
    <x v="1636"/>
    <s v="R1013"/>
  </r>
  <r>
    <s v="Id1645"/>
    <d v="1999-08-10T00:00:00"/>
    <x v="7"/>
    <n v="1999"/>
    <s v="Aug"/>
    <n v="10"/>
    <s v="Aug"/>
    <s v=" Mr"/>
    <s v="  Fan"/>
    <s v="Zhou"/>
    <n v="1999"/>
    <n v="1999"/>
    <n v="24.86"/>
    <s v="Normalweight"/>
    <s v="Prediabetes"/>
    <n v="6.23"/>
    <s v="NO"/>
    <s v="NO"/>
    <s v="NO"/>
    <n v="0"/>
    <s v="NO"/>
    <s v="NO"/>
    <s v="tier - 2"/>
    <s v="tier - 2"/>
    <s v="tier - 1"/>
    <s v="tier - 1"/>
    <x v="1637"/>
    <s v="R1012"/>
  </r>
  <r>
    <s v="Id1646"/>
    <d v="1967-08-15T00:00:00"/>
    <x v="40"/>
    <n v="1967"/>
    <s v="Aug"/>
    <n v="15"/>
    <s v="Aug"/>
    <s v=" Mrs"/>
    <s v="  Rachel M"/>
    <s v="Rudder"/>
    <n v="1967"/>
    <n v="1967"/>
    <n v="39.14"/>
    <s v="Obesity"/>
    <s v="Prediabetes"/>
    <n v="6.24"/>
    <s v="NO"/>
    <s v="YES"/>
    <s v="NO"/>
    <n v="1"/>
    <s v="NO"/>
    <s v="NO"/>
    <s v="tier - 2"/>
    <s v="tier - 2"/>
    <s v="tier - 2"/>
    <s v="tier - 2"/>
    <x v="1638"/>
    <s v="R1026"/>
  </r>
  <r>
    <s v="Id1647"/>
    <d v="1967-11-04T00:00:00"/>
    <x v="40"/>
    <n v="1967"/>
    <s v="Nov"/>
    <n v="4"/>
    <s v="Nov"/>
    <s v=" Mr"/>
    <s v="  Greg"/>
    <s v="Cartmell"/>
    <n v="1967"/>
    <n v="1967"/>
    <n v="39.799999999999997"/>
    <s v="Obesity"/>
    <s v="Prediabetes"/>
    <n v="6.17"/>
    <s v="NO"/>
    <s v="NO"/>
    <s v="Yes"/>
    <n v="1"/>
    <s v="NO"/>
    <s v="NO"/>
    <s v="tier - 2"/>
    <s v="tier - 2"/>
    <s v="tier - 2"/>
    <s v="tier - 2"/>
    <x v="1639"/>
    <s v="R1021"/>
  </r>
  <r>
    <s v="Id1648"/>
    <d v="1959-06-29T00:00:00"/>
    <x v="46"/>
    <n v="1959"/>
    <s v="Jun"/>
    <n v="29"/>
    <s v="Jun"/>
    <s v=" Mr"/>
    <s v="  Dan"/>
    <s v="Troland"/>
    <n v="1959"/>
    <n v="1959"/>
    <n v="34.32"/>
    <s v="Obesity"/>
    <s v="Normal"/>
    <n v="5.16"/>
    <s v="NO"/>
    <s v="NO"/>
    <s v="NO"/>
    <n v="1"/>
    <s v="NO"/>
    <s v="NO"/>
    <s v="tier - 2"/>
    <s v="tier - 2"/>
    <s v="tier - 1"/>
    <s v="tier - 1"/>
    <x v="1640"/>
    <s v="R1024"/>
  </r>
  <r>
    <s v="Id1649"/>
    <d v="1959-08-03T00:00:00"/>
    <x v="46"/>
    <n v="1959"/>
    <s v="Aug"/>
    <n v="3"/>
    <s v="Aug"/>
    <s v=" Ms"/>
    <s v="  Jennifer A"/>
    <s v="Hall"/>
    <n v="1959"/>
    <n v="1959"/>
    <n v="32.51"/>
    <s v="Obesity"/>
    <s v="Normal"/>
    <n v="4.3"/>
    <s v="NO"/>
    <s v="NO"/>
    <s v="NO"/>
    <n v="0"/>
    <s v="NO"/>
    <s v="NO"/>
    <s v="tier - 2"/>
    <s v="tier - 2"/>
    <s v="tier - 3"/>
    <s v="tier - 3"/>
    <x v="1641"/>
    <s v="R1023"/>
  </r>
  <r>
    <s v="Id1650"/>
    <d v="1996-11-10T00:00:00"/>
    <x v="8"/>
    <n v="1996"/>
    <s v="Nov"/>
    <n v="10"/>
    <s v="Nov"/>
    <s v=" Mrs"/>
    <s v="  Jessica"/>
    <s v="Berg"/>
    <n v="1996"/>
    <n v="1996"/>
    <n v="30.71"/>
    <s v="Obesity"/>
    <s v="Prediabetes"/>
    <n v="6.14"/>
    <s v="NO"/>
    <s v="NO"/>
    <s v="Yes"/>
    <n v="1"/>
    <s v="NO"/>
    <s v="NO"/>
    <s v="tier - 2"/>
    <s v="tier - 2"/>
    <s v="tier - 3"/>
    <s v="tier - 3"/>
    <x v="1642"/>
    <s v="R1024"/>
  </r>
  <r>
    <s v="Id1651"/>
    <d v="1976-11-27T00:00:00"/>
    <x v="35"/>
    <n v="1976"/>
    <s v="Nov"/>
    <n v="27"/>
    <s v="Nov"/>
    <s v=" Mr"/>
    <s v="  Chaiwat"/>
    <s v="Engtrakul"/>
    <n v="1976"/>
    <n v="1976"/>
    <n v="28.9"/>
    <s v="Overweight"/>
    <s v="Normal"/>
    <n v="5.36"/>
    <s v="NO"/>
    <s v="NO"/>
    <s v="NO"/>
    <n v="1"/>
    <s v="NO"/>
    <s v="NO"/>
    <s v="tier - 2"/>
    <s v="tier - 2"/>
    <s v="tier - 3"/>
    <s v="tier - 3"/>
    <x v="1643"/>
    <s v="R1012"/>
  </r>
  <r>
    <s v="Id1652"/>
    <d v="1959-11-20T00:00:00"/>
    <x v="46"/>
    <n v="1959"/>
    <s v="Nov"/>
    <n v="20"/>
    <s v="Nov"/>
    <s v=" Ms"/>
    <s v="  Kerri"/>
    <s v="Leonhardt"/>
    <n v="1959"/>
    <n v="1959"/>
    <n v="36.19"/>
    <s v="Obesity"/>
    <s v="Normal"/>
    <n v="4.3"/>
    <s v="NO"/>
    <s v="NO"/>
    <s v="NO"/>
    <n v="0"/>
    <s v="NO"/>
    <s v="NO"/>
    <s v="tier - 2"/>
    <s v="tier - 2"/>
    <s v="tier - 2"/>
    <s v="tier - 2"/>
    <x v="1644"/>
    <s v="R1013"/>
  </r>
  <r>
    <s v="Id1653"/>
    <d v="1979-10-20T00:00:00"/>
    <x v="25"/>
    <n v="1979"/>
    <s v="Oct"/>
    <n v="20"/>
    <s v="Oct"/>
    <s v=" Ms"/>
    <s v="  Lisa"/>
    <s v="Goetz"/>
    <n v="1979"/>
    <n v="1979"/>
    <n v="29.6"/>
    <s v="Overweight"/>
    <s v="Normal"/>
    <n v="4.09"/>
    <s v="NO"/>
    <s v="NO"/>
    <s v="NO"/>
    <n v="0"/>
    <s v="NO"/>
    <s v="NO"/>
    <s v="tier - 2"/>
    <s v="tier - 2"/>
    <s v="tier - 2"/>
    <s v="tier - 2"/>
    <x v="1645"/>
    <s v="R1013"/>
  </r>
  <r>
    <s v="Id1654"/>
    <d v="1989-07-22T00:00:00"/>
    <x v="13"/>
    <n v="1989"/>
    <s v="Jul"/>
    <n v="22"/>
    <s v="Jul"/>
    <s v=" Mr"/>
    <s v="  Nicholas G"/>
    <s v="Cacharelis"/>
    <n v="1989"/>
    <n v="1989"/>
    <n v="30.95"/>
    <s v="Obesity"/>
    <s v="Prediabetes"/>
    <n v="6.27"/>
    <s v="NO"/>
    <s v="NO"/>
    <s v="Yes"/>
    <n v="1"/>
    <s v="NO"/>
    <s v="NO"/>
    <s v="tier - 2"/>
    <s v="tier - 2"/>
    <s v="tier - 3"/>
    <s v="tier - 3"/>
    <x v="1646"/>
    <s v="R1012"/>
  </r>
  <r>
    <s v="Id1655"/>
    <d v="1989-07-14T00:00:00"/>
    <x v="13"/>
    <n v="1989"/>
    <s v="Jul"/>
    <n v="14"/>
    <s v="Jul"/>
    <s v=" Mr"/>
    <s v="  Vasilis S"/>
    <s v="Kariolis"/>
    <n v="1989"/>
    <n v="1989"/>
    <n v="19.95"/>
    <s v="Normalweight"/>
    <s v="Normal"/>
    <n v="5.39"/>
    <s v="NO"/>
    <s v="NO"/>
    <s v="NO"/>
    <n v="1"/>
    <s v="NO"/>
    <s v="NO"/>
    <s v="tier - 2"/>
    <s v="tier - 2"/>
    <s v="tier - 3"/>
    <s v="tier - 3"/>
    <x v="1647"/>
    <s v="R1011"/>
  </r>
  <r>
    <s v="Id1656"/>
    <d v="1998-09-12T00:00:00"/>
    <x v="2"/>
    <n v="1998"/>
    <s v="Sep"/>
    <n v="12"/>
    <s v="Sep"/>
    <s v=" Mr"/>
    <s v="  Michael P"/>
    <s v="Zelwin"/>
    <n v="1998"/>
    <n v="1998"/>
    <n v="23.65"/>
    <s v="Normalweight"/>
    <s v="Prediabetes"/>
    <n v="5.75"/>
    <s v="YES"/>
    <s v="NO"/>
    <s v="NO"/>
    <n v="0"/>
    <s v="NO"/>
    <s v="NO"/>
    <s v="tier - 2"/>
    <s v="tier - 2"/>
    <s v="tier - 1"/>
    <s v="tier - 1"/>
    <x v="1648"/>
    <s v="R1024"/>
  </r>
  <r>
    <s v="Id1657"/>
    <d v="1962-12-03T00:00:00"/>
    <x v="41"/>
    <n v="1962"/>
    <s v="Dec"/>
    <n v="3"/>
    <s v="Dec"/>
    <s v=" Ms"/>
    <s v="  Colleen C"/>
    <s v="Barry"/>
    <n v="1962"/>
    <n v="1962"/>
    <n v="43.34"/>
    <s v="Obesity"/>
    <s v="Normal"/>
    <n v="4.91"/>
    <s v="NO"/>
    <s v="NO"/>
    <s v="NO"/>
    <n v="1"/>
    <s v="NO"/>
    <s v="NO"/>
    <s v="tier - 2"/>
    <s v="tier - 2"/>
    <s v="tier - 1"/>
    <s v="tier - 1"/>
    <x v="1649"/>
    <s v="R1025"/>
  </r>
  <r>
    <s v="Id1658"/>
    <d v="1963-10-14T00:00:00"/>
    <x v="42"/>
    <n v="1963"/>
    <s v="Oct"/>
    <n v="14"/>
    <s v="Oct"/>
    <s v=" Mrs"/>
    <s v="  Annika"/>
    <s v="Bannon"/>
    <n v="1963"/>
    <n v="1963"/>
    <n v="31.98"/>
    <s v="Obesity"/>
    <s v="Normal"/>
    <n v="4.46"/>
    <s v="YES"/>
    <s v="NO"/>
    <s v="NO"/>
    <n v="1"/>
    <s v="NO"/>
    <s v="NO"/>
    <s v="tier - 2"/>
    <s v="tier - 2"/>
    <s v="tier - 1"/>
    <s v="tier - 1"/>
    <x v="1650"/>
    <s v="R1024"/>
  </r>
  <r>
    <s v="Id1659"/>
    <d v="1967-07-18T00:00:00"/>
    <x v="40"/>
    <n v="1967"/>
    <s v="Jul"/>
    <n v="18"/>
    <s v="Jul"/>
    <s v=" Ms"/>
    <s v="  Kelly"/>
    <s v="Chang"/>
    <n v="1967"/>
    <n v="1967"/>
    <n v="35.86"/>
    <s v="Obesity"/>
    <s v="Prediabetes"/>
    <n v="6.22"/>
    <s v="NO"/>
    <s v="NO"/>
    <s v="NO"/>
    <n v="1"/>
    <s v="NO"/>
    <s v="NO"/>
    <s v="tier - 2"/>
    <s v="tier - 2"/>
    <s v="tier - 3"/>
    <s v="tier - 3"/>
    <x v="1651"/>
    <s v="R1022"/>
  </r>
  <r>
    <s v="Id1660"/>
    <d v="1965-11-08T00:00:00"/>
    <x v="39"/>
    <n v="1965"/>
    <s v="Nov"/>
    <n v="8"/>
    <s v="Nov"/>
    <s v=" Mr"/>
    <s v="  Nicholas C"/>
    <s v="Vetter"/>
    <n v="1965"/>
    <n v="1965"/>
    <n v="15.2"/>
    <s v="Underweight"/>
    <s v="Diabetes"/>
    <n v="8.82"/>
    <s v="NO"/>
    <s v="NO"/>
    <s v="NO"/>
    <n v="0"/>
    <s v="NO"/>
    <s v="NO"/>
    <s v="tier - 2"/>
    <s v="tier - 2"/>
    <s v="tier - 3"/>
    <s v="tier - 3"/>
    <x v="1652"/>
    <s v="R1021"/>
  </r>
  <r>
    <s v="Id1661"/>
    <d v="1991-08-21T00:00:00"/>
    <x v="14"/>
    <n v="1991"/>
    <s v="Aug"/>
    <n v="21"/>
    <s v="Aug"/>
    <s v=" Mrs"/>
    <s v="  Kelly K"/>
    <s v="Jablonski"/>
    <n v="1991"/>
    <n v="1991"/>
    <n v="37.200000000000003"/>
    <s v="Obesity"/>
    <s v="Diabetes"/>
    <n v="10.14"/>
    <s v="NO"/>
    <s v="NO"/>
    <s v="NO"/>
    <n v="0"/>
    <s v="NO"/>
    <s v="NO"/>
    <s v="tier - 2"/>
    <s v="tier - 2"/>
    <s v="tier - 3"/>
    <s v="tier - 3"/>
    <x v="1653"/>
    <s v="R1011"/>
  </r>
  <r>
    <s v="Id1662"/>
    <d v="1967-09-01T00:00:00"/>
    <x v="40"/>
    <n v="1967"/>
    <s v="Sep"/>
    <n v="1"/>
    <s v="Sep"/>
    <s v=" Mr"/>
    <s v="  Andrew"/>
    <s v="Jakubowitch"/>
    <n v="1967"/>
    <n v="1967"/>
    <n v="17.91"/>
    <s v="Underweight"/>
    <s v="Normal"/>
    <n v="4.66"/>
    <s v="NO"/>
    <s v="NO"/>
    <s v="NO"/>
    <n v="2"/>
    <s v="NO"/>
    <s v="NO"/>
    <s v="tier - 2"/>
    <s v="tier - 2"/>
    <s v="tier - 3"/>
    <s v="tier - 3"/>
    <x v="1654"/>
    <s v="R1026"/>
  </r>
  <r>
    <s v="Id1663"/>
    <d v="1981-11-13T00:00:00"/>
    <x v="19"/>
    <n v="1981"/>
    <s v="Nov"/>
    <n v="13"/>
    <s v="Nov"/>
    <s v=" Ms"/>
    <s v="  Hannah"/>
    <s v="Altshuler"/>
    <n v="1981"/>
    <n v="1981"/>
    <n v="20.76"/>
    <s v="Normalweight"/>
    <s v="Prediabetes"/>
    <n v="6.26"/>
    <s v="NO"/>
    <s v="NO"/>
    <s v="NO"/>
    <n v="0"/>
    <s v="NO"/>
    <s v="NO"/>
    <s v="tier - 2"/>
    <s v="tier - 2"/>
    <s v="tier - 1"/>
    <s v="tier - 1"/>
    <x v="1655"/>
    <s v="R1012"/>
  </r>
  <r>
    <s v="Id1664"/>
    <d v="1969-10-20T00:00:00"/>
    <x v="34"/>
    <n v="1969"/>
    <s v="Oct"/>
    <n v="20"/>
    <s v="Oct"/>
    <s v=" Mr"/>
    <s v="  Patricio Sr"/>
    <s v="Ugarte"/>
    <n v="1969"/>
    <n v="1969"/>
    <n v="38.99"/>
    <s v="Obesity"/>
    <s v="Normal"/>
    <n v="5.21"/>
    <s v="NO"/>
    <s v="YES"/>
    <s v="NO"/>
    <n v="1"/>
    <s v="NO"/>
    <s v="NO"/>
    <s v="tier - 2"/>
    <s v="tier - 2"/>
    <s v="tier - 1"/>
    <s v="tier - 1"/>
    <x v="1656"/>
    <s v="R1012"/>
  </r>
  <r>
    <s v="Id1665"/>
    <d v="1958-07-23T00:00:00"/>
    <x v="47"/>
    <n v="1958"/>
    <s v="Jul"/>
    <n v="23"/>
    <s v="Jul"/>
    <s v=" Mr"/>
    <s v="  Robert B"/>
    <s v="Tusso"/>
    <n v="1958"/>
    <n v="1958"/>
    <n v="42.655000000000001"/>
    <s v="Obesity"/>
    <s v="Prediabetes"/>
    <n v="5.94"/>
    <s v="YES"/>
    <s v="NO"/>
    <s v="Yes"/>
    <n v="1"/>
    <s v="NO"/>
    <s v="NO"/>
    <s v="tier - 2"/>
    <s v="tier - 2"/>
    <s v="tier - 1"/>
    <s v="tier - 1"/>
    <x v="1657"/>
    <s v="R1012"/>
  </r>
  <r>
    <s v="Id1666"/>
    <d v="1982-09-04T00:00:00"/>
    <x v="23"/>
    <n v="1982"/>
    <s v="Sep"/>
    <n v="4"/>
    <s v="Sep"/>
    <s v=" Mr"/>
    <s v="  Benjamin M"/>
    <s v="Johnson"/>
    <n v="1982"/>
    <n v="1982"/>
    <n v="30.57"/>
    <s v="Obesity"/>
    <s v="Normal"/>
    <n v="5.34"/>
    <s v="NO"/>
    <s v="NO"/>
    <s v="Yes"/>
    <n v="1"/>
    <s v="NO"/>
    <s v="NO"/>
    <s v="tier - 2"/>
    <s v="tier - 2"/>
    <s v="tier - 2"/>
    <s v="tier - 2"/>
    <x v="1658"/>
    <s v="R1011"/>
  </r>
  <r>
    <s v="Id1667"/>
    <d v="2002-09-24T00:00:00"/>
    <x v="5"/>
    <n v="2002"/>
    <s v="Sep"/>
    <n v="24"/>
    <s v="Sep"/>
    <s v=" Mr"/>
    <s v="  Robert"/>
    <s v="Landry"/>
    <n v="2002"/>
    <n v="2002"/>
    <n v="17.7"/>
    <s v="Underweight"/>
    <s v="Prediabetes"/>
    <n v="6.38"/>
    <s v="NO"/>
    <s v="NO"/>
    <s v="NO"/>
    <n v="2"/>
    <s v="NO"/>
    <s v="NO"/>
    <s v="tier - 2"/>
    <s v="tier - 2"/>
    <s v="tier - 2"/>
    <s v="tier - 2"/>
    <x v="1659"/>
    <s v="R1012"/>
  </r>
  <r>
    <s v="Id1668"/>
    <d v="1962-07-29T00:00:00"/>
    <x v="41"/>
    <n v="1962"/>
    <s v="Jul"/>
    <n v="29"/>
    <s v="Jul"/>
    <s v=" Mr"/>
    <s v="  Eric R"/>
    <s v="McDonald"/>
    <n v="1962"/>
    <n v="1962"/>
    <n v="34.770000000000003"/>
    <s v="Obesity"/>
    <s v="Normal"/>
    <n v="4.47"/>
    <s v="NO"/>
    <s v="NO"/>
    <s v="NO"/>
    <n v="1"/>
    <s v="NO"/>
    <s v="NO"/>
    <s v="tier - 2"/>
    <s v="tier - 2"/>
    <s v="tier - 3"/>
    <s v="tier - 3"/>
    <x v="1660"/>
    <s v="R1021"/>
  </r>
  <r>
    <s v="Id1669"/>
    <d v="1965-07-27T00:00:00"/>
    <x v="39"/>
    <n v="1965"/>
    <s v="Jul"/>
    <n v="27"/>
    <s v="Jul"/>
    <s v=" Mr"/>
    <s v="  Matthew"/>
    <s v="Dunlap"/>
    <n v="1965"/>
    <n v="1965"/>
    <n v="16.88"/>
    <s v="Underweight"/>
    <s v="Diabetes"/>
    <n v="9.9600000000000009"/>
    <s v="NO"/>
    <s v="NO"/>
    <s v="NO"/>
    <n v="0"/>
    <s v="NO"/>
    <s v="NO"/>
    <s v="tier - 2"/>
    <s v="tier - 2"/>
    <s v="tier - 2"/>
    <s v="tier - 2"/>
    <x v="1661"/>
    <s v="R1026"/>
  </r>
  <r>
    <s v="Id1670"/>
    <d v="1975-12-10T00:00:00"/>
    <x v="31"/>
    <n v="1975"/>
    <s v="Dec"/>
    <n v="10"/>
    <s v="Dec"/>
    <s v=" Mr"/>
    <s v="  Bob R"/>
    <s v="Larue"/>
    <n v="1975"/>
    <n v="1975"/>
    <n v="40.26"/>
    <s v="Obesity"/>
    <s v="Diabetes"/>
    <n v="9.92"/>
    <s v="YES"/>
    <s v="NO"/>
    <s v="NO"/>
    <n v="0"/>
    <s v="NO"/>
    <s v="NO"/>
    <s v="tier - 2"/>
    <s v="tier - 2"/>
    <s v="tier - 3"/>
    <s v="tier - 3"/>
    <x v="1662"/>
    <s v="R1023"/>
  </r>
  <r>
    <s v="Id1671"/>
    <d v="1979-10-18T00:00:00"/>
    <x v="25"/>
    <n v="1979"/>
    <s v="Oct"/>
    <n v="18"/>
    <s v="Oct"/>
    <s v=" Ms"/>
    <s v="  Stephanie J"/>
    <s v="Hodge"/>
    <n v="1979"/>
    <n v="1979"/>
    <n v="25.6"/>
    <s v="Overweight"/>
    <s v="Prediabetes"/>
    <n v="6.03"/>
    <s v="NO"/>
    <s v="NO"/>
    <s v="Yes"/>
    <n v="1"/>
    <s v="NO"/>
    <s v="NO"/>
    <s v="tier - 2"/>
    <s v="tier - 2"/>
    <s v="tier - 3"/>
    <s v="tier - 3"/>
    <x v="1663"/>
    <s v="R1026"/>
  </r>
  <r>
    <s v="Id1672"/>
    <d v="1981-06-05T00:00:00"/>
    <x v="24"/>
    <n v="1981"/>
    <s v="Jun"/>
    <n v="5"/>
    <s v="Jun"/>
    <s v=" Mr"/>
    <s v="  Jake"/>
    <s v="Marcus"/>
    <n v="1981"/>
    <n v="1981"/>
    <n v="33.549999999999997"/>
    <s v="Obesity"/>
    <s v="Diabetes"/>
    <n v="10.9"/>
    <s v="YES"/>
    <s v="NO"/>
    <s v="NO"/>
    <n v="0"/>
    <s v="NO"/>
    <s v="NO"/>
    <s v="tier - 2"/>
    <s v="tier - 2"/>
    <s v="tier - 3"/>
    <s v="tier - 3"/>
    <x v="1664"/>
    <s v="R1026"/>
  </r>
  <r>
    <s v="Id1673"/>
    <d v="1970-11-11T00:00:00"/>
    <x v="33"/>
    <n v="1970"/>
    <s v="Nov"/>
    <n v="11"/>
    <s v="Nov"/>
    <s v=" Ms"/>
    <s v="  Alison L"/>
    <s v="Daubert"/>
    <n v="1970"/>
    <n v="1970"/>
    <n v="16.690000000000001"/>
    <s v="Underweight"/>
    <s v="Diabetes"/>
    <n v="10.66"/>
    <s v="NO"/>
    <s v="NO"/>
    <s v="NO"/>
    <n v="0"/>
    <s v="NO"/>
    <s v="NO"/>
    <s v="tier - 2"/>
    <s v="tier - 2"/>
    <s v="tier - 2"/>
    <s v="tier - 2"/>
    <x v="1665"/>
    <s v="R1023"/>
  </r>
  <r>
    <s v="Id1674"/>
    <d v="1958-10-17T00:00:00"/>
    <x v="47"/>
    <n v="1958"/>
    <s v="Oct"/>
    <n v="17"/>
    <s v="Oct"/>
    <s v=" Ms"/>
    <s v="  Lindsay M"/>
    <s v="Close"/>
    <n v="1958"/>
    <n v="1958"/>
    <n v="19.95"/>
    <s v="Normalweight"/>
    <s v="Normal"/>
    <n v="4.05"/>
    <s v="NO"/>
    <s v="NO"/>
    <s v="NO"/>
    <n v="1"/>
    <s v="NO"/>
    <s v="NO"/>
    <s v="tier - 2"/>
    <s v="tier - 2"/>
    <s v="tier - 2"/>
    <s v="tier - 2"/>
    <x v="1666"/>
    <s v="R1024"/>
  </r>
  <r>
    <s v="Id1675"/>
    <d v="1981-07-04T00:00:00"/>
    <x v="19"/>
    <n v="1981"/>
    <s v="Jul"/>
    <n v="4"/>
    <s v="Jul"/>
    <s v=" Mr"/>
    <s v="  Guillaume"/>
    <s v="Roels"/>
    <n v="1981"/>
    <n v="1981"/>
    <n v="17.55"/>
    <s v="Underweight"/>
    <s v="Normal"/>
    <n v="4.2300000000000004"/>
    <s v="NO"/>
    <s v="NO"/>
    <s v="NO"/>
    <n v="2"/>
    <s v="NO"/>
    <s v="NO"/>
    <s v="tier - 2"/>
    <s v="tier - 2"/>
    <s v="tier - 1"/>
    <s v="tier - 1"/>
    <x v="1667"/>
    <s v="R1011"/>
  </r>
  <r>
    <s v="Id1676"/>
    <d v="1968-11-08T00:00:00"/>
    <x v="36"/>
    <n v="1968"/>
    <s v="Nov"/>
    <n v="8"/>
    <s v="Nov"/>
    <s v=" Ms"/>
    <s v="  Kaylee"/>
    <s v="Venosky"/>
    <n v="1968"/>
    <n v="1968"/>
    <n v="22.01"/>
    <s v="Normalweight"/>
    <s v="Normal"/>
    <n v="5.01"/>
    <s v="NO"/>
    <s v="NO"/>
    <s v="NO"/>
    <n v="1"/>
    <s v="NO"/>
    <s v="NO"/>
    <s v="tier - 2"/>
    <s v="tier - 2"/>
    <s v="tier - 2"/>
    <s v="tier - 2"/>
    <x v="1668"/>
    <s v="R1012"/>
  </r>
  <r>
    <s v="Id1677"/>
    <d v="1962-11-29T00:00:00"/>
    <x v="41"/>
    <n v="1962"/>
    <s v="Nov"/>
    <n v="29"/>
    <s v="Nov"/>
    <s v=" Ms"/>
    <s v="  Theresa"/>
    <s v="Gosnell"/>
    <n v="1962"/>
    <n v="1962"/>
    <n v="41.8"/>
    <s v="Obesity"/>
    <s v="Prediabetes"/>
    <n v="5.82"/>
    <s v="YES"/>
    <s v="NO"/>
    <s v="Yes"/>
    <n v="1"/>
    <s v="NO"/>
    <s v="NO"/>
    <s v="tier - 2"/>
    <s v="tier - 2"/>
    <s v="tier - 1"/>
    <s v="tier - 1"/>
    <x v="1669"/>
    <s v="R1021"/>
  </r>
  <r>
    <s v="Id1678"/>
    <d v="1958-07-29T00:00:00"/>
    <x v="47"/>
    <n v="1958"/>
    <s v="Jul"/>
    <n v="29"/>
    <s v="Jul"/>
    <s v=" Mr"/>
    <s v="  Travis G"/>
    <s v="Chewning-Kulick"/>
    <n v="1958"/>
    <n v="1958"/>
    <n v="19.170000000000002"/>
    <s v="Normalweight"/>
    <s v="Diabetes"/>
    <n v="7.94"/>
    <s v="NO"/>
    <s v="NO"/>
    <s v="NO"/>
    <n v="0"/>
    <s v="NO"/>
    <s v="NO"/>
    <s v="tier - 2"/>
    <s v="tier - 2"/>
    <s v="tier - 3"/>
    <s v="tier - 3"/>
    <x v="1670"/>
    <s v="R1011"/>
  </r>
  <r>
    <s v="Id1679"/>
    <d v="1995-08-02T00:00:00"/>
    <x v="4"/>
    <n v="1995"/>
    <s v="Aug"/>
    <n v="2"/>
    <s v="Aug"/>
    <s v=" Ms"/>
    <s v="  Emma L"/>
    <s v="McCarron"/>
    <n v="1995"/>
    <n v="1995"/>
    <n v="32.799999999999997"/>
    <s v="Obesity"/>
    <s v="Prediabetes"/>
    <n v="6.16"/>
    <s v="YES"/>
    <s v="NO"/>
    <s v="Yes"/>
    <n v="1"/>
    <s v="NO"/>
    <s v="NO"/>
    <s v="tier - 2"/>
    <s v="tier - 2"/>
    <s v="tier - 2"/>
    <s v="tier - 2"/>
    <x v="1671"/>
    <s v="R1024"/>
  </r>
  <r>
    <s v="Id1680"/>
    <d v="1960-08-08T00:00:00"/>
    <x v="45"/>
    <n v="1960"/>
    <s v="Aug"/>
    <n v="8"/>
    <s v="Aug"/>
    <s v=" Ms"/>
    <s v="  Linda"/>
    <s v="Manion"/>
    <n v="1960"/>
    <n v="1960"/>
    <n v="35.814999999999998"/>
    <s v="Obesity"/>
    <s v="Normal"/>
    <n v="4.1500000000000004"/>
    <s v="NO"/>
    <s v="NO"/>
    <s v="NO"/>
    <n v="1"/>
    <s v="NO"/>
    <s v="NO"/>
    <s v="tier - 2"/>
    <s v="tier - 2"/>
    <s v="tier - 2"/>
    <s v="tier - 2"/>
    <x v="1672"/>
    <s v="R1012"/>
  </r>
  <r>
    <s v="Id1681"/>
    <d v="1979-11-25T00:00:00"/>
    <x v="25"/>
    <n v="1979"/>
    <s v="Nov"/>
    <n v="25"/>
    <s v="Nov"/>
    <s v=" Mr"/>
    <s v="  Owen R"/>
    <s v="Strong"/>
    <n v="1979"/>
    <n v="1979"/>
    <n v="24.3"/>
    <s v="Normalweight"/>
    <s v="Prediabetes"/>
    <n v="6.23"/>
    <s v="NO"/>
    <s v="NO"/>
    <s v="NO"/>
    <n v="0"/>
    <s v="NO"/>
    <s v="NO"/>
    <s v="tier - 2"/>
    <s v="tier - 2"/>
    <s v="tier - 1"/>
    <s v="tier - 1"/>
    <x v="1673"/>
    <s v="R1011"/>
  </r>
  <r>
    <s v="Id1682"/>
    <d v="1970-09-11T00:00:00"/>
    <x v="33"/>
    <n v="1970"/>
    <s v="Sep"/>
    <n v="11"/>
    <s v="Sep"/>
    <s v=" Mr"/>
    <s v="  Jacob"/>
    <s v="Leblanc"/>
    <n v="1970"/>
    <n v="1970"/>
    <n v="19.059999999999999"/>
    <s v="Normalweight"/>
    <s v="Diabetes"/>
    <n v="7.41"/>
    <s v="NO"/>
    <s v="NO"/>
    <s v="NO"/>
    <n v="0"/>
    <s v="NO"/>
    <s v="NO"/>
    <s v="tier - 2"/>
    <s v="tier - 2"/>
    <s v="tier - 3"/>
    <s v="tier - 3"/>
    <x v="1674"/>
    <s v="R1011"/>
  </r>
  <r>
    <s v="Id1683"/>
    <d v="1971-08-15T00:00:00"/>
    <x v="32"/>
    <n v="1971"/>
    <s v="Aug"/>
    <n v="15"/>
    <s v="Aug"/>
    <s v=" Ms"/>
    <s v="  Jacqueline"/>
    <s v="Palmer"/>
    <n v="1971"/>
    <n v="1971"/>
    <n v="33.25"/>
    <s v="Obesity"/>
    <s v="Normal"/>
    <n v="5.62"/>
    <s v="YES"/>
    <s v="NO"/>
    <s v="NO"/>
    <n v="1"/>
    <s v="NO"/>
    <s v="NO"/>
    <s v="tier - 2"/>
    <s v="tier - 2"/>
    <s v="tier - 3"/>
    <s v="tier - 3"/>
    <x v="1675"/>
    <s v="R1023"/>
  </r>
  <r>
    <s v="Id1684"/>
    <d v="1968-06-12T00:00:00"/>
    <x v="36"/>
    <n v="1968"/>
    <s v="Jun"/>
    <n v="12"/>
    <s v="Jun"/>
    <s v=" Mr"/>
    <s v="  Yefeng"/>
    <s v="Shen"/>
    <n v="1968"/>
    <n v="1968"/>
    <n v="21.37"/>
    <s v="Normalweight"/>
    <s v="Normal"/>
    <n v="4.54"/>
    <s v="YES"/>
    <s v="NO"/>
    <s v="Yes"/>
    <n v="1"/>
    <s v="NO"/>
    <s v="NO"/>
    <s v="tier - 2"/>
    <s v="tier - 2"/>
    <s v="tier - 2"/>
    <s v="tier - 2"/>
    <x v="1676"/>
    <s v="R1022"/>
  </r>
  <r>
    <s v="Id1685"/>
    <d v="1975-10-26T00:00:00"/>
    <x v="31"/>
    <n v="1975"/>
    <s v="Oct"/>
    <n v="26"/>
    <s v="Oct"/>
    <s v=" Mr"/>
    <s v="  Thomas J"/>
    <s v="Goldsby"/>
    <n v="1975"/>
    <n v="1975"/>
    <n v="34.43"/>
    <s v="Obesity"/>
    <s v="Diabetes"/>
    <n v="8.6199999999999992"/>
    <s v="YES"/>
    <s v="NO"/>
    <s v="NO"/>
    <n v="1"/>
    <s v="NO"/>
    <s v="NO"/>
    <s v="tier - 2"/>
    <s v="tier - 2"/>
    <s v="tier - 1"/>
    <s v="tier - 1"/>
    <x v="1677"/>
    <s v="R1023"/>
  </r>
  <r>
    <s v="Id1686"/>
    <d v="1972-11-07T00:00:00"/>
    <x v="30"/>
    <n v="1972"/>
    <s v="Nov"/>
    <n v="7"/>
    <s v="Nov"/>
    <s v=" Mr"/>
    <s v="  Ken"/>
    <s v="Whitney"/>
    <n v="1972"/>
    <n v="1972"/>
    <n v="20.86"/>
    <s v="Normalweight"/>
    <s v="Normal"/>
    <n v="4.3600000000000003"/>
    <s v="YES"/>
    <s v="NO"/>
    <s v="NO"/>
    <n v="0"/>
    <s v="NO"/>
    <s v="NO"/>
    <s v="tier - 2"/>
    <s v="tier - 2"/>
    <s v="tier - 1"/>
    <s v="tier - 1"/>
    <x v="1678"/>
    <s v="R1012"/>
  </r>
  <r>
    <s v="Id1687"/>
    <d v="1978-09-05T00:00:00"/>
    <x v="27"/>
    <n v="1978"/>
    <s v="Sep"/>
    <n v="5"/>
    <s v="Sep"/>
    <s v=" Ms"/>
    <s v="  Annie E"/>
    <s v="Mahoney"/>
    <n v="1978"/>
    <n v="1978"/>
    <n v="18.34"/>
    <s v="Normalweight"/>
    <s v="Diabetes"/>
    <n v="10.01"/>
    <s v="NO"/>
    <s v="NO"/>
    <s v="NO"/>
    <n v="0"/>
    <s v="NO"/>
    <s v="NO"/>
    <s v="tier - 2"/>
    <s v="tier - 2"/>
    <s v="tier - 1"/>
    <s v="tier - 1"/>
    <x v="1679"/>
    <s v="R1011"/>
  </r>
  <r>
    <s v="Id1688"/>
    <d v="1971-11-25T00:00:00"/>
    <x v="32"/>
    <n v="1971"/>
    <s v="Nov"/>
    <n v="25"/>
    <s v="Nov"/>
    <s v=" Mrs"/>
    <s v="  Noel K"/>
    <s v="McCracken"/>
    <n v="1971"/>
    <n v="1971"/>
    <n v="34.15"/>
    <s v="Obesity"/>
    <s v="Normal"/>
    <n v="5.42"/>
    <s v="NO"/>
    <s v="NO"/>
    <s v="NO"/>
    <n v="0"/>
    <s v="NO"/>
    <s v="NO"/>
    <s v="tier - 2"/>
    <s v="tier - 2"/>
    <s v="tier - 1"/>
    <s v="tier - 1"/>
    <x v="1680"/>
    <s v="R1023"/>
  </r>
  <r>
    <s v="Id1689"/>
    <d v="1962-10-25T00:00:00"/>
    <x v="41"/>
    <n v="1962"/>
    <s v="Oct"/>
    <n v="25"/>
    <s v="Oct"/>
    <s v=" Mr"/>
    <s v="  Mark S"/>
    <s v="Spewak"/>
    <n v="1962"/>
    <n v="1962"/>
    <n v="18.350000000000001"/>
    <s v="Normalweight"/>
    <s v="Normal"/>
    <n v="5.12"/>
    <s v="NO"/>
    <s v="NO"/>
    <s v="NO"/>
    <n v="0"/>
    <s v="NO"/>
    <s v="NO"/>
    <s v="tier - 2"/>
    <s v="tier - 2"/>
    <s v="tier - 2"/>
    <s v="tier - 2"/>
    <x v="1681"/>
    <s v="R1012"/>
  </r>
  <r>
    <s v="Id1690"/>
    <d v="1959-06-04T00:00:00"/>
    <x v="47"/>
    <n v="1959"/>
    <s v="Jun"/>
    <n v="4"/>
    <s v="Jun"/>
    <s v=" Ms"/>
    <s v="  Federica"/>
    <s v="Cottini"/>
    <n v="1959"/>
    <n v="1959"/>
    <n v="22.13"/>
    <s v="Normalweight"/>
    <s v="Diabetes"/>
    <n v="9.1999999999999993"/>
    <s v="YES"/>
    <s v="NO"/>
    <s v="NO"/>
    <n v="0"/>
    <s v="NO"/>
    <s v="NO"/>
    <s v="tier - 2"/>
    <s v="tier - 2"/>
    <s v="tier - 1"/>
    <s v="tier - 1"/>
    <x v="1682"/>
    <s v="R1013"/>
  </r>
  <r>
    <s v="Id1691"/>
    <d v="1959-12-03T00:00:00"/>
    <x v="46"/>
    <n v="1959"/>
    <s v="Dec"/>
    <n v="3"/>
    <s v="Dec"/>
    <s v=" Ms"/>
    <s v="  Pamela L"/>
    <s v="Findlay"/>
    <n v="1959"/>
    <n v="1959"/>
    <n v="22.51"/>
    <s v="Normalweight"/>
    <s v="Prediabetes"/>
    <n v="6.08"/>
    <s v="YES"/>
    <s v="NO"/>
    <s v="NO"/>
    <n v="1"/>
    <s v="NO"/>
    <s v="NO"/>
    <s v="tier - 2"/>
    <s v="tier - 2"/>
    <s v="tier - 3"/>
    <s v="tier - 3"/>
    <x v="1683"/>
    <s v="R1011"/>
  </r>
  <r>
    <s v="Id1692"/>
    <d v="1962-06-17T00:00:00"/>
    <x v="41"/>
    <n v="1962"/>
    <s v="Jun"/>
    <n v="17"/>
    <s v="Jun"/>
    <s v=" Mr"/>
    <s v="  Andrew W"/>
    <s v="Strasburg"/>
    <n v="1962"/>
    <n v="1962"/>
    <n v="31"/>
    <s v="Obesity"/>
    <s v="Normal"/>
    <n v="4.7699999999999996"/>
    <s v="NO"/>
    <s v="NO"/>
    <s v="NO"/>
    <n v="1"/>
    <s v="NO"/>
    <s v="NO"/>
    <s v="tier - 2"/>
    <s v="tier - 2"/>
    <s v="tier - 1"/>
    <s v="tier - 1"/>
    <x v="1684"/>
    <s v="R1012"/>
  </r>
  <r>
    <s v="Id1693"/>
    <d v="1978-11-23T00:00:00"/>
    <x v="27"/>
    <n v="1978"/>
    <s v="Nov"/>
    <n v="23"/>
    <s v="Nov"/>
    <s v=" Mr"/>
    <s v="  Randall"/>
    <s v="Adams"/>
    <n v="1978"/>
    <n v="1978"/>
    <n v="28.27"/>
    <s v="Overweight"/>
    <s v="Normal"/>
    <n v="4.62"/>
    <s v="NO"/>
    <s v="NO"/>
    <s v="NO"/>
    <n v="1"/>
    <s v="NO"/>
    <s v="NO"/>
    <s v="tier - 2"/>
    <s v="tier - 2"/>
    <s v="tier - 1"/>
    <s v="tier - 1"/>
    <x v="1685"/>
    <s v="R1012"/>
  </r>
  <r>
    <s v="Id1694"/>
    <d v="1960-07-25T00:00:00"/>
    <x v="45"/>
    <n v="1960"/>
    <s v="Jul"/>
    <n v="25"/>
    <s v="Jul"/>
    <s v=" Ms"/>
    <s v="  Tracy L"/>
    <s v="Deeter"/>
    <n v="1960"/>
    <n v="1960"/>
    <n v="29.92"/>
    <s v="Obesity"/>
    <s v="Diabetes"/>
    <n v="9.07"/>
    <s v="YES"/>
    <s v="NO"/>
    <s v="NO"/>
    <n v="1"/>
    <s v="NO"/>
    <s v="NO"/>
    <s v="tier - 2"/>
    <s v="tier - 2"/>
    <s v="tier - 2"/>
    <s v="tier - 2"/>
    <x v="1686"/>
    <s v="R1024"/>
  </r>
  <r>
    <s v="Id1695"/>
    <d v="1969-09-16T00:00:00"/>
    <x v="34"/>
    <n v="1969"/>
    <s v="Sep"/>
    <n v="16"/>
    <s v="Sep"/>
    <s v=" Ms"/>
    <s v="  Azelie"/>
    <s v="Arpin"/>
    <n v="1969"/>
    <n v="1969"/>
    <n v="25.9"/>
    <s v="Overweight"/>
    <s v="Diabetes"/>
    <n v="9.1199999999999992"/>
    <s v="YES"/>
    <s v="NO"/>
    <s v="NO"/>
    <n v="1"/>
    <s v="NO"/>
    <s v="NO"/>
    <s v="tier - 2"/>
    <s v="tier - 2"/>
    <s v="tier - 2"/>
    <s v="tier - 2"/>
    <x v="1687"/>
    <s v="R1023"/>
  </r>
  <r>
    <s v="Id1696"/>
    <d v="1963-12-13T00:00:00"/>
    <x v="42"/>
    <n v="1963"/>
    <s v="Dec"/>
    <n v="13"/>
    <s v="Dec"/>
    <s v=" Ms"/>
    <s v="  Monica M"/>
    <s v="Schoeneck"/>
    <n v="1963"/>
    <n v="1963"/>
    <n v="27.74"/>
    <s v="Overweight"/>
    <s v="Diabetes"/>
    <n v="7.32"/>
    <s v="YES"/>
    <s v="NO"/>
    <s v="NO"/>
    <n v="1"/>
    <s v="NO"/>
    <s v="NO"/>
    <s v="tier - 2"/>
    <s v="tier - 2"/>
    <s v="tier - 3"/>
    <s v="tier - 3"/>
    <x v="1688"/>
    <s v="R1021"/>
  </r>
  <r>
    <s v="Id1697"/>
    <d v="2001-07-14T00:00:00"/>
    <x v="3"/>
    <n v="2001"/>
    <s v="Jul"/>
    <n v="14"/>
    <s v="Jul"/>
    <s v=" Ms"/>
    <s v="  Katarina K"/>
    <s v="Mueller"/>
    <n v="2001"/>
    <n v="2001"/>
    <n v="17.260000000000002"/>
    <s v="Underweight"/>
    <s v="Diabetes"/>
    <n v="11.73"/>
    <s v="NO"/>
    <s v="NO"/>
    <s v="NO"/>
    <n v="2"/>
    <s v="NO"/>
    <s v="NO"/>
    <s v="tier - 2"/>
    <s v="tier - 2"/>
    <s v="tier - 3"/>
    <s v="tier - 3"/>
    <x v="1689"/>
    <s v="R1024"/>
  </r>
  <r>
    <s v="Id1698"/>
    <d v="1988-12-17T00:00:00"/>
    <x v="15"/>
    <n v="1988"/>
    <s v="Dec"/>
    <n v="17"/>
    <s v="Dec"/>
    <s v=" Ms"/>
    <s v="  Jamie L"/>
    <s v="Willits"/>
    <n v="1988"/>
    <n v="1988"/>
    <n v="19.855"/>
    <s v="Normalweight"/>
    <s v="Diabetes"/>
    <n v="6.64"/>
    <s v="YES"/>
    <s v="NO"/>
    <s v="NO"/>
    <n v="1"/>
    <s v="NO"/>
    <s v="NO"/>
    <s v="tier - 2"/>
    <s v="tier - 2"/>
    <s v="tier - 3"/>
    <s v="tier - 3"/>
    <x v="1690"/>
    <s v="R1023"/>
  </r>
  <r>
    <s v="Id1699"/>
    <d v="1968-07-18T00:00:00"/>
    <x v="36"/>
    <n v="1968"/>
    <s v="Jul"/>
    <n v="18"/>
    <s v="Jul"/>
    <s v=" Mr"/>
    <s v="  Brian"/>
    <s v="Syring"/>
    <n v="1968"/>
    <n v="1968"/>
    <n v="41.69"/>
    <s v="Obesity"/>
    <s v="Prediabetes"/>
    <n v="5.78"/>
    <s v="NO"/>
    <s v="NO"/>
    <s v="NO"/>
    <n v="0"/>
    <s v="NO"/>
    <s v="NO"/>
    <s v="tier - 2"/>
    <s v="tier - 2"/>
    <s v="tier - 1"/>
    <s v="tier - 1"/>
    <x v="1691"/>
    <s v="R1026"/>
  </r>
  <r>
    <s v="Id1700"/>
    <d v="1962-09-06T00:00:00"/>
    <x v="41"/>
    <n v="1962"/>
    <s v="Sep"/>
    <n v="6"/>
    <s v="Sep"/>
    <s v=" Ms"/>
    <s v="  Stacey L"/>
    <s v="Strike"/>
    <n v="1962"/>
    <n v="1962"/>
    <n v="16.12"/>
    <s v="Underweight"/>
    <s v="Diabetes"/>
    <n v="10.45"/>
    <s v="NO"/>
    <s v="NO"/>
    <s v="NO"/>
    <n v="0"/>
    <s v="NO"/>
    <s v="NO"/>
    <s v="tier - 2"/>
    <s v="tier - 2"/>
    <s v="tier - 2"/>
    <s v="tier - 2"/>
    <x v="1692"/>
    <s v="R1011"/>
  </r>
  <r>
    <s v="Id1701"/>
    <d v="1964-09-04T00:00:00"/>
    <x v="38"/>
    <n v="1964"/>
    <s v="Sep"/>
    <n v="4"/>
    <s v="Sep"/>
    <s v=" Mr"/>
    <s v="  Stephen"/>
    <s v="Hennigar"/>
    <n v="1964"/>
    <n v="1964"/>
    <n v="37.43"/>
    <s v="Obesity"/>
    <s v="Normal"/>
    <n v="4.5199999999999996"/>
    <s v="NO"/>
    <s v="NO"/>
    <s v="NO"/>
    <n v="1"/>
    <s v="NO"/>
    <s v="NO"/>
    <s v="tier - 2"/>
    <s v="tier - 2"/>
    <s v="tier - 2"/>
    <s v="tier - 2"/>
    <x v="1693"/>
    <s v="R1012"/>
  </r>
  <r>
    <s v="Id1702"/>
    <d v="1990-10-25T00:00:00"/>
    <x v="16"/>
    <n v="1990"/>
    <s v="Oct"/>
    <n v="25"/>
    <s v="Oct"/>
    <s v=" Mr"/>
    <s v="  Joshua"/>
    <s v="May"/>
    <n v="1990"/>
    <n v="1990"/>
    <n v="31.065000000000001"/>
    <s v="Obesity"/>
    <s v="Prediabetes"/>
    <n v="5.71"/>
    <s v="NO"/>
    <s v="NO"/>
    <s v="NO"/>
    <n v="0"/>
    <s v="NO"/>
    <s v="NO"/>
    <s v="tier - 2"/>
    <s v="tier - 2"/>
    <s v="tier - 1"/>
    <s v="tier - 1"/>
    <x v="1694"/>
    <s v="R1012"/>
  </r>
  <r>
    <s v="Id1703"/>
    <d v="1976-07-20T00:00:00"/>
    <x v="35"/>
    <n v="1976"/>
    <s v="Jul"/>
    <n v="20"/>
    <s v="Jul"/>
    <s v=" Mr"/>
    <s v="  Josh"/>
    <s v="Metcalf"/>
    <n v="1976"/>
    <n v="1976"/>
    <n v="25.08"/>
    <s v="Overweight"/>
    <s v="Normal"/>
    <n v="4.7699999999999996"/>
    <s v="NO"/>
    <s v="NO"/>
    <s v="NO"/>
    <n v="0"/>
    <s v="NO"/>
    <s v="NO"/>
    <s v="tier - 2"/>
    <s v="tier - 2"/>
    <s v="tier - 1"/>
    <s v="tier - 1"/>
    <x v="1695"/>
    <s v="R1026"/>
  </r>
  <r>
    <s v="Id1704"/>
    <d v="2004-07-17T00:00:00"/>
    <x v="9"/>
    <n v="2004"/>
    <s v="Jul"/>
    <n v="17"/>
    <s v="Jul"/>
    <s v=" Ms"/>
    <s v="  Heather"/>
    <s v="Tiska"/>
    <n v="2004"/>
    <n v="2004"/>
    <n v="15.2"/>
    <s v="Underweight"/>
    <s v="Diabetes"/>
    <n v="7.81"/>
    <s v="YES"/>
    <s v="NO"/>
    <s v="NO"/>
    <n v="1"/>
    <s v="NO"/>
    <s v="NO"/>
    <s v="tier - 2"/>
    <s v="tier - 2"/>
    <s v="tier - 3"/>
    <s v="tier - 3"/>
    <x v="1696"/>
    <s v="R1015"/>
  </r>
  <r>
    <s v="Id1705"/>
    <d v="1974-06-28T00:00:00"/>
    <x v="28"/>
    <n v="1974"/>
    <s v="Jun"/>
    <n v="28"/>
    <s v="Jun"/>
    <s v=" Mr"/>
    <s v="  James C"/>
    <s v="McDonough"/>
    <n v="1974"/>
    <n v="1974"/>
    <n v="22.34"/>
    <s v="Normalweight"/>
    <s v="Normal"/>
    <n v="5.19"/>
    <s v="YES"/>
    <s v="NO"/>
    <s v="NO"/>
    <n v="0"/>
    <s v="NO"/>
    <s v="NO"/>
    <s v="tier - 2"/>
    <s v="tier - 2"/>
    <s v="tier - 2"/>
    <s v="tier - 2"/>
    <x v="1697"/>
    <s v="R1026"/>
  </r>
  <r>
    <s v="Id1706"/>
    <d v="1959-10-02T00:00:00"/>
    <x v="46"/>
    <n v="1959"/>
    <s v="Oct"/>
    <n v="2"/>
    <s v="Oct"/>
    <s v=" Ms"/>
    <s v="  Kim"/>
    <s v="Fairley"/>
    <n v="1959"/>
    <n v="1959"/>
    <n v="40.15"/>
    <s v="Obesity"/>
    <s v="Prediabetes"/>
    <n v="5.93"/>
    <s v="NO"/>
    <s v="NO"/>
    <s v="NO"/>
    <n v="1"/>
    <s v="NO"/>
    <s v="NO"/>
    <s v="tier - 2"/>
    <s v="tier - 2"/>
    <s v="tier - 3"/>
    <s v="tier - 3"/>
    <x v="1698"/>
    <s v="R1012"/>
  </r>
  <r>
    <s v="Id1707"/>
    <d v="1974-07-30T00:00:00"/>
    <x v="28"/>
    <n v="1974"/>
    <s v="Jul"/>
    <n v="30"/>
    <s v="Jul"/>
    <s v=" Ms"/>
    <s v="  Marie E"/>
    <s v="Barnett"/>
    <n v="1974"/>
    <n v="1974"/>
    <n v="37.729999999999997"/>
    <s v="Obesity"/>
    <s v="Prediabetes"/>
    <n v="6.29"/>
    <s v="NO"/>
    <s v="NO"/>
    <s v="NO"/>
    <n v="1"/>
    <s v="NO"/>
    <s v="NO"/>
    <s v="tier - 2"/>
    <s v="tier - 2"/>
    <s v="tier - 2"/>
    <s v="tier - 2"/>
    <x v="1699"/>
    <s v="R1012"/>
  </r>
  <r>
    <s v="Id1708"/>
    <d v="1965-10-28T00:00:00"/>
    <x v="39"/>
    <n v="1965"/>
    <s v="Oct"/>
    <n v="28"/>
    <s v="Oct"/>
    <s v=" Mr"/>
    <s v="  Dariusz"/>
    <s v="Piasta"/>
    <n v="1965"/>
    <n v="1965"/>
    <n v="25.35"/>
    <s v="Overweight"/>
    <s v="Normal"/>
    <n v="4.9000000000000004"/>
    <s v="NO"/>
    <s v="NO"/>
    <s v="NO"/>
    <n v="0"/>
    <s v="NO"/>
    <s v="NO"/>
    <s v="tier - 2"/>
    <s v="tier - 2"/>
    <s v="tier - 2"/>
    <s v="tier - 2"/>
    <x v="1700"/>
    <s v="R1026"/>
  </r>
  <r>
    <s v="Id1709"/>
    <d v="1960-06-06T00:00:00"/>
    <x v="46"/>
    <n v="1960"/>
    <s v="Jun"/>
    <n v="6"/>
    <s v="Jun"/>
    <s v=" Ms"/>
    <s v="  Jessica E"/>
    <s v="Mueller"/>
    <n v="1960"/>
    <n v="1960"/>
    <n v="26.41"/>
    <s v="Overweight"/>
    <s v="Normal"/>
    <n v="5.07"/>
    <s v="YES"/>
    <s v="NO"/>
    <s v="NO"/>
    <n v="1"/>
    <s v="NO"/>
    <s v="NO"/>
    <s v="tier - 2"/>
    <s v="tier - 2"/>
    <s v="tier - 2"/>
    <s v="tier - 2"/>
    <x v="1701"/>
    <s v="R1012"/>
  </r>
  <r>
    <s v="Id1710"/>
    <d v="1988-12-22T00:00:00"/>
    <x v="15"/>
    <n v="1988"/>
    <s v="Dec"/>
    <n v="22"/>
    <s v="Dec"/>
    <s v=" Ms"/>
    <s v="  Kristen"/>
    <s v="Olsen"/>
    <n v="1988"/>
    <n v="1988"/>
    <n v="27.6"/>
    <s v="Overweight"/>
    <s v="Normal"/>
    <n v="5.33"/>
    <s v="NO"/>
    <s v="NO"/>
    <s v="NO"/>
    <n v="1"/>
    <s v="NO"/>
    <s v="NO"/>
    <s v="tier - 2"/>
    <s v="tier - 2"/>
    <s v="tier - 2"/>
    <s v="tier - 2"/>
    <x v="1702"/>
    <s v="R1011"/>
  </r>
  <r>
    <s v="Id1711"/>
    <d v="1973-06-26T00:00:00"/>
    <x v="29"/>
    <n v="1973"/>
    <s v="Jun"/>
    <n v="26"/>
    <s v="Jun"/>
    <s v=" Mr"/>
    <s v="  Jose Guadalupe P"/>
    <s v="De Jesus"/>
    <n v="1973"/>
    <n v="1973"/>
    <n v="33.82"/>
    <s v="Obesity"/>
    <s v="Diabetes"/>
    <n v="8.93"/>
    <s v="YES"/>
    <s v="NO"/>
    <s v="NO"/>
    <n v="1"/>
    <s v="NO"/>
    <s v="NO"/>
    <s v="tier - 2"/>
    <s v="tier - 2"/>
    <s v="tier - 2"/>
    <s v="tier - 2"/>
    <x v="1703"/>
    <s v="R1026"/>
  </r>
  <r>
    <s v="Id1712"/>
    <d v="1976-09-20T00:00:00"/>
    <x v="35"/>
    <n v="1976"/>
    <s v="Sep"/>
    <n v="20"/>
    <s v="Sep"/>
    <s v=" Ms"/>
    <s v="  Cynthia"/>
    <s v="Bartus"/>
    <n v="1976"/>
    <n v="1976"/>
    <n v="32.9"/>
    <s v="Obesity"/>
    <s v="Normal"/>
    <n v="4.3499999999999996"/>
    <s v="NO"/>
    <s v="NO"/>
    <s v="NO"/>
    <n v="0"/>
    <s v="NO"/>
    <s v="NO"/>
    <s v="tier - 2"/>
    <s v="tier - 2"/>
    <s v="tier - 2"/>
    <s v="tier - 2"/>
    <x v="1704"/>
    <s v="R1012"/>
  </r>
  <r>
    <s v="Id1713"/>
    <d v="1974-08-29T00:00:00"/>
    <x v="28"/>
    <n v="1974"/>
    <s v="Aug"/>
    <n v="29"/>
    <s v="Aug"/>
    <s v=" Mr"/>
    <s v="  Tyler"/>
    <s v="Stevens"/>
    <n v="1974"/>
    <n v="1974"/>
    <n v="30.875"/>
    <s v="Obesity"/>
    <s v="Diabetes"/>
    <n v="9.5399999999999991"/>
    <s v="YES"/>
    <s v="NO"/>
    <s v="NO"/>
    <n v="1"/>
    <s v="NO"/>
    <s v="NO"/>
    <s v="tier - 2"/>
    <s v="tier - 2"/>
    <s v="tier - 1"/>
    <s v="tier - 1"/>
    <x v="1705"/>
    <s v="R1012"/>
  </r>
  <r>
    <s v="Id1714"/>
    <d v="1997-10-09T00:00:00"/>
    <x v="6"/>
    <n v="1997"/>
    <s v="Oct"/>
    <n v="9"/>
    <s v="Oct"/>
    <s v=" Ms"/>
    <s v="  Holly J"/>
    <s v="Rich"/>
    <n v="1997"/>
    <n v="1997"/>
    <n v="32.64"/>
    <s v="Obesity"/>
    <s v="Prediabetes"/>
    <n v="5.91"/>
    <s v="NO"/>
    <s v="NO"/>
    <s v="NO"/>
    <n v="0"/>
    <s v="NO"/>
    <s v="NO"/>
    <s v="tier - 2"/>
    <s v="tier - 2"/>
    <s v="tier - 2"/>
    <s v="tier - 2"/>
    <x v="1706"/>
    <s v="R1012"/>
  </r>
  <r>
    <s v="Id1715"/>
    <d v="1984-06-26T00:00:00"/>
    <x v="21"/>
    <n v="1984"/>
    <s v="Jun"/>
    <n v="26"/>
    <s v="Jun"/>
    <s v=" Ms"/>
    <s v="  Kristen"/>
    <s v="Fayter"/>
    <n v="1984"/>
    <n v="1984"/>
    <n v="22.135000000000002"/>
    <s v="Normalweight"/>
    <s v="Normal"/>
    <n v="5.0999999999999996"/>
    <s v="NO"/>
    <s v="NO"/>
    <s v="NO"/>
    <n v="0"/>
    <s v="NO"/>
    <s v="NO"/>
    <s v="tier - 2"/>
    <s v="tier - 2"/>
    <s v="tier - 3"/>
    <s v="tier - 3"/>
    <x v="1707"/>
    <s v="R1011"/>
  </r>
  <r>
    <s v="Id1716"/>
    <d v="1982-11-11T00:00:00"/>
    <x v="23"/>
    <n v="1982"/>
    <s v="Nov"/>
    <n v="11"/>
    <s v="Nov"/>
    <s v=" Mr"/>
    <s v="  Thomas"/>
    <s v="Parise"/>
    <n v="1982"/>
    <n v="1982"/>
    <n v="16.53"/>
    <s v="Underweight"/>
    <s v="Normal"/>
    <n v="5.08"/>
    <s v="NO"/>
    <s v="NO"/>
    <s v="NO"/>
    <n v="2"/>
    <s v="NO"/>
    <s v="NO"/>
    <s v="tier - 2"/>
    <s v="tier - 2"/>
    <s v="tier - 3"/>
    <s v="tier - 3"/>
    <x v="1708"/>
    <s v="R1011"/>
  </r>
  <r>
    <s v="Id1717"/>
    <d v="1962-12-25T00:00:00"/>
    <x v="41"/>
    <n v="1962"/>
    <s v="Dec"/>
    <n v="25"/>
    <s v="Dec"/>
    <s v=" Ms"/>
    <s v="  Tricity M"/>
    <s v="Andrew"/>
    <n v="1962"/>
    <n v="1962"/>
    <n v="32.774999999999999"/>
    <s v="Obesity"/>
    <s v="Normal"/>
    <n v="4.75"/>
    <s v="NO"/>
    <s v="NO"/>
    <s v="NO"/>
    <n v="0"/>
    <s v="NO"/>
    <s v="NO"/>
    <s v="tier - 2"/>
    <s v="tier - 2"/>
    <s v="tier - 1"/>
    <s v="tier - 1"/>
    <x v="1709"/>
    <s v="R1022"/>
  </r>
  <r>
    <s v="Id1718"/>
    <d v="1980-10-12T00:00:00"/>
    <x v="24"/>
    <n v="1980"/>
    <s v="Oct"/>
    <n v="12"/>
    <s v="Oct"/>
    <s v=" Ms"/>
    <s v="  Sarah A"/>
    <s v="Gryniewicz"/>
    <n v="1980"/>
    <n v="1980"/>
    <n v="30.9"/>
    <s v="Obesity"/>
    <s v="Prediabetes"/>
    <n v="6.05"/>
    <s v="NO"/>
    <s v="NO"/>
    <s v="NO"/>
    <n v="1"/>
    <s v="NO"/>
    <s v="NO"/>
    <s v="tier - 2"/>
    <s v="tier - 2"/>
    <s v="tier - 3"/>
    <s v="tier - 3"/>
    <x v="1710"/>
    <s v="R1026"/>
  </r>
  <r>
    <s v="Id1719"/>
    <d v="1982-07-24T00:00:00"/>
    <x v="23"/>
    <n v="1982"/>
    <s v="Jul"/>
    <n v="24"/>
    <s v="Jul"/>
    <s v=" Ms"/>
    <s v="  Lisa M"/>
    <s v="Panora"/>
    <n v="1982"/>
    <n v="1982"/>
    <n v="15.58"/>
    <s v="Underweight"/>
    <s v="Diabetes"/>
    <n v="11.56"/>
    <s v="NO"/>
    <s v="NO"/>
    <s v="NO"/>
    <n v="0"/>
    <s v="NO"/>
    <s v="NO"/>
    <s v="tier - 2"/>
    <s v="tier - 2"/>
    <s v="tier - 1"/>
    <s v="tier - 1"/>
    <x v="1711"/>
    <s v="R1012"/>
  </r>
  <r>
    <s v="Id1720"/>
    <d v="1980-09-19T00:00:00"/>
    <x v="24"/>
    <n v="1980"/>
    <s v="Sep"/>
    <n v="19"/>
    <s v="Sep"/>
    <s v=" Ms"/>
    <s v="  Tracy A"/>
    <s v="Woodward"/>
    <n v="1980"/>
    <n v="1980"/>
    <n v="26.315000000000001"/>
    <s v="Overweight"/>
    <s v="Prediabetes"/>
    <n v="5.76"/>
    <s v="NO"/>
    <s v="NO"/>
    <s v="NO"/>
    <n v="0"/>
    <s v="NO"/>
    <s v="NO"/>
    <s v="tier - 2"/>
    <s v="tier - 2"/>
    <s v="tier - 2"/>
    <s v="tier - 2"/>
    <x v="1712"/>
    <s v="R1012"/>
  </r>
  <r>
    <s v="Id1721"/>
    <d v="1988-12-05T00:00:00"/>
    <x v="15"/>
    <n v="1988"/>
    <s v="Dec"/>
    <n v="5"/>
    <s v="Dec"/>
    <s v=" Mr"/>
    <s v="  Patrick"/>
    <s v="Lambe"/>
    <n v="1988"/>
    <n v="1988"/>
    <n v="35.61"/>
    <s v="Obesity"/>
    <s v="Normal"/>
    <n v="5.65"/>
    <s v="NO"/>
    <s v="YES"/>
    <s v="NO"/>
    <n v="1"/>
    <s v="NO"/>
    <s v="NO"/>
    <s v="tier - 2"/>
    <s v="tier - 2"/>
    <s v="tier - 3"/>
    <s v="tier - 3"/>
    <x v="1713"/>
    <s v="R1012"/>
  </r>
  <r>
    <s v="Id1722"/>
    <d v="1978-09-16T00:00:00"/>
    <x v="27"/>
    <n v="1978"/>
    <s v="Sep"/>
    <n v="16"/>
    <s v="Sep"/>
    <s v=" Mr"/>
    <s v="  Trent"/>
    <s v="Casto"/>
    <n v="1978"/>
    <n v="1978"/>
    <n v="37.56"/>
    <s v="Obesity"/>
    <s v="Prediabetes"/>
    <n v="5.88"/>
    <s v="NO"/>
    <s v="YES"/>
    <s v="NO"/>
    <n v="1"/>
    <s v="NO"/>
    <s v="NO"/>
    <s v="tier - 2"/>
    <s v="tier - 2"/>
    <s v="tier - 2"/>
    <s v="tier - 2"/>
    <x v="1714"/>
    <s v="R1026"/>
  </r>
  <r>
    <s v="Id1723"/>
    <d v="1958-10-22T00:00:00"/>
    <x v="47"/>
    <n v="1958"/>
    <s v="Oct"/>
    <n v="22"/>
    <s v="Oct"/>
    <s v=" Ms"/>
    <s v="  Julie"/>
    <s v="Martelli"/>
    <n v="1958"/>
    <n v="1958"/>
    <n v="15.49"/>
    <s v="Underweight"/>
    <s v="Diabetes"/>
    <n v="9.6"/>
    <s v="NO"/>
    <s v="NO"/>
    <s v="NO"/>
    <n v="0"/>
    <s v="NO"/>
    <s v="NO"/>
    <s v="tier - 2"/>
    <s v="tier - 2"/>
    <s v="tier - 2"/>
    <s v="tier - 2"/>
    <x v="1715"/>
    <s v="R1024"/>
  </r>
  <r>
    <s v="Id1724"/>
    <d v="1958-06-21T00:00:00"/>
    <x v="47"/>
    <n v="1958"/>
    <s v="Jun"/>
    <n v="21"/>
    <s v="Jun"/>
    <s v=" Mr"/>
    <s v="  Sawomir"/>
    <s v="Naskret"/>
    <n v="1958"/>
    <n v="1958"/>
    <n v="23.48"/>
    <s v="Normalweight"/>
    <s v="Prediabetes"/>
    <n v="6.24"/>
    <s v="NO"/>
    <s v="NO"/>
    <s v="NO"/>
    <n v="1"/>
    <s v="NO"/>
    <s v="NO"/>
    <s v="tier - 2"/>
    <s v="tier - 2"/>
    <s v="tier - 2"/>
    <s v="tier - 2"/>
    <x v="1716"/>
    <s v="R1013"/>
  </r>
  <r>
    <s v="Id1725"/>
    <d v="1985-08-27T00:00:00"/>
    <x v="20"/>
    <n v="1985"/>
    <s v="Aug"/>
    <n v="27"/>
    <s v="Aug"/>
    <s v=" Ms"/>
    <s v="  Micah"/>
    <s v="Morgan"/>
    <n v="1985"/>
    <n v="1985"/>
    <n v="30.02"/>
    <s v="Obesity"/>
    <s v="Diabetes"/>
    <n v="7.63"/>
    <s v="YES"/>
    <s v="NO"/>
    <s v="NO"/>
    <n v="1"/>
    <s v="NO"/>
    <s v="NO"/>
    <s v="tier - 2"/>
    <s v="tier - 2"/>
    <s v="tier - 3"/>
    <s v="tier - 3"/>
    <x v="1717"/>
    <s v="R1012"/>
  </r>
  <r>
    <s v="Id1726"/>
    <d v="1993-08-08T00:00:00"/>
    <x v="1"/>
    <n v="1993"/>
    <s v="Aug"/>
    <n v="8"/>
    <s v="Aug"/>
    <s v=" Ms"/>
    <s v="  Kelly H"/>
    <s v="Maloney"/>
    <n v="1993"/>
    <n v="1993"/>
    <n v="26.885000000000002"/>
    <s v="Overweight"/>
    <s v="Diabetes"/>
    <n v="8.66"/>
    <s v="YES"/>
    <s v="NO"/>
    <s v="NO"/>
    <n v="1"/>
    <s v="NO"/>
    <s v="NO"/>
    <s v="tier - 2"/>
    <s v="tier - 2"/>
    <s v="tier - 1"/>
    <s v="tier - 1"/>
    <x v="1718"/>
    <s v="R1024"/>
  </r>
  <r>
    <s v="Id1727"/>
    <d v="1987-10-06T00:00:00"/>
    <x v="17"/>
    <n v="1987"/>
    <s v="Oct"/>
    <n v="6"/>
    <s v="Oct"/>
    <s v=" Ms"/>
    <s v="  Lindsay M"/>
    <s v="Amherst"/>
    <n v="1987"/>
    <n v="1987"/>
    <n v="25.84"/>
    <s v="Overweight"/>
    <s v="Diabetes"/>
    <n v="8.5500000000000007"/>
    <s v="YES"/>
    <s v="NO"/>
    <s v="NO"/>
    <n v="1"/>
    <s v="NO"/>
    <s v="NO"/>
    <s v="tier - 2"/>
    <s v="tier - 2"/>
    <s v="tier - 1"/>
    <s v="tier - 1"/>
    <x v="1719"/>
    <s v="R1011"/>
  </r>
  <r>
    <s v="Id1728"/>
    <d v="1993-12-12T00:00:00"/>
    <x v="1"/>
    <n v="1993"/>
    <s v="Dec"/>
    <n v="12"/>
    <s v="Dec"/>
    <s v=" Mr"/>
    <s v="  Austen G"/>
    <s v="Davenport"/>
    <n v="1993"/>
    <n v="1993"/>
    <n v="27.454999999999998"/>
    <s v="Overweight"/>
    <s v="Normal"/>
    <n v="4.54"/>
    <s v="NO"/>
    <s v="NO"/>
    <s v="NO"/>
    <n v="0"/>
    <s v="NO"/>
    <s v="NO"/>
    <s v="tier - 2"/>
    <s v="tier - 2"/>
    <s v="tier - 3"/>
    <s v="tier - 3"/>
    <x v="1720"/>
    <s v="R1017"/>
  </r>
  <r>
    <s v="Id1729"/>
    <d v="1982-07-06T00:00:00"/>
    <x v="23"/>
    <n v="1982"/>
    <s v="Jul"/>
    <n v="6"/>
    <s v="Jul"/>
    <s v=" Mr"/>
    <s v="  Tory J"/>
    <s v="Johansen"/>
    <n v="1982"/>
    <n v="1982"/>
    <n v="24.605"/>
    <s v="Normalweight"/>
    <s v="Prediabetes"/>
    <n v="5.7"/>
    <s v="NO"/>
    <s v="NO"/>
    <s v="NO"/>
    <n v="0"/>
    <s v="NO"/>
    <s v="NO"/>
    <s v="tier - 2"/>
    <s v="tier - 2"/>
    <s v="tier - 1"/>
    <s v="tier - 1"/>
    <x v="1721"/>
    <s v="R1026"/>
  </r>
  <r>
    <s v="Id1730"/>
    <d v="1974-09-11T00:00:00"/>
    <x v="28"/>
    <n v="1974"/>
    <s v="Sep"/>
    <n v="11"/>
    <s v="Sep"/>
    <s v=" Mr"/>
    <s v="  Robert J"/>
    <s v="Bond"/>
    <n v="1974"/>
    <n v="1974"/>
    <n v="30.8"/>
    <s v="Obesity"/>
    <s v="Normal"/>
    <n v="5.07"/>
    <s v="NO"/>
    <s v="NO"/>
    <s v="NO"/>
    <n v="0"/>
    <s v="NO"/>
    <s v="NO"/>
    <s v="tier - 2"/>
    <s v="tier - 2"/>
    <s v="tier - 3"/>
    <s v="tier - 3"/>
    <x v="1722"/>
    <s v="R1012"/>
  </r>
  <r>
    <s v="Id1731"/>
    <d v="1988-08-06T00:00:00"/>
    <x v="15"/>
    <n v="1988"/>
    <s v="Aug"/>
    <n v="6"/>
    <s v="Aug"/>
    <s v=" Ms"/>
    <s v="  Steph"/>
    <s v="Reilly"/>
    <n v="1988"/>
    <n v="1988"/>
    <n v="34.799999999999997"/>
    <s v="Obesity"/>
    <s v="Normal"/>
    <n v="4.38"/>
    <s v="NO"/>
    <s v="NO"/>
    <s v="NO"/>
    <n v="1"/>
    <s v="NO"/>
    <s v="NO"/>
    <s v="tier - 2"/>
    <s v="tier - 2"/>
    <s v="tier - 2"/>
    <s v="tier - 2"/>
    <x v="1723"/>
    <s v="R1012"/>
  </r>
  <r>
    <s v="Id1732"/>
    <d v="1988-08-21T00:00:00"/>
    <x v="15"/>
    <n v="1988"/>
    <s v="Aug"/>
    <n v="21"/>
    <s v="Aug"/>
    <s v=" Ms"/>
    <s v="  Kate"/>
    <s v="Chandler"/>
    <n v="1988"/>
    <n v="1988"/>
    <n v="34.21"/>
    <s v="Obesity"/>
    <s v="Normal"/>
    <n v="4.54"/>
    <s v="NO"/>
    <s v="NO"/>
    <s v="NO"/>
    <n v="1"/>
    <s v="NO"/>
    <s v="NO"/>
    <s v="tier - 2"/>
    <s v="tier - 2"/>
    <s v="tier - 1"/>
    <s v="tier - 1"/>
    <x v="1724"/>
    <s v="R1012"/>
  </r>
  <r>
    <s v="Id1733"/>
    <d v="2002-09-08T00:00:00"/>
    <x v="5"/>
    <n v="2002"/>
    <s v="Sep"/>
    <n v="8"/>
    <s v="Sep"/>
    <s v=" Ms"/>
    <s v="  Kristina"/>
    <s v="Kaufmann"/>
    <n v="2002"/>
    <n v="2002"/>
    <n v="31"/>
    <s v="Obesity"/>
    <s v="Normal"/>
    <n v="5.38"/>
    <s v="NO"/>
    <s v="NO"/>
    <s v="NO"/>
    <n v="1"/>
    <s v="NO"/>
    <s v="NO"/>
    <s v="tier - 2"/>
    <s v="tier - 2"/>
    <s v="tier - 1"/>
    <s v="tier - 1"/>
    <x v="1725"/>
    <s v="R1011"/>
  </r>
  <r>
    <s v="Id1734"/>
    <d v="1972-07-30T00:00:00"/>
    <x v="30"/>
    <n v="1972"/>
    <s v="Jul"/>
    <n v="30"/>
    <s v="Jul"/>
    <s v=" Ms"/>
    <s v="  Flo"/>
    <s v="Barnes-Zurkinden"/>
    <n v="1972"/>
    <n v="1972"/>
    <n v="26.125"/>
    <s v="Overweight"/>
    <s v="Normal"/>
    <n v="5.55"/>
    <s v="NO"/>
    <s v="NO"/>
    <s v="NO"/>
    <n v="1"/>
    <s v="NO"/>
    <s v="NO"/>
    <s v="tier - 2"/>
    <s v="tier - 2"/>
    <s v="tier - 2"/>
    <s v="tier - 2"/>
    <x v="1726"/>
    <s v="R1023"/>
  </r>
  <r>
    <s v="Id1735"/>
    <d v="2003-08-24T00:00:00"/>
    <x v="12"/>
    <n v="2003"/>
    <s v="Aug"/>
    <n v="24"/>
    <s v="Aug"/>
    <s v=" Mrs"/>
    <s v="  Sarah P"/>
    <s v="Wolter"/>
    <n v="2003"/>
    <n v="2003"/>
    <n v="30.13"/>
    <s v="Obesity"/>
    <s v="Normal"/>
    <n v="4.03"/>
    <s v="YES"/>
    <s v="NO"/>
    <s v="NO"/>
    <n v="1"/>
    <s v="NO"/>
    <s v="NO"/>
    <s v="tier - 2"/>
    <s v="tier - 2"/>
    <s v="tier - 3"/>
    <s v="tier - 3"/>
    <x v="1727"/>
    <s v="R1011"/>
  </r>
  <r>
    <s v="Id1736"/>
    <d v="1969-08-08T00:00:00"/>
    <x v="34"/>
    <n v="1969"/>
    <s v="Aug"/>
    <n v="8"/>
    <s v="Aug"/>
    <s v=" Ms"/>
    <s v="  Anabel"/>
    <s v="Pearson"/>
    <n v="1969"/>
    <n v="1969"/>
    <n v="34.19"/>
    <s v="Obesity"/>
    <s v="Normal"/>
    <n v="4.1900000000000004"/>
    <s v="NO"/>
    <s v="NO"/>
    <s v="NO"/>
    <n v="0"/>
    <s v="NO"/>
    <s v="NO"/>
    <s v="tier - 2"/>
    <s v="tier - 2"/>
    <s v="tier - 3"/>
    <s v="tier - 3"/>
    <x v="1728"/>
    <s v="R1026"/>
  </r>
  <r>
    <s v="Id1737"/>
    <d v="1965-12-05T00:00:00"/>
    <x v="39"/>
    <n v="1965"/>
    <s v="Dec"/>
    <n v="5"/>
    <s v="Dec"/>
    <s v=" Mr"/>
    <s v="  Ian"/>
    <s v="Thomas"/>
    <n v="1965"/>
    <n v="1965"/>
    <n v="22.515000000000001"/>
    <s v="Normalweight"/>
    <s v="Normal"/>
    <n v="4.37"/>
    <s v="NO"/>
    <s v="NO"/>
    <s v="Yes"/>
    <n v="1"/>
    <s v="NO"/>
    <s v="NO"/>
    <s v="tier - 2"/>
    <s v="tier - 2"/>
    <s v="tier - 3"/>
    <s v="tier - 3"/>
    <x v="1729"/>
    <s v="R1026"/>
  </r>
  <r>
    <s v="Id1738"/>
    <d v="1995-09-28T00:00:00"/>
    <x v="4"/>
    <n v="1995"/>
    <s v="Sep"/>
    <n v="28"/>
    <s v="Sep"/>
    <s v=" Mr"/>
    <s v="  Alex"/>
    <s v="Leon"/>
    <n v="1995"/>
    <n v="1995"/>
    <n v="18.239999999999998"/>
    <s v="Normalweight"/>
    <s v="Normal"/>
    <n v="5.31"/>
    <s v="YES"/>
    <s v="NO"/>
    <s v="Yes"/>
    <n v="1"/>
    <s v="NO"/>
    <s v="NO"/>
    <s v="tier - 2"/>
    <s v="tier - 2"/>
    <s v="tier - 3"/>
    <s v="tier - 3"/>
    <x v="1730"/>
    <s v="R1012"/>
  </r>
  <r>
    <s v="Id1739"/>
    <d v="2003-12-20T00:00:00"/>
    <x v="12"/>
    <n v="2003"/>
    <s v="Dec"/>
    <n v="20"/>
    <s v="Dec"/>
    <s v=" Mr"/>
    <s v="  Richard J"/>
    <s v="Marriott"/>
    <n v="2003"/>
    <n v="2003"/>
    <n v="37.28"/>
    <s v="Obesity"/>
    <s v="Normal"/>
    <n v="4.66"/>
    <s v="NO"/>
    <s v="YES"/>
    <s v="NO"/>
    <n v="1"/>
    <s v="NO"/>
    <s v="NO"/>
    <s v="tier - 2"/>
    <s v="tier - 2"/>
    <s v="tier - 1"/>
    <s v="tier - 1"/>
    <x v="1731"/>
    <s v="R1012"/>
  </r>
  <r>
    <s v="Id1740"/>
    <d v="1958-10-10T00:00:00"/>
    <x v="47"/>
    <n v="1958"/>
    <s v="Oct"/>
    <n v="10"/>
    <s v="Oct"/>
    <s v=" Ms"/>
    <s v="  Jacqueline N"/>
    <s v="Wilkins"/>
    <n v="1958"/>
    <n v="1958"/>
    <n v="18.2"/>
    <s v="Normalweight"/>
    <s v="Prediabetes"/>
    <n v="6.19"/>
    <s v="NO"/>
    <s v="NO"/>
    <s v="Yes"/>
    <n v="1"/>
    <s v="NO"/>
    <s v="NO"/>
    <s v="tier - 2"/>
    <s v="tier - 2"/>
    <s v="tier - 2"/>
    <s v="tier - 2"/>
    <x v="1732"/>
    <s v="R1012"/>
  </r>
  <r>
    <s v="Id1741"/>
    <d v="1995-12-23T00:00:00"/>
    <x v="4"/>
    <n v="1995"/>
    <s v="Dec"/>
    <n v="23"/>
    <s v="Dec"/>
    <s v=" Ms"/>
    <s v="  Cindy"/>
    <s v="Saiter"/>
    <n v="1995"/>
    <n v="1995"/>
    <n v="20.53"/>
    <s v="Normalweight"/>
    <s v="Normal"/>
    <n v="4.8600000000000003"/>
    <s v="NO"/>
    <s v="NO"/>
    <s v="NO"/>
    <n v="1"/>
    <s v="NO"/>
    <s v="NO"/>
    <s v="tier - 2"/>
    <s v="tier - 2"/>
    <s v="tier - 1"/>
    <s v="tier - 1"/>
    <x v="1733"/>
    <s v="R1013"/>
  </r>
  <r>
    <s v="Id1742"/>
    <d v="2001-06-25T00:00:00"/>
    <x v="3"/>
    <n v="2001"/>
    <s v="Jun"/>
    <n v="25"/>
    <s v="Jun"/>
    <s v=" Ms"/>
    <s v="  Marcia"/>
    <s v="Winrow"/>
    <n v="2001"/>
    <n v="2001"/>
    <n v="23.79"/>
    <s v="Normalweight"/>
    <s v="Normal"/>
    <n v="4.74"/>
    <s v="NO"/>
    <s v="NO"/>
    <s v="NO"/>
    <n v="0"/>
    <s v="NO"/>
    <s v="NO"/>
    <s v="tier - 2"/>
    <s v="tier - 2"/>
    <s v="tier - 1"/>
    <s v="tier - 1"/>
    <x v="1734"/>
    <s v="R1013"/>
  </r>
  <r>
    <s v="Id1743"/>
    <d v="1963-06-25T00:00:00"/>
    <x v="42"/>
    <n v="1963"/>
    <s v="Jun"/>
    <n v="25"/>
    <s v="Jun"/>
    <s v=" Ms"/>
    <s v="  Samantha R"/>
    <s v="Gries"/>
    <n v="1963"/>
    <n v="1963"/>
    <n v="29.8"/>
    <s v="Overweight"/>
    <s v="Prediabetes"/>
    <n v="6.03"/>
    <s v="NO"/>
    <s v="NO"/>
    <s v="NO"/>
    <n v="0"/>
    <s v="NO"/>
    <s v="NO"/>
    <s v="tier - 2"/>
    <s v="tier - 2"/>
    <s v="tier - 2"/>
    <s v="tier - 2"/>
    <x v="1735"/>
    <s v="R1023"/>
  </r>
  <r>
    <s v="Id1744"/>
    <d v="1970-07-10T00:00:00"/>
    <x v="33"/>
    <n v="1970"/>
    <s v="Jul"/>
    <n v="10"/>
    <s v="Jul"/>
    <s v=" Ms"/>
    <s v="  Katie"/>
    <s v="Strohschein"/>
    <n v="1970"/>
    <n v="1970"/>
    <n v="31.54"/>
    <s v="Obesity"/>
    <s v="Normal"/>
    <n v="4.71"/>
    <s v="NO"/>
    <s v="NO"/>
    <s v="NO"/>
    <n v="0"/>
    <s v="NO"/>
    <s v="NO"/>
    <s v="tier - 2"/>
    <s v="tier - 2"/>
    <s v="tier - 2"/>
    <s v="tier - 2"/>
    <x v="1736"/>
    <s v="R1011"/>
  </r>
  <r>
    <s v="Id1745"/>
    <d v="1975-07-24T00:00:00"/>
    <x v="31"/>
    <n v="1975"/>
    <s v="Jul"/>
    <n v="24"/>
    <s v="Jul"/>
    <s v=" Mr"/>
    <s v="  John P"/>
    <s v="Berger"/>
    <n v="1975"/>
    <n v="1975"/>
    <n v="20.82"/>
    <s v="Normalweight"/>
    <s v="Normal"/>
    <n v="5.55"/>
    <s v="NO"/>
    <s v="NO"/>
    <s v="NO"/>
    <n v="1"/>
    <s v="NO"/>
    <s v="NO"/>
    <s v="tier - 2"/>
    <s v="tier - 2"/>
    <s v="tier - 1"/>
    <s v="tier - 1"/>
    <x v="1737"/>
    <s v="R1026"/>
  </r>
  <r>
    <s v="Id1746"/>
    <d v="1977-09-25T00:00:00"/>
    <x v="26"/>
    <n v="1977"/>
    <s v="Sep"/>
    <n v="25"/>
    <s v="Sep"/>
    <s v=" Ms"/>
    <s v="  Rachel"/>
    <s v="Coogan"/>
    <n v="1977"/>
    <n v="1977"/>
    <n v="38.83"/>
    <s v="Obesity"/>
    <s v="Normal"/>
    <n v="4.78"/>
    <s v="NO"/>
    <s v="NO"/>
    <s v="Yes"/>
    <n v="1"/>
    <s v="NO"/>
    <s v="NO"/>
    <s v="tier - 2"/>
    <s v="tier - 2"/>
    <s v="tier - 1"/>
    <s v="tier - 1"/>
    <x v="1738"/>
    <s v="R1012"/>
  </r>
  <r>
    <s v="Id1747"/>
    <d v="1993-11-05T00:00:00"/>
    <x v="1"/>
    <n v="1993"/>
    <s v="Nov"/>
    <n v="5"/>
    <s v="Nov"/>
    <s v=" Ms"/>
    <s v="  Isabelle"/>
    <s v="Gagnon"/>
    <n v="1993"/>
    <n v="1993"/>
    <n v="23.44"/>
    <s v="Normalweight"/>
    <s v="Normal"/>
    <n v="4.6500000000000004"/>
    <s v="YES"/>
    <s v="NO"/>
    <s v="NO"/>
    <n v="1"/>
    <s v="NO"/>
    <s v="NO"/>
    <s v="tier - 2"/>
    <s v="tier - 2"/>
    <s v="tier - 1"/>
    <s v="tier - 1"/>
    <x v="1739"/>
    <s v="R1024"/>
  </r>
  <r>
    <s v="Id1748"/>
    <d v="1974-08-28T00:00:00"/>
    <x v="28"/>
    <n v="1974"/>
    <s v="Aug"/>
    <n v="28"/>
    <s v="Aug"/>
    <s v=" Mr"/>
    <s v="  Neil"/>
    <s v="Pearson"/>
    <n v="1974"/>
    <n v="1974"/>
    <n v="24.13"/>
    <s v="Normalweight"/>
    <s v="Normal"/>
    <n v="5.2"/>
    <s v="NO"/>
    <s v="NO"/>
    <s v="NO"/>
    <n v="1"/>
    <s v="NO"/>
    <s v="NO"/>
    <s v="tier - 2"/>
    <s v="tier - 2"/>
    <s v="tier - 1"/>
    <s v="tier - 1"/>
    <x v="1740"/>
    <s v="R1012"/>
  </r>
  <r>
    <s v="Id1749"/>
    <d v="1989-09-23T00:00:00"/>
    <x v="13"/>
    <n v="1989"/>
    <s v="Sep"/>
    <n v="23"/>
    <s v="Sep"/>
    <s v=" Mr"/>
    <s v="  Tom"/>
    <s v="Brian"/>
    <n v="1989"/>
    <n v="1989"/>
    <n v="42.13"/>
    <s v="Obesity"/>
    <s v="Normal"/>
    <n v="4.54"/>
    <s v="YES"/>
    <s v="NO"/>
    <s v="NO"/>
    <n v="1"/>
    <s v="NO"/>
    <s v="NO"/>
    <s v="tier - 2"/>
    <s v="tier - 2"/>
    <s v="tier - 2"/>
    <s v="tier - 2"/>
    <x v="1741"/>
    <s v="R1024"/>
  </r>
  <r>
    <s v="Id1750"/>
    <d v="1962-07-29T00:00:00"/>
    <x v="41"/>
    <n v="1962"/>
    <s v="Jul"/>
    <n v="29"/>
    <s v="Jul"/>
    <s v=" Mr"/>
    <s v="  Nathan"/>
    <s v="Brown"/>
    <n v="1962"/>
    <n v="1962"/>
    <n v="17.86"/>
    <s v="Underweight"/>
    <s v="Normal"/>
    <n v="4.1100000000000003"/>
    <s v="NO"/>
    <s v="NO"/>
    <s v="NO"/>
    <n v="1"/>
    <s v="NO"/>
    <s v="NO"/>
    <s v="tier - 2"/>
    <s v="tier - 2"/>
    <s v="tier - 2"/>
    <s v="tier - 2"/>
    <x v="1742"/>
    <s v="R1026"/>
  </r>
  <r>
    <s v="Id1751"/>
    <d v="1995-10-19T00:00:00"/>
    <x v="4"/>
    <n v="1995"/>
    <s v="Oct"/>
    <n v="19"/>
    <s v="Oct"/>
    <s v=" Mrs"/>
    <s v="  Kelli N"/>
    <s v="Fox"/>
    <n v="1995"/>
    <n v="1995"/>
    <n v="32.78"/>
    <s v="Obesity"/>
    <s v="Normal"/>
    <n v="4.63"/>
    <s v="NO"/>
    <s v="NO"/>
    <s v="NO"/>
    <n v="0"/>
    <s v="NO"/>
    <s v="NO"/>
    <s v="tier - 2"/>
    <s v="tier - 2"/>
    <s v="tier - 3"/>
    <s v="tier - 3"/>
    <x v="1743"/>
    <s v="R1024"/>
  </r>
  <r>
    <s v="Id1752"/>
    <d v="1974-08-08T00:00:00"/>
    <x v="28"/>
    <n v="1974"/>
    <s v="Aug"/>
    <n v="8"/>
    <s v="Aug"/>
    <s v=" Mr"/>
    <s v="  Scott M"/>
    <s v="Traver"/>
    <n v="1974"/>
    <n v="1974"/>
    <n v="23.9"/>
    <s v="Normalweight"/>
    <s v="Prediabetes"/>
    <n v="6.06"/>
    <s v="YES"/>
    <s v="NO"/>
    <s v="Yes"/>
    <n v="1"/>
    <s v="NO"/>
    <s v="NO"/>
    <s v="tier - 2"/>
    <s v="tier - 2"/>
    <s v="tier - 3"/>
    <s v="tier - 3"/>
    <x v="1744"/>
    <s v="R1011"/>
  </r>
  <r>
    <s v="Id1753"/>
    <d v="2003-09-10T00:00:00"/>
    <x v="12"/>
    <n v="2003"/>
    <s v="Sep"/>
    <n v="10"/>
    <s v="Sep"/>
    <s v=" Mr"/>
    <s v="  Grant A"/>
    <s v="Quick"/>
    <n v="2003"/>
    <n v="2003"/>
    <n v="15.47"/>
    <s v="Underweight"/>
    <s v="Diabetes"/>
    <n v="8.43"/>
    <s v="NO"/>
    <s v="NO"/>
    <s v="NO"/>
    <n v="0"/>
    <s v="NO"/>
    <s v="NO"/>
    <s v="tier - 2"/>
    <s v="tier - 2"/>
    <s v="tier - 2"/>
    <s v="tier - 2"/>
    <x v="1745"/>
    <s v="R1011"/>
  </r>
  <r>
    <s v="Id1754"/>
    <d v="1968-10-21T00:00:00"/>
    <x v="36"/>
    <n v="1968"/>
    <s v="Oct"/>
    <n v="21"/>
    <s v="Oct"/>
    <s v=" Mr"/>
    <s v="  Jonathan C"/>
    <s v="Scott"/>
    <n v="1968"/>
    <n v="1968"/>
    <n v="28.54"/>
    <s v="Overweight"/>
    <s v="Normal"/>
    <n v="5.51"/>
    <s v="NO"/>
    <s v="NO"/>
    <s v="Yes"/>
    <n v="1"/>
    <s v="NO"/>
    <s v="NO"/>
    <s v="tier - 2"/>
    <s v="tier - 2"/>
    <s v="tier - 3"/>
    <s v="tier - 3"/>
    <x v="1746"/>
    <s v="R1012"/>
  </r>
  <r>
    <s v="Id1755"/>
    <d v="1977-08-25T00:00:00"/>
    <x v="26"/>
    <n v="1977"/>
    <s v="Aug"/>
    <n v="25"/>
    <s v="Aug"/>
    <s v=" Ms"/>
    <s v="  Rachael M"/>
    <s v="Theriot"/>
    <n v="1977"/>
    <n v="1977"/>
    <n v="18.54"/>
    <s v="Normalweight"/>
    <s v="Normal"/>
    <n v="4.95"/>
    <s v="NO"/>
    <s v="NO"/>
    <s v="NO"/>
    <n v="0"/>
    <s v="NO"/>
    <s v="NO"/>
    <s v="tier - 2"/>
    <s v="tier - 2"/>
    <s v="tier - 3"/>
    <s v="tier - 3"/>
    <x v="1747"/>
    <s v="R1023"/>
  </r>
  <r>
    <s v="Id1756"/>
    <d v="1980-07-16T00:00:00"/>
    <x v="24"/>
    <n v="1980"/>
    <s v="Jul"/>
    <n v="16"/>
    <s v="Jul"/>
    <s v=" Ms"/>
    <s v="  Pilar"/>
    <s v="Michalis"/>
    <n v="1980"/>
    <n v="1980"/>
    <n v="32.18"/>
    <s v="Obesity"/>
    <s v="Diabetes"/>
    <n v="6.44"/>
    <s v="YES"/>
    <s v="NO"/>
    <s v="Yes"/>
    <n v="1"/>
    <s v="NO"/>
    <s v="NO"/>
    <s v="tier - 2"/>
    <s v="tier - 2"/>
    <s v="tier - 3"/>
    <s v="tier - 3"/>
    <x v="1748"/>
    <s v="R1012"/>
  </r>
  <r>
    <s v="Id1757"/>
    <d v="1971-08-22T00:00:00"/>
    <x v="32"/>
    <n v="1971"/>
    <s v="Aug"/>
    <n v="22"/>
    <s v="Aug"/>
    <s v=" Mr"/>
    <s v="  Kyle M"/>
    <s v="Hall"/>
    <n v="1971"/>
    <n v="1971"/>
    <n v="37.380000000000003"/>
    <s v="Obesity"/>
    <s v="Prediabetes"/>
    <n v="6.05"/>
    <s v="YES"/>
    <s v="NO"/>
    <s v="NO"/>
    <n v="0"/>
    <s v="NO"/>
    <s v="NO"/>
    <s v="tier - 2"/>
    <s v="tier - 2"/>
    <s v="tier - 2"/>
    <s v="tier - 2"/>
    <x v="1749"/>
    <s v="R1023"/>
  </r>
  <r>
    <s v="Id1758"/>
    <d v="1996-06-10T00:00:00"/>
    <x v="8"/>
    <n v="1996"/>
    <s v="Jun"/>
    <n v="10"/>
    <s v="Jun"/>
    <s v=" Mrs"/>
    <s v="  Christie"/>
    <s v="Tjong Clemons"/>
    <n v="1996"/>
    <n v="1996"/>
    <n v="31.12"/>
    <s v="Obesity"/>
    <s v="Normal"/>
    <n v="4.76"/>
    <s v="YES"/>
    <s v="NO"/>
    <s v="Yes"/>
    <n v="1"/>
    <s v="NO"/>
    <s v="NO"/>
    <s v="tier - 2"/>
    <s v="tier - 2"/>
    <s v="tier - 3"/>
    <s v="tier - 3"/>
    <x v="1750"/>
    <s v="R1013"/>
  </r>
  <r>
    <s v="Id1759"/>
    <d v="2003-12-26T00:00:00"/>
    <x v="12"/>
    <n v="2003"/>
    <s v="Dec"/>
    <n v="26"/>
    <s v="Dec"/>
    <s v=" Mr"/>
    <s v="  David A"/>
    <s v="Palma"/>
    <n v="2003"/>
    <n v="2003"/>
    <n v="22.01"/>
    <s v="Normalweight"/>
    <s v="Diabetes"/>
    <n v="6.72"/>
    <s v="YES"/>
    <s v="NO"/>
    <s v="NO"/>
    <n v="1"/>
    <s v="NO"/>
    <s v="NO"/>
    <s v="tier - 2"/>
    <s v="tier - 2"/>
    <s v="tier - 2"/>
    <s v="tier - 2"/>
    <x v="1751"/>
    <s v="R1011"/>
  </r>
  <r>
    <s v="Id1760"/>
    <d v="2002-06-28T00:00:00"/>
    <x v="5"/>
    <n v="2002"/>
    <s v="Jun"/>
    <n v="28"/>
    <s v="Jun"/>
    <s v=" Mr"/>
    <s v="  Masahiro"/>
    <s v="Takaoka"/>
    <n v="2002"/>
    <n v="2002"/>
    <n v="27.645"/>
    <s v="Overweight"/>
    <s v="Prediabetes"/>
    <n v="5.7"/>
    <s v="NO"/>
    <s v="NO"/>
    <s v="NO"/>
    <n v="0"/>
    <s v="NO"/>
    <s v="NO"/>
    <s v="tier - 2"/>
    <s v="tier - 2"/>
    <s v="tier - 3"/>
    <s v="tier - 3"/>
    <x v="1752"/>
    <s v="R1013"/>
  </r>
  <r>
    <s v="Id1761"/>
    <d v="1998-06-03T00:00:00"/>
    <x v="6"/>
    <n v="1998"/>
    <s v="Jun"/>
    <n v="3"/>
    <s v="Jun"/>
    <s v=" Mr"/>
    <s v="  Logan B"/>
    <s v="Sherman"/>
    <n v="1998"/>
    <n v="1998"/>
    <n v="29.64"/>
    <s v="Overweight"/>
    <s v="Normal"/>
    <n v="5.31"/>
    <s v="YES"/>
    <s v="NO"/>
    <s v="NO"/>
    <n v="0"/>
    <s v="NO"/>
    <s v="NO"/>
    <s v="tier - 2"/>
    <s v="tier - 2"/>
    <s v="tier - 3"/>
    <s v="tier - 3"/>
    <x v="1753"/>
    <s v="R1016"/>
  </r>
  <r>
    <s v="Id1762"/>
    <d v="1965-09-16T00:00:00"/>
    <x v="39"/>
    <n v="1965"/>
    <s v="Sep"/>
    <n v="16"/>
    <s v="Sep"/>
    <s v=" Ms"/>
    <s v="  Stephanie L"/>
    <s v="Andre"/>
    <n v="1965"/>
    <n v="1965"/>
    <n v="33.700000000000003"/>
    <s v="Obesity"/>
    <s v="Normal"/>
    <n v="4.32"/>
    <s v="YES"/>
    <s v="NO"/>
    <s v="NO"/>
    <n v="1"/>
    <s v="NO"/>
    <s v="NO"/>
    <s v="tier - 2"/>
    <s v="tier - 2"/>
    <s v="tier - 2"/>
    <s v="tier - 2"/>
    <x v="1754"/>
    <s v="R1026"/>
  </r>
  <r>
    <s v="Id1763"/>
    <d v="1964-06-07T00:00:00"/>
    <x v="42"/>
    <n v="1964"/>
    <s v="Jun"/>
    <n v="7"/>
    <s v="Jun"/>
    <s v=" Ms"/>
    <s v="  Angela H"/>
    <s v="Switt"/>
    <n v="1964"/>
    <n v="1964"/>
    <n v="27.5"/>
    <s v="Overweight"/>
    <s v="Normal"/>
    <n v="4.2300000000000004"/>
    <s v="YES"/>
    <s v="NO"/>
    <s v="NO"/>
    <n v="1"/>
    <s v="NO"/>
    <s v="NO"/>
    <s v="tier - 2"/>
    <s v="tier - 2"/>
    <s v="tier - 2"/>
    <s v="tier - 2"/>
    <x v="1755"/>
    <s v="R1012"/>
  </r>
  <r>
    <s v="Id1764"/>
    <d v="2004-08-18T00:00:00"/>
    <x v="9"/>
    <n v="2004"/>
    <s v="Aug"/>
    <n v="18"/>
    <s v="Aug"/>
    <s v=" Ms"/>
    <s v="  Britt K"/>
    <s v="Erickson"/>
    <n v="2004"/>
    <n v="2004"/>
    <n v="16.12"/>
    <s v="Underweight"/>
    <s v="Prediabetes"/>
    <n v="6.09"/>
    <s v="NO"/>
    <s v="NO"/>
    <s v="NO"/>
    <n v="0"/>
    <s v="NO"/>
    <s v="NO"/>
    <s v="tier - 2"/>
    <s v="tier - 2"/>
    <s v="tier - 2"/>
    <s v="tier - 2"/>
    <x v="1756"/>
    <s v="R1019"/>
  </r>
  <r>
    <s v="Id1765"/>
    <d v="1982-10-22T00:00:00"/>
    <x v="23"/>
    <n v="1982"/>
    <s v="Oct"/>
    <n v="22"/>
    <s v="Oct"/>
    <s v=" Ms"/>
    <s v="  Joyce R"/>
    <s v="Miller"/>
    <n v="1982"/>
    <n v="1982"/>
    <n v="26.73"/>
    <s v="Overweight"/>
    <s v="Normal"/>
    <n v="4.74"/>
    <s v="YES"/>
    <s v="NO"/>
    <s v="NO"/>
    <n v="1"/>
    <s v="NO"/>
    <s v="NO"/>
    <s v="tier - 2"/>
    <s v="tier - 2"/>
    <s v="tier - 1"/>
    <s v="tier - 1"/>
    <x v="1757"/>
    <s v="R1013"/>
  </r>
  <r>
    <s v="Id1766"/>
    <d v="1975-08-25T00:00:00"/>
    <x v="31"/>
    <n v="1975"/>
    <s v="Aug"/>
    <n v="25"/>
    <s v="Aug"/>
    <s v=" Mr"/>
    <s v="  Ben"/>
    <s v="Whitbeck"/>
    <n v="1975"/>
    <n v="1975"/>
    <n v="37.25"/>
    <s v="Obesity"/>
    <s v="Prediabetes"/>
    <n v="6.23"/>
    <s v="YES"/>
    <s v="NO"/>
    <s v="NO"/>
    <n v="0"/>
    <s v="NO"/>
    <s v="NO"/>
    <s v="tier - 2"/>
    <s v="tier - 2"/>
    <s v="tier - 3"/>
    <s v="tier - 3"/>
    <x v="1758"/>
    <s v="R1026"/>
  </r>
  <r>
    <s v="Id1767"/>
    <d v="1963-07-12T00:00:00"/>
    <x v="42"/>
    <n v="1963"/>
    <s v="Jul"/>
    <n v="12"/>
    <s v="Jul"/>
    <s v=" Ms"/>
    <s v="  Sarah M"/>
    <s v="Auer"/>
    <n v="1963"/>
    <n v="1963"/>
    <n v="23.56"/>
    <s v="Normalweight"/>
    <s v="Normal"/>
    <n v="5.45"/>
    <s v="YES"/>
    <s v="NO"/>
    <s v="NO"/>
    <n v="1"/>
    <s v="NO"/>
    <s v="NO"/>
    <s v="tier - 2"/>
    <s v="tier - 2"/>
    <s v="tier - 3"/>
    <s v="tier - 3"/>
    <x v="1759"/>
    <s v="R1023"/>
  </r>
  <r>
    <s v="Id1768"/>
    <d v="2003-11-01T00:00:00"/>
    <x v="12"/>
    <n v="2003"/>
    <s v="Nov"/>
    <n v="1"/>
    <s v="Nov"/>
    <s v=" Ms"/>
    <s v="  Sarah"/>
    <s v="Attar"/>
    <n v="2003"/>
    <n v="2003"/>
    <n v="15.84"/>
    <s v="Underweight"/>
    <s v="Diabetes"/>
    <n v="10.34"/>
    <s v="NO"/>
    <s v="NO"/>
    <s v="NO"/>
    <n v="2"/>
    <s v="NO"/>
    <s v="NO"/>
    <s v="tier - 2"/>
    <s v="tier - 2"/>
    <s v="tier - 3"/>
    <s v="tier - 3"/>
    <x v="1760"/>
    <s v="R1012"/>
  </r>
  <r>
    <s v="Id1769"/>
    <d v="1992-10-18T00:00:00"/>
    <x v="0"/>
    <n v="1992"/>
    <s v="Oct"/>
    <n v="18"/>
    <s v="Oct"/>
    <s v=" Ms"/>
    <s v="  Katie"/>
    <s v="Misuraca"/>
    <n v="1992"/>
    <n v="1992"/>
    <n v="36.630000000000003"/>
    <s v="Obesity"/>
    <s v="Normal"/>
    <n v="5.15"/>
    <s v="NO"/>
    <s v="NO"/>
    <s v="NO"/>
    <n v="0"/>
    <s v="NO"/>
    <s v="NO"/>
    <s v="tier - 2"/>
    <s v="tier - 2"/>
    <s v="tier - 1"/>
    <s v="tier - 1"/>
    <x v="1761"/>
    <s v="R1012"/>
  </r>
  <r>
    <s v="Id1770"/>
    <d v="2003-11-02T00:00:00"/>
    <x v="12"/>
    <n v="2003"/>
    <s v="Nov"/>
    <n v="2"/>
    <s v="Nov"/>
    <s v=" Ms"/>
    <s v="  Michaela L"/>
    <s v="Spannaus"/>
    <n v="2003"/>
    <n v="2003"/>
    <n v="16.47"/>
    <s v="Underweight"/>
    <s v="Diabetes"/>
    <n v="11.72"/>
    <s v="NO"/>
    <s v="NO"/>
    <s v="NO"/>
    <n v="0"/>
    <s v="NO"/>
    <s v="NO"/>
    <s v="tier - 2"/>
    <s v="tier - 2"/>
    <s v="tier - 1"/>
    <s v="tier - 1"/>
    <x v="1762"/>
    <s v="R1012"/>
  </r>
  <r>
    <s v="Id1771"/>
    <d v="1971-06-08T00:00:00"/>
    <x v="33"/>
    <n v="1971"/>
    <s v="Jun"/>
    <n v="8"/>
    <s v="Jun"/>
    <s v=" Ms"/>
    <s v="  Shalaleh"/>
    <s v="Tarbiat"/>
    <n v="1971"/>
    <n v="1971"/>
    <n v="25.8"/>
    <s v="Overweight"/>
    <s v="Normal"/>
    <n v="5.29"/>
    <s v="NO"/>
    <s v="NO"/>
    <s v="NO"/>
    <n v="0"/>
    <s v="NO"/>
    <s v="NO"/>
    <s v="tier - 1"/>
    <s v="tier - 1"/>
    <s v="tier - 1"/>
    <s v="tier - 1"/>
    <x v="1763"/>
    <s v="R1012"/>
  </r>
  <r>
    <s v="Id1772"/>
    <d v="1990-12-29T00:00:00"/>
    <x v="16"/>
    <n v="1990"/>
    <s v="Dec"/>
    <n v="29"/>
    <s v="Dec"/>
    <s v=" Ms"/>
    <s v="  Karen"/>
    <s v="Pulkkinen"/>
    <n v="1990"/>
    <n v="1990"/>
    <n v="23.6"/>
    <s v="Normalweight"/>
    <s v="Normal"/>
    <n v="4.33"/>
    <s v="NO"/>
    <s v="NO"/>
    <s v="NO"/>
    <n v="0"/>
    <s v="NO"/>
    <s v="NO"/>
    <s v="tier - 1"/>
    <s v="tier - 1"/>
    <s v="tier - 2"/>
    <s v="tier - 2"/>
    <x v="1764"/>
    <s v="R1011"/>
  </r>
  <r>
    <s v="Id1773"/>
    <d v="1965-06-16T00:00:00"/>
    <x v="39"/>
    <n v="1965"/>
    <s v="Jun"/>
    <n v="16"/>
    <s v="Jun"/>
    <s v=" Ms"/>
    <s v="  Zuzana"/>
    <s v="Trnovcova"/>
    <n v="1965"/>
    <n v="1965"/>
    <n v="32.11"/>
    <s v="Obesity"/>
    <s v="Prediabetes"/>
    <n v="6.24"/>
    <s v="NO"/>
    <s v="NO"/>
    <s v="Yes"/>
    <n v="1"/>
    <s v="NO"/>
    <s v="NO"/>
    <s v="tier - 1"/>
    <s v="tier - 1"/>
    <s v="tier - 2"/>
    <s v="tier - 2"/>
    <x v="1765"/>
    <s v="R1023"/>
  </r>
  <r>
    <s v="Id1774"/>
    <d v="1968-07-12T00:00:00"/>
    <x v="36"/>
    <n v="1968"/>
    <s v="Jul"/>
    <n v="12"/>
    <s v="Jul"/>
    <s v=" Mr"/>
    <s v="  Daniel J"/>
    <s v="Anthony"/>
    <n v="1968"/>
    <n v="1968"/>
    <n v="30.114999999999998"/>
    <s v="Obesity"/>
    <s v="Diabetes"/>
    <n v="11.61"/>
    <s v="NO"/>
    <s v="NO"/>
    <s v="NO"/>
    <n v="0"/>
    <s v="NO"/>
    <s v="NO"/>
    <s v="tier - 1"/>
    <s v="tier - 1"/>
    <s v="tier - 1"/>
    <s v="tier - 1"/>
    <x v="1766"/>
    <s v="R1026"/>
  </r>
  <r>
    <s v="Id1775"/>
    <d v="1963-11-16T00:00:00"/>
    <x v="42"/>
    <n v="1963"/>
    <s v="Nov"/>
    <n v="16"/>
    <s v="Nov"/>
    <s v=" Ms"/>
    <s v="  Alexandra"/>
    <s v="Hetrick"/>
    <n v="1963"/>
    <n v="1963"/>
    <n v="20.28"/>
    <s v="Normalweight"/>
    <s v="Diabetes"/>
    <n v="11.07"/>
    <s v="YES"/>
    <s v="NO"/>
    <s v="NO"/>
    <n v="0"/>
    <s v="NO"/>
    <s v="NO"/>
    <s v="tier - 1"/>
    <s v="tier - 1"/>
    <s v="tier - 2"/>
    <s v="tier - 2"/>
    <x v="1767"/>
    <s v="R1012"/>
  </r>
  <r>
    <s v="Id1776"/>
    <d v="2002-08-25T00:00:00"/>
    <x v="5"/>
    <n v="2002"/>
    <s v="Aug"/>
    <n v="25"/>
    <s v="Aug"/>
    <s v=" Ms"/>
    <s v="  Jessica"/>
    <s v="Stern"/>
    <n v="2002"/>
    <n v="2002"/>
    <n v="20.234999999999999"/>
    <s v="Normalweight"/>
    <s v="Normal"/>
    <n v="5.19"/>
    <s v="NO"/>
    <s v="NO"/>
    <s v="Yes"/>
    <n v="1"/>
    <s v="NO"/>
    <s v="NO"/>
    <s v="tier - 1"/>
    <s v="tier - 1"/>
    <s v="tier - 1"/>
    <s v="tier - 1"/>
    <x v="1768"/>
    <s v="R1012"/>
  </r>
  <r>
    <s v="Id1777"/>
    <d v="1970-07-26T00:00:00"/>
    <x v="33"/>
    <n v="1970"/>
    <s v="Jul"/>
    <n v="26"/>
    <s v="Jul"/>
    <s v=" Mr"/>
    <s v="  Matthew M"/>
    <s v="Newman"/>
    <n v="1970"/>
    <n v="1970"/>
    <n v="25.27"/>
    <s v="Overweight"/>
    <s v="Prediabetes"/>
    <n v="5.7"/>
    <s v="YES"/>
    <s v="NO"/>
    <s v="NO"/>
    <n v="1"/>
    <s v="NO"/>
    <s v="NO"/>
    <s v="tier - 1"/>
    <s v="tier - 1"/>
    <s v="tier - 3"/>
    <s v="tier - 3"/>
    <x v="1769"/>
    <s v="R1012"/>
  </r>
  <r>
    <s v="Id1778"/>
    <d v="1990-10-25T00:00:00"/>
    <x v="16"/>
    <n v="1990"/>
    <s v="Oct"/>
    <n v="25"/>
    <s v="Oct"/>
    <s v=" Ms"/>
    <s v="  Nadine A"/>
    <s v="Reasoner"/>
    <n v="1990"/>
    <n v="1990"/>
    <n v="24.24"/>
    <s v="Normalweight"/>
    <s v="Prediabetes"/>
    <n v="6.15"/>
    <s v="NO"/>
    <s v="NO"/>
    <s v="NO"/>
    <n v="0"/>
    <s v="NO"/>
    <s v="NO"/>
    <s v="tier - 1"/>
    <s v="tier - 1"/>
    <s v="tier - 3"/>
    <s v="tier - 3"/>
    <x v="1770"/>
    <s v="R1013"/>
  </r>
  <r>
    <s v="Id1779"/>
    <d v="1994-07-01T00:00:00"/>
    <x v="11"/>
    <n v="1994"/>
    <s v="Jul"/>
    <n v="1"/>
    <s v="Jul"/>
    <s v=" Mr"/>
    <s v="  Peter J"/>
    <s v="Mone"/>
    <n v="1994"/>
    <n v="1994"/>
    <n v="35.75"/>
    <s v="Obesity"/>
    <s v="Normal"/>
    <n v="5.07"/>
    <s v="NO"/>
    <s v="NO"/>
    <s v="NO"/>
    <n v="0"/>
    <s v="NO"/>
    <s v="NO"/>
    <s v="tier - 1"/>
    <s v="tier - 1"/>
    <s v="tier - 3"/>
    <s v="tier - 3"/>
    <x v="1771"/>
    <s v="R1013"/>
  </r>
  <r>
    <s v="Id1780"/>
    <d v="2003-07-14T00:00:00"/>
    <x v="12"/>
    <n v="2003"/>
    <s v="Jul"/>
    <n v="14"/>
    <s v="Jul"/>
    <s v=" Ms"/>
    <s v="  Colleen M"/>
    <s v="Powers"/>
    <n v="2003"/>
    <n v="2003"/>
    <n v="29.92"/>
    <s v="Obesity"/>
    <s v="Diabetes"/>
    <n v="10.97"/>
    <s v="YES"/>
    <s v="NO"/>
    <s v="NO"/>
    <n v="1"/>
    <s v="NO"/>
    <s v="NO"/>
    <s v="tier - 1"/>
    <s v="tier - 1"/>
    <s v="tier - 1"/>
    <s v="tier - 1"/>
    <x v="1772"/>
    <s v="R1012"/>
  </r>
  <r>
    <s v="Id1781"/>
    <d v="1966-06-21T00:00:00"/>
    <x v="37"/>
    <n v="1966"/>
    <s v="Jun"/>
    <n v="21"/>
    <s v="Jun"/>
    <s v=" Ms"/>
    <s v="  Julie A"/>
    <s v="Ulery"/>
    <n v="1966"/>
    <n v="1966"/>
    <n v="26.2"/>
    <s v="Overweight"/>
    <s v="Diabetes"/>
    <n v="10.93"/>
    <s v="YES"/>
    <s v="NO"/>
    <s v="NO"/>
    <n v="1"/>
    <s v="NO"/>
    <s v="NO"/>
    <s v="tier - 1"/>
    <s v="tier - 1"/>
    <s v="tier - 3"/>
    <s v="tier - 3"/>
    <x v="1773"/>
    <s v="R1012"/>
  </r>
  <r>
    <s v="Id1782"/>
    <d v="1979-10-10T00:00:00"/>
    <x v="25"/>
    <n v="1979"/>
    <s v="Oct"/>
    <n v="10"/>
    <s v="Oct"/>
    <s v=" Mr"/>
    <s v="  Douglas W"/>
    <s v="Haines"/>
    <n v="1979"/>
    <n v="1979"/>
    <n v="26.695"/>
    <s v="Overweight"/>
    <s v="Normal"/>
    <n v="4.21"/>
    <s v="YES"/>
    <s v="NO"/>
    <s v="Yes"/>
    <n v="1"/>
    <s v="NO"/>
    <s v="NO"/>
    <s v="tier - 1"/>
    <s v="tier - 1"/>
    <s v="tier - 2"/>
    <s v="tier - 2"/>
    <x v="1774"/>
    <s v="R1012"/>
  </r>
  <r>
    <s v="Id1783"/>
    <d v="1963-12-08T00:00:00"/>
    <x v="42"/>
    <n v="1963"/>
    <s v="Dec"/>
    <n v="8"/>
    <s v="Dec"/>
    <s v=" Ms"/>
    <s v="  Catherine"/>
    <s v="Airoldi"/>
    <n v="1963"/>
    <n v="1963"/>
    <n v="23.16"/>
    <s v="Normalweight"/>
    <s v="Normal"/>
    <n v="5.5"/>
    <s v="NO"/>
    <s v="NO"/>
    <s v="NO"/>
    <n v="0"/>
    <s v="NO"/>
    <s v="NO"/>
    <s v="tier - 1"/>
    <s v="tier - 1"/>
    <s v="tier - 2"/>
    <s v="tier - 2"/>
    <x v="1775"/>
    <s v="R1012"/>
  </r>
  <r>
    <s v="Id1784"/>
    <d v="1976-12-12T00:00:00"/>
    <x v="35"/>
    <n v="1976"/>
    <s v="Dec"/>
    <n v="12"/>
    <s v="Dec"/>
    <s v=" Mr"/>
    <s v="  James A"/>
    <s v="Mattis"/>
    <n v="1976"/>
    <n v="1976"/>
    <n v="32.585000000000001"/>
    <s v="Obesity"/>
    <s v="Normal"/>
    <n v="4.93"/>
    <s v="YES"/>
    <s v="NO"/>
    <s v="NO"/>
    <n v="1"/>
    <s v="NO"/>
    <s v="NO"/>
    <s v="tier - 1"/>
    <s v="tier - 1"/>
    <s v="tier - 2"/>
    <s v="tier - 2"/>
    <x v="1776"/>
    <s v="R1012"/>
  </r>
  <r>
    <s v="Id1785"/>
    <d v="1997-08-26T00:00:00"/>
    <x v="6"/>
    <n v="1997"/>
    <s v="Aug"/>
    <n v="26"/>
    <s v="Aug"/>
    <s v=" Mr"/>
    <s v="  Youngseong"/>
    <s v="Cho"/>
    <n v="1997"/>
    <n v="1997"/>
    <n v="33.97"/>
    <s v="Obesity"/>
    <s v="Normal"/>
    <n v="5.6"/>
    <s v="YES"/>
    <s v="NO"/>
    <s v="NO"/>
    <n v="0"/>
    <s v="NO"/>
    <s v="NO"/>
    <s v="tier - 1"/>
    <s v="tier - 1"/>
    <s v="tier - 2"/>
    <s v="tier - 2"/>
    <x v="1777"/>
    <s v="R1024"/>
  </r>
  <r>
    <s v="Id1786"/>
    <d v="1979-11-12T00:00:00"/>
    <x v="25"/>
    <n v="1979"/>
    <s v="Nov"/>
    <n v="12"/>
    <s v="Nov"/>
    <s v=" Mr"/>
    <s v="  John"/>
    <s v="Reumann"/>
    <n v="1979"/>
    <n v="1979"/>
    <n v="16.57"/>
    <s v="Underweight"/>
    <s v="Diabetes"/>
    <n v="9.99"/>
    <s v="NO"/>
    <s v="NO"/>
    <s v="NO"/>
    <n v="0"/>
    <s v="NO"/>
    <s v="NO"/>
    <s v="tier - 1"/>
    <s v="tier - 1"/>
    <s v="tier - 3"/>
    <s v="tier - 3"/>
    <x v="1778"/>
    <s v="R1012"/>
  </r>
  <r>
    <s v="Id1787"/>
    <d v="1989-12-04T00:00:00"/>
    <x v="13"/>
    <n v="1989"/>
    <s v="Dec"/>
    <n v="4"/>
    <s v="Dec"/>
    <s v=" Mr"/>
    <s v="  Brandon S"/>
    <s v="Cooper"/>
    <n v="1989"/>
    <n v="1989"/>
    <n v="17.55"/>
    <s v="Underweight"/>
    <s v="Prediabetes"/>
    <n v="5.93"/>
    <s v="NO"/>
    <s v="NO"/>
    <s v="Yes"/>
    <n v="1"/>
    <s v="NO"/>
    <s v="NO"/>
    <s v="tier - 1"/>
    <s v="tier - 1"/>
    <s v="tier - 2"/>
    <s v="tier - 2"/>
    <x v="1779"/>
    <s v="R1017"/>
  </r>
  <r>
    <s v="Id1788"/>
    <d v="1977-10-17T00:00:00"/>
    <x v="26"/>
    <n v="1977"/>
    <s v="Oct"/>
    <n v="17"/>
    <s v="Oct"/>
    <s v=" Mr"/>
    <s v="  Sean P"/>
    <s v="Kennedy"/>
    <n v="1977"/>
    <n v="1977"/>
    <n v="29.41"/>
    <s v="Overweight"/>
    <s v="Prediabetes"/>
    <n v="6.29"/>
    <s v="YES"/>
    <s v="NO"/>
    <s v="NO"/>
    <n v="1"/>
    <s v="NO"/>
    <s v="NO"/>
    <s v="tier - 1"/>
    <s v="tier - 1"/>
    <s v="tier - 2"/>
    <s v="tier - 2"/>
    <x v="1780"/>
    <s v="R1013"/>
  </r>
  <r>
    <s v="Id1789"/>
    <d v="2001-09-28T00:00:00"/>
    <x v="3"/>
    <n v="2001"/>
    <s v="Sep"/>
    <n v="28"/>
    <s v="Sep"/>
    <s v=" Mr"/>
    <s v="  Scott"/>
    <s v="Cichon"/>
    <n v="2001"/>
    <n v="2001"/>
    <n v="17.91"/>
    <s v="Underweight"/>
    <s v="Normal"/>
    <n v="5.65"/>
    <s v="NO"/>
    <s v="NO"/>
    <s v="NO"/>
    <n v="1"/>
    <s v="NO"/>
    <s v="NO"/>
    <s v="tier - 1"/>
    <s v="tier - 1"/>
    <s v="tier - 2"/>
    <s v="tier - 2"/>
    <x v="1781"/>
    <s v="R1011"/>
  </r>
  <r>
    <s v="Id1790"/>
    <d v="1975-06-27T00:00:00"/>
    <x v="31"/>
    <n v="1975"/>
    <s v="Jun"/>
    <n v="27"/>
    <s v="Jun"/>
    <s v=" Mr"/>
    <s v="  Janez"/>
    <s v="Maroevic"/>
    <n v="1975"/>
    <n v="1975"/>
    <n v="31.57"/>
    <s v="Obesity"/>
    <s v="Prediabetes"/>
    <n v="6.15"/>
    <s v="NO"/>
    <s v="NO"/>
    <s v="NO"/>
    <n v="1"/>
    <s v="NO"/>
    <s v="NO"/>
    <s v="tier - 1"/>
    <s v="tier - 1"/>
    <s v="tier - 3"/>
    <s v="tier - 3"/>
    <x v="1782"/>
    <s v="R1023"/>
  </r>
  <r>
    <s v="Id1791"/>
    <d v="1965-10-17T00:00:00"/>
    <x v="39"/>
    <n v="1965"/>
    <s v="Oct"/>
    <n v="17"/>
    <s v="Oct"/>
    <s v=" Mr"/>
    <s v="  John I"/>
    <s v="Martin"/>
    <n v="1965"/>
    <n v="1965"/>
    <n v="33.18"/>
    <s v="Obesity"/>
    <s v="Normal"/>
    <n v="5.22"/>
    <s v="NO"/>
    <s v="YES"/>
    <s v="NO"/>
    <n v="1"/>
    <s v="NO"/>
    <s v="NO"/>
    <s v="tier - 1"/>
    <s v="tier - 1"/>
    <s v="tier - 2"/>
    <s v="tier - 2"/>
    <x v="1783"/>
    <s v="R1012"/>
  </r>
  <r>
    <s v="Id1792"/>
    <d v="1999-10-24T00:00:00"/>
    <x v="7"/>
    <n v="1999"/>
    <s v="Oct"/>
    <n v="24"/>
    <s v="Oct"/>
    <s v=" Ms"/>
    <s v="  Heather"/>
    <s v="Schulz"/>
    <n v="1999"/>
    <n v="1999"/>
    <n v="37"/>
    <s v="Obesity"/>
    <s v="Diabetes"/>
    <n v="11.66"/>
    <s v="NO"/>
    <s v="NO"/>
    <s v="NO"/>
    <n v="0"/>
    <s v="NO"/>
    <s v="NO"/>
    <s v="tier - 1"/>
    <s v="tier - 1"/>
    <s v="tier - 1"/>
    <s v="tier - 1"/>
    <x v="1784"/>
    <s v="R1012"/>
  </r>
  <r>
    <s v="Id1793"/>
    <d v="1993-07-12T00:00:00"/>
    <x v="1"/>
    <n v="1993"/>
    <s v="Jul"/>
    <n v="12"/>
    <s v="Jul"/>
    <s v=" Mr"/>
    <s v="  Michael"/>
    <s v="Capriolo"/>
    <n v="1993"/>
    <n v="1993"/>
    <n v="18.905000000000001"/>
    <s v="Normalweight"/>
    <s v="Normal"/>
    <n v="4.91"/>
    <s v="YES"/>
    <s v="NO"/>
    <s v="NO"/>
    <n v="1"/>
    <s v="NO"/>
    <s v="NO"/>
    <s v="tier - 1"/>
    <s v="tier - 1"/>
    <s v="tier - 1"/>
    <s v="tier - 1"/>
    <x v="1785"/>
    <s v="R1012"/>
  </r>
  <r>
    <s v="Id1794"/>
    <d v="1963-07-04T00:00:00"/>
    <x v="42"/>
    <n v="1963"/>
    <s v="Jul"/>
    <n v="4"/>
    <s v="Jul"/>
    <s v=" Ms"/>
    <s v="  Kathleen"/>
    <s v="Borleis"/>
    <n v="1963"/>
    <n v="1963"/>
    <n v="20.03"/>
    <s v="Normalweight"/>
    <s v="Diabetes"/>
    <n v="9.25"/>
    <s v="YES"/>
    <s v="NO"/>
    <s v="NO"/>
    <n v="0"/>
    <s v="NO"/>
    <s v="NO"/>
    <s v="tier - 1"/>
    <s v="tier - 1"/>
    <s v="tier - 2"/>
    <s v="tier - 2"/>
    <x v="1786"/>
    <s v="R1026"/>
  </r>
  <r>
    <s v="Id1795"/>
    <d v="1997-06-15T00:00:00"/>
    <x v="6"/>
    <n v="1997"/>
    <s v="Jun"/>
    <n v="15"/>
    <s v="Jun"/>
    <s v=" Mr"/>
    <s v="  Ryan M"/>
    <s v="Kramer"/>
    <n v="1997"/>
    <n v="1997"/>
    <n v="16.7"/>
    <s v="Underweight"/>
    <s v="Diabetes"/>
    <n v="11.48"/>
    <s v="NO"/>
    <s v="NO"/>
    <s v="NO"/>
    <n v="0"/>
    <s v="NO"/>
    <s v="NO"/>
    <s v="tier - 1"/>
    <s v="tier - 1"/>
    <s v="tier - 1"/>
    <s v="tier - 1"/>
    <x v="1787"/>
    <s v="R1013"/>
  </r>
  <r>
    <s v="Id1796"/>
    <d v="2004-09-10T00:00:00"/>
    <x v="9"/>
    <n v="2004"/>
    <s v="Sep"/>
    <n v="10"/>
    <s v="Sep"/>
    <s v=" Ms"/>
    <s v="  Sara"/>
    <s v="Conrad"/>
    <n v="2004"/>
    <n v="2004"/>
    <n v="39.82"/>
    <s v="Obesity"/>
    <s v="Prediabetes"/>
    <n v="6.06"/>
    <s v="NO"/>
    <s v="NO"/>
    <s v="NO"/>
    <n v="0"/>
    <s v="NO"/>
    <s v="NO"/>
    <s v="tier - 1"/>
    <s v="tier - 1"/>
    <s v="tier - 3"/>
    <s v="tier - 3"/>
    <x v="1788"/>
    <s v="R1013"/>
  </r>
  <r>
    <s v="Id1797"/>
    <d v="1995-08-03T00:00:00"/>
    <x v="4"/>
    <n v="1995"/>
    <s v="Aug"/>
    <n v="3"/>
    <s v="Aug"/>
    <s v=" Mr"/>
    <s v="  Deniz"/>
    <s v="Karakoyunlu"/>
    <n v="1995"/>
    <n v="1995"/>
    <n v="22.04"/>
    <s v="Normalweight"/>
    <s v="Prediabetes"/>
    <n v="5.86"/>
    <s v="NO"/>
    <s v="NO"/>
    <s v="NO"/>
    <n v="1"/>
    <s v="NO"/>
    <s v="NO"/>
    <s v="tier - 1"/>
    <s v="tier - 1"/>
    <s v="tier - 1"/>
    <s v="tier - 1"/>
    <x v="1789"/>
    <s v="R1013"/>
  </r>
  <r>
    <s v="Id1798"/>
    <d v="1992-12-25T00:00:00"/>
    <x v="0"/>
    <n v="1992"/>
    <s v="Dec"/>
    <n v="25"/>
    <s v="Dec"/>
    <s v=" Ms"/>
    <s v="  Shannon L"/>
    <s v="Desrosiers"/>
    <n v="1992"/>
    <n v="1992"/>
    <n v="28.27"/>
    <s v="Overweight"/>
    <s v="Normal"/>
    <n v="5.33"/>
    <s v="NO"/>
    <s v="NO"/>
    <s v="NO"/>
    <n v="0"/>
    <s v="NO"/>
    <s v="NO"/>
    <s v="tier - 1"/>
    <s v="tier - 1"/>
    <s v="tier - 3"/>
    <s v="tier - 3"/>
    <x v="1790"/>
    <s v="R1011"/>
  </r>
  <r>
    <s v="Id1799"/>
    <d v="1995-07-04T00:00:00"/>
    <x v="4"/>
    <n v="1995"/>
    <s v="Jul"/>
    <n v="4"/>
    <s v="Jul"/>
    <s v=" Ms"/>
    <s v="  Kaitlin M"/>
    <s v="O'Mara"/>
    <n v="1995"/>
    <n v="1995"/>
    <n v="18.5"/>
    <s v="Normalweight"/>
    <s v="Normal"/>
    <n v="5.33"/>
    <s v="NO"/>
    <s v="NO"/>
    <s v="NO"/>
    <n v="0"/>
    <s v="NO"/>
    <s v="NO"/>
    <s v="tier - 1"/>
    <s v="tier - 1"/>
    <s v="tier - 3"/>
    <s v="tier - 3"/>
    <x v="1791"/>
    <s v="R1012"/>
  </r>
  <r>
    <s v="Id1800"/>
    <d v="1999-12-15T00:00:00"/>
    <x v="7"/>
    <n v="1999"/>
    <s v="Dec"/>
    <n v="15"/>
    <s v="Dec"/>
    <s v=" Mr"/>
    <s v="  Alfredo"/>
    <s v="Shabot Marcos"/>
    <n v="1999"/>
    <n v="1999"/>
    <n v="38.6"/>
    <s v="Obesity"/>
    <s v="Prediabetes"/>
    <n v="6.02"/>
    <s v="NO"/>
    <s v="NO"/>
    <s v="NO"/>
    <n v="1"/>
    <s v="NO"/>
    <s v="NO"/>
    <s v="tier - 1"/>
    <s v="tier - 1"/>
    <s v="tier - 2"/>
    <s v="tier - 2"/>
    <x v="1792"/>
    <s v="R1013"/>
  </r>
  <r>
    <s v="Id1801"/>
    <d v="1964-09-26T00:00:00"/>
    <x v="38"/>
    <n v="1964"/>
    <s v="Sep"/>
    <n v="26"/>
    <s v="Sep"/>
    <s v=" Ms"/>
    <s v="  Kristen"/>
    <s v="Comment"/>
    <n v="1964"/>
    <n v="1964"/>
    <n v="43.12"/>
    <s v="Obesity"/>
    <s v="Prediabetes"/>
    <n v="6.25"/>
    <s v="NO"/>
    <s v="NO"/>
    <s v="NO"/>
    <n v="1"/>
    <s v="NO"/>
    <s v="NO"/>
    <s v="tier - 1"/>
    <s v="tier - 1"/>
    <s v="tier - 2"/>
    <s v="tier - 2"/>
    <x v="1793"/>
    <s v="R1012"/>
  </r>
  <r>
    <s v="Id1802"/>
    <d v="1986-08-12T00:00:00"/>
    <x v="18"/>
    <n v="1986"/>
    <s v="Aug"/>
    <n v="12"/>
    <s v="Aug"/>
    <s v=" Mr"/>
    <s v="  Daniel"/>
    <s v="Moss"/>
    <n v="1986"/>
    <n v="1986"/>
    <n v="30.5"/>
    <s v="Obesity"/>
    <s v="Normal"/>
    <n v="4.8099999999999996"/>
    <s v="NO"/>
    <s v="NO"/>
    <s v="NO"/>
    <n v="1"/>
    <s v="NO"/>
    <s v="NO"/>
    <s v="tier - 1"/>
    <s v="tier - 1"/>
    <s v="tier - 3"/>
    <s v="tier - 3"/>
    <x v="1794"/>
    <s v="R1011"/>
  </r>
  <r>
    <s v="Id1803"/>
    <d v="1998-09-23T00:00:00"/>
    <x v="2"/>
    <n v="1998"/>
    <s v="Sep"/>
    <n v="23"/>
    <s v="Sep"/>
    <s v=" Mr"/>
    <s v="  Jonathan"/>
    <s v="Guzman"/>
    <n v="1998"/>
    <n v="1998"/>
    <n v="27.61"/>
    <s v="Overweight"/>
    <s v="Normal"/>
    <n v="4.5999999999999996"/>
    <s v="NO"/>
    <s v="NO"/>
    <s v="NO"/>
    <n v="1"/>
    <s v="NO"/>
    <s v="NO"/>
    <s v="tier - 1"/>
    <s v="tier - 1"/>
    <s v="tier - 1"/>
    <s v="tier - 1"/>
    <x v="1795"/>
    <s v="R1019"/>
  </r>
  <r>
    <s v="Id1804"/>
    <d v="1970-10-17T00:00:00"/>
    <x v="33"/>
    <n v="1970"/>
    <s v="Oct"/>
    <n v="17"/>
    <s v="Oct"/>
    <s v=" Mr"/>
    <s v="  Troy"/>
    <s v="Cox"/>
    <n v="1970"/>
    <n v="1970"/>
    <n v="27.1"/>
    <s v="Overweight"/>
    <s v="Normal"/>
    <n v="5.08"/>
    <s v="NO"/>
    <s v="NO"/>
    <s v="NO"/>
    <n v="1"/>
    <s v="NO"/>
    <s v="NO"/>
    <s v="tier - 1"/>
    <s v="tier - 1"/>
    <s v="tier - 3"/>
    <s v="tier - 3"/>
    <x v="1796"/>
    <s v="R1012"/>
  </r>
  <r>
    <s v="Id1805"/>
    <d v="1967-08-30T00:00:00"/>
    <x v="40"/>
    <n v="1967"/>
    <s v="Aug"/>
    <n v="30"/>
    <s v="Aug"/>
    <s v=" Mr"/>
    <s v="  Daniel C"/>
    <s v="Clash"/>
    <n v="1967"/>
    <n v="1967"/>
    <n v="35.93"/>
    <s v="Obesity"/>
    <s v="Normal"/>
    <n v="5.43"/>
    <s v="NO"/>
    <s v="YES"/>
    <s v="NO"/>
    <n v="1"/>
    <s v="NO"/>
    <s v="NO"/>
    <s v="tier - 1"/>
    <s v="tier - 1"/>
    <s v="tier - 1"/>
    <s v="tier - 1"/>
    <x v="1797"/>
    <s v="R1023"/>
  </r>
  <r>
    <s v="Id1806"/>
    <d v="1992-12-27T00:00:00"/>
    <x v="0"/>
    <n v="1992"/>
    <s v="Dec"/>
    <n v="27"/>
    <s v="Dec"/>
    <s v=" Ms"/>
    <s v="  Lauren"/>
    <s v="Blankenship"/>
    <n v="1992"/>
    <n v="1992"/>
    <n v="32.68"/>
    <s v="Obesity"/>
    <s v="Normal"/>
    <n v="5.44"/>
    <s v="NO"/>
    <s v="NO"/>
    <s v="NO"/>
    <n v="0"/>
    <s v="NO"/>
    <s v="NO"/>
    <s v="tier - 1"/>
    <s v="tier - 1"/>
    <s v="tier - 2"/>
    <s v="tier - 2"/>
    <x v="1798"/>
    <s v="R1012"/>
  </r>
  <r>
    <s v="Id1807"/>
    <d v="1979-11-19T00:00:00"/>
    <x v="25"/>
    <n v="1979"/>
    <s v="Nov"/>
    <n v="19"/>
    <s v="Nov"/>
    <s v=" Ms"/>
    <s v="  Jennefer"/>
    <s v="Lloyd"/>
    <n v="1979"/>
    <n v="1979"/>
    <n v="20.74"/>
    <s v="Normalweight"/>
    <s v="Diabetes"/>
    <n v="11.69"/>
    <s v="YES"/>
    <s v="NO"/>
    <s v="NO"/>
    <n v="1"/>
    <s v="NO"/>
    <s v="NO"/>
    <s v="tier - 1"/>
    <s v="tier - 1"/>
    <s v="tier - 1"/>
    <s v="tier - 1"/>
    <x v="1799"/>
    <s v="R1013"/>
  </r>
  <r>
    <s v="Id1808"/>
    <d v="1995-11-28T00:00:00"/>
    <x v="4"/>
    <n v="1995"/>
    <s v="Nov"/>
    <n v="28"/>
    <s v="Nov"/>
    <s v=" Ms"/>
    <s v="  Tracey L"/>
    <s v="Kong"/>
    <n v="1995"/>
    <n v="1995"/>
    <n v="15.57"/>
    <s v="Underweight"/>
    <s v="Prediabetes"/>
    <n v="6.07"/>
    <s v="NO"/>
    <s v="NO"/>
    <s v="NO"/>
    <n v="0"/>
    <s v="NO"/>
    <s v="NO"/>
    <s v="tier - 1"/>
    <s v="tier - 1"/>
    <s v="tier - 1"/>
    <s v="tier - 1"/>
    <x v="1800"/>
    <s v="R1012"/>
  </r>
  <r>
    <s v="Id1809"/>
    <d v="1979-10-15T00:00:00"/>
    <x v="25"/>
    <n v="1979"/>
    <s v="Oct"/>
    <n v="15"/>
    <s v="Oct"/>
    <s v=" Ms"/>
    <s v="  Ashley"/>
    <s v="Benson"/>
    <n v="1979"/>
    <n v="1979"/>
    <n v="23.844999999999999"/>
    <s v="Normalweight"/>
    <s v="Normal"/>
    <n v="4.3600000000000003"/>
    <s v="NO"/>
    <s v="NO"/>
    <s v="NO"/>
    <n v="0"/>
    <s v="NO"/>
    <s v="NO"/>
    <s v="tier - 1"/>
    <s v="tier - 1"/>
    <s v="tier - 2"/>
    <s v="tier - 2"/>
    <x v="1801"/>
    <s v="R1013"/>
  </r>
  <r>
    <s v="Id1810"/>
    <d v="1962-12-18T00:00:00"/>
    <x v="41"/>
    <n v="1962"/>
    <s v="Dec"/>
    <n v="18"/>
    <s v="Dec"/>
    <s v=" Ms"/>
    <s v="  Cindy"/>
    <s v="Huntington"/>
    <n v="1962"/>
    <n v="1962"/>
    <n v="22.895"/>
    <s v="Normalweight"/>
    <s v="Normal"/>
    <n v="5.24"/>
    <s v="NO"/>
    <s v="NO"/>
    <s v="NO"/>
    <n v="1"/>
    <s v="NO"/>
    <s v="NO"/>
    <s v="tier - 1"/>
    <s v="tier - 1"/>
    <s v="tier - 1"/>
    <s v="tier - 1"/>
    <x v="1802"/>
    <s v="R1023"/>
  </r>
  <r>
    <s v="Id1811"/>
    <d v="2003-07-24T00:00:00"/>
    <x v="12"/>
    <n v="2003"/>
    <s v="Jul"/>
    <n v="24"/>
    <s v="Jul"/>
    <s v=" Ms"/>
    <s v="  Esther"/>
    <s v="Kendall"/>
    <n v="2003"/>
    <n v="2003"/>
    <n v="21.945"/>
    <s v="Normalweight"/>
    <s v="Normal"/>
    <n v="5.37"/>
    <s v="NO"/>
    <s v="NO"/>
    <s v="NO"/>
    <n v="1"/>
    <s v="NO"/>
    <s v="NO"/>
    <s v="tier - 1"/>
    <s v="tier - 1"/>
    <s v="tier - 3"/>
    <s v="tier - 3"/>
    <x v="1803"/>
    <s v="R1012"/>
  </r>
  <r>
    <s v="Id1812"/>
    <d v="1963-12-06T00:00:00"/>
    <x v="42"/>
    <n v="1963"/>
    <s v="Dec"/>
    <n v="6"/>
    <s v="Dec"/>
    <s v=" Ms"/>
    <s v="  Jackie"/>
    <s v="Gast"/>
    <n v="1963"/>
    <n v="1963"/>
    <n v="19.47"/>
    <s v="Normalweight"/>
    <s v="Diabetes"/>
    <n v="6.6"/>
    <s v="YES"/>
    <s v="NO"/>
    <s v="NO"/>
    <n v="0"/>
    <s v="NO"/>
    <s v="NO"/>
    <s v="tier - 1"/>
    <s v="tier - 1"/>
    <s v="tier - 1"/>
    <s v="tier - 1"/>
    <x v="1804"/>
    <s v="R1026"/>
  </r>
  <r>
    <s v="Id1813"/>
    <d v="1995-09-27T00:00:00"/>
    <x v="4"/>
    <n v="1995"/>
    <s v="Sep"/>
    <n v="27"/>
    <s v="Sep"/>
    <s v=" Mr"/>
    <s v="  Timothy P"/>
    <s v="Scanlin"/>
    <n v="1995"/>
    <n v="1995"/>
    <n v="15.61"/>
    <s v="Underweight"/>
    <s v="Prediabetes"/>
    <n v="5.77"/>
    <s v="NO"/>
    <s v="NO"/>
    <s v="NO"/>
    <n v="0"/>
    <s v="NO"/>
    <s v="NO"/>
    <s v="tier - 1"/>
    <s v="tier - 1"/>
    <s v="tier - 2"/>
    <s v="tier - 2"/>
    <x v="1805"/>
    <s v="R1024"/>
  </r>
  <r>
    <s v="Id1814"/>
    <d v="1969-08-03T00:00:00"/>
    <x v="34"/>
    <n v="1969"/>
    <s v="Aug"/>
    <n v="3"/>
    <s v="Aug"/>
    <s v=" Ms"/>
    <s v="  Lauren"/>
    <s v="Philbrook"/>
    <n v="1969"/>
    <n v="1969"/>
    <n v="28.6"/>
    <s v="Overweight"/>
    <s v="Prediabetes"/>
    <n v="6.08"/>
    <s v="NO"/>
    <s v="NO"/>
    <s v="Yes"/>
    <n v="1"/>
    <s v="NO"/>
    <s v="NO"/>
    <s v="tier - 1"/>
    <s v="tier - 1"/>
    <s v="tier - 3"/>
    <s v="tier - 3"/>
    <x v="1806"/>
    <s v="R1012"/>
  </r>
  <r>
    <s v="Id1815"/>
    <d v="1963-10-20T00:00:00"/>
    <x v="42"/>
    <n v="1963"/>
    <s v="Oct"/>
    <n v="20"/>
    <s v="Oct"/>
    <s v=" Mr"/>
    <s v="  Benjamin"/>
    <s v="Cowan"/>
    <n v="1963"/>
    <n v="1963"/>
    <n v="46.53"/>
    <s v="Obesity"/>
    <s v="Normal"/>
    <n v="4.16"/>
    <s v="NO"/>
    <s v="NO"/>
    <s v="NO"/>
    <n v="0"/>
    <s v="NO"/>
    <s v="NO"/>
    <s v="tier - 1"/>
    <s v="tier - 1"/>
    <s v="tier - 1"/>
    <s v="tier - 1"/>
    <x v="1807"/>
    <s v="R1026"/>
  </r>
  <r>
    <s v="Id1816"/>
    <d v="1998-08-06T00:00:00"/>
    <x v="2"/>
    <n v="1998"/>
    <s v="Aug"/>
    <n v="6"/>
    <s v="Aug"/>
    <s v=" Mr"/>
    <s v="  Hugo M"/>
    <s v="Sousa"/>
    <n v="1998"/>
    <n v="1998"/>
    <n v="34.99"/>
    <s v="Obesity"/>
    <s v="Normal"/>
    <n v="5.0999999999999996"/>
    <s v="NO"/>
    <s v="NO"/>
    <s v="Yes"/>
    <n v="1"/>
    <s v="NO"/>
    <s v="NO"/>
    <s v="tier - 1"/>
    <s v="tier - 1"/>
    <s v="tier - 3"/>
    <s v="tier - 3"/>
    <x v="1808"/>
    <s v="R1011"/>
  </r>
  <r>
    <s v="Id1817"/>
    <d v="1992-11-30T00:00:00"/>
    <x v="0"/>
    <n v="1992"/>
    <s v="Nov"/>
    <n v="30"/>
    <s v="Nov"/>
    <s v=" Mr"/>
    <s v="  Daniel J"/>
    <s v="Stanton"/>
    <n v="1992"/>
    <n v="1992"/>
    <n v="17.05"/>
    <s v="Underweight"/>
    <s v="Normal"/>
    <n v="5.3"/>
    <s v="NO"/>
    <s v="NO"/>
    <s v="Yes"/>
    <n v="1"/>
    <s v="NO"/>
    <s v="NO"/>
    <s v="tier - 1"/>
    <s v="tier - 1"/>
    <s v="tier - 1"/>
    <s v="tier - 1"/>
    <x v="1809"/>
    <s v="R1013"/>
  </r>
  <r>
    <s v="Id1818"/>
    <d v="1988-10-24T00:00:00"/>
    <x v="15"/>
    <n v="1988"/>
    <s v="Oct"/>
    <n v="24"/>
    <s v="Oct"/>
    <s v=" Mr"/>
    <s v="  Justin R"/>
    <s v="Mollak"/>
    <n v="1988"/>
    <n v="1988"/>
    <n v="37.18"/>
    <s v="Obesity"/>
    <s v="Normal"/>
    <n v="4.9000000000000004"/>
    <s v="NO"/>
    <s v="NO"/>
    <s v="NO"/>
    <n v="0"/>
    <s v="NO"/>
    <s v="NO"/>
    <s v="tier - 1"/>
    <s v="tier - 1"/>
    <s v="tier - 3"/>
    <s v="tier - 3"/>
    <x v="1810"/>
    <s v="R1013"/>
  </r>
  <r>
    <s v="Id1819"/>
    <d v="1983-12-19T00:00:00"/>
    <x v="22"/>
    <n v="1983"/>
    <s v="Dec"/>
    <n v="19"/>
    <s v="Dec"/>
    <s v=" Mr"/>
    <s v="  Colin"/>
    <s v="Bell"/>
    <n v="1983"/>
    <n v="1983"/>
    <n v="35.200000000000003"/>
    <s v="Obesity"/>
    <s v="Normal"/>
    <n v="5.55"/>
    <s v="NO"/>
    <s v="NO"/>
    <s v="NO"/>
    <n v="0"/>
    <s v="NO"/>
    <s v="NO"/>
    <s v="tier - 1"/>
    <s v="tier - 1"/>
    <s v="tier - 3"/>
    <s v="tier - 3"/>
    <x v="1811"/>
    <s v="R1011"/>
  </r>
  <r>
    <s v="Id1820"/>
    <d v="1989-06-05T00:00:00"/>
    <x v="15"/>
    <n v="1989"/>
    <s v="Jun"/>
    <n v="5"/>
    <s v="Jun"/>
    <s v=" Mr"/>
    <s v="  Rob"/>
    <s v="Weston"/>
    <n v="1989"/>
    <n v="1989"/>
    <n v="37.335000000000001"/>
    <s v="Obesity"/>
    <s v="Normal"/>
    <n v="4.95"/>
    <s v="NO"/>
    <s v="NO"/>
    <s v="NO"/>
    <n v="0"/>
    <s v="NO"/>
    <s v="NO"/>
    <s v="tier - 1"/>
    <s v="tier - 1"/>
    <s v="tier - 3"/>
    <s v="tier - 3"/>
    <x v="1812"/>
    <s v="R1011"/>
  </r>
  <r>
    <s v="Id1821"/>
    <d v="1993-09-28T00:00:00"/>
    <x v="1"/>
    <n v="1993"/>
    <s v="Sep"/>
    <n v="28"/>
    <s v="Sep"/>
    <s v=" Mr"/>
    <s v="  Patrick"/>
    <s v="Rabuzzi"/>
    <n v="1993"/>
    <n v="1993"/>
    <n v="27.265000000000001"/>
    <s v="Overweight"/>
    <s v="Diabetes"/>
    <n v="6.46"/>
    <s v="YES"/>
    <s v="NO"/>
    <s v="NO"/>
    <n v="0"/>
    <s v="NO"/>
    <s v="NO"/>
    <s v="tier - 1"/>
    <s v="tier - 1"/>
    <s v="tier - 2"/>
    <s v="tier - 2"/>
    <x v="1813"/>
    <s v="R1013"/>
  </r>
  <r>
    <s v="Id1822"/>
    <d v="1979-07-02T00:00:00"/>
    <x v="25"/>
    <n v="1979"/>
    <s v="Jul"/>
    <n v="2"/>
    <s v="Jul"/>
    <s v=" Mr"/>
    <s v="  Austin D"/>
    <s v="Hendrix"/>
    <n v="1979"/>
    <n v="1979"/>
    <n v="30.8"/>
    <s v="Obesity"/>
    <s v="Normal"/>
    <n v="4.9000000000000004"/>
    <s v="YES"/>
    <s v="NO"/>
    <s v="NO"/>
    <n v="0"/>
    <s v="NO"/>
    <s v="NO"/>
    <s v="tier - 1"/>
    <s v="tier - 1"/>
    <s v="tier - 1"/>
    <s v="tier - 1"/>
    <x v="1814"/>
    <s v="R1024"/>
  </r>
  <r>
    <s v="Id1823"/>
    <d v="1991-09-16T00:00:00"/>
    <x v="14"/>
    <n v="1991"/>
    <s v="Sep"/>
    <n v="16"/>
    <s v="Sep"/>
    <s v=" Ms"/>
    <s v="  Brittany"/>
    <s v="Van Nielen"/>
    <n v="1991"/>
    <n v="1991"/>
    <n v="30.21"/>
    <s v="Obesity"/>
    <s v="Normal"/>
    <n v="5.21"/>
    <s v="NO"/>
    <s v="NO"/>
    <s v="NO"/>
    <n v="1"/>
    <s v="NO"/>
    <s v="NO"/>
    <s v="tier - 1"/>
    <s v="tier - 1"/>
    <s v="tier - 3"/>
    <s v="tier - 3"/>
    <x v="1815"/>
    <s v="R1011"/>
  </r>
  <r>
    <s v="Id1824"/>
    <d v="1985-12-28T00:00:00"/>
    <x v="20"/>
    <n v="1985"/>
    <s v="Dec"/>
    <n v="28"/>
    <s v="Dec"/>
    <s v=" Mr"/>
    <s v="  Matthew T"/>
    <s v="Blanton"/>
    <n v="1985"/>
    <n v="1985"/>
    <n v="35.340000000000003"/>
    <s v="Obesity"/>
    <s v="Normal"/>
    <n v="4.13"/>
    <s v="NO"/>
    <s v="YES"/>
    <s v="NO"/>
    <n v="1"/>
    <s v="NO"/>
    <s v="NO"/>
    <s v="tier - 1"/>
    <s v="tier - 1"/>
    <s v="tier - 3"/>
    <s v="tier - 3"/>
    <x v="1816"/>
    <s v="R1013"/>
  </r>
  <r>
    <s v="Id1825"/>
    <d v="1967-07-29T00:00:00"/>
    <x v="40"/>
    <n v="1967"/>
    <s v="Jul"/>
    <n v="29"/>
    <s v="Jul"/>
    <s v=" Ms"/>
    <s v="  Becky G"/>
    <s v="Schout"/>
    <n v="1967"/>
    <n v="1967"/>
    <n v="26.695"/>
    <s v="Overweight"/>
    <s v="Normal"/>
    <n v="5.28"/>
    <s v="NO"/>
    <s v="NO"/>
    <s v="NO"/>
    <n v="0"/>
    <s v="NO"/>
    <s v="NO"/>
    <s v="tier - 1"/>
    <s v="tier - 1"/>
    <s v="tier - 1"/>
    <s v="tier - 1"/>
    <x v="1817"/>
    <s v="R1012"/>
  </r>
  <r>
    <s v="Id1826"/>
    <d v="1966-11-15T00:00:00"/>
    <x v="37"/>
    <n v="1966"/>
    <s v="Nov"/>
    <n v="15"/>
    <s v="Nov"/>
    <s v=" Ms"/>
    <s v="  Virginie"/>
    <s v="Schmaltz"/>
    <n v="1966"/>
    <n v="1966"/>
    <n v="29.355"/>
    <s v="Overweight"/>
    <s v="Normal"/>
    <n v="4.68"/>
    <s v="YES"/>
    <s v="NO"/>
    <s v="NO"/>
    <n v="0"/>
    <s v="NO"/>
    <s v="NO"/>
    <s v="tier - 1"/>
    <s v="tier - 1"/>
    <s v="tier - 1"/>
    <s v="tier - 1"/>
    <x v="1818"/>
    <s v="R1012"/>
  </r>
  <r>
    <s v="Id1827"/>
    <d v="1991-08-24T00:00:00"/>
    <x v="14"/>
    <n v="1991"/>
    <s v="Aug"/>
    <n v="24"/>
    <s v="Aug"/>
    <s v=" Ms"/>
    <s v="  Allison A"/>
    <s v="Eagen"/>
    <n v="1991"/>
    <n v="1991"/>
    <n v="29.59"/>
    <s v="Overweight"/>
    <s v="Normal"/>
    <n v="4.0599999999999996"/>
    <s v="NO"/>
    <s v="NO"/>
    <s v="NO"/>
    <n v="0"/>
    <s v="NO"/>
    <s v="NO"/>
    <s v="tier - 1"/>
    <s v="tier - 1"/>
    <s v="tier - 3"/>
    <s v="tier - 3"/>
    <x v="1819"/>
    <s v="R1013"/>
  </r>
  <r>
    <s v="Id1828"/>
    <d v="1987-06-30T00:00:00"/>
    <x v="17"/>
    <n v="1987"/>
    <s v="Jun"/>
    <n v="30"/>
    <s v="Jun"/>
    <s v=" Ms"/>
    <s v="  Julie"/>
    <s v="Rotramel"/>
    <n v="1987"/>
    <n v="1987"/>
    <n v="31.35"/>
    <s v="Obesity"/>
    <s v="Normal"/>
    <n v="4.2"/>
    <s v="NO"/>
    <s v="YES"/>
    <s v="NO"/>
    <n v="1"/>
    <s v="NO"/>
    <s v="NO"/>
    <s v="tier - 1"/>
    <s v="tier - 1"/>
    <s v="tier - 3"/>
    <s v="tier - 3"/>
    <x v="1820"/>
    <s v="R1013"/>
  </r>
  <r>
    <s v="Id1829"/>
    <d v="1993-09-06T00:00:00"/>
    <x v="1"/>
    <n v="1993"/>
    <s v="Sep"/>
    <n v="6"/>
    <s v="Sep"/>
    <s v=" Ms"/>
    <s v="  Katherine"/>
    <s v="Prevost"/>
    <n v="1993"/>
    <n v="1993"/>
    <n v="20.52"/>
    <s v="Normalweight"/>
    <s v="Normal"/>
    <n v="4.83"/>
    <s v="NO"/>
    <s v="NO"/>
    <s v="NO"/>
    <n v="0"/>
    <s v="NO"/>
    <s v="NO"/>
    <s v="tier - 1"/>
    <s v="tier - 1"/>
    <s v="tier - 3"/>
    <s v="tier - 3"/>
    <x v="1821"/>
    <s v="R1012"/>
  </r>
  <r>
    <s v="Id1830"/>
    <d v="1982-12-15T00:00:00"/>
    <x v="23"/>
    <n v="1982"/>
    <s v="Dec"/>
    <n v="15"/>
    <s v="Dec"/>
    <s v=" Mr"/>
    <s v="  Caleb"/>
    <s v="Boyd"/>
    <n v="1982"/>
    <n v="1982"/>
    <n v="42.9"/>
    <s v="Obesity"/>
    <s v="Normal"/>
    <n v="4.87"/>
    <s v="YES"/>
    <s v="NO"/>
    <s v="NO"/>
    <n v="1"/>
    <s v="NO"/>
    <s v="NO"/>
    <s v="tier - 1"/>
    <s v="tier - 1"/>
    <s v="tier - 1"/>
    <s v="tier - 1"/>
    <x v="1822"/>
    <s v="R1013"/>
  </r>
  <r>
    <s v="Id1831"/>
    <d v="1987-11-30T00:00:00"/>
    <x v="17"/>
    <n v="1987"/>
    <s v="Nov"/>
    <n v="30"/>
    <s v="Nov"/>
    <s v=" Ms"/>
    <s v="  Jaime"/>
    <s v="Dawes"/>
    <n v="1987"/>
    <n v="1987"/>
    <n v="24.6"/>
    <s v="Normalweight"/>
    <s v="Prediabetes"/>
    <n v="5.86"/>
    <s v="NO"/>
    <s v="NO"/>
    <s v="Yes"/>
    <n v="1"/>
    <s v="NO"/>
    <s v="NO"/>
    <s v="tier - 1"/>
    <s v="tier - 1"/>
    <s v="tier - 3"/>
    <s v="tier - 3"/>
    <x v="1823"/>
    <s v="R1019"/>
  </r>
  <r>
    <s v="Id1832"/>
    <d v="1980-11-08T00:00:00"/>
    <x v="24"/>
    <n v="1980"/>
    <s v="Nov"/>
    <n v="8"/>
    <s v="Nov"/>
    <s v=" Ms"/>
    <s v="  Hannah"/>
    <s v="Jennings"/>
    <n v="1980"/>
    <n v="1980"/>
    <n v="28.405000000000001"/>
    <s v="Overweight"/>
    <s v="Normal"/>
    <n v="4.12"/>
    <s v="NO"/>
    <s v="NO"/>
    <s v="NO"/>
    <n v="1"/>
    <s v="NO"/>
    <s v="NO"/>
    <s v="tier - 1"/>
    <s v="tier - 1"/>
    <s v="tier - 1"/>
    <s v="tier - 1"/>
    <x v="1824"/>
    <s v="R1013"/>
  </r>
  <r>
    <s v="Id1833"/>
    <d v="1992-08-19T00:00:00"/>
    <x v="0"/>
    <n v="1992"/>
    <s v="Aug"/>
    <n v="19"/>
    <s v="Aug"/>
    <s v=" Mr"/>
    <s v="  Zachariah"/>
    <s v="Nyambaso"/>
    <n v="1992"/>
    <n v="1992"/>
    <n v="34.674999999999997"/>
    <s v="Obesity"/>
    <s v="Prediabetes"/>
    <n v="5.71"/>
    <s v="YES"/>
    <s v="NO"/>
    <s v="NO"/>
    <n v="1"/>
    <s v="NO"/>
    <s v="NO"/>
    <s v="tier - 1"/>
    <s v="tier - 1"/>
    <s v="tier - 2"/>
    <s v="tier - 2"/>
    <x v="1825"/>
    <s v="R1013"/>
  </r>
  <r>
    <s v="Id1834"/>
    <d v="1985-09-17T00:00:00"/>
    <x v="20"/>
    <n v="1985"/>
    <s v="Sep"/>
    <n v="17"/>
    <s v="Sep"/>
    <s v=" Ms"/>
    <s v="  Patricia A"/>
    <s v="Shaffer"/>
    <n v="1985"/>
    <n v="1985"/>
    <n v="18.850000000000001"/>
    <s v="Normalweight"/>
    <s v="Prediabetes"/>
    <n v="6.03"/>
    <s v="NO"/>
    <s v="NO"/>
    <s v="NO"/>
    <n v="1"/>
    <s v="NO"/>
    <s v="NO"/>
    <s v="tier - 1"/>
    <s v="tier - 1"/>
    <s v="tier - 1"/>
    <s v="tier - 1"/>
    <x v="1826"/>
    <s v="R1013"/>
  </r>
  <r>
    <s v="Id1835"/>
    <d v="1963-07-14T00:00:00"/>
    <x v="42"/>
    <n v="1963"/>
    <s v="Jul"/>
    <n v="14"/>
    <s v="Jul"/>
    <s v=" Mrs"/>
    <s v="  Elizabeth A"/>
    <s v="Corkum"/>
    <n v="1963"/>
    <n v="1963"/>
    <n v="34.130000000000003"/>
    <s v="Obesity"/>
    <s v="Normal"/>
    <n v="5.65"/>
    <s v="NO"/>
    <s v="NO"/>
    <s v="Yes"/>
    <n v="1"/>
    <s v="NO"/>
    <s v="NO"/>
    <s v="tier - 1"/>
    <s v="tier - 1"/>
    <s v="tier - 3"/>
    <s v="tier - 3"/>
    <x v="1827"/>
    <s v="R1012"/>
  </r>
  <r>
    <s v="Id1836"/>
    <d v="1978-09-24T00:00:00"/>
    <x v="27"/>
    <n v="1978"/>
    <s v="Sep"/>
    <n v="24"/>
    <s v="Sep"/>
    <s v=" Mr"/>
    <s v="  Benjamin"/>
    <s v="Pedersen"/>
    <n v="1978"/>
    <n v="1978"/>
    <n v="17.34"/>
    <s v="Underweight"/>
    <s v="Normal"/>
    <n v="5.05"/>
    <s v="NO"/>
    <s v="NO"/>
    <s v="NO"/>
    <n v="0"/>
    <s v="NO"/>
    <s v="NO"/>
    <s v="tier - 1"/>
    <s v="tier - 1"/>
    <s v="tier - 1"/>
    <s v="tier - 1"/>
    <x v="1828"/>
    <s v="R1024"/>
  </r>
  <r>
    <s v="Id1837"/>
    <d v="1994-08-27T00:00:00"/>
    <x v="11"/>
    <n v="1994"/>
    <s v="Aug"/>
    <n v="27"/>
    <s v="Aug"/>
    <s v=" Mr"/>
    <s v="  Breno"/>
    <s v="Melo"/>
    <n v="1994"/>
    <n v="1994"/>
    <n v="17.440000000000001"/>
    <s v="Underweight"/>
    <s v="Prediabetes"/>
    <n v="6.26"/>
    <s v="NO"/>
    <s v="NO"/>
    <s v="NO"/>
    <n v="0"/>
    <s v="NO"/>
    <s v="NO"/>
    <s v="tier - 1"/>
    <s v="tier - 1"/>
    <s v="tier - 2"/>
    <s v="tier - 2"/>
    <x v="1829"/>
    <s v="R1012"/>
  </r>
  <r>
    <s v="Id1838"/>
    <d v="1990-08-08T00:00:00"/>
    <x v="16"/>
    <n v="1990"/>
    <s v="Aug"/>
    <n v="8"/>
    <s v="Aug"/>
    <s v=" Mr"/>
    <s v="  Takaya"/>
    <s v="Sakamoto"/>
    <n v="1990"/>
    <n v="1990"/>
    <n v="33.659999999999997"/>
    <s v="Obesity"/>
    <s v="Normal"/>
    <n v="4.08"/>
    <s v="YES"/>
    <s v="NO"/>
    <s v="Yes"/>
    <n v="1"/>
    <s v="NO"/>
    <s v="NO"/>
    <s v="tier - 1"/>
    <s v="tier - 1"/>
    <s v="tier - 2"/>
    <s v="tier - 2"/>
    <x v="1830"/>
    <s v="R1013"/>
  </r>
  <r>
    <s v="Id1839"/>
    <d v="1972-06-14T00:00:00"/>
    <x v="30"/>
    <n v="1972"/>
    <s v="Jun"/>
    <n v="14"/>
    <s v="Jun"/>
    <s v=" Mr"/>
    <s v="  Thomas IV"/>
    <s v="McMahon"/>
    <n v="1972"/>
    <n v="1972"/>
    <n v="21.375"/>
    <s v="Normalweight"/>
    <s v="Prediabetes"/>
    <n v="6.19"/>
    <s v="YES"/>
    <s v="NO"/>
    <s v="NO"/>
    <n v="1"/>
    <s v="NO"/>
    <s v="NO"/>
    <s v="tier - 1"/>
    <s v="tier - 1"/>
    <s v="tier - 3"/>
    <s v="tier - 3"/>
    <x v="1831"/>
    <s v="R1013"/>
  </r>
  <r>
    <s v="Id1840"/>
    <d v="1979-10-30T00:00:00"/>
    <x v="25"/>
    <n v="1979"/>
    <s v="Oct"/>
    <n v="30"/>
    <s v="Oct"/>
    <s v=" Mr"/>
    <s v="  Bradley E"/>
    <s v="Harris"/>
    <n v="1979"/>
    <n v="1979"/>
    <n v="27.14"/>
    <s v="Overweight"/>
    <s v="Prediabetes"/>
    <n v="6.01"/>
    <s v="NO"/>
    <s v="NO"/>
    <s v="NO"/>
    <n v="1"/>
    <s v="NO"/>
    <s v="NO"/>
    <s v="tier - 1"/>
    <s v="tier - 1"/>
    <s v="tier - 1"/>
    <s v="tier - 1"/>
    <x v="1832"/>
    <s v="R1024"/>
  </r>
  <r>
    <s v="Id1841"/>
    <d v="1997-10-18T00:00:00"/>
    <x v="6"/>
    <n v="1997"/>
    <s v="Oct"/>
    <n v="18"/>
    <s v="Oct"/>
    <s v=" Ms"/>
    <s v="  Megan"/>
    <s v="Lombardo"/>
    <n v="1997"/>
    <n v="1997"/>
    <n v="35.78"/>
    <s v="Obesity"/>
    <s v="Prediabetes"/>
    <n v="6.07"/>
    <s v="NO"/>
    <s v="YES"/>
    <s v="NO"/>
    <n v="1"/>
    <s v="NO"/>
    <s v="NO"/>
    <s v="tier - 1"/>
    <s v="tier - 1"/>
    <s v="tier - 3"/>
    <s v="tier - 3"/>
    <x v="1833"/>
    <s v="R1011"/>
  </r>
  <r>
    <s v="Id1842"/>
    <d v="1980-10-09T00:00:00"/>
    <x v="24"/>
    <n v="1980"/>
    <s v="Oct"/>
    <n v="9"/>
    <s v="Oct"/>
    <s v=" Ms"/>
    <s v="  Ruby J"/>
    <s v="Bode"/>
    <n v="1980"/>
    <n v="1980"/>
    <n v="34.96"/>
    <s v="Obesity"/>
    <s v="Normal"/>
    <n v="5.63"/>
    <s v="NO"/>
    <s v="NO"/>
    <s v="NO"/>
    <n v="0"/>
    <s v="NO"/>
    <s v="NO"/>
    <s v="tier - 1"/>
    <s v="tier - 1"/>
    <s v="tier - 2"/>
    <s v="tier - 2"/>
    <x v="1834"/>
    <s v="R1024"/>
  </r>
  <r>
    <s v="Id1843"/>
    <d v="1966-08-10T00:00:00"/>
    <x v="37"/>
    <n v="1966"/>
    <s v="Aug"/>
    <n v="10"/>
    <s v="Aug"/>
    <s v=" Mr"/>
    <s v="  Bart"/>
    <s v="Johnson"/>
    <n v="1966"/>
    <n v="1966"/>
    <n v="38.39"/>
    <s v="Obesity"/>
    <s v="Prediabetes"/>
    <n v="6.05"/>
    <s v="NO"/>
    <s v="NO"/>
    <s v="NO"/>
    <n v="0"/>
    <s v="NO"/>
    <s v="NO"/>
    <s v="tier - 1"/>
    <s v="tier - 1"/>
    <s v="tier - 3"/>
    <s v="tier - 3"/>
    <x v="1835"/>
    <s v="R1026"/>
  </r>
  <r>
    <s v="Id1844"/>
    <d v="1988-07-25T00:00:00"/>
    <x v="15"/>
    <n v="1988"/>
    <s v="Jul"/>
    <n v="25"/>
    <s v="Jul"/>
    <s v=" Mr"/>
    <s v="  Robert A"/>
    <s v="Norcross"/>
    <n v="1988"/>
    <n v="1988"/>
    <n v="33.82"/>
    <s v="Obesity"/>
    <s v="Normal"/>
    <n v="4.6500000000000004"/>
    <s v="NO"/>
    <s v="NO"/>
    <s v="NO"/>
    <n v="0"/>
    <s v="NO"/>
    <s v="NO"/>
    <s v="tier - 2"/>
    <s v="tier - 2"/>
    <s v="tier - 1"/>
    <s v="tier - 1"/>
    <x v="1836"/>
    <s v="R1012"/>
  </r>
  <r>
    <s v="Id1845"/>
    <d v="1983-10-06T00:00:00"/>
    <x v="22"/>
    <n v="1983"/>
    <s v="Oct"/>
    <n v="6"/>
    <s v="Oct"/>
    <s v=" Mr"/>
    <s v="  Adam"/>
    <s v="Lazrus"/>
    <n v="1983"/>
    <n v="1983"/>
    <n v="27.835000000000001"/>
    <s v="Overweight"/>
    <s v="Normal"/>
    <n v="5.37"/>
    <s v="NO"/>
    <s v="NO"/>
    <s v="NO"/>
    <n v="0"/>
    <s v="NO"/>
    <s v="NO"/>
    <s v="tier - 2"/>
    <s v="tier - 2"/>
    <s v="tier - 1"/>
    <s v="tier - 1"/>
    <x v="1837"/>
    <s v="R1016"/>
  </r>
  <r>
    <s v="Id1846"/>
    <d v="2002-07-09T00:00:00"/>
    <x v="5"/>
    <n v="2002"/>
    <s v="Jul"/>
    <n v="9"/>
    <s v="Jul"/>
    <s v=" Mr"/>
    <s v="  Yemane Adhane"/>
    <s v="Tsegay"/>
    <n v="2002"/>
    <n v="2002"/>
    <n v="33"/>
    <s v="Obesity"/>
    <s v="Normal"/>
    <n v="5.39"/>
    <s v="NO"/>
    <s v="NO"/>
    <s v="NO"/>
    <n v="0"/>
    <s v="NO"/>
    <s v="NO"/>
    <s v="tier - 3"/>
    <s v="tier - 3"/>
    <s v="tier - 3"/>
    <s v="tier - 3"/>
    <x v="1838"/>
    <s v="R1011"/>
  </r>
  <r>
    <s v="Id1847"/>
    <d v="1994-06-08T00:00:00"/>
    <x v="1"/>
    <n v="1994"/>
    <s v="Jun"/>
    <n v="8"/>
    <s v="Jun"/>
    <s v=" Mr"/>
    <s v="  Jesse A"/>
    <s v="Schneider"/>
    <n v="1994"/>
    <n v="1994"/>
    <n v="26.885000000000002"/>
    <s v="Overweight"/>
    <s v="Prediabetes"/>
    <n v="5.86"/>
    <s v="NO"/>
    <s v="NO"/>
    <s v="NO"/>
    <n v="0"/>
    <s v="NO"/>
    <s v="NO"/>
    <s v="tier - 2"/>
    <s v="tier - 2"/>
    <s v="tier - 1"/>
    <s v="tier - 1"/>
    <x v="1839"/>
    <s v="R1011"/>
  </r>
  <r>
    <s v="Id1848"/>
    <d v="1987-10-17T00:00:00"/>
    <x v="17"/>
    <n v="1987"/>
    <s v="Oct"/>
    <n v="17"/>
    <s v="Oct"/>
    <s v=" Mr"/>
    <s v="  Bird"/>
    <s v="Loreto"/>
    <n v="1987"/>
    <n v="1987"/>
    <n v="29.26"/>
    <s v="Overweight"/>
    <s v="Normal"/>
    <n v="4.4400000000000004"/>
    <s v="NO"/>
    <s v="NO"/>
    <s v="NO"/>
    <n v="0"/>
    <s v="NO"/>
    <s v="NO"/>
    <s v="tier - 2"/>
    <s v="tier - 2"/>
    <s v="tier - 3"/>
    <s v="tier - 3"/>
    <x v="1840"/>
    <s v="R1012"/>
  </r>
  <r>
    <s v="Id1849"/>
    <d v="1966-08-22T00:00:00"/>
    <x v="37"/>
    <n v="1966"/>
    <s v="Aug"/>
    <n v="22"/>
    <s v="Aug"/>
    <s v=" Mr"/>
    <s v="  Patrick M"/>
    <s v="Callahan"/>
    <n v="1966"/>
    <n v="1966"/>
    <n v="26.98"/>
    <s v="Overweight"/>
    <s v="Normal"/>
    <n v="4.41"/>
    <s v="NO"/>
    <s v="NO"/>
    <s v="NO"/>
    <n v="0"/>
    <s v="NO"/>
    <s v="NO"/>
    <s v="tier - 2"/>
    <s v="tier - 2"/>
    <s v="tier - 3"/>
    <s v="tier - 3"/>
    <x v="1841"/>
    <s v="R1012"/>
  </r>
  <r>
    <s v="Id1850"/>
    <d v="1993-09-07T00:00:00"/>
    <x v="1"/>
    <n v="1993"/>
    <s v="Sep"/>
    <n v="7"/>
    <s v="Sep"/>
    <s v=" Mr"/>
    <s v="  Kyle"/>
    <s v="Timko"/>
    <n v="1993"/>
    <n v="1993"/>
    <n v="32.11"/>
    <s v="Obesity"/>
    <s v="Normal"/>
    <n v="5.19"/>
    <s v="NO"/>
    <s v="NO"/>
    <s v="Yes"/>
    <n v="1"/>
    <s v="NO"/>
    <s v="NO"/>
    <s v="tier - 3"/>
    <s v="tier - 3"/>
    <s v="tier - 3"/>
    <s v="tier - 3"/>
    <x v="1842"/>
    <s v="R1016"/>
  </r>
  <r>
    <s v="Id1851"/>
    <d v="1985-09-17T00:00:00"/>
    <x v="20"/>
    <n v="1985"/>
    <s v="Sep"/>
    <n v="17"/>
    <s v="Sep"/>
    <s v=" Mr"/>
    <s v="  Ryan"/>
    <s v="Achatz"/>
    <n v="1985"/>
    <n v="1985"/>
    <n v="31.73"/>
    <s v="Obesity"/>
    <s v="Normal"/>
    <n v="5.16"/>
    <s v="NO"/>
    <s v="NO"/>
    <s v="Yes"/>
    <n v="1"/>
    <s v="NO"/>
    <s v="NO"/>
    <s v="tier - 3"/>
    <s v="tier - 3"/>
    <s v="tier - 1"/>
    <s v="tier - 1"/>
    <x v="1843"/>
    <s v="R1024"/>
  </r>
  <r>
    <s v="Id1852"/>
    <d v="1962-07-02T00:00:00"/>
    <x v="41"/>
    <n v="1962"/>
    <s v="Jul"/>
    <n v="2"/>
    <s v="Jul"/>
    <s v=" Mr"/>
    <s v="  Yuri"/>
    <s v="Horwitz"/>
    <n v="1962"/>
    <n v="1962"/>
    <n v="22.515000000000001"/>
    <s v="Normalweight"/>
    <s v="Normal"/>
    <n v="4.24"/>
    <s v="NO"/>
    <s v="NO"/>
    <s v="NO"/>
    <n v="0"/>
    <s v="NO"/>
    <s v="NO"/>
    <s v="tier - 3"/>
    <s v="tier - 3"/>
    <s v="tier - 2"/>
    <s v="tier - 2"/>
    <x v="1844"/>
    <s v="R1026"/>
  </r>
  <r>
    <s v="Id1853"/>
    <d v="1985-07-12T00:00:00"/>
    <x v="20"/>
    <n v="1985"/>
    <s v="Jul"/>
    <n v="12"/>
    <s v="Jul"/>
    <s v=" Mr"/>
    <s v="  Ryan"/>
    <s v="Gordyan"/>
    <n v="1985"/>
    <n v="1985"/>
    <n v="25.9"/>
    <s v="Overweight"/>
    <s v="Normal"/>
    <n v="5.45"/>
    <s v="NO"/>
    <s v="NO"/>
    <s v="NO"/>
    <n v="1"/>
    <s v="NO"/>
    <s v="NO"/>
    <s v="tier - 3"/>
    <s v="tier - 3"/>
    <s v="tier - 2"/>
    <s v="tier - 2"/>
    <x v="1845"/>
    <s v="R1011"/>
  </r>
  <r>
    <s v="Id1854"/>
    <d v="1962-10-18T00:00:00"/>
    <x v="41"/>
    <n v="1962"/>
    <s v="Oct"/>
    <n v="18"/>
    <s v="Oct"/>
    <s v=" Ms"/>
    <s v="  Debbie"/>
    <s v="Hetherington"/>
    <n v="1962"/>
    <n v="1962"/>
    <n v="27.72"/>
    <s v="Overweight"/>
    <s v="Normal"/>
    <n v="5.03"/>
    <s v="YES"/>
    <s v="NO"/>
    <s v="NO"/>
    <n v="1"/>
    <s v="NO"/>
    <s v="NO"/>
    <s v="tier - 2"/>
    <s v="tier - 2"/>
    <s v="tier - 1"/>
    <s v="tier - 1"/>
    <x v="1846"/>
    <s v="R1012"/>
  </r>
  <r>
    <s v="Id1855"/>
    <d v="1969-10-13T00:00:00"/>
    <x v="34"/>
    <n v="1969"/>
    <s v="Oct"/>
    <n v="13"/>
    <s v="Oct"/>
    <s v=" Mr"/>
    <s v="  Mark D"/>
    <s v="Thompson"/>
    <n v="1969"/>
    <n v="1969"/>
    <n v="31.5"/>
    <s v="Obesity"/>
    <s v="Diabetes"/>
    <n v="9.6199999999999992"/>
    <s v="YES"/>
    <s v="NO"/>
    <s v="NO"/>
    <n v="1"/>
    <s v="NO"/>
    <s v="NO"/>
    <s v="tier - 2"/>
    <s v="tier - 2"/>
    <s v="tier - 2"/>
    <s v="tier - 2"/>
    <x v="1847"/>
    <s v="R1013"/>
  </r>
  <r>
    <s v="Id1856"/>
    <d v="1966-07-09T00:00:00"/>
    <x v="37"/>
    <n v="1966"/>
    <s v="Jul"/>
    <n v="9"/>
    <s v="Jul"/>
    <s v=" Mr"/>
    <s v="  Christopher"/>
    <s v="Battoo"/>
    <n v="1966"/>
    <n v="1966"/>
    <n v="29.7"/>
    <s v="Overweight"/>
    <s v="Diabetes"/>
    <n v="6.77"/>
    <s v="YES"/>
    <s v="NO"/>
    <s v="NO"/>
    <n v="1"/>
    <s v="NO"/>
    <s v="NO"/>
    <s v="tier - 3"/>
    <s v="tier - 3"/>
    <s v="tier - 2"/>
    <s v="tier - 2"/>
    <x v="1848"/>
    <s v="R1012"/>
  </r>
  <r>
    <s v="Id1857"/>
    <d v="1967-12-17T00:00:00"/>
    <x v="40"/>
    <n v="1967"/>
    <s v="Dec"/>
    <n v="17"/>
    <s v="Dec"/>
    <s v=" Ms"/>
    <s v="  Daniell L"/>
    <s v="Barker"/>
    <n v="1967"/>
    <n v="1967"/>
    <n v="21.26"/>
    <s v="Normalweight"/>
    <s v="Normal"/>
    <n v="5.36"/>
    <s v="YES"/>
    <s v="NO"/>
    <s v="NO"/>
    <n v="1"/>
    <s v="NO"/>
    <s v="NO"/>
    <s v="tier - 2"/>
    <s v="tier - 2"/>
    <s v="tier - 3"/>
    <s v="tier - 3"/>
    <x v="1849"/>
    <s v="R1011"/>
  </r>
  <r>
    <s v="Id1858"/>
    <d v="1965-08-01T00:00:00"/>
    <x v="39"/>
    <n v="1965"/>
    <s v="Aug"/>
    <n v="1"/>
    <s v="Aug"/>
    <s v=" Mr"/>
    <s v="  Janne"/>
    <s v="Saarnilehto"/>
    <n v="1965"/>
    <n v="1965"/>
    <n v="17.09"/>
    <s v="Underweight"/>
    <s v="Normal"/>
    <n v="5.69"/>
    <s v="NO"/>
    <s v="NO"/>
    <s v="NO"/>
    <n v="0"/>
    <s v="NO"/>
    <s v="NO"/>
    <s v="tier - 3"/>
    <s v="tier - 3"/>
    <s v="tier - 2"/>
    <s v="tier - 2"/>
    <x v="1850"/>
    <s v="R1019"/>
  </r>
  <r>
    <s v="Id1859"/>
    <d v="1992-09-14T00:00:00"/>
    <x v="0"/>
    <n v="1992"/>
    <s v="Sep"/>
    <n v="14"/>
    <s v="Sep"/>
    <s v=" Ms"/>
    <s v="  Martina"/>
    <s v="Morton"/>
    <n v="1992"/>
    <n v="1992"/>
    <n v="24.3"/>
    <s v="Normalweight"/>
    <s v="Normal"/>
    <n v="4.9000000000000004"/>
    <s v="YES"/>
    <s v="NO"/>
    <s v="Yes"/>
    <n v="1"/>
    <s v="NO"/>
    <s v="NO"/>
    <s v="tier - 3"/>
    <s v="tier - 3"/>
    <s v="tier - 1"/>
    <s v="tier - 1"/>
    <x v="1851"/>
    <s v="R1012"/>
  </r>
  <r>
    <s v="Id1860"/>
    <d v="1986-08-04T00:00:00"/>
    <x v="18"/>
    <n v="1986"/>
    <s v="Aug"/>
    <n v="4"/>
    <s v="Aug"/>
    <s v=" Ms"/>
    <s v="  Elizabeth L"/>
    <s v="Thomas"/>
    <n v="1986"/>
    <n v="1986"/>
    <n v="29.734999999999999"/>
    <s v="Overweight"/>
    <s v="Prediabetes"/>
    <n v="5.78"/>
    <s v="NO"/>
    <s v="NO"/>
    <s v="NO"/>
    <n v="0"/>
    <s v="NO"/>
    <s v="NO"/>
    <s v="tier - 2"/>
    <s v="tier - 2"/>
    <s v="tier - 3"/>
    <s v="tier - 3"/>
    <x v="1852"/>
    <s v="R1017"/>
  </r>
  <r>
    <s v="Id1861"/>
    <d v="1967-09-08T00:00:00"/>
    <x v="40"/>
    <n v="1967"/>
    <s v="Sep"/>
    <n v="8"/>
    <s v="Sep"/>
    <s v=" Ms"/>
    <s v="  Stephanie C"/>
    <s v="Hillman"/>
    <n v="1967"/>
    <n v="1967"/>
    <n v="29.26"/>
    <s v="Overweight"/>
    <s v="Normal"/>
    <n v="4.7"/>
    <s v="NO"/>
    <s v="NO"/>
    <s v="NO"/>
    <n v="0"/>
    <s v="NO"/>
    <s v="NO"/>
    <s v="tier - 2"/>
    <s v="tier - 2"/>
    <s v="tier - 3"/>
    <s v="tier - 3"/>
    <x v="1853"/>
    <s v="R1013"/>
  </r>
  <r>
    <s v="Id1862"/>
    <d v="1975-12-08T00:00:00"/>
    <x v="31"/>
    <n v="1975"/>
    <s v="Dec"/>
    <n v="8"/>
    <s v="Dec"/>
    <s v=" Ms"/>
    <s v="  Katie"/>
    <s v="Edwards"/>
    <n v="1975"/>
    <n v="1975"/>
    <n v="33"/>
    <s v="Obesity"/>
    <s v="Prediabetes"/>
    <n v="6.28"/>
    <s v="NO"/>
    <s v="NO"/>
    <s v="NO"/>
    <n v="0"/>
    <s v="NO"/>
    <s v="NO"/>
    <s v="tier - 2"/>
    <s v="tier - 2"/>
    <s v="tier - 1"/>
    <s v="tier - 1"/>
    <x v="1854"/>
    <s v="R1024"/>
  </r>
  <r>
    <s v="Id1863"/>
    <d v="1964-11-19T00:00:00"/>
    <x v="38"/>
    <n v="1964"/>
    <s v="Nov"/>
    <n v="19"/>
    <s v="Nov"/>
    <s v=" Ms"/>
    <s v="  Callie"/>
    <s v="Bartel"/>
    <n v="1964"/>
    <n v="1964"/>
    <n v="31.065000000000001"/>
    <s v="Obesity"/>
    <s v="Normal"/>
    <n v="4.2300000000000004"/>
    <s v="NO"/>
    <s v="NO"/>
    <s v="NO"/>
    <n v="0"/>
    <s v="NO"/>
    <s v="NO"/>
    <s v="tier - 2"/>
    <s v="tier - 2"/>
    <s v="tier - 3"/>
    <s v="tier - 3"/>
    <x v="1855"/>
    <s v="R1012"/>
  </r>
  <r>
    <s v="Id1864"/>
    <d v="1987-11-27T00:00:00"/>
    <x v="17"/>
    <n v="1987"/>
    <s v="Nov"/>
    <n v="27"/>
    <s v="Nov"/>
    <s v=" Ms"/>
    <s v="  Inna"/>
    <s v="Potekhina"/>
    <n v="1987"/>
    <n v="1987"/>
    <n v="26.51"/>
    <s v="Overweight"/>
    <s v="Prediabetes"/>
    <n v="6.17"/>
    <s v="NO"/>
    <s v="NO"/>
    <s v="NO"/>
    <n v="0"/>
    <s v="NO"/>
    <s v="NO"/>
    <s v="tier - 2"/>
    <s v="tier - 2"/>
    <s v="tier - 2"/>
    <s v="tier - 2"/>
    <x v="1856"/>
    <s v="R1015"/>
  </r>
  <r>
    <s v="Id1865"/>
    <d v="1983-07-02T00:00:00"/>
    <x v="22"/>
    <n v="1983"/>
    <s v="Jul"/>
    <n v="2"/>
    <s v="Jul"/>
    <s v=" Ms"/>
    <s v="  Mary K"/>
    <s v="Kelly"/>
    <n v="1983"/>
    <n v="1983"/>
    <n v="28.88"/>
    <s v="Overweight"/>
    <s v="Normal"/>
    <n v="4.96"/>
    <s v="NO"/>
    <s v="NO"/>
    <s v="NO"/>
    <n v="0"/>
    <s v="NO"/>
    <s v="NO"/>
    <s v="tier - 3"/>
    <s v="tier - 3"/>
    <s v="tier - 2"/>
    <s v="tier - 2"/>
    <x v="1857"/>
    <s v="R1011"/>
  </r>
  <r>
    <s v="Id1866"/>
    <d v="1977-11-23T00:00:00"/>
    <x v="26"/>
    <n v="1977"/>
    <s v="Nov"/>
    <n v="23"/>
    <s v="Nov"/>
    <s v=" Mr"/>
    <s v="  Samuel M"/>
    <s v="Lapp"/>
    <n v="1977"/>
    <n v="1977"/>
    <n v="35.814999999999998"/>
    <s v="Obesity"/>
    <s v="Normal"/>
    <n v="5.1100000000000003"/>
    <s v="YES"/>
    <s v="NO"/>
    <s v="NO"/>
    <n v="1"/>
    <s v="NO"/>
    <s v="NO"/>
    <s v="tier - 3"/>
    <s v="tier - 3"/>
    <s v="tier - 3"/>
    <s v="tier - 3"/>
    <x v="1858"/>
    <s v="R1012"/>
  </r>
  <r>
    <s v="Id1867"/>
    <d v="1969-08-26T00:00:00"/>
    <x v="34"/>
    <n v="1969"/>
    <s v="Aug"/>
    <n v="26"/>
    <s v="Aug"/>
    <s v=" Ms"/>
    <s v="  Kimberly"/>
    <s v="Burke"/>
    <n v="1969"/>
    <n v="1969"/>
    <n v="21.28"/>
    <s v="Normalweight"/>
    <s v="Normal"/>
    <n v="4.05"/>
    <s v="NO"/>
    <s v="YES"/>
    <s v="NO"/>
    <n v="1"/>
    <s v="NO"/>
    <s v="NO"/>
    <s v="tier - 3"/>
    <s v="tier - 3"/>
    <s v="tier - 1"/>
    <s v="tier - 1"/>
    <x v="1859"/>
    <s v="R1013"/>
  </r>
  <r>
    <s v="Id1868"/>
    <d v="1974-10-14T00:00:00"/>
    <x v="28"/>
    <n v="1974"/>
    <s v="Oct"/>
    <n v="14"/>
    <s v="Oct"/>
    <s v=" Mr"/>
    <s v="  Tom J"/>
    <s v="Barry"/>
    <n v="1974"/>
    <n v="1974"/>
    <n v="33.81"/>
    <s v="Obesity"/>
    <s v="Diabetes"/>
    <n v="6.49"/>
    <s v="NO"/>
    <s v="NO"/>
    <s v="Yes"/>
    <n v="1"/>
    <s v="NO"/>
    <s v="NO"/>
    <s v="tier - 3"/>
    <s v="tier - 3"/>
    <s v="tier - 2"/>
    <s v="tier - 2"/>
    <x v="1860"/>
    <s v="R1013"/>
  </r>
  <r>
    <s v="Id1869"/>
    <d v="1974-09-03T00:00:00"/>
    <x v="28"/>
    <n v="1974"/>
    <s v="Sep"/>
    <n v="3"/>
    <s v="Sep"/>
    <s v=" Mr"/>
    <s v="  Zachary"/>
    <s v="McCormick"/>
    <n v="1974"/>
    <n v="1974"/>
    <n v="44.22"/>
    <s v="Obesity"/>
    <s v="Normal"/>
    <n v="4.1900000000000004"/>
    <s v="NO"/>
    <s v="NO"/>
    <s v="NO"/>
    <n v="1"/>
    <s v="NO"/>
    <s v="NO"/>
    <s v="tier - 3"/>
    <s v="tier - 3"/>
    <s v="tier - 2"/>
    <s v="tier - 2"/>
    <x v="1861"/>
    <s v="R1011"/>
  </r>
  <r>
    <s v="Id1870"/>
    <d v="1980-12-10T00:00:00"/>
    <x v="24"/>
    <n v="1980"/>
    <s v="Dec"/>
    <n v="10"/>
    <s v="Dec"/>
    <s v=" Mr"/>
    <s v="  Dane"/>
    <s v="McElroy"/>
    <n v="1980"/>
    <n v="1980"/>
    <n v="15.46"/>
    <s v="Underweight"/>
    <s v="Normal"/>
    <n v="4.99"/>
    <s v="YES"/>
    <s v="NO"/>
    <s v="Yes"/>
    <n v="1"/>
    <s v="NO"/>
    <s v="NO"/>
    <s v="tier - 3"/>
    <s v="tier - 3"/>
    <s v="tier - 3"/>
    <s v="tier - 3"/>
    <x v="1862"/>
    <s v="R1019"/>
  </r>
  <r>
    <s v="Id1871"/>
    <d v="2004-08-04T00:00:00"/>
    <x v="9"/>
    <n v="2004"/>
    <s v="Aug"/>
    <n v="4"/>
    <s v="Aug"/>
    <s v=" Mr"/>
    <s v="  Dougie J"/>
    <s v="Coffed"/>
    <n v="2004"/>
    <n v="2004"/>
    <n v="30.3"/>
    <s v="Obesity"/>
    <s v="Normal"/>
    <n v="4.7699999999999996"/>
    <s v="YES"/>
    <s v="NO"/>
    <s v="NO"/>
    <n v="1"/>
    <s v="NO"/>
    <s v="NO"/>
    <s v="tier - 3"/>
    <s v="tier - 3"/>
    <s v="tier - 1"/>
    <s v="tier - 1"/>
    <x v="1863"/>
    <s v="R1024"/>
  </r>
  <r>
    <s v="Id1872"/>
    <d v="1980-09-04T00:00:00"/>
    <x v="24"/>
    <n v="1980"/>
    <s v="Sep"/>
    <n v="4"/>
    <s v="Sep"/>
    <s v=" Mr"/>
    <s v="  Jeremiah H"/>
    <s v="Estes"/>
    <n v="1980"/>
    <n v="1980"/>
    <n v="16.670000000000002"/>
    <s v="Underweight"/>
    <s v="Normal"/>
    <n v="5.46"/>
    <s v="NO"/>
    <s v="NO"/>
    <s v="NO"/>
    <n v="0"/>
    <s v="NO"/>
    <s v="NO"/>
    <s v="tier - 2"/>
    <s v="tier - 2"/>
    <s v="tier - 1"/>
    <s v="tier - 1"/>
    <x v="1864"/>
    <s v="R1012"/>
  </r>
  <r>
    <s v="Id1873"/>
    <d v="1990-11-21T00:00:00"/>
    <x v="16"/>
    <n v="1990"/>
    <s v="Nov"/>
    <n v="21"/>
    <s v="Nov"/>
    <s v=" Mr"/>
    <s v="  Ashley J"/>
    <s v="Miles"/>
    <n v="1990"/>
    <n v="1990"/>
    <n v="28.594999999999999"/>
    <s v="Overweight"/>
    <s v="Normal"/>
    <n v="5.43"/>
    <s v="NO"/>
    <s v="NO"/>
    <s v="NO"/>
    <n v="0"/>
    <s v="NO"/>
    <s v="NO"/>
    <s v="tier - 2"/>
    <s v="tier - 2"/>
    <s v="tier - 2"/>
    <s v="tier - 2"/>
    <x v="1865"/>
    <s v="R1012"/>
  </r>
  <r>
    <s v="Id1874"/>
    <d v="1999-06-12T00:00:00"/>
    <x v="7"/>
    <n v="1999"/>
    <s v="Jun"/>
    <n v="12"/>
    <s v="Jun"/>
    <s v=" Mr"/>
    <s v="  Turner J"/>
    <s v="Zamore"/>
    <n v="1999"/>
    <n v="1999"/>
    <n v="25.934999999999999"/>
    <s v="Overweight"/>
    <s v="Normal"/>
    <n v="4.29"/>
    <s v="NO"/>
    <s v="NO"/>
    <s v="NO"/>
    <n v="0"/>
    <s v="NO"/>
    <s v="NO"/>
    <s v="tier - 2"/>
    <s v="tier - 2"/>
    <s v="tier - 3"/>
    <s v="tier - 3"/>
    <x v="1866"/>
    <s v="R1012"/>
  </r>
  <r>
    <s v="Id1875"/>
    <d v="1983-12-25T00:00:00"/>
    <x v="22"/>
    <n v="1983"/>
    <s v="Dec"/>
    <n v="25"/>
    <s v="Dec"/>
    <s v=" Mr"/>
    <s v="  Roger"/>
    <s v="Donaghy"/>
    <n v="1983"/>
    <n v="1983"/>
    <n v="27.645"/>
    <s v="Overweight"/>
    <s v="Normal"/>
    <n v="5.25"/>
    <s v="NO"/>
    <s v="NO"/>
    <s v="NO"/>
    <n v="1"/>
    <s v="NO"/>
    <s v="NO"/>
    <s v="tier - 3"/>
    <s v="tier - 3"/>
    <s v="tier - 3"/>
    <s v="tier - 3"/>
    <x v="1867"/>
    <s v="R1024"/>
  </r>
  <r>
    <s v="Id1876"/>
    <d v="1962-11-16T00:00:00"/>
    <x v="41"/>
    <n v="1962"/>
    <s v="Nov"/>
    <n v="16"/>
    <s v="Nov"/>
    <s v=" Ms"/>
    <s v="  Pamela"/>
    <s v="Kennedy"/>
    <n v="1962"/>
    <n v="1962"/>
    <n v="30.1"/>
    <s v="Obesity"/>
    <s v="Normal"/>
    <n v="4.04"/>
    <s v="NO"/>
    <s v="NO"/>
    <s v="NO"/>
    <n v="1"/>
    <s v="NO"/>
    <s v="NO"/>
    <s v="tier - 2"/>
    <s v="tier - 2"/>
    <s v="tier - 2"/>
    <s v="tier - 2"/>
    <x v="1868"/>
    <s v="R1012"/>
  </r>
  <r>
    <s v="Id1877"/>
    <d v="1976-07-18T00:00:00"/>
    <x v="35"/>
    <n v="1976"/>
    <s v="Jul"/>
    <n v="18"/>
    <s v="Jul"/>
    <s v=" Ms"/>
    <s v="  Allison M"/>
    <s v="Fiorini"/>
    <n v="1976"/>
    <n v="1976"/>
    <n v="26.79"/>
    <s v="Overweight"/>
    <s v="Normal"/>
    <n v="5"/>
    <s v="YES"/>
    <s v="NO"/>
    <s v="Yes"/>
    <n v="1"/>
    <s v="NO"/>
    <s v="NO"/>
    <s v="tier - 3"/>
    <s v="tier - 3"/>
    <s v="tier - 1"/>
    <s v="tier - 1"/>
    <x v="1869"/>
    <s v="R1012"/>
  </r>
  <r>
    <s v="Id1878"/>
    <d v="1979-09-20T00:00:00"/>
    <x v="25"/>
    <n v="1979"/>
    <s v="Sep"/>
    <n v="20"/>
    <s v="Sep"/>
    <s v=" Mrs"/>
    <s v="  Katherine H"/>
    <s v="Alexander"/>
    <n v="1979"/>
    <n v="1979"/>
    <n v="27.1"/>
    <s v="Overweight"/>
    <s v="Normal"/>
    <n v="4.01"/>
    <s v="YES"/>
    <s v="NO"/>
    <s v="NO"/>
    <n v="1"/>
    <s v="NO"/>
    <s v="NO"/>
    <s v="tier - 3"/>
    <s v="tier - 3"/>
    <s v="tier - 1"/>
    <s v="tier - 1"/>
    <x v="1870"/>
    <s v="R1024"/>
  </r>
  <r>
    <s v="Id1879"/>
    <d v="1979-09-28T00:00:00"/>
    <x v="25"/>
    <n v="1979"/>
    <s v="Sep"/>
    <n v="28"/>
    <s v="Sep"/>
    <s v=" Ms"/>
    <s v="  Robin"/>
    <s v="Watkins"/>
    <n v="1979"/>
    <n v="1979"/>
    <n v="24.31"/>
    <s v="Normalweight"/>
    <s v="Normal"/>
    <n v="5.4"/>
    <s v="NO"/>
    <s v="NO"/>
    <s v="NO"/>
    <n v="0"/>
    <s v="NO"/>
    <s v="NO"/>
    <s v="tier - 3"/>
    <s v="tier - 3"/>
    <s v="tier - 2"/>
    <s v="tier - 2"/>
    <x v="1871"/>
    <s v="R1012"/>
  </r>
  <r>
    <s v="Id1880"/>
    <d v="1963-08-27T00:00:00"/>
    <x v="42"/>
    <n v="1963"/>
    <s v="Aug"/>
    <n v="27"/>
    <s v="Aug"/>
    <s v=" Ms"/>
    <s v="  Terri"/>
    <s v="Cassel"/>
    <n v="1963"/>
    <n v="1963"/>
    <n v="15.53"/>
    <s v="Underweight"/>
    <s v="Prediabetes"/>
    <n v="5.81"/>
    <s v="NO"/>
    <s v="NO"/>
    <s v="NO"/>
    <n v="1"/>
    <s v="NO"/>
    <s v="NO"/>
    <s v="tier - 3"/>
    <s v="tier - 3"/>
    <s v="tier - 1"/>
    <s v="tier - 1"/>
    <x v="1872"/>
    <s v="R1011"/>
  </r>
  <r>
    <s v="Id1881"/>
    <d v="1979-08-17T00:00:00"/>
    <x v="25"/>
    <n v="1979"/>
    <s v="Aug"/>
    <n v="17"/>
    <s v="Aug"/>
    <s v=" Mr"/>
    <s v="  Eddie"/>
    <s v="Ferguson"/>
    <n v="1979"/>
    <n v="1979"/>
    <n v="30.7"/>
    <s v="Obesity"/>
    <s v="Prediabetes"/>
    <n v="5.82"/>
    <s v="NO"/>
    <s v="NO"/>
    <s v="NO"/>
    <n v="1"/>
    <s v="NO"/>
    <s v="NO"/>
    <s v="tier - 3"/>
    <s v="tier - 3"/>
    <s v="tier - 1"/>
    <s v="tier - 1"/>
    <x v="1873"/>
    <s v="R1012"/>
  </r>
  <r>
    <s v="Id1882"/>
    <d v="2003-09-28T00:00:00"/>
    <x v="12"/>
    <n v="2003"/>
    <s v="Sep"/>
    <n v="28"/>
    <s v="Sep"/>
    <s v=" Ms"/>
    <s v="  Pamela"/>
    <s v="O'Sullivan"/>
    <n v="2003"/>
    <n v="2003"/>
    <n v="33.33"/>
    <s v="Obesity"/>
    <s v="Normal"/>
    <n v="4.82"/>
    <s v="NO"/>
    <s v="NO"/>
    <s v="NO"/>
    <n v="1"/>
    <s v="NO"/>
    <s v="NO"/>
    <s v="tier - 2"/>
    <s v="tier - 2"/>
    <s v="tier - 1"/>
    <s v="tier - 1"/>
    <x v="1874"/>
    <s v="R1011"/>
  </r>
  <r>
    <s v="Id1883"/>
    <d v="1975-12-19T00:00:00"/>
    <x v="31"/>
    <n v="1975"/>
    <s v="Dec"/>
    <n v="19"/>
    <s v="Dec"/>
    <s v=" Ms"/>
    <s v="  Joyce"/>
    <s v="Chepkirui"/>
    <n v="1975"/>
    <n v="1975"/>
    <n v="32.4"/>
    <s v="Obesity"/>
    <s v="Normal"/>
    <n v="5.08"/>
    <s v="NO"/>
    <s v="NO"/>
    <s v="NO"/>
    <n v="1"/>
    <s v="NO"/>
    <s v="NO"/>
    <s v="tier - 3"/>
    <s v="tier - 3"/>
    <s v="tier - 3"/>
    <s v="tier - 3"/>
    <x v="1875"/>
    <s v="R1013"/>
  </r>
  <r>
    <s v="Id1884"/>
    <d v="1989-10-14T00:00:00"/>
    <x v="13"/>
    <n v="1989"/>
    <s v="Oct"/>
    <n v="14"/>
    <s v="Oct"/>
    <s v=" Ms"/>
    <s v="  Alison W"/>
    <s v="Gurney"/>
    <n v="1989"/>
    <n v="1989"/>
    <n v="27.93"/>
    <s v="Overweight"/>
    <s v="Normal"/>
    <n v="5.59"/>
    <s v="NO"/>
    <s v="NO"/>
    <s v="NO"/>
    <n v="1"/>
    <s v="NO"/>
    <s v="NO"/>
    <s v="tier - 3"/>
    <s v="tier - 3"/>
    <s v="tier - 1"/>
    <s v="tier - 1"/>
    <x v="1876"/>
    <s v="R1012"/>
  </r>
  <r>
    <s v="Id1885"/>
    <d v="2001-08-28T00:00:00"/>
    <x v="3"/>
    <n v="2001"/>
    <s v="Aug"/>
    <n v="28"/>
    <s v="Aug"/>
    <s v=" Ms"/>
    <s v="  Tammara C"/>
    <s v="Francis"/>
    <n v="2001"/>
    <n v="2001"/>
    <n v="21.754999999999999"/>
    <s v="Normalweight"/>
    <s v="Normal"/>
    <n v="5.12"/>
    <s v="NO"/>
    <s v="NO"/>
    <s v="NO"/>
    <n v="0"/>
    <s v="NO"/>
    <s v="NO"/>
    <s v="tier - 3"/>
    <s v="tier - 3"/>
    <s v="tier - 1"/>
    <s v="tier - 1"/>
    <x v="1877"/>
    <s v="R1011"/>
  </r>
  <r>
    <s v="Id1886"/>
    <d v="1980-09-12T00:00:00"/>
    <x v="24"/>
    <n v="1980"/>
    <s v="Sep"/>
    <n v="12"/>
    <s v="Sep"/>
    <s v=" Ms"/>
    <s v="  Dorota"/>
    <s v="Gruca"/>
    <n v="1980"/>
    <n v="1980"/>
    <n v="25.934999999999999"/>
    <s v="Overweight"/>
    <s v="Normal"/>
    <n v="4.95"/>
    <s v="NO"/>
    <s v="NO"/>
    <s v="NO"/>
    <n v="0"/>
    <s v="NO"/>
    <s v="NO"/>
    <s v="tier - 2"/>
    <s v="tier - 2"/>
    <s v="tier - 2"/>
    <s v="tier - 2"/>
    <x v="1878"/>
    <s v="R1011"/>
  </r>
  <r>
    <s v="Id1887"/>
    <d v="1965-08-24T00:00:00"/>
    <x v="39"/>
    <n v="1965"/>
    <s v="Aug"/>
    <n v="24"/>
    <s v="Aug"/>
    <s v=" Mr"/>
    <s v="  Jose Norberto Sr"/>
    <s v="Rojas Alvarez"/>
    <n v="1965"/>
    <n v="1965"/>
    <n v="31.5"/>
    <s v="Obesity"/>
    <s v="Prediabetes"/>
    <n v="6.16"/>
    <s v="NO"/>
    <s v="NO"/>
    <s v="NO"/>
    <n v="0"/>
    <s v="NO"/>
    <s v="NO"/>
    <s v="tier - 3"/>
    <s v="tier - 3"/>
    <s v="tier - 1"/>
    <s v="tier - 1"/>
    <x v="1879"/>
    <s v="R1013"/>
  </r>
  <r>
    <s v="Id1888"/>
    <d v="1971-06-16T00:00:00"/>
    <x v="32"/>
    <n v="1971"/>
    <s v="Jun"/>
    <n v="16"/>
    <s v="Jun"/>
    <s v=" Mr"/>
    <s v="  Peter"/>
    <s v="Denton"/>
    <n v="1971"/>
    <n v="1971"/>
    <n v="30.03"/>
    <s v="Obesity"/>
    <s v="Diabetes"/>
    <n v="6.41"/>
    <s v="NO"/>
    <s v="NO"/>
    <s v="NO"/>
    <n v="0"/>
    <s v="NO"/>
    <s v="NO"/>
    <s v="tier - 2"/>
    <s v="tier - 2"/>
    <s v="tier - 3"/>
    <s v="tier - 3"/>
    <x v="1880"/>
    <s v="R1013"/>
  </r>
  <r>
    <s v="Id1889"/>
    <d v="1982-12-27T00:00:00"/>
    <x v="23"/>
    <n v="1982"/>
    <s v="Dec"/>
    <n v="27"/>
    <s v="Dec"/>
    <s v=" Mr"/>
    <s v="  Bryant"/>
    <s v="Mason"/>
    <n v="1982"/>
    <n v="1982"/>
    <n v="33.479999999999997"/>
    <s v="Obesity"/>
    <s v="Diabetes"/>
    <n v="8.94"/>
    <s v="NO"/>
    <s v="NO"/>
    <s v="NO"/>
    <n v="0"/>
    <s v="NO"/>
    <s v="NO"/>
    <s v="tier - 2"/>
    <s v="tier - 2"/>
    <s v="tier - 3"/>
    <s v="tier - 3"/>
    <x v="1881"/>
    <s v="R1024"/>
  </r>
  <r>
    <s v="Id1890"/>
    <d v="1999-08-26T00:00:00"/>
    <x v="7"/>
    <n v="1999"/>
    <s v="Aug"/>
    <n v="26"/>
    <s v="Aug"/>
    <s v=" Ms"/>
    <s v="  Christina"/>
    <s v="Trout"/>
    <n v="1999"/>
    <n v="1999"/>
    <n v="16.510000000000002"/>
    <s v="Underweight"/>
    <s v="Normal"/>
    <n v="4.42"/>
    <s v="YES"/>
    <s v="NO"/>
    <s v="Yes"/>
    <n v="1"/>
    <s v="NO"/>
    <s v="NO"/>
    <s v="tier - 3"/>
    <s v="tier - 3"/>
    <s v="tier - 2"/>
    <s v="tier - 2"/>
    <x v="1882"/>
    <s v="R1024"/>
  </r>
  <r>
    <s v="Id1891"/>
    <d v="1966-08-18T00:00:00"/>
    <x v="37"/>
    <n v="1966"/>
    <s v="Aug"/>
    <n v="18"/>
    <s v="Aug"/>
    <s v=" Mr"/>
    <s v="  John"/>
    <s v="Gilbert"/>
    <n v="1966"/>
    <n v="1966"/>
    <n v="33.155000000000001"/>
    <s v="Obesity"/>
    <s v="Normal"/>
    <n v="5.3"/>
    <s v="YES"/>
    <s v="NO"/>
    <s v="NO"/>
    <n v="1"/>
    <s v="NO"/>
    <s v="NO"/>
    <s v="tier - 3"/>
    <s v="tier - 3"/>
    <s v="tier - 3"/>
    <s v="tier - 3"/>
    <x v="1883"/>
    <s v="R1014"/>
  </r>
  <r>
    <s v="Id1892"/>
    <d v="1983-12-21T00:00:00"/>
    <x v="22"/>
    <n v="1983"/>
    <s v="Dec"/>
    <n v="21"/>
    <s v="Dec"/>
    <s v=" Mr"/>
    <s v="  Eduardo"/>
    <s v="Chong"/>
    <n v="1983"/>
    <n v="1983"/>
    <n v="37.29"/>
    <s v="Obesity"/>
    <s v="Normal"/>
    <n v="4.6399999999999997"/>
    <s v="NO"/>
    <s v="NO"/>
    <s v="Yes"/>
    <n v="1"/>
    <s v="NO"/>
    <s v="NO"/>
    <s v="tier - 3"/>
    <s v="tier - 3"/>
    <s v="tier - 1"/>
    <s v="tier - 1"/>
    <x v="1884"/>
    <s v="R1019"/>
  </r>
  <r>
    <s v="Id1893"/>
    <d v="1979-11-14T00:00:00"/>
    <x v="25"/>
    <n v="1979"/>
    <s v="Nov"/>
    <n v="14"/>
    <s v="Nov"/>
    <s v=" Ms"/>
    <s v="  Laura M"/>
    <s v="Henry"/>
    <n v="1979"/>
    <n v="1979"/>
    <n v="20.23"/>
    <s v="Normalweight"/>
    <s v="Prediabetes"/>
    <n v="6.16"/>
    <s v="YES"/>
    <s v="NO"/>
    <s v="NO"/>
    <n v="1"/>
    <s v="NO"/>
    <s v="NO"/>
    <s v="tier - 3"/>
    <s v="tier - 3"/>
    <s v="tier - 2"/>
    <s v="tier - 2"/>
    <x v="1885"/>
    <s v="R1011"/>
  </r>
  <r>
    <s v="Id1894"/>
    <d v="2003-07-25T00:00:00"/>
    <x v="12"/>
    <n v="2003"/>
    <s v="Jul"/>
    <n v="25"/>
    <s v="Jul"/>
    <s v=" Mr"/>
    <s v="  Charlie"/>
    <s v="Brenneman"/>
    <n v="2003"/>
    <n v="2003"/>
    <n v="28.975000000000001"/>
    <s v="Overweight"/>
    <s v="Normal"/>
    <n v="4.12"/>
    <s v="NO"/>
    <s v="NO"/>
    <s v="Yes"/>
    <n v="1"/>
    <s v="NO"/>
    <s v="NO"/>
    <s v="tier - 2"/>
    <s v="tier - 2"/>
    <s v="tier - 1"/>
    <s v="tier - 1"/>
    <x v="1886"/>
    <s v="R1012"/>
  </r>
  <r>
    <s v="Id1895"/>
    <d v="1970-11-09T00:00:00"/>
    <x v="33"/>
    <n v="1970"/>
    <s v="Nov"/>
    <n v="9"/>
    <s v="Nov"/>
    <s v=" Ms"/>
    <s v="  Melissa D"/>
    <s v="Kemp"/>
    <n v="1970"/>
    <n v="1970"/>
    <n v="16.420000000000002"/>
    <s v="Underweight"/>
    <s v="Prediabetes"/>
    <n v="5.77"/>
    <s v="YES"/>
    <s v="NO"/>
    <s v="Yes"/>
    <n v="1"/>
    <s v="NO"/>
    <s v="NO"/>
    <s v="tier - 2"/>
    <s v="tier - 2"/>
    <s v="tier - 2"/>
    <s v="tier - 2"/>
    <x v="1887"/>
    <s v="R1024"/>
  </r>
  <r>
    <s v="Id1896"/>
    <d v="1975-09-09T00:00:00"/>
    <x v="31"/>
    <n v="1975"/>
    <s v="Sep"/>
    <n v="9"/>
    <s v="Sep"/>
    <s v=" Mr"/>
    <s v="  Dan C"/>
    <s v="Wilson"/>
    <n v="1975"/>
    <n v="1975"/>
    <n v="17.559999999999999"/>
    <s v="Underweight"/>
    <s v="Prediabetes"/>
    <n v="6.2"/>
    <s v="NO"/>
    <s v="NO"/>
    <s v="NO"/>
    <n v="1"/>
    <s v="NO"/>
    <s v="NO"/>
    <s v="tier - 2"/>
    <s v="tier - 2"/>
    <s v="tier - 2"/>
    <s v="tier - 2"/>
    <x v="1888"/>
    <s v="R1013"/>
  </r>
  <r>
    <s v="Id1897"/>
    <d v="2003-12-14T00:00:00"/>
    <x v="12"/>
    <n v="2003"/>
    <s v="Dec"/>
    <n v="14"/>
    <s v="Dec"/>
    <s v=" Mr"/>
    <s v="  Matthew"/>
    <s v="Hillyard"/>
    <n v="2003"/>
    <n v="2003"/>
    <n v="24.13"/>
    <s v="Normalweight"/>
    <s v="Normal"/>
    <n v="4.3899999999999997"/>
    <s v="NO"/>
    <s v="NO"/>
    <s v="NO"/>
    <n v="1"/>
    <s v="NO"/>
    <s v="NO"/>
    <s v="tier - 2"/>
    <s v="tier - 2"/>
    <s v="tier - 2"/>
    <s v="tier - 2"/>
    <x v="1889"/>
    <s v="R1011"/>
  </r>
  <r>
    <s v="Id1898"/>
    <d v="1997-08-07T00:00:00"/>
    <x v="6"/>
    <n v="1997"/>
    <s v="Aug"/>
    <n v="7"/>
    <s v="Aug"/>
    <s v=" Mr"/>
    <s v="  Wesley C"/>
    <s v="Turner"/>
    <n v="1997"/>
    <n v="1997"/>
    <n v="19.95"/>
    <s v="Normalweight"/>
    <s v="Normal"/>
    <n v="5.13"/>
    <s v="NO"/>
    <s v="YES"/>
    <s v="NO"/>
    <n v="2"/>
    <s v="NO"/>
    <s v="NO"/>
    <s v="tier - 2"/>
    <s v="tier - 2"/>
    <s v="tier - 3"/>
    <s v="tier - 3"/>
    <x v="1890"/>
    <s v="R1018"/>
  </r>
  <r>
    <s v="Id1899"/>
    <d v="1969-11-14T00:00:00"/>
    <x v="34"/>
    <n v="1969"/>
    <s v="Nov"/>
    <n v="14"/>
    <s v="Nov"/>
    <s v=" Mr"/>
    <s v="  Christopher"/>
    <s v="Benestad"/>
    <n v="1969"/>
    <n v="1969"/>
    <n v="21.24"/>
    <s v="Normalweight"/>
    <s v="Normal"/>
    <n v="4.49"/>
    <s v="NO"/>
    <s v="NO"/>
    <s v="NO"/>
    <n v="0"/>
    <s v="NO"/>
    <s v="NO"/>
    <s v="tier - 2"/>
    <s v="tier - 2"/>
    <s v="tier - 3"/>
    <s v="tier - 3"/>
    <x v="1891"/>
    <s v="R1013"/>
  </r>
  <r>
    <s v="Id1900"/>
    <d v="1994-10-03T00:00:00"/>
    <x v="11"/>
    <n v="1994"/>
    <s v="Oct"/>
    <n v="3"/>
    <s v="Oct"/>
    <s v=" Ms"/>
    <s v="  Jessica"/>
    <s v="Gonzales"/>
    <n v="1994"/>
    <n v="1994"/>
    <n v="44.22"/>
    <s v="Obesity"/>
    <s v="Prediabetes"/>
    <n v="6.35"/>
    <s v="NO"/>
    <s v="NO"/>
    <s v="NO"/>
    <n v="0"/>
    <s v="NO"/>
    <s v="NO"/>
    <s v="tier - 2"/>
    <s v="tier - 2"/>
    <s v="tier - 3"/>
    <s v="tier - 3"/>
    <x v="1892"/>
    <s v="R1024"/>
  </r>
  <r>
    <s v="Id1901"/>
    <d v="1973-10-22T00:00:00"/>
    <x v="29"/>
    <n v="1973"/>
    <s v="Oct"/>
    <n v="22"/>
    <s v="Oct"/>
    <s v=" Ms"/>
    <s v="  Christin"/>
    <s v="Newman"/>
    <n v="1973"/>
    <n v="1973"/>
    <n v="41.1"/>
    <s v="Obesity"/>
    <s v="Prediabetes"/>
    <n v="5.79"/>
    <s v="NO"/>
    <s v="NO"/>
    <s v="NO"/>
    <n v="0"/>
    <s v="NO"/>
    <s v="NO"/>
    <s v="tier - 2"/>
    <s v="tier - 2"/>
    <s v="tier - 2"/>
    <s v="tier - 2"/>
    <x v="1893"/>
    <s v="R1011"/>
  </r>
  <r>
    <s v="Id1902"/>
    <d v="1975-11-13T00:00:00"/>
    <x v="31"/>
    <n v="1975"/>
    <s v="Nov"/>
    <n v="13"/>
    <s v="Nov"/>
    <s v=" Ms"/>
    <s v="  Sara"/>
    <s v="Sayre"/>
    <n v="1975"/>
    <n v="1975"/>
    <n v="34.200000000000003"/>
    <s v="Obesity"/>
    <s v="Normal"/>
    <n v="4.78"/>
    <s v="YES"/>
    <s v="NO"/>
    <s v="NO"/>
    <n v="0"/>
    <s v="NO"/>
    <s v="NO"/>
    <s v="tier - 2"/>
    <s v="tier - 2"/>
    <s v="tier - 3"/>
    <s v="tier - 3"/>
    <x v="1894"/>
    <s v="R1024"/>
  </r>
  <r>
    <s v="Id1903"/>
    <d v="1983-08-26T00:00:00"/>
    <x v="22"/>
    <n v="1983"/>
    <s v="Aug"/>
    <n v="26"/>
    <s v="Aug"/>
    <s v=" Ms"/>
    <s v="  Elizabeth"/>
    <s v="Panke"/>
    <n v="1983"/>
    <n v="1983"/>
    <n v="29.92"/>
    <s v="Obesity"/>
    <s v="Prediabetes"/>
    <n v="6.02"/>
    <s v="YES"/>
    <s v="NO"/>
    <s v="NO"/>
    <n v="0"/>
    <s v="NO"/>
    <s v="NO"/>
    <s v="tier - 2"/>
    <s v="tier - 2"/>
    <s v="tier - 2"/>
    <s v="tier - 2"/>
    <x v="1895"/>
    <s v="R1013"/>
  </r>
  <r>
    <s v="Id1904"/>
    <d v="1974-06-02T00:00:00"/>
    <x v="29"/>
    <n v="1974"/>
    <s v="Jun"/>
    <n v="2"/>
    <s v="Jun"/>
    <s v=" Ms"/>
    <s v="  Margaret P"/>
    <s v="Brennan"/>
    <n v="1974"/>
    <n v="1974"/>
    <n v="28.93"/>
    <s v="Overweight"/>
    <s v="Normal"/>
    <n v="4.4400000000000004"/>
    <s v="NO"/>
    <s v="NO"/>
    <s v="NO"/>
    <n v="0"/>
    <s v="NO"/>
    <s v="NO"/>
    <s v="tier - 2"/>
    <s v="tier - 2"/>
    <s v="tier - 2"/>
    <s v="tier - 2"/>
    <x v="1896"/>
    <s v="R1011"/>
  </r>
  <r>
    <s v="Id1905"/>
    <d v="1973-06-27T00:00:00"/>
    <x v="29"/>
    <n v="1973"/>
    <s v="Jun"/>
    <n v="27"/>
    <s v="Jun"/>
    <s v=" Ms"/>
    <s v="  Tiffany K"/>
    <s v="Ngo"/>
    <n v="1973"/>
    <n v="1973"/>
    <n v="31.254999999999999"/>
    <s v="Obesity"/>
    <s v="Prediabetes"/>
    <n v="5.84"/>
    <s v="YES"/>
    <s v="NO"/>
    <s v="NO"/>
    <n v="1"/>
    <s v="NO"/>
    <s v="NO"/>
    <s v="tier - 2"/>
    <s v="tier - 2"/>
    <s v="tier - 3"/>
    <s v="tier - 3"/>
    <x v="1897"/>
    <s v="R1012"/>
  </r>
  <r>
    <s v="Id1906"/>
    <d v="1970-08-08T00:00:00"/>
    <x v="33"/>
    <n v="1970"/>
    <s v="Aug"/>
    <n v="8"/>
    <s v="Aug"/>
    <s v=" Mr"/>
    <s v="  David M"/>
    <s v="Guerdan"/>
    <n v="1970"/>
    <n v="1970"/>
    <n v="29.83"/>
    <s v="Overweight"/>
    <s v="Normal"/>
    <n v="5.39"/>
    <s v="NO"/>
    <s v="NO"/>
    <s v="NO"/>
    <n v="0"/>
    <s v="NO"/>
    <s v="NO"/>
    <s v="tier - 2"/>
    <s v="tier - 2"/>
    <s v="tier - 3"/>
    <s v="tier - 3"/>
    <x v="1898"/>
    <s v="R1012"/>
  </r>
  <r>
    <s v="Id1907"/>
    <d v="1971-07-10T00:00:00"/>
    <x v="32"/>
    <n v="1971"/>
    <s v="Jul"/>
    <n v="10"/>
    <s v="Jul"/>
    <s v=" Ms"/>
    <s v="  Christine E"/>
    <s v="Shaw"/>
    <n v="1971"/>
    <n v="1971"/>
    <n v="29.59"/>
    <s v="Overweight"/>
    <s v="Prediabetes"/>
    <n v="6.16"/>
    <s v="NO"/>
    <s v="NO"/>
    <s v="Yes"/>
    <n v="1"/>
    <s v="NO"/>
    <s v="NO"/>
    <s v="tier - 2"/>
    <s v="tier - 2"/>
    <s v="tier - 2"/>
    <s v="tier - 2"/>
    <x v="1899"/>
    <s v="R1012"/>
  </r>
  <r>
    <s v="Id1908"/>
    <d v="2003-12-30T00:00:00"/>
    <x v="12"/>
    <n v="2003"/>
    <s v="Dec"/>
    <n v="30"/>
    <s v="Dec"/>
    <s v=" Ms"/>
    <s v="  Donna"/>
    <s v="Mills-Honarvar"/>
    <n v="2003"/>
    <n v="2003"/>
    <n v="31.16"/>
    <s v="Obesity"/>
    <s v="Normal"/>
    <n v="4.49"/>
    <s v="NO"/>
    <s v="NO"/>
    <s v="Yes"/>
    <n v="1"/>
    <s v="NO"/>
    <s v="NO"/>
    <s v="tier - 2"/>
    <s v="tier - 2"/>
    <s v="tier - 2"/>
    <s v="tier - 2"/>
    <x v="1900"/>
    <s v="R1012"/>
  </r>
  <r>
    <s v="Id1909"/>
    <d v="1973-06-13T00:00:00"/>
    <x v="29"/>
    <n v="1973"/>
    <s v="Jun"/>
    <n v="13"/>
    <s v="Jun"/>
    <s v=" Mr"/>
    <s v="  Rod"/>
    <s v="Farvard"/>
    <n v="1973"/>
    <n v="1973"/>
    <n v="34.21"/>
    <s v="Obesity"/>
    <s v="Normal"/>
    <n v="4.4800000000000004"/>
    <s v="YES"/>
    <s v="NO"/>
    <s v="NO"/>
    <n v="1"/>
    <s v="NO"/>
    <s v="NO"/>
    <s v="tier - 2"/>
    <s v="tier - 2"/>
    <s v="tier - 2"/>
    <s v="tier - 2"/>
    <x v="1901"/>
    <s v="R1024"/>
  </r>
  <r>
    <s v="Id1910"/>
    <d v="1974-09-10T00:00:00"/>
    <x v="28"/>
    <n v="1974"/>
    <s v="Sep"/>
    <n v="10"/>
    <s v="Sep"/>
    <s v=" Mr"/>
    <s v="  Joe"/>
    <s v="Kelly"/>
    <n v="1974"/>
    <n v="1974"/>
    <n v="34.86"/>
    <s v="Obesity"/>
    <s v="Diabetes"/>
    <n v="10.97"/>
    <s v="NO"/>
    <s v="NO"/>
    <s v="NO"/>
    <n v="0"/>
    <s v="NO"/>
    <s v="NO"/>
    <s v="tier - 2"/>
    <s v="tier - 2"/>
    <s v="tier - 1"/>
    <s v="tier - 1"/>
    <x v="1902"/>
    <s v="R1013"/>
  </r>
  <r>
    <s v="Id1911"/>
    <d v="1964-12-16T00:00:00"/>
    <x v="38"/>
    <n v="1964"/>
    <s v="Dec"/>
    <n v="16"/>
    <s v="Dec"/>
    <s v=" Ms"/>
    <s v="  Kayleigh"/>
    <s v="Skinner"/>
    <n v="1964"/>
    <n v="1964"/>
    <n v="34.58"/>
    <s v="Obesity"/>
    <s v="Normal"/>
    <n v="5.14"/>
    <s v="NO"/>
    <s v="YES"/>
    <s v="NO"/>
    <n v="2"/>
    <s v="NO"/>
    <s v="NO"/>
    <s v="tier - 2"/>
    <s v="tier - 2"/>
    <s v="tier - 1"/>
    <s v="tier - 1"/>
    <x v="1903"/>
    <s v="R1013"/>
  </r>
  <r>
    <s v="Id1912"/>
    <d v="2004-08-03T00:00:00"/>
    <x v="9"/>
    <n v="2004"/>
    <s v="Aug"/>
    <n v="3"/>
    <s v="Aug"/>
    <s v=" Mr"/>
    <s v="  Lorcan A"/>
    <s v="Murphy"/>
    <n v="2004"/>
    <n v="2004"/>
    <n v="17.940000000000001"/>
    <s v="Underweight"/>
    <s v="Normal"/>
    <n v="5.17"/>
    <s v="YES"/>
    <s v="NO"/>
    <s v="NO"/>
    <n v="0"/>
    <s v="NO"/>
    <s v="NO"/>
    <s v="tier - 2"/>
    <s v="tier - 2"/>
    <s v="tier - 1"/>
    <s v="tier - 1"/>
    <x v="1904"/>
    <s v="R1011"/>
  </r>
  <r>
    <s v="Id1913"/>
    <d v="1999-10-07T00:00:00"/>
    <x v="7"/>
    <n v="1999"/>
    <s v="Oct"/>
    <n v="7"/>
    <s v="Oct"/>
    <s v=" Mr"/>
    <s v="  Billy"/>
    <s v="Shue"/>
    <n v="1999"/>
    <n v="1999"/>
    <n v="26.8"/>
    <s v="Overweight"/>
    <s v="Prediabetes"/>
    <n v="6.18"/>
    <s v="YES"/>
    <s v="NO"/>
    <s v="Yes"/>
    <n v="1"/>
    <s v="NO"/>
    <s v="NO"/>
    <s v="tier - 2"/>
    <s v="tier - 2"/>
    <s v="tier - 1"/>
    <s v="tier - 1"/>
    <x v="1905"/>
    <s v="R1011"/>
  </r>
  <r>
    <s v="Id1914"/>
    <d v="1970-11-30T00:00:00"/>
    <x v="33"/>
    <n v="1970"/>
    <s v="Nov"/>
    <n v="30"/>
    <s v="Nov"/>
    <s v=" Mr"/>
    <s v="  Paul M"/>
    <s v="Reilly"/>
    <n v="1970"/>
    <n v="1970"/>
    <n v="17.690000000000001"/>
    <s v="Underweight"/>
    <s v="Diabetes"/>
    <n v="9.07"/>
    <s v="YES"/>
    <s v="NO"/>
    <s v="NO"/>
    <n v="0"/>
    <s v="NO"/>
    <s v="NO"/>
    <s v="tier - 2"/>
    <s v="tier - 2"/>
    <s v="tier - 3"/>
    <s v="tier - 3"/>
    <x v="1906"/>
    <s v="R1012"/>
  </r>
  <r>
    <s v="Id1915"/>
    <d v="1968-07-06T00:00:00"/>
    <x v="36"/>
    <n v="1968"/>
    <s v="Jul"/>
    <n v="6"/>
    <s v="Jul"/>
    <s v=" Ms"/>
    <s v="  Brenda M"/>
    <s v="Blinn"/>
    <n v="1968"/>
    <n v="1968"/>
    <n v="25.77"/>
    <s v="Overweight"/>
    <s v="Normal"/>
    <n v="4.43"/>
    <s v="NO"/>
    <s v="NO"/>
    <s v="Yes"/>
    <n v="1"/>
    <s v="NO"/>
    <s v="NO"/>
    <s v="tier - 2"/>
    <s v="tier - 2"/>
    <s v="tier - 2"/>
    <s v="tier - 2"/>
    <x v="1907"/>
    <s v="R1012"/>
  </r>
  <r>
    <s v="Id1916"/>
    <d v="1961-10-21T00:00:00"/>
    <x v="44"/>
    <n v="1961"/>
    <s v="Oct"/>
    <n v="21"/>
    <s v="Oct"/>
    <s v=" Mr"/>
    <s v="  Jeff H"/>
    <s v="Duyn"/>
    <n v="1961"/>
    <n v="1961"/>
    <n v="34.46"/>
    <s v="Obesity"/>
    <s v="Normal"/>
    <n v="4.17"/>
    <s v="NO"/>
    <s v="YES"/>
    <s v="NO"/>
    <n v="1"/>
    <s v="NO"/>
    <s v="NO"/>
    <s v="tier - 2"/>
    <s v="tier - 2"/>
    <s v="tier - 2"/>
    <s v="tier - 2"/>
    <x v="1908"/>
    <s v="R1013"/>
  </r>
  <r>
    <s v="Id1917"/>
    <d v="1972-09-14T00:00:00"/>
    <x v="30"/>
    <n v="1972"/>
    <s v="Sep"/>
    <n v="14"/>
    <s v="Sep"/>
    <s v=" Mr"/>
    <s v="  Michael"/>
    <s v="Wardian"/>
    <n v="1972"/>
    <n v="1972"/>
    <n v="30.875"/>
    <s v="Obesity"/>
    <s v="Normal"/>
    <n v="4.95"/>
    <s v="YES"/>
    <s v="NO"/>
    <s v="NO"/>
    <n v="0"/>
    <s v="NO"/>
    <s v="NO"/>
    <s v="tier - 2"/>
    <s v="tier - 2"/>
    <s v="tier - 3"/>
    <s v="tier - 3"/>
    <x v="1909"/>
    <s v="R1011"/>
  </r>
  <r>
    <s v="Id1918"/>
    <d v="1975-06-13T00:00:00"/>
    <x v="31"/>
    <n v="1975"/>
    <s v="Jun"/>
    <n v="13"/>
    <s v="Jun"/>
    <s v=" Mr"/>
    <s v="  Jan"/>
    <s v="Heuninck"/>
    <n v="1975"/>
    <n v="1975"/>
    <n v="39.49"/>
    <s v="Obesity"/>
    <s v="Normal"/>
    <n v="5.13"/>
    <s v="NO"/>
    <s v="NO"/>
    <s v="NO"/>
    <n v="0"/>
    <s v="NO"/>
    <s v="NO"/>
    <s v="tier - 2"/>
    <s v="tier - 2"/>
    <s v="tier - 2"/>
    <s v="tier - 2"/>
    <x v="1910"/>
    <s v="R1012"/>
  </r>
  <r>
    <s v="Id1919"/>
    <d v="1976-10-12T00:00:00"/>
    <x v="35"/>
    <n v="1976"/>
    <s v="Oct"/>
    <n v="12"/>
    <s v="Oct"/>
    <s v=" Mr"/>
    <s v="  Bernard"/>
    <s v="Kipyego"/>
    <n v="1976"/>
    <n v="1976"/>
    <n v="28.88"/>
    <s v="Overweight"/>
    <s v="Normal"/>
    <n v="4.0999999999999996"/>
    <s v="NO"/>
    <s v="NO"/>
    <s v="NO"/>
    <n v="0"/>
    <s v="NO"/>
    <s v="NO"/>
    <s v="tier - 2"/>
    <s v="tier - 2"/>
    <s v="tier - 2"/>
    <s v="tier - 2"/>
    <x v="1911"/>
    <s v="R1011"/>
  </r>
  <r>
    <s v="Id1920"/>
    <d v="1970-06-12T00:00:00"/>
    <x v="33"/>
    <n v="1970"/>
    <s v="Jun"/>
    <n v="12"/>
    <s v="Jun"/>
    <s v=" Mr"/>
    <s v="  Craig"/>
    <s v="Kuehl"/>
    <n v="1970"/>
    <n v="1970"/>
    <n v="20.234999999999999"/>
    <s v="Normalweight"/>
    <s v="Normal"/>
    <n v="5.01"/>
    <s v="YES"/>
    <s v="NO"/>
    <s v="NO"/>
    <n v="0"/>
    <s v="NO"/>
    <s v="NO"/>
    <s v="tier - 2"/>
    <s v="tier - 2"/>
    <s v="tier - 3"/>
    <s v="tier - 3"/>
    <x v="1912"/>
    <s v="R1013"/>
  </r>
  <r>
    <s v="Id1921"/>
    <d v="1996-08-28T00:00:00"/>
    <x v="8"/>
    <n v="1996"/>
    <s v="Aug"/>
    <n v="28"/>
    <s v="Aug"/>
    <s v=" Mrs"/>
    <s v="  Bryn"/>
    <s v="Burkholder"/>
    <n v="1996"/>
    <n v="1996"/>
    <n v="30.67"/>
    <s v="Obesity"/>
    <s v="Normal"/>
    <n v="5.09"/>
    <s v="YES"/>
    <s v="NO"/>
    <s v="NO"/>
    <n v="0"/>
    <s v="NO"/>
    <s v="NO"/>
    <s v="tier - 2"/>
    <s v="tier - 2"/>
    <s v="tier - 1"/>
    <s v="tier - 1"/>
    <x v="1913"/>
    <s v="R1024"/>
  </r>
  <r>
    <s v="Id1922"/>
    <d v="1992-10-11T00:00:00"/>
    <x v="0"/>
    <n v="1992"/>
    <s v="Oct"/>
    <n v="11"/>
    <s v="Oct"/>
    <s v=" Mr"/>
    <s v="  Michael"/>
    <s v="Stadolnik"/>
    <n v="1992"/>
    <n v="1992"/>
    <n v="30.875"/>
    <s v="Obesity"/>
    <s v="Diabetes"/>
    <n v="6.49"/>
    <s v="NO"/>
    <s v="NO"/>
    <s v="NO"/>
    <n v="0"/>
    <s v="NO"/>
    <s v="NO"/>
    <s v="tier - 2"/>
    <s v="tier - 2"/>
    <s v="tier - 3"/>
    <s v="tier - 3"/>
    <x v="1914"/>
    <s v="R1011"/>
  </r>
  <r>
    <s v="Id1923"/>
    <d v="1994-09-09T00:00:00"/>
    <x v="11"/>
    <n v="1994"/>
    <s v="Sep"/>
    <n v="9"/>
    <s v="Sep"/>
    <s v=" Mr"/>
    <s v="  Benjamin"/>
    <s v="Shields"/>
    <n v="1994"/>
    <n v="1994"/>
    <n v="23.8"/>
    <s v="Normalweight"/>
    <s v="Normal"/>
    <n v="4.08"/>
    <s v="NO"/>
    <s v="NO"/>
    <s v="NO"/>
    <n v="0"/>
    <s v="NO"/>
    <s v="NO"/>
    <s v="tier - 2"/>
    <s v="tier - 2"/>
    <s v="tier - 2"/>
    <s v="tier - 2"/>
    <x v="1915"/>
    <s v="R1011"/>
  </r>
  <r>
    <s v="Id1924"/>
    <d v="1995-06-10T00:00:00"/>
    <x v="4"/>
    <n v="1995"/>
    <s v="Jun"/>
    <n v="10"/>
    <s v="Jun"/>
    <s v=" Mr"/>
    <s v="  Jay"/>
    <s v="Margolis"/>
    <n v="1995"/>
    <n v="1995"/>
    <n v="15.37"/>
    <s v="Underweight"/>
    <s v="Diabetes"/>
    <n v="8.6300000000000008"/>
    <s v="YES"/>
    <s v="NO"/>
    <s v="NO"/>
    <n v="0"/>
    <s v="NO"/>
    <s v="NO"/>
    <s v="tier - 2"/>
    <s v="tier - 2"/>
    <s v="tier - 3"/>
    <s v="tier - 3"/>
    <x v="1916"/>
    <s v="R1011"/>
  </r>
  <r>
    <s v="Id1925"/>
    <d v="1970-11-26T00:00:00"/>
    <x v="33"/>
    <n v="1970"/>
    <s v="Nov"/>
    <n v="26"/>
    <s v="Nov"/>
    <s v=" Mr"/>
    <s v="  William"/>
    <s v="Uffenbeck"/>
    <n v="1970"/>
    <n v="1970"/>
    <n v="30.4"/>
    <s v="Obesity"/>
    <s v="Normal"/>
    <n v="5.28"/>
    <s v="NO"/>
    <s v="NO"/>
    <s v="NO"/>
    <n v="0"/>
    <s v="NO"/>
    <s v="NO"/>
    <s v="tier - 2"/>
    <s v="tier - 2"/>
    <s v="tier - 2"/>
    <s v="tier - 2"/>
    <x v="1917"/>
    <s v="R1016"/>
  </r>
  <r>
    <s v="Id1926"/>
    <d v="1969-07-23T00:00:00"/>
    <x v="34"/>
    <n v="1969"/>
    <s v="Jul"/>
    <n v="23"/>
    <s v="Jul"/>
    <s v=" Ms"/>
    <s v="  Shelley"/>
    <s v="Brake"/>
    <n v="1969"/>
    <n v="1969"/>
    <n v="19.48"/>
    <s v="Normalweight"/>
    <s v="Normal"/>
    <n v="5.63"/>
    <s v="YES"/>
    <s v="NO"/>
    <s v="NO"/>
    <n v="1"/>
    <s v="NO"/>
    <s v="NO"/>
    <s v="tier - 2"/>
    <s v="tier - 2"/>
    <s v="tier - 1"/>
    <s v="tier - 1"/>
    <x v="1918"/>
    <s v="R1024"/>
  </r>
  <r>
    <s v="Id1927"/>
    <d v="1987-06-14T00:00:00"/>
    <x v="17"/>
    <n v="1987"/>
    <s v="Jun"/>
    <n v="14"/>
    <s v="Jun"/>
    <s v=" Ms"/>
    <s v="  Jekaterina"/>
    <s v="Stepanova"/>
    <n v="1987"/>
    <n v="1987"/>
    <n v="16.96"/>
    <s v="Underweight"/>
    <s v="Diabetes"/>
    <n v="11.47"/>
    <s v="YES"/>
    <s v="NO"/>
    <s v="NO"/>
    <n v="0"/>
    <s v="NO"/>
    <s v="NO"/>
    <s v="tier - 2"/>
    <s v="tier - 2"/>
    <s v="tier - 1"/>
    <s v="tier - 1"/>
    <x v="1919"/>
    <s v="R1024"/>
  </r>
  <r>
    <s v="Id1928"/>
    <d v="1975-11-14T00:00:00"/>
    <x v="31"/>
    <n v="1975"/>
    <s v="Nov"/>
    <n v="14"/>
    <s v="Nov"/>
    <s v=" Mr"/>
    <s v="  Daniel"/>
    <s v="Verdi"/>
    <n v="1975"/>
    <n v="1975"/>
    <n v="19.05"/>
    <s v="Normalweight"/>
    <s v="Normal"/>
    <n v="4.92"/>
    <s v="NO"/>
    <s v="NO"/>
    <s v="NO"/>
    <n v="1"/>
    <s v="NO"/>
    <s v="NO"/>
    <s v="tier - 2"/>
    <s v="tier - 2"/>
    <s v="tier - 3"/>
    <s v="tier - 3"/>
    <x v="1920"/>
    <s v="R1012"/>
  </r>
  <r>
    <s v="Id1929"/>
    <d v="1995-12-04T00:00:00"/>
    <x v="4"/>
    <n v="1995"/>
    <s v="Dec"/>
    <n v="4"/>
    <s v="Dec"/>
    <s v=" Ms"/>
    <s v="  Pauline"/>
    <s v="McLean"/>
    <n v="1995"/>
    <n v="1995"/>
    <n v="37.619999999999997"/>
    <s v="Obesity"/>
    <s v="Normal"/>
    <n v="4.18"/>
    <s v="NO"/>
    <s v="NO"/>
    <s v="NO"/>
    <n v="0"/>
    <s v="NO"/>
    <s v="NO"/>
    <s v="tier - 2"/>
    <s v="tier - 2"/>
    <s v="tier - 2"/>
    <s v="tier - 2"/>
    <x v="1921"/>
    <s v="R1011"/>
  </r>
  <r>
    <s v="Id1930"/>
    <d v="1998-06-14T00:00:00"/>
    <x v="2"/>
    <n v="1998"/>
    <s v="Jun"/>
    <n v="14"/>
    <s v="Jun"/>
    <s v=" Ms"/>
    <s v="  Colleen"/>
    <s v="Ryan"/>
    <n v="1998"/>
    <n v="1998"/>
    <n v="29.1"/>
    <s v="Overweight"/>
    <s v="Normal"/>
    <n v="4.67"/>
    <s v="NO"/>
    <s v="NO"/>
    <s v="NO"/>
    <n v="0"/>
    <s v="NO"/>
    <s v="NO"/>
    <s v="tier - 2"/>
    <s v="tier - 2"/>
    <s v="tier - 2"/>
    <s v="tier - 2"/>
    <x v="1922"/>
    <s v="R1013"/>
  </r>
  <r>
    <s v="Id1931"/>
    <d v="1998-11-24T00:00:00"/>
    <x v="2"/>
    <n v="1998"/>
    <s v="Nov"/>
    <n v="24"/>
    <s v="Nov"/>
    <s v=" Ms"/>
    <s v="  Aleah K"/>
    <s v="Mickelson"/>
    <n v="1998"/>
    <n v="1998"/>
    <n v="26.62"/>
    <s v="Overweight"/>
    <s v="Prediabetes"/>
    <n v="6.24"/>
    <s v="NO"/>
    <s v="NO"/>
    <s v="NO"/>
    <n v="0"/>
    <s v="NO"/>
    <s v="NO"/>
    <s v="tier - 2"/>
    <s v="tier - 2"/>
    <s v="tier - 3"/>
    <s v="tier - 3"/>
    <x v="1923"/>
    <s v="R1011"/>
  </r>
  <r>
    <s v="Id1932"/>
    <d v="1975-12-14T00:00:00"/>
    <x v="31"/>
    <n v="1975"/>
    <s v="Dec"/>
    <n v="14"/>
    <s v="Dec"/>
    <s v=" Ms"/>
    <s v="  Mare"/>
    <s v="Dibaba"/>
    <n v="1975"/>
    <n v="1975"/>
    <n v="25.74"/>
    <s v="Overweight"/>
    <s v="Prediabetes"/>
    <n v="5.99"/>
    <s v="NO"/>
    <s v="NO"/>
    <s v="NO"/>
    <n v="0"/>
    <s v="NO"/>
    <s v="NO"/>
    <s v="tier - 2"/>
    <s v="tier - 2"/>
    <s v="tier - 1"/>
    <s v="tier - 1"/>
    <x v="1924"/>
    <s v="R1011"/>
  </r>
  <r>
    <s v="Id1933"/>
    <d v="1972-09-26T00:00:00"/>
    <x v="30"/>
    <n v="1972"/>
    <s v="Sep"/>
    <n v="26"/>
    <s v="Sep"/>
    <s v=" Mr"/>
    <s v="  Kevin"/>
    <s v="Shilling"/>
    <n v="1972"/>
    <n v="1972"/>
    <n v="18.22"/>
    <s v="Normalweight"/>
    <s v="Diabetes"/>
    <n v="10.27"/>
    <s v="YES"/>
    <s v="NO"/>
    <s v="NO"/>
    <n v="1"/>
    <s v="NO"/>
    <s v="NO"/>
    <s v="tier - 2"/>
    <s v="tier - 2"/>
    <s v="tier - 2"/>
    <s v="tier - 2"/>
    <x v="1925"/>
    <s v="R1017"/>
  </r>
  <r>
    <s v="Id1934"/>
    <d v="1968-08-22T00:00:00"/>
    <x v="36"/>
    <n v="1968"/>
    <s v="Aug"/>
    <n v="22"/>
    <s v="Aug"/>
    <s v=" Ms"/>
    <s v="  Jessica"/>
    <s v="Bashaw"/>
    <n v="1968"/>
    <n v="1968"/>
    <n v="26.03"/>
    <s v="Overweight"/>
    <s v="Prediabetes"/>
    <n v="5.97"/>
    <s v="NO"/>
    <s v="NO"/>
    <s v="Yes"/>
    <n v="1"/>
    <s v="NO"/>
    <s v="NO"/>
    <s v="tier - 2"/>
    <s v="tier - 2"/>
    <s v="tier - 2"/>
    <s v="tier - 2"/>
    <x v="1926"/>
    <s v="R1011"/>
  </r>
  <r>
    <s v="Id1935"/>
    <d v="1968-12-11T00:00:00"/>
    <x v="36"/>
    <n v="1968"/>
    <s v="Dec"/>
    <n v="11"/>
    <s v="Dec"/>
    <s v=" Ms"/>
    <s v="  Amanda R"/>
    <s v="Jacob"/>
    <n v="1968"/>
    <n v="1968"/>
    <n v="17.29"/>
    <s v="Underweight"/>
    <s v="Normal"/>
    <n v="4.9800000000000004"/>
    <s v="NO"/>
    <s v="NO"/>
    <s v="NO"/>
    <n v="0"/>
    <s v="NO"/>
    <s v="NO"/>
    <s v="tier - 2"/>
    <s v="tier - 2"/>
    <s v="tier - 3"/>
    <s v="tier - 3"/>
    <x v="1927"/>
    <s v="R1017"/>
  </r>
  <r>
    <s v="Id1936"/>
    <d v="2001-08-02T00:00:00"/>
    <x v="3"/>
    <n v="2001"/>
    <s v="Aug"/>
    <n v="2"/>
    <s v="Aug"/>
    <s v=" Mr"/>
    <s v="  Murray W"/>
    <s v="McCutcheon"/>
    <n v="2001"/>
    <n v="2001"/>
    <n v="18.170000000000002"/>
    <s v="Normalweight"/>
    <s v="Diabetes"/>
    <n v="6.91"/>
    <s v="YES"/>
    <s v="NO"/>
    <s v="NO"/>
    <n v="1"/>
    <s v="NO"/>
    <s v="NO"/>
    <s v="tier - 2"/>
    <s v="tier - 2"/>
    <s v="tier - 1"/>
    <s v="tier - 1"/>
    <x v="1928"/>
    <s v="R1011"/>
  </r>
  <r>
    <s v="Id1937"/>
    <d v="1972-07-17T00:00:00"/>
    <x v="30"/>
    <n v="1972"/>
    <s v="Jul"/>
    <n v="17"/>
    <s v="Jul"/>
    <s v=" Mrs"/>
    <s v="  Meghan P"/>
    <s v="Connor"/>
    <n v="1972"/>
    <n v="1972"/>
    <n v="32.54"/>
    <s v="Obesity"/>
    <s v="Prediabetes"/>
    <n v="6.38"/>
    <s v="NO"/>
    <s v="YES"/>
    <s v="NO"/>
    <n v="1"/>
    <s v="NO"/>
    <s v="NO"/>
    <s v="tier - 2"/>
    <s v="tier - 2"/>
    <s v="tier - 3"/>
    <s v="tier - 3"/>
    <x v="1929"/>
    <s v="R1024"/>
  </r>
  <r>
    <s v="Id1938"/>
    <d v="1963-08-21T00:00:00"/>
    <x v="42"/>
    <n v="1963"/>
    <s v="Aug"/>
    <n v="21"/>
    <s v="Aug"/>
    <s v=" Mr"/>
    <s v="  David"/>
    <s v="May"/>
    <n v="1963"/>
    <n v="1963"/>
    <n v="30.25"/>
    <s v="Obesity"/>
    <s v="Normal"/>
    <n v="4.7699999999999996"/>
    <s v="NO"/>
    <s v="NO"/>
    <s v="NO"/>
    <n v="0"/>
    <s v="NO"/>
    <s v="NO"/>
    <s v="tier - 2"/>
    <s v="tier - 2"/>
    <s v="tier - 3"/>
    <s v="tier - 3"/>
    <x v="1930"/>
    <s v="R1012"/>
  </r>
  <r>
    <s v="Id1939"/>
    <d v="1970-12-03T00:00:00"/>
    <x v="33"/>
    <n v="1970"/>
    <s v="Dec"/>
    <n v="3"/>
    <s v="Dec"/>
    <s v=" Mr"/>
    <s v="  Seth"/>
    <s v="Geoghegan"/>
    <n v="1970"/>
    <n v="1970"/>
    <n v="19.59"/>
    <s v="Normalweight"/>
    <s v="Prediabetes"/>
    <n v="6.04"/>
    <s v="YES"/>
    <s v="NO"/>
    <s v="NO"/>
    <n v="1"/>
    <s v="NO"/>
    <s v="NO"/>
    <s v="tier - 2"/>
    <s v="tier - 2"/>
    <s v="tier - 2"/>
    <s v="tier - 2"/>
    <x v="1931"/>
    <s v="R1013"/>
  </r>
  <r>
    <s v="Id1940"/>
    <d v="2001-06-05T00:00:00"/>
    <x v="10"/>
    <n v="2001"/>
    <s v="Jun"/>
    <n v="5"/>
    <s v="Jun"/>
    <s v=" Mr"/>
    <s v="  Michael P"/>
    <s v="McGinn"/>
    <n v="2001"/>
    <n v="2001"/>
    <n v="45.9"/>
    <s v="Obesity"/>
    <s v="Normal"/>
    <n v="4.3"/>
    <s v="YES"/>
    <s v="NO"/>
    <s v="NO"/>
    <n v="1"/>
    <s v="NO"/>
    <s v="NO"/>
    <s v="tier - 2"/>
    <s v="tier - 2"/>
    <s v="tier - 2"/>
    <s v="tier - 2"/>
    <x v="1932"/>
    <s v="R1012"/>
  </r>
  <r>
    <s v="Id1941"/>
    <d v="2000-12-26T00:00:00"/>
    <x v="10"/>
    <n v="2000"/>
    <s v="Dec"/>
    <n v="26"/>
    <s v="Dec"/>
    <s v=" Mr"/>
    <s v="  Russell M"/>
    <s v="Jones"/>
    <n v="2000"/>
    <n v="2000"/>
    <n v="17.059999999999999"/>
    <s v="Underweight"/>
    <s v="Diabetes"/>
    <n v="8.75"/>
    <s v="YES"/>
    <s v="NO"/>
    <s v="NO"/>
    <n v="0"/>
    <s v="NO"/>
    <s v="NO"/>
    <s v="tier - 2"/>
    <s v="tier - 2"/>
    <s v="tier - 3"/>
    <s v="tier - 3"/>
    <x v="1933"/>
    <s v="R1011"/>
  </r>
  <r>
    <s v="Id1942"/>
    <d v="1966-07-09T00:00:00"/>
    <x v="37"/>
    <n v="1966"/>
    <s v="Jul"/>
    <n v="9"/>
    <s v="Jul"/>
    <s v=" Mr"/>
    <s v="  Martin"/>
    <s v="Quinteros"/>
    <n v="1966"/>
    <n v="1966"/>
    <n v="32.07"/>
    <s v="Obesity"/>
    <s v="Normal"/>
    <n v="5.25"/>
    <s v="NO"/>
    <s v="NO"/>
    <s v="Yes"/>
    <n v="1"/>
    <s v="NO"/>
    <s v="NO"/>
    <s v="tier - 2"/>
    <s v="tier - 2"/>
    <s v="tier - 3"/>
    <s v="tier - 3"/>
    <x v="1934"/>
    <s v="R1012"/>
  </r>
  <r>
    <s v="Id1943"/>
    <d v="2002-10-11T00:00:00"/>
    <x v="5"/>
    <n v="2002"/>
    <s v="Oct"/>
    <n v="11"/>
    <s v="Oct"/>
    <s v=" Mr"/>
    <s v="  Michael"/>
    <s v="Loenser"/>
    <n v="2002"/>
    <n v="2002"/>
    <n v="16.5"/>
    <s v="Underweight"/>
    <s v="Normal"/>
    <n v="5.03"/>
    <s v="NO"/>
    <s v="NO"/>
    <s v="NO"/>
    <n v="1"/>
    <s v="NO"/>
    <s v="NO"/>
    <s v="tier - 2"/>
    <s v="tier - 2"/>
    <s v="tier - 1"/>
    <s v="tier - 1"/>
    <x v="1935"/>
    <s v="R1013"/>
  </r>
  <r>
    <s v="Id1944"/>
    <d v="1973-07-07T00:00:00"/>
    <x v="29"/>
    <n v="1973"/>
    <s v="Jul"/>
    <n v="7"/>
    <s v="Jul"/>
    <s v=" Mr"/>
    <s v="  Miles"/>
    <s v="Aitken"/>
    <n v="1973"/>
    <n v="1973"/>
    <n v="31.4"/>
    <s v="Obesity"/>
    <s v="Prediabetes"/>
    <n v="5.88"/>
    <s v="NO"/>
    <s v="NO"/>
    <s v="NO"/>
    <n v="1"/>
    <s v="NO"/>
    <s v="NO"/>
    <s v="tier - 2"/>
    <s v="tier - 2"/>
    <s v="tier - 3"/>
    <s v="tier - 3"/>
    <x v="1936"/>
    <s v="R1011"/>
  </r>
  <r>
    <s v="Id1945"/>
    <d v="1975-06-04T00:00:00"/>
    <x v="28"/>
    <n v="1975"/>
    <s v="Jun"/>
    <n v="4"/>
    <s v="Jun"/>
    <s v=" Ms"/>
    <s v="  Amanda"/>
    <s v="Furrer"/>
    <n v="1975"/>
    <n v="1975"/>
    <n v="20.36"/>
    <s v="Normalweight"/>
    <s v="Normal"/>
    <n v="4.49"/>
    <s v="NO"/>
    <s v="NO"/>
    <s v="NO"/>
    <n v="0"/>
    <s v="NO"/>
    <s v="NO"/>
    <s v="tier - 2"/>
    <s v="tier - 2"/>
    <s v="tier - 1"/>
    <s v="tier - 1"/>
    <x v="1937"/>
    <s v="R1011"/>
  </r>
  <r>
    <s v="Id1946"/>
    <d v="2004-12-05T00:00:00"/>
    <x v="9"/>
    <n v="2004"/>
    <s v="Dec"/>
    <n v="5"/>
    <s v="Dec"/>
    <s v=" Mr"/>
    <s v="  Roger"/>
    <s v="Konigs"/>
    <n v="2004"/>
    <n v="2004"/>
    <n v="25.46"/>
    <s v="Overweight"/>
    <s v="Normal"/>
    <n v="4.1399999999999997"/>
    <s v="NO"/>
    <s v="NO"/>
    <s v="NO"/>
    <n v="1"/>
    <s v="NO"/>
    <s v="NO"/>
    <s v="tier - 2"/>
    <s v="tier - 2"/>
    <s v="tier - 3"/>
    <s v="tier - 3"/>
    <x v="1938"/>
    <s v="R1011"/>
  </r>
  <r>
    <s v="Id1947"/>
    <d v="1974-09-21T00:00:00"/>
    <x v="28"/>
    <n v="1974"/>
    <s v="Sep"/>
    <n v="21"/>
    <s v="Sep"/>
    <s v=" Mr"/>
    <s v="  Brock J"/>
    <s v="Tesdahl"/>
    <n v="1974"/>
    <n v="1974"/>
    <n v="17.09"/>
    <s v="Underweight"/>
    <s v="Prediabetes"/>
    <n v="5.8"/>
    <s v="YES"/>
    <s v="NO"/>
    <s v="NO"/>
    <n v="0"/>
    <s v="NO"/>
    <s v="NO"/>
    <s v="tier - 2"/>
    <s v="tier - 2"/>
    <s v="tier - 2"/>
    <s v="tier - 2"/>
    <x v="1939"/>
    <s v="R1024"/>
  </r>
  <r>
    <s v="Id1948"/>
    <d v="1970-08-27T00:00:00"/>
    <x v="33"/>
    <n v="1970"/>
    <s v="Aug"/>
    <n v="27"/>
    <s v="Aug"/>
    <s v=" Mr"/>
    <s v="  Stephen F"/>
    <s v="Engel"/>
    <n v="1970"/>
    <n v="1970"/>
    <n v="20.83"/>
    <s v="Normalweight"/>
    <s v="Normal"/>
    <n v="5.12"/>
    <s v="NO"/>
    <s v="NO"/>
    <s v="NO"/>
    <n v="0"/>
    <s v="NO"/>
    <s v="NO"/>
    <s v="tier - 2"/>
    <s v="tier - 2"/>
    <s v="tier - 3"/>
    <s v="tier - 3"/>
    <x v="1940"/>
    <s v="R1012"/>
  </r>
  <r>
    <s v="Id1949"/>
    <d v="2004-09-05T00:00:00"/>
    <x v="9"/>
    <n v="2004"/>
    <s v="Sep"/>
    <n v="5"/>
    <s v="Sep"/>
    <s v=" Ms"/>
    <s v="  Missy"/>
    <s v="Kuck"/>
    <n v="2004"/>
    <n v="2004"/>
    <n v="18.920000000000002"/>
    <s v="Normalweight"/>
    <s v="Prediabetes"/>
    <n v="5.98"/>
    <s v="YES"/>
    <s v="NO"/>
    <s v="NO"/>
    <n v="1"/>
    <s v="NO"/>
    <s v="NO"/>
    <s v="tier - 2"/>
    <s v="tier - 2"/>
    <s v="tier - 2"/>
    <s v="tier - 2"/>
    <x v="1941"/>
    <s v="R1011"/>
  </r>
  <r>
    <s v="Id1950"/>
    <d v="1988-07-22T00:00:00"/>
    <x v="15"/>
    <n v="1988"/>
    <s v="Jul"/>
    <n v="22"/>
    <s v="Jul"/>
    <s v=" Mr"/>
    <s v="  William"/>
    <s v="Dillon"/>
    <n v="1988"/>
    <n v="1988"/>
    <n v="37.1"/>
    <s v="Obesity"/>
    <s v="Normal"/>
    <n v="5.46"/>
    <s v="NO"/>
    <s v="NO"/>
    <s v="NO"/>
    <n v="0"/>
    <s v="NO"/>
    <s v="NO"/>
    <s v="tier - 2"/>
    <s v="tier - 2"/>
    <s v="tier - 1"/>
    <s v="tier - 1"/>
    <x v="1942"/>
    <s v="R1011"/>
  </r>
  <r>
    <s v="Id1951"/>
    <d v="1991-08-22T00:00:00"/>
    <x v="14"/>
    <n v="1991"/>
    <s v="Aug"/>
    <n v="22"/>
    <s v="Aug"/>
    <s v=" Ms"/>
    <s v="  Lauren M"/>
    <s v="Neuschel"/>
    <n v="1991"/>
    <n v="1991"/>
    <n v="22.515000000000001"/>
    <s v="Normalweight"/>
    <s v="Normal"/>
    <n v="4.91"/>
    <s v="YES"/>
    <s v="NO"/>
    <s v="Yes"/>
    <n v="1"/>
    <s v="NO"/>
    <s v="NO"/>
    <s v="tier - 2"/>
    <s v="tier - 2"/>
    <s v="tier - 2"/>
    <s v="tier - 2"/>
    <x v="1943"/>
    <s v="R1011"/>
  </r>
  <r>
    <s v="Id1952"/>
    <d v="1958-12-25T00:00:00"/>
    <x v="47"/>
    <n v="1958"/>
    <s v="Dec"/>
    <n v="25"/>
    <s v="Dec"/>
    <s v=" Mr"/>
    <s v="  Apolo U"/>
    <s v="Rosales Ramirez"/>
    <n v="1958"/>
    <n v="1958"/>
    <n v="32.700000000000003"/>
    <s v="Obesity"/>
    <s v="Normal"/>
    <n v="4.66"/>
    <s v="NO"/>
    <s v="NO"/>
    <s v="NO"/>
    <n v="0"/>
    <s v="NO"/>
    <s v="NO"/>
    <s v="tier - 2"/>
    <s v="tier - 2"/>
    <s v="tier - 1"/>
    <s v="tier - 1"/>
    <x v="1944"/>
    <s v="R1013"/>
  </r>
  <r>
    <s v="Id1953"/>
    <d v="2002-06-17T00:00:00"/>
    <x v="5"/>
    <n v="2002"/>
    <s v="Jun"/>
    <n v="17"/>
    <s v="Jun"/>
    <s v=" Mr"/>
    <s v="  Alfons"/>
    <s v="Marquez"/>
    <n v="2002"/>
    <n v="2002"/>
    <n v="17.75"/>
    <s v="Underweight"/>
    <s v="Diabetes"/>
    <n v="6.8"/>
    <s v="YES"/>
    <s v="NO"/>
    <s v="NO"/>
    <n v="1"/>
    <s v="NO"/>
    <s v="NO"/>
    <s v="tier - 2"/>
    <s v="tier - 2"/>
    <s v="tier - 2"/>
    <s v="tier - 2"/>
    <x v="1945"/>
    <s v="R1011"/>
  </r>
  <r>
    <s v="Id1954"/>
    <d v="2000-11-09T00:00:00"/>
    <x v="10"/>
    <n v="2000"/>
    <s v="Nov"/>
    <n v="9"/>
    <s v="Nov"/>
    <s v=" Ms"/>
    <s v="  Amber"/>
    <s v="Green"/>
    <n v="2000"/>
    <n v="2000"/>
    <n v="33.630000000000003"/>
    <s v="Obesity"/>
    <s v="Normal"/>
    <n v="4.47"/>
    <s v="YES"/>
    <s v="NO"/>
    <s v="NO"/>
    <n v="0"/>
    <s v="NO"/>
    <s v="NO"/>
    <s v="tier - 2"/>
    <s v="tier - 2"/>
    <s v="tier - 3"/>
    <s v="tier - 3"/>
    <x v="1946"/>
    <s v="R1011"/>
  </r>
  <r>
    <s v="Id1955"/>
    <d v="1960-07-09T00:00:00"/>
    <x v="45"/>
    <n v="1960"/>
    <s v="Jul"/>
    <n v="9"/>
    <s v="Jul"/>
    <s v=" Ms"/>
    <s v="  Leah C"/>
    <s v="Schubel"/>
    <n v="1960"/>
    <n v="1960"/>
    <n v="34.799999999999997"/>
    <s v="Obesity"/>
    <s v="Normal"/>
    <n v="4.08"/>
    <s v="YES"/>
    <s v="NO"/>
    <s v="NO"/>
    <n v="1"/>
    <s v="NO"/>
    <s v="NO"/>
    <s v="tier - 2"/>
    <s v="tier - 2"/>
    <s v="tier - 2"/>
    <s v="tier - 2"/>
    <x v="1947"/>
    <s v="R1013"/>
  </r>
  <r>
    <s v="Id1956"/>
    <d v="1958-06-30T00:00:00"/>
    <x v="47"/>
    <n v="1958"/>
    <s v="Jun"/>
    <n v="30"/>
    <s v="Jun"/>
    <s v=" Ms"/>
    <s v="  Lilia"/>
    <s v="Jimenez"/>
    <n v="1958"/>
    <n v="1958"/>
    <n v="16.809999999999999"/>
    <s v="Underweight"/>
    <s v="Normal"/>
    <n v="5.51"/>
    <s v="YES"/>
    <s v="NO"/>
    <s v="NO"/>
    <n v="1"/>
    <s v="NO"/>
    <s v="NO"/>
    <s v="tier - 2"/>
    <s v="tier - 2"/>
    <s v="tier - 2"/>
    <s v="tier - 2"/>
    <x v="1948"/>
    <s v="R1013"/>
  </r>
  <r>
    <s v="Id1957"/>
    <d v="1994-07-02T00:00:00"/>
    <x v="11"/>
    <n v="1994"/>
    <s v="Jul"/>
    <n v="2"/>
    <s v="Jul"/>
    <s v=" Mr"/>
    <s v="  Danny"/>
    <s v="Zimny-Schmitt"/>
    <n v="1994"/>
    <n v="1994"/>
    <n v="16.690000000000001"/>
    <s v="Underweight"/>
    <s v="Diabetes"/>
    <n v="8.4"/>
    <s v="YES"/>
    <s v="NO"/>
    <s v="NO"/>
    <n v="0"/>
    <s v="NO"/>
    <s v="NO"/>
    <s v="tier - 2"/>
    <s v="tier - 2"/>
    <s v="tier - 2"/>
    <s v="tier - 2"/>
    <x v="1949"/>
    <s v="R1011"/>
  </r>
  <r>
    <s v="Id1958"/>
    <d v="1990-12-13T00:00:00"/>
    <x v="16"/>
    <n v="1990"/>
    <s v="Dec"/>
    <n v="13"/>
    <s v="Dec"/>
    <s v=" Ms"/>
    <s v="  Lauren"/>
    <s v="Hill"/>
    <n v="1990"/>
    <n v="1990"/>
    <n v="23.21"/>
    <s v="Normalweight"/>
    <s v="Normal"/>
    <n v="5.14"/>
    <s v="YES"/>
    <s v="NO"/>
    <s v="NO"/>
    <n v="1"/>
    <s v="NO"/>
    <s v="NO"/>
    <s v="tier - 2"/>
    <s v="tier - 2"/>
    <s v="tier - 3"/>
    <s v="tier - 3"/>
    <x v="1950"/>
    <s v="R1011"/>
  </r>
  <r>
    <s v="Id1959"/>
    <d v="1970-10-02T00:00:00"/>
    <x v="33"/>
    <n v="1970"/>
    <s v="Oct"/>
    <n v="2"/>
    <s v="Oct"/>
    <s v=" Ms"/>
    <s v="  Courtney"/>
    <s v="Brohart"/>
    <n v="1970"/>
    <n v="1970"/>
    <n v="25.175000000000001"/>
    <s v="Overweight"/>
    <s v="Normal"/>
    <n v="5.21"/>
    <s v="YES"/>
    <s v="NO"/>
    <s v="NO"/>
    <n v="1"/>
    <s v="NO"/>
    <s v="NO"/>
    <s v="tier - 2"/>
    <s v="tier - 2"/>
    <s v="tier - 2"/>
    <s v="tier - 2"/>
    <x v="1951"/>
    <s v="R1013"/>
  </r>
  <r>
    <s v="Id1960"/>
    <d v="1965-12-21T00:00:00"/>
    <x v="39"/>
    <n v="1965"/>
    <s v="Dec"/>
    <n v="21"/>
    <s v="Dec"/>
    <s v=" Ms"/>
    <s v="  Elizabeth"/>
    <s v="Ryan"/>
    <n v="1965"/>
    <n v="1965"/>
    <n v="34.770000000000003"/>
    <s v="Obesity"/>
    <s v="Prediabetes"/>
    <n v="6.23"/>
    <s v="NO"/>
    <s v="NO"/>
    <s v="NO"/>
    <n v="0"/>
    <s v="NO"/>
    <s v="NO"/>
    <s v="tier - 2"/>
    <s v="tier - 2"/>
    <s v="tier - 1"/>
    <s v="tier - 1"/>
    <x v="1952"/>
    <s v="R1017"/>
  </r>
  <r>
    <s v="Id1961"/>
    <d v="1999-12-02T00:00:00"/>
    <x v="7"/>
    <n v="1999"/>
    <s v="Dec"/>
    <n v="2"/>
    <s v="Dec"/>
    <s v=" Ms"/>
    <s v="  Satomi"/>
    <s v="Oka"/>
    <n v="1999"/>
    <n v="1999"/>
    <n v="27.7"/>
    <s v="Overweight"/>
    <s v="Normal"/>
    <n v="5.6"/>
    <s v="NO"/>
    <s v="NO"/>
    <s v="NO"/>
    <n v="1"/>
    <s v="NO"/>
    <s v="NO"/>
    <s v="tier - 2"/>
    <s v="tier - 2"/>
    <s v="tier - 1"/>
    <s v="tier - 1"/>
    <x v="1953"/>
    <s v="R1011"/>
  </r>
  <r>
    <s v="Id1962"/>
    <d v="1968-06-06T00:00:00"/>
    <x v="40"/>
    <n v="1968"/>
    <s v="Jun"/>
    <n v="6"/>
    <s v="Jun"/>
    <s v=" Mr"/>
    <s v="  Matthew D"/>
    <s v="Newman"/>
    <n v="1968"/>
    <n v="1968"/>
    <n v="19.12"/>
    <s v="Normalweight"/>
    <s v="Normal"/>
    <n v="4.72"/>
    <s v="YES"/>
    <s v="NO"/>
    <s v="NO"/>
    <n v="1"/>
    <s v="NO"/>
    <s v="NO"/>
    <s v="tier - 2"/>
    <s v="tier - 2"/>
    <s v="tier - 2"/>
    <s v="tier - 2"/>
    <x v="1954"/>
    <s v="R1013"/>
  </r>
  <r>
    <s v="Id1963"/>
    <d v="1969-10-16T00:00:00"/>
    <x v="34"/>
    <n v="1969"/>
    <s v="Oct"/>
    <n v="16"/>
    <s v="Oct"/>
    <s v=" Mr"/>
    <s v="  Peter T II"/>
    <s v="Metzger"/>
    <n v="1969"/>
    <n v="1969"/>
    <n v="32.67"/>
    <s v="Obesity"/>
    <s v="Normal"/>
    <n v="4.67"/>
    <s v="NO"/>
    <s v="NO"/>
    <s v="Yes"/>
    <n v="1"/>
    <s v="NO"/>
    <s v="NO"/>
    <s v="tier - 2"/>
    <s v="tier - 2"/>
    <s v="tier - 2"/>
    <s v="tier - 2"/>
    <x v="1955"/>
    <s v="R1013"/>
  </r>
  <r>
    <s v="Id1964"/>
    <d v="1988-09-15T00:00:00"/>
    <x v="15"/>
    <n v="1988"/>
    <s v="Sep"/>
    <n v="15"/>
    <s v="Sep"/>
    <s v=" Mr"/>
    <s v="  Manuel"/>
    <s v="Gonzalez"/>
    <n v="1988"/>
    <n v="1988"/>
    <n v="28.5"/>
    <s v="Overweight"/>
    <s v="Prediabetes"/>
    <n v="6.11"/>
    <s v="NO"/>
    <s v="NO"/>
    <s v="NO"/>
    <n v="1"/>
    <s v="NO"/>
    <s v="NO"/>
    <s v="tier - 2"/>
    <s v="tier - 2"/>
    <s v="tier - 3"/>
    <s v="tier - 3"/>
    <x v="1956"/>
    <s v="R1015"/>
  </r>
  <r>
    <s v="Id1965"/>
    <d v="1985-12-05T00:00:00"/>
    <x v="20"/>
    <n v="1985"/>
    <s v="Dec"/>
    <n v="5"/>
    <s v="Dec"/>
    <s v=" Ms"/>
    <s v="  Kindsey P"/>
    <s v="Vaughn"/>
    <n v="1985"/>
    <n v="1985"/>
    <n v="39.270000000000003"/>
    <s v="Obesity"/>
    <s v="Prediabetes"/>
    <n v="6.25"/>
    <s v="NO"/>
    <s v="NO"/>
    <s v="NO"/>
    <n v="0"/>
    <s v="NO"/>
    <s v="NO"/>
    <s v="tier - 2"/>
    <s v="tier - 2"/>
    <s v="tier - 1"/>
    <s v="tier - 1"/>
    <x v="1957"/>
    <s v="R1011"/>
  </r>
  <r>
    <s v="Id1966"/>
    <d v="1981-10-03T00:00:00"/>
    <x v="19"/>
    <n v="1981"/>
    <s v="Oct"/>
    <n v="3"/>
    <s v="Oct"/>
    <s v=" Mr"/>
    <s v="  Thomas G"/>
    <s v="Clifford"/>
    <n v="1981"/>
    <n v="1981"/>
    <n v="32.49"/>
    <s v="Obesity"/>
    <s v="Normal"/>
    <n v="4"/>
    <s v="YES"/>
    <s v="NO"/>
    <s v="NO"/>
    <n v="0"/>
    <s v="NO"/>
    <s v="NO"/>
    <s v="tier - 2"/>
    <s v="tier - 2"/>
    <s v="tier - 1"/>
    <s v="tier - 1"/>
    <x v="1958"/>
    <s v="R1011"/>
  </r>
  <r>
    <s v="Id1967"/>
    <d v="1965-10-19T00:00:00"/>
    <x v="39"/>
    <n v="1965"/>
    <s v="Oct"/>
    <n v="19"/>
    <s v="Oct"/>
    <s v=" Mr"/>
    <s v="  Kyle S"/>
    <s v="Petty"/>
    <n v="1965"/>
    <n v="1965"/>
    <n v="23.7"/>
    <s v="Normalweight"/>
    <s v="Normal"/>
    <n v="5.55"/>
    <s v="YES"/>
    <s v="NO"/>
    <s v="NO"/>
    <n v="0"/>
    <s v="NO"/>
    <s v="NO"/>
    <s v="tier - 2"/>
    <s v="tier - 2"/>
    <s v="tier - 3"/>
    <s v="tier - 3"/>
    <x v="1959"/>
    <s v="R1013"/>
  </r>
  <r>
    <s v="Id1968"/>
    <d v="1984-07-22T00:00:00"/>
    <x v="21"/>
    <n v="1984"/>
    <s v="Jul"/>
    <n v="22"/>
    <s v="Jul"/>
    <s v=" Mr"/>
    <s v="  Alexander J"/>
    <s v="Sanford"/>
    <n v="1984"/>
    <n v="1984"/>
    <n v="30.4"/>
    <s v="Obesity"/>
    <s v="Prediabetes"/>
    <n v="5.95"/>
    <s v="NO"/>
    <s v="YES"/>
    <s v="NO"/>
    <n v="1"/>
    <s v="NO"/>
    <s v="NO"/>
    <s v="tier - 2"/>
    <s v="tier - 2"/>
    <s v="tier - 2"/>
    <s v="tier - 2"/>
    <x v="1960"/>
    <s v="R1011"/>
  </r>
  <r>
    <s v="Id1969"/>
    <d v="1985-11-06T00:00:00"/>
    <x v="20"/>
    <n v="1985"/>
    <s v="Nov"/>
    <n v="6"/>
    <s v="Nov"/>
    <s v=" Mr"/>
    <s v="  Dustin L"/>
    <s v="Sprague"/>
    <n v="1985"/>
    <n v="1985"/>
    <n v="38.94"/>
    <s v="Obesity"/>
    <s v="Normal"/>
    <n v="4.3600000000000003"/>
    <s v="NO"/>
    <s v="NO"/>
    <s v="Yes"/>
    <n v="1"/>
    <s v="NO"/>
    <s v="NO"/>
    <s v="tier - 2"/>
    <s v="tier - 2"/>
    <s v="tier - 1"/>
    <s v="tier - 1"/>
    <x v="1961"/>
    <s v="R1011"/>
  </r>
  <r>
    <s v="Id1970"/>
    <d v="1992-06-11T00:00:00"/>
    <x v="0"/>
    <n v="1992"/>
    <s v="Jun"/>
    <n v="11"/>
    <s v="Jun"/>
    <s v=" Mrs"/>
    <s v="  Chloe"/>
    <s v="Lasseron"/>
    <n v="1992"/>
    <n v="1992"/>
    <n v="31.02"/>
    <s v="Obesity"/>
    <s v="Normal"/>
    <n v="4.84"/>
    <s v="NO"/>
    <s v="NO"/>
    <s v="Yes"/>
    <n v="1"/>
    <s v="NO"/>
    <s v="NO"/>
    <s v="tier - 2"/>
    <s v="tier - 2"/>
    <s v="tier - 3"/>
    <s v="tier - 3"/>
    <x v="1962"/>
    <s v="R1011"/>
  </r>
  <r>
    <s v="Id1971"/>
    <d v="1997-09-09T00:00:00"/>
    <x v="6"/>
    <n v="1997"/>
    <s v="Sep"/>
    <n v="9"/>
    <s v="Sep"/>
    <s v=" Ms"/>
    <s v="  Cailtlin"/>
    <s v="Bushong"/>
    <n v="1997"/>
    <n v="1997"/>
    <n v="17.5"/>
    <s v="Underweight"/>
    <s v="Normal"/>
    <n v="4.5599999999999996"/>
    <s v="NO"/>
    <s v="NO"/>
    <s v="NO"/>
    <n v="1"/>
    <s v="NO"/>
    <s v="NO"/>
    <s v="tier - 2"/>
    <s v="tier - 2"/>
    <s v="tier - 3"/>
    <s v="tier - 3"/>
    <x v="1963"/>
    <s v="R1011"/>
  </r>
  <r>
    <s v="Id1972"/>
    <d v="1997-10-07T00:00:00"/>
    <x v="6"/>
    <n v="1997"/>
    <s v="Oct"/>
    <n v="7"/>
    <s v="Oct"/>
    <s v=" Mr"/>
    <s v="  Joshua"/>
    <s v="Dennison"/>
    <n v="1997"/>
    <n v="1997"/>
    <n v="34.799999999999997"/>
    <s v="Obesity"/>
    <s v="Normal"/>
    <n v="4.42"/>
    <s v="YES"/>
    <s v="YES"/>
    <s v="NO"/>
    <n v="2"/>
    <s v="NO"/>
    <s v="NO"/>
    <s v="tier - 1"/>
    <s v="tier - 1"/>
    <s v="tier - 1"/>
    <s v="tier - 1"/>
    <x v="1964"/>
    <s v="R1011"/>
  </r>
  <r>
    <s v="Id1973"/>
    <d v="1992-07-03T00:00:00"/>
    <x v="0"/>
    <n v="1992"/>
    <s v="Jul"/>
    <n v="3"/>
    <s v="Jul"/>
    <s v=" Mr"/>
    <s v="  Chuy"/>
    <s v="Lira"/>
    <n v="1992"/>
    <n v="1992"/>
    <n v="17.3"/>
    <s v="Underweight"/>
    <s v="Diabetes"/>
    <n v="7.66"/>
    <s v="YES"/>
    <s v="NO"/>
    <s v="NO"/>
    <n v="1"/>
    <s v="NO"/>
    <s v="NO"/>
    <s v="tier - 1"/>
    <s v="tier - 1"/>
    <s v="tier - 2"/>
    <s v="tier - 2"/>
    <x v="1965"/>
    <s v="R1011"/>
  </r>
  <r>
    <s v="Id1974"/>
    <d v="2002-12-06T00:00:00"/>
    <x v="5"/>
    <n v="2002"/>
    <s v="Dec"/>
    <n v="6"/>
    <s v="Dec"/>
    <s v=" Ms"/>
    <s v="  Laurie B"/>
    <s v="Nahigian"/>
    <n v="2002"/>
    <n v="2002"/>
    <n v="32.25"/>
    <s v="Obesity"/>
    <s v="Normal"/>
    <n v="5.2"/>
    <s v="YES"/>
    <s v="NO"/>
    <s v="NO"/>
    <n v="0"/>
    <s v="NO"/>
    <s v="NO"/>
    <s v="tier - 1"/>
    <s v="tier - 1"/>
    <s v="tier - 3"/>
    <s v="tier - 3"/>
    <x v="1966"/>
    <s v="R1013"/>
  </r>
  <r>
    <s v="Id1975"/>
    <d v="1960-07-06T00:00:00"/>
    <x v="45"/>
    <n v="1960"/>
    <s v="Jul"/>
    <n v="6"/>
    <s v="Jul"/>
    <s v=" Ms"/>
    <s v="  Rachel B"/>
    <s v="Cackett"/>
    <n v="1960"/>
    <n v="1960"/>
    <n v="42.4"/>
    <s v="Obesity"/>
    <s v="Normal"/>
    <n v="5.53"/>
    <s v="YES"/>
    <s v="NO"/>
    <s v="NO"/>
    <n v="0"/>
    <s v="NO"/>
    <s v="NO"/>
    <s v="tier - 1"/>
    <s v="tier - 1"/>
    <s v="tier - 1"/>
    <s v="tier - 1"/>
    <x v="1967"/>
    <s v="R1013"/>
  </r>
  <r>
    <s v="Id1976"/>
    <d v="1985-12-04T00:00:00"/>
    <x v="20"/>
    <n v="1985"/>
    <s v="Dec"/>
    <n v="4"/>
    <s v="Dec"/>
    <s v=" Ms"/>
    <s v="  Liza"/>
    <s v="Hunter-Galvan"/>
    <n v="1985"/>
    <n v="1985"/>
    <n v="38.664999999999999"/>
    <s v="Obesity"/>
    <s v="Normal"/>
    <n v="4.8600000000000003"/>
    <s v="NO"/>
    <s v="YES"/>
    <s v="NO"/>
    <n v="1"/>
    <s v="NO"/>
    <s v="NO"/>
    <s v="tier - 1"/>
    <s v="tier - 1"/>
    <s v="tier - 1"/>
    <s v="tier - 1"/>
    <x v="1968"/>
    <s v="R1011"/>
  </r>
  <r>
    <s v="Id1977"/>
    <d v="1989-11-21T00:00:00"/>
    <x v="13"/>
    <n v="1989"/>
    <s v="Nov"/>
    <n v="21"/>
    <s v="Nov"/>
    <s v=" Ms"/>
    <s v="  Lindsey"/>
    <s v="Pierret"/>
    <n v="1989"/>
    <n v="1989"/>
    <n v="29.92"/>
    <s v="Obesity"/>
    <s v="Normal"/>
    <n v="5.49"/>
    <s v="YES"/>
    <s v="NO"/>
    <s v="NO"/>
    <n v="0"/>
    <s v="NO"/>
    <s v="NO"/>
    <s v="tier - 1"/>
    <s v="tier - 1"/>
    <s v="tier - 2"/>
    <s v="tier - 2"/>
    <x v="1969"/>
    <s v="R1011"/>
  </r>
  <r>
    <s v="Id1978"/>
    <d v="1991-06-04T00:00:00"/>
    <x v="16"/>
    <n v="1991"/>
    <s v="Jun"/>
    <n v="4"/>
    <s v="Jun"/>
    <s v=" Ms"/>
    <s v="  Lindsay E"/>
    <s v="White"/>
    <n v="1991"/>
    <n v="1991"/>
    <n v="29.48"/>
    <s v="Overweight"/>
    <s v="Normal"/>
    <n v="4.09"/>
    <s v="YES"/>
    <s v="NO"/>
    <s v="NO"/>
    <n v="0"/>
    <s v="NO"/>
    <s v="NO"/>
    <s v="tier - 1"/>
    <s v="tier - 1"/>
    <s v="tier - 3"/>
    <s v="tier - 3"/>
    <x v="1970"/>
    <s v="R1011"/>
  </r>
  <r>
    <s v="Id1979"/>
    <d v="1961-07-28T00:00:00"/>
    <x v="44"/>
    <n v="1961"/>
    <s v="Jul"/>
    <n v="28"/>
    <s v="Jul"/>
    <s v=" Ms"/>
    <s v="  Kathleen M"/>
    <s v="O'Neil"/>
    <n v="1961"/>
    <n v="1961"/>
    <n v="28.785"/>
    <s v="Overweight"/>
    <s v="Normal"/>
    <n v="4.3099999999999996"/>
    <s v="YES"/>
    <s v="NO"/>
    <s v="NO"/>
    <n v="0"/>
    <s v="NO"/>
    <s v="NO"/>
    <s v="tier - 1"/>
    <s v="tier - 1"/>
    <s v="tier - 3"/>
    <s v="tier - 3"/>
    <x v="1971"/>
    <s v="R1011"/>
  </r>
  <r>
    <s v="Id1980"/>
    <d v="1999-12-21T00:00:00"/>
    <x v="7"/>
    <n v="1999"/>
    <s v="Dec"/>
    <n v="21"/>
    <s v="Dec"/>
    <s v=" Ms"/>
    <s v="  Aya"/>
    <s v="Leitz"/>
    <n v="1999"/>
    <n v="1999"/>
    <n v="19.8"/>
    <s v="Normalweight"/>
    <s v="Normal"/>
    <n v="4"/>
    <s v="YES"/>
    <s v="NO"/>
    <s v="NO"/>
    <n v="0"/>
    <s v="NO"/>
    <s v="NO"/>
    <s v="tier - 1"/>
    <s v="tier - 1"/>
    <s v="tier - 1"/>
    <s v="tier - 1"/>
    <x v="1972"/>
    <s v="R1011"/>
  </r>
  <r>
    <s v="Id1981"/>
    <d v="1985-11-29T00:00:00"/>
    <x v="20"/>
    <n v="1985"/>
    <s v="Nov"/>
    <n v="29"/>
    <s v="Nov"/>
    <s v=" Ms"/>
    <s v="  Carolyn R"/>
    <s v="Durfee"/>
    <n v="1985"/>
    <n v="1985"/>
    <n v="35.53"/>
    <s v="Obesity"/>
    <s v="Normal"/>
    <n v="4.68"/>
    <s v="NO"/>
    <s v="NO"/>
    <s v="Yes"/>
    <n v="1"/>
    <s v="NO"/>
    <s v="NO"/>
    <s v="tier - 1"/>
    <s v="tier - 1"/>
    <s v="tier - 2"/>
    <s v="tier - 2"/>
    <x v="1973"/>
    <s v="R1011"/>
  </r>
  <r>
    <s v="Id1982"/>
    <d v="1960-11-22T00:00:00"/>
    <x v="45"/>
    <n v="1960"/>
    <s v="Nov"/>
    <n v="22"/>
    <s v="Nov"/>
    <s v=" Ms"/>
    <s v="  Bethany"/>
    <s v="Maylone"/>
    <n v="1960"/>
    <n v="1960"/>
    <n v="21.47"/>
    <s v="Normalweight"/>
    <s v="Normal"/>
    <n v="4.0199999999999996"/>
    <s v="YES"/>
    <s v="NO"/>
    <s v="NO"/>
    <n v="1"/>
    <s v="NO"/>
    <s v="NO"/>
    <s v="tier - 1"/>
    <s v="tier - 1"/>
    <s v="tier - 2"/>
    <s v="tier - 2"/>
    <x v="1974"/>
    <s v="R1019"/>
  </r>
  <r>
    <s v="Id1983"/>
    <d v="1999-09-06T00:00:00"/>
    <x v="7"/>
    <n v="1999"/>
    <s v="Sep"/>
    <n v="6"/>
    <s v="Sep"/>
    <s v=" Ms"/>
    <s v="  Holly A"/>
    <s v="Reiland"/>
    <n v="1999"/>
    <n v="1999"/>
    <n v="25.9"/>
    <s v="Overweight"/>
    <s v="Normal"/>
    <n v="5.12"/>
    <s v="NO"/>
    <s v="NO"/>
    <s v="Yes"/>
    <n v="1"/>
    <s v="NO"/>
    <s v="NO"/>
    <s v="tier - 1"/>
    <s v="tier - 1"/>
    <s v="tier - 3"/>
    <s v="tier - 3"/>
    <x v="1975"/>
    <s v="R1011"/>
  </r>
  <r>
    <s v="Id1984"/>
    <d v="1963-11-25T00:00:00"/>
    <x v="42"/>
    <n v="1963"/>
    <s v="Nov"/>
    <n v="25"/>
    <s v="Nov"/>
    <s v=" Mr"/>
    <s v="  Ping"/>
    <s v="Hu"/>
    <n v="1963"/>
    <n v="1963"/>
    <n v="20.81"/>
    <s v="Normalweight"/>
    <s v="Normal"/>
    <n v="5.52"/>
    <s v="NO"/>
    <s v="NO"/>
    <s v="NO"/>
    <n v="0"/>
    <s v="NO"/>
    <s v="NO"/>
    <s v="tier - 1"/>
    <s v="tier - 1"/>
    <s v="tier - 1"/>
    <s v="tier - 1"/>
    <x v="1976"/>
    <s v="R1013"/>
  </r>
  <r>
    <s v="Id1985"/>
    <d v="1990-12-24T00:00:00"/>
    <x v="16"/>
    <n v="1990"/>
    <s v="Dec"/>
    <n v="24"/>
    <s v="Dec"/>
    <s v=" Mr"/>
    <s v="  Tim"/>
    <s v="Lessek"/>
    <n v="1990"/>
    <n v="1990"/>
    <n v="25.84"/>
    <s v="Overweight"/>
    <s v="Prediabetes"/>
    <n v="5.81"/>
    <s v="YES"/>
    <s v="NO"/>
    <s v="Yes"/>
    <n v="1"/>
    <s v="NO"/>
    <s v="NO"/>
    <s v="tier - 1"/>
    <s v="tier - 1"/>
    <s v="tier - 2"/>
    <s v="tier - 2"/>
    <x v="1977"/>
    <s v="R1011"/>
  </r>
  <r>
    <s v="Id1986"/>
    <d v="1977-12-02T00:00:00"/>
    <x v="26"/>
    <n v="1977"/>
    <s v="Dec"/>
    <n v="2"/>
    <s v="Dec"/>
    <s v=" Mr"/>
    <s v="  John"/>
    <s v="Colavincenzo"/>
    <n v="1977"/>
    <n v="1977"/>
    <n v="30.95"/>
    <s v="Obesity"/>
    <s v="Normal"/>
    <n v="5.16"/>
    <s v="NO"/>
    <s v="NO"/>
    <s v="Yes"/>
    <n v="1"/>
    <s v="NO"/>
    <s v="NO"/>
    <s v="tier - 1"/>
    <s v="tier - 1"/>
    <s v="tier - 2"/>
    <s v="tier - 2"/>
    <x v="1978"/>
    <s v="R1012"/>
  </r>
  <r>
    <s v="Id1987"/>
    <d v="1974-09-16T00:00:00"/>
    <x v="28"/>
    <n v="1974"/>
    <s v="Sep"/>
    <n v="16"/>
    <s v="Sep"/>
    <s v=" Mrs"/>
    <s v="  Cynthia"/>
    <s v="Mendez-Karr"/>
    <n v="1974"/>
    <n v="1974"/>
    <n v="30.54"/>
    <s v="Obesity"/>
    <s v="Normal"/>
    <n v="5"/>
    <s v="NO"/>
    <s v="NO"/>
    <s v="Yes"/>
    <n v="1"/>
    <s v="NO"/>
    <s v="NO"/>
    <s v="tier - 1"/>
    <s v="tier - 1"/>
    <s v="tier - 1"/>
    <s v="tier - 1"/>
    <x v="1979"/>
    <s v="R1012"/>
  </r>
  <r>
    <s v="Id1988"/>
    <d v="1982-12-11T00:00:00"/>
    <x v="23"/>
    <n v="1982"/>
    <s v="Dec"/>
    <n v="11"/>
    <s v="Dec"/>
    <s v=" Mr"/>
    <s v="  Emmett"/>
    <s v="Saulnier"/>
    <n v="1982"/>
    <n v="1982"/>
    <n v="33.914999999999999"/>
    <s v="Obesity"/>
    <s v="Prediabetes"/>
    <n v="5.84"/>
    <s v="YES"/>
    <s v="NO"/>
    <s v="NO"/>
    <n v="0"/>
    <s v="NO"/>
    <s v="NO"/>
    <s v="tier - 1"/>
    <s v="tier - 1"/>
    <s v="tier - 2"/>
    <s v="tier - 2"/>
    <x v="1980"/>
    <s v="R1012"/>
  </r>
  <r>
    <s v="Id1989"/>
    <d v="1985-09-27T00:00:00"/>
    <x v="20"/>
    <n v="1985"/>
    <s v="Sep"/>
    <n v="27"/>
    <s v="Sep"/>
    <s v=" Ms"/>
    <s v="  Kate"/>
    <s v="Schoonover"/>
    <n v="1985"/>
    <n v="1985"/>
    <n v="33.31"/>
    <s v="Obesity"/>
    <s v="Normal"/>
    <n v="4.1900000000000004"/>
    <s v="NO"/>
    <s v="NO"/>
    <s v="Yes"/>
    <n v="1"/>
    <s v="NO"/>
    <s v="NO"/>
    <s v="tier - 1"/>
    <s v="tier - 1"/>
    <s v="tier - 3"/>
    <s v="tier - 3"/>
    <x v="1981"/>
    <s v="R1011"/>
  </r>
  <r>
    <s v="Id1990"/>
    <d v="1990-12-05T00:00:00"/>
    <x v="16"/>
    <n v="1990"/>
    <s v="Dec"/>
    <n v="5"/>
    <s v="Dec"/>
    <s v=" Mr"/>
    <s v="  Christopher L"/>
    <s v="Hass"/>
    <n v="1990"/>
    <n v="1990"/>
    <n v="25.745000000000001"/>
    <s v="Overweight"/>
    <s v="Normal"/>
    <n v="4.62"/>
    <s v="YES"/>
    <s v="NO"/>
    <s v="NO"/>
    <n v="0"/>
    <s v="NO"/>
    <s v="NO"/>
    <s v="tier - 1"/>
    <s v="tier - 1"/>
    <s v="tier - 3"/>
    <s v="tier - 3"/>
    <x v="1982"/>
    <s v="R1011"/>
  </r>
  <r>
    <s v="Id1991"/>
    <d v="1961-08-03T00:00:00"/>
    <x v="44"/>
    <n v="1961"/>
    <s v="Aug"/>
    <n v="3"/>
    <s v="Aug"/>
    <s v=" Mr"/>
    <s v="  Christopher P"/>
    <s v="Cadotte"/>
    <n v="1961"/>
    <n v="1961"/>
    <n v="37.1"/>
    <s v="Obesity"/>
    <s v="Prediabetes"/>
    <n v="6.24"/>
    <s v="NO"/>
    <s v="NO"/>
    <s v="NO"/>
    <n v="0"/>
    <s v="NO"/>
    <s v="NO"/>
    <s v="tier - 1"/>
    <s v="tier - 1"/>
    <s v="tier - 2"/>
    <s v="tier - 2"/>
    <x v="1983"/>
    <s v="R1012"/>
  </r>
  <r>
    <s v="Id1992"/>
    <d v="1962-07-25T00:00:00"/>
    <x v="41"/>
    <n v="1962"/>
    <s v="Jul"/>
    <n v="25"/>
    <s v="Jul"/>
    <s v=" Mr"/>
    <s v="  Christopher W"/>
    <s v="Cacciapaglia"/>
    <n v="1962"/>
    <n v="1962"/>
    <n v="35.435000000000002"/>
    <s v="Obesity"/>
    <s v="Prediabetes"/>
    <n v="5.81"/>
    <s v="NO"/>
    <s v="NO"/>
    <s v="NO"/>
    <n v="0"/>
    <s v="NO"/>
    <s v="NO"/>
    <s v="tier - 1"/>
    <s v="tier - 1"/>
    <s v="tier - 1"/>
    <s v="tier - 1"/>
    <x v="1984"/>
    <s v="R1012"/>
  </r>
  <r>
    <s v="Id1993"/>
    <d v="1959-12-05T00:00:00"/>
    <x v="46"/>
    <n v="1959"/>
    <s v="Dec"/>
    <n v="5"/>
    <s v="Dec"/>
    <s v=" Mr"/>
    <s v="  Norman H"/>
    <s v="Mininger"/>
    <n v="1959"/>
    <n v="1959"/>
    <n v="20.399999999999999"/>
    <s v="Normalweight"/>
    <s v="Normal"/>
    <n v="4.83"/>
    <s v="NO"/>
    <s v="NO"/>
    <s v="NO"/>
    <n v="0"/>
    <s v="NO"/>
    <s v="NO"/>
    <s v="tier - 1"/>
    <s v="tier - 1"/>
    <s v="tier - 1"/>
    <s v="tier - 1"/>
    <x v="1985"/>
    <s v="R1012"/>
  </r>
  <r>
    <s v="Id1994"/>
    <d v="2003-09-01T00:00:00"/>
    <x v="12"/>
    <n v="2003"/>
    <s v="Sep"/>
    <n v="1"/>
    <s v="Sep"/>
    <s v=" Ms"/>
    <s v="  Susan"/>
    <s v="Mayo"/>
    <n v="2003"/>
    <n v="2003"/>
    <n v="42.13"/>
    <s v="Obesity"/>
    <s v="Prediabetes"/>
    <n v="5.72"/>
    <s v="YES"/>
    <s v="NO"/>
    <s v="Yes"/>
    <n v="1"/>
    <s v="NO"/>
    <s v="NO"/>
    <s v="tier - 1"/>
    <s v="tier - 1"/>
    <s v="tier - 3"/>
    <s v="tier - 3"/>
    <x v="1986"/>
    <s v="R1011"/>
  </r>
  <r>
    <s v="Id1995"/>
    <d v="1992-07-07T00:00:00"/>
    <x v="0"/>
    <n v="1992"/>
    <s v="Jul"/>
    <n v="7"/>
    <s v="Jul"/>
    <s v=" Ms"/>
    <s v="  Tatyana K"/>
    <s v="Zicko"/>
    <n v="1992"/>
    <n v="1992"/>
    <n v="33.99"/>
    <s v="Obesity"/>
    <s v="Normal"/>
    <n v="4.83"/>
    <s v="YES"/>
    <s v="NO"/>
    <s v="Yes"/>
    <n v="1"/>
    <s v="NO"/>
    <s v="NO"/>
    <s v="tier - 1"/>
    <s v="tier - 1"/>
    <s v="tier - 3"/>
    <s v="tier - 3"/>
    <x v="1987"/>
    <s v="R1011"/>
  </r>
  <r>
    <s v="Id1996"/>
    <d v="1980-07-14T00:00:00"/>
    <x v="24"/>
    <n v="1980"/>
    <s v="Jul"/>
    <n v="14"/>
    <s v="Jul"/>
    <s v=" Ms"/>
    <s v="  Chrissy"/>
    <s v="Graham"/>
    <n v="1980"/>
    <n v="1980"/>
    <n v="28.594999999999999"/>
    <s v="Overweight"/>
    <s v="Normal"/>
    <n v="4.1399999999999997"/>
    <s v="YES"/>
    <s v="NO"/>
    <s v="Yes"/>
    <n v="1"/>
    <s v="NO"/>
    <s v="NO"/>
    <s v="tier - 1"/>
    <s v="tier - 1"/>
    <s v="tier - 3"/>
    <s v="tier - 3"/>
    <x v="1988"/>
    <s v="R1011"/>
  </r>
  <r>
    <s v="Id1997"/>
    <d v="1978-11-29T00:00:00"/>
    <x v="27"/>
    <n v="1978"/>
    <s v="Nov"/>
    <n v="29"/>
    <s v="Nov"/>
    <s v=" Ms"/>
    <s v="  Carrie"/>
    <s v="Boland"/>
    <n v="1978"/>
    <n v="1978"/>
    <n v="20.8"/>
    <s v="Normalweight"/>
    <s v="Normal"/>
    <n v="4.07"/>
    <s v="YES"/>
    <s v="NO"/>
    <s v="Yes"/>
    <n v="1"/>
    <s v="NO"/>
    <s v="NO"/>
    <s v="tier - 1"/>
    <s v="tier - 1"/>
    <s v="tier - 1"/>
    <s v="tier - 1"/>
    <x v="1989"/>
    <s v="R1011"/>
  </r>
  <r>
    <s v="Id1998"/>
    <d v="1961-12-24T00:00:00"/>
    <x v="44"/>
    <n v="1961"/>
    <s v="Dec"/>
    <n v="24"/>
    <s v="Dec"/>
    <s v=" Ms"/>
    <s v="  Halle"/>
    <s v="Cupp"/>
    <n v="1961"/>
    <n v="1961"/>
    <n v="23.465"/>
    <s v="Normalweight"/>
    <s v="Prediabetes"/>
    <n v="6.26"/>
    <s v="YES"/>
    <s v="NO"/>
    <s v="Yes"/>
    <n v="1"/>
    <s v="NO"/>
    <s v="NO"/>
    <s v="tier - 1"/>
    <s v="tier - 1"/>
    <s v="tier - 3"/>
    <s v="tier - 3"/>
    <x v="1990"/>
    <s v="R1012"/>
  </r>
  <r>
    <s v="Id1999"/>
    <d v="1976-11-08T00:00:00"/>
    <x v="35"/>
    <n v="1976"/>
    <s v="Nov"/>
    <n v="8"/>
    <s v="Nov"/>
    <s v=" Ms"/>
    <s v="  Carolyn"/>
    <s v="Shaw"/>
    <n v="1976"/>
    <n v="1976"/>
    <n v="40.185000000000002"/>
    <s v="Obesity"/>
    <s v="Prediabetes"/>
    <n v="5.88"/>
    <s v="YES"/>
    <s v="NO"/>
    <s v="NO"/>
    <n v="0"/>
    <s v="NO"/>
    <s v="NO"/>
    <s v="tier - 1"/>
    <s v="tier - 1"/>
    <s v="tier - 2"/>
    <s v="tier - 2"/>
    <x v="1991"/>
    <s v="R1011"/>
  </r>
  <r>
    <s v="Id2000"/>
    <d v="1969-07-09T00:00:00"/>
    <x v="34"/>
    <n v="1969"/>
    <s v="Jul"/>
    <n v="9"/>
    <s v="Jul"/>
    <s v=" Ms"/>
    <s v="  Tara D"/>
    <s v="Klassen"/>
    <n v="1969"/>
    <n v="1969"/>
    <n v="21.89"/>
    <s v="Normalweight"/>
    <s v="Prediabetes"/>
    <n v="5.72"/>
    <s v="YES"/>
    <s v="NO"/>
    <s v="NO"/>
    <n v="0"/>
    <s v="NO"/>
    <s v="NO"/>
    <s v="tier - 1"/>
    <s v="tier - 1"/>
    <s v="tier - 3"/>
    <s v="tier - 3"/>
    <x v="1992"/>
    <s v="R1024"/>
  </r>
  <r>
    <s v="Id2001"/>
    <d v="1978-07-21T00:00:00"/>
    <x v="27"/>
    <n v="1978"/>
    <s v="Jul"/>
    <n v="21"/>
    <s v="Jul"/>
    <s v=" Mr"/>
    <s v="  Rasim M"/>
    <s v="Musal"/>
    <n v="1978"/>
    <n v="1978"/>
    <n v="29.34"/>
    <s v="Overweight"/>
    <s v="Prediabetes"/>
    <n v="6.09"/>
    <s v="YES"/>
    <s v="YES"/>
    <s v="NO"/>
    <n v="2"/>
    <s v="NO"/>
    <s v="NO"/>
    <s v="tier - 1"/>
    <s v="tier - 1"/>
    <s v="tier - 3"/>
    <s v="tier - 3"/>
    <x v="1993"/>
    <s v="R1012"/>
  </r>
  <r>
    <s v="Id2002"/>
    <d v="1958-06-05T00:00:00"/>
    <x v="48"/>
    <n v="1958"/>
    <s v="Jun"/>
    <n v="5"/>
    <s v="Jun"/>
    <s v=" Ms"/>
    <s v="  Dina"/>
    <s v="Kitayama"/>
    <n v="1958"/>
    <n v="1958"/>
    <n v="22.61"/>
    <s v="Normalweight"/>
    <s v="Normal"/>
    <n v="4.25"/>
    <s v="YES"/>
    <s v="NO"/>
    <s v="NO"/>
    <n v="0"/>
    <s v="NO"/>
    <s v="NO"/>
    <s v="tier - 1"/>
    <s v="tier - 1"/>
    <s v="tier - 2"/>
    <s v="tier - 2"/>
    <x v="1994"/>
    <s v="R1012"/>
  </r>
  <r>
    <s v="Id2003"/>
    <d v="1985-11-07T00:00:00"/>
    <x v="20"/>
    <n v="1985"/>
    <s v="Nov"/>
    <n v="7"/>
    <s v="Nov"/>
    <s v=" Ms"/>
    <s v="  Lisa"/>
    <s v="Altman"/>
    <n v="1985"/>
    <n v="1985"/>
    <n v="22.23"/>
    <s v="Normalweight"/>
    <s v="Prediabetes"/>
    <n v="6.09"/>
    <s v="YES"/>
    <s v="NO"/>
    <s v="NO"/>
    <n v="0"/>
    <s v="NO"/>
    <s v="NO"/>
    <s v="tier - 1"/>
    <s v="tier - 1"/>
    <s v="tier - 1"/>
    <s v="tier - 1"/>
    <x v="1995"/>
    <s v="R1011"/>
  </r>
  <r>
    <s v="Id2004"/>
    <d v="1987-07-16T00:00:00"/>
    <x v="17"/>
    <n v="1987"/>
    <s v="Jul"/>
    <n v="16"/>
    <s v="Jul"/>
    <s v=" Ms"/>
    <s v="  Caitrin"/>
    <s v="Demchko"/>
    <n v="1987"/>
    <n v="1987"/>
    <n v="33.4"/>
    <s v="Obesity"/>
    <s v="Normal"/>
    <n v="5.51"/>
    <s v="NO"/>
    <s v="NO"/>
    <s v="NO"/>
    <n v="0"/>
    <s v="NO"/>
    <s v="NO"/>
    <s v="tier - 1"/>
    <s v="tier - 1"/>
    <s v="tier - 1"/>
    <s v="tier - 1"/>
    <x v="1996"/>
    <s v="R1011"/>
  </r>
  <r>
    <s v="Id2005"/>
    <d v="1959-10-20T00:00:00"/>
    <x v="46"/>
    <n v="1959"/>
    <s v="Oct"/>
    <n v="20"/>
    <s v="Oct"/>
    <s v=" Ms"/>
    <s v="  Adriana S"/>
    <s v="Wild"/>
    <n v="1959"/>
    <n v="1959"/>
    <n v="33.11"/>
    <s v="Obesity"/>
    <s v="Normal"/>
    <n v="5.63"/>
    <s v="NO"/>
    <s v="NO"/>
    <s v="NO"/>
    <n v="0"/>
    <s v="NO"/>
    <s v="NO"/>
    <s v="tier - 1"/>
    <s v="tier - 1"/>
    <s v="tier - 2"/>
    <s v="tier - 2"/>
    <x v="1997"/>
    <s v="R1024"/>
  </r>
  <r>
    <s v="Id2006"/>
    <d v="1975-11-03T00:00:00"/>
    <x v="31"/>
    <n v="1975"/>
    <s v="Nov"/>
    <n v="3"/>
    <s v="Nov"/>
    <s v=" Ms"/>
    <s v="  Megan"/>
    <s v="Betts"/>
    <n v="1975"/>
    <n v="1975"/>
    <n v="16.815000000000001"/>
    <s v="Underweight"/>
    <s v="Normal"/>
    <n v="5.29"/>
    <s v="YES"/>
    <s v="NO"/>
    <s v="NO"/>
    <n v="0"/>
    <s v="NO"/>
    <s v="NO"/>
    <s v="tier - 1"/>
    <s v="tier - 1"/>
    <s v="tier - 1"/>
    <s v="tier - 1"/>
    <x v="1998"/>
    <s v="R1011"/>
  </r>
  <r>
    <s v="Id2007"/>
    <d v="1993-07-27T00:00:00"/>
    <x v="1"/>
    <n v="1993"/>
    <s v="Jul"/>
    <n v="27"/>
    <s v="Jul"/>
    <s v=" Mrs"/>
    <s v="  Kristen M"/>
    <s v="Martin"/>
    <n v="1993"/>
    <n v="1993"/>
    <n v="25.61"/>
    <s v="Overweight"/>
    <s v="Normal"/>
    <n v="4"/>
    <s v="NO"/>
    <s v="NO"/>
    <s v="Yes"/>
    <n v="1"/>
    <s v="NO"/>
    <s v="NO"/>
    <s v="tier - 1"/>
    <s v="tier - 1"/>
    <s v="tier - 1"/>
    <s v="tier - 1"/>
    <x v="1999"/>
    <s v="R1011"/>
  </r>
  <r>
    <s v="Id2008"/>
    <d v="1973-08-23T00:00:00"/>
    <x v="29"/>
    <n v="1973"/>
    <s v="Aug"/>
    <n v="23"/>
    <s v="Aug"/>
    <s v=" Ms"/>
    <s v="  Alix"/>
    <s v="Vandeventer"/>
    <n v="1973"/>
    <n v="1973"/>
    <n v="25.8"/>
    <s v="Overweight"/>
    <s v="Normal"/>
    <n v="5.49"/>
    <s v="NO"/>
    <s v="NO"/>
    <s v="NO"/>
    <n v="0"/>
    <s v="NO"/>
    <s v="NO"/>
    <s v="tier - 1"/>
    <s v="tier - 1"/>
    <s v="tier - 3"/>
    <s v="tier - 3"/>
    <x v="2000"/>
    <s v="R1011"/>
  </r>
  <r>
    <s v="Id2009"/>
    <d v="1998-06-20T00:00:00"/>
    <x v="2"/>
    <n v="1998"/>
    <s v="Jun"/>
    <n v="20"/>
    <s v="Jun"/>
    <s v=" Mr"/>
    <s v="  Kakushin"/>
    <s v="Hirano"/>
    <n v="1998"/>
    <n v="1998"/>
    <n v="27.39"/>
    <s v="Overweight"/>
    <s v="Normal"/>
    <n v="5.34"/>
    <s v="NO"/>
    <s v="NO"/>
    <s v="NO"/>
    <n v="0"/>
    <s v="NO"/>
    <s v="NO"/>
    <s v="tier - 1"/>
    <s v="tier - 1"/>
    <s v="tier - 2"/>
    <s v="tier - 2"/>
    <x v="2001"/>
    <s v="R1011"/>
  </r>
  <r>
    <s v="Id2010"/>
    <d v="1981-08-13T00:00:00"/>
    <x v="19"/>
    <n v="1981"/>
    <s v="Aug"/>
    <n v="13"/>
    <s v="Aug"/>
    <s v=" Mr"/>
    <s v="  Michael J"/>
    <s v="Davi"/>
    <n v="1981"/>
    <n v="1981"/>
    <n v="17.03"/>
    <s v="Underweight"/>
    <s v="Normal"/>
    <n v="4.12"/>
    <s v="NO"/>
    <s v="NO"/>
    <s v="NO"/>
    <n v="1"/>
    <s v="NO"/>
    <s v="NO"/>
    <s v="tier - 1"/>
    <s v="tier - 1"/>
    <s v="tier - 2"/>
    <s v="tier - 2"/>
    <x v="2002"/>
    <s v="R1011"/>
  </r>
  <r>
    <s v="Id2011"/>
    <d v="1982-10-29T00:00:00"/>
    <x v="23"/>
    <n v="1982"/>
    <s v="Oct"/>
    <n v="29"/>
    <s v="Oct"/>
    <s v=" Mr"/>
    <s v="  Bradley"/>
    <s v="Sloan"/>
    <n v="1982"/>
    <n v="1982"/>
    <n v="23.75"/>
    <s v="Normalweight"/>
    <s v="Normal"/>
    <n v="5.49"/>
    <s v="YES"/>
    <s v="NO"/>
    <s v="NO"/>
    <n v="0"/>
    <s v="NO"/>
    <s v="NO"/>
    <s v="tier - 1"/>
    <s v="tier - 1"/>
    <s v="tier - 1"/>
    <s v="tier - 1"/>
    <x v="2003"/>
    <s v="R1012"/>
  </r>
  <r>
    <s v="Id2012"/>
    <d v="1989-12-30T00:00:00"/>
    <x v="13"/>
    <n v="1989"/>
    <s v="Dec"/>
    <n v="30"/>
    <s v="Dec"/>
    <s v=" Mr"/>
    <s v="  Matt"/>
    <s v="Homich"/>
    <n v="1989"/>
    <n v="1989"/>
    <n v="26.03"/>
    <s v="Overweight"/>
    <s v="Normal"/>
    <n v="5.1100000000000003"/>
    <s v="YES"/>
    <s v="NO"/>
    <s v="NO"/>
    <n v="1"/>
    <s v="NO"/>
    <s v="NO"/>
    <s v="tier - 1"/>
    <s v="tier - 1"/>
    <s v="tier - 3"/>
    <s v="tier - 3"/>
    <x v="2004"/>
    <s v="R1011"/>
  </r>
  <r>
    <s v="Id2013"/>
    <d v="1975-08-19T00:00:00"/>
    <x v="31"/>
    <n v="1975"/>
    <s v="Aug"/>
    <n v="19"/>
    <s v="Aug"/>
    <s v=" Ms"/>
    <s v="  Amanda C"/>
    <s v="Bell"/>
    <n v="1975"/>
    <n v="1975"/>
    <n v="16.079999999999998"/>
    <s v="Underweight"/>
    <s v="Prediabetes"/>
    <n v="5.94"/>
    <s v="NO"/>
    <s v="NO"/>
    <s v="NO"/>
    <n v="0"/>
    <s v="NO"/>
    <s v="NO"/>
    <s v="tier - 1"/>
    <s v="tier - 1"/>
    <s v="tier - 3"/>
    <s v="tier - 3"/>
    <x v="2005"/>
    <s v="R1011"/>
  </r>
  <r>
    <s v="Id2014"/>
    <d v="1988-12-30T00:00:00"/>
    <x v="15"/>
    <n v="1988"/>
    <s v="Dec"/>
    <n v="30"/>
    <s v="Dec"/>
    <s v=" Mr"/>
    <s v="  Valur"/>
    <s v="Kristjansson"/>
    <n v="1988"/>
    <n v="1988"/>
    <n v="30.875"/>
    <s v="Obesity"/>
    <s v="Normal"/>
    <n v="5.54"/>
    <s v="NO"/>
    <s v="NO"/>
    <s v="NO"/>
    <n v="0"/>
    <s v="NO"/>
    <s v="NO"/>
    <s v="tier - 1"/>
    <s v="tier - 1"/>
    <s v="tier - 1"/>
    <s v="tier - 1"/>
    <x v="2006"/>
    <s v="R1011"/>
  </r>
  <r>
    <s v="Id2015"/>
    <d v="1976-06-12T00:00:00"/>
    <x v="35"/>
    <n v="1976"/>
    <s v="Jun"/>
    <n v="12"/>
    <s v="Jun"/>
    <s v=" Ms"/>
    <s v="  Erica J"/>
    <s v="Pitman"/>
    <n v="1976"/>
    <n v="1976"/>
    <n v="31.79"/>
    <s v="Obesity"/>
    <s v="Diabetes"/>
    <n v="7.09"/>
    <s v="NO"/>
    <s v="NO"/>
    <s v="NO"/>
    <n v="0"/>
    <s v="NO"/>
    <s v="NO"/>
    <s v="tier - 1"/>
    <s v="tier - 1"/>
    <s v="tier - 1"/>
    <s v="tier - 1"/>
    <x v="2007"/>
    <s v="R1011"/>
  </r>
  <r>
    <s v="Id2016"/>
    <d v="1991-10-05T00:00:00"/>
    <x v="14"/>
    <n v="1991"/>
    <s v="Oct"/>
    <n v="5"/>
    <s v="Oct"/>
    <s v=" Mr"/>
    <s v="  Stephen F"/>
    <s v="Curley"/>
    <n v="1991"/>
    <n v="1991"/>
    <n v="28.48"/>
    <s v="Overweight"/>
    <s v="Prediabetes"/>
    <n v="6.22"/>
    <s v="YES"/>
    <s v="NO"/>
    <s v="Yes"/>
    <n v="1"/>
    <s v="NO"/>
    <s v="NO"/>
    <s v="tier - 1"/>
    <s v="tier - 1"/>
    <s v="tier - 1"/>
    <s v="tier - 1"/>
    <x v="2008"/>
    <s v="R1011"/>
  </r>
  <r>
    <s v="Id2017"/>
    <d v="1981-08-04T00:00:00"/>
    <x v="19"/>
    <n v="1981"/>
    <s v="Aug"/>
    <n v="4"/>
    <s v="Aug"/>
    <s v=" Ms"/>
    <s v="  Lissa"/>
    <s v="Zimmer"/>
    <n v="1981"/>
    <n v="1981"/>
    <n v="26.6"/>
    <s v="Overweight"/>
    <s v="Normal"/>
    <n v="4.33"/>
    <s v="NO"/>
    <s v="NO"/>
    <s v="NO"/>
    <n v="1"/>
    <s v="NO"/>
    <s v="NO"/>
    <s v="tier - 2"/>
    <s v="tier - 2"/>
    <s v="tier - 3"/>
    <s v="tier - 3"/>
    <x v="2009"/>
    <s v="R1012"/>
  </r>
  <r>
    <s v="Id2018"/>
    <d v="1967-06-16T00:00:00"/>
    <x v="40"/>
    <n v="1967"/>
    <s v="Jun"/>
    <n v="16"/>
    <s v="Jun"/>
    <s v=" Ms"/>
    <s v="  Megan"/>
    <s v="Granski"/>
    <n v="1967"/>
    <n v="1967"/>
    <n v="25.27"/>
    <s v="Overweight"/>
    <s v="Prediabetes"/>
    <n v="5.83"/>
    <s v="NO"/>
    <s v="NO"/>
    <s v="NO"/>
    <n v="1"/>
    <s v="NO"/>
    <s v="NO"/>
    <s v="tier - 1"/>
    <s v="tier - 1"/>
    <s v="tier - 1"/>
    <s v="tier - 1"/>
    <x v="2010"/>
    <s v="R1012"/>
  </r>
  <r>
    <s v="Id2019"/>
    <d v="1979-09-02T00:00:00"/>
    <x v="25"/>
    <n v="1979"/>
    <s v="Sep"/>
    <n v="2"/>
    <s v="Sep"/>
    <s v=" Ms"/>
    <s v="  Alyson"/>
    <s v="Dunn"/>
    <n v="1979"/>
    <n v="1979"/>
    <n v="34.484999999999999"/>
    <s v="Obesity"/>
    <s v="Normal"/>
    <n v="4.7"/>
    <s v="YES"/>
    <s v="NO"/>
    <s v="Yes"/>
    <n v="1"/>
    <s v="NO"/>
    <s v="NO"/>
    <s v="tier - 2"/>
    <s v="tier - 2"/>
    <s v="tier - 3"/>
    <s v="tier - 3"/>
    <x v="2011"/>
    <s v="R1011"/>
  </r>
  <r>
    <s v="Id2020"/>
    <d v="1971-12-25T00:00:00"/>
    <x v="32"/>
    <n v="1971"/>
    <s v="Dec"/>
    <n v="25"/>
    <s v="Dec"/>
    <s v=" Mr"/>
    <s v="  Chance B"/>
    <s v="Regina"/>
    <n v="1971"/>
    <n v="1971"/>
    <n v="15.57"/>
    <s v="Underweight"/>
    <s v="Normal"/>
    <n v="4.07"/>
    <s v="YES"/>
    <s v="NO"/>
    <s v="NO"/>
    <n v="1"/>
    <s v="NO"/>
    <s v="NO"/>
    <s v="tier - 2"/>
    <s v="tier - 2"/>
    <s v="tier - 3"/>
    <s v="tier - 3"/>
    <x v="2012"/>
    <s v="R1011"/>
  </r>
  <r>
    <s v="Id2021"/>
    <d v="1958-08-11T00:00:00"/>
    <x v="47"/>
    <n v="1958"/>
    <s v="Aug"/>
    <n v="11"/>
    <s v="Aug"/>
    <s v=" Mr"/>
    <s v="  Sean P"/>
    <s v="O'Connor"/>
    <n v="1958"/>
    <n v="1958"/>
    <n v="30.36"/>
    <s v="Obesity"/>
    <s v="Diabetes"/>
    <n v="9.39"/>
    <s v="NO"/>
    <s v="NO"/>
    <s v="NO"/>
    <n v="0"/>
    <s v="NO"/>
    <s v="NO"/>
    <s v="tier - 1"/>
    <s v="tier - 1"/>
    <s v="tier - 3"/>
    <s v="tier - 3"/>
    <x v="2013"/>
    <s v="R1012"/>
  </r>
  <r>
    <s v="Id2022"/>
    <d v="1963-09-13T00:00:00"/>
    <x v="42"/>
    <n v="1963"/>
    <s v="Sep"/>
    <n v="13"/>
    <s v="Sep"/>
    <s v=" Ms"/>
    <s v="  Therese"/>
    <s v="Howe"/>
    <n v="1963"/>
    <n v="1963"/>
    <n v="19.37"/>
    <s v="Normalweight"/>
    <s v="Normal"/>
    <n v="4.18"/>
    <s v="NO"/>
    <s v="NO"/>
    <s v="NO"/>
    <n v="0"/>
    <s v="NO"/>
    <s v="NO"/>
    <s v="tier - 1"/>
    <s v="tier - 1"/>
    <s v="tier - 1"/>
    <s v="tier - 1"/>
    <x v="2014"/>
    <s v="R1014"/>
  </r>
  <r>
    <s v="Id2023"/>
    <d v="1962-09-15T00:00:00"/>
    <x v="41"/>
    <n v="1962"/>
    <s v="Sep"/>
    <n v="15"/>
    <s v="Sep"/>
    <s v=" Mr"/>
    <s v="  Beau"/>
    <s v="Atwater"/>
    <n v="1962"/>
    <n v="1962"/>
    <n v="16.71"/>
    <s v="Underweight"/>
    <s v="Normal"/>
    <n v="4.18"/>
    <s v="NO"/>
    <s v="NO"/>
    <s v="NO"/>
    <n v="1"/>
    <s v="NO"/>
    <s v="NO"/>
    <s v="tier - 1"/>
    <s v="tier - 1"/>
    <s v="tier - 1"/>
    <s v="tier - 1"/>
    <x v="2015"/>
    <s v="R1014"/>
  </r>
  <r>
    <s v="Id2024"/>
    <d v="1972-07-24T00:00:00"/>
    <x v="30"/>
    <n v="1972"/>
    <s v="Jul"/>
    <n v="24"/>
    <s v="Jul"/>
    <s v=" Ms"/>
    <s v="  Kelsey M"/>
    <s v="Gurganus"/>
    <n v="1972"/>
    <n v="1972"/>
    <n v="24.1"/>
    <s v="Normalweight"/>
    <s v="Normal"/>
    <n v="4.4000000000000004"/>
    <s v="YES"/>
    <s v="NO"/>
    <s v="NO"/>
    <n v="1"/>
    <s v="NO"/>
    <s v="NO"/>
    <s v="tier - 1"/>
    <s v="tier - 1"/>
    <s v="tier - 1"/>
    <s v="tier - 1"/>
    <x v="2016"/>
    <s v="R1012"/>
  </r>
  <r>
    <s v="Id2025"/>
    <d v="2004-06-01T00:00:00"/>
    <x v="12"/>
    <n v="2004"/>
    <s v="Jun"/>
    <n v="1"/>
    <s v="Jun"/>
    <s v=" Ms"/>
    <s v="  Gretchen"/>
    <s v="Holden"/>
    <n v="2004"/>
    <n v="2004"/>
    <n v="29.77"/>
    <s v="Overweight"/>
    <s v="Diabetes"/>
    <n v="9.9"/>
    <s v="NO"/>
    <s v="NO"/>
    <s v="NO"/>
    <n v="0"/>
    <s v="NO"/>
    <s v="NO"/>
    <s v="tier - 2"/>
    <s v="tier - 2"/>
    <s v="tier - 2"/>
    <s v="tier - 2"/>
    <x v="2017"/>
    <s v="R1011"/>
  </r>
  <r>
    <s v="Id2026"/>
    <d v="1969-07-30T00:00:00"/>
    <x v="34"/>
    <n v="1969"/>
    <s v="Jul"/>
    <n v="30"/>
    <s v="Jul"/>
    <s v=" Mr"/>
    <s v="  Nicholas E"/>
    <s v="Parton"/>
    <n v="1969"/>
    <n v="1969"/>
    <n v="46.53"/>
    <s v="Obesity"/>
    <s v="Normal"/>
    <n v="4.84"/>
    <s v="YES"/>
    <s v="NO"/>
    <s v="NO"/>
    <n v="0"/>
    <s v="NO"/>
    <s v="NO"/>
    <s v="tier - 2"/>
    <s v="tier - 2"/>
    <s v="tier - 2"/>
    <s v="tier - 2"/>
    <x v="2018"/>
    <s v="R1011"/>
  </r>
  <r>
    <s v="Id2027"/>
    <d v="1976-09-03T00:00:00"/>
    <x v="35"/>
    <n v="1976"/>
    <s v="Sep"/>
    <n v="3"/>
    <s v="Sep"/>
    <s v=" Ms"/>
    <s v="  Deborah"/>
    <s v="Downs"/>
    <n v="1976"/>
    <n v="1976"/>
    <n v="23.4"/>
    <s v="Normalweight"/>
    <s v="Normal"/>
    <n v="5.53"/>
    <s v="NO"/>
    <s v="NO"/>
    <s v="Yes"/>
    <n v="1"/>
    <s v="NO"/>
    <s v="NO"/>
    <s v="tier - 2"/>
    <s v="tier - 2"/>
    <s v="tier - 3"/>
    <s v="tier - 3"/>
    <x v="2019"/>
    <s v="R1012"/>
  </r>
  <r>
    <s v="Id2028"/>
    <d v="1998-10-28T00:00:00"/>
    <x v="2"/>
    <n v="1998"/>
    <s v="Oct"/>
    <n v="28"/>
    <s v="Oct"/>
    <s v=" Mr"/>
    <s v="  Chuck W"/>
    <s v="Dent"/>
    <n v="1998"/>
    <n v="1998"/>
    <n v="30"/>
    <s v="Obesity"/>
    <s v="Normal"/>
    <n v="4.33"/>
    <s v="YES"/>
    <s v="NO"/>
    <s v="NO"/>
    <n v="0"/>
    <s v="NO"/>
    <s v="NO"/>
    <s v="tier - 2"/>
    <s v="tier - 2"/>
    <s v="tier - 3"/>
    <s v="tier - 3"/>
    <x v="2020"/>
    <s v="R1011"/>
  </r>
  <r>
    <s v="Id2029"/>
    <d v="1983-09-03T00:00:00"/>
    <x v="22"/>
    <n v="1983"/>
    <s v="Sep"/>
    <n v="3"/>
    <s v="Sep"/>
    <s v=" Mr"/>
    <s v="  Daniel"/>
    <s v="Ranti"/>
    <n v="1983"/>
    <n v="1983"/>
    <n v="29.15"/>
    <s v="Overweight"/>
    <s v="Normal"/>
    <n v="4.91"/>
    <s v="YES"/>
    <s v="NO"/>
    <s v="NO"/>
    <n v="0"/>
    <s v="NO"/>
    <s v="NO"/>
    <s v="tier - 2"/>
    <s v="tier - 2"/>
    <s v="tier - 1"/>
    <s v="tier - 1"/>
    <x v="2021"/>
    <s v="R1012"/>
  </r>
  <r>
    <s v="Id2030"/>
    <d v="1986-08-10T00:00:00"/>
    <x v="18"/>
    <n v="1986"/>
    <s v="Aug"/>
    <n v="10"/>
    <s v="Aug"/>
    <s v=" Ms"/>
    <s v="  Amany"/>
    <s v="Ishaq"/>
    <n v="1986"/>
    <n v="1986"/>
    <n v="34.865000000000002"/>
    <s v="Obesity"/>
    <s v="Normal"/>
    <n v="4.8"/>
    <s v="NO"/>
    <s v="NO"/>
    <s v="NO"/>
    <n v="0"/>
    <s v="NO"/>
    <s v="NO"/>
    <s v="tier - 2"/>
    <s v="tier - 2"/>
    <s v="tier - 1"/>
    <s v="tier - 1"/>
    <x v="2022"/>
    <s v="R1011"/>
  </r>
  <r>
    <s v="Id2031"/>
    <d v="1970-11-11T00:00:00"/>
    <x v="33"/>
    <n v="1970"/>
    <s v="Nov"/>
    <n v="11"/>
    <s v="Nov"/>
    <s v=" Ms"/>
    <s v="  Kipling"/>
    <s v="Wiles"/>
    <n v="1970"/>
    <n v="1970"/>
    <n v="28.12"/>
    <s v="Overweight"/>
    <s v="Normal"/>
    <n v="5.55"/>
    <s v="YES"/>
    <s v="YES"/>
    <s v="NO"/>
    <n v="2"/>
    <s v="NO"/>
    <s v="NO"/>
    <s v="tier - 2"/>
    <s v="tier - 2"/>
    <s v="tier - 3"/>
    <s v="tier - 3"/>
    <x v="2023"/>
    <s v="R1011"/>
  </r>
  <r>
    <s v="Id2032"/>
    <d v="1999-09-21T00:00:00"/>
    <x v="7"/>
    <n v="1999"/>
    <s v="Sep"/>
    <n v="21"/>
    <s v="Sep"/>
    <s v=" Mr"/>
    <s v="  Duncan"/>
    <s v="Roberts"/>
    <n v="1999"/>
    <n v="1999"/>
    <n v="29.45"/>
    <s v="Overweight"/>
    <s v="Normal"/>
    <n v="5.24"/>
    <s v="YES"/>
    <s v="NO"/>
    <s v="NO"/>
    <n v="0"/>
    <s v="NO"/>
    <s v="NO"/>
    <s v="tier - 1"/>
    <s v="tier - 1"/>
    <s v="tier - 2"/>
    <s v="tier - 2"/>
    <x v="2024"/>
    <s v="R1011"/>
  </r>
  <r>
    <s v="Id2033"/>
    <d v="1983-12-21T00:00:00"/>
    <x v="22"/>
    <n v="1983"/>
    <s v="Dec"/>
    <n v="21"/>
    <s v="Dec"/>
    <s v=" Mr"/>
    <s v="  Louis C"/>
    <s v="Serafini"/>
    <n v="1983"/>
    <n v="1983"/>
    <n v="27.94"/>
    <s v="Overweight"/>
    <s v="Prediabetes"/>
    <n v="6.08"/>
    <s v="NO"/>
    <s v="NO"/>
    <s v="Yes"/>
    <n v="1"/>
    <s v="NO"/>
    <s v="NO"/>
    <s v="tier - 2"/>
    <s v="tier - 2"/>
    <s v="tier - 3"/>
    <s v="tier - 3"/>
    <x v="2025"/>
    <s v="R1011"/>
  </r>
  <r>
    <s v="Id2034"/>
    <d v="1988-09-05T00:00:00"/>
    <x v="15"/>
    <n v="1988"/>
    <s v="Sep"/>
    <n v="5"/>
    <s v="Sep"/>
    <s v=" Mr"/>
    <s v="  Daniel J"/>
    <s v="Button"/>
    <n v="1988"/>
    <n v="1988"/>
    <n v="27.2"/>
    <s v="Overweight"/>
    <s v="Prediabetes"/>
    <n v="5.83"/>
    <s v="NO"/>
    <s v="NO"/>
    <s v="Yes"/>
    <n v="1"/>
    <s v="NO"/>
    <s v="NO"/>
    <s v="tier - 2"/>
    <s v="tier - 2"/>
    <s v="tier - 1"/>
    <s v="tier - 1"/>
    <x v="2026"/>
    <s v="R1011"/>
  </r>
  <r>
    <s v="Id2035"/>
    <d v="1961-09-09T00:00:00"/>
    <x v="44"/>
    <n v="1961"/>
    <s v="Sep"/>
    <n v="9"/>
    <s v="Sep"/>
    <s v=" Ms"/>
    <s v="  Ildiko M"/>
    <s v="Gaal"/>
    <n v="1961"/>
    <n v="1961"/>
    <n v="33.344999999999999"/>
    <s v="Obesity"/>
    <s v="Normal"/>
    <n v="4.29"/>
    <s v="NO"/>
    <s v="NO"/>
    <s v="NO"/>
    <n v="1"/>
    <s v="NO"/>
    <s v="NO"/>
    <s v="tier - 2"/>
    <s v="tier - 2"/>
    <s v="tier - 2"/>
    <s v="tier - 2"/>
    <x v="2027"/>
    <s v="R1013"/>
  </r>
  <r>
    <s v="Id2036"/>
    <d v="2004-11-09T00:00:00"/>
    <x v="9"/>
    <n v="2004"/>
    <s v="Nov"/>
    <n v="9"/>
    <s v="Nov"/>
    <s v=" Ms"/>
    <s v="  Melinda E"/>
    <s v="Liptak"/>
    <n v="2004"/>
    <n v="2004"/>
    <n v="29.925000000000001"/>
    <s v="Obesity"/>
    <s v="Normal"/>
    <n v="5.3"/>
    <s v="NO"/>
    <s v="NO"/>
    <s v="NO"/>
    <n v="1"/>
    <s v="NO"/>
    <s v="NO"/>
    <s v="tier - 2"/>
    <s v="tier - 2"/>
    <s v="tier - 1"/>
    <s v="tier - 1"/>
    <x v="2028"/>
    <s v="R1011"/>
  </r>
  <r>
    <s v="Id2037"/>
    <d v="2000-07-22T00:00:00"/>
    <x v="10"/>
    <n v="2000"/>
    <s v="Jul"/>
    <n v="22"/>
    <s v="Jul"/>
    <s v=" Ms"/>
    <s v="  Ashley M"/>
    <s v="Kellam"/>
    <n v="2000"/>
    <n v="2000"/>
    <n v="24.225000000000001"/>
    <s v="Normalweight"/>
    <s v="Normal"/>
    <n v="4.42"/>
    <s v="NO"/>
    <s v="NO"/>
    <s v="NO"/>
    <n v="1"/>
    <s v="NO"/>
    <s v="NO"/>
    <s v="tier - 1"/>
    <s v="tier - 1"/>
    <s v="tier - 1"/>
    <s v="tier - 1"/>
    <x v="2029"/>
    <s v="R1011"/>
  </r>
  <r>
    <s v="Id2038"/>
    <d v="1968-07-09T00:00:00"/>
    <x v="36"/>
    <n v="1968"/>
    <s v="Jul"/>
    <n v="9"/>
    <s v="Jul"/>
    <s v=" Ms"/>
    <s v="  Stephanie"/>
    <s v="Gordon"/>
    <n v="1968"/>
    <n v="1968"/>
    <n v="29.68"/>
    <s v="Overweight"/>
    <s v="Normal"/>
    <n v="5.68"/>
    <s v="NO"/>
    <s v="YES"/>
    <s v="NO"/>
    <n v="1"/>
    <s v="NO"/>
    <s v="NO"/>
    <s v="tier - 2"/>
    <s v="tier - 2"/>
    <s v="tier - 1"/>
    <s v="tier - 1"/>
    <x v="2030"/>
    <s v="R1011"/>
  </r>
  <r>
    <s v="Id2039"/>
    <d v="1995-09-27T00:00:00"/>
    <x v="4"/>
    <n v="1995"/>
    <s v="Sep"/>
    <n v="27"/>
    <s v="Sep"/>
    <s v=" Mr"/>
    <s v="  Sean P"/>
    <s v="Hyland"/>
    <n v="1995"/>
    <n v="1995"/>
    <n v="20.614999999999998"/>
    <s v="Normalweight"/>
    <s v="Prediabetes"/>
    <n v="6.05"/>
    <s v="NO"/>
    <s v="NO"/>
    <s v="Yes"/>
    <n v="1"/>
    <s v="NO"/>
    <s v="NO"/>
    <s v="tier - 2"/>
    <s v="tier - 2"/>
    <s v="tier - 2"/>
    <s v="tier - 2"/>
    <x v="2031"/>
    <s v="R1011"/>
  </r>
  <r>
    <s v="Id2040"/>
    <d v="1974-10-08T00:00:00"/>
    <x v="28"/>
    <n v="1974"/>
    <s v="Oct"/>
    <n v="8"/>
    <s v="Oct"/>
    <s v=" Ms"/>
    <s v="  Emily G"/>
    <s v="Wagoner"/>
    <n v="1974"/>
    <n v="1974"/>
    <n v="32.119999999999997"/>
    <s v="Obesity"/>
    <s v="Normal"/>
    <n v="5.33"/>
    <s v="NO"/>
    <s v="YES"/>
    <s v="NO"/>
    <n v="1"/>
    <s v="NO"/>
    <s v="NO"/>
    <s v="tier - 2"/>
    <s v="tier - 2"/>
    <s v="tier - 3"/>
    <s v="tier - 3"/>
    <x v="2032"/>
    <s v="R1011"/>
  </r>
  <r>
    <s v="Id2041"/>
    <d v="1975-10-29T00:00:00"/>
    <x v="31"/>
    <n v="1975"/>
    <s v="Oct"/>
    <n v="29"/>
    <s v="Oct"/>
    <s v=" Mr"/>
    <s v="  Malcolm"/>
    <s v="Thomas"/>
    <n v="1975"/>
    <n v="1975"/>
    <n v="27.36"/>
    <s v="Overweight"/>
    <s v="Prediabetes"/>
    <n v="6.22"/>
    <s v="NO"/>
    <s v="NO"/>
    <s v="NO"/>
    <n v="0"/>
    <s v="NO"/>
    <s v="NO"/>
    <s v="tier - 2"/>
    <s v="tier - 2"/>
    <s v="tier - 1"/>
    <s v="tier - 1"/>
    <x v="2033"/>
    <s v="R1011"/>
  </r>
  <r>
    <s v="Id2042"/>
    <d v="1960-12-13T00:00:00"/>
    <x v="45"/>
    <n v="1960"/>
    <s v="Dec"/>
    <n v="13"/>
    <s v="Dec"/>
    <s v=" Mr"/>
    <s v="  Danilo"/>
    <s v="Goffi"/>
    <n v="1960"/>
    <n v="1960"/>
    <n v="17.385000000000002"/>
    <s v="Underweight"/>
    <s v="Prediabetes"/>
    <n v="5.84"/>
    <s v="NO"/>
    <s v="NO"/>
    <s v="NO"/>
    <n v="0"/>
    <s v="NO"/>
    <s v="NO"/>
    <s v="tier - 2"/>
    <s v="tier - 2"/>
    <s v="tier - 1"/>
    <s v="tier - 1"/>
    <x v="2034"/>
    <s v="R1024"/>
  </r>
  <r>
    <s v="Id2043"/>
    <d v="1977-10-14T00:00:00"/>
    <x v="26"/>
    <n v="1977"/>
    <s v="Oct"/>
    <n v="14"/>
    <s v="Oct"/>
    <s v=" Mr"/>
    <s v="  Mikko"/>
    <s v="Salovaara"/>
    <n v="1977"/>
    <n v="1977"/>
    <n v="30.13"/>
    <s v="Obesity"/>
    <s v="Prediabetes"/>
    <n v="5.71"/>
    <s v="NO"/>
    <s v="YES"/>
    <s v="NO"/>
    <n v="1"/>
    <s v="NO"/>
    <s v="NO"/>
    <s v="tier - 2"/>
    <s v="tier - 2"/>
    <s v="tier - 2"/>
    <s v="tier - 2"/>
    <x v="2035"/>
    <s v="R1012"/>
  </r>
  <r>
    <s v="Id2044"/>
    <d v="1984-09-10T00:00:00"/>
    <x v="21"/>
    <n v="1984"/>
    <s v="Sep"/>
    <n v="10"/>
    <s v="Sep"/>
    <s v=" Ms"/>
    <s v="  Paula C"/>
    <s v="Reid"/>
    <n v="1984"/>
    <n v="1984"/>
    <n v="25.44"/>
    <s v="Overweight"/>
    <s v="Prediabetes"/>
    <n v="6.04"/>
    <s v="YES"/>
    <s v="NO"/>
    <s v="Yes"/>
    <n v="1"/>
    <s v="NO"/>
    <s v="NO"/>
    <s v="tier - 2"/>
    <s v="tier - 2"/>
    <s v="tier - 1"/>
    <s v="tier - 1"/>
    <x v="2036"/>
    <s v="R1011"/>
  </r>
  <r>
    <s v="Id2045"/>
    <d v="1975-09-25T00:00:00"/>
    <x v="31"/>
    <n v="1975"/>
    <s v="Sep"/>
    <n v="25"/>
    <s v="Sep"/>
    <s v=" Ms"/>
    <s v="  Kirsten N"/>
    <s v="Allan"/>
    <n v="1975"/>
    <n v="1975"/>
    <n v="39.805"/>
    <s v="Obesity"/>
    <s v="Normal"/>
    <n v="4.38"/>
    <s v="NO"/>
    <s v="YES"/>
    <s v="NO"/>
    <n v="1"/>
    <s v="NO"/>
    <s v="NO"/>
    <s v="tier - 2"/>
    <s v="tier - 2"/>
    <s v="tier - 3"/>
    <s v="tier - 3"/>
    <x v="2037"/>
    <s v="R1011"/>
  </r>
  <r>
    <s v="Id2046"/>
    <d v="1972-09-21T00:00:00"/>
    <x v="30"/>
    <n v="1972"/>
    <s v="Sep"/>
    <n v="21"/>
    <s v="Sep"/>
    <s v=" Ms"/>
    <s v="  Christy"/>
    <s v="McLaughlin"/>
    <n v="1972"/>
    <n v="1972"/>
    <n v="30.4"/>
    <s v="Obesity"/>
    <s v="Normal"/>
    <n v="5.56"/>
    <s v="YES"/>
    <s v="YES"/>
    <s v="NO"/>
    <n v="1"/>
    <s v="NO"/>
    <s v="NO"/>
    <s v="tier - 2"/>
    <s v="tier - 2"/>
    <s v="tier - 1"/>
    <s v="tier - 1"/>
    <x v="2038"/>
    <s v="R1011"/>
  </r>
  <r>
    <s v="Id2047"/>
    <d v="1993-09-13T00:00:00"/>
    <x v="1"/>
    <n v="1993"/>
    <s v="Sep"/>
    <n v="13"/>
    <s v="Sep"/>
    <s v=" Ms"/>
    <s v="  Jennifer"/>
    <s v="Lee"/>
    <n v="1993"/>
    <n v="1993"/>
    <n v="23.18"/>
    <s v="Normalweight"/>
    <s v="Normal"/>
    <n v="4.24"/>
    <s v="NO"/>
    <s v="YES"/>
    <s v="NO"/>
    <n v="1"/>
    <s v="NO"/>
    <s v="NO"/>
    <s v="tier - 1"/>
    <s v="tier - 1"/>
    <s v="tier - 3"/>
    <s v="tier - 3"/>
    <x v="2039"/>
    <s v="R1011"/>
  </r>
  <r>
    <s v="Id2048"/>
    <d v="1978-11-10T00:00:00"/>
    <x v="27"/>
    <n v="1978"/>
    <s v="Nov"/>
    <n v="10"/>
    <s v="Nov"/>
    <s v=" Ms"/>
    <s v="  Jingjing"/>
    <s v="Tang"/>
    <n v="1978"/>
    <n v="1978"/>
    <n v="39.615000000000002"/>
    <s v="Obesity"/>
    <s v="Prediabetes"/>
    <n v="6.32"/>
    <s v="NO"/>
    <s v="NO"/>
    <s v="Yes"/>
    <n v="1"/>
    <s v="NO"/>
    <s v="NO"/>
    <s v="tier - 1"/>
    <s v="tier - 1"/>
    <s v="tier - 3"/>
    <s v="tier - 3"/>
    <x v="2040"/>
    <s v="R1017"/>
  </r>
  <r>
    <s v="Id2049"/>
    <d v="1969-09-11T00:00:00"/>
    <x v="34"/>
    <n v="1969"/>
    <s v="Sep"/>
    <n v="11"/>
    <s v="Sep"/>
    <s v=" Mr"/>
    <s v="  Morgan"/>
    <s v="Kennedy"/>
    <n v="1969"/>
    <n v="1969"/>
    <n v="30.59"/>
    <s v="Obesity"/>
    <s v="Prediabetes"/>
    <n v="6.3"/>
    <s v="YES"/>
    <s v="NO"/>
    <s v="Yes"/>
    <n v="1"/>
    <s v="NO"/>
    <s v="NO"/>
    <s v="tier - 1"/>
    <s v="tier - 1"/>
    <s v="tier - 2"/>
    <s v="tier - 2"/>
    <x v="2041"/>
    <s v="R1011"/>
  </r>
  <r>
    <s v="Id2050"/>
    <d v="1994-09-08T00:00:00"/>
    <x v="11"/>
    <n v="1994"/>
    <s v="Sep"/>
    <n v="8"/>
    <s v="Sep"/>
    <s v=" Mr"/>
    <s v="  Patrick J"/>
    <s v="Condon"/>
    <n v="1994"/>
    <n v="1994"/>
    <n v="16.72"/>
    <s v="Underweight"/>
    <s v="Normal"/>
    <n v="4.38"/>
    <s v="YES"/>
    <s v="NO"/>
    <s v="NO"/>
    <n v="1"/>
    <s v="NO"/>
    <s v="NO"/>
    <s v="tier - 2"/>
    <s v="tier - 2"/>
    <s v="tier - 1"/>
    <s v="tier - 1"/>
    <x v="2042"/>
    <s v="R1011"/>
  </r>
  <r>
    <s v="Id2051"/>
    <d v="1975-12-17T00:00:00"/>
    <x v="31"/>
    <n v="1975"/>
    <s v="Dec"/>
    <n v="17"/>
    <s v="Dec"/>
    <s v=" Mr"/>
    <s v="  Frankline"/>
    <s v="Chepkwony"/>
    <n v="1975"/>
    <n v="1975"/>
    <n v="26.22"/>
    <s v="Overweight"/>
    <s v="Normal"/>
    <n v="4.6500000000000004"/>
    <s v="YES"/>
    <s v="NO"/>
    <s v="Yes"/>
    <n v="1"/>
    <s v="NO"/>
    <s v="NO"/>
    <s v="tier - 2"/>
    <s v="tier - 2"/>
    <s v="tier - 3"/>
    <s v="tier - 3"/>
    <x v="2043"/>
    <s v="R1012"/>
  </r>
  <r>
    <s v="Id2052"/>
    <d v="1986-12-02T00:00:00"/>
    <x v="18"/>
    <n v="1986"/>
    <s v="Dec"/>
    <n v="2"/>
    <s v="Dec"/>
    <s v=" Ms"/>
    <s v="  Laura T"/>
    <s v="Rodriguez"/>
    <n v="1986"/>
    <n v="1986"/>
    <n v="31.824999999999999"/>
    <s v="Obesity"/>
    <s v="Normal"/>
    <n v="4.7"/>
    <s v="NO"/>
    <s v="NO"/>
    <s v="Yes"/>
    <n v="1"/>
    <s v="NO"/>
    <s v="NO"/>
    <s v="tier - 2"/>
    <s v="tier - 2"/>
    <s v="tier - 2"/>
    <s v="tier - 2"/>
    <x v="2044"/>
    <s v="R1011"/>
  </r>
  <r>
    <s v="Id2053"/>
    <d v="1972-10-19T00:00:00"/>
    <x v="30"/>
    <n v="1972"/>
    <s v="Oct"/>
    <n v="19"/>
    <s v="Oct"/>
    <s v=" Ms"/>
    <s v="  Natalia"/>
    <s v="Szynkarczuk"/>
    <n v="1972"/>
    <n v="1972"/>
    <n v="25.745000000000001"/>
    <s v="Overweight"/>
    <s v="Normal"/>
    <n v="4.34"/>
    <s v="NO"/>
    <s v="NO"/>
    <s v="Yes"/>
    <n v="1"/>
    <s v="NO"/>
    <s v="NO"/>
    <s v="tier - 2"/>
    <s v="tier - 2"/>
    <s v="tier - 2"/>
    <s v="tier - 2"/>
    <x v="2045"/>
    <s v="R1011"/>
  </r>
  <r>
    <s v="Id2054"/>
    <d v="1976-08-09T00:00:00"/>
    <x v="35"/>
    <n v="1976"/>
    <s v="Aug"/>
    <n v="9"/>
    <s v="Aug"/>
    <s v=" Ms"/>
    <s v="  Jennifer L"/>
    <s v="Brill"/>
    <n v="1976"/>
    <n v="1976"/>
    <n v="24.605"/>
    <s v="Normalweight"/>
    <s v="Normal"/>
    <n v="5.62"/>
    <s v="NO"/>
    <s v="NO"/>
    <s v="Yes"/>
    <n v="1"/>
    <s v="NO"/>
    <s v="NO"/>
    <s v="tier - 2"/>
    <s v="tier - 2"/>
    <s v="tier - 3"/>
    <s v="tier - 3"/>
    <x v="2046"/>
    <s v="R1011"/>
  </r>
  <r>
    <s v="Id2055"/>
    <d v="1981-09-27T00:00:00"/>
    <x v="19"/>
    <n v="1981"/>
    <s v="Sep"/>
    <n v="27"/>
    <s v="Sep"/>
    <s v=" Ms"/>
    <s v="  Brooke"/>
    <s v="Adams"/>
    <n v="1981"/>
    <n v="1981"/>
    <n v="24.51"/>
    <s v="Normalweight"/>
    <s v="Normal"/>
    <n v="4.24"/>
    <s v="NO"/>
    <s v="NO"/>
    <s v="Yes"/>
    <n v="1"/>
    <s v="NO"/>
    <s v="NO"/>
    <s v="tier - 2"/>
    <s v="tier - 2"/>
    <s v="tier - 2"/>
    <s v="tier - 2"/>
    <x v="2047"/>
    <s v="R1011"/>
  </r>
  <r>
    <s v="Id2056"/>
    <d v="1976-09-19T00:00:00"/>
    <x v="35"/>
    <n v="1976"/>
    <s v="Sep"/>
    <n v="19"/>
    <s v="Sep"/>
    <s v=" Mr"/>
    <s v="  Jeremy M"/>
    <s v="Nunn"/>
    <n v="1976"/>
    <n v="1976"/>
    <n v="31.065000000000001"/>
    <s v="Obesity"/>
    <s v="Normal"/>
    <n v="4.57"/>
    <s v="YES"/>
    <s v="NO"/>
    <s v="NO"/>
    <n v="0"/>
    <s v="NO"/>
    <s v="NO"/>
    <s v="tier - 2"/>
    <s v="tier - 2"/>
    <s v="tier - 1"/>
    <s v="tier - 1"/>
    <x v="2048"/>
    <s v="R1011"/>
  </r>
  <r>
    <s v="Id2057"/>
    <d v="2003-10-08T00:00:00"/>
    <x v="12"/>
    <n v="2003"/>
    <s v="Oct"/>
    <n v="8"/>
    <s v="Oct"/>
    <s v=" Ms"/>
    <s v="  Megan L"/>
    <s v="Blair"/>
    <n v="2003"/>
    <n v="2003"/>
    <n v="28.12"/>
    <s v="Overweight"/>
    <s v="Normal"/>
    <n v="5.05"/>
    <s v="NO"/>
    <s v="NO"/>
    <s v="NO"/>
    <n v="0"/>
    <s v="NO"/>
    <s v="NO"/>
    <s v="tier - 1"/>
    <s v="tier - 1"/>
    <s v="tier - 2"/>
    <s v="tier - 2"/>
    <x v="2049"/>
    <s v="R1013"/>
  </r>
  <r>
    <s v="Id2058"/>
    <d v="1990-07-13T00:00:00"/>
    <x v="16"/>
    <n v="1990"/>
    <s v="Jul"/>
    <n v="13"/>
    <s v="Jul"/>
    <s v=" Mr"/>
    <s v="  Bryan"/>
    <s v="Sharkey"/>
    <n v="1990"/>
    <n v="1990"/>
    <n v="38.06"/>
    <s v="Obesity"/>
    <s v="Prediabetes"/>
    <n v="6.16"/>
    <s v="NO"/>
    <s v="NO"/>
    <s v="NO"/>
    <n v="0"/>
    <s v="NO"/>
    <s v="NO"/>
    <s v="tier - 1"/>
    <s v="tier - 1"/>
    <s v="tier - 1"/>
    <s v="tier - 1"/>
    <x v="2050"/>
    <s v="R1011"/>
  </r>
  <r>
    <s v="Id2059"/>
    <d v="1968-11-01T00:00:00"/>
    <x v="36"/>
    <n v="1968"/>
    <s v="Nov"/>
    <n v="1"/>
    <s v="Nov"/>
    <s v=" Ms"/>
    <s v="  Marny"/>
    <s v="Scalard"/>
    <n v="1968"/>
    <n v="1968"/>
    <n v="24.96"/>
    <s v="Overweight"/>
    <s v="Normal"/>
    <n v="4.57"/>
    <s v="NO"/>
    <s v="NO"/>
    <s v="NO"/>
    <n v="0"/>
    <s v="NO"/>
    <s v="NO"/>
    <s v="tier - 2"/>
    <s v="tier - 2"/>
    <s v="tier - 3"/>
    <s v="tier - 3"/>
    <x v="2051"/>
    <s v="R1011"/>
  </r>
  <r>
    <s v="Id2060"/>
    <d v="1990-09-30T00:00:00"/>
    <x v="16"/>
    <n v="1990"/>
    <s v="Sep"/>
    <n v="30"/>
    <s v="Sep"/>
    <s v=" Mr"/>
    <s v="  Marc"/>
    <s v="Burget"/>
    <n v="1990"/>
    <n v="1990"/>
    <n v="17.670000000000002"/>
    <s v="Underweight"/>
    <s v="Normal"/>
    <n v="5.53"/>
    <s v="YES"/>
    <s v="NO"/>
    <s v="NO"/>
    <n v="0"/>
    <s v="NO"/>
    <s v="NO"/>
    <s v="tier - 1"/>
    <s v="tier - 1"/>
    <s v="tier - 2"/>
    <s v="tier - 2"/>
    <x v="2052"/>
    <s v="R1011"/>
  </r>
  <r>
    <s v="Id2061"/>
    <d v="1990-07-09T00:00:00"/>
    <x v="16"/>
    <n v="1990"/>
    <s v="Jul"/>
    <n v="9"/>
    <s v="Jul"/>
    <s v=" Mr"/>
    <s v="  Benjamin L"/>
    <s v="English"/>
    <n v="1990"/>
    <n v="1990"/>
    <n v="31.35"/>
    <s v="Obesity"/>
    <s v="Prediabetes"/>
    <n v="5.84"/>
    <s v="NO"/>
    <s v="YES"/>
    <s v="NO"/>
    <n v="1"/>
    <s v="NO"/>
    <s v="NO"/>
    <s v="tier - 2"/>
    <s v="tier - 2"/>
    <s v="tier - 1"/>
    <s v="tier - 1"/>
    <x v="2053"/>
    <s v="R1012"/>
  </r>
  <r>
    <s v="Id2062"/>
    <d v="1974-12-06T00:00:00"/>
    <x v="28"/>
    <n v="1974"/>
    <s v="Dec"/>
    <n v="6"/>
    <s v="Dec"/>
    <s v=" Mr"/>
    <s v="  Rob G"/>
    <s v="Hampton"/>
    <n v="1974"/>
    <n v="1974"/>
    <n v="28.31"/>
    <s v="Overweight"/>
    <s v="Diabetes"/>
    <n v="6.41"/>
    <s v="NO"/>
    <s v="YES"/>
    <s v="NO"/>
    <n v="1"/>
    <s v="NO"/>
    <s v="NO"/>
    <s v="tier - 1"/>
    <s v="tier - 1"/>
    <s v="tier - 1"/>
    <s v="tier - 1"/>
    <x v="2054"/>
    <s v="R1011"/>
  </r>
  <r>
    <s v="Id2063"/>
    <d v="1972-11-07T00:00:00"/>
    <x v="30"/>
    <n v="1972"/>
    <s v="Nov"/>
    <n v="7"/>
    <s v="Nov"/>
    <s v=" Ms"/>
    <s v="  Stefanie A"/>
    <s v="Flynn"/>
    <n v="1972"/>
    <n v="1972"/>
    <n v="30.3"/>
    <s v="Obesity"/>
    <s v="Normal"/>
    <n v="4.7300000000000004"/>
    <s v="YES"/>
    <s v="NO"/>
    <s v="Yes"/>
    <n v="1"/>
    <s v="NO"/>
    <s v="NO"/>
    <s v="tier - 2"/>
    <s v="tier - 2"/>
    <s v="tier - 2"/>
    <s v="tier - 2"/>
    <x v="2055"/>
    <s v="R1012"/>
  </r>
  <r>
    <s v="Id2064"/>
    <d v="1980-12-12T00:00:00"/>
    <x v="24"/>
    <n v="1980"/>
    <s v="Dec"/>
    <n v="12"/>
    <s v="Dec"/>
    <s v=" Ms"/>
    <s v="  Stephanie"/>
    <s v="Knast"/>
    <n v="1980"/>
    <n v="1980"/>
    <n v="26.4"/>
    <s v="Overweight"/>
    <s v="Prediabetes"/>
    <n v="6.22"/>
    <s v="YES"/>
    <s v="NO"/>
    <s v="NO"/>
    <n v="0"/>
    <s v="NO"/>
    <s v="NO"/>
    <s v="tier - 1"/>
    <s v="tier - 1"/>
    <s v="tier - 3"/>
    <s v="tier - 3"/>
    <x v="2056"/>
    <s v="R1012"/>
  </r>
  <r>
    <s v="Id2065"/>
    <d v="1995-12-04T00:00:00"/>
    <x v="4"/>
    <n v="1995"/>
    <s v="Dec"/>
    <n v="4"/>
    <s v="Dec"/>
    <s v=" Ms"/>
    <s v="  Caroline F"/>
    <s v="Lucas"/>
    <n v="1995"/>
    <n v="1995"/>
    <n v="22.135000000000002"/>
    <s v="Normalweight"/>
    <s v="Normal"/>
    <n v="4.46"/>
    <s v="YES"/>
    <s v="NO"/>
    <s v="NO"/>
    <n v="0"/>
    <s v="NO"/>
    <s v="NO"/>
    <s v="tier - 1"/>
    <s v="tier - 1"/>
    <s v="tier - 2"/>
    <s v="tier - 2"/>
    <x v="2057"/>
    <s v="R1011"/>
  </r>
  <r>
    <s v="Id2066"/>
    <d v="1981-11-17T00:00:00"/>
    <x v="19"/>
    <n v="1981"/>
    <s v="Nov"/>
    <n v="17"/>
    <s v="Nov"/>
    <s v=" Ms"/>
    <s v="  Julia J"/>
    <s v="Thomas"/>
    <n v="1981"/>
    <n v="1981"/>
    <n v="17.399999999999999"/>
    <s v="Underweight"/>
    <s v="Normal"/>
    <n v="4.5"/>
    <s v="YES"/>
    <s v="NO"/>
    <s v="NO"/>
    <n v="0"/>
    <s v="NO"/>
    <s v="NO"/>
    <s v="tier - 2"/>
    <s v="tier - 2"/>
    <s v="tier - 3"/>
    <s v="tier - 3"/>
    <x v="2058"/>
    <s v="R1011"/>
  </r>
  <r>
    <s v="Id2067"/>
    <d v="1971-08-24T00:00:00"/>
    <x v="32"/>
    <n v="1971"/>
    <s v="Aug"/>
    <n v="24"/>
    <s v="Aug"/>
    <s v=" Mr"/>
    <s v="  Jack"/>
    <s v="Cherewatti"/>
    <n v="1971"/>
    <n v="1971"/>
    <n v="28.06"/>
    <s v="Overweight"/>
    <s v="Diabetes"/>
    <n v="8.93"/>
    <s v="NO"/>
    <s v="NO"/>
    <s v="NO"/>
    <n v="0"/>
    <s v="NO"/>
    <s v="NO"/>
    <s v="tier - 2"/>
    <s v="tier - 2"/>
    <s v="tier - 1"/>
    <s v="tier - 1"/>
    <x v="2059"/>
    <s v="R1011"/>
  </r>
  <r>
    <s v="Id2068"/>
    <d v="1995-07-08T00:00:00"/>
    <x v="4"/>
    <n v="1995"/>
    <s v="Jul"/>
    <n v="8"/>
    <s v="Jul"/>
    <s v=" Mr"/>
    <s v="  Bernat"/>
    <s v="Olle"/>
    <n v="1995"/>
    <n v="1995"/>
    <n v="31.13"/>
    <s v="Obesity"/>
    <s v="Diabetes"/>
    <n v="11.02"/>
    <s v="NO"/>
    <s v="NO"/>
    <s v="NO"/>
    <n v="0"/>
    <s v="NO"/>
    <s v="NO"/>
    <s v="tier - 1"/>
    <s v="tier - 1"/>
    <s v="tier - 1"/>
    <s v="tier - 1"/>
    <x v="2060"/>
    <s v="R1011"/>
  </r>
  <r>
    <s v="Id2069"/>
    <d v="1967-07-10T00:00:00"/>
    <x v="40"/>
    <n v="1967"/>
    <s v="Jul"/>
    <n v="10"/>
    <s v="Jul"/>
    <s v=" Mr"/>
    <s v="  Hicham"/>
    <s v="Hamsi"/>
    <n v="1967"/>
    <n v="1967"/>
    <n v="18.46"/>
    <s v="Normalweight"/>
    <s v="Normal"/>
    <n v="5.25"/>
    <s v="NO"/>
    <s v="NO"/>
    <s v="NO"/>
    <n v="0"/>
    <s v="NO"/>
    <s v="NO"/>
    <s v="tier - 2"/>
    <s v="tier - 2"/>
    <s v="tier - 3"/>
    <s v="tier - 3"/>
    <x v="2061"/>
    <s v="R1011"/>
  </r>
  <r>
    <s v="Id2070"/>
    <d v="1994-07-28T00:00:00"/>
    <x v="11"/>
    <n v="1994"/>
    <s v="Jul"/>
    <n v="28"/>
    <s v="Jul"/>
    <s v=" Ms"/>
    <s v="  Sarah"/>
    <s v="Finnegan"/>
    <n v="1994"/>
    <n v="1994"/>
    <n v="17.3"/>
    <s v="Underweight"/>
    <s v="Normal"/>
    <n v="4.75"/>
    <s v="NO"/>
    <s v="NO"/>
    <s v="NO"/>
    <n v="0"/>
    <s v="NO"/>
    <s v="NO"/>
    <s v="tier - 1"/>
    <s v="tier - 1"/>
    <s v="tier - 2"/>
    <s v="tier - 2"/>
    <x v="2062"/>
    <s v="R1011"/>
  </r>
  <r>
    <s v="Id2071"/>
    <d v="1962-07-01T00:00:00"/>
    <x v="41"/>
    <n v="1962"/>
    <s v="Jul"/>
    <n v="1"/>
    <s v="Jul"/>
    <s v=" Mr"/>
    <s v="  Anthony S"/>
    <s v="Walsh"/>
    <n v="1962"/>
    <n v="1962"/>
    <n v="35.625"/>
    <s v="Obesity"/>
    <s v="Normal"/>
    <n v="4.68"/>
    <s v="YES"/>
    <s v="NO"/>
    <s v="Yes"/>
    <n v="1"/>
    <s v="NO"/>
    <s v="NO"/>
    <s v="tier - 1"/>
    <s v="tier - 1"/>
    <s v="tier - 2"/>
    <s v="tier - 2"/>
    <x v="2063"/>
    <s v="R1011"/>
  </r>
  <r>
    <s v="Id2072"/>
    <d v="1969-10-30T00:00:00"/>
    <x v="34"/>
    <n v="1969"/>
    <s v="Oct"/>
    <n v="30"/>
    <s v="Oct"/>
    <s v=" Ms"/>
    <s v="  Elisabetta"/>
    <s v="Villa"/>
    <n v="1969"/>
    <n v="1969"/>
    <n v="20.234999999999999"/>
    <s v="Normalweight"/>
    <s v="Prediabetes"/>
    <n v="6.17"/>
    <s v="YES"/>
    <s v="YES"/>
    <s v="NO"/>
    <n v="2"/>
    <s v="NO"/>
    <s v="NO"/>
    <s v="tier - 2"/>
    <s v="tier - 2"/>
    <s v="tier - 2"/>
    <s v="tier - 2"/>
    <x v="2064"/>
    <s v="R1011"/>
  </r>
  <r>
    <s v="Id2073"/>
    <d v="1985-07-15T00:00:00"/>
    <x v="20"/>
    <n v="1985"/>
    <s v="Jul"/>
    <n v="15"/>
    <s v="Jul"/>
    <s v=" Mr"/>
    <s v="  Trevor N"/>
    <s v="Cable"/>
    <n v="1985"/>
    <n v="1985"/>
    <n v="27.55"/>
    <s v="Overweight"/>
    <s v="Normal"/>
    <n v="4.5599999999999996"/>
    <s v="YES"/>
    <s v="NO"/>
    <s v="Yes"/>
    <n v="1"/>
    <s v="NO"/>
    <s v="NO"/>
    <s v="tier - 2"/>
    <s v="tier - 2"/>
    <s v="tier - 1"/>
    <s v="tier - 1"/>
    <x v="2065"/>
    <s v="R1011"/>
  </r>
  <r>
    <s v="Id2074"/>
    <d v="1990-10-12T00:00:00"/>
    <x v="16"/>
    <n v="1990"/>
    <s v="Oct"/>
    <n v="12"/>
    <s v="Oct"/>
    <s v=" Ms"/>
    <s v="  Nancy"/>
    <s v="Eiring"/>
    <n v="1990"/>
    <n v="1990"/>
    <n v="17.97"/>
    <s v="Underweight"/>
    <s v="Prediabetes"/>
    <n v="6.3"/>
    <s v="NO"/>
    <s v="NO"/>
    <s v="NO"/>
    <n v="0"/>
    <s v="NO"/>
    <s v="NO"/>
    <s v="tier - 2"/>
    <s v="tier - 2"/>
    <s v="tier - 1"/>
    <s v="tier - 1"/>
    <x v="2066"/>
    <s v="R1011"/>
  </r>
  <r>
    <s v="Id2075"/>
    <d v="2003-11-28T00:00:00"/>
    <x v="12"/>
    <n v="2003"/>
    <s v="Nov"/>
    <n v="28"/>
    <s v="Nov"/>
    <s v=" Ms"/>
    <s v="  Allison R"/>
    <s v="Connor"/>
    <n v="2003"/>
    <n v="2003"/>
    <n v="29.98"/>
    <s v="Obesity"/>
    <s v="Prediabetes"/>
    <n v="6.03"/>
    <s v="NO"/>
    <s v="YES"/>
    <s v="NO"/>
    <n v="1"/>
    <s v="NO"/>
    <s v="NO"/>
    <s v="tier - 2"/>
    <s v="tier - 2"/>
    <s v="tier - 3"/>
    <s v="tier - 3"/>
    <x v="2067"/>
    <s v="R1012"/>
  </r>
  <r>
    <s v="Id2076"/>
    <d v="1972-09-05T00:00:00"/>
    <x v="30"/>
    <n v="1972"/>
    <s v="Sep"/>
    <n v="5"/>
    <s v="Sep"/>
    <s v=" Mr"/>
    <s v="  Robert J"/>
    <s v="Friedman"/>
    <n v="1972"/>
    <n v="1972"/>
    <n v="33.659999999999997"/>
    <s v="Obesity"/>
    <s v="Normal"/>
    <n v="4.2"/>
    <s v="YES"/>
    <s v="NO"/>
    <s v="NO"/>
    <n v="1"/>
    <s v="NO"/>
    <s v="NO"/>
    <s v="tier - 2"/>
    <s v="tier - 2"/>
    <s v="tier - 3"/>
    <s v="tier - 3"/>
    <x v="2068"/>
    <s v="R1011"/>
  </r>
  <r>
    <s v="Id2077"/>
    <d v="1985-12-07T00:00:00"/>
    <x v="20"/>
    <n v="1985"/>
    <s v="Dec"/>
    <n v="7"/>
    <s v="Dec"/>
    <s v=" Mr"/>
    <s v="  Nicholas"/>
    <s v="Croker"/>
    <n v="1985"/>
    <n v="1985"/>
    <n v="32.67"/>
    <s v="Obesity"/>
    <s v="Normal"/>
    <n v="5.61"/>
    <s v="YES"/>
    <s v="NO"/>
    <s v="NO"/>
    <n v="1"/>
    <s v="NO"/>
    <s v="NO"/>
    <s v="tier - 2"/>
    <s v="tier - 2"/>
    <s v="tier - 2"/>
    <s v="tier - 2"/>
    <x v="2069"/>
    <s v="R1011"/>
  </r>
  <r>
    <s v="Id2078"/>
    <d v="1970-06-18T00:00:00"/>
    <x v="33"/>
    <n v="1970"/>
    <s v="Jun"/>
    <n v="18"/>
    <s v="Jun"/>
    <s v=" Mr"/>
    <s v="  Kevin L"/>
    <s v="Beganics"/>
    <n v="1970"/>
    <n v="1970"/>
    <n v="30.5"/>
    <s v="Obesity"/>
    <s v="Prediabetes"/>
    <n v="5.88"/>
    <s v="YES"/>
    <s v="NO"/>
    <s v="NO"/>
    <n v="1"/>
    <s v="NO"/>
    <s v="NO"/>
    <s v="tier - 2"/>
    <s v="tier - 2"/>
    <s v="tier - 2"/>
    <s v="tier - 2"/>
    <x v="2070"/>
    <s v="R1012"/>
  </r>
  <r>
    <s v="Id2079"/>
    <d v="2002-08-25T00:00:00"/>
    <x v="5"/>
    <n v="2002"/>
    <s v="Aug"/>
    <n v="25"/>
    <s v="Aug"/>
    <s v=" Mr"/>
    <s v="  Bryan"/>
    <s v="Huberty"/>
    <n v="2002"/>
    <n v="2002"/>
    <n v="23.1"/>
    <s v="Normalweight"/>
    <s v="Prediabetes"/>
    <n v="5.92"/>
    <s v="YES"/>
    <s v="NO"/>
    <s v="NO"/>
    <n v="1"/>
    <s v="NO"/>
    <s v="NO"/>
    <s v="tier - 1"/>
    <s v="tier - 1"/>
    <s v="tier - 1"/>
    <s v="tier - 1"/>
    <x v="2071"/>
    <s v="R1018"/>
  </r>
  <r>
    <s v="Id2080"/>
    <d v="1984-07-22T00:00:00"/>
    <x v="21"/>
    <n v="1984"/>
    <s v="Jul"/>
    <n v="22"/>
    <s v="Jul"/>
    <s v=" Ms"/>
    <s v="  Janae N"/>
    <s v="Jacobs"/>
    <n v="1984"/>
    <n v="1984"/>
    <n v="39.49"/>
    <s v="Obesity"/>
    <s v="Normal"/>
    <n v="4.8099999999999996"/>
    <s v="NO"/>
    <s v="NO"/>
    <s v="NO"/>
    <n v="1"/>
    <s v="NO"/>
    <s v="NO"/>
    <s v="tier - 2"/>
    <s v="tier - 2"/>
    <s v="tier - 3"/>
    <s v="tier - 3"/>
    <x v="2072"/>
    <s v="R1011"/>
  </r>
  <r>
    <s v="Id2081"/>
    <d v="2003-09-09T00:00:00"/>
    <x v="12"/>
    <n v="2003"/>
    <s v="Sep"/>
    <n v="9"/>
    <s v="Sep"/>
    <s v=" Ms"/>
    <s v="  Audrey"/>
    <s v="Hazlehurst"/>
    <n v="2003"/>
    <n v="2003"/>
    <n v="33.99"/>
    <s v="Obesity"/>
    <s v="Normal"/>
    <n v="4.55"/>
    <s v="NO"/>
    <s v="NO"/>
    <s v="NO"/>
    <n v="1"/>
    <s v="NO"/>
    <s v="NO"/>
    <s v="tier - 1"/>
    <s v="tier - 1"/>
    <s v="tier - 2"/>
    <s v="tier - 2"/>
    <x v="2073"/>
    <s v="R1011"/>
  </r>
  <r>
    <s v="Id2082"/>
    <d v="1993-11-28T00:00:00"/>
    <x v="1"/>
    <n v="1993"/>
    <s v="Nov"/>
    <n v="28"/>
    <s v="Nov"/>
    <s v=" Ms"/>
    <s v="  Laura"/>
    <s v="Marin"/>
    <n v="1993"/>
    <n v="1993"/>
    <n v="27.72"/>
    <s v="Overweight"/>
    <s v="Diabetes"/>
    <n v="6.43"/>
    <s v="NO"/>
    <s v="NO"/>
    <s v="NO"/>
    <n v="1"/>
    <s v="NO"/>
    <s v="NO"/>
    <s v="tier - 2"/>
    <s v="tier - 2"/>
    <s v="tier - 2"/>
    <s v="tier - 2"/>
    <x v="2074"/>
    <s v="R1011"/>
  </r>
  <r>
    <s v="Id2083"/>
    <d v="2004-11-01T00:00:00"/>
    <x v="9"/>
    <n v="2004"/>
    <s v="Nov"/>
    <n v="1"/>
    <s v="Nov"/>
    <s v=" Ms"/>
    <s v="  Nicole F"/>
    <s v="Dear"/>
    <n v="2004"/>
    <n v="2004"/>
    <n v="30.59"/>
    <s v="Obesity"/>
    <s v="Diabetes"/>
    <n v="11.62"/>
    <s v="NO"/>
    <s v="NO"/>
    <s v="NO"/>
    <n v="0"/>
    <s v="NO"/>
    <s v="NO"/>
    <s v="tier - 1"/>
    <s v="tier - 1"/>
    <s v="tier - 1"/>
    <s v="tier - 1"/>
    <x v="2075"/>
    <s v="R1017"/>
  </r>
  <r>
    <s v="Id2084"/>
    <d v="2003-09-12T00:00:00"/>
    <x v="12"/>
    <n v="2003"/>
    <s v="Sep"/>
    <n v="12"/>
    <s v="Sep"/>
    <s v=" Ms"/>
    <s v="  Krista L"/>
    <s v="Lederer"/>
    <n v="2003"/>
    <n v="2003"/>
    <n v="22.6"/>
    <s v="Normalweight"/>
    <s v="Prediabetes"/>
    <n v="6.04"/>
    <s v="NO"/>
    <s v="NO"/>
    <s v="NO"/>
    <n v="1"/>
    <s v="NO"/>
    <s v="NO"/>
    <s v="tier - 1"/>
    <s v="tier - 1"/>
    <s v="tier - 3"/>
    <s v="tier - 3"/>
    <x v="2076"/>
    <s v="R1012"/>
  </r>
  <r>
    <s v="Id2085"/>
    <d v="1962-12-11T00:00:00"/>
    <x v="41"/>
    <n v="1962"/>
    <s v="Dec"/>
    <n v="11"/>
    <s v="Dec"/>
    <s v=" Ms"/>
    <s v="  Denise"/>
    <s v="Robson"/>
    <n v="1962"/>
    <n v="1962"/>
    <n v="28.785"/>
    <s v="Overweight"/>
    <s v="Diabetes"/>
    <n v="8.82"/>
    <s v="NO"/>
    <s v="NO"/>
    <s v="NO"/>
    <n v="0"/>
    <s v="NO"/>
    <s v="NO"/>
    <s v="tier - 1"/>
    <s v="tier - 1"/>
    <s v="tier - 3"/>
    <s v="tier - 3"/>
    <x v="2077"/>
    <s v="R1011"/>
  </r>
  <r>
    <s v="Id2086"/>
    <d v="2000-10-26T00:00:00"/>
    <x v="10"/>
    <n v="2000"/>
    <s v="Oct"/>
    <n v="26"/>
    <s v="Oct"/>
    <s v=" Mr"/>
    <s v="  Ariel"/>
    <s v="Galvan"/>
    <n v="2000"/>
    <n v="2000"/>
    <n v="50.38"/>
    <s v="Obesity"/>
    <s v="Prediabetes"/>
    <n v="5.8"/>
    <s v="NO"/>
    <s v="NO"/>
    <s v="NO"/>
    <n v="0"/>
    <s v="NO"/>
    <s v="NO"/>
    <s v="tier - 2"/>
    <s v="tier - 2"/>
    <s v="tier - 3"/>
    <s v="tier - 3"/>
    <x v="2078"/>
    <s v="R1011"/>
  </r>
  <r>
    <s v="Id2087"/>
    <d v="1997-08-09T00:00:00"/>
    <x v="6"/>
    <n v="1997"/>
    <s v="Aug"/>
    <n v="9"/>
    <s v="Aug"/>
    <s v=" Mr"/>
    <s v="  Jeremy"/>
    <s v="Walsh"/>
    <n v="1997"/>
    <n v="1997"/>
    <n v="35.200000000000003"/>
    <s v="Obesity"/>
    <s v="Normal"/>
    <n v="4.28"/>
    <s v="NO"/>
    <s v="NO"/>
    <s v="NO"/>
    <n v="0"/>
    <s v="NO"/>
    <s v="NO"/>
    <s v="tier - 2"/>
    <s v="tier - 2"/>
    <s v="tier - 3"/>
    <s v="tier - 3"/>
    <x v="2079"/>
    <s v="R1011"/>
  </r>
  <r>
    <s v="Id2088"/>
    <d v="2000-12-27T00:00:00"/>
    <x v="10"/>
    <n v="2000"/>
    <s v="Dec"/>
    <n v="27"/>
    <s v="Dec"/>
    <s v=" Ms"/>
    <s v="  Rosalie"/>
    <s v="Teeuwen"/>
    <n v="2000"/>
    <n v="2000"/>
    <n v="35.72"/>
    <s v="Obesity"/>
    <s v="Normal"/>
    <n v="5.5"/>
    <s v="YES"/>
    <s v="NO"/>
    <s v="NO"/>
    <n v="0"/>
    <s v="NO"/>
    <s v="NO"/>
    <s v="tier - 2"/>
    <s v="tier - 2"/>
    <s v="tier - 2"/>
    <s v="tier - 2"/>
    <x v="2080"/>
    <s v="R1012"/>
  </r>
  <r>
    <s v="Id2089"/>
    <d v="1994-09-25T00:00:00"/>
    <x v="11"/>
    <n v="1994"/>
    <s v="Sep"/>
    <n v="25"/>
    <s v="Sep"/>
    <s v=" Mr"/>
    <s v="  Jay"/>
    <s v="List"/>
    <n v="1994"/>
    <n v="1994"/>
    <n v="24.51"/>
    <s v="Normalweight"/>
    <s v="Normal"/>
    <n v="4.6900000000000004"/>
    <s v="NO"/>
    <s v="NO"/>
    <s v="NO"/>
    <n v="0"/>
    <s v="NO"/>
    <s v="NO"/>
    <s v="tier - 2"/>
    <s v="tier - 2"/>
    <s v="tier - 2"/>
    <s v="tier - 2"/>
    <x v="2081"/>
    <s v="R1011"/>
  </r>
  <r>
    <s v="Id2090"/>
    <d v="1972-07-26T00:00:00"/>
    <x v="30"/>
    <n v="1972"/>
    <s v="Jul"/>
    <n v="26"/>
    <s v="Jul"/>
    <s v=" Mr"/>
    <s v="  Vitaliy"/>
    <s v="Shafar"/>
    <n v="1972"/>
    <n v="1972"/>
    <n v="23.844999999999999"/>
    <s v="Normalweight"/>
    <s v="Normal"/>
    <n v="4.43"/>
    <s v="NO"/>
    <s v="NO"/>
    <s v="NO"/>
    <n v="0"/>
    <s v="NO"/>
    <s v="NO"/>
    <s v="tier - 2"/>
    <s v="tier - 2"/>
    <s v="tier - 2"/>
    <s v="tier - 2"/>
    <x v="2082"/>
    <s v="R1011"/>
  </r>
  <r>
    <s v="Id2091"/>
    <d v="2002-12-26T00:00:00"/>
    <x v="5"/>
    <n v="2002"/>
    <s v="Dec"/>
    <n v="26"/>
    <s v="Dec"/>
    <s v=" Mr"/>
    <s v="  Benjamin W"/>
    <s v="Copenhaver"/>
    <n v="2002"/>
    <n v="2002"/>
    <n v="15.68"/>
    <s v="Underweight"/>
    <s v="Prediabetes"/>
    <n v="6.16"/>
    <s v="YES"/>
    <s v="NO"/>
    <s v="NO"/>
    <n v="1"/>
    <s v="NO"/>
    <s v="NO"/>
    <s v="tier - 2"/>
    <s v="tier - 2"/>
    <s v="tier - 3"/>
    <s v="tier - 3"/>
    <x v="2083"/>
    <s v="R1011"/>
  </r>
  <r>
    <s v="Id2092"/>
    <d v="1999-11-06T00:00:00"/>
    <x v="7"/>
    <n v="1999"/>
    <s v="Nov"/>
    <n v="6"/>
    <s v="Nov"/>
    <s v=" Mr"/>
    <s v="  Jesse"/>
    <s v="Stump"/>
    <n v="1999"/>
    <n v="1999"/>
    <n v="32.395000000000003"/>
    <s v="Obesity"/>
    <s v="Diabetes"/>
    <n v="6.66"/>
    <s v="NO"/>
    <s v="NO"/>
    <s v="NO"/>
    <n v="0"/>
    <s v="NO"/>
    <s v="NO"/>
    <s v="tier - 2"/>
    <s v="tier - 2"/>
    <s v="tier - 3"/>
    <s v="tier - 3"/>
    <x v="2084"/>
    <s v="R1011"/>
  </r>
  <r>
    <s v="Id2093"/>
    <d v="1971-08-25T00:00:00"/>
    <x v="32"/>
    <n v="1971"/>
    <s v="Aug"/>
    <n v="25"/>
    <s v="Aug"/>
    <s v=" Mr"/>
    <s v="  Mark"/>
    <s v="Wehrman"/>
    <n v="1971"/>
    <n v="1971"/>
    <n v="23.655000000000001"/>
    <s v="Normalweight"/>
    <s v="Prediabetes"/>
    <n v="5.92"/>
    <s v="NO"/>
    <s v="NO"/>
    <s v="NO"/>
    <n v="1"/>
    <s v="NO"/>
    <s v="NO"/>
    <s v="tier - 2"/>
    <s v="tier - 2"/>
    <s v="tier - 2"/>
    <s v="tier - 2"/>
    <x v="2085"/>
    <s v="R1011"/>
  </r>
  <r>
    <s v="Id2094"/>
    <d v="1975-07-21T00:00:00"/>
    <x v="31"/>
    <n v="1975"/>
    <s v="Jul"/>
    <n v="21"/>
    <s v="Jul"/>
    <s v=" Ms"/>
    <s v="  Lauren"/>
    <s v="Sischo"/>
    <n v="1975"/>
    <n v="1975"/>
    <n v="28.4"/>
    <s v="Overweight"/>
    <s v="Prediabetes"/>
    <n v="5.97"/>
    <s v="NO"/>
    <s v="NO"/>
    <s v="Yes"/>
    <n v="1"/>
    <s v="NO"/>
    <s v="NO"/>
    <s v="tier - 2"/>
    <s v="tier - 2"/>
    <s v="tier - 1"/>
    <s v="tier - 1"/>
    <x v="2086"/>
    <s v="R1012"/>
  </r>
  <r>
    <s v="Id2095"/>
    <d v="1962-07-05T00:00:00"/>
    <x v="41"/>
    <n v="1962"/>
    <s v="Jul"/>
    <n v="5"/>
    <s v="Jul"/>
    <s v=" Mr"/>
    <s v="  Massimiliano"/>
    <s v="Fonti"/>
    <n v="1962"/>
    <n v="1962"/>
    <n v="35.42"/>
    <s v="Obesity"/>
    <s v="Normal"/>
    <n v="4.6399999999999997"/>
    <s v="YES"/>
    <s v="NO"/>
    <s v="NO"/>
    <n v="0"/>
    <s v="NO"/>
    <s v="NO"/>
    <s v="tier - 1"/>
    <s v="tier - 1"/>
    <s v="tier - 1"/>
    <s v="tier - 1"/>
    <x v="2087"/>
    <s v="R1011"/>
  </r>
  <r>
    <s v="Id2096"/>
    <d v="1998-06-11T00:00:00"/>
    <x v="2"/>
    <n v="1998"/>
    <s v="Jun"/>
    <n v="11"/>
    <s v="Jun"/>
    <s v=" Mr"/>
    <s v="  Josh"/>
    <s v="Merlis"/>
    <n v="1998"/>
    <n v="1998"/>
    <n v="26.18"/>
    <s v="Overweight"/>
    <s v="Prediabetes"/>
    <n v="6.12"/>
    <s v="NO"/>
    <s v="YES"/>
    <s v="NO"/>
    <n v="1"/>
    <s v="NO"/>
    <s v="NO"/>
    <s v="tier - 1"/>
    <s v="tier - 1"/>
    <s v="tier - 3"/>
    <s v="tier - 3"/>
    <x v="2088"/>
    <s v="R1019"/>
  </r>
  <r>
    <s v="Id2097"/>
    <d v="1995-10-30T00:00:00"/>
    <x v="4"/>
    <n v="1995"/>
    <s v="Oct"/>
    <n v="30"/>
    <s v="Oct"/>
    <s v=" Mr"/>
    <s v="  Kiyokatsu"/>
    <s v="Hasegawa"/>
    <n v="1995"/>
    <n v="1995"/>
    <n v="20.8"/>
    <s v="Normalweight"/>
    <s v="Normal"/>
    <n v="4.87"/>
    <s v="YES"/>
    <s v="NO"/>
    <s v="NO"/>
    <n v="0"/>
    <s v="NO"/>
    <s v="NO"/>
    <s v="tier - 1"/>
    <s v="tier - 1"/>
    <s v="tier - 1"/>
    <s v="tier - 1"/>
    <x v="2089"/>
    <s v="R1011"/>
  </r>
  <r>
    <s v="Id2098"/>
    <d v="1986-10-11T00:00:00"/>
    <x v="18"/>
    <n v="1986"/>
    <s v="Oct"/>
    <n v="11"/>
    <s v="Oct"/>
    <s v=" Ms"/>
    <s v="  Amanda L"/>
    <s v="Haselden"/>
    <n v="1986"/>
    <n v="1986"/>
    <n v="15.82"/>
    <s v="Underweight"/>
    <s v="Normal"/>
    <n v="4.5999999999999996"/>
    <s v="NO"/>
    <s v="NO"/>
    <s v="NO"/>
    <n v="0"/>
    <s v="NO"/>
    <s v="NO"/>
    <s v="tier - 1"/>
    <s v="tier - 1"/>
    <s v="tier - 2"/>
    <s v="tier - 2"/>
    <x v="2090"/>
    <s v="R1011"/>
  </r>
  <r>
    <s v="Id2099"/>
    <d v="2004-11-01T00:00:00"/>
    <x v="9"/>
    <n v="2004"/>
    <s v="Nov"/>
    <n v="1"/>
    <s v="Nov"/>
    <s v=" Mr"/>
    <s v="  Matthew"/>
    <s v="Simonson"/>
    <n v="2004"/>
    <n v="2004"/>
    <n v="17.670000000000002"/>
    <s v="Underweight"/>
    <s v="Normal"/>
    <n v="4.78"/>
    <s v="NO"/>
    <s v="NO"/>
    <s v="NO"/>
    <n v="0"/>
    <s v="NO"/>
    <s v="NO"/>
    <s v="tier - 1"/>
    <s v="tier - 1"/>
    <s v="tier - 3"/>
    <s v="tier - 3"/>
    <x v="2091"/>
    <s v="R1013"/>
  </r>
  <r>
    <s v="Id2100"/>
    <d v="1983-10-02T00:00:00"/>
    <x v="22"/>
    <n v="1983"/>
    <s v="Oct"/>
    <n v="2"/>
    <s v="Oct"/>
    <s v=" Ms"/>
    <s v="  Julia M"/>
    <s v="Montag"/>
    <n v="1983"/>
    <n v="1983"/>
    <n v="31.92"/>
    <s v="Obesity"/>
    <s v="Diabetes"/>
    <n v="11.05"/>
    <s v="NO"/>
    <s v="NO"/>
    <s v="NO"/>
    <n v="0"/>
    <s v="NO"/>
    <s v="NO"/>
    <s v="tier - 2"/>
    <s v="tier - 2"/>
    <s v="tier - 2"/>
    <s v="tier - 2"/>
    <x v="2092"/>
    <s v="R1012"/>
  </r>
  <r>
    <s v="Id2101"/>
    <d v="1984-10-01T00:00:00"/>
    <x v="21"/>
    <n v="1984"/>
    <s v="Oct"/>
    <n v="1"/>
    <s v="Oct"/>
    <s v=" Ms"/>
    <s v="  Rhea"/>
    <s v="Deroian"/>
    <n v="1984"/>
    <n v="1984"/>
    <n v="28.975000000000001"/>
    <s v="Overweight"/>
    <s v="Diabetes"/>
    <n v="7.62"/>
    <s v="NO"/>
    <s v="NO"/>
    <s v="NO"/>
    <n v="0"/>
    <s v="NO"/>
    <s v="NO"/>
    <s v="tier - 2"/>
    <s v="tier - 2"/>
    <s v="tier - 3"/>
    <s v="tier - 3"/>
    <x v="2093"/>
    <s v="R1011"/>
  </r>
  <r>
    <s v="Id2102"/>
    <d v="2003-10-05T00:00:00"/>
    <x v="12"/>
    <n v="2003"/>
    <s v="Oct"/>
    <n v="5"/>
    <s v="Oct"/>
    <s v=" Mr"/>
    <s v="  Justin"/>
    <s v="Goetz"/>
    <n v="2003"/>
    <n v="2003"/>
    <n v="31.73"/>
    <s v="Obesity"/>
    <s v="Normal"/>
    <n v="4.78"/>
    <s v="YES"/>
    <s v="YES"/>
    <s v="NO"/>
    <n v="2"/>
    <s v="NO"/>
    <s v="NO"/>
    <s v="tier - 2"/>
    <s v="tier - 2"/>
    <s v="tier - 1"/>
    <s v="tier - 1"/>
    <x v="2094"/>
    <s v="R1013"/>
  </r>
  <r>
    <s v="Id2103"/>
    <d v="1990-09-24T00:00:00"/>
    <x v="16"/>
    <n v="1990"/>
    <s v="Sep"/>
    <n v="24"/>
    <s v="Sep"/>
    <s v=" Mr"/>
    <s v="  Shamus M"/>
    <s v="Brady"/>
    <n v="1990"/>
    <n v="1990"/>
    <n v="28.88"/>
    <s v="Overweight"/>
    <s v="Prediabetes"/>
    <n v="6.09"/>
    <s v="YES"/>
    <s v="YES"/>
    <s v="NO"/>
    <n v="2"/>
    <s v="NO"/>
    <s v="NO"/>
    <s v="tier - 1"/>
    <s v="tier - 1"/>
    <s v="tier - 2"/>
    <s v="tier - 2"/>
    <x v="2095"/>
    <s v="R1011"/>
  </r>
  <r>
    <s v="Id2104"/>
    <d v="1998-06-24T00:00:00"/>
    <x v="2"/>
    <n v="1998"/>
    <s v="Jun"/>
    <n v="24"/>
    <s v="Jun"/>
    <s v=" Mr"/>
    <s v="  Mike"/>
    <s v="Moran"/>
    <n v="1998"/>
    <n v="1998"/>
    <n v="25.555"/>
    <s v="Overweight"/>
    <s v="Normal"/>
    <n v="5.1100000000000003"/>
    <s v="NO"/>
    <s v="NO"/>
    <s v="Yes"/>
    <n v="1"/>
    <s v="NO"/>
    <s v="NO"/>
    <s v="tier - 1"/>
    <s v="tier - 1"/>
    <s v="tier - 3"/>
    <s v="tier - 3"/>
    <x v="2096"/>
    <s v="R1011"/>
  </r>
  <r>
    <s v="Id2105"/>
    <d v="1976-11-25T00:00:00"/>
    <x v="35"/>
    <n v="1976"/>
    <s v="Nov"/>
    <n v="25"/>
    <s v="Nov"/>
    <s v=" Ms"/>
    <s v="  Mary Beth"/>
    <s v="Strickler"/>
    <n v="1976"/>
    <n v="1976"/>
    <n v="37.29"/>
    <s v="Obesity"/>
    <s v="Normal"/>
    <n v="4.46"/>
    <s v="NO"/>
    <s v="YES"/>
    <s v="NO"/>
    <n v="1"/>
    <s v="NO"/>
    <s v="NO"/>
    <s v="tier - 2"/>
    <s v="tier - 2"/>
    <s v="tier - 3"/>
    <s v="tier - 3"/>
    <x v="2097"/>
    <s v="R1011"/>
  </r>
  <r>
    <s v="Id2106"/>
    <d v="2004-10-09T00:00:00"/>
    <x v="9"/>
    <n v="2004"/>
    <s v="Oct"/>
    <n v="9"/>
    <s v="Oct"/>
    <s v=" Ms"/>
    <s v="  Erin"/>
    <s v="Simone"/>
    <n v="2004"/>
    <n v="2004"/>
    <n v="40.28"/>
    <s v="Obesity"/>
    <s v="Prediabetes"/>
    <n v="6.11"/>
    <s v="NO"/>
    <s v="YES"/>
    <s v="NO"/>
    <n v="1"/>
    <s v="NO"/>
    <s v="NO"/>
    <s v="tier - 1"/>
    <s v="tier - 1"/>
    <s v="tier - 3"/>
    <s v="tier - 3"/>
    <x v="2098"/>
    <s v="R1016"/>
  </r>
  <r>
    <s v="Id2107"/>
    <d v="1994-07-07T00:00:00"/>
    <x v="11"/>
    <n v="1994"/>
    <s v="Jul"/>
    <n v="7"/>
    <s v="Jul"/>
    <s v=" Ms"/>
    <s v="  Hallie"/>
    <s v="Von Rock"/>
    <n v="1994"/>
    <n v="1994"/>
    <n v="40.185000000000002"/>
    <s v="Obesity"/>
    <s v="Normal"/>
    <n v="4.66"/>
    <s v="NO"/>
    <s v="YES"/>
    <s v="NO"/>
    <n v="1"/>
    <s v="NO"/>
    <s v="NO"/>
    <s v="tier - 1"/>
    <s v="tier - 1"/>
    <s v="tier - 3"/>
    <s v="tier - 3"/>
    <x v="2099"/>
    <s v="R1013"/>
  </r>
  <r>
    <s v="Id2108"/>
    <d v="2003-07-03T00:00:00"/>
    <x v="12"/>
    <n v="2003"/>
    <s v="Jul"/>
    <n v="3"/>
    <s v="Jul"/>
    <s v=" Ms"/>
    <s v="  Paige P"/>
    <s v="Woodard"/>
    <n v="2003"/>
    <n v="2003"/>
    <n v="23.57"/>
    <s v="Normalweight"/>
    <s v="Prediabetes"/>
    <n v="6.14"/>
    <s v="NO"/>
    <s v="NO"/>
    <s v="NO"/>
    <n v="0"/>
    <s v="NO"/>
    <s v="NO"/>
    <s v="tier - 1"/>
    <s v="tier - 1"/>
    <s v="tier - 2"/>
    <s v="tier - 2"/>
    <x v="2100"/>
    <s v="R1011"/>
  </r>
  <r>
    <s v="Id2109"/>
    <d v="1995-12-27T00:00:00"/>
    <x v="4"/>
    <n v="1995"/>
    <s v="Dec"/>
    <n v="27"/>
    <s v="Dec"/>
    <s v=" Ms"/>
    <s v="  Ji"/>
    <s v="Li"/>
    <n v="1995"/>
    <n v="1995"/>
    <n v="35.625"/>
    <s v="Obesity"/>
    <s v="Prediabetes"/>
    <n v="6.21"/>
    <s v="NO"/>
    <s v="YES"/>
    <s v="NO"/>
    <n v="1"/>
    <s v="NO"/>
    <s v="NO"/>
    <s v="tier - 1"/>
    <s v="tier - 1"/>
    <s v="tier - 2"/>
    <s v="tier - 2"/>
    <x v="2101"/>
    <s v="R1013"/>
  </r>
  <r>
    <s v="Id2110"/>
    <d v="2003-09-17T00:00:00"/>
    <x v="12"/>
    <n v="2003"/>
    <s v="Sep"/>
    <n v="17"/>
    <s v="Sep"/>
    <s v=" Ms"/>
    <s v="  Carissa A"/>
    <s v="Sinda"/>
    <n v="2003"/>
    <n v="2003"/>
    <n v="33.155000000000001"/>
    <s v="Obesity"/>
    <s v="Normal"/>
    <n v="4.5999999999999996"/>
    <s v="NO"/>
    <s v="YES"/>
    <s v="NO"/>
    <n v="1"/>
    <s v="NO"/>
    <s v="NO"/>
    <s v="tier - 1"/>
    <s v="tier - 1"/>
    <s v="tier - 3"/>
    <s v="tier - 3"/>
    <x v="2102"/>
    <s v="R1011"/>
  </r>
  <r>
    <s v="Id2111"/>
    <d v="1995-10-17T00:00:00"/>
    <x v="4"/>
    <n v="1995"/>
    <s v="Oct"/>
    <n v="17"/>
    <s v="Oct"/>
    <s v=" Ms"/>
    <s v="  Mona"/>
    <s v="Rydland"/>
    <n v="1995"/>
    <n v="1995"/>
    <n v="31.92"/>
    <s v="Obesity"/>
    <s v="Normal"/>
    <n v="5.04"/>
    <s v="NO"/>
    <s v="YES"/>
    <s v="NO"/>
    <n v="1"/>
    <s v="NO"/>
    <s v="NO"/>
    <s v="tier - 2"/>
    <s v="tier - 2"/>
    <s v="tier - 3"/>
    <s v="tier - 3"/>
    <x v="2103"/>
    <s v="R1011"/>
  </r>
  <r>
    <s v="Id2112"/>
    <d v="1983-07-29T00:00:00"/>
    <x v="22"/>
    <n v="1983"/>
    <s v="Jul"/>
    <n v="29"/>
    <s v="Jul"/>
    <s v=" Ms"/>
    <s v="  Kristin R"/>
    <s v="Vespa"/>
    <n v="1983"/>
    <n v="1983"/>
    <n v="30.305"/>
    <s v="Obesity"/>
    <s v="Normal"/>
    <n v="5.08"/>
    <s v="NO"/>
    <s v="YES"/>
    <s v="NO"/>
    <n v="1"/>
    <s v="NO"/>
    <s v="NO"/>
    <s v="tier - 2"/>
    <s v="tier - 2"/>
    <s v="tier - 3"/>
    <s v="tier - 3"/>
    <x v="2104"/>
    <s v="R1011"/>
  </r>
  <r>
    <s v="Id2113"/>
    <d v="1967-10-07T00:00:00"/>
    <x v="40"/>
    <n v="1967"/>
    <s v="Oct"/>
    <n v="7"/>
    <s v="Oct"/>
    <s v=" Ms"/>
    <s v="  Beth"/>
    <s v="Meadows"/>
    <n v="1967"/>
    <n v="1967"/>
    <n v="30.114999999999998"/>
    <s v="Obesity"/>
    <s v="Normal"/>
    <n v="4.38"/>
    <s v="NO"/>
    <s v="YES"/>
    <s v="NO"/>
    <n v="1"/>
    <s v="NO"/>
    <s v="NO"/>
    <s v="tier - 2"/>
    <s v="tier - 2"/>
    <s v="tier - 2"/>
    <s v="tier - 2"/>
    <x v="2105"/>
    <s v="R1011"/>
  </r>
  <r>
    <s v="Id2114"/>
    <d v="1998-08-22T00:00:00"/>
    <x v="2"/>
    <n v="1998"/>
    <s v="Aug"/>
    <n v="22"/>
    <s v="Aug"/>
    <s v=" Ms"/>
    <s v="  Allison"/>
    <s v="Toppen"/>
    <n v="1998"/>
    <n v="1998"/>
    <n v="24.09"/>
    <s v="Normalweight"/>
    <s v="Normal"/>
    <n v="4.79"/>
    <s v="NO"/>
    <s v="YES"/>
    <s v="NO"/>
    <n v="1"/>
    <s v="NO"/>
    <s v="NO"/>
    <s v="tier - 2"/>
    <s v="tier - 2"/>
    <s v="tier - 1"/>
    <s v="tier - 1"/>
    <x v="2106"/>
    <s v="R1011"/>
  </r>
  <r>
    <s v="Id2115"/>
    <d v="1997-08-22T00:00:00"/>
    <x v="6"/>
    <n v="1997"/>
    <s v="Aug"/>
    <n v="22"/>
    <s v="Aug"/>
    <s v=" Ms"/>
    <s v="  Ashley E"/>
    <s v="Ermer"/>
    <n v="1997"/>
    <n v="1997"/>
    <n v="28.215"/>
    <s v="Overweight"/>
    <s v="Normal"/>
    <n v="4.21"/>
    <s v="NO"/>
    <s v="YES"/>
    <s v="NO"/>
    <n v="1"/>
    <s v="NO"/>
    <s v="NO"/>
    <s v="tier - 2"/>
    <s v="tier - 2"/>
    <s v="tier - 2"/>
    <s v="tier - 2"/>
    <x v="2107"/>
    <s v="R1011"/>
  </r>
  <r>
    <s v="Id2116"/>
    <d v="1982-07-05T00:00:00"/>
    <x v="23"/>
    <n v="1982"/>
    <s v="Jul"/>
    <n v="5"/>
    <s v="Jul"/>
    <s v=" Ms"/>
    <s v="  Hilary K"/>
    <s v="Dionne"/>
    <n v="1982"/>
    <n v="1982"/>
    <n v="26.315000000000001"/>
    <s v="Overweight"/>
    <s v="Normal"/>
    <n v="5.47"/>
    <s v="NO"/>
    <s v="YES"/>
    <s v="NO"/>
    <n v="1"/>
    <s v="NO"/>
    <s v="NO"/>
    <s v="tier - 2"/>
    <s v="tier - 2"/>
    <s v="tier - 3"/>
    <s v="tier - 3"/>
    <x v="2108"/>
    <s v="R1011"/>
  </r>
  <r>
    <s v="Id2117"/>
    <d v="1975-08-29T00:00:00"/>
    <x v="31"/>
    <n v="1975"/>
    <s v="Aug"/>
    <n v="29"/>
    <s v="Aug"/>
    <s v=" Ms"/>
    <s v="  Dominique"/>
    <s v="Stasulli"/>
    <n v="1975"/>
    <n v="1975"/>
    <n v="25.08"/>
    <s v="Overweight"/>
    <s v="Normal"/>
    <n v="5.09"/>
    <s v="NO"/>
    <s v="YES"/>
    <s v="NO"/>
    <n v="1"/>
    <s v="NO"/>
    <s v="NO"/>
    <s v="tier - 2"/>
    <s v="tier - 2"/>
    <s v="tier - 1"/>
    <s v="tier - 1"/>
    <x v="2109"/>
    <s v="R1011"/>
  </r>
  <r>
    <s v="Id2118"/>
    <d v="1977-06-29T00:00:00"/>
    <x v="26"/>
    <n v="1977"/>
    <s v="Jun"/>
    <n v="29"/>
    <s v="Jun"/>
    <s v=" Mr"/>
    <s v="  Carlos I"/>
    <s v="Duran"/>
    <n v="1977"/>
    <n v="1977"/>
    <n v="15.41"/>
    <s v="Underweight"/>
    <s v="Normal"/>
    <n v="5.08"/>
    <s v="NO"/>
    <s v="NO"/>
    <s v="NO"/>
    <n v="0"/>
    <s v="NO"/>
    <s v="NO"/>
    <s v="tier - 1"/>
    <s v="tier - 1"/>
    <s v="tier - 1"/>
    <s v="tier - 1"/>
    <x v="2110"/>
    <s v="R1017"/>
  </r>
  <r>
    <s v="Id2119"/>
    <d v="1998-12-22T00:00:00"/>
    <x v="2"/>
    <n v="1998"/>
    <s v="Dec"/>
    <n v="22"/>
    <s v="Dec"/>
    <s v=" Mr"/>
    <s v="  Matthew"/>
    <s v="Klundt"/>
    <n v="1998"/>
    <n v="1998"/>
    <n v="23.83"/>
    <s v="Normalweight"/>
    <s v="Normal"/>
    <n v="5.68"/>
    <s v="NO"/>
    <s v="NO"/>
    <s v="NO"/>
    <n v="0"/>
    <s v="NO"/>
    <s v="NO"/>
    <s v="tier - 1"/>
    <s v="tier - 1"/>
    <s v="tier - 1"/>
    <s v="tier - 1"/>
    <x v="2111"/>
    <s v="R1016"/>
  </r>
  <r>
    <s v="Id2120"/>
    <d v="1967-12-30T00:00:00"/>
    <x v="40"/>
    <n v="1967"/>
    <s v="Dec"/>
    <n v="30"/>
    <s v="Dec"/>
    <s v=" Ms"/>
    <s v="  Kara"/>
    <s v="Waters"/>
    <n v="1967"/>
    <n v="1967"/>
    <n v="36"/>
    <s v="Obesity"/>
    <s v="Normal"/>
    <n v="4.66"/>
    <s v="NO"/>
    <s v="YES"/>
    <s v="NO"/>
    <n v="1"/>
    <s v="NO"/>
    <s v="NO"/>
    <s v="tier - 2"/>
    <s v="tier - 2"/>
    <s v="tier - 2"/>
    <s v="tier - 2"/>
    <x v="2112"/>
    <s v="R1011"/>
  </r>
  <r>
    <s v="Id2121"/>
    <d v="1997-07-09T00:00:00"/>
    <x v="6"/>
    <n v="1997"/>
    <s v="Jul"/>
    <n v="9"/>
    <s v="Jul"/>
    <s v=" Ms"/>
    <s v="  Sarah S"/>
    <s v="Rusk"/>
    <n v="1997"/>
    <n v="1997"/>
    <n v="28.82"/>
    <s v="Overweight"/>
    <s v="Normal"/>
    <n v="5.59"/>
    <s v="NO"/>
    <s v="YES"/>
    <s v="NO"/>
    <n v="1"/>
    <s v="NO"/>
    <s v="NO"/>
    <s v="tier - 1"/>
    <s v="tier - 1"/>
    <s v="tier - 2"/>
    <s v="tier - 2"/>
    <x v="2113"/>
    <s v="R1011"/>
  </r>
  <r>
    <s v="Id2122"/>
    <d v="1988-09-19T00:00:00"/>
    <x v="15"/>
    <n v="1988"/>
    <s v="Sep"/>
    <n v="19"/>
    <s v="Sep"/>
    <s v=" Ms"/>
    <s v="  Shauna R"/>
    <s v="Gersbach"/>
    <n v="1988"/>
    <n v="1988"/>
    <n v="28.05"/>
    <s v="Overweight"/>
    <s v="Prediabetes"/>
    <n v="6.2"/>
    <s v="NO"/>
    <s v="YES"/>
    <s v="NO"/>
    <n v="1"/>
    <s v="NO"/>
    <s v="NO"/>
    <s v="tier - 2"/>
    <s v="tier - 2"/>
    <s v="tier - 1"/>
    <s v="tier - 1"/>
    <x v="2114"/>
    <s v="R1011"/>
  </r>
  <r>
    <s v="Id2123"/>
    <d v="1971-09-22T00:00:00"/>
    <x v="32"/>
    <n v="1971"/>
    <s v="Sep"/>
    <n v="22"/>
    <s v="Sep"/>
    <s v=" Ms"/>
    <s v="  Lindsay J"/>
    <s v="Taylor-Watson"/>
    <n v="1971"/>
    <n v="1971"/>
    <n v="27.1"/>
    <s v="Overweight"/>
    <s v="Normal"/>
    <n v="4.45"/>
    <s v="NO"/>
    <s v="YES"/>
    <s v="NO"/>
    <n v="1"/>
    <s v="NO"/>
    <s v="NO"/>
    <s v="tier - 2"/>
    <s v="tier - 2"/>
    <s v="tier - 3"/>
    <s v="tier - 3"/>
    <x v="2115"/>
    <s v="R1011"/>
  </r>
  <r>
    <s v="Id2124"/>
    <d v="1988-11-20T00:00:00"/>
    <x v="15"/>
    <n v="1988"/>
    <s v="Nov"/>
    <n v="20"/>
    <s v="Nov"/>
    <s v=" Ms"/>
    <s v="  Danya A"/>
    <s v="Crawford"/>
    <n v="1988"/>
    <n v="1988"/>
    <n v="24.3"/>
    <s v="Normalweight"/>
    <s v="Prediabetes"/>
    <n v="6.1"/>
    <s v="YES"/>
    <s v="YES"/>
    <s v="NO"/>
    <n v="1"/>
    <s v="NO"/>
    <s v="NO"/>
    <s v="tier - 1"/>
    <s v="tier - 1"/>
    <s v="tier - 2"/>
    <s v="tier - 2"/>
    <x v="2116"/>
    <s v="R1011"/>
  </r>
  <r>
    <s v="Id2125"/>
    <d v="1973-12-16T00:00:00"/>
    <x v="29"/>
    <n v="1973"/>
    <s v="Dec"/>
    <n v="16"/>
    <s v="Dec"/>
    <s v=" Ms"/>
    <s v="  Lorraine"/>
    <s v="Levitsky"/>
    <n v="1973"/>
    <n v="1973"/>
    <n v="30.72"/>
    <s v="Obesity"/>
    <s v="Prediabetes"/>
    <n v="6.06"/>
    <s v="NO"/>
    <s v="YES"/>
    <s v="NO"/>
    <n v="1"/>
    <s v="NO"/>
    <s v="NO"/>
    <s v="tier - 2"/>
    <s v="tier - 2"/>
    <s v="tier - 2"/>
    <s v="tier - 2"/>
    <x v="2117"/>
    <s v="R1011"/>
  </r>
  <r>
    <s v="Id2126"/>
    <d v="1992-09-13T00:00:00"/>
    <x v="0"/>
    <n v="1992"/>
    <s v="Sep"/>
    <n v="13"/>
    <s v="Sep"/>
    <s v=" Ms"/>
    <s v="  Jennifer L"/>
    <s v="Carroll"/>
    <n v="1992"/>
    <n v="1992"/>
    <n v="37.43"/>
    <s v="Obesity"/>
    <s v="Normal"/>
    <n v="4.5599999999999996"/>
    <s v="NO"/>
    <s v="NO"/>
    <s v="Yes"/>
    <n v="1"/>
    <s v="NO"/>
    <s v="NO"/>
    <s v="tier - 2"/>
    <s v="tier - 2"/>
    <s v="tier - 3"/>
    <s v="tier - 3"/>
    <x v="2118"/>
    <s v="R1011"/>
  </r>
  <r>
    <s v="Id2127"/>
    <d v="1973-10-27T00:00:00"/>
    <x v="29"/>
    <n v="1973"/>
    <s v="Oct"/>
    <n v="27"/>
    <s v="Oct"/>
    <s v=" Mr"/>
    <s v="  Jesus Sr"/>
    <s v="Campos"/>
    <n v="1973"/>
    <n v="1973"/>
    <n v="25.74"/>
    <s v="Overweight"/>
    <s v="Diabetes"/>
    <n v="6.41"/>
    <s v="YES"/>
    <s v="NO"/>
    <s v="Yes"/>
    <n v="1"/>
    <s v="NO"/>
    <s v="NO"/>
    <s v="tier - 1"/>
    <s v="tier - 1"/>
    <s v="tier - 1"/>
    <s v="tier - 1"/>
    <x v="2119"/>
    <s v="R1011"/>
  </r>
  <r>
    <s v="Id2128"/>
    <d v="1964-08-29T00:00:00"/>
    <x v="38"/>
    <n v="1964"/>
    <s v="Aug"/>
    <n v="29"/>
    <s v="Aug"/>
    <s v=" Ms"/>
    <s v="  Kristen"/>
    <s v="Flajslik"/>
    <n v="1964"/>
    <n v="1964"/>
    <n v="36.575000000000003"/>
    <s v="Obesity"/>
    <s v="Normal"/>
    <n v="5.57"/>
    <s v="NO"/>
    <s v="NO"/>
    <s v="Yes"/>
    <n v="1"/>
    <s v="NO"/>
    <s v="NO"/>
    <s v="tier - 2"/>
    <s v="tier - 2"/>
    <s v="tier - 1"/>
    <s v="tier - 1"/>
    <x v="2120"/>
    <s v="R1011"/>
  </r>
  <r>
    <s v="Id2129"/>
    <d v="1971-08-10T00:00:00"/>
    <x v="32"/>
    <n v="1971"/>
    <s v="Aug"/>
    <n v="10"/>
    <s v="Aug"/>
    <s v=" Ms"/>
    <s v="  Catherine C"/>
    <s v="Chua"/>
    <n v="1971"/>
    <n v="1971"/>
    <n v="35.15"/>
    <s v="Obesity"/>
    <s v="Normal"/>
    <n v="5.47"/>
    <s v="NO"/>
    <s v="NO"/>
    <s v="Yes"/>
    <n v="1"/>
    <s v="NO"/>
    <s v="NO"/>
    <s v="tier - 1"/>
    <s v="tier - 1"/>
    <s v="tier - 3"/>
    <s v="tier - 3"/>
    <x v="2121"/>
    <s v="R1011"/>
  </r>
  <r>
    <s v="Id2130"/>
    <d v="2000-10-13T00:00:00"/>
    <x v="10"/>
    <n v="2000"/>
    <s v="Oct"/>
    <n v="13"/>
    <s v="Oct"/>
    <s v=" Ms"/>
    <s v="  Paula"/>
    <s v="Wiltse"/>
    <n v="2000"/>
    <n v="2000"/>
    <n v="32.11"/>
    <s v="Obesity"/>
    <s v="Normal"/>
    <n v="4.43"/>
    <s v="NO"/>
    <s v="NO"/>
    <s v="Yes"/>
    <n v="1"/>
    <s v="NO"/>
    <s v="NO"/>
    <s v="tier - 1"/>
    <s v="tier - 1"/>
    <s v="tier - 2"/>
    <s v="tier - 2"/>
    <x v="2122"/>
    <s v="R1011"/>
  </r>
  <r>
    <s v="Id2131"/>
    <d v="2000-11-19T00:00:00"/>
    <x v="10"/>
    <n v="2000"/>
    <s v="Nov"/>
    <n v="19"/>
    <s v="Nov"/>
    <s v=" Ms"/>
    <s v="  Evan"/>
    <s v="Fisher"/>
    <n v="2000"/>
    <n v="2000"/>
    <n v="30.495000000000001"/>
    <s v="Obesity"/>
    <s v="Normal"/>
    <n v="4.95"/>
    <s v="NO"/>
    <s v="NO"/>
    <s v="Yes"/>
    <n v="1"/>
    <s v="NO"/>
    <s v="NO"/>
    <s v="tier - 2"/>
    <s v="tier - 2"/>
    <s v="tier - 3"/>
    <s v="tier - 3"/>
    <x v="2122"/>
    <s v="R1011"/>
  </r>
  <r>
    <s v="Id2132"/>
    <d v="2000-12-17T00:00:00"/>
    <x v="10"/>
    <n v="2000"/>
    <s v="Dec"/>
    <n v="17"/>
    <s v="Dec"/>
    <s v=" Mr"/>
    <s v="  Nathan J"/>
    <s v="Wilzbacher"/>
    <n v="2000"/>
    <n v="2000"/>
    <n v="29.24"/>
    <s v="Overweight"/>
    <s v="Normal"/>
    <n v="4.04"/>
    <s v="NO"/>
    <s v="YES"/>
    <s v="NO"/>
    <n v="1"/>
    <s v="NO"/>
    <s v="NO"/>
    <s v="tier - 2"/>
    <s v="tier - 2"/>
    <s v="tier - 3"/>
    <s v="tier - 3"/>
    <x v="2123"/>
    <s v="R1013"/>
  </r>
  <r>
    <s v="Id2133"/>
    <d v="1978-12-19T00:00:00"/>
    <x v="27"/>
    <n v="1978"/>
    <s v="Dec"/>
    <n v="19"/>
    <s v="Dec"/>
    <s v=" Ms"/>
    <s v="  Ashley M"/>
    <s v="Thayer"/>
    <n v="1978"/>
    <n v="1978"/>
    <n v="22.515000000000001"/>
    <s v="Normalweight"/>
    <s v="Prediabetes"/>
    <n v="5.93"/>
    <s v="NO"/>
    <s v="NO"/>
    <s v="Yes"/>
    <n v="1"/>
    <s v="NO"/>
    <s v="NO"/>
    <s v="tier - 2"/>
    <s v="tier - 2"/>
    <s v="tier - 1"/>
    <s v="tier - 1"/>
    <x v="2124"/>
    <s v="R1011"/>
  </r>
  <r>
    <s v="Id2134"/>
    <d v="1974-07-15T00:00:00"/>
    <x v="28"/>
    <n v="1974"/>
    <s v="Jul"/>
    <n v="15"/>
    <s v="Jul"/>
    <s v=" Mr"/>
    <s v="  Jason"/>
    <s v="Brosseau"/>
    <n v="1974"/>
    <n v="1974"/>
    <n v="15.65"/>
    <s v="Underweight"/>
    <s v="Normal"/>
    <n v="4.2300000000000004"/>
    <s v="NO"/>
    <s v="NO"/>
    <s v="NO"/>
    <n v="0"/>
    <s v="NO"/>
    <s v="NO"/>
    <s v="tier - 2"/>
    <s v="tier - 2"/>
    <s v="tier - 3"/>
    <s v="tier - 3"/>
    <x v="2125"/>
    <s v="R1012"/>
  </r>
  <r>
    <s v="Id2135"/>
    <d v="1976-10-04T00:00:00"/>
    <x v="35"/>
    <n v="1976"/>
    <s v="Oct"/>
    <n v="4"/>
    <s v="Oct"/>
    <s v=" Mr"/>
    <s v="  Marshall"/>
    <s v="Phares"/>
    <n v="1976"/>
    <n v="1976"/>
    <n v="27.36"/>
    <s v="Overweight"/>
    <s v="Normal"/>
    <n v="5.59"/>
    <s v="YES"/>
    <s v="NO"/>
    <s v="NO"/>
    <n v="0"/>
    <s v="NO"/>
    <s v="NO"/>
    <s v="tier - 2"/>
    <s v="tier - 2"/>
    <s v="tier - 2"/>
    <s v="tier - 2"/>
    <x v="2126"/>
    <s v="R1011"/>
  </r>
  <r>
    <s v="Id2136"/>
    <d v="1992-06-18T00:00:00"/>
    <x v="0"/>
    <n v="1992"/>
    <s v="Jun"/>
    <n v="18"/>
    <s v="Jun"/>
    <s v=" Mr"/>
    <s v="  Lavar"/>
    <s v="Curley"/>
    <n v="1992"/>
    <n v="1992"/>
    <n v="22.3"/>
    <s v="Normalweight"/>
    <s v="Normal"/>
    <n v="4.8899999999999997"/>
    <s v="YES"/>
    <s v="NO"/>
    <s v="NO"/>
    <n v="0"/>
    <s v="NO"/>
    <s v="NO"/>
    <s v="tier - 2"/>
    <s v="tier - 2"/>
    <s v="tier - 1"/>
    <s v="tier - 1"/>
    <x v="2127"/>
    <s v="R1011"/>
  </r>
  <r>
    <s v="Id2137"/>
    <d v="1981-11-22T00:00:00"/>
    <x v="19"/>
    <n v="1981"/>
    <s v="Nov"/>
    <n v="22"/>
    <s v="Nov"/>
    <s v=" Mr"/>
    <s v="  Charlie T"/>
    <s v="Johnston"/>
    <n v="1981"/>
    <n v="1981"/>
    <n v="26.03"/>
    <s v="Overweight"/>
    <s v="Prediabetes"/>
    <n v="5.81"/>
    <s v="YES"/>
    <s v="NO"/>
    <s v="NO"/>
    <n v="0"/>
    <s v="NO"/>
    <s v="NO"/>
    <s v="tier - 1"/>
    <s v="tier - 1"/>
    <s v="tier - 3"/>
    <s v="tier - 3"/>
    <x v="2128"/>
    <s v="R1011"/>
  </r>
  <r>
    <s v="Id2138"/>
    <d v="1999-09-04T00:00:00"/>
    <x v="7"/>
    <n v="1999"/>
    <s v="Sep"/>
    <n v="4"/>
    <s v="Sep"/>
    <s v=" Mrs"/>
    <s v="  Lauren"/>
    <s v="Padula"/>
    <n v="1999"/>
    <n v="1999"/>
    <n v="27.74"/>
    <s v="Overweight"/>
    <s v="Normal"/>
    <n v="4.29"/>
    <s v="NO"/>
    <s v="YES"/>
    <s v="NO"/>
    <n v="1"/>
    <s v="NO"/>
    <s v="NO"/>
    <s v="tier - 2"/>
    <s v="tier - 2"/>
    <s v="tier - 3"/>
    <s v="tier - 3"/>
    <x v="2129"/>
    <s v="R1013"/>
  </r>
  <r>
    <s v="Id2139"/>
    <d v="1963-07-22T00:00:00"/>
    <x v="42"/>
    <n v="1963"/>
    <s v="Jul"/>
    <n v="22"/>
    <s v="Jul"/>
    <s v=" Mr"/>
    <s v="  Arthur"/>
    <s v="Gamirov"/>
    <n v="1963"/>
    <n v="1963"/>
    <n v="32.11"/>
    <s v="Obesity"/>
    <s v="Normal"/>
    <n v="4.03"/>
    <s v="YES"/>
    <s v="YES"/>
    <s v="NO"/>
    <n v="2"/>
    <s v="NO"/>
    <s v="NO"/>
    <s v="tier - 2"/>
    <s v="tier - 2"/>
    <s v="tier - 1"/>
    <s v="tier - 1"/>
    <x v="2130"/>
    <s v="R1011"/>
  </r>
  <r>
    <s v="Id2140"/>
    <d v="1996-08-20T00:00:00"/>
    <x v="8"/>
    <n v="1996"/>
    <s v="Aug"/>
    <n v="20"/>
    <s v="Aug"/>
    <s v=" Mr"/>
    <s v="  Thomas"/>
    <s v="Briot"/>
    <n v="1996"/>
    <n v="1996"/>
    <n v="25.175000000000001"/>
    <s v="Overweight"/>
    <s v="Prediabetes"/>
    <n v="6.29"/>
    <s v="YES"/>
    <s v="YES"/>
    <s v="NO"/>
    <n v="2"/>
    <s v="NO"/>
    <s v="NO"/>
    <s v="tier - 1"/>
    <s v="tier - 1"/>
    <s v="tier - 1"/>
    <s v="tier - 1"/>
    <x v="2131"/>
    <s v="R1011"/>
  </r>
  <r>
    <s v="Id2141"/>
    <d v="1979-11-04T00:00:00"/>
    <x v="25"/>
    <n v="1979"/>
    <s v="Nov"/>
    <n v="4"/>
    <s v="Nov"/>
    <s v=" Ms"/>
    <s v="  Jennifer"/>
    <s v="De Hueck"/>
    <n v="1979"/>
    <n v="1979"/>
    <n v="39.49"/>
    <s v="Obesity"/>
    <s v="Normal"/>
    <n v="4.4800000000000004"/>
    <s v="YES"/>
    <s v="NO"/>
    <s v="NO"/>
    <n v="0"/>
    <s v="NO"/>
    <s v="NO"/>
    <s v="tier - 2"/>
    <s v="tier - 2"/>
    <s v="tier - 2"/>
    <s v="tier - 2"/>
    <x v="2132"/>
    <s v="R1011"/>
  </r>
  <r>
    <s v="Id2142"/>
    <d v="1997-06-12T00:00:00"/>
    <x v="6"/>
    <n v="1997"/>
    <s v="Jun"/>
    <n v="12"/>
    <s v="Jun"/>
    <s v=" Ms"/>
    <s v="  Tammy"/>
    <s v="Putt"/>
    <n v="1997"/>
    <n v="1997"/>
    <n v="34.869999999999997"/>
    <s v="Obesity"/>
    <s v="Normal"/>
    <n v="5.51"/>
    <s v="YES"/>
    <s v="NO"/>
    <s v="NO"/>
    <n v="0"/>
    <s v="NO"/>
    <s v="NO"/>
    <s v="tier - 1"/>
    <s v="tier - 1"/>
    <s v="tier - 3"/>
    <s v="tier - 3"/>
    <x v="2133"/>
    <s v="R1013"/>
  </r>
  <r>
    <s v="Id2143"/>
    <d v="2004-08-30T00:00:00"/>
    <x v="9"/>
    <n v="2004"/>
    <s v="Aug"/>
    <n v="30"/>
    <s v="Aug"/>
    <s v=" Ms"/>
    <s v="  Lena"/>
    <s v="Deiman"/>
    <n v="2004"/>
    <n v="2004"/>
    <n v="34.6"/>
    <s v="Obesity"/>
    <s v="Normal"/>
    <n v="4.5"/>
    <s v="YES"/>
    <s v="NO"/>
    <s v="NO"/>
    <n v="0"/>
    <s v="NO"/>
    <s v="NO"/>
    <s v="tier - 2"/>
    <s v="tier - 2"/>
    <s v="tier - 2"/>
    <s v="tier - 2"/>
    <x v="2134"/>
    <s v="R1013"/>
  </r>
  <r>
    <s v="Id2144"/>
    <d v="1974-12-06T00:00:00"/>
    <x v="28"/>
    <n v="1974"/>
    <s v="Dec"/>
    <n v="6"/>
    <s v="Dec"/>
    <s v=" Ms"/>
    <s v="  Valentina"/>
    <s v="Bonanni"/>
    <n v="1974"/>
    <n v="1974"/>
    <n v="25.8"/>
    <s v="Overweight"/>
    <s v="Prediabetes"/>
    <n v="6.29"/>
    <s v="YES"/>
    <s v="NO"/>
    <s v="NO"/>
    <n v="0"/>
    <s v="NO"/>
    <s v="NO"/>
    <s v="tier - 2"/>
    <s v="tier - 2"/>
    <s v="tier - 3"/>
    <s v="tier - 3"/>
    <x v="2135"/>
    <s v="R1012"/>
  </r>
  <r>
    <s v="Id2145"/>
    <d v="1999-10-01T00:00:00"/>
    <x v="7"/>
    <n v="1999"/>
    <s v="Oct"/>
    <n v="1"/>
    <s v="Oct"/>
    <s v=" Mr"/>
    <s v="  Russell N"/>
    <s v="Stein"/>
    <n v="1999"/>
    <n v="1999"/>
    <n v="35.86"/>
    <s v="Obesity"/>
    <s v="Normal"/>
    <n v="4.33"/>
    <s v="NO"/>
    <s v="NO"/>
    <s v="NO"/>
    <n v="1"/>
    <s v="NO"/>
    <s v="NO"/>
    <s v="tier - 1"/>
    <s v="tier - 1"/>
    <s v="tier - 3"/>
    <s v="tier - 3"/>
    <x v="2136"/>
    <s v="R1016"/>
  </r>
  <r>
    <s v="Id2146"/>
    <d v="1993-12-28T00:00:00"/>
    <x v="1"/>
    <n v="1993"/>
    <s v="Dec"/>
    <n v="28"/>
    <s v="Dec"/>
    <s v=" Mr"/>
    <s v="  Scott R"/>
    <s v="Laumann"/>
    <n v="1993"/>
    <n v="1993"/>
    <n v="40.47"/>
    <s v="Obesity"/>
    <s v="Diabetes"/>
    <n v="11.15"/>
    <s v="NO"/>
    <s v="NO"/>
    <s v="NO"/>
    <n v="0"/>
    <s v="NO"/>
    <s v="NO"/>
    <s v="tier - 1"/>
    <s v="tier - 1"/>
    <s v="tier - 3"/>
    <s v="tier - 3"/>
    <x v="2137"/>
    <s v="R1011"/>
  </r>
  <r>
    <s v="Id2147"/>
    <d v="2003-09-05T00:00:00"/>
    <x v="12"/>
    <n v="2003"/>
    <s v="Sep"/>
    <n v="5"/>
    <s v="Sep"/>
    <s v=" Mr"/>
    <s v="  Jose Francisco Sr"/>
    <s v="Galaviz"/>
    <n v="2003"/>
    <n v="2003"/>
    <n v="32.01"/>
    <s v="Obesity"/>
    <s v="Diabetes"/>
    <n v="6.45"/>
    <s v="NO"/>
    <s v="NO"/>
    <s v="NO"/>
    <n v="1"/>
    <s v="NO"/>
    <s v="NO"/>
    <s v="tier - 1"/>
    <s v="tier - 1"/>
    <s v="tier - 1"/>
    <s v="tier - 1"/>
    <x v="2138"/>
    <s v="R1012"/>
  </r>
  <r>
    <s v="Id2148"/>
    <d v="2004-12-25T00:00:00"/>
    <x v="9"/>
    <n v="2004"/>
    <s v="Dec"/>
    <n v="25"/>
    <s v="Dec"/>
    <s v=" Mr"/>
    <s v="  Paul J"/>
    <s v="Piper"/>
    <n v="2004"/>
    <n v="2004"/>
    <n v="33"/>
    <s v="Obesity"/>
    <s v="Diabetes"/>
    <n v="9.27"/>
    <s v="NO"/>
    <s v="NO"/>
    <s v="NO"/>
    <n v="0"/>
    <s v="NO"/>
    <s v="NO"/>
    <s v="tier - 1"/>
    <s v="tier - 1"/>
    <s v="tier - 2"/>
    <s v="tier - 2"/>
    <x v="2139"/>
    <s v="R1013"/>
  </r>
  <r>
    <s v="Id2149"/>
    <d v="1992-06-16T00:00:00"/>
    <x v="0"/>
    <n v="1992"/>
    <s v="Jun"/>
    <n v="16"/>
    <s v="Jun"/>
    <s v=" Mr"/>
    <s v="  Adam"/>
    <s v="Cantini"/>
    <n v="1992"/>
    <n v="1992"/>
    <n v="29.3"/>
    <s v="Overweight"/>
    <s v="Prediabetes"/>
    <n v="6.15"/>
    <s v="NO"/>
    <s v="NO"/>
    <s v="NO"/>
    <n v="1"/>
    <s v="NO"/>
    <s v="NO"/>
    <s v="tier - 2"/>
    <s v="tier - 2"/>
    <s v="tier - 2"/>
    <s v="tier - 2"/>
    <x v="2140"/>
    <s v="R1011"/>
  </r>
  <r>
    <s v="Id2150"/>
    <d v="1967-10-18T00:00:00"/>
    <x v="40"/>
    <n v="1967"/>
    <s v="Oct"/>
    <n v="18"/>
    <s v="Oct"/>
    <s v=" Mr"/>
    <s v="  Edward J"/>
    <s v="Hartman"/>
    <n v="1967"/>
    <n v="1967"/>
    <n v="25.8"/>
    <s v="Overweight"/>
    <s v="Normal"/>
    <n v="4.13"/>
    <s v="NO"/>
    <s v="NO"/>
    <s v="NO"/>
    <n v="1"/>
    <s v="NO"/>
    <s v="NO"/>
    <s v="tier - 1"/>
    <s v="tier - 1"/>
    <s v="tier - 3"/>
    <s v="tier - 3"/>
    <x v="2141"/>
    <s v="R1011"/>
  </r>
  <r>
    <s v="Id2151"/>
    <d v="1975-06-05T00:00:00"/>
    <x v="28"/>
    <n v="1975"/>
    <s v="Jun"/>
    <n v="5"/>
    <s v="Jun"/>
    <s v=" Mr"/>
    <s v="  Patrick A"/>
    <s v="Werhane"/>
    <n v="1975"/>
    <n v="1975"/>
    <n v="23.4"/>
    <s v="Normalweight"/>
    <s v="Normal"/>
    <n v="4.24"/>
    <s v="NO"/>
    <s v="NO"/>
    <s v="NO"/>
    <n v="1"/>
    <s v="NO"/>
    <s v="NO"/>
    <s v="tier - 1"/>
    <s v="tier - 1"/>
    <s v="tier - 2"/>
    <s v="tier - 2"/>
    <x v="2142"/>
    <s v="R1011"/>
  </r>
  <r>
    <s v="Id2152"/>
    <d v="2003-12-09T00:00:00"/>
    <x v="12"/>
    <n v="2003"/>
    <s v="Dec"/>
    <n v="9"/>
    <s v="Dec"/>
    <s v=" Mr"/>
    <s v="  Geraint H"/>
    <s v="Davies"/>
    <n v="2003"/>
    <n v="2003"/>
    <n v="27.93"/>
    <s v="Overweight"/>
    <s v="Diabetes"/>
    <n v="9.8800000000000008"/>
    <s v="NO"/>
    <s v="NO"/>
    <s v="NO"/>
    <n v="0"/>
    <s v="NO"/>
    <s v="NO"/>
    <s v="tier - 2"/>
    <s v="tier - 2"/>
    <s v="tier - 3"/>
    <s v="tier - 3"/>
    <x v="2143"/>
    <s v="R1011"/>
  </r>
  <r>
    <s v="Id2153"/>
    <d v="1962-11-19T00:00:00"/>
    <x v="41"/>
    <n v="1962"/>
    <s v="Nov"/>
    <n v="19"/>
    <s v="Nov"/>
    <s v=" Mr"/>
    <s v="  Dj"/>
    <s v="Hummel"/>
    <n v="1962"/>
    <n v="1962"/>
    <n v="22"/>
    <s v="Normalweight"/>
    <s v="Diabetes"/>
    <n v="9.5"/>
    <s v="NO"/>
    <s v="NO"/>
    <s v="NO"/>
    <n v="0"/>
    <s v="NO"/>
    <s v="NO"/>
    <s v="tier - 2"/>
    <s v="tier - 2"/>
    <s v="tier - 2"/>
    <s v="tier - 2"/>
    <x v="2144"/>
    <s v="R1011"/>
  </r>
  <r>
    <s v="Id2154"/>
    <d v="1973-08-09T00:00:00"/>
    <x v="29"/>
    <n v="1973"/>
    <s v="Aug"/>
    <n v="9"/>
    <s v="Aug"/>
    <s v=" Mr"/>
    <s v="  Zachary A"/>
    <s v="Lutz"/>
    <n v="1973"/>
    <n v="1973"/>
    <n v="36.86"/>
    <s v="Obesity"/>
    <s v="Normal"/>
    <n v="4.97"/>
    <s v="YES"/>
    <s v="NO"/>
    <s v="NO"/>
    <n v="0"/>
    <s v="NO"/>
    <s v="NO"/>
    <s v="tier - 2"/>
    <s v="tier - 2"/>
    <s v="tier - 3"/>
    <s v="tier - 3"/>
    <x v="2145"/>
    <s v="R1011"/>
  </r>
  <r>
    <s v="Id2155"/>
    <d v="1992-10-09T00:00:00"/>
    <x v="0"/>
    <n v="1992"/>
    <s v="Oct"/>
    <n v="9"/>
    <s v="Oct"/>
    <s v=" Mr"/>
    <s v="  Brian W"/>
    <s v="Waters"/>
    <n v="1992"/>
    <n v="1992"/>
    <n v="31.254999999999999"/>
    <s v="Obesity"/>
    <s v="Normal"/>
    <n v="5.49"/>
    <s v="YES"/>
    <s v="NO"/>
    <s v="NO"/>
    <n v="0"/>
    <s v="NO"/>
    <s v="NO"/>
    <s v="tier - 1"/>
    <s v="tier - 1"/>
    <s v="tier - 2"/>
    <s v="tier - 2"/>
    <x v="2146"/>
    <s v="R1011"/>
  </r>
  <r>
    <s v="Id2156"/>
    <d v="1961-07-29T00:00:00"/>
    <x v="44"/>
    <n v="1961"/>
    <s v="Jul"/>
    <n v="29"/>
    <s v="Jul"/>
    <s v=" Mr"/>
    <s v="  Joe"/>
    <s v="Viglienzoni"/>
    <n v="1961"/>
    <n v="1961"/>
    <n v="23.06"/>
    <s v="Normalweight"/>
    <s v="Normal"/>
    <n v="4.47"/>
    <s v="NO"/>
    <s v="NO"/>
    <s v="NO"/>
    <n v="0"/>
    <s v="NO"/>
    <s v="NO"/>
    <s v="tier - 2"/>
    <s v="tier - 2"/>
    <s v="tier - 2"/>
    <s v="tier - 2"/>
    <x v="2147"/>
    <s v="R1013"/>
  </r>
  <r>
    <s v="Id2157"/>
    <d v="1970-07-14T00:00:00"/>
    <x v="33"/>
    <n v="1970"/>
    <s v="Jul"/>
    <n v="14"/>
    <s v="Jul"/>
    <s v=" Mr"/>
    <s v="  Stephen"/>
    <s v="Rathbun"/>
    <n v="1970"/>
    <n v="1970"/>
    <n v="28.975000000000001"/>
    <s v="Overweight"/>
    <s v="Normal"/>
    <n v="4.34"/>
    <s v="YES"/>
    <s v="NO"/>
    <s v="NO"/>
    <n v="0"/>
    <s v="NO"/>
    <s v="NO"/>
    <s v="tier - 1"/>
    <s v="tier - 1"/>
    <s v="tier - 1"/>
    <s v="tier - 1"/>
    <x v="2148"/>
    <s v="R1011"/>
  </r>
  <r>
    <s v="Id2158"/>
    <d v="1965-12-28T00:00:00"/>
    <x v="39"/>
    <n v="1965"/>
    <s v="Dec"/>
    <n v="28"/>
    <s v="Dec"/>
    <s v=" Ms"/>
    <s v="  Ellen L"/>
    <s v="crane"/>
    <n v="1965"/>
    <n v="1965"/>
    <n v="33.299999999999997"/>
    <s v="Obesity"/>
    <s v="Diabetes"/>
    <n v="9.49"/>
    <s v="NO"/>
    <s v="NO"/>
    <s v="NO"/>
    <n v="0"/>
    <s v="NO"/>
    <s v="NO"/>
    <s v="tier - 2"/>
    <s v="tier - 2"/>
    <s v="tier - 1"/>
    <s v="tier - 1"/>
    <x v="2149"/>
    <s v="R1011"/>
  </r>
  <r>
    <s v="Id2159"/>
    <d v="1992-10-06T00:00:00"/>
    <x v="0"/>
    <n v="1992"/>
    <s v="Oct"/>
    <n v="6"/>
    <s v="Oct"/>
    <s v=" Ms"/>
    <s v="  Cindy"/>
    <s v="Conant"/>
    <n v="1992"/>
    <n v="1992"/>
    <n v="33"/>
    <s v="Obesity"/>
    <s v="Diabetes"/>
    <n v="10.16"/>
    <s v="NO"/>
    <s v="NO"/>
    <s v="NO"/>
    <n v="0"/>
    <s v="NO"/>
    <s v="NO"/>
    <s v="tier - 1"/>
    <s v="tier - 1"/>
    <s v="tier - 2"/>
    <s v="tier - 2"/>
    <x v="2150"/>
    <s v="R1011"/>
  </r>
  <r>
    <s v="Id2160"/>
    <d v="1992-07-04T00:00:00"/>
    <x v="0"/>
    <n v="1992"/>
    <s v="Jul"/>
    <n v="4"/>
    <s v="Jul"/>
    <s v=" Ms"/>
    <s v="  Abigail R"/>
    <s v="Huyser-Wierenga"/>
    <n v="1992"/>
    <n v="1992"/>
    <n v="31.46"/>
    <s v="Obesity"/>
    <s v="Diabetes"/>
    <n v="11.19"/>
    <s v="NO"/>
    <s v="NO"/>
    <s v="NO"/>
    <n v="0"/>
    <s v="NO"/>
    <s v="NO"/>
    <s v="tier - 2"/>
    <s v="tier - 2"/>
    <s v="tier - 3"/>
    <s v="tier - 3"/>
    <x v="2150"/>
    <s v="R1011"/>
  </r>
  <r>
    <s v="Id2161"/>
    <d v="1972-12-05T00:00:00"/>
    <x v="30"/>
    <n v="1972"/>
    <s v="Dec"/>
    <n v="5"/>
    <s v="Dec"/>
    <s v=" Ms"/>
    <s v="  Amy L"/>
    <s v="Natalini"/>
    <n v="1972"/>
    <n v="1972"/>
    <n v="29.6"/>
    <s v="Overweight"/>
    <s v="Diabetes"/>
    <n v="11.03"/>
    <s v="NO"/>
    <s v="NO"/>
    <s v="NO"/>
    <n v="0"/>
    <s v="NO"/>
    <s v="NO"/>
    <s v="tier - 1"/>
    <s v="tier - 1"/>
    <s v="tier - 3"/>
    <s v="tier - 3"/>
    <x v="2151"/>
    <s v="R1011"/>
  </r>
  <r>
    <s v="Id2162"/>
    <d v="2003-06-21T00:00:00"/>
    <x v="12"/>
    <n v="2003"/>
    <s v="Jun"/>
    <n v="21"/>
    <s v="Jun"/>
    <s v=" Ms"/>
    <s v="  Amy"/>
    <s v="Robbins"/>
    <n v="2003"/>
    <n v="2003"/>
    <n v="22.05"/>
    <s v="Normalweight"/>
    <s v="Normal"/>
    <n v="4.43"/>
    <s v="YES"/>
    <s v="NO"/>
    <s v="NO"/>
    <n v="0"/>
    <s v="NO"/>
    <s v="NO"/>
    <s v="tier - 2"/>
    <s v="tier - 2"/>
    <s v="tier - 1"/>
    <s v="tier - 1"/>
    <x v="2152"/>
    <s v="R1012"/>
  </r>
  <r>
    <s v="Id2163"/>
    <d v="1963-07-24T00:00:00"/>
    <x v="42"/>
    <n v="1963"/>
    <s v="Jul"/>
    <n v="24"/>
    <s v="Jul"/>
    <s v=" Mrs"/>
    <s v="  Grace H"/>
    <s v="Stanislav"/>
    <n v="1963"/>
    <n v="1963"/>
    <n v="27.06"/>
    <s v="Overweight"/>
    <s v="Prediabetes"/>
    <n v="6.14"/>
    <s v="NO"/>
    <s v="YES"/>
    <s v="NO"/>
    <n v="1"/>
    <s v="NO"/>
    <s v="NO"/>
    <s v="tier - 2"/>
    <s v="tier - 2"/>
    <s v="tier - 2"/>
    <s v="tier - 2"/>
    <x v="2153"/>
    <s v="R1011"/>
  </r>
  <r>
    <s v="Id2164"/>
    <d v="1991-06-10T00:00:00"/>
    <x v="14"/>
    <n v="1991"/>
    <s v="Jun"/>
    <n v="10"/>
    <s v="Jun"/>
    <s v=" Ms"/>
    <s v="  Caitie J"/>
    <s v="Meyer"/>
    <n v="1991"/>
    <n v="1991"/>
    <n v="20.49"/>
    <s v="Normalweight"/>
    <s v="Normal"/>
    <n v="4.87"/>
    <s v="NO"/>
    <s v="NO"/>
    <s v="NO"/>
    <n v="0"/>
    <s v="NO"/>
    <s v="NO"/>
    <s v="tier - 2"/>
    <s v="tier - 2"/>
    <s v="tier - 2"/>
    <s v="tier - 2"/>
    <x v="2154"/>
    <s v="R1011"/>
  </r>
  <r>
    <s v="Id2165"/>
    <d v="1968-10-22T00:00:00"/>
    <x v="36"/>
    <n v="1968"/>
    <s v="Oct"/>
    <n v="22"/>
    <s v="Oct"/>
    <s v=" Mr"/>
    <s v="  Benjamin"/>
    <s v="Mears"/>
    <n v="1968"/>
    <n v="1968"/>
    <n v="28.4"/>
    <s v="Overweight"/>
    <s v="Normal"/>
    <n v="4.3"/>
    <s v="NO"/>
    <s v="NO"/>
    <s v="Yes"/>
    <n v="1"/>
    <s v="NO"/>
    <s v="NO"/>
    <s v="tier - 2"/>
    <s v="tier - 2"/>
    <s v="tier - 1"/>
    <s v="tier - 1"/>
    <x v="2155"/>
    <s v="R1011"/>
  </r>
  <r>
    <s v="Id2166"/>
    <d v="1977-08-13T00:00:00"/>
    <x v="26"/>
    <n v="1977"/>
    <s v="Aug"/>
    <n v="13"/>
    <s v="Aug"/>
    <s v=" Mr"/>
    <s v="  Ian T"/>
    <s v="Neill"/>
    <n v="1977"/>
    <n v="1977"/>
    <n v="41.91"/>
    <s v="Obesity"/>
    <s v="Prediabetes"/>
    <n v="6.19"/>
    <s v="NO"/>
    <s v="NO"/>
    <s v="NO"/>
    <n v="0"/>
    <s v="NO"/>
    <s v="NO"/>
    <s v="tier - 2"/>
    <s v="tier - 2"/>
    <s v="tier - 1"/>
    <s v="tier - 1"/>
    <x v="2156"/>
    <s v="R1011"/>
  </r>
  <r>
    <s v="Id2167"/>
    <d v="1992-08-25T00:00:00"/>
    <x v="0"/>
    <n v="1992"/>
    <s v="Aug"/>
    <n v="25"/>
    <s v="Aug"/>
    <s v=" Mr"/>
    <s v="  Tadese"/>
    <s v="Tola"/>
    <n v="1992"/>
    <n v="1992"/>
    <n v="24.6"/>
    <s v="Normalweight"/>
    <s v="Prediabetes"/>
    <n v="6.19"/>
    <s v="NO"/>
    <s v="NO"/>
    <s v="Yes"/>
    <n v="1"/>
    <s v="NO"/>
    <s v="NO"/>
    <s v="tier - 1"/>
    <s v="tier - 1"/>
    <s v="tier - 1"/>
    <s v="tier - 1"/>
    <x v="2157"/>
    <s v="R1013"/>
  </r>
  <r>
    <s v="Id2168"/>
    <d v="1992-09-13T00:00:00"/>
    <x v="0"/>
    <n v="1992"/>
    <s v="Sep"/>
    <n v="13"/>
    <s v="Sep"/>
    <s v=" Mr"/>
    <s v="  Jonathan"/>
    <s v="Briskman"/>
    <n v="1992"/>
    <n v="1992"/>
    <n v="20.9"/>
    <s v="Normalweight"/>
    <s v="Normal"/>
    <n v="5.12"/>
    <s v="NO"/>
    <s v="NO"/>
    <s v="Yes"/>
    <n v="1"/>
    <s v="NO"/>
    <s v="NO"/>
    <s v="tier - 2"/>
    <s v="tier - 2"/>
    <s v="tier - 3"/>
    <s v="tier - 3"/>
    <x v="2158"/>
    <s v="R1011"/>
  </r>
  <r>
    <s v="Id2169"/>
    <d v="1991-11-01T00:00:00"/>
    <x v="14"/>
    <n v="1991"/>
    <s v="Nov"/>
    <n v="1"/>
    <s v="Nov"/>
    <s v=" Mr"/>
    <s v="  Dathan"/>
    <s v="Ritzenhein"/>
    <n v="1991"/>
    <n v="1991"/>
    <n v="34.4"/>
    <s v="Obesity"/>
    <s v="Normal"/>
    <n v="4.04"/>
    <s v="NO"/>
    <s v="NO"/>
    <s v="NO"/>
    <n v="0"/>
    <s v="NO"/>
    <s v="NO"/>
    <s v="tier - 2"/>
    <s v="tier - 2"/>
    <s v="tier - 2"/>
    <s v="tier - 2"/>
    <x v="2159"/>
    <s v="R1011"/>
  </r>
  <r>
    <s v="Id2170"/>
    <d v="1988-12-17T00:00:00"/>
    <x v="15"/>
    <n v="1988"/>
    <s v="Dec"/>
    <n v="17"/>
    <s v="Dec"/>
    <s v=" Mr"/>
    <s v="  Eric"/>
    <s v="Malkowski"/>
    <n v="1988"/>
    <n v="1988"/>
    <n v="32.56"/>
    <s v="Obesity"/>
    <s v="Normal"/>
    <n v="5.36"/>
    <s v="NO"/>
    <s v="NO"/>
    <s v="NO"/>
    <n v="0"/>
    <s v="NO"/>
    <s v="NO"/>
    <s v="tier - 2"/>
    <s v="tier - 2"/>
    <s v="tier - 1"/>
    <s v="tier - 1"/>
    <x v="2160"/>
    <s v="R1011"/>
  </r>
  <r>
    <s v="Id2171"/>
    <d v="1989-06-10T00:00:00"/>
    <x v="13"/>
    <n v="1989"/>
    <s v="Jun"/>
    <n v="10"/>
    <s v="Jun"/>
    <s v=" Ms"/>
    <s v="  Allison M"/>
    <s v="Andreyko"/>
    <n v="1989"/>
    <n v="1989"/>
    <n v="27.98"/>
    <s v="Overweight"/>
    <s v="Normal"/>
    <n v="4.38"/>
    <s v="NO"/>
    <s v="YES"/>
    <s v="NO"/>
    <n v="1"/>
    <s v="NO"/>
    <s v="NO"/>
    <s v="tier - 2"/>
    <s v="tier - 2"/>
    <s v="tier - 3"/>
    <s v="tier - 3"/>
    <x v="2161"/>
    <s v="R1011"/>
  </r>
  <r>
    <s v="Id2172"/>
    <d v="1995-10-30T00:00:00"/>
    <x v="4"/>
    <n v="1995"/>
    <s v="Oct"/>
    <n v="30"/>
    <s v="Oct"/>
    <s v=" Mr"/>
    <s v="  Paul"/>
    <s v="Landry"/>
    <n v="1995"/>
    <n v="1995"/>
    <n v="26.51"/>
    <s v="Overweight"/>
    <s v="Normal"/>
    <n v="4.58"/>
    <s v="NO"/>
    <s v="NO"/>
    <s v="NO"/>
    <n v="0"/>
    <s v="NO"/>
    <s v="NO"/>
    <s v="tier - 2"/>
    <s v="tier - 2"/>
    <s v="tier - 2"/>
    <s v="tier - 2"/>
    <x v="2162"/>
    <s v="R1013"/>
  </r>
  <r>
    <s v="Id2173"/>
    <d v="2000-09-05T00:00:00"/>
    <x v="10"/>
    <n v="2000"/>
    <s v="Sep"/>
    <n v="5"/>
    <s v="Sep"/>
    <s v=" Mr"/>
    <s v="  Aaron R"/>
    <s v="Lozier"/>
    <n v="2000"/>
    <n v="2000"/>
    <n v="29.734999999999999"/>
    <s v="Overweight"/>
    <s v="Diabetes"/>
    <n v="11.92"/>
    <s v="NO"/>
    <s v="NO"/>
    <s v="NO"/>
    <n v="0"/>
    <s v="NO"/>
    <s v="NO"/>
    <s v="tier - 1"/>
    <s v="tier - 1"/>
    <s v="tier - 3"/>
    <s v="tier - 3"/>
    <x v="2163"/>
    <s v="?"/>
  </r>
  <r>
    <s v="Id2174"/>
    <d v="1990-10-17T00:00:00"/>
    <x v="16"/>
    <n v="1990"/>
    <s v="Oct"/>
    <n v="17"/>
    <s v="Oct"/>
    <s v=" Ms"/>
    <s v="  Caitlin H"/>
    <s v="O'Brien"/>
    <n v="1990"/>
    <n v="1990"/>
    <n v="40.5"/>
    <s v="Obesity"/>
    <s v="Normal"/>
    <n v="5.4"/>
    <s v="NO"/>
    <s v="NO"/>
    <s v="Yes"/>
    <n v="1"/>
    <s v="NO"/>
    <s v="NO"/>
    <s v="tier - 2"/>
    <s v="tier - 2"/>
    <s v="tier - 2"/>
    <s v="tier - 2"/>
    <x v="2164"/>
    <s v="R1011"/>
  </r>
  <r>
    <s v="Id2175"/>
    <d v="1985-11-17T00:00:00"/>
    <x v="20"/>
    <n v="1985"/>
    <s v="Nov"/>
    <n v="17"/>
    <s v="Nov"/>
    <s v=" Mr"/>
    <s v="  Harald E"/>
    <s v="Rodas"/>
    <n v="1985"/>
    <n v="1985"/>
    <n v="25.64"/>
    <s v="Overweight"/>
    <s v="Normal"/>
    <n v="4.76"/>
    <s v="NO"/>
    <s v="NO"/>
    <s v="NO"/>
    <n v="1"/>
    <s v="NO"/>
    <s v="NO"/>
    <s v="tier - 2"/>
    <s v="tier - 2"/>
    <s v="tier - 1"/>
    <s v="tier - 1"/>
    <x v="2165"/>
    <s v="R1024"/>
  </r>
  <r>
    <s v="Id2176"/>
    <d v="1975-11-09T00:00:00"/>
    <x v="31"/>
    <n v="1975"/>
    <s v="Nov"/>
    <n v="9"/>
    <s v="Nov"/>
    <s v=" Ms"/>
    <s v="  Siobhan A"/>
    <s v="O'Connor"/>
    <n v="1975"/>
    <n v="1975"/>
    <n v="32.9"/>
    <s v="Obesity"/>
    <s v="Normal"/>
    <n v="4.78"/>
    <s v="NO"/>
    <s v="NO"/>
    <s v="Yes"/>
    <n v="1"/>
    <s v="NO"/>
    <s v="NO"/>
    <s v="tier - 2"/>
    <s v="tier - 2"/>
    <s v="tier - 3"/>
    <s v="tier - 3"/>
    <x v="2166"/>
    <s v="R1011"/>
  </r>
  <r>
    <s v="Id2177"/>
    <d v="1969-10-30T00:00:00"/>
    <x v="34"/>
    <n v="1969"/>
    <s v="Oct"/>
    <n v="30"/>
    <s v="Oct"/>
    <s v=" Ms"/>
    <s v="  Andrea J"/>
    <s v="White"/>
    <n v="1969"/>
    <n v="1969"/>
    <n v="29.8"/>
    <s v="Overweight"/>
    <s v="Normal"/>
    <n v="4.26"/>
    <s v="NO"/>
    <s v="NO"/>
    <s v="Yes"/>
    <n v="1"/>
    <s v="NO"/>
    <s v="NO"/>
    <s v="tier - 1"/>
    <s v="tier - 1"/>
    <s v="tier - 3"/>
    <s v="tier - 3"/>
    <x v="2167"/>
    <s v="R1011"/>
  </r>
  <r>
    <s v="Id2178"/>
    <d v="1979-08-03T00:00:00"/>
    <x v="25"/>
    <n v="1979"/>
    <s v="Aug"/>
    <n v="3"/>
    <s v="Aug"/>
    <s v=" Ms"/>
    <s v="  Marie"/>
    <s v="Davenport"/>
    <n v="1979"/>
    <n v="1979"/>
    <n v="28.9"/>
    <s v="Overweight"/>
    <s v="Prediabetes"/>
    <n v="5.85"/>
    <s v="NO"/>
    <s v="NO"/>
    <s v="Yes"/>
    <n v="1"/>
    <s v="NO"/>
    <s v="NO"/>
    <s v="tier - 2"/>
    <s v="tier - 2"/>
    <s v="tier - 1"/>
    <s v="tier - 1"/>
    <x v="2168"/>
    <s v="R1011"/>
  </r>
  <r>
    <s v="Id2179"/>
    <d v="2002-09-27T00:00:00"/>
    <x v="5"/>
    <n v="2002"/>
    <s v="Sep"/>
    <n v="27"/>
    <s v="Sep"/>
    <s v=" Ms"/>
    <s v="  Rachel A"/>
    <s v="Karmen"/>
    <n v="2002"/>
    <n v="2002"/>
    <n v="24.7"/>
    <s v="Normalweight"/>
    <s v="Normal"/>
    <n v="5.32"/>
    <s v="NO"/>
    <s v="NO"/>
    <s v="Yes"/>
    <n v="1"/>
    <s v="NO"/>
    <s v="NO"/>
    <s v="tier - 1"/>
    <s v="tier - 1"/>
    <s v="tier - 2"/>
    <s v="tier - 2"/>
    <x v="2169"/>
    <s v="R1012"/>
  </r>
  <r>
    <s v="Id2180"/>
    <d v="2000-10-12T00:00:00"/>
    <x v="10"/>
    <n v="2000"/>
    <s v="Oct"/>
    <n v="12"/>
    <s v="Oct"/>
    <s v=" Ms"/>
    <s v="  Emma"/>
    <s v="Miller"/>
    <n v="2000"/>
    <n v="2000"/>
    <n v="20.6"/>
    <s v="Normalweight"/>
    <s v="Normal"/>
    <n v="5.14"/>
    <s v="NO"/>
    <s v="NO"/>
    <s v="Yes"/>
    <n v="1"/>
    <s v="NO"/>
    <s v="NO"/>
    <s v="tier - 1"/>
    <s v="tier - 1"/>
    <s v="tier - 1"/>
    <s v="tier - 1"/>
    <x v="2170"/>
    <s v="R1013"/>
  </r>
  <r>
    <s v="Id2181"/>
    <d v="1990-11-16T00:00:00"/>
    <x v="16"/>
    <n v="1990"/>
    <s v="Nov"/>
    <n v="16"/>
    <s v="Nov"/>
    <s v=" Ms"/>
    <s v="  Kiersten"/>
    <s v="Lippmann"/>
    <n v="1990"/>
    <n v="1990"/>
    <n v="18.600000000000001"/>
    <s v="Normalweight"/>
    <s v="Normal"/>
    <n v="5"/>
    <s v="NO"/>
    <s v="NO"/>
    <s v="Yes"/>
    <n v="1"/>
    <s v="NO"/>
    <s v="NO"/>
    <s v="tier - 1"/>
    <s v="tier - 1"/>
    <s v="tier - 2"/>
    <s v="tier - 2"/>
    <x v="2171"/>
    <s v="R1019"/>
  </r>
  <r>
    <s v="Id2182"/>
    <d v="1982-06-20T00:00:00"/>
    <x v="23"/>
    <n v="1982"/>
    <s v="Jun"/>
    <n v="20"/>
    <s v="Jun"/>
    <s v=" Ms"/>
    <s v="  Rachael"/>
    <s v="Klehm"/>
    <n v="1982"/>
    <n v="1982"/>
    <n v="17.8"/>
    <s v="Underweight"/>
    <s v="Normal"/>
    <n v="4.55"/>
    <s v="NO"/>
    <s v="NO"/>
    <s v="Yes"/>
    <n v="1"/>
    <s v="NO"/>
    <s v="NO"/>
    <s v="tier - 2"/>
    <s v="tier - 2"/>
    <s v="tier - 2"/>
    <s v="tier - 2"/>
    <x v="2172"/>
    <s v="R1012"/>
  </r>
  <r>
    <s v="Id2183"/>
    <d v="1970-10-28T00:00:00"/>
    <x v="33"/>
    <n v="1970"/>
    <s v="Oct"/>
    <n v="28"/>
    <s v="Oct"/>
    <s v=" Mr"/>
    <s v="  Timothy P"/>
    <s v="Murphy"/>
    <n v="1970"/>
    <n v="1970"/>
    <n v="35.200000000000003"/>
    <s v="Obesity"/>
    <s v="Prediabetes"/>
    <n v="5.97"/>
    <s v="NO"/>
    <s v="YES"/>
    <s v="NO"/>
    <n v="1"/>
    <s v="NO"/>
    <s v="NO"/>
    <s v="tier - 2"/>
    <s v="tier - 2"/>
    <s v="tier - 3"/>
    <s v="tier - 3"/>
    <x v="2173"/>
    <s v="R1011"/>
  </r>
  <r>
    <s v="Id2184"/>
    <d v="1988-10-10T00:00:00"/>
    <x v="15"/>
    <n v="1988"/>
    <s v="Oct"/>
    <n v="10"/>
    <s v="Oct"/>
    <s v=" Mr"/>
    <s v="  Lelisa"/>
    <s v="Desisa"/>
    <n v="1988"/>
    <n v="1988"/>
    <n v="33.770000000000003"/>
    <s v="Obesity"/>
    <s v="Normal"/>
    <n v="4.0199999999999996"/>
    <s v="NO"/>
    <s v="YES"/>
    <s v="NO"/>
    <n v="1"/>
    <s v="NO"/>
    <s v="NO"/>
    <s v="tier - 2"/>
    <s v="tier - 2"/>
    <s v="tier - 3"/>
    <s v="tier - 3"/>
    <x v="2174"/>
    <s v="R1023"/>
  </r>
  <r>
    <s v="Id2185"/>
    <d v="1976-09-18T00:00:00"/>
    <x v="35"/>
    <n v="1976"/>
    <s v="Sep"/>
    <n v="18"/>
    <s v="Sep"/>
    <s v=" Mr"/>
    <s v="  Nate"/>
    <s v="Brooks"/>
    <n v="1976"/>
    <n v="1976"/>
    <n v="30.03"/>
    <s v="Obesity"/>
    <s v="Normal"/>
    <n v="4.04"/>
    <s v="NO"/>
    <s v="YES"/>
    <s v="NO"/>
    <n v="1"/>
    <s v="NO"/>
    <s v="NO"/>
    <s v="tier - 2"/>
    <s v="tier - 2"/>
    <s v="tier - 2"/>
    <s v="tier - 2"/>
    <x v="2175"/>
    <s v="R1011"/>
  </r>
  <r>
    <s v="Id2186"/>
    <d v="1986-08-15T00:00:00"/>
    <x v="18"/>
    <n v="1986"/>
    <s v="Aug"/>
    <n v="15"/>
    <s v="Aug"/>
    <s v=" Mr"/>
    <s v="  Chris C"/>
    <s v="Stone"/>
    <n v="1986"/>
    <n v="1986"/>
    <n v="29.37"/>
    <s v="Overweight"/>
    <s v="Normal"/>
    <n v="5.54"/>
    <s v="NO"/>
    <s v="YES"/>
    <s v="NO"/>
    <n v="1"/>
    <s v="NO"/>
    <s v="NO"/>
    <s v="tier - 1"/>
    <s v="tier - 1"/>
    <s v="tier - 1"/>
    <s v="tier - 1"/>
    <x v="2176"/>
    <s v="R1013"/>
  </r>
  <r>
    <s v="Id2187"/>
    <d v="1983-07-26T00:00:00"/>
    <x v="22"/>
    <n v="1983"/>
    <s v="Jul"/>
    <n v="26"/>
    <s v="Jul"/>
    <s v=" Mr"/>
    <s v="  Scott"/>
    <s v="Weispfennig"/>
    <n v="1983"/>
    <n v="1983"/>
    <n v="28.5"/>
    <s v="Overweight"/>
    <s v="Normal"/>
    <n v="4.03"/>
    <s v="NO"/>
    <s v="YES"/>
    <s v="NO"/>
    <n v="1"/>
    <s v="NO"/>
    <s v="NO"/>
    <s v="tier - 2"/>
    <s v="tier - 2"/>
    <s v="tier - 2"/>
    <s v="tier - 2"/>
    <x v="2177"/>
    <s v="R1011"/>
  </r>
  <r>
    <s v="Id2188"/>
    <d v="1979-09-09T00:00:00"/>
    <x v="25"/>
    <n v="1979"/>
    <s v="Sep"/>
    <n v="9"/>
    <s v="Sep"/>
    <s v=" Mr"/>
    <s v="  Kevin"/>
    <s v="Sorrell"/>
    <n v="1979"/>
    <n v="1979"/>
    <n v="23.32"/>
    <s v="Normalweight"/>
    <s v="Normal"/>
    <n v="5.62"/>
    <s v="NO"/>
    <s v="YES"/>
    <s v="NO"/>
    <n v="1"/>
    <s v="NO"/>
    <s v="NO"/>
    <s v="tier - 1"/>
    <s v="tier - 1"/>
    <s v="tier - 2"/>
    <s v="tier - 2"/>
    <x v="2178"/>
    <s v="R1011"/>
  </r>
  <r>
    <s v="Id2189"/>
    <d v="1998-07-29T00:00:00"/>
    <x v="2"/>
    <n v="1998"/>
    <s v="Jul"/>
    <n v="29"/>
    <s v="Jul"/>
    <s v=" Mr"/>
    <s v="  Erik C"/>
    <s v="Morris"/>
    <n v="1998"/>
    <n v="1998"/>
    <n v="26.125"/>
    <s v="Overweight"/>
    <s v="Normal"/>
    <n v="5.27"/>
    <s v="NO"/>
    <s v="YES"/>
    <s v="NO"/>
    <n v="1"/>
    <s v="NO"/>
    <s v="NO"/>
    <s v="tier - 1"/>
    <s v="tier - 1"/>
    <s v="tier - 3"/>
    <s v="tier - 3"/>
    <x v="2179"/>
    <s v="R1013"/>
  </r>
  <r>
    <s v="Id2190"/>
    <d v="1972-11-19T00:00:00"/>
    <x v="30"/>
    <n v="1972"/>
    <s v="Nov"/>
    <n v="19"/>
    <s v="Nov"/>
    <s v=" Mr"/>
    <s v="  Shawn C"/>
    <s v="Marek"/>
    <n v="1972"/>
    <n v="1972"/>
    <n v="25.46"/>
    <s v="Overweight"/>
    <s v="Normal"/>
    <n v="5.18"/>
    <s v="NO"/>
    <s v="YES"/>
    <s v="NO"/>
    <n v="1"/>
    <s v="NO"/>
    <s v="NO"/>
    <s v="tier - 2"/>
    <s v="tier - 2"/>
    <s v="tier - 2"/>
    <s v="tier - 2"/>
    <x v="2180"/>
    <s v="R1011"/>
  </r>
  <r>
    <s v="Id2191"/>
    <d v="1989-09-08T00:00:00"/>
    <x v="13"/>
    <n v="1989"/>
    <s v="Sep"/>
    <n v="8"/>
    <s v="Sep"/>
    <s v=" Mr"/>
    <s v="  Vajin L"/>
    <s v="Armstrong"/>
    <n v="1989"/>
    <n v="1989"/>
    <n v="23.75"/>
    <s v="Normalweight"/>
    <s v="Normal"/>
    <n v="5.27"/>
    <s v="NO"/>
    <s v="YES"/>
    <s v="NO"/>
    <n v="1"/>
    <s v="NO"/>
    <s v="NO"/>
    <s v="tier - 2"/>
    <s v="tier - 2"/>
    <s v="tier - 3"/>
    <s v="tier - 3"/>
    <x v="2181"/>
    <s v="R1011"/>
  </r>
  <r>
    <s v="Id2192"/>
    <d v="1964-06-16T00:00:00"/>
    <x v="38"/>
    <n v="1964"/>
    <s v="Jun"/>
    <n v="16"/>
    <s v="Jun"/>
    <s v=" Mr"/>
    <s v="  John K"/>
    <s v="Werner"/>
    <n v="1964"/>
    <n v="1964"/>
    <n v="23.085000000000001"/>
    <s v="Normalweight"/>
    <s v="Normal"/>
    <n v="5.62"/>
    <s v="NO"/>
    <s v="YES"/>
    <s v="NO"/>
    <n v="1"/>
    <s v="NO"/>
    <s v="NO"/>
    <s v="tier - 2"/>
    <s v="tier - 2"/>
    <s v="tier - 3"/>
    <s v="tier - 3"/>
    <x v="2182"/>
    <s v="R1011"/>
  </r>
  <r>
    <s v="Id2193"/>
    <d v="1980-08-16T00:00:00"/>
    <x v="24"/>
    <n v="1980"/>
    <s v="Aug"/>
    <n v="16"/>
    <s v="Aug"/>
    <s v=" Mr"/>
    <s v="  Kevin J"/>
    <s v="Gries"/>
    <n v="1980"/>
    <n v="1980"/>
    <n v="22.99"/>
    <s v="Normalweight"/>
    <s v="Normal"/>
    <n v="5.0599999999999996"/>
    <s v="NO"/>
    <s v="YES"/>
    <s v="NO"/>
    <n v="1"/>
    <s v="NO"/>
    <s v="NO"/>
    <s v="tier - 1"/>
    <s v="tier - 1"/>
    <s v="tier - 2"/>
    <s v="tier - 2"/>
    <x v="2183"/>
    <s v="R1013"/>
  </r>
  <r>
    <s v="Id2194"/>
    <d v="1989-10-30T00:00:00"/>
    <x v="13"/>
    <n v="1989"/>
    <s v="Oct"/>
    <n v="30"/>
    <s v="Oct"/>
    <s v=" Mr"/>
    <s v="  Kirby W"/>
    <s v="Mills"/>
    <n v="1989"/>
    <n v="1989"/>
    <n v="21.47"/>
    <s v="Normalweight"/>
    <s v="Normal"/>
    <n v="4.6900000000000004"/>
    <s v="NO"/>
    <s v="YES"/>
    <s v="NO"/>
    <n v="1"/>
    <s v="NO"/>
    <s v="NO"/>
    <s v="tier - 1"/>
    <s v="tier - 1"/>
    <s v="tier - 2"/>
    <s v="tier - 2"/>
    <x v="2184"/>
    <s v="R1013"/>
  </r>
  <r>
    <s v="Id2195"/>
    <d v="1980-06-12T00:00:00"/>
    <x v="24"/>
    <n v="1980"/>
    <s v="Jun"/>
    <n v="12"/>
    <s v="Jun"/>
    <s v=" Mr"/>
    <s v="  J A"/>
    <s v="Penny"/>
    <n v="1980"/>
    <n v="1980"/>
    <n v="15.96"/>
    <s v="Underweight"/>
    <s v="Normal"/>
    <n v="5.44"/>
    <s v="NO"/>
    <s v="YES"/>
    <s v="NO"/>
    <n v="1"/>
    <s v="NO"/>
    <s v="NO"/>
    <s v="tier - 1"/>
    <s v="tier - 1"/>
    <s v="tier - 3"/>
    <s v="tier - 3"/>
    <x v="2185"/>
    <s v="R1011"/>
  </r>
  <r>
    <s v="Id2196"/>
    <d v="2002-09-17T00:00:00"/>
    <x v="5"/>
    <n v="2002"/>
    <s v="Sep"/>
    <n v="17"/>
    <s v="Sep"/>
    <s v=" Mr"/>
    <s v="  Dustin G"/>
    <s v="Hicks"/>
    <n v="2002"/>
    <n v="2002"/>
    <n v="39.5"/>
    <s v="Obesity"/>
    <s v="Normal"/>
    <n v="5.05"/>
    <s v="NO"/>
    <s v="YES"/>
    <s v="NO"/>
    <n v="1"/>
    <s v="NO"/>
    <s v="NO"/>
    <s v="tier - 1"/>
    <s v="tier - 1"/>
    <s v="tier - 3"/>
    <s v="tier - 3"/>
    <x v="2186"/>
    <s v="R1011"/>
  </r>
  <r>
    <s v="Id2197"/>
    <d v="1970-08-22T00:00:00"/>
    <x v="33"/>
    <n v="1970"/>
    <s v="Aug"/>
    <n v="22"/>
    <s v="Aug"/>
    <s v=" Mr"/>
    <s v="  Anthony G"/>
    <s v="Masayesva"/>
    <n v="1970"/>
    <n v="1970"/>
    <n v="33.770000000000003"/>
    <s v="Obesity"/>
    <s v="Prediabetes"/>
    <n v="6"/>
    <s v="NO"/>
    <s v="YES"/>
    <s v="NO"/>
    <n v="1"/>
    <s v="NO"/>
    <s v="NO"/>
    <s v="tier - 2"/>
    <s v="tier - 2"/>
    <s v="tier - 3"/>
    <s v="tier - 3"/>
    <x v="2187"/>
    <s v="R1011"/>
  </r>
  <r>
    <s v="Id2198"/>
    <d v="1971-12-23T00:00:00"/>
    <x v="32"/>
    <n v="1971"/>
    <s v="Dec"/>
    <n v="23"/>
    <s v="Dec"/>
    <s v=" Mr"/>
    <s v="  Ryan"/>
    <s v="Paavola"/>
    <n v="1971"/>
    <n v="1971"/>
    <n v="26.84"/>
    <s v="Overweight"/>
    <s v="Prediabetes"/>
    <n v="5.99"/>
    <s v="YES"/>
    <s v="YES"/>
    <s v="NO"/>
    <n v="1"/>
    <s v="NO"/>
    <s v="NO"/>
    <s v="tier - 2"/>
    <s v="tier - 2"/>
    <s v="tier - 1"/>
    <s v="tier - 1"/>
    <x v="2188"/>
    <s v="R1011"/>
  </r>
  <r>
    <s v="Id2199"/>
    <d v="1986-06-21T00:00:00"/>
    <x v="18"/>
    <n v="1986"/>
    <s v="Jun"/>
    <n v="21"/>
    <s v="Jun"/>
    <s v=" Mr"/>
    <s v="  Eric N"/>
    <s v="Gehlsen"/>
    <n v="1986"/>
    <n v="1986"/>
    <n v="35.53"/>
    <s v="Obesity"/>
    <s v="Normal"/>
    <n v="4.3600000000000003"/>
    <s v="NO"/>
    <s v="NO"/>
    <s v="Yes"/>
    <n v="1"/>
    <s v="NO"/>
    <s v="NO"/>
    <s v="tier - 1"/>
    <s v="tier - 1"/>
    <s v="tier - 2"/>
    <s v="tier - 2"/>
    <x v="2189"/>
    <s v="R1011"/>
  </r>
  <r>
    <s v="Id2200"/>
    <d v="1999-11-12T00:00:00"/>
    <x v="7"/>
    <n v="1999"/>
    <s v="Nov"/>
    <n v="12"/>
    <s v="Nov"/>
    <s v=" Mr"/>
    <s v="  Connor"/>
    <s v="Roche"/>
    <n v="1999"/>
    <n v="1999"/>
    <n v="30.59"/>
    <s v="Obesity"/>
    <s v="Normal"/>
    <n v="4.41"/>
    <s v="NO"/>
    <s v="NO"/>
    <s v="Yes"/>
    <n v="1"/>
    <s v="NO"/>
    <s v="NO"/>
    <s v="tier - 2"/>
    <s v="tier - 2"/>
    <s v="tier - 2"/>
    <s v="tier - 2"/>
    <x v="2190"/>
    <s v="R1024"/>
  </r>
  <r>
    <s v="Id2201"/>
    <d v="1990-07-13T00:00:00"/>
    <x v="16"/>
    <n v="1990"/>
    <s v="Jul"/>
    <n v="13"/>
    <s v="Jul"/>
    <s v=" Mr"/>
    <s v="  Patrick H"/>
    <s v="Hearn"/>
    <n v="1990"/>
    <n v="1990"/>
    <n v="30.59"/>
    <s v="Obesity"/>
    <s v="Normal"/>
    <n v="4.17"/>
    <s v="NO"/>
    <s v="NO"/>
    <s v="Yes"/>
    <n v="1"/>
    <s v="NO"/>
    <s v="NO"/>
    <s v="tier - 2"/>
    <s v="tier - 2"/>
    <s v="tier - 2"/>
    <s v="tier - 2"/>
    <x v="2191"/>
    <s v="R1011"/>
  </r>
  <r>
    <s v="Id2202"/>
    <d v="1986-07-20T00:00:00"/>
    <x v="18"/>
    <n v="1986"/>
    <s v="Jul"/>
    <n v="20"/>
    <s v="Jul"/>
    <s v=" Mr"/>
    <s v="  Tyler"/>
    <s v="Dimson"/>
    <n v="1986"/>
    <n v="1986"/>
    <n v="27.835000000000001"/>
    <s v="Overweight"/>
    <s v="Normal"/>
    <n v="4.4400000000000004"/>
    <s v="NO"/>
    <s v="NO"/>
    <s v="Yes"/>
    <n v="1"/>
    <s v="NO"/>
    <s v="NO"/>
    <s v="tier - 1"/>
    <s v="tier - 1"/>
    <s v="tier - 3"/>
    <s v="tier - 3"/>
    <x v="2192"/>
    <s v="R1013"/>
  </r>
  <r>
    <s v="Id2203"/>
    <d v="1991-11-22T00:00:00"/>
    <x v="14"/>
    <n v="1991"/>
    <s v="Nov"/>
    <n v="22"/>
    <s v="Nov"/>
    <s v=" Ms"/>
    <s v="  Deborah L"/>
    <s v="Slason"/>
    <n v="1991"/>
    <n v="1991"/>
    <n v="40.26"/>
    <s v="Obesity"/>
    <s v="Normal"/>
    <n v="5.52"/>
    <s v="NO"/>
    <s v="YES"/>
    <s v="NO"/>
    <n v="1"/>
    <s v="NO"/>
    <s v="NO"/>
    <s v="tier - 1"/>
    <s v="tier - 1"/>
    <s v="tier - 3"/>
    <s v="tier - 3"/>
    <x v="2193"/>
    <s v="R1011"/>
  </r>
  <r>
    <s v="Id2204"/>
    <d v="1991-11-02T00:00:00"/>
    <x v="14"/>
    <n v="1991"/>
    <s v="Nov"/>
    <n v="2"/>
    <s v="Nov"/>
    <s v=" Ms"/>
    <s v="  Andrea K"/>
    <s v="Gibson"/>
    <n v="1991"/>
    <n v="1991"/>
    <n v="39.82"/>
    <s v="Obesity"/>
    <s v="Prediabetes"/>
    <n v="6.01"/>
    <s v="NO"/>
    <s v="YES"/>
    <s v="NO"/>
    <n v="1"/>
    <s v="NO"/>
    <s v="NO"/>
    <s v="tier - 2"/>
    <s v="tier - 2"/>
    <s v="tier - 2"/>
    <s v="tier - 2"/>
    <x v="2193"/>
    <s v="R1011"/>
  </r>
  <r>
    <s v="Id2205"/>
    <d v="1976-06-15T00:00:00"/>
    <x v="35"/>
    <n v="1976"/>
    <s v="Jun"/>
    <n v="15"/>
    <s v="Jun"/>
    <s v=" Ms"/>
    <s v="  Elleree"/>
    <s v="Erdos"/>
    <n v="1976"/>
    <n v="1976"/>
    <n v="39.159999999999997"/>
    <s v="Obesity"/>
    <s v="Prediabetes"/>
    <n v="5.81"/>
    <s v="NO"/>
    <s v="YES"/>
    <s v="NO"/>
    <n v="1"/>
    <s v="NO"/>
    <s v="NO"/>
    <s v="tier - 2"/>
    <s v="tier - 2"/>
    <s v="tier - 2"/>
    <s v="tier - 2"/>
    <x v="2194"/>
    <s v="R1012"/>
  </r>
  <r>
    <s v="Id2206"/>
    <d v="1991-11-08T00:00:00"/>
    <x v="14"/>
    <n v="1991"/>
    <s v="Nov"/>
    <n v="8"/>
    <s v="Nov"/>
    <s v=" Mr"/>
    <s v="  Brandon J"/>
    <s v="Cushman"/>
    <n v="1991"/>
    <n v="1991"/>
    <n v="25.555"/>
    <s v="Overweight"/>
    <s v="Normal"/>
    <n v="4.37"/>
    <s v="NO"/>
    <s v="NO"/>
    <s v="Yes"/>
    <n v="1"/>
    <s v="NO"/>
    <s v="NO"/>
    <s v="tier - 1"/>
    <s v="tier - 1"/>
    <s v="tier - 2"/>
    <s v="tier - 2"/>
    <x v="2195"/>
    <s v="R1012"/>
  </r>
  <r>
    <s v="Id2207"/>
    <d v="2004-12-05T00:00:00"/>
    <x v="9"/>
    <n v="2004"/>
    <s v="Dec"/>
    <n v="5"/>
    <s v="Dec"/>
    <s v=" Mr"/>
    <s v="  Steve"/>
    <s v="Hammel"/>
    <n v="2004"/>
    <n v="2004"/>
    <n v="25.175000000000001"/>
    <s v="Overweight"/>
    <s v="Prediabetes"/>
    <n v="5.74"/>
    <s v="NO"/>
    <s v="NO"/>
    <s v="Yes"/>
    <n v="1"/>
    <s v="NO"/>
    <s v="NO"/>
    <s v="tier - 2"/>
    <s v="tier - 2"/>
    <s v="tier - 2"/>
    <s v="tier - 2"/>
    <x v="2196"/>
    <s v="R1013"/>
  </r>
  <r>
    <s v="Id2208"/>
    <d v="1979-12-03T00:00:00"/>
    <x v="25"/>
    <n v="1979"/>
    <s v="Dec"/>
    <n v="3"/>
    <s v="Dec"/>
    <s v=" Ms"/>
    <s v="  Nina Wavik Sr"/>
    <s v="Ytterstad"/>
    <n v="1979"/>
    <n v="1979"/>
    <n v="38.28"/>
    <s v="Obesity"/>
    <s v="Normal"/>
    <n v="5.39"/>
    <s v="NO"/>
    <s v="YES"/>
    <s v="NO"/>
    <n v="1"/>
    <s v="NO"/>
    <s v="NO"/>
    <s v="tier - 2"/>
    <s v="tier - 2"/>
    <s v="tier - 1"/>
    <s v="tier - 1"/>
    <x v="2197"/>
    <s v="R1011"/>
  </r>
  <r>
    <s v="Id2209"/>
    <d v="1964-06-06T00:00:00"/>
    <x v="42"/>
    <n v="1964"/>
    <s v="Jun"/>
    <n v="6"/>
    <s v="Jun"/>
    <s v=" Ms"/>
    <s v="  Dani"/>
    <s v="Prince"/>
    <n v="1964"/>
    <n v="1964"/>
    <n v="38.17"/>
    <s v="Obesity"/>
    <s v="Normal"/>
    <n v="4.07"/>
    <s v="NO"/>
    <s v="YES"/>
    <s v="NO"/>
    <n v="1"/>
    <s v="NO"/>
    <s v="NO"/>
    <s v="tier - 2"/>
    <s v="tier - 2"/>
    <s v="tier - 2"/>
    <s v="tier - 2"/>
    <x v="2198"/>
    <s v="R1011"/>
  </r>
  <r>
    <s v="Id2210"/>
    <d v="1967-07-30T00:00:00"/>
    <x v="40"/>
    <n v="1967"/>
    <s v="Jul"/>
    <n v="30"/>
    <s v="Jul"/>
    <s v=" Ms"/>
    <s v="  Jennifer A"/>
    <s v="Freeman"/>
    <n v="1967"/>
    <n v="1967"/>
    <n v="36.85"/>
    <s v="Obesity"/>
    <s v="Normal"/>
    <n v="5.49"/>
    <s v="NO"/>
    <s v="YES"/>
    <s v="NO"/>
    <n v="1"/>
    <s v="NO"/>
    <s v="NO"/>
    <s v="tier - 1"/>
    <s v="tier - 1"/>
    <s v="tier - 2"/>
    <s v="tier - 2"/>
    <x v="2199"/>
    <s v="R1011"/>
  </r>
  <r>
    <s v="Id2211"/>
    <d v="1987-06-16T00:00:00"/>
    <x v="17"/>
    <n v="1987"/>
    <s v="Jun"/>
    <n v="16"/>
    <s v="Jun"/>
    <s v=" Mr"/>
    <s v="  Martin"/>
    <s v="Petrulak"/>
    <n v="1987"/>
    <n v="1987"/>
    <n v="22.61"/>
    <s v="Normalweight"/>
    <s v="Normal"/>
    <n v="5.68"/>
    <s v="NO"/>
    <s v="NO"/>
    <s v="Yes"/>
    <n v="1"/>
    <s v="NO"/>
    <s v="NO"/>
    <s v="tier - 2"/>
    <s v="tier - 2"/>
    <s v="tier - 2"/>
    <s v="tier - 2"/>
    <x v="2200"/>
    <s v="R1011"/>
  </r>
  <r>
    <s v="Id2212"/>
    <d v="1976-12-15T00:00:00"/>
    <x v="35"/>
    <n v="1976"/>
    <s v="Dec"/>
    <n v="15"/>
    <s v="Dec"/>
    <s v=" Mr"/>
    <s v="  Steve"/>
    <s v="Lloyd"/>
    <n v="1976"/>
    <n v="1976"/>
    <n v="21.754999999999999"/>
    <s v="Normalweight"/>
    <s v="Prediabetes"/>
    <n v="6.09"/>
    <s v="NO"/>
    <s v="NO"/>
    <s v="Yes"/>
    <n v="1"/>
    <s v="NO"/>
    <s v="NO"/>
    <s v="tier - 2"/>
    <s v="tier - 2"/>
    <s v="tier - 3"/>
    <s v="tier - 3"/>
    <x v="2201"/>
    <s v="R1011"/>
  </r>
  <r>
    <s v="Id2213"/>
    <d v="1980-09-24T00:00:00"/>
    <x v="24"/>
    <n v="1980"/>
    <s v="Sep"/>
    <n v="24"/>
    <s v="Sep"/>
    <s v=" Mr"/>
    <s v="  Christopher"/>
    <s v="Zablocki"/>
    <n v="1980"/>
    <n v="1980"/>
    <n v="20.425000000000001"/>
    <s v="Normalweight"/>
    <s v="Normal"/>
    <n v="5.53"/>
    <s v="NO"/>
    <s v="NO"/>
    <s v="Yes"/>
    <n v="1"/>
    <s v="NO"/>
    <s v="NO"/>
    <s v="tier - 2"/>
    <s v="tier - 2"/>
    <s v="tier - 3"/>
    <s v="tier - 3"/>
    <x v="2202"/>
    <s v="R1011"/>
  </r>
  <r>
    <s v="Id2214"/>
    <d v="1978-10-12T00:00:00"/>
    <x v="27"/>
    <n v="1978"/>
    <s v="Oct"/>
    <n v="12"/>
    <s v="Oct"/>
    <s v=" Ms"/>
    <s v="  Kathryn M"/>
    <s v="Van Meter"/>
    <n v="1978"/>
    <n v="1978"/>
    <n v="31.35"/>
    <s v="Obesity"/>
    <s v="Normal"/>
    <n v="4.28"/>
    <s v="NO"/>
    <s v="YES"/>
    <s v="NO"/>
    <n v="1"/>
    <s v="NO"/>
    <s v="NO"/>
    <s v="tier - 1"/>
    <s v="tier - 1"/>
    <s v="tier - 1"/>
    <s v="tier - 1"/>
    <x v="2203"/>
    <s v="R1011"/>
  </r>
  <r>
    <s v="Id2215"/>
    <d v="1985-09-20T00:00:00"/>
    <x v="20"/>
    <n v="1985"/>
    <s v="Sep"/>
    <n v="20"/>
    <s v="Sep"/>
    <s v=" Ms"/>
    <s v="  Emily"/>
    <s v="Babay"/>
    <n v="1985"/>
    <n v="1985"/>
    <n v="31.13"/>
    <s v="Obesity"/>
    <s v="Prediabetes"/>
    <n v="6.01"/>
    <s v="NO"/>
    <s v="YES"/>
    <s v="NO"/>
    <n v="1"/>
    <s v="NO"/>
    <s v="NO"/>
    <s v="tier - 1"/>
    <s v="tier - 1"/>
    <s v="tier - 3"/>
    <s v="tier - 3"/>
    <x v="2204"/>
    <s v="R1017"/>
  </r>
  <r>
    <s v="Id2216"/>
    <d v="1982-08-04T00:00:00"/>
    <x v="23"/>
    <n v="1982"/>
    <s v="Aug"/>
    <n v="4"/>
    <s v="Aug"/>
    <s v=" Mr"/>
    <s v="  Trent A"/>
    <s v="Taylor"/>
    <n v="1982"/>
    <n v="1982"/>
    <n v="17.48"/>
    <s v="Underweight"/>
    <s v="Normal"/>
    <n v="4.59"/>
    <s v="NO"/>
    <s v="NO"/>
    <s v="Yes"/>
    <n v="1"/>
    <s v="NO"/>
    <s v="NO"/>
    <s v="tier - 1"/>
    <s v="tier - 1"/>
    <s v="tier - 1"/>
    <s v="tier - 1"/>
    <x v="2205"/>
    <s v="R1016"/>
  </r>
  <r>
    <s v="Id2217"/>
    <d v="1962-07-07T00:00:00"/>
    <x v="41"/>
    <n v="1962"/>
    <s v="Jul"/>
    <n v="7"/>
    <s v="Jul"/>
    <s v=" Ms"/>
    <s v="  Jennifer E"/>
    <s v="Smith"/>
    <n v="1962"/>
    <n v="1962"/>
    <n v="22.57"/>
    <s v="Normalweight"/>
    <s v="Prediabetes"/>
    <n v="5.8"/>
    <s v="YES"/>
    <s v="NO"/>
    <s v="NO"/>
    <n v="1"/>
    <s v="NO"/>
    <s v="NO"/>
    <s v="tier - 2"/>
    <s v="tier - 2"/>
    <s v="tier - 1"/>
    <s v="tier - 1"/>
    <x v="2206"/>
    <s v="R1011"/>
  </r>
  <r>
    <s v="Id2218"/>
    <d v="1992-11-30T00:00:00"/>
    <x v="0"/>
    <n v="1992"/>
    <s v="Nov"/>
    <n v="30"/>
    <s v="Nov"/>
    <s v=" Ms"/>
    <s v="  Polly"/>
    <s v="Moody"/>
    <n v="1992"/>
    <n v="1992"/>
    <n v="26.73"/>
    <s v="Overweight"/>
    <s v="Normal"/>
    <n v="5.08"/>
    <s v="NO"/>
    <s v="YES"/>
    <s v="NO"/>
    <n v="1"/>
    <s v="NO"/>
    <s v="NO"/>
    <s v="tier - 1"/>
    <s v="tier - 1"/>
    <s v="tier - 3"/>
    <s v="tier - 3"/>
    <x v="2207"/>
    <s v="R1011"/>
  </r>
  <r>
    <s v="Id2219"/>
    <d v="1982-08-16T00:00:00"/>
    <x v="23"/>
    <n v="1982"/>
    <s v="Aug"/>
    <n v="16"/>
    <s v="Aug"/>
    <s v=" Ms"/>
    <s v="  Elizabeth"/>
    <s v="Swierzbinski"/>
    <n v="1982"/>
    <n v="1982"/>
    <n v="20.79"/>
    <s v="Normalweight"/>
    <s v="Prediabetes"/>
    <n v="5.84"/>
    <s v="NO"/>
    <s v="YES"/>
    <s v="NO"/>
    <n v="1"/>
    <s v="NO"/>
    <s v="NO"/>
    <s v="tier - 2"/>
    <s v="tier - 2"/>
    <s v="tier - 3"/>
    <s v="tier - 3"/>
    <x v="2208"/>
    <s v="R1011"/>
  </r>
  <r>
    <s v="Id2220"/>
    <d v="1978-08-05T00:00:00"/>
    <x v="27"/>
    <n v="1978"/>
    <s v="Aug"/>
    <n v="5"/>
    <s v="Aug"/>
    <s v=" Ms"/>
    <s v="  Tiffany A"/>
    <s v="Schwartz"/>
    <n v="1978"/>
    <n v="1978"/>
    <n v="20.149999999999999"/>
    <s v="Normalweight"/>
    <s v="Normal"/>
    <n v="4.1500000000000004"/>
    <s v="NO"/>
    <s v="NO"/>
    <s v="NO"/>
    <n v="1"/>
    <s v="NO"/>
    <s v="NO"/>
    <s v="tier - 2"/>
    <s v="tier - 2"/>
    <s v="tier - 3"/>
    <s v="tier - 3"/>
    <x v="2209"/>
    <s v="R1011"/>
  </r>
  <r>
    <s v="Id2221"/>
    <d v="1966-06-24T00:00:00"/>
    <x v="37"/>
    <n v="1966"/>
    <s v="Jun"/>
    <n v="24"/>
    <s v="Jun"/>
    <s v=" Mr"/>
    <s v="  Cole"/>
    <s v="Sanseverino"/>
    <n v="1966"/>
    <n v="1966"/>
    <n v="36.85"/>
    <s v="Obesity"/>
    <s v="Normal"/>
    <n v="4.3600000000000003"/>
    <s v="YES"/>
    <s v="NO"/>
    <s v="NO"/>
    <n v="0"/>
    <s v="NO"/>
    <s v="NO"/>
    <s v="tier - 2"/>
    <s v="tier - 2"/>
    <s v="tier - 2"/>
    <s v="tier - 2"/>
    <x v="2210"/>
    <s v="R1011"/>
  </r>
  <r>
    <s v="Id2222"/>
    <d v="1978-07-12T00:00:00"/>
    <x v="27"/>
    <n v="1978"/>
    <s v="Jul"/>
    <n v="12"/>
    <s v="Jul"/>
    <s v=" Mr"/>
    <s v="  Matthew T"/>
    <s v="Lawder"/>
    <n v="1978"/>
    <n v="1978"/>
    <n v="35.53"/>
    <s v="Obesity"/>
    <s v="Normal"/>
    <n v="4.55"/>
    <s v="YES"/>
    <s v="NO"/>
    <s v="NO"/>
    <n v="0"/>
    <s v="NO"/>
    <s v="NO"/>
    <s v="tier - 1"/>
    <s v="tier - 1"/>
    <s v="tier - 2"/>
    <s v="tier - 2"/>
    <x v="2211"/>
    <s v="R1015"/>
  </r>
  <r>
    <s v="Id2223"/>
    <d v="1981-07-05T00:00:00"/>
    <x v="19"/>
    <n v="1981"/>
    <s v="Jul"/>
    <n v="5"/>
    <s v="Jul"/>
    <s v=" Mr"/>
    <s v="  Zachary"/>
    <s v="Young"/>
    <n v="1981"/>
    <n v="1981"/>
    <n v="31.1"/>
    <s v="Obesity"/>
    <s v="Normal"/>
    <n v="4.37"/>
    <s v="YES"/>
    <s v="NO"/>
    <s v="NO"/>
    <n v="0"/>
    <s v="NO"/>
    <s v="NO"/>
    <s v="tier - 1"/>
    <s v="tier - 1"/>
    <s v="tier - 2"/>
    <s v="tier - 2"/>
    <x v="2212"/>
    <s v="R1017"/>
  </r>
  <r>
    <s v="Id2224"/>
    <d v="1995-08-07T00:00:00"/>
    <x v="4"/>
    <n v="1995"/>
    <s v="Aug"/>
    <n v="7"/>
    <s v="Aug"/>
    <s v=" Mr"/>
    <s v="  Matthew T"/>
    <s v="Hoerner"/>
    <n v="1995"/>
    <n v="1995"/>
    <n v="23.21"/>
    <s v="Normalweight"/>
    <s v="Normal"/>
    <n v="5.24"/>
    <s v="YES"/>
    <s v="NO"/>
    <s v="NO"/>
    <n v="0"/>
    <s v="NO"/>
    <s v="NO"/>
    <s v="tier - 1"/>
    <s v="tier - 1"/>
    <s v="tier - 3"/>
    <s v="tier - 3"/>
    <x v="2213"/>
    <s v="R1013"/>
  </r>
  <r>
    <s v="Id2225"/>
    <d v="1977-12-17T00:00:00"/>
    <x v="26"/>
    <n v="1977"/>
    <s v="Dec"/>
    <n v="17"/>
    <s v="Dec"/>
    <s v=" Mr"/>
    <s v="  Pat"/>
    <s v="Benson"/>
    <n v="1977"/>
    <n v="1977"/>
    <n v="18.36"/>
    <s v="Normalweight"/>
    <s v="Prediabetes"/>
    <n v="5.96"/>
    <s v="NO"/>
    <s v="NO"/>
    <s v="NO"/>
    <n v="1"/>
    <s v="NO"/>
    <s v="NO"/>
    <s v="tier - 2"/>
    <s v="tier - 2"/>
    <s v="tier - 1"/>
    <s v="tier - 1"/>
    <x v="2214"/>
    <s v="R1012"/>
  </r>
  <r>
    <s v="Id2226"/>
    <d v="1968-09-29T00:00:00"/>
    <x v="36"/>
    <n v="1968"/>
    <s v="Sep"/>
    <n v="29"/>
    <s v="Sep"/>
    <s v=" Ms"/>
    <s v="  Ashley"/>
    <s v="Horton"/>
    <n v="1968"/>
    <n v="1968"/>
    <n v="15.92"/>
    <s v="Underweight"/>
    <s v="Normal"/>
    <n v="4.76"/>
    <s v="YES"/>
    <s v="NO"/>
    <s v="NO"/>
    <n v="1"/>
    <s v="NO"/>
    <s v="NO"/>
    <s v="tier - 2"/>
    <s v="tier - 2"/>
    <s v="tier - 2"/>
    <s v="tier - 2"/>
    <x v="2215"/>
    <s v="R1011"/>
  </r>
  <r>
    <s v="Id2227"/>
    <d v="2003-07-16T00:00:00"/>
    <x v="12"/>
    <n v="2003"/>
    <s v="Jul"/>
    <n v="16"/>
    <s v="Jul"/>
    <s v=" Ms"/>
    <s v="  Elizabeth A"/>
    <s v="McGraw"/>
    <n v="2003"/>
    <n v="2003"/>
    <n v="15.17"/>
    <s v="Underweight"/>
    <s v="Normal"/>
    <n v="4.3"/>
    <s v="YES"/>
    <s v="NO"/>
    <s v="Yes"/>
    <n v="1"/>
    <s v="NO"/>
    <s v="NO"/>
    <s v="tier - 1"/>
    <s v="tier - 1"/>
    <s v="tier - 1"/>
    <s v="tier - 1"/>
    <x v="2216"/>
    <s v="R1013"/>
  </r>
  <r>
    <s v="Id2228"/>
    <d v="1977-08-12T00:00:00"/>
    <x v="26"/>
    <n v="1977"/>
    <s v="Aug"/>
    <n v="12"/>
    <s v="Aug"/>
    <s v=" Ms"/>
    <s v="  Rebecca M"/>
    <s v="Beaulne"/>
    <n v="1977"/>
    <n v="1977"/>
    <n v="16.63"/>
    <s v="Underweight"/>
    <s v="Normal"/>
    <n v="4.5"/>
    <s v="NO"/>
    <s v="NO"/>
    <s v="NO"/>
    <n v="1"/>
    <s v="NO"/>
    <s v="NO"/>
    <s v="tier - 2"/>
    <s v="tier - 2"/>
    <s v="tier - 1"/>
    <s v="tier - 1"/>
    <x v="2217"/>
    <s v="R1012"/>
  </r>
  <r>
    <s v="Id2229"/>
    <d v="1973-12-17T00:00:00"/>
    <x v="29"/>
    <n v="1973"/>
    <s v="Dec"/>
    <n v="17"/>
    <s v="Dec"/>
    <s v=" Ms"/>
    <s v="  Ruth"/>
    <s v="Lunz"/>
    <n v="1973"/>
    <n v="1973"/>
    <n v="19.39"/>
    <s v="Normalweight"/>
    <s v="Normal"/>
    <n v="5.59"/>
    <s v="NO"/>
    <s v="NO"/>
    <s v="Yes"/>
    <n v="1"/>
    <s v="NO"/>
    <s v="NO"/>
    <s v="tier - 1"/>
    <s v="tier - 1"/>
    <s v="tier - 2"/>
    <s v="tier - 2"/>
    <x v="2218"/>
    <s v="R1011"/>
  </r>
  <r>
    <s v="Id2230"/>
    <d v="1987-07-24T00:00:00"/>
    <x v="17"/>
    <n v="1987"/>
    <s v="Jul"/>
    <n v="24"/>
    <s v="Jul"/>
    <s v=" Mr"/>
    <s v="  Gregory S"/>
    <s v="Kyle"/>
    <n v="1987"/>
    <n v="1987"/>
    <n v="17.34"/>
    <s v="Underweight"/>
    <s v="Prediabetes"/>
    <n v="6.29"/>
    <s v="YES"/>
    <s v="NO"/>
    <s v="Yes"/>
    <n v="1"/>
    <s v="NO"/>
    <s v="NO"/>
    <s v="tier - 1"/>
    <s v="tier - 1"/>
    <s v="tier - 1"/>
    <s v="tier - 1"/>
    <x v="2219"/>
    <s v="R1014"/>
  </r>
  <r>
    <s v="Id2231"/>
    <d v="1985-07-17T00:00:00"/>
    <x v="20"/>
    <n v="1985"/>
    <s v="Jul"/>
    <n v="17"/>
    <s v="Jul"/>
    <s v=" Ms"/>
    <s v="  Alexandra S"/>
    <s v="Brackenwagen"/>
    <n v="1985"/>
    <n v="1985"/>
    <n v="17.940000000000001"/>
    <s v="Underweight"/>
    <s v="Normal"/>
    <n v="4.1900000000000004"/>
    <s v="NO"/>
    <s v="YES"/>
    <s v="NO"/>
    <n v="1"/>
    <s v="NO"/>
    <s v="NO"/>
    <s v="tier - 2"/>
    <s v="tier - 2"/>
    <s v="tier - 1"/>
    <s v="tier - 1"/>
    <x v="2220"/>
    <s v="R1011"/>
  </r>
  <r>
    <s v="Id2232"/>
    <d v="1983-06-01T00:00:00"/>
    <x v="23"/>
    <n v="1983"/>
    <s v="Jun"/>
    <n v="1"/>
    <s v="Jun"/>
    <s v=" Ms"/>
    <s v="  Hillary"/>
    <s v="Schmitt"/>
    <n v="1983"/>
    <n v="1983"/>
    <n v="16.670000000000002"/>
    <s v="Underweight"/>
    <s v="Normal"/>
    <n v="4.7"/>
    <s v="YES"/>
    <s v="NO"/>
    <s v="Yes"/>
    <n v="1"/>
    <s v="NO"/>
    <s v="NO"/>
    <s v="tier - 2"/>
    <s v="tier - 2"/>
    <s v="tier - 2"/>
    <s v="tier - 2"/>
    <x v="2221"/>
    <s v="R1011"/>
  </r>
  <r>
    <s v="Id2233"/>
    <d v="1985-08-22T00:00:00"/>
    <x v="20"/>
    <n v="1985"/>
    <s v="Aug"/>
    <n v="22"/>
    <s v="Aug"/>
    <s v=" Ms"/>
    <s v="  Amy K"/>
    <s v="Borden"/>
    <n v="1985"/>
    <n v="1985"/>
    <n v="20.58"/>
    <s v="Normalweight"/>
    <s v="Normal"/>
    <n v="5.64"/>
    <s v="YES"/>
    <s v="NO"/>
    <s v="NO"/>
    <n v="0"/>
    <s v="NO"/>
    <s v="NO"/>
    <s v="tier - 1"/>
    <s v="tier - 1"/>
    <s v="tier - 2"/>
    <s v="tier - 2"/>
    <x v="2222"/>
    <s v="R1013"/>
  </r>
  <r>
    <s v="Id2234"/>
    <d v="1975-12-02T00:00:00"/>
    <x v="31"/>
    <n v="1975"/>
    <s v="Dec"/>
    <n v="2"/>
    <s v="Dec"/>
    <s v=" Mr"/>
    <s v="  Scott"/>
    <s v="McLean"/>
    <n v="1975"/>
    <n v="1975"/>
    <n v="16.5"/>
    <s v="Underweight"/>
    <s v="Normal"/>
    <n v="4.1100000000000003"/>
    <s v="YES"/>
    <s v="NO"/>
    <s v="NO"/>
    <n v="0"/>
    <s v="NO"/>
    <s v="NO"/>
    <s v="tier - 2"/>
    <s v="tier - 2"/>
    <s v="tier - 2"/>
    <s v="tier - 2"/>
    <x v="2223"/>
    <s v="R1011"/>
  </r>
  <r>
    <s v="Id2235"/>
    <d v="1987-08-08T00:00:00"/>
    <x v="17"/>
    <n v="1987"/>
    <s v="Aug"/>
    <n v="8"/>
    <s v="Aug"/>
    <s v=" Mr"/>
    <s v="  John"/>
    <s v="Regan"/>
    <n v="1987"/>
    <n v="1987"/>
    <n v="15.41"/>
    <s v="Underweight"/>
    <s v="Normal"/>
    <n v="5.43"/>
    <s v="YES"/>
    <s v="NO"/>
    <s v="Yes"/>
    <n v="1"/>
    <s v="NO"/>
    <s v="NO"/>
    <s v="tier - 2"/>
    <s v="tier - 2"/>
    <s v="tier - 3"/>
    <s v="tier - 3"/>
    <x v="2224"/>
    <s v="R1012"/>
  </r>
  <r>
    <s v="Id2236"/>
    <d v="1982-12-25T00:00:00"/>
    <x v="23"/>
    <n v="1982"/>
    <s v="Dec"/>
    <n v="25"/>
    <s v="Dec"/>
    <s v=" Mr"/>
    <s v="  Maaikel"/>
    <s v="Koenis"/>
    <n v="1982"/>
    <n v="1982"/>
    <n v="24.59"/>
    <s v="Normalweight"/>
    <s v="Normal"/>
    <n v="4.38"/>
    <s v="NO"/>
    <s v="NO"/>
    <s v="NO"/>
    <n v="1"/>
    <s v="NO"/>
    <s v="NO"/>
    <s v="tier - 1"/>
    <s v="tier - 1"/>
    <s v="tier - 1"/>
    <s v="tier - 1"/>
    <x v="2225"/>
    <s v="R1012"/>
  </r>
  <r>
    <s v="Id2237"/>
    <d v="1978-12-20T00:00:00"/>
    <x v="27"/>
    <n v="1978"/>
    <s v="Dec"/>
    <n v="20"/>
    <s v="Dec"/>
    <s v=" Mr"/>
    <s v="  Daniel C"/>
    <s v="Kittaka"/>
    <n v="1978"/>
    <n v="1978"/>
    <n v="33.33"/>
    <s v="Obesity"/>
    <s v="Diabetes"/>
    <n v="9.7899999999999991"/>
    <s v="NO"/>
    <s v="NO"/>
    <s v="NO"/>
    <n v="0"/>
    <s v="NO"/>
    <s v="NO"/>
    <s v="tier - 1"/>
    <s v="tier - 1"/>
    <s v="tier - 3"/>
    <s v="tier - 3"/>
    <x v="2226"/>
    <s v="R1011"/>
  </r>
  <r>
    <s v="Id2238"/>
    <d v="1966-08-12T00:00:00"/>
    <x v="37"/>
    <n v="1966"/>
    <s v="Aug"/>
    <n v="12"/>
    <s v="Aug"/>
    <s v=" Mr"/>
    <s v="  Christopher S"/>
    <s v="Concannon"/>
    <n v="1966"/>
    <n v="1966"/>
    <n v="18.5"/>
    <s v="Normalweight"/>
    <s v="Diabetes"/>
    <n v="11.84"/>
    <s v="NO"/>
    <s v="NO"/>
    <s v="NO"/>
    <n v="0"/>
    <s v="NO"/>
    <s v="NO"/>
    <s v="tier - 1"/>
    <s v="tier - 1"/>
    <s v="tier - 3"/>
    <s v="tier - 3"/>
    <x v="2227"/>
    <s v="R1011"/>
  </r>
  <r>
    <s v="Id2239"/>
    <d v="1983-10-14T00:00:00"/>
    <x v="22"/>
    <n v="1983"/>
    <s v="Oct"/>
    <n v="14"/>
    <s v="Oct"/>
    <s v=" Mr"/>
    <s v="  William R"/>
    <s v="Johnson"/>
    <n v="1983"/>
    <n v="1983"/>
    <n v="18.579999999999998"/>
    <s v="Normalweight"/>
    <s v="Prediabetes"/>
    <n v="6.22"/>
    <s v="NO"/>
    <s v="NO"/>
    <s v="NO"/>
    <n v="0"/>
    <s v="NO"/>
    <s v="NO"/>
    <s v="tier - 1"/>
    <s v="tier - 1"/>
    <s v="tier - 2"/>
    <s v="tier - 2"/>
    <x v="2228"/>
    <s v="R1011"/>
  </r>
  <r>
    <s v="Id2240"/>
    <d v="1985-10-21T00:00:00"/>
    <x v="20"/>
    <n v="1985"/>
    <s v="Oct"/>
    <n v="21"/>
    <s v="Oct"/>
    <s v=" Ms"/>
    <s v="  Lyndsy"/>
    <s v="Schultz"/>
    <n v="1985"/>
    <n v="1985"/>
    <n v="16.64"/>
    <s v="Underweight"/>
    <s v="Diabetes"/>
    <n v="10.01"/>
    <s v="NO"/>
    <s v="NO"/>
    <s v="NO"/>
    <n v="0"/>
    <s v="NO"/>
    <s v="NO"/>
    <s v="tier - 1"/>
    <s v="tier - 1"/>
    <s v="tier - 2"/>
    <s v="tier - 2"/>
    <x v="2229"/>
    <s v="R1011"/>
  </r>
  <r>
    <s v="Id2241"/>
    <d v="1979-08-18T00:00:00"/>
    <x v="25"/>
    <n v="1979"/>
    <s v="Aug"/>
    <n v="18"/>
    <s v="Aug"/>
    <s v=" Ms"/>
    <s v="  Jessica"/>
    <s v="Brannigan"/>
    <n v="1979"/>
    <n v="1979"/>
    <n v="19.329999999999998"/>
    <s v="Normalweight"/>
    <s v="Normal"/>
    <n v="4.32"/>
    <s v="NO"/>
    <s v="NO"/>
    <s v="NO"/>
    <n v="1"/>
    <s v="NO"/>
    <s v="NO"/>
    <s v="tier - 1"/>
    <s v="tier - 1"/>
    <s v="tier - 3"/>
    <s v="tier - 3"/>
    <x v="2230"/>
    <s v="R1012"/>
  </r>
  <r>
    <s v="Id2242"/>
    <d v="1981-07-28T00:00:00"/>
    <x v="19"/>
    <n v="1981"/>
    <s v="Jul"/>
    <n v="28"/>
    <s v="Jul"/>
    <s v=" Ms"/>
    <s v="  Anna"/>
    <s v="Cavallo"/>
    <n v="1981"/>
    <n v="1981"/>
    <n v="21.26"/>
    <s v="Normalweight"/>
    <s v="Normal"/>
    <n v="5.65"/>
    <s v="YES"/>
    <s v="NO"/>
    <s v="Yes"/>
    <n v="1"/>
    <s v="NO"/>
    <s v="NO"/>
    <s v="tier - 1"/>
    <s v="tier - 1"/>
    <s v="tier - 2"/>
    <s v="tier - 2"/>
    <x v="2231"/>
    <s v="R1011"/>
  </r>
  <r>
    <s v="Id2243"/>
    <d v="1981-10-04T00:00:00"/>
    <x v="19"/>
    <n v="1981"/>
    <s v="Oct"/>
    <n v="4"/>
    <s v="Oct"/>
    <s v=" Mr"/>
    <s v="  Jordan"/>
    <s v="Chang"/>
    <n v="1981"/>
    <n v="1981"/>
    <n v="15.6"/>
    <s v="Underweight"/>
    <s v="Normal"/>
    <n v="4.12"/>
    <s v="YES"/>
    <s v="NO"/>
    <s v="NO"/>
    <n v="1"/>
    <s v="NO"/>
    <s v="NO"/>
    <s v="tier - 1"/>
    <s v="tier - 1"/>
    <s v="tier - 3"/>
    <s v="tier - 3"/>
    <x v="2232"/>
    <s v="R1013"/>
  </r>
  <r>
    <s v="Id2244"/>
    <d v="1977-06-27T00:00:00"/>
    <x v="26"/>
    <n v="1977"/>
    <s v="Jun"/>
    <n v="27"/>
    <s v="Jun"/>
    <s v=" Mr"/>
    <s v="  Brian"/>
    <s v="Axelrod"/>
    <n v="1977"/>
    <n v="1977"/>
    <n v="24.39"/>
    <s v="Normalweight"/>
    <s v="Prediabetes"/>
    <n v="6.24"/>
    <s v="NO"/>
    <s v="NO"/>
    <s v="NO"/>
    <n v="1"/>
    <s v="NO"/>
    <s v="NO"/>
    <s v="tier - 1"/>
    <s v="tier - 1"/>
    <s v="tier - 3"/>
    <s v="tier - 3"/>
    <x v="2233"/>
    <s v="R1012"/>
  </r>
  <r>
    <s v="Id2245"/>
    <d v="1962-09-04T00:00:00"/>
    <x v="41"/>
    <n v="1962"/>
    <s v="Sep"/>
    <n v="4"/>
    <s v="Sep"/>
    <s v=" Ms"/>
    <s v="  Katherine A"/>
    <s v="Davenport"/>
    <n v="1962"/>
    <n v="1962"/>
    <n v="24.75"/>
    <s v="Normalweight"/>
    <s v="Normal"/>
    <n v="4.83"/>
    <s v="NO"/>
    <s v="NO"/>
    <s v="NO"/>
    <n v="0"/>
    <s v="NO"/>
    <s v="NO"/>
    <s v="tier - 1"/>
    <s v="tier - 1"/>
    <s v="tier - 3"/>
    <s v="tier - 3"/>
    <x v="2234"/>
    <s v="R1011"/>
  </r>
  <r>
    <s v="Id2246"/>
    <d v="1966-08-12T00:00:00"/>
    <x v="37"/>
    <n v="1966"/>
    <s v="Aug"/>
    <n v="12"/>
    <s v="Aug"/>
    <s v=" Ms"/>
    <s v="  Melanie"/>
    <s v="Roberge"/>
    <n v="1966"/>
    <n v="1966"/>
    <n v="20.88"/>
    <s v="Normalweight"/>
    <s v="Diabetes"/>
    <n v="7.4"/>
    <s v="NO"/>
    <s v="NO"/>
    <s v="NO"/>
    <n v="0"/>
    <s v="NO"/>
    <s v="NO"/>
    <s v="tier - 1"/>
    <s v="tier - 1"/>
    <s v="tier - 3"/>
    <s v="tier - 3"/>
    <x v="2235"/>
    <s v="R1011"/>
  </r>
  <r>
    <s v="Id2247"/>
    <d v="1985-11-03T00:00:00"/>
    <x v="20"/>
    <n v="1985"/>
    <s v="Nov"/>
    <n v="3"/>
    <s v="Nov"/>
    <s v=" Ms"/>
    <s v="  Jessica"/>
    <s v="Schmidt"/>
    <n v="1985"/>
    <n v="1985"/>
    <n v="20.43"/>
    <s v="Normalweight"/>
    <s v="Normal"/>
    <n v="4.54"/>
    <s v="NO"/>
    <s v="NO"/>
    <s v="NO"/>
    <n v="0"/>
    <s v="NO"/>
    <s v="NO"/>
    <s v="tier - 1"/>
    <s v="tier - 1"/>
    <s v="tier - 2"/>
    <s v="tier - 2"/>
    <x v="2236"/>
    <s v="R1013"/>
  </r>
  <r>
    <s v="Id2248"/>
    <d v="1975-07-10T00:00:00"/>
    <x v="31"/>
    <n v="1975"/>
    <s v="Jul"/>
    <n v="10"/>
    <s v="Jul"/>
    <s v=" Mr"/>
    <s v="  Eric S"/>
    <s v="Kosters"/>
    <n v="1975"/>
    <n v="1975"/>
    <n v="15.18"/>
    <s v="Underweight"/>
    <s v="Diabetes"/>
    <n v="11.11"/>
    <s v="NO"/>
    <s v="NO"/>
    <s v="NO"/>
    <n v="0"/>
    <s v="NO"/>
    <s v="NO"/>
    <s v="tier - 1"/>
    <s v="tier - 1"/>
    <s v="tier - 3"/>
    <s v="tier - 3"/>
    <x v="2237"/>
    <s v="R1012"/>
  </r>
  <r>
    <s v="Id2249"/>
    <d v="1970-09-25T00:00:00"/>
    <x v="33"/>
    <n v="1970"/>
    <s v="Sep"/>
    <n v="25"/>
    <s v="Sep"/>
    <s v=" Mr"/>
    <s v="  Joseph"/>
    <s v="Dykes"/>
    <n v="1970"/>
    <n v="1970"/>
    <n v="15.12"/>
    <s v="Underweight"/>
    <s v="Normal"/>
    <n v="4.03"/>
    <s v="YES"/>
    <s v="NO"/>
    <s v="NO"/>
    <n v="0"/>
    <s v="NO"/>
    <s v="NO"/>
    <s v="tier - 1"/>
    <s v="tier - 1"/>
    <s v="tier - 1"/>
    <s v="tier - 1"/>
    <x v="2238"/>
    <s v="R1011"/>
  </r>
  <r>
    <s v="Id2250"/>
    <d v="1976-12-26T00:00:00"/>
    <x v="35"/>
    <n v="1976"/>
    <s v="Dec"/>
    <n v="26"/>
    <s v="Dec"/>
    <s v=" Ms"/>
    <s v="  Mary"/>
    <s v="Velan"/>
    <n v="1976"/>
    <n v="1976"/>
    <n v="23.88"/>
    <s v="Normalweight"/>
    <s v="Normal"/>
    <n v="4.51"/>
    <s v="NO"/>
    <s v="NO"/>
    <s v="NO"/>
    <n v="1"/>
    <s v="NO"/>
    <s v="NO"/>
    <s v="tier - 1"/>
    <s v="tier - 1"/>
    <s v="tier - 3"/>
    <s v="tier - 3"/>
    <x v="2239"/>
    <s v="R1012"/>
  </r>
  <r>
    <s v="Id2251"/>
    <d v="1972-06-10T00:00:00"/>
    <x v="30"/>
    <n v="1972"/>
    <s v="Jun"/>
    <n v="10"/>
    <s v="Jun"/>
    <s v=" Ms"/>
    <s v="  Natalie"/>
    <s v="Goolik"/>
    <n v="1972"/>
    <n v="1972"/>
    <n v="16.13"/>
    <s v="Underweight"/>
    <s v="Normal"/>
    <n v="5.56"/>
    <s v="NO"/>
    <s v="YES"/>
    <s v="NO"/>
    <n v="1"/>
    <s v="NO"/>
    <s v="NO"/>
    <s v="tier - 1"/>
    <s v="tier - 1"/>
    <s v="tier - 3"/>
    <s v="tier - 3"/>
    <x v="2240"/>
    <s v="R1011"/>
  </r>
  <r>
    <s v="Id2252"/>
    <d v="1999-07-02T00:00:00"/>
    <x v="7"/>
    <n v="1999"/>
    <s v="Jul"/>
    <n v="2"/>
    <s v="Jul"/>
    <s v=" Mr"/>
    <s v="  Christopher"/>
    <s v="Bain"/>
    <n v="1999"/>
    <n v="1999"/>
    <n v="24.09"/>
    <s v="Normalweight"/>
    <s v="Normal"/>
    <n v="4.0999999999999996"/>
    <s v="NO"/>
    <s v="YES"/>
    <s v="NO"/>
    <n v="1"/>
    <s v="NO"/>
    <s v="NO"/>
    <s v="tier - 1"/>
    <s v="tier - 1"/>
    <s v="tier - 1"/>
    <s v="tier - 1"/>
    <x v="2241"/>
    <s v="R1024"/>
  </r>
  <r>
    <s v="Id2253"/>
    <d v="1992-08-04T00:00:00"/>
    <x v="0"/>
    <n v="1992"/>
    <s v="Aug"/>
    <n v="4"/>
    <s v="Aug"/>
    <s v=" Ms"/>
    <s v="  Sonja"/>
    <s v="Wieck"/>
    <n v="1992"/>
    <n v="1992"/>
    <n v="19.43"/>
    <s v="Normalweight"/>
    <s v="Prediabetes"/>
    <n v="5.85"/>
    <s v="NO"/>
    <s v="YES"/>
    <s v="NO"/>
    <n v="1"/>
    <s v="NO"/>
    <s v="NO"/>
    <s v="tier - 1"/>
    <s v="tier - 1"/>
    <s v="tier - 2"/>
    <s v="tier - 2"/>
    <x v="2242"/>
    <s v="R1013"/>
  </r>
  <r>
    <s v="Id2254"/>
    <d v="1979-09-16T00:00:00"/>
    <x v="25"/>
    <n v="1979"/>
    <s v="Sep"/>
    <n v="16"/>
    <s v="Sep"/>
    <s v=" Ms"/>
    <s v="  Alexandra"/>
    <s v="Friel"/>
    <n v="1979"/>
    <n v="1979"/>
    <n v="15.22"/>
    <s v="Underweight"/>
    <s v="Normal"/>
    <n v="4.92"/>
    <s v="YES"/>
    <s v="NO"/>
    <s v="Yes"/>
    <n v="1"/>
    <s v="NO"/>
    <s v="NO"/>
    <s v="tier - 1"/>
    <s v="tier - 1"/>
    <s v="tier - 2"/>
    <s v="tier - 2"/>
    <x v="2243"/>
    <s v="R1013"/>
  </r>
  <r>
    <s v="Id2255"/>
    <d v="1983-09-08T00:00:00"/>
    <x v="22"/>
    <n v="1983"/>
    <s v="Sep"/>
    <n v="8"/>
    <s v="Sep"/>
    <s v=" Ms"/>
    <s v="  Martha L"/>
    <s v="Santandreu"/>
    <n v="1983"/>
    <n v="1983"/>
    <n v="20.72"/>
    <s v="Normalweight"/>
    <s v="Diabetes"/>
    <n v="9.4600000000000009"/>
    <s v="NO"/>
    <s v="NO"/>
    <s v="NO"/>
    <n v="0"/>
    <s v="NO"/>
    <s v="NO"/>
    <s v="tier - 1"/>
    <s v="tier - 1"/>
    <s v="tier - 2"/>
    <s v="tier - 2"/>
    <x v="2244"/>
    <s v="R1011"/>
  </r>
  <r>
    <s v="Id2256"/>
    <d v="1974-06-05T00:00:00"/>
    <x v="29"/>
    <n v="1974"/>
    <s v="Jun"/>
    <n v="5"/>
    <s v="Jun"/>
    <s v=" Mr"/>
    <s v="  Ryan C"/>
    <s v="Johnson"/>
    <n v="1974"/>
    <n v="1974"/>
    <n v="35.4"/>
    <s v="Obesity"/>
    <s v="Prediabetes"/>
    <n v="5.94"/>
    <s v="NO"/>
    <s v="NO"/>
    <s v="Yes"/>
    <n v="1"/>
    <s v="NO"/>
    <s v="NO"/>
    <s v="tier - 1"/>
    <s v="tier - 1"/>
    <s v="tier - 2"/>
    <s v="tier - 2"/>
    <x v="2245"/>
    <s v="R1013"/>
  </r>
  <r>
    <s v="Id2257"/>
    <d v="1979-10-11T00:00:00"/>
    <x v="25"/>
    <n v="1979"/>
    <s v="Oct"/>
    <n v="11"/>
    <s v="Oct"/>
    <s v=" Mr"/>
    <s v="  Cliff"/>
    <s v="Gerber"/>
    <n v="1979"/>
    <n v="1979"/>
    <n v="34.4"/>
    <s v="Obesity"/>
    <s v="Prediabetes"/>
    <n v="5.7"/>
    <s v="NO"/>
    <s v="NO"/>
    <s v="Yes"/>
    <n v="1"/>
    <s v="NO"/>
    <s v="NO"/>
    <s v="tier - 1"/>
    <s v="tier - 1"/>
    <s v="tier - 3"/>
    <s v="tier - 3"/>
    <x v="2246"/>
    <s v="R1017"/>
  </r>
  <r>
    <s v="Id2258"/>
    <d v="1972-08-12T00:00:00"/>
    <x v="30"/>
    <n v="1972"/>
    <s v="Aug"/>
    <n v="12"/>
    <s v="Aug"/>
    <s v=" Mr"/>
    <s v="  Blue"/>
    <s v="Benadum"/>
    <n v="1972"/>
    <n v="1972"/>
    <n v="34.1"/>
    <s v="Obesity"/>
    <s v="Normal"/>
    <n v="4.13"/>
    <s v="NO"/>
    <s v="NO"/>
    <s v="Yes"/>
    <n v="1"/>
    <s v="NO"/>
    <s v="NO"/>
    <s v="tier - 1"/>
    <s v="tier - 1"/>
    <s v="tier - 2"/>
    <s v="tier - 2"/>
    <x v="2247"/>
    <s v="R1011"/>
  </r>
  <r>
    <s v="Id2259"/>
    <d v="1972-09-06T00:00:00"/>
    <x v="30"/>
    <n v="1972"/>
    <s v="Sep"/>
    <n v="6"/>
    <s v="Sep"/>
    <s v=" Mr"/>
    <s v="  Jeffrey M"/>
    <s v="Ragazzini"/>
    <n v="1972"/>
    <n v="1972"/>
    <n v="30.4"/>
    <s v="Obesity"/>
    <s v="Normal"/>
    <n v="4.7699999999999996"/>
    <s v="NO"/>
    <s v="NO"/>
    <s v="Yes"/>
    <n v="1"/>
    <s v="NO"/>
    <s v="NO"/>
    <s v="tier - 1"/>
    <s v="tier - 1"/>
    <s v="tier - 3"/>
    <s v="tier - 3"/>
    <x v="2248"/>
    <s v="R1016"/>
  </r>
  <r>
    <s v="Id2260"/>
    <d v="1969-08-08T00:00:00"/>
    <x v="34"/>
    <n v="1969"/>
    <s v="Aug"/>
    <n v="8"/>
    <s v="Aug"/>
    <s v=" Mr"/>
    <s v="  Andrew"/>
    <s v="Kessinger"/>
    <n v="1969"/>
    <n v="1969"/>
    <n v="28.7"/>
    <s v="Overweight"/>
    <s v="Normal"/>
    <n v="4.99"/>
    <s v="NO"/>
    <s v="NO"/>
    <s v="Yes"/>
    <n v="1"/>
    <s v="NO"/>
    <s v="NO"/>
    <s v="tier - 1"/>
    <s v="tier - 1"/>
    <s v="tier - 2"/>
    <s v="tier - 2"/>
    <x v="2249"/>
    <s v="R1011"/>
  </r>
  <r>
    <s v="Id2261"/>
    <d v="1964-06-06T00:00:00"/>
    <x v="42"/>
    <n v="1964"/>
    <s v="Jun"/>
    <n v="6"/>
    <s v="Jun"/>
    <s v=" Ms"/>
    <s v="  Julia"/>
    <s v="Bezgin"/>
    <n v="1964"/>
    <n v="1964"/>
    <n v="17.440000000000001"/>
    <s v="Underweight"/>
    <s v="Normal"/>
    <n v="4.42"/>
    <s v="YES"/>
    <s v="NO"/>
    <s v="Yes"/>
    <n v="1"/>
    <s v="NO"/>
    <s v="NO"/>
    <s v="tier - 1"/>
    <s v="tier - 1"/>
    <s v="tier - 3"/>
    <s v="tier - 3"/>
    <x v="2250"/>
    <s v="R1011"/>
  </r>
  <r>
    <s v="Id2262"/>
    <d v="1977-08-27T00:00:00"/>
    <x v="26"/>
    <n v="1977"/>
    <s v="Aug"/>
    <n v="27"/>
    <s v="Aug"/>
    <s v=" Mr"/>
    <s v="  Daniel"/>
    <s v="Woldesilassie"/>
    <n v="1977"/>
    <n v="1977"/>
    <n v="27.6"/>
    <s v="Overweight"/>
    <s v="Normal"/>
    <n v="4.01"/>
    <s v="NO"/>
    <s v="NO"/>
    <s v="Yes"/>
    <n v="1"/>
    <s v="NO"/>
    <s v="NO"/>
    <s v="tier - 1"/>
    <s v="tier - 1"/>
    <s v="tier - 2"/>
    <s v="tier - 2"/>
    <x v="2251"/>
    <s v="R1011"/>
  </r>
  <r>
    <s v="Id2263"/>
    <d v="1964-10-07T00:00:00"/>
    <x v="38"/>
    <n v="1964"/>
    <s v="Oct"/>
    <n v="7"/>
    <s v="Oct"/>
    <s v=" Mr"/>
    <s v="  Jaime"/>
    <s v="Ruiz Herrero"/>
    <n v="1964"/>
    <n v="1964"/>
    <n v="20.7"/>
    <s v="Normalweight"/>
    <s v="Normal"/>
    <n v="4.49"/>
    <s v="NO"/>
    <s v="NO"/>
    <s v="Yes"/>
    <n v="1"/>
    <s v="NO"/>
    <s v="NO"/>
    <s v="tier - 1"/>
    <s v="tier - 1"/>
    <s v="tier - 2"/>
    <s v="tier - 2"/>
    <x v="2252"/>
    <s v="R1011"/>
  </r>
  <r>
    <s v="Id2264"/>
    <d v="1971-10-16T00:00:00"/>
    <x v="32"/>
    <n v="1971"/>
    <s v="Oct"/>
    <n v="16"/>
    <s v="Oct"/>
    <s v=" Mr"/>
    <s v="  Mohd Syahidan"/>
    <s v="Bin Alias"/>
    <n v="1971"/>
    <n v="1971"/>
    <n v="20.3"/>
    <s v="Normalweight"/>
    <s v="Prediabetes"/>
    <n v="6.37"/>
    <s v="NO"/>
    <s v="NO"/>
    <s v="Yes"/>
    <n v="1"/>
    <s v="NO"/>
    <s v="NO"/>
    <s v="tier - 1"/>
    <s v="tier - 1"/>
    <s v="tier - 2"/>
    <s v="tier - 2"/>
    <x v="2253"/>
    <s v="R1011"/>
  </r>
  <r>
    <s v="Id2265"/>
    <d v="1967-12-22T00:00:00"/>
    <x v="40"/>
    <n v="1967"/>
    <s v="Dec"/>
    <n v="22"/>
    <s v="Dec"/>
    <s v=" Mr"/>
    <s v="  Matthew"/>
    <s v="Fischer-Daly"/>
    <n v="1967"/>
    <n v="1967"/>
    <n v="19.8"/>
    <s v="Normalweight"/>
    <s v="Normal"/>
    <n v="5.12"/>
    <s v="NO"/>
    <s v="NO"/>
    <s v="Yes"/>
    <n v="1"/>
    <s v="NO"/>
    <s v="NO"/>
    <s v="tier - 1"/>
    <s v="tier - 1"/>
    <s v="tier - 2"/>
    <s v="tier - 2"/>
    <x v="2254"/>
    <s v="R1011"/>
  </r>
  <r>
    <s v="Id2266"/>
    <d v="1974-11-24T00:00:00"/>
    <x v="28"/>
    <n v="1974"/>
    <s v="Nov"/>
    <n v="24"/>
    <s v="Nov"/>
    <s v=" Ms"/>
    <s v="  Elizabeth S"/>
    <s v="Pulliam"/>
    <n v="1974"/>
    <n v="1974"/>
    <n v="21.87"/>
    <s v="Normalweight"/>
    <s v="Diabetes"/>
    <n v="8.59"/>
    <s v="NO"/>
    <s v="NO"/>
    <s v="NO"/>
    <n v="0"/>
    <s v="NO"/>
    <s v="NO"/>
    <s v="tier - 1"/>
    <s v="tier - 1"/>
    <s v="tier - 1"/>
    <s v="tier - 1"/>
    <x v="2255"/>
    <s v="R1011"/>
  </r>
  <r>
    <s v="Id2267"/>
    <d v="1976-10-29T00:00:00"/>
    <x v="35"/>
    <n v="1976"/>
    <s v="Oct"/>
    <n v="29"/>
    <s v="Oct"/>
    <s v=" Ms"/>
    <s v="  Katie"/>
    <s v="Guisinger"/>
    <n v="1976"/>
    <n v="1976"/>
    <n v="16.600000000000001"/>
    <s v="Underweight"/>
    <s v="Prediabetes"/>
    <n v="5.87"/>
    <s v="NO"/>
    <s v="NO"/>
    <s v="NO"/>
    <n v="1"/>
    <s v="NO"/>
    <s v="NO"/>
    <s v="tier - 1"/>
    <s v="tier - 1"/>
    <s v="tier - 3"/>
    <s v="tier - 3"/>
    <x v="2256"/>
    <s v="R1011"/>
  </r>
  <r>
    <s v="Id2268"/>
    <d v="1975-11-14T00:00:00"/>
    <x v="31"/>
    <n v="1975"/>
    <s v="Nov"/>
    <n v="14"/>
    <s v="Nov"/>
    <s v=" Ms"/>
    <s v="  Christi A"/>
    <s v="Arnerich"/>
    <n v="1975"/>
    <n v="1975"/>
    <n v="21.98"/>
    <s v="Normalweight"/>
    <s v="Diabetes"/>
    <n v="7.03"/>
    <s v="NO"/>
    <s v="NO"/>
    <s v="NO"/>
    <n v="0"/>
    <s v="NO"/>
    <s v="NO"/>
    <s v="tier - 1"/>
    <s v="tier - 1"/>
    <s v="tier - 2"/>
    <s v="tier - 2"/>
    <x v="2257"/>
    <s v="R1013"/>
  </r>
  <r>
    <s v="Id2269"/>
    <d v="1975-09-29T00:00:00"/>
    <x v="31"/>
    <n v="1975"/>
    <s v="Sep"/>
    <n v="29"/>
    <s v="Sep"/>
    <s v=" Ms"/>
    <s v="  Sandra K"/>
    <s v="Lynch"/>
    <n v="1975"/>
    <n v="1975"/>
    <n v="19.7"/>
    <s v="Normalweight"/>
    <s v="Normal"/>
    <n v="5.51"/>
    <s v="NO"/>
    <s v="NO"/>
    <s v="NO"/>
    <n v="1"/>
    <s v="NO"/>
    <s v="NO"/>
    <s v="tier - 1"/>
    <s v="tier - 1"/>
    <s v="tier - 1"/>
    <s v="tier - 1"/>
    <x v="2258"/>
    <s v="R1011"/>
  </r>
  <r>
    <s v="Id2270"/>
    <d v="1962-09-22T00:00:00"/>
    <x v="41"/>
    <n v="1962"/>
    <s v="Sep"/>
    <n v="22"/>
    <s v="Sep"/>
    <s v=" Ms"/>
    <s v="  Katharine"/>
    <s v="Reilly"/>
    <n v="1962"/>
    <n v="1962"/>
    <n v="19.21"/>
    <s v="Normalweight"/>
    <s v="Normal"/>
    <n v="4.76"/>
    <s v="NO"/>
    <s v="YES"/>
    <s v="NO"/>
    <n v="1"/>
    <s v="NO"/>
    <s v="NO"/>
    <s v="tier - 1"/>
    <s v="tier - 1"/>
    <s v="tier - 3"/>
    <s v="tier - 3"/>
    <x v="2259"/>
    <s v="R1011"/>
  </r>
  <r>
    <s v="Id2271"/>
    <d v="1966-09-21T00:00:00"/>
    <x v="37"/>
    <n v="1966"/>
    <s v="Sep"/>
    <n v="21"/>
    <s v="Sep"/>
    <s v=" Mr"/>
    <s v="  Jerome"/>
    <s v="Nolette"/>
    <n v="1966"/>
    <n v="1966"/>
    <n v="19.3"/>
    <s v="Normalweight"/>
    <s v="Normal"/>
    <n v="4.7"/>
    <s v="NO"/>
    <s v="YES"/>
    <s v="NO"/>
    <n v="1"/>
    <s v="NO"/>
    <s v="NO"/>
    <s v="tier - 1"/>
    <s v="tier - 1"/>
    <s v="tier - 3"/>
    <s v="tier - 3"/>
    <x v="2260"/>
    <s v="R1011"/>
  </r>
  <r>
    <s v="Id2272"/>
    <d v="1972-06-08T00:00:00"/>
    <x v="32"/>
    <n v="1972"/>
    <s v="Jun"/>
    <n v="8"/>
    <s v="Jun"/>
    <s v=" Ms"/>
    <s v="  Julia R"/>
    <s v="Chabrier"/>
    <n v="1972"/>
    <n v="1972"/>
    <n v="16.22"/>
    <s v="Underweight"/>
    <s v="Prediabetes"/>
    <n v="6.21"/>
    <s v="YES"/>
    <s v="NO"/>
    <s v="NO"/>
    <n v="0"/>
    <s v="NO"/>
    <s v="NO"/>
    <s v="tier - 1"/>
    <s v="tier - 1"/>
    <s v="tier - 1"/>
    <s v="tier - 1"/>
    <x v="2261"/>
    <s v="R1016"/>
  </r>
  <r>
    <s v="Id2273"/>
    <d v="1984-11-10T00:00:00"/>
    <x v="21"/>
    <n v="1984"/>
    <s v="Nov"/>
    <n v="10"/>
    <s v="Nov"/>
    <s v=" Mr"/>
    <s v="  Sean Henry"/>
    <s v="Lee"/>
    <n v="1984"/>
    <n v="1984"/>
    <n v="17.12"/>
    <s v="Underweight"/>
    <s v="Normal"/>
    <n v="4.5199999999999996"/>
    <s v="NO"/>
    <s v="YES"/>
    <s v="NO"/>
    <n v="1"/>
    <s v="NO"/>
    <s v="NO"/>
    <s v="tier - 1"/>
    <s v="tier - 1"/>
    <s v="tier - 1"/>
    <s v="tier - 1"/>
    <x v="2262"/>
    <s v="R1013"/>
  </r>
  <r>
    <s v="Id2274"/>
    <d v="1968-12-19T00:00:00"/>
    <x v="36"/>
    <n v="1968"/>
    <s v="Dec"/>
    <n v="19"/>
    <s v="Dec"/>
    <s v=" Ms"/>
    <s v="  Rachel A"/>
    <s v="Knotts"/>
    <n v="1968"/>
    <n v="1968"/>
    <n v="19.07"/>
    <s v="Normalweight"/>
    <s v="Normal"/>
    <n v="5.45"/>
    <s v="NO"/>
    <s v="NO"/>
    <s v="NO"/>
    <n v="1"/>
    <s v="NO"/>
    <s v="NO"/>
    <s v="tier - 1"/>
    <s v="tier - 1"/>
    <s v="tier - 3"/>
    <s v="tier - 3"/>
    <x v="2263"/>
    <s v="R1013"/>
  </r>
  <r>
    <s v="Id2275"/>
    <d v="1976-11-28T00:00:00"/>
    <x v="35"/>
    <n v="1976"/>
    <s v="Nov"/>
    <n v="28"/>
    <s v="Nov"/>
    <s v=" Mr"/>
    <s v="  Jim"/>
    <s v="Pultorak"/>
    <n v="1976"/>
    <n v="1976"/>
    <n v="15.56"/>
    <s v="Underweight"/>
    <s v="Normal"/>
    <n v="4.42"/>
    <s v="NO"/>
    <s v="NO"/>
    <s v="NO"/>
    <n v="0"/>
    <s v="NO"/>
    <s v="NO"/>
    <s v="tier - 1"/>
    <s v="tier - 1"/>
    <s v="tier - 1"/>
    <s v="tier - 1"/>
    <x v="2264"/>
    <s v="R1024"/>
  </r>
  <r>
    <s v="Id2276"/>
    <d v="1997-12-09T00:00:00"/>
    <x v="6"/>
    <n v="1997"/>
    <s v="Dec"/>
    <n v="9"/>
    <s v="Dec"/>
    <s v=" Mr"/>
    <s v="  Tim"/>
    <s v="Maxon"/>
    <n v="1997"/>
    <n v="1997"/>
    <n v="22.76"/>
    <s v="Normalweight"/>
    <s v="Diabetes"/>
    <n v="9.44"/>
    <s v="NO"/>
    <s v="NO"/>
    <s v="NO"/>
    <n v="0"/>
    <s v="NO"/>
    <s v="NO"/>
    <s v="tier - 1"/>
    <s v="tier - 1"/>
    <s v="tier - 3"/>
    <s v="tier - 3"/>
    <x v="2265"/>
    <s v="R1013"/>
  </r>
  <r>
    <s v="Id2277"/>
    <d v="1979-07-03T00:00:00"/>
    <x v="25"/>
    <n v="1979"/>
    <s v="Jul"/>
    <n v="3"/>
    <s v="Jul"/>
    <s v=" Ms"/>
    <s v="  Abby L"/>
    <s v="Kraai"/>
    <n v="1979"/>
    <n v="1979"/>
    <n v="22.79"/>
    <s v="Normalweight"/>
    <s v="Prediabetes"/>
    <n v="6.15"/>
    <s v="YES"/>
    <s v="NO"/>
    <s v="Yes"/>
    <n v="1"/>
    <s v="NO"/>
    <s v="NO"/>
    <s v="tier - 1"/>
    <s v="tier - 1"/>
    <s v="tier - 1"/>
    <s v="tier - 1"/>
    <x v="2266"/>
    <s v="R1013"/>
  </r>
  <r>
    <s v="Id2278"/>
    <d v="1973-09-18T00:00:00"/>
    <x v="29"/>
    <n v="1973"/>
    <s v="Sep"/>
    <n v="18"/>
    <s v="Sep"/>
    <s v=" Mr"/>
    <s v="  Mark"/>
    <s v="Larosa"/>
    <n v="1973"/>
    <n v="1973"/>
    <n v="17.41"/>
    <s v="Underweight"/>
    <s v="Normal"/>
    <n v="5.13"/>
    <s v="YES"/>
    <s v="NO"/>
    <s v="NO"/>
    <n v="0"/>
    <s v="NO"/>
    <s v="NO"/>
    <s v="tier - 1"/>
    <s v="tier - 1"/>
    <s v="tier - 1"/>
    <s v="tier - 1"/>
    <x v="2267"/>
    <s v="R1011"/>
  </r>
  <r>
    <s v="Id2279"/>
    <d v="1975-08-15T00:00:00"/>
    <x v="31"/>
    <n v="1975"/>
    <s v="Aug"/>
    <n v="15"/>
    <s v="Aug"/>
    <s v=" Mr"/>
    <s v="  Ali"/>
    <s v="King"/>
    <n v="1975"/>
    <n v="1975"/>
    <n v="19.32"/>
    <s v="Normalweight"/>
    <s v="Normal"/>
    <n v="4.96"/>
    <s v="YES"/>
    <s v="NO"/>
    <s v="NO"/>
    <n v="0"/>
    <s v="NO"/>
    <s v="NO"/>
    <s v="tier - 1"/>
    <s v="tier - 1"/>
    <s v="tier - 3"/>
    <s v="tier - 3"/>
    <x v="2268"/>
    <s v="R1013"/>
  </r>
  <r>
    <s v="Id2280"/>
    <d v="1967-06-28T00:00:00"/>
    <x v="40"/>
    <n v="1967"/>
    <s v="Jun"/>
    <n v="28"/>
    <s v="Jun"/>
    <s v=" Mr"/>
    <s v="  Joshua"/>
    <s v="Haney"/>
    <n v="1967"/>
    <n v="1967"/>
    <n v="18.25"/>
    <s v="Normalweight"/>
    <s v="Diabetes"/>
    <n v="10.95"/>
    <s v="NO"/>
    <s v="NO"/>
    <s v="NO"/>
    <n v="0"/>
    <s v="NO"/>
    <s v="NO"/>
    <s v="tier - 1"/>
    <s v="tier - 1"/>
    <s v="tier - 2"/>
    <s v="tier - 2"/>
    <x v="2269"/>
    <s v="R1016"/>
  </r>
  <r>
    <s v="Id2281"/>
    <d v="1968-08-03T00:00:00"/>
    <x v="36"/>
    <n v="1968"/>
    <s v="Aug"/>
    <n v="3"/>
    <s v="Aug"/>
    <s v=" Mr"/>
    <s v="  Pierre"/>
    <s v="Boulay"/>
    <n v="1968"/>
    <n v="1968"/>
    <n v="53.13"/>
    <s v="Obesity"/>
    <s v="Normal"/>
    <n v="4.4400000000000004"/>
    <s v="NO"/>
    <s v="YES"/>
    <s v="NO"/>
    <n v="1"/>
    <s v="NO"/>
    <s v="NO"/>
    <s v="tier - 1"/>
    <s v="tier - 1"/>
    <s v="tier - 2"/>
    <s v="tier - 2"/>
    <x v="2270"/>
    <s v="R1011"/>
  </r>
  <r>
    <s v="Id2282"/>
    <d v="1967-06-27T00:00:00"/>
    <x v="40"/>
    <n v="1967"/>
    <s v="Jun"/>
    <n v="27"/>
    <s v="Jun"/>
    <s v=" Ms"/>
    <s v="  Kate"/>
    <s v="Peters"/>
    <n v="1967"/>
    <n v="1967"/>
    <n v="20.46"/>
    <s v="Normalweight"/>
    <s v="Normal"/>
    <n v="4.0199999999999996"/>
    <s v="NO"/>
    <s v="NO"/>
    <s v="NO"/>
    <n v="0"/>
    <s v="NO"/>
    <s v="NO"/>
    <s v="tier - 1"/>
    <s v="tier - 1"/>
    <s v="tier - 3"/>
    <s v="tier - 3"/>
    <x v="2271"/>
    <s v="R1011"/>
  </r>
  <r>
    <s v="Id2283"/>
    <d v="1979-12-27T00:00:00"/>
    <x v="25"/>
    <n v="1979"/>
    <s v="Dec"/>
    <n v="27"/>
    <s v="Dec"/>
    <s v=" Mr"/>
    <s v="  David"/>
    <s v="Luy"/>
    <n v="1979"/>
    <n v="1979"/>
    <n v="43.01"/>
    <s v="Obesity"/>
    <s v="Normal"/>
    <n v="5.44"/>
    <s v="NO"/>
    <s v="YES"/>
    <s v="NO"/>
    <n v="1"/>
    <s v="NO"/>
    <s v="NO"/>
    <s v="tier - 1"/>
    <s v="tier - 1"/>
    <s v="tier - 3"/>
    <s v="tier - 3"/>
    <x v="2272"/>
    <s v="R1013"/>
  </r>
  <r>
    <s v="Id2284"/>
    <d v="1971-11-03T00:00:00"/>
    <x v="32"/>
    <n v="1971"/>
    <s v="Nov"/>
    <n v="3"/>
    <s v="Nov"/>
    <s v=" Ms"/>
    <s v="  Carla"/>
    <s v="Fava"/>
    <n v="1971"/>
    <n v="1971"/>
    <n v="15.01"/>
    <s v="Underweight"/>
    <s v="Normal"/>
    <n v="4.1500000000000004"/>
    <s v="NO"/>
    <s v="NO"/>
    <s v="Yes"/>
    <n v="1"/>
    <s v="NO"/>
    <s v="NO"/>
    <s v="tier - 1"/>
    <s v="tier - 1"/>
    <s v="tier - 3"/>
    <s v="tier - 3"/>
    <x v="2273"/>
    <s v="R1011"/>
  </r>
  <r>
    <s v="Id2285"/>
    <d v="1977-10-21T00:00:00"/>
    <x v="26"/>
    <n v="1977"/>
    <s v="Oct"/>
    <n v="21"/>
    <s v="Oct"/>
    <s v=" Mr"/>
    <s v="  Alvaro Sr"/>
    <s v="Montoya"/>
    <n v="1977"/>
    <n v="1977"/>
    <n v="41.14"/>
    <s v="Obesity"/>
    <s v="Prediabetes"/>
    <n v="6.02"/>
    <s v="NO"/>
    <s v="YES"/>
    <s v="NO"/>
    <n v="1"/>
    <s v="NO"/>
    <s v="NO"/>
    <s v="tier - 1"/>
    <s v="tier - 1"/>
    <s v="tier - 2"/>
    <s v="tier - 2"/>
    <x v="2274"/>
    <s v="R1012"/>
  </r>
  <r>
    <s v="Id2286"/>
    <d v="1965-10-29T00:00:00"/>
    <x v="39"/>
    <n v="1965"/>
    <s v="Oct"/>
    <n v="29"/>
    <s v="Oct"/>
    <s v=" Ms"/>
    <s v="  Hope"/>
    <s v="Bain"/>
    <n v="1965"/>
    <n v="1965"/>
    <n v="16.55"/>
    <s v="Underweight"/>
    <s v="Diabetes"/>
    <n v="7.73"/>
    <s v="NO"/>
    <s v="NO"/>
    <s v="NO"/>
    <n v="0"/>
    <s v="NO"/>
    <s v="NO"/>
    <s v="tier - 1"/>
    <s v="tier - 1"/>
    <s v="tier - 2"/>
    <s v="tier - 2"/>
    <x v="2275"/>
    <s v="R1011"/>
  </r>
  <r>
    <s v="Id2287"/>
    <d v="1972-09-10T00:00:00"/>
    <x v="30"/>
    <n v="1972"/>
    <s v="Sep"/>
    <n v="10"/>
    <s v="Sep"/>
    <s v=" Mr"/>
    <s v="  Mark P"/>
    <s v="Albertson"/>
    <n v="1972"/>
    <n v="1972"/>
    <n v="37.29"/>
    <s v="Obesity"/>
    <s v="Normal"/>
    <n v="5.03"/>
    <s v="NO"/>
    <s v="YES"/>
    <s v="NO"/>
    <n v="1"/>
    <s v="NO"/>
    <s v="NO"/>
    <s v="tier - 1"/>
    <s v="tier - 1"/>
    <s v="tier - 1"/>
    <s v="tier - 1"/>
    <x v="2276"/>
    <s v="R1011"/>
  </r>
  <r>
    <s v="Id2288"/>
    <d v="1975-10-23T00:00:00"/>
    <x v="31"/>
    <n v="1975"/>
    <s v="Oct"/>
    <n v="23"/>
    <s v="Oct"/>
    <s v=" Ms"/>
    <s v="  Desiree"/>
    <s v="Barger"/>
    <n v="1975"/>
    <n v="1975"/>
    <n v="16.739999999999998"/>
    <s v="Underweight"/>
    <s v="Normal"/>
    <n v="4.08"/>
    <s v="YES"/>
    <s v="NO"/>
    <s v="NO"/>
    <n v="0"/>
    <s v="NO"/>
    <s v="NO"/>
    <s v="tier - 1"/>
    <s v="tier - 1"/>
    <s v="tier - 3"/>
    <s v="tier - 3"/>
    <x v="2277"/>
    <s v="R1013"/>
  </r>
  <r>
    <s v="Id2289"/>
    <d v="1978-11-04T00:00:00"/>
    <x v="27"/>
    <n v="1978"/>
    <s v="Nov"/>
    <n v="4"/>
    <s v="Nov"/>
    <s v=" Mr"/>
    <s v="  Mario Jr"/>
    <s v="Fraioli"/>
    <n v="1978"/>
    <n v="1978"/>
    <n v="34.43"/>
    <s v="Obesity"/>
    <s v="Normal"/>
    <n v="4.2699999999999996"/>
    <s v="NO"/>
    <s v="YES"/>
    <s v="NO"/>
    <n v="1"/>
    <s v="NO"/>
    <s v="NO"/>
    <s v="tier - 1"/>
    <s v="tier - 1"/>
    <s v="tier - 2"/>
    <s v="tier - 2"/>
    <x v="2278"/>
    <s v="R1012"/>
  </r>
  <r>
    <s v="Id2290"/>
    <d v="1965-11-29T00:00:00"/>
    <x v="39"/>
    <n v="1965"/>
    <s v="Nov"/>
    <n v="29"/>
    <s v="Nov"/>
    <s v=" Mr"/>
    <s v="  Lusapho"/>
    <s v="April"/>
    <n v="1965"/>
    <n v="1965"/>
    <n v="34.1"/>
    <s v="Obesity"/>
    <s v="Normal"/>
    <n v="4.07"/>
    <s v="NO"/>
    <s v="YES"/>
    <s v="NO"/>
    <n v="1"/>
    <s v="NO"/>
    <s v="NO"/>
    <s v="tier - 2"/>
    <s v="tier - 2"/>
    <s v="tier - 2"/>
    <s v="tier - 2"/>
    <x v="2279"/>
    <s v="R1011"/>
  </r>
  <r>
    <s v="Id2291"/>
    <d v="1969-12-03T00:00:00"/>
    <x v="34"/>
    <n v="1969"/>
    <s v="Dec"/>
    <n v="3"/>
    <s v="Dec"/>
    <s v=" Ms"/>
    <s v="  Erin C"/>
    <s v="King"/>
    <n v="1969"/>
    <n v="1969"/>
    <n v="19.3"/>
    <s v="Normalweight"/>
    <s v="Diabetes"/>
    <n v="10.36"/>
    <s v="NO"/>
    <s v="NO"/>
    <s v="NO"/>
    <n v="0"/>
    <s v="NO"/>
    <s v="NO"/>
    <s v="tier - 2"/>
    <s v="tier - 2"/>
    <s v="tier - 2"/>
    <s v="tier - 2"/>
    <x v="2280"/>
    <s v="R1016"/>
  </r>
  <r>
    <s v="Id2292"/>
    <d v="1965-08-22T00:00:00"/>
    <x v="39"/>
    <n v="1965"/>
    <s v="Aug"/>
    <n v="22"/>
    <s v="Aug"/>
    <s v=" Mr"/>
    <s v="  Alan F"/>
    <s v="Talhelm"/>
    <n v="1965"/>
    <n v="1965"/>
    <n v="33.659999999999997"/>
    <s v="Obesity"/>
    <s v="Prediabetes"/>
    <n v="5.71"/>
    <s v="NO"/>
    <s v="YES"/>
    <s v="NO"/>
    <n v="1"/>
    <s v="NO"/>
    <s v="NO"/>
    <s v="tier - 2"/>
    <s v="tier - 2"/>
    <s v="tier - 2"/>
    <s v="tier - 2"/>
    <x v="2281"/>
    <s v="R1012"/>
  </r>
  <r>
    <s v="Id2293"/>
    <d v="1986-12-29T00:00:00"/>
    <x v="18"/>
    <n v="1986"/>
    <s v="Dec"/>
    <n v="29"/>
    <s v="Dec"/>
    <s v=" Mr"/>
    <s v="  Ryan"/>
    <s v="Regnier"/>
    <n v="1986"/>
    <n v="1986"/>
    <n v="33.33"/>
    <s v="Obesity"/>
    <s v="Prediabetes"/>
    <n v="6.08"/>
    <s v="NO"/>
    <s v="YES"/>
    <s v="NO"/>
    <n v="1"/>
    <s v="NO"/>
    <s v="NO"/>
    <s v="tier - 2"/>
    <s v="tier - 2"/>
    <s v="tier - 1"/>
    <s v="tier - 1"/>
    <x v="2282"/>
    <s v="R1015"/>
  </r>
  <r>
    <s v="Id2294"/>
    <d v="1966-10-25T00:00:00"/>
    <x v="37"/>
    <n v="1966"/>
    <s v="Oct"/>
    <n v="25"/>
    <s v="Oct"/>
    <s v=" Ms"/>
    <s v="  Hope"/>
    <s v="Treece"/>
    <n v="1966"/>
    <n v="1966"/>
    <n v="21.84"/>
    <s v="Normalweight"/>
    <s v="Prediabetes"/>
    <n v="5.71"/>
    <s v="NO"/>
    <s v="YES"/>
    <s v="NO"/>
    <n v="1"/>
    <s v="NO"/>
    <s v="NO"/>
    <s v="tier - 2"/>
    <s v="tier - 2"/>
    <s v="tier - 2"/>
    <s v="tier - 2"/>
    <x v="2283"/>
    <s v="R1013"/>
  </r>
  <r>
    <s v="Id2295"/>
    <d v="1966-07-02T00:00:00"/>
    <x v="37"/>
    <n v="1966"/>
    <s v="Jul"/>
    <n v="2"/>
    <s v="Jul"/>
    <s v=" Mr"/>
    <s v="  Josh"/>
    <s v="Beisel"/>
    <n v="1966"/>
    <n v="1966"/>
    <n v="16.87"/>
    <s v="Underweight"/>
    <s v="Diabetes"/>
    <n v="9.1300000000000008"/>
    <s v="NO"/>
    <s v="NO"/>
    <s v="NO"/>
    <n v="0"/>
    <s v="NO"/>
    <s v="NO"/>
    <s v="tier - 2"/>
    <s v="tier - 2"/>
    <s v="tier - 3"/>
    <s v="tier - 3"/>
    <x v="2284"/>
    <s v="R1012"/>
  </r>
  <r>
    <s v="Id2296"/>
    <d v="1980-11-10T00:00:00"/>
    <x v="24"/>
    <n v="1980"/>
    <s v="Nov"/>
    <n v="10"/>
    <s v="Nov"/>
    <s v=" Mr"/>
    <s v="  Jacob J"/>
    <s v="Enke"/>
    <n v="1980"/>
    <n v="1980"/>
    <n v="30.14"/>
    <s v="Obesity"/>
    <s v="Normal"/>
    <n v="5.49"/>
    <s v="NO"/>
    <s v="YES"/>
    <s v="NO"/>
    <n v="1"/>
    <s v="NO"/>
    <s v="NO"/>
    <s v="tier - 2"/>
    <s v="tier - 2"/>
    <s v="tier - 1"/>
    <s v="tier - 1"/>
    <x v="2285"/>
    <s v="R1013"/>
  </r>
  <r>
    <s v="Id2297"/>
    <d v="1966-10-05T00:00:00"/>
    <x v="37"/>
    <n v="1966"/>
    <s v="Oct"/>
    <n v="5"/>
    <s v="Oct"/>
    <s v=" Mr"/>
    <s v="  Jose Tomas"/>
    <s v="Ruiz-Tagle Barros"/>
    <n v="1966"/>
    <n v="1966"/>
    <n v="23.21"/>
    <s v="Normalweight"/>
    <s v="Normal"/>
    <n v="4.37"/>
    <s v="NO"/>
    <s v="YES"/>
    <s v="NO"/>
    <n v="1"/>
    <s v="NO"/>
    <s v="NO"/>
    <s v="tier - 2"/>
    <s v="tier - 2"/>
    <s v="tier - 2"/>
    <s v="tier - 2"/>
    <x v="2286"/>
    <s v="R1012"/>
  </r>
  <r>
    <s v="Id2298"/>
    <d v="1988-07-16T00:00:00"/>
    <x v="15"/>
    <n v="1988"/>
    <s v="Jul"/>
    <n v="16"/>
    <s v="Jul"/>
    <s v=" Ms"/>
    <s v="  Mary Evan"/>
    <s v="Ferrell"/>
    <n v="1988"/>
    <n v="1988"/>
    <n v="17.170000000000002"/>
    <s v="Underweight"/>
    <s v="Diabetes"/>
    <n v="8.4600000000000009"/>
    <s v="NO"/>
    <s v="NO"/>
    <s v="NO"/>
    <n v="0"/>
    <s v="NO"/>
    <s v="NO"/>
    <s v="tier - 2"/>
    <s v="tier - 2"/>
    <s v="tier - 1"/>
    <s v="tier - 1"/>
    <x v="2287"/>
    <s v="R1012"/>
  </r>
  <r>
    <s v="Id2299"/>
    <d v="1975-06-01T00:00:00"/>
    <x v="28"/>
    <n v="1975"/>
    <s v="Jun"/>
    <n v="1"/>
    <s v="Jun"/>
    <s v=" Mr"/>
    <s v="  Justin K"/>
    <s v="Gates"/>
    <n v="1975"/>
    <n v="1975"/>
    <n v="15.61"/>
    <s v="Underweight"/>
    <s v="Normal"/>
    <n v="5.28"/>
    <s v="NO"/>
    <s v="NO"/>
    <s v="NO"/>
    <n v="1"/>
    <s v="NO"/>
    <s v="NO"/>
    <s v="tier - 2"/>
    <s v="tier - 2"/>
    <s v="tier - 2"/>
    <s v="tier - 2"/>
    <x v="2288"/>
    <s v="R1013"/>
  </r>
  <r>
    <s v="Id2300"/>
    <d v="1968-11-24T00:00:00"/>
    <x v="36"/>
    <n v="1968"/>
    <s v="Nov"/>
    <n v="24"/>
    <s v="Nov"/>
    <s v=" Mr"/>
    <s v="  Patrick"/>
    <s v="Jeffers"/>
    <n v="1968"/>
    <n v="1968"/>
    <n v="17.98"/>
    <s v="Underweight"/>
    <s v="Normal"/>
    <n v="5.33"/>
    <s v="YES"/>
    <s v="NO"/>
    <s v="Yes"/>
    <n v="1"/>
    <s v="NO"/>
    <s v="NO"/>
    <s v="tier - 2"/>
    <s v="tier - 2"/>
    <s v="tier - 1"/>
    <s v="tier - 1"/>
    <x v="2289"/>
    <s v="R1013"/>
  </r>
  <r>
    <s v="Id2301"/>
    <d v="1971-10-29T00:00:00"/>
    <x v="32"/>
    <n v="1971"/>
    <s v="Oct"/>
    <n v="29"/>
    <s v="Oct"/>
    <s v=" Mr"/>
    <s v="  Roman"/>
    <s v="Sulhanek"/>
    <n v="1971"/>
    <n v="1971"/>
    <n v="21.64"/>
    <s v="Normalweight"/>
    <s v="Normal"/>
    <n v="5.5"/>
    <s v="NO"/>
    <s v="YES"/>
    <s v="NO"/>
    <n v="1"/>
    <s v="NO"/>
    <s v="NO"/>
    <s v="tier - 2"/>
    <s v="tier - 2"/>
    <s v="tier - 2"/>
    <s v="tier - 2"/>
    <x v="2290"/>
    <s v="R1013"/>
  </r>
  <r>
    <s v="Id2302"/>
    <d v="1967-09-14T00:00:00"/>
    <x v="40"/>
    <n v="1967"/>
    <s v="Sep"/>
    <n v="14"/>
    <s v="Sep"/>
    <s v=" Mr"/>
    <s v="  David"/>
    <s v="Ozahowski"/>
    <n v="1967"/>
    <n v="1967"/>
    <n v="16.399999999999999"/>
    <s v="Underweight"/>
    <s v="Normal"/>
    <n v="5.4"/>
    <s v="NO"/>
    <s v="NO"/>
    <s v="Yes"/>
    <n v="1"/>
    <s v="NO"/>
    <s v="NO"/>
    <s v="tier - 2"/>
    <s v="tier - 2"/>
    <s v="tier - 3"/>
    <s v="tier - 3"/>
    <x v="2291"/>
    <s v="R1013"/>
  </r>
  <r>
    <s v="Id2303"/>
    <d v="2000-08-02T00:00:00"/>
    <x v="10"/>
    <n v="2000"/>
    <s v="Aug"/>
    <n v="2"/>
    <s v="Aug"/>
    <s v=" Ms"/>
    <s v="  Evelyn L"/>
    <s v="Caron"/>
    <n v="2000"/>
    <n v="2000"/>
    <n v="15.77"/>
    <s v="Underweight"/>
    <s v="Prediabetes"/>
    <n v="6.05"/>
    <s v="YES"/>
    <s v="NO"/>
    <s v="NO"/>
    <n v="1"/>
    <s v="NO"/>
    <s v="NO"/>
    <s v="tier - 2"/>
    <s v="tier - 2"/>
    <s v="tier - 3"/>
    <s v="tier - 3"/>
    <x v="2292"/>
    <s v="R1013"/>
  </r>
  <r>
    <s v="Id2304"/>
    <d v="1993-10-11T00:00:00"/>
    <x v="1"/>
    <n v="1993"/>
    <s v="Oct"/>
    <n v="11"/>
    <s v="Oct"/>
    <s v=" Mr"/>
    <s v="  Jim"/>
    <s v="Fullarton"/>
    <n v="1993"/>
    <n v="1993"/>
    <n v="18.27"/>
    <s v="Normalweight"/>
    <s v="Diabetes"/>
    <n v="11.46"/>
    <s v="NO"/>
    <s v="NO"/>
    <s v="NO"/>
    <n v="0"/>
    <s v="NO"/>
    <s v="NO"/>
    <s v="tier - 2"/>
    <s v="tier - 2"/>
    <s v="tier - 2"/>
    <s v="tier - 2"/>
    <x v="2293"/>
    <s v="R1011"/>
  </r>
  <r>
    <s v="Id2305"/>
    <d v="1971-08-13T00:00:00"/>
    <x v="32"/>
    <n v="1971"/>
    <s v="Aug"/>
    <n v="13"/>
    <s v="Aug"/>
    <s v=" Mr"/>
    <s v="  Matthew S"/>
    <s v="Lindgren"/>
    <n v="1971"/>
    <n v="1971"/>
    <n v="16.489999999999998"/>
    <s v="Underweight"/>
    <s v="Diabetes"/>
    <n v="8.48"/>
    <s v="NO"/>
    <s v="NO"/>
    <s v="NO"/>
    <n v="0"/>
    <s v="NO"/>
    <s v="NO"/>
    <s v="tier - 2"/>
    <s v="tier - 2"/>
    <s v="tier - 3"/>
    <s v="tier - 3"/>
    <x v="2294"/>
    <s v="R1024"/>
  </r>
  <r>
    <s v="Id2306"/>
    <d v="1962-12-17T00:00:00"/>
    <x v="41"/>
    <n v="1962"/>
    <s v="Dec"/>
    <n v="17"/>
    <s v="Dec"/>
    <s v=" Mr"/>
    <s v="  Kenneth"/>
    <s v="Akiha"/>
    <n v="1962"/>
    <n v="1962"/>
    <n v="16.14"/>
    <s v="Underweight"/>
    <s v="Normal"/>
    <n v="4.8600000000000003"/>
    <s v="NO"/>
    <s v="NO"/>
    <s v="NO"/>
    <n v="0"/>
    <s v="NO"/>
    <s v="NO"/>
    <s v="tier - 2"/>
    <s v="tier - 2"/>
    <s v="tier - 2"/>
    <s v="tier - 2"/>
    <x v="2295"/>
    <s v="R1013"/>
  </r>
  <r>
    <s v="Id2307"/>
    <d v="1974-08-09T00:00:00"/>
    <x v="28"/>
    <n v="1974"/>
    <s v="Aug"/>
    <n v="9"/>
    <s v="Aug"/>
    <s v=" Ms"/>
    <s v="  Andrea"/>
    <s v="Sweny"/>
    <n v="1974"/>
    <n v="1974"/>
    <n v="20.85"/>
    <s v="Normalweight"/>
    <s v="Normal"/>
    <n v="4.45"/>
    <s v="YES"/>
    <s v="NO"/>
    <s v="NO"/>
    <n v="1"/>
    <s v="NO"/>
    <s v="NO"/>
    <s v="tier - 2"/>
    <s v="tier - 2"/>
    <s v="tier - 2"/>
    <s v="tier - 2"/>
    <x v="2296"/>
    <s v="R1012"/>
  </r>
  <r>
    <s v="Id2308"/>
    <d v="1960-12-21T00:00:00"/>
    <x v="45"/>
    <n v="1960"/>
    <s v="Dec"/>
    <n v="21"/>
    <s v="Dec"/>
    <s v=" Ms"/>
    <s v="  Kristina"/>
    <s v="Tobin"/>
    <n v="1960"/>
    <n v="1960"/>
    <n v="15.88"/>
    <s v="Underweight"/>
    <s v="Normal"/>
    <n v="4.3600000000000003"/>
    <s v="NO"/>
    <s v="NO"/>
    <s v="NO"/>
    <n v="0"/>
    <s v="NO"/>
    <s v="NO"/>
    <s v="tier - 2"/>
    <s v="tier - 2"/>
    <s v="tier - 2"/>
    <s v="tier - 2"/>
    <x v="2297"/>
    <s v="R1016"/>
  </r>
  <r>
    <s v="Id2309"/>
    <d v="1979-08-12T00:00:00"/>
    <x v="25"/>
    <n v="1979"/>
    <s v="Aug"/>
    <n v="12"/>
    <s v="Aug"/>
    <s v=" Ms"/>
    <s v="  Kristen"/>
    <s v="Pedersen"/>
    <n v="1979"/>
    <n v="1979"/>
    <n v="20.66"/>
    <s v="Normalweight"/>
    <s v="Prediabetes"/>
    <n v="5.8"/>
    <s v="NO"/>
    <s v="YES"/>
    <s v="NO"/>
    <n v="1"/>
    <s v="NO"/>
    <s v="NO"/>
    <s v="tier - 2"/>
    <s v="tier - 2"/>
    <s v="tier - 1"/>
    <s v="tier - 1"/>
    <x v="2298"/>
    <s v="R1013"/>
  </r>
  <r>
    <s v="Id2310"/>
    <d v="1985-09-30T00:00:00"/>
    <x v="20"/>
    <n v="1985"/>
    <s v="Sep"/>
    <n v="30"/>
    <s v="Sep"/>
    <s v=" Mr"/>
    <s v="  Matthew"/>
    <s v="Lynch"/>
    <n v="1985"/>
    <n v="1985"/>
    <n v="20.399999999999999"/>
    <s v="Normalweight"/>
    <s v="Normal"/>
    <n v="5.27"/>
    <s v="NO"/>
    <s v="NO"/>
    <s v="NO"/>
    <n v="0"/>
    <s v="NO"/>
    <s v="NO"/>
    <s v="tier - 2"/>
    <s v="tier - 2"/>
    <s v="tier - 3"/>
    <s v="tier - 3"/>
    <x v="2299"/>
    <s v="R1011"/>
  </r>
  <r>
    <s v="Id2311"/>
    <d v="1962-12-04T00:00:00"/>
    <x v="41"/>
    <n v="1962"/>
    <s v="Dec"/>
    <n v="4"/>
    <s v="Dec"/>
    <s v=" Mrs"/>
    <s v="  Kathleen"/>
    <s v="Keys"/>
    <n v="1962"/>
    <n v="1962"/>
    <n v="25.19"/>
    <s v="Overweight"/>
    <s v="Normal"/>
    <n v="5.64"/>
    <s v="YES"/>
    <s v="NO"/>
    <s v="NO"/>
    <n v="0"/>
    <s v="NO"/>
    <s v="NO"/>
    <s v="tier - 1"/>
    <s v="tier - 1"/>
    <s v="tier - 1"/>
    <s v="tier - 1"/>
    <x v="2300"/>
    <s v="R1012"/>
  </r>
  <r>
    <s v="Id2312"/>
    <d v="1976-12-02T00:00:00"/>
    <x v="35"/>
    <n v="1976"/>
    <s v="Dec"/>
    <n v="2"/>
    <s v="Dec"/>
    <s v=" Ms"/>
    <s v="  Lindsey"/>
    <s v="Wilbur"/>
    <n v="1976"/>
    <n v="1976"/>
    <n v="20.54"/>
    <s v="Normalweight"/>
    <s v="Normal"/>
    <n v="4.2"/>
    <s v="YES"/>
    <s v="NO"/>
    <s v="NO"/>
    <n v="1"/>
    <s v="NO"/>
    <s v="NO"/>
    <s v="tier - 1"/>
    <s v="tier - 1"/>
    <s v="tier - 3"/>
    <s v="tier - 3"/>
    <x v="2301"/>
    <s v="R1013"/>
  </r>
  <r>
    <s v="Id2313"/>
    <d v="1978-08-17T00:00:00"/>
    <x v="27"/>
    <n v="1978"/>
    <s v="Aug"/>
    <n v="17"/>
    <s v="Aug"/>
    <s v=" Mr"/>
    <s v="  Robert"/>
    <s v="Ditota"/>
    <n v="1978"/>
    <n v="1978"/>
    <n v="20.13"/>
    <s v="Normalweight"/>
    <s v="Normal"/>
    <n v="5.42"/>
    <s v="NO"/>
    <s v="NO"/>
    <s v="NO"/>
    <n v="0"/>
    <s v="NO"/>
    <s v="NO"/>
    <s v="tier - 1"/>
    <s v="tier - 1"/>
    <s v="tier - 1"/>
    <s v="tier - 1"/>
    <x v="2302"/>
    <s v="R1013"/>
  </r>
  <r>
    <s v="Id2314"/>
    <d v="1971-12-06T00:00:00"/>
    <x v="32"/>
    <n v="1971"/>
    <s v="Dec"/>
    <n v="6"/>
    <s v="Dec"/>
    <s v=" Ms"/>
    <s v="  Sarah E"/>
    <s v="Horbol"/>
    <n v="1971"/>
    <n v="1971"/>
    <n v="18.93"/>
    <s v="Normalweight"/>
    <s v="Prediabetes"/>
    <n v="6.11"/>
    <s v="NO"/>
    <s v="NO"/>
    <s v="Yes"/>
    <n v="1"/>
    <s v="NO"/>
    <s v="NO"/>
    <s v="tier - 1"/>
    <s v="tier - 1"/>
    <s v="tier - 3"/>
    <s v="tier - 3"/>
    <x v="2303"/>
    <s v="R1024"/>
  </r>
  <r>
    <s v="Id2315"/>
    <d v="1961-08-08T00:00:00"/>
    <x v="44"/>
    <n v="1961"/>
    <s v="Aug"/>
    <n v="8"/>
    <s v="Aug"/>
    <s v=" Ms"/>
    <s v="  Flannery"/>
    <s v="O'Rourke"/>
    <n v="1961"/>
    <n v="1961"/>
    <n v="24.14"/>
    <s v="Normalweight"/>
    <s v="Normal"/>
    <n v="5.29"/>
    <s v="NO"/>
    <s v="YES"/>
    <s v="NO"/>
    <n v="1"/>
    <s v="NO"/>
    <s v="NO"/>
    <s v="tier - 1"/>
    <s v="tier - 1"/>
    <s v="tier - 1"/>
    <s v="tier - 1"/>
    <x v="2304"/>
    <s v="R1013"/>
  </r>
  <r>
    <s v="Id2316"/>
    <d v="1969-06-23T00:00:00"/>
    <x v="34"/>
    <n v="1969"/>
    <s v="Jun"/>
    <n v="23"/>
    <s v="Jun"/>
    <s v=" Mr"/>
    <s v="  John T"/>
    <s v="Williams"/>
    <n v="1969"/>
    <n v="1969"/>
    <n v="25.03"/>
    <s v="Overweight"/>
    <s v="Prediabetes"/>
    <n v="5.91"/>
    <s v="NO"/>
    <s v="YES"/>
    <s v="NO"/>
    <n v="1"/>
    <s v="NO"/>
    <s v="NO"/>
    <s v="tier - 1"/>
    <s v="tier - 1"/>
    <s v="tier - 3"/>
    <s v="tier - 3"/>
    <x v="2305"/>
    <s v="R1012"/>
  </r>
  <r>
    <s v="Id2317"/>
    <d v="1960-11-17T00:00:00"/>
    <x v="45"/>
    <n v="1960"/>
    <s v="Nov"/>
    <n v="17"/>
    <s v="Nov"/>
    <s v=" Mr"/>
    <s v="  Koji"/>
    <s v="Murakami"/>
    <n v="1960"/>
    <n v="1960"/>
    <n v="20.47"/>
    <s v="Normalweight"/>
    <s v="Prediabetes"/>
    <n v="5.81"/>
    <s v="YES"/>
    <s v="NO"/>
    <s v="NO"/>
    <n v="1"/>
    <s v="NO"/>
    <s v="NO"/>
    <s v="tier - 1"/>
    <s v="tier - 1"/>
    <s v="tier - 1"/>
    <s v="tier - 1"/>
    <x v="2306"/>
    <s v="R1012"/>
  </r>
  <r>
    <s v="Id2318"/>
    <d v="1958-09-15T00:00:00"/>
    <x v="47"/>
    <n v="1958"/>
    <s v="Sep"/>
    <n v="15"/>
    <s v="Sep"/>
    <s v=" Ms"/>
    <s v="  Candice M"/>
    <s v="Gagnon"/>
    <n v="1958"/>
    <n v="1958"/>
    <n v="18.82"/>
    <s v="Normalweight"/>
    <s v="Normal"/>
    <n v="5.51"/>
    <s v="YES"/>
    <s v="NO"/>
    <s v="NO"/>
    <n v="0"/>
    <s v="NO"/>
    <s v="NO"/>
    <s v="tier - 2"/>
    <s v="tier - 2"/>
    <s v="tier - 3"/>
    <s v="tier - 3"/>
    <x v="2307"/>
    <s v="R1013"/>
  </r>
  <r>
    <s v="Id2319"/>
    <d v="1959-07-14T00:00:00"/>
    <x v="46"/>
    <n v="1959"/>
    <s v="Jul"/>
    <n v="14"/>
    <s v="Jul"/>
    <s v=" Mr"/>
    <s v="  Theodore A"/>
    <s v="Petermann"/>
    <n v="1959"/>
    <n v="1959"/>
    <n v="17.079999999999998"/>
    <s v="Underweight"/>
    <s v="Prediabetes"/>
    <n v="5.73"/>
    <s v="NO"/>
    <s v="NO"/>
    <s v="Yes"/>
    <n v="1"/>
    <s v="NO"/>
    <s v="NO"/>
    <s v="tier - 2"/>
    <s v="tier - 2"/>
    <s v="tier - 1"/>
    <s v="tier - 1"/>
    <x v="2308"/>
    <s v="R1013"/>
  </r>
  <r>
    <s v="Id2320"/>
    <d v="1970-12-28T00:00:00"/>
    <x v="33"/>
    <n v="1970"/>
    <s v="Dec"/>
    <n v="28"/>
    <s v="Dec"/>
    <s v=" Ms"/>
    <s v="  Lindy"/>
    <s v="Graves - Rostro"/>
    <n v="1970"/>
    <n v="1970"/>
    <n v="19.21"/>
    <s v="Normalweight"/>
    <s v="Normal"/>
    <n v="5.53"/>
    <s v="YES"/>
    <s v="NO"/>
    <s v="NO"/>
    <n v="0"/>
    <s v="NO"/>
    <s v="NO"/>
    <s v="tier - 1"/>
    <s v="tier - 1"/>
    <s v="tier - 2"/>
    <s v="tier - 2"/>
    <x v="2309"/>
    <s v="R1013"/>
  </r>
  <r>
    <s v="Id2321"/>
    <d v="1958-09-03T00:00:00"/>
    <x v="47"/>
    <n v="1958"/>
    <s v="Sep"/>
    <n v="3"/>
    <s v="Sep"/>
    <s v=" Mr"/>
    <s v="  Thomas"/>
    <s v="Danielson"/>
    <n v="1958"/>
    <n v="1958"/>
    <n v="17.86"/>
    <s v="Underweight"/>
    <s v="Normal"/>
    <n v="5.43"/>
    <s v="NO"/>
    <s v="NO"/>
    <s v="Yes"/>
    <n v="1"/>
    <s v="NO"/>
    <s v="NO"/>
    <s v="tier - 2"/>
    <s v="tier - 2"/>
    <s v="tier - 1"/>
    <s v="tier - 1"/>
    <x v="2310"/>
    <s v="R1011"/>
  </r>
  <r>
    <s v="Id2322"/>
    <d v="1959-10-04T00:00:00"/>
    <x v="46"/>
    <n v="1959"/>
    <s v="Oct"/>
    <n v="4"/>
    <s v="Oct"/>
    <s v=" Ms"/>
    <s v="  Holly"/>
    <s v="Street"/>
    <n v="1959"/>
    <n v="1959"/>
    <n v="21.38"/>
    <s v="Normalweight"/>
    <s v="Diabetes"/>
    <n v="8.01"/>
    <s v="NO"/>
    <s v="NO"/>
    <s v="NO"/>
    <n v="0"/>
    <s v="NO"/>
    <s v="NO"/>
    <s v="tier - 2"/>
    <s v="tier - 2"/>
    <s v="tier - 1"/>
    <s v="tier - 1"/>
    <x v="2311"/>
    <s v="R1011"/>
  </r>
  <r>
    <s v="Id2323"/>
    <d v="1961-06-13T00:00:00"/>
    <x v="44"/>
    <n v="1961"/>
    <s v="Jun"/>
    <n v="13"/>
    <s v="Jun"/>
    <s v=" Mr"/>
    <s v="  Matthew"/>
    <s v="Buss"/>
    <n v="1961"/>
    <n v="1961"/>
    <n v="23.35"/>
    <s v="Normalweight"/>
    <s v="Prediabetes"/>
    <n v="5.94"/>
    <s v="NO"/>
    <s v="NO"/>
    <s v="NO"/>
    <n v="0"/>
    <s v="NO"/>
    <s v="NO"/>
    <s v="tier - 1"/>
    <s v="tier - 1"/>
    <s v="tier - 3"/>
    <s v="tier - 3"/>
    <x v="2312"/>
    <s v="R1011"/>
  </r>
  <r>
    <s v="Id2324"/>
    <d v="1971-09-27T00:00:00"/>
    <x v="32"/>
    <n v="1971"/>
    <s v="Sep"/>
    <n v="27"/>
    <s v="Sep"/>
    <s v=" Ms"/>
    <s v="  Meghan K"/>
    <s v="Duffy"/>
    <n v="1971"/>
    <n v="1971"/>
    <n v="22.24"/>
    <s v="Normalweight"/>
    <s v="Normal"/>
    <n v="5.04"/>
    <s v="NO"/>
    <s v="NO"/>
    <s v="NO"/>
    <n v="0"/>
    <s v="NO"/>
    <s v="NO"/>
    <s v="tier - 1"/>
    <s v="tier - 1"/>
    <s v="tier - 2"/>
    <s v="tier - 2"/>
    <x v="2313"/>
    <s v="R1013"/>
  </r>
  <r>
    <s v="Id2325"/>
    <d v="1964-11-07T00:00:00"/>
    <x v="38"/>
    <n v="1964"/>
    <s v="Nov"/>
    <n v="7"/>
    <s v="Nov"/>
    <s v=" Mr"/>
    <s v="  Fred"/>
    <s v="Hines"/>
    <n v="1964"/>
    <n v="1964"/>
    <n v="24.76"/>
    <s v="Normalweight"/>
    <s v="Normal"/>
    <n v="4.54"/>
    <s v="YES"/>
    <s v="NO"/>
    <s v="NO"/>
    <n v="0"/>
    <s v="NO"/>
    <s v="NO"/>
    <s v="tier - 1"/>
    <s v="tier - 1"/>
    <s v="tier - 3"/>
    <s v="tier - 3"/>
    <x v="2314"/>
    <s v="R1012"/>
  </r>
  <r>
    <s v="Id2326"/>
    <d v="1963-08-05T00:00:00"/>
    <x v="42"/>
    <n v="1963"/>
    <s v="Aug"/>
    <n v="5"/>
    <s v="Aug"/>
    <s v=" Mr"/>
    <s v="  Sebastian"/>
    <s v="Castro"/>
    <n v="1963"/>
    <n v="1963"/>
    <n v="20.100000000000001"/>
    <s v="Normalweight"/>
    <s v="Normal"/>
    <n v="5.6"/>
    <s v="YES"/>
    <s v="NO"/>
    <s v="Yes"/>
    <n v="1"/>
    <s v="NO"/>
    <s v="NO"/>
    <s v="tier - 1"/>
    <s v="tier - 1"/>
    <s v="tier - 3"/>
    <s v="tier - 3"/>
    <x v="2315"/>
    <s v="R1024"/>
  </r>
  <r>
    <s v="Id2327"/>
    <d v="1958-11-16T00:00:00"/>
    <x v="47"/>
    <n v="1958"/>
    <s v="Nov"/>
    <n v="16"/>
    <s v="Nov"/>
    <s v=" Ms"/>
    <s v="  Laura"/>
    <s v="Howell"/>
    <n v="1958"/>
    <n v="1958"/>
    <n v="21.77"/>
    <s v="Normalweight"/>
    <s v="Diabetes"/>
    <n v="10.67"/>
    <s v="NO"/>
    <s v="NO"/>
    <s v="NO"/>
    <n v="0"/>
    <s v="NO"/>
    <s v="NO"/>
    <s v="tier - 2"/>
    <s v="tier - 2"/>
    <s v="tier - 3"/>
    <s v="tier - 3"/>
    <x v="2316"/>
    <s v="R1011"/>
  </r>
  <r>
    <s v="Id2328"/>
    <d v="1962-08-27T00:00:00"/>
    <x v="41"/>
    <n v="1962"/>
    <s v="Aug"/>
    <n v="27"/>
    <s v="Aug"/>
    <s v=" Ms"/>
    <s v="  Nicole"/>
    <s v="Avery"/>
    <n v="1962"/>
    <n v="1962"/>
    <n v="17.82"/>
    <s v="Underweight"/>
    <s v="Normal"/>
    <n v="5.26"/>
    <s v="YES"/>
    <s v="NO"/>
    <s v="NO"/>
    <n v="1"/>
    <s v="NO"/>
    <s v="NO"/>
    <s v="tier - 1"/>
    <s v="tier - 1"/>
    <s v="tier - 3"/>
    <s v="tier - 3"/>
    <x v="2317"/>
    <s v="R1011"/>
  </r>
  <r>
    <s v="Id2329"/>
    <d v="1961-12-21T00:00:00"/>
    <x v="44"/>
    <n v="1961"/>
    <s v="Dec"/>
    <n v="21"/>
    <s v="Dec"/>
    <s v=" Ms"/>
    <s v="  Susan E"/>
    <s v="Bohinski"/>
    <n v="1961"/>
    <n v="1961"/>
    <n v="17.07"/>
    <s v="Underweight"/>
    <s v="Normal"/>
    <n v="5.22"/>
    <s v="NO"/>
    <s v="NO"/>
    <s v="Yes"/>
    <n v="1"/>
    <s v="NO"/>
    <s v="NO"/>
    <s v="tier - 1"/>
    <s v="tier - 1"/>
    <s v="tier - 3"/>
    <s v="tier - 3"/>
    <x v="2318"/>
    <s v="R1024"/>
  </r>
  <r>
    <s v="Id2330"/>
    <d v="1968-12-01T00:00:00"/>
    <x v="36"/>
    <n v="1968"/>
    <s v="Dec"/>
    <n v="1"/>
    <s v="Dec"/>
    <s v=" Ms"/>
    <s v="  Katy"/>
    <s v="Kohls"/>
    <n v="1968"/>
    <n v="1968"/>
    <n v="22.24"/>
    <s v="Normalweight"/>
    <s v="Normal"/>
    <n v="4.29"/>
    <s v="YES"/>
    <s v="NO"/>
    <s v="NO"/>
    <n v="0"/>
    <s v="NO"/>
    <s v="NO"/>
    <s v="tier - 1"/>
    <s v="tier - 1"/>
    <s v="tier - 3"/>
    <s v="tier - 3"/>
    <x v="2319"/>
    <s v="R1016"/>
  </r>
  <r>
    <s v="Id2331"/>
    <d v="1962-10-11T00:00:00"/>
    <x v="41"/>
    <n v="1962"/>
    <s v="Oct"/>
    <n v="11"/>
    <s v="Oct"/>
    <s v=" Mr"/>
    <s v="  Jordan"/>
    <s v="Brietzke"/>
    <n v="1962"/>
    <n v="1962"/>
    <n v="22.34"/>
    <s v="Normalweight"/>
    <s v="Normal"/>
    <n v="5.57"/>
    <s v="NO"/>
    <s v="NO"/>
    <s v="NO"/>
    <n v="1"/>
    <s v="NO"/>
    <s v="NO"/>
    <s v="tier - 1"/>
    <s v="tier - 1"/>
    <s v="tier - 2"/>
    <s v="tier - 2"/>
    <x v="2320"/>
    <s v="R1013"/>
  </r>
  <r>
    <s v="Id2332"/>
    <d v="1965-10-27T00:00:00"/>
    <x v="39"/>
    <n v="1965"/>
    <s v="Oct"/>
    <n v="27"/>
    <s v="Oct"/>
    <s v=" Mr"/>
    <s v="  Juan D"/>
    <s v="Riveros Gonzalez"/>
    <n v="1965"/>
    <n v="1965"/>
    <n v="17.7"/>
    <s v="Underweight"/>
    <s v="Prediabetes"/>
    <n v="6.28"/>
    <s v="NO"/>
    <s v="NO"/>
    <s v="NO"/>
    <n v="1"/>
    <s v="NO"/>
    <s v="NO"/>
    <s v="tier - 1"/>
    <s v="tier - 1"/>
    <s v="tier - 2"/>
    <s v="tier - 2"/>
    <x v="2321"/>
    <s v="R1013"/>
  </r>
  <r>
    <s v="Id2333"/>
    <d v="1959-07-22T00:00:00"/>
    <x v="46"/>
    <n v="1959"/>
    <s v="Jul"/>
    <n v="22"/>
    <s v="Jul"/>
    <s v=" Ms"/>
    <s v="  Julie"/>
    <s v="Albano"/>
    <n v="1959"/>
    <n v="1959"/>
    <n v="16.47"/>
    <s v="Underweight"/>
    <s v="Prediabetes"/>
    <n v="6.35"/>
    <s v="NO"/>
    <s v="NO"/>
    <s v="Yes"/>
    <n v="1"/>
    <s v="NO"/>
    <s v="NO"/>
    <s v="tier - 2"/>
    <s v="tier - 2"/>
    <s v="tier - 1"/>
    <s v="tier - 1"/>
    <x v="2322"/>
    <s v="R1011"/>
  </r>
  <r>
    <s v="Id2334"/>
    <d v="1978-12-29T00:00:00"/>
    <x v="27"/>
    <n v="1978"/>
    <s v="Dec"/>
    <n v="29"/>
    <s v="Dec"/>
    <s v=" Mr"/>
    <s v="  Evan P"/>
    <s v="Rosendahl"/>
    <n v="1978"/>
    <n v="1978"/>
    <n v="17.600000000000001"/>
    <s v="Underweight"/>
    <s v="Normal"/>
    <n v="4.3899999999999997"/>
    <s v="NO"/>
    <s v="NO"/>
    <s v="NO"/>
    <n v="1"/>
    <s v="NO"/>
    <s v="NO"/>
    <s v="tier - 1"/>
    <s v="tier - 1"/>
    <s v="tier - 2"/>
    <s v="tier - 2"/>
    <x v="2323"/>
    <s v="R1013"/>
  </r>
  <r>
    <s v="Id2335"/>
    <d v="1963-09-04T00:00:00"/>
    <x v="42"/>
    <n v="1963"/>
    <s v="Sep"/>
    <n v="4"/>
    <s v="Sep"/>
    <s v=" Mr"/>
    <s v="  Aaron K"/>
    <s v="German"/>
    <n v="1963"/>
    <n v="1963"/>
    <n v="17.579999999999998"/>
    <s v="Underweight"/>
    <s v="Normal"/>
    <n v="4.51"/>
    <s v="NO"/>
    <s v="NO"/>
    <s v="NO"/>
    <n v="1"/>
    <s v="NO"/>
    <s v="NO"/>
    <s v="tier - 1"/>
    <s v="tier - 1"/>
    <s v="tier - 2"/>
    <s v="tier - 2"/>
    <x v="2324"/>
    <s v="R1013"/>
  </r>
  <r>
    <m/>
    <d v="1958-06-27T00:00:00"/>
    <x v="47"/>
    <n v="1958"/>
    <s v="Jun"/>
    <n v="27"/>
    <s v="Jun"/>
    <m/>
    <m/>
    <m/>
    <n v="1958"/>
    <n v="1958"/>
    <m/>
    <m/>
    <m/>
    <m/>
    <m/>
    <m/>
    <m/>
    <m/>
    <m/>
    <m/>
    <s v="tier - 2"/>
    <s v="tier - 2"/>
    <s v="tier - 2"/>
    <s v="tier - 2"/>
    <x v="2325"/>
    <s v="R1013"/>
  </r>
  <r>
    <m/>
    <d v="1994-10-27T00:00:00"/>
    <x v="11"/>
    <n v="1994"/>
    <s v="Oct"/>
    <n v="27"/>
    <s v="Oct"/>
    <m/>
    <m/>
    <m/>
    <n v="1994"/>
    <n v="1994"/>
    <m/>
    <m/>
    <m/>
    <m/>
    <m/>
    <m/>
    <m/>
    <m/>
    <m/>
    <m/>
    <s v="tier - 1"/>
    <s v="tier - 1"/>
    <s v="tier - 3"/>
    <s v="tier - 3"/>
    <x v="2326"/>
    <s v="R1011"/>
  </r>
  <r>
    <m/>
    <d v="1962-08-04T00:00:00"/>
    <x v="41"/>
    <n v="1962"/>
    <s v="Aug"/>
    <n v="4"/>
    <s v="Aug"/>
    <m/>
    <m/>
    <m/>
    <n v="1962"/>
    <n v="1962"/>
    <m/>
    <m/>
    <m/>
    <m/>
    <m/>
    <m/>
    <m/>
    <m/>
    <m/>
    <m/>
    <s v="tier - 1"/>
    <s v="tier - 1"/>
    <s v="tier - 3"/>
    <s v="tier - 3"/>
    <x v="2327"/>
    <s v="R1011"/>
  </r>
  <r>
    <m/>
    <d v="1989-06-19T00:00:00"/>
    <x v="13"/>
    <n v="1989"/>
    <s v="Jun"/>
    <n v="19"/>
    <s v="Jun"/>
    <m/>
    <m/>
    <m/>
    <n v="1989"/>
    <n v="1989"/>
    <m/>
    <m/>
    <m/>
    <m/>
    <m/>
    <m/>
    <m/>
    <m/>
    <m/>
    <m/>
    <s v="tier - 1"/>
    <s v="tier - 1"/>
    <s v="tier - 2"/>
    <s v="tier - 2"/>
    <x v="2328"/>
    <s v="R1012"/>
  </r>
  <r>
    <m/>
    <d v="1991-06-06T00:00:00"/>
    <x v="16"/>
    <n v="1991"/>
    <s v="Jun"/>
    <n v="6"/>
    <s v="Jun"/>
    <m/>
    <m/>
    <m/>
    <n v="1991"/>
    <n v="1991"/>
    <m/>
    <m/>
    <m/>
    <m/>
    <m/>
    <m/>
    <m/>
    <m/>
    <m/>
    <m/>
    <s v="tier - 1"/>
    <s v="tier - 1"/>
    <s v="tier - 3"/>
    <s v="tier - 3"/>
    <x v="2329"/>
    <s v="R1024"/>
  </r>
  <r>
    <m/>
    <d v="1970-09-11T00:00:00"/>
    <x v="33"/>
    <n v="1970"/>
    <s v="Sep"/>
    <n v="11"/>
    <s v="Sep"/>
    <m/>
    <m/>
    <m/>
    <n v="1970"/>
    <n v="1970"/>
    <m/>
    <m/>
    <m/>
    <m/>
    <m/>
    <m/>
    <m/>
    <m/>
    <m/>
    <m/>
    <s v="tier - 1"/>
    <s v="tier - 1"/>
    <s v="tier - 1"/>
    <s v="tier - 1"/>
    <x v="2330"/>
    <s v="R1012"/>
  </r>
  <r>
    <m/>
    <d v="1977-06-08T00:00:00"/>
    <x v="35"/>
    <n v="1977"/>
    <s v="Jun"/>
    <n v="8"/>
    <s v="Jun"/>
    <m/>
    <m/>
    <m/>
    <n v="1977"/>
    <n v="1977"/>
    <m/>
    <m/>
    <m/>
    <m/>
    <m/>
    <m/>
    <m/>
    <m/>
    <m/>
    <m/>
    <s v="tier - 2"/>
    <s v="tier - 2"/>
    <s v="tier - 3"/>
    <s v="tier - 3"/>
    <x v="2331"/>
    <s v="R1013"/>
  </r>
  <r>
    <m/>
    <d v="1968-10-12T00:00:00"/>
    <x v="36"/>
    <n v="1968"/>
    <s v="Oct"/>
    <n v="12"/>
    <s v="Oct"/>
    <m/>
    <m/>
    <m/>
    <n v="1968"/>
    <n v="1968"/>
    <m/>
    <m/>
    <m/>
    <m/>
    <m/>
    <m/>
    <m/>
    <m/>
    <m/>
    <m/>
    <s v="tier - 1"/>
    <s v="tier - 1"/>
    <s v="tier - 3"/>
    <s v="tier - 3"/>
    <x v="2332"/>
    <s v="R10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3D080D-CC20-40A2-93E0-6BAFD182B04C}" name="PivotTable3"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P37:Q2371" firstHeaderRow="1" firstDataRow="1" firstDataCol="1"/>
  <pivotFields count="28">
    <pivotField showAll="0"/>
    <pivotField numFmtId="14" showAll="0"/>
    <pivotField dataField="1" showAll="0">
      <items count="50">
        <item x="9"/>
        <item x="12"/>
        <item x="5"/>
        <item x="3"/>
        <item x="10"/>
        <item x="7"/>
        <item x="2"/>
        <item x="6"/>
        <item x="8"/>
        <item x="4"/>
        <item x="11"/>
        <item x="1"/>
        <item x="0"/>
        <item x="14"/>
        <item x="16"/>
        <item x="13"/>
        <item x="15"/>
        <item x="17"/>
        <item x="18"/>
        <item x="20"/>
        <item x="21"/>
        <item x="22"/>
        <item x="23"/>
        <item x="19"/>
        <item x="24"/>
        <item x="25"/>
        <item x="27"/>
        <item x="26"/>
        <item x="35"/>
        <item x="31"/>
        <item x="28"/>
        <item x="29"/>
        <item x="30"/>
        <item x="32"/>
        <item x="33"/>
        <item x="34"/>
        <item x="36"/>
        <item x="40"/>
        <item x="37"/>
        <item x="39"/>
        <item x="38"/>
        <item x="42"/>
        <item x="41"/>
        <item x="44"/>
        <item x="45"/>
        <item x="46"/>
        <item x="47"/>
        <item x="48"/>
        <item x="4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numFmtId="166" showAll="0">
      <items count="23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t="default"/>
      </items>
    </pivotField>
    <pivotField showAll="0"/>
  </pivotFields>
  <rowFields count="1">
    <field x="26"/>
  </rowFields>
  <rowItems count="23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t="grand">
      <x/>
    </i>
  </rowItems>
  <colItems count="1">
    <i/>
  </colItems>
  <dataFields count="1">
    <dataField name="Sum of AGE" fld="2" baseField="0" baseItem="0"/>
  </dataFields>
  <chartFormats count="3">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61D592-0C35-4756-B30F-7B890BF74F79}" name="PivotTable5"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E37:G87" firstHeaderRow="0" firstDataRow="1" firstDataCol="1"/>
  <pivotFields count="28">
    <pivotField showAll="0"/>
    <pivotField numFmtId="14" showAll="0"/>
    <pivotField axis="axisRow" showAll="0">
      <items count="50">
        <item x="9"/>
        <item x="12"/>
        <item x="5"/>
        <item x="3"/>
        <item x="10"/>
        <item x="7"/>
        <item x="2"/>
        <item x="6"/>
        <item x="8"/>
        <item x="4"/>
        <item x="11"/>
        <item x="1"/>
        <item x="0"/>
        <item x="14"/>
        <item x="16"/>
        <item x="13"/>
        <item x="15"/>
        <item x="17"/>
        <item x="18"/>
        <item x="20"/>
        <item x="21"/>
        <item x="22"/>
        <item x="23"/>
        <item x="19"/>
        <item x="24"/>
        <item x="25"/>
        <item x="27"/>
        <item x="26"/>
        <item x="35"/>
        <item x="31"/>
        <item x="28"/>
        <item x="29"/>
        <item x="30"/>
        <item x="32"/>
        <item x="33"/>
        <item x="34"/>
        <item x="36"/>
        <item x="40"/>
        <item x="37"/>
        <item x="39"/>
        <item x="38"/>
        <item x="42"/>
        <item x="41"/>
        <item x="44"/>
        <item x="45"/>
        <item x="46"/>
        <item x="47"/>
        <item x="48"/>
        <item x="43"/>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166" showAll="0"/>
    <pivotField showAll="0"/>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Sum of HBA1C" fld="15" baseField="0" baseItem="0"/>
    <dataField name="Sum of BMI" fld="1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7F7FF6-DA17-49BB-81D2-D127B4BBABCC}"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A19:B21" firstHeaderRow="1" firstDataRow="1" firstDataCol="1"/>
  <pivotFields count="21">
    <pivotField showAll="0"/>
    <pivotField showAll="0"/>
    <pivotField showAll="0"/>
    <pivotField showAll="0"/>
    <pivotField showAll="0"/>
    <pivotField showAll="0"/>
    <pivotField showAll="0"/>
    <pivotField axis="axisRow" showAll="0">
      <items count="6">
        <item x="2"/>
        <item h="1" x="0"/>
        <item h="1" x="1"/>
        <item h="1" x="3"/>
        <item h="1" x="4"/>
        <item t="default"/>
      </items>
    </pivotField>
    <pivotField dataField="1"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
    <i>
      <x/>
    </i>
    <i t="grand">
      <x/>
    </i>
  </rowItems>
  <colItems count="1">
    <i/>
  </colItems>
  <dataFields count="1">
    <dataField name="Count of DIABETES STATUS" fld="8"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5CE192-4719-4E90-9A6D-A33D2FDA5A72}"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A3:B6" firstHeaderRow="1" firstDataRow="1" firstDataCol="1"/>
  <pivotFields count="21">
    <pivotField showAll="0"/>
    <pivotField showAll="0"/>
    <pivotField showAll="0"/>
    <pivotField showAll="0"/>
    <pivotField showAll="0"/>
    <pivotField showAll="0"/>
    <pivotField showAll="0"/>
    <pivotField showAll="0">
      <items count="6">
        <item x="2"/>
        <item h="1" x="0"/>
        <item h="1" x="1"/>
        <item h="1" x="3"/>
        <item h="1" x="4"/>
        <item t="default"/>
      </items>
    </pivotField>
    <pivotField showAll="0">
      <items count="5">
        <item x="0"/>
        <item x="2"/>
        <item x="1"/>
        <item x="3"/>
        <item t="default"/>
      </items>
    </pivotField>
    <pivotField showAll="0"/>
    <pivotField showAll="0"/>
    <pivotField showAll="0"/>
    <pivotField dataField="1" showAll="0">
      <items count="4">
        <item x="0"/>
        <item x="1"/>
        <item x="2"/>
        <item t="default"/>
      </items>
    </pivotField>
    <pivotField showAll="0"/>
    <pivotField axis="axisRow" showAll="0">
      <items count="5">
        <item h="1" x="2"/>
        <item x="1"/>
        <item x="0"/>
        <item h="1" x="3"/>
        <item t="default"/>
      </items>
    </pivotField>
    <pivotField showAll="0"/>
    <pivotField showAll="0"/>
    <pivotField showAll="0"/>
    <pivotField showAll="0"/>
    <pivotField showAll="0"/>
    <pivotField showAll="0"/>
  </pivotFields>
  <rowFields count="1">
    <field x="14"/>
  </rowFields>
  <rowItems count="3">
    <i>
      <x v="1"/>
    </i>
    <i>
      <x v="2"/>
    </i>
    <i t="grand">
      <x/>
    </i>
  </rowItems>
  <colItems count="1">
    <i/>
  </colItems>
  <dataFields count="1">
    <dataField name="Count of CANCER HISTROY" fld="12" subtotal="count" baseField="0" baseItem="0"/>
  </dataFields>
  <chartFormats count="6">
    <chartFormat chart="0" format="4"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14" count="1" selected="0">
            <x v="1"/>
          </reference>
        </references>
      </pivotArea>
    </chartFormat>
    <chartFormat chart="10" format="10">
      <pivotArea type="data" outline="0" fieldPosition="0">
        <references count="2">
          <reference field="4294967294" count="1" selected="0">
            <x v="0"/>
          </reference>
          <reference field="14" count="1" selected="0">
            <x v="2"/>
          </reference>
        </references>
      </pivotArea>
    </chartFormat>
    <chartFormat chart="0" format="5">
      <pivotArea type="data" outline="0" fieldPosition="0">
        <references count="2">
          <reference field="4294967294" count="1" selected="0">
            <x v="0"/>
          </reference>
          <reference field="14" count="1" selected="0">
            <x v="1"/>
          </reference>
        </references>
      </pivotArea>
    </chartFormat>
    <chartFormat chart="0" format="6">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649953-D041-4010-9241-9637B09B7DA7}"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N21:O25" firstHeaderRow="1" firstDataRow="1" firstDataCol="1"/>
  <pivotFields count="21">
    <pivotField showAll="0"/>
    <pivotField showAll="0"/>
    <pivotField showAll="0"/>
    <pivotField showAll="0"/>
    <pivotField showAll="0"/>
    <pivotField showAll="0"/>
    <pivotField showAll="0"/>
    <pivotField showAll="0">
      <items count="6">
        <item x="2"/>
        <item h="1" x="0"/>
        <item h="1" x="1"/>
        <item h="1" x="3"/>
        <item h="1" x="4"/>
        <item t="default"/>
      </items>
    </pivotField>
    <pivotField showAll="0">
      <items count="5">
        <item x="0"/>
        <item x="2"/>
        <item x="1"/>
        <item x="3"/>
        <item t="default"/>
      </items>
    </pivotField>
    <pivotField showAll="0"/>
    <pivotField showAll="0"/>
    <pivotField showAll="0"/>
    <pivotField showAll="0"/>
    <pivotField showAll="0"/>
    <pivotField showAll="0"/>
    <pivotField axis="axisRow" showAll="0">
      <items count="6">
        <item h="1" x="2"/>
        <item x="3"/>
        <item x="0"/>
        <item x="1"/>
        <item h="1" x="4"/>
        <item t="default"/>
      </items>
    </pivotField>
    <pivotField showAll="0"/>
    <pivotField dataField="1" showAll="0"/>
    <pivotField showAll="0"/>
    <pivotField showAll="0"/>
    <pivotField showAll="0"/>
  </pivotFields>
  <rowFields count="1">
    <field x="15"/>
  </rowFields>
  <rowItems count="4">
    <i>
      <x v="1"/>
    </i>
    <i>
      <x v="2"/>
    </i>
    <i>
      <x v="3"/>
    </i>
    <i t="grand">
      <x/>
    </i>
  </rowItems>
  <colItems count="1">
    <i/>
  </colItems>
  <dataFields count="1">
    <dataField name="Sum of CHARGES" fld="17"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E714FD-A418-4F3F-A557-EA35F05009B0}"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M2:N7" firstHeaderRow="1" firstDataRow="1" firstDataCol="1"/>
  <pivotFields count="21">
    <pivotField showAll="0"/>
    <pivotField showAll="0"/>
    <pivotField showAll="0"/>
    <pivotField showAll="0"/>
    <pivotField showAll="0"/>
    <pivotField showAll="0"/>
    <pivotField showAll="0"/>
    <pivotField showAll="0">
      <items count="6">
        <item x="2"/>
        <item h="1" x="0"/>
        <item h="1" x="1"/>
        <item h="1" x="3"/>
        <item h="1" x="4"/>
        <item t="default"/>
      </items>
    </pivotField>
    <pivotField showAll="0">
      <items count="5">
        <item x="0"/>
        <item x="2"/>
        <item x="1"/>
        <item x="3"/>
        <item t="default"/>
      </items>
    </pivotField>
    <pivotField dataField="1" showAll="0">
      <items count="669">
        <item x="544"/>
        <item x="138"/>
        <item x="93"/>
        <item x="79"/>
        <item x="299"/>
        <item x="458"/>
        <item x="81"/>
        <item x="212"/>
        <item x="337"/>
        <item x="197"/>
        <item x="276"/>
        <item x="92"/>
        <item x="198"/>
        <item x="351"/>
        <item x="419"/>
        <item x="325"/>
        <item x="243"/>
        <item x="550"/>
        <item x="237"/>
        <item x="40"/>
        <item x="267"/>
        <item x="139"/>
        <item x="88"/>
        <item x="80"/>
        <item x="180"/>
        <item x="69"/>
        <item x="228"/>
        <item x="159"/>
        <item x="141"/>
        <item x="144"/>
        <item x="167"/>
        <item x="283"/>
        <item x="538"/>
        <item x="280"/>
        <item x="83"/>
        <item x="261"/>
        <item x="67"/>
        <item x="161"/>
        <item x="24"/>
        <item x="495"/>
        <item x="171"/>
        <item x="500"/>
        <item x="614"/>
        <item x="46"/>
        <item x="321"/>
        <item x="150"/>
        <item x="135"/>
        <item x="47"/>
        <item x="338"/>
        <item x="326"/>
        <item x="146"/>
        <item x="523"/>
        <item x="193"/>
        <item x="165"/>
        <item x="117"/>
        <item x="188"/>
        <item x="176"/>
        <item x="90"/>
        <item x="253"/>
        <item x="662"/>
        <item x="192"/>
        <item x="152"/>
        <item x="473"/>
        <item x="368"/>
        <item x="202"/>
        <item x="347"/>
        <item x="497"/>
        <item x="145"/>
        <item x="82"/>
        <item x="164"/>
        <item x="577"/>
        <item x="380"/>
        <item x="18"/>
        <item x="376"/>
        <item x="435"/>
        <item x="505"/>
        <item x="70"/>
        <item x="372"/>
        <item x="226"/>
        <item x="270"/>
        <item x="375"/>
        <item x="358"/>
        <item x="48"/>
        <item x="249"/>
        <item x="95"/>
        <item x="239"/>
        <item x="320"/>
        <item x="189"/>
        <item x="316"/>
        <item x="143"/>
        <item x="166"/>
        <item x="470"/>
        <item x="329"/>
        <item x="328"/>
        <item x="529"/>
        <item x="436"/>
        <item x="98"/>
        <item x="482"/>
        <item x="244"/>
        <item x="115"/>
        <item x="633"/>
        <item x="170"/>
        <item x="340"/>
        <item x="52"/>
        <item x="264"/>
        <item x="203"/>
        <item x="388"/>
        <item x="103"/>
        <item x="31"/>
        <item x="111"/>
        <item x="199"/>
        <item x="78"/>
        <item x="89"/>
        <item x="273"/>
        <item x="39"/>
        <item x="616"/>
        <item x="361"/>
        <item x="587"/>
        <item x="107"/>
        <item x="27"/>
        <item x="112"/>
        <item x="127"/>
        <item x="151"/>
        <item x="182"/>
        <item x="219"/>
        <item x="174"/>
        <item x="274"/>
        <item x="173"/>
        <item x="124"/>
        <item x="319"/>
        <item x="352"/>
        <item x="391"/>
        <item x="134"/>
        <item x="196"/>
        <item x="45"/>
        <item x="353"/>
        <item x="332"/>
        <item x="191"/>
        <item x="626"/>
        <item x="125"/>
        <item x="66"/>
        <item x="86"/>
        <item x="140"/>
        <item x="508"/>
        <item x="576"/>
        <item x="4"/>
        <item x="339"/>
        <item x="324"/>
        <item x="233"/>
        <item x="206"/>
        <item x="335"/>
        <item x="49"/>
        <item x="315"/>
        <item x="102"/>
        <item x="540"/>
        <item x="122"/>
        <item x="209"/>
        <item x="252"/>
        <item x="224"/>
        <item x="450"/>
        <item x="374"/>
        <item x="515"/>
        <item x="133"/>
        <item x="507"/>
        <item x="409"/>
        <item x="120"/>
        <item x="585"/>
        <item x="215"/>
        <item x="251"/>
        <item x="363"/>
        <item x="155"/>
        <item x="268"/>
        <item x="186"/>
        <item x="208"/>
        <item x="300"/>
        <item x="56"/>
        <item x="136"/>
        <item x="1"/>
        <item x="123"/>
        <item x="427"/>
        <item x="330"/>
        <item x="336"/>
        <item x="99"/>
        <item x="334"/>
        <item x="85"/>
        <item x="561"/>
        <item x="236"/>
        <item x="231"/>
        <item x="169"/>
        <item x="256"/>
        <item x="229"/>
        <item x="119"/>
        <item x="563"/>
        <item x="623"/>
        <item x="425"/>
        <item x="33"/>
        <item x="10"/>
        <item x="412"/>
        <item x="213"/>
        <item x="74"/>
        <item x="272"/>
        <item x="214"/>
        <item x="216"/>
        <item x="100"/>
        <item x="60"/>
        <item x="3"/>
        <item x="87"/>
        <item x="6"/>
        <item x="637"/>
        <item x="34"/>
        <item x="148"/>
        <item x="184"/>
        <item x="65"/>
        <item x="297"/>
        <item x="105"/>
        <item x="259"/>
        <item x="635"/>
        <item x="331"/>
        <item x="194"/>
        <item x="366"/>
        <item x="58"/>
        <item x="200"/>
        <item x="21"/>
        <item x="195"/>
        <item x="149"/>
        <item x="178"/>
        <item x="106"/>
        <item x="128"/>
        <item x="288"/>
        <item x="109"/>
        <item x="562"/>
        <item x="478"/>
        <item x="147"/>
        <item x="301"/>
        <item x="348"/>
        <item x="341"/>
        <item x="240"/>
        <item x="245"/>
        <item x="314"/>
        <item x="554"/>
        <item x="652"/>
        <item x="658"/>
        <item x="643"/>
        <item x="589"/>
        <item x="649"/>
        <item x="345"/>
        <item x="277"/>
        <item x="651"/>
        <item x="364"/>
        <item x="38"/>
        <item x="593"/>
        <item x="600"/>
        <item x="426"/>
        <item x="428"/>
        <item x="5"/>
        <item x="416"/>
        <item x="639"/>
        <item x="451"/>
        <item x="485"/>
        <item x="76"/>
        <item x="407"/>
        <item x="611"/>
        <item x="381"/>
        <item x="396"/>
        <item x="379"/>
        <item x="28"/>
        <item x="157"/>
        <item x="132"/>
        <item x="650"/>
        <item x="423"/>
        <item x="555"/>
        <item x="599"/>
        <item x="373"/>
        <item x="181"/>
        <item x="309"/>
        <item x="32"/>
        <item x="344"/>
        <item x="632"/>
        <item x="452"/>
        <item x="654"/>
        <item x="94"/>
        <item x="622"/>
        <item x="457"/>
        <item x="560"/>
        <item x="294"/>
        <item x="42"/>
        <item x="530"/>
        <item x="365"/>
        <item x="25"/>
        <item x="13"/>
        <item x="355"/>
        <item x="607"/>
        <item x="310"/>
        <item x="440"/>
        <item x="656"/>
        <item x="392"/>
        <item x="437"/>
        <item x="323"/>
        <item x="387"/>
        <item x="463"/>
        <item x="527"/>
        <item x="472"/>
        <item x="160"/>
        <item x="510"/>
        <item x="279"/>
        <item x="17"/>
        <item x="377"/>
        <item x="343"/>
        <item x="179"/>
        <item x="524"/>
        <item x="578"/>
        <item x="36"/>
        <item x="285"/>
        <item x="565"/>
        <item x="534"/>
        <item x="513"/>
        <item x="557"/>
        <item x="258"/>
        <item x="0"/>
        <item x="488"/>
        <item x="448"/>
        <item x="617"/>
        <item x="475"/>
        <item x="546"/>
        <item x="121"/>
        <item x="549"/>
        <item x="601"/>
        <item x="483"/>
        <item x="14"/>
        <item x="518"/>
        <item x="596"/>
        <item x="580"/>
        <item x="281"/>
        <item x="370"/>
        <item x="223"/>
        <item x="16"/>
        <item x="474"/>
        <item x="469"/>
        <item x="367"/>
        <item x="55"/>
        <item x="582"/>
        <item x="516"/>
        <item x="389"/>
        <item x="230"/>
        <item x="606"/>
        <item x="570"/>
        <item x="490"/>
        <item x="558"/>
        <item x="235"/>
        <item x="594"/>
        <item x="442"/>
        <item x="23"/>
        <item x="512"/>
        <item x="487"/>
        <item x="7"/>
        <item x="569"/>
        <item x="547"/>
        <item x="71"/>
        <item x="602"/>
        <item x="588"/>
        <item x="96"/>
        <item x="126"/>
        <item x="526"/>
        <item x="424"/>
        <item x="432"/>
        <item x="476"/>
        <item x="359"/>
        <item x="322"/>
        <item x="415"/>
        <item x="584"/>
        <item x="480"/>
        <item x="430"/>
        <item x="595"/>
        <item x="222"/>
        <item x="608"/>
        <item x="465"/>
        <item x="609"/>
        <item x="210"/>
        <item x="295"/>
        <item x="479"/>
        <item x="296"/>
        <item x="615"/>
        <item x="378"/>
        <item x="586"/>
        <item x="528"/>
        <item x="205"/>
        <item x="509"/>
        <item x="43"/>
        <item x="342"/>
        <item x="354"/>
        <item x="655"/>
        <item x="12"/>
        <item x="642"/>
        <item x="29"/>
        <item x="113"/>
        <item x="666"/>
        <item x="266"/>
        <item x="456"/>
        <item x="44"/>
        <item x="519"/>
        <item x="349"/>
        <item x="625"/>
        <item x="641"/>
        <item x="312"/>
        <item x="598"/>
        <item x="566"/>
        <item x="350"/>
        <item x="461"/>
        <item x="636"/>
        <item x="447"/>
        <item x="263"/>
        <item x="262"/>
        <item x="64"/>
        <item x="404"/>
        <item x="234"/>
        <item x="30"/>
        <item x="177"/>
        <item x="408"/>
        <item x="356"/>
        <item x="548"/>
        <item x="97"/>
        <item x="63"/>
        <item x="486"/>
        <item x="163"/>
        <item x="265"/>
        <item x="603"/>
        <item x="574"/>
        <item x="286"/>
        <item x="541"/>
        <item x="142"/>
        <item x="282"/>
        <item x="640"/>
        <item x="653"/>
        <item x="477"/>
        <item x="254"/>
        <item x="431"/>
        <item x="211"/>
        <item x="275"/>
        <item x="290"/>
        <item x="444"/>
        <item x="269"/>
        <item x="232"/>
        <item x="501"/>
        <item x="438"/>
        <item x="402"/>
        <item x="610"/>
        <item x="405"/>
        <item x="401"/>
        <item x="522"/>
        <item x="462"/>
        <item x="77"/>
        <item x="624"/>
        <item x="449"/>
        <item x="572"/>
        <item x="460"/>
        <item x="646"/>
        <item x="158"/>
        <item x="101"/>
        <item x="568"/>
        <item x="506"/>
        <item x="629"/>
        <item x="390"/>
        <item x="61"/>
        <item x="51"/>
        <item x="357"/>
        <item x="464"/>
        <item x="108"/>
        <item x="190"/>
        <item x="664"/>
        <item x="306"/>
        <item x="403"/>
        <item x="302"/>
        <item x="556"/>
        <item x="661"/>
        <item x="292"/>
        <item x="118"/>
        <item x="304"/>
        <item x="201"/>
        <item x="114"/>
        <item x="612"/>
        <item x="411"/>
        <item x="8"/>
        <item x="399"/>
        <item x="327"/>
        <item x="631"/>
        <item x="385"/>
        <item x="575"/>
        <item x="503"/>
        <item x="383"/>
        <item x="183"/>
        <item x="247"/>
        <item x="628"/>
        <item x="318"/>
        <item x="68"/>
        <item x="91"/>
        <item x="663"/>
        <item x="552"/>
        <item x="241"/>
        <item x="420"/>
        <item x="571"/>
        <item x="260"/>
        <item x="502"/>
        <item x="514"/>
        <item x="207"/>
        <item x="418"/>
        <item x="634"/>
        <item x="567"/>
        <item x="360"/>
        <item x="531"/>
        <item x="645"/>
        <item x="564"/>
        <item x="494"/>
        <item x="153"/>
        <item x="220"/>
        <item x="618"/>
        <item x="481"/>
        <item x="371"/>
        <item x="417"/>
        <item x="307"/>
        <item x="559"/>
        <item x="581"/>
        <item x="542"/>
        <item x="393"/>
        <item x="246"/>
        <item x="459"/>
        <item x="591"/>
        <item x="248"/>
        <item x="172"/>
        <item x="434"/>
        <item x="413"/>
        <item x="532"/>
        <item x="665"/>
        <item x="410"/>
        <item x="204"/>
        <item x="394"/>
        <item x="583"/>
        <item x="346"/>
        <item x="362"/>
        <item x="446"/>
        <item x="284"/>
        <item x="298"/>
        <item x="443"/>
        <item x="414"/>
        <item x="313"/>
        <item x="84"/>
        <item x="130"/>
        <item x="317"/>
        <item x="116"/>
        <item x="110"/>
        <item x="525"/>
        <item x="511"/>
        <item x="489"/>
        <item x="620"/>
        <item x="225"/>
        <item x="59"/>
        <item x="492"/>
        <item x="257"/>
        <item x="627"/>
        <item x="156"/>
        <item x="604"/>
        <item x="493"/>
        <item x="553"/>
        <item x="129"/>
        <item x="537"/>
        <item x="605"/>
        <item x="386"/>
        <item x="9"/>
        <item x="471"/>
        <item x="592"/>
        <item x="137"/>
        <item x="535"/>
        <item x="293"/>
        <item x="218"/>
        <item x="250"/>
        <item x="50"/>
        <item x="333"/>
        <item x="72"/>
        <item x="185"/>
        <item x="400"/>
        <item x="287"/>
        <item x="221"/>
        <item x="455"/>
        <item x="382"/>
        <item x="484"/>
        <item x="422"/>
        <item x="657"/>
        <item x="303"/>
        <item x="573"/>
        <item x="53"/>
        <item x="579"/>
        <item x="445"/>
        <item x="421"/>
        <item x="305"/>
        <item x="504"/>
        <item x="498"/>
        <item x="175"/>
        <item x="289"/>
        <item x="660"/>
        <item x="104"/>
        <item x="590"/>
        <item x="217"/>
        <item x="533"/>
        <item x="491"/>
        <item x="520"/>
        <item x="454"/>
        <item x="406"/>
        <item x="521"/>
        <item x="291"/>
        <item x="15"/>
        <item x="468"/>
        <item x="168"/>
        <item x="441"/>
        <item x="545"/>
        <item x="433"/>
        <item x="22"/>
        <item x="271"/>
        <item x="154"/>
        <item x="19"/>
        <item x="551"/>
        <item x="369"/>
        <item x="613"/>
        <item x="467"/>
        <item x="62"/>
        <item x="647"/>
        <item x="517"/>
        <item x="20"/>
        <item x="73"/>
        <item x="453"/>
        <item x="227"/>
        <item x="162"/>
        <item x="75"/>
        <item x="619"/>
        <item x="429"/>
        <item x="659"/>
        <item x="630"/>
        <item x="311"/>
        <item x="278"/>
        <item x="41"/>
        <item x="648"/>
        <item x="308"/>
        <item x="644"/>
        <item x="638"/>
        <item x="255"/>
        <item x="35"/>
        <item x="439"/>
        <item x="384"/>
        <item x="242"/>
        <item x="536"/>
        <item x="131"/>
        <item x="187"/>
        <item x="496"/>
        <item x="543"/>
        <item x="466"/>
        <item x="2"/>
        <item x="26"/>
        <item x="57"/>
        <item x="11"/>
        <item x="37"/>
        <item x="397"/>
        <item x="398"/>
        <item x="539"/>
        <item x="54"/>
        <item x="499"/>
        <item x="395"/>
        <item x="621"/>
        <item x="238"/>
        <item x="597"/>
        <item x="667"/>
        <item t="default"/>
      </items>
    </pivotField>
    <pivotField showAll="0"/>
    <pivotField showAll="0"/>
    <pivotField showAll="0"/>
    <pivotField axis="axisRow" showAll="0">
      <items count="6">
        <item x="0"/>
        <item x="3"/>
        <item x="1"/>
        <item x="2"/>
        <item h="1" x="4"/>
        <item t="default"/>
      </items>
    </pivotField>
    <pivotField showAll="0"/>
    <pivotField showAll="0"/>
    <pivotField showAll="0"/>
    <pivotField showAll="0"/>
    <pivotField showAll="0"/>
    <pivotField showAll="0"/>
    <pivotField showAll="0"/>
  </pivotFields>
  <rowFields count="1">
    <field x="13"/>
  </rowFields>
  <rowItems count="5">
    <i>
      <x/>
    </i>
    <i>
      <x v="1"/>
    </i>
    <i>
      <x v="2"/>
    </i>
    <i>
      <x v="3"/>
    </i>
    <i t="grand">
      <x/>
    </i>
  </rowItems>
  <colItems count="1">
    <i/>
  </colItems>
  <dataFields count="1">
    <dataField name="Sum of HBA1C" fld="9"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2"/>
          </reference>
        </references>
      </pivotArea>
    </chartFormat>
    <chartFormat chart="0" format="2">
      <pivotArea type="data" outline="0" fieldPosition="0">
        <references count="2">
          <reference field="4294967294" count="1" selected="0">
            <x v="0"/>
          </reference>
          <reference field="13" count="1" selected="0">
            <x v="3"/>
          </reference>
        </references>
      </pivotArea>
    </chartFormat>
    <chartFormat chart="0" format="3">
      <pivotArea type="data" outline="0" fieldPosition="0">
        <references count="2">
          <reference field="4294967294" count="1" selected="0">
            <x v="0"/>
          </reference>
          <reference field="13" count="1" selected="0">
            <x v="0"/>
          </reference>
        </references>
      </pivotArea>
    </chartFormat>
    <chartFormat chart="0" format="4">
      <pivotArea type="data" outline="0" fieldPosition="0">
        <references count="2">
          <reference field="4294967294" count="1" selected="0">
            <x v="0"/>
          </reference>
          <reference field="13" count="1" selected="0">
            <x v="1"/>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3" count="1" selected="0">
            <x v="0"/>
          </reference>
        </references>
      </pivotArea>
    </chartFormat>
    <chartFormat chart="4" format="12">
      <pivotArea type="data" outline="0" fieldPosition="0">
        <references count="2">
          <reference field="4294967294" count="1" selected="0">
            <x v="0"/>
          </reference>
          <reference field="13" count="1" selected="0">
            <x v="1"/>
          </reference>
        </references>
      </pivotArea>
    </chartFormat>
    <chartFormat chart="4" format="13">
      <pivotArea type="data" outline="0" fieldPosition="0">
        <references count="2">
          <reference field="4294967294" count="1" selected="0">
            <x v="0"/>
          </reference>
          <reference field="13" count="1" selected="0">
            <x v="2"/>
          </reference>
        </references>
      </pivotArea>
    </chartFormat>
    <chartFormat chart="4" format="14">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STATUS" xr10:uid="{12C60B3F-C74F-4DA8-8C52-B932A7647EB9}" sourceName="WEIGHT STATUS">
  <pivotTables>
    <pivotTable tabId="8" name="PivotTable1"/>
    <pivotTable tabId="8" name="PivotTable2"/>
    <pivotTable tabId="8" name="PivotTable7"/>
    <pivotTable tabId="8" name="PivotTable8"/>
  </pivotTables>
  <data>
    <tabular pivotCacheId="1778174197">
      <items count="5">
        <i x="2" s="1"/>
        <i x="0"/>
        <i x="1"/>
        <i x="3"/>
        <i x="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STATUS" xr10:uid="{5633E18F-4B69-4FBD-BAA4-2D308E09FA53}" sourceName="DIABETES STATUS">
  <pivotTables>
    <pivotTable tabId="8" name="PivotTable1"/>
    <pivotTable tabId="8" name="PivotTable2"/>
    <pivotTable tabId="8" name="PivotTable7"/>
    <pivotTable tabId="8" name="PivotTable8"/>
  </pivotTables>
  <data>
    <tabular pivotCacheId="1778174197">
      <items count="4">
        <i x="0" s="1"/>
        <i x="2" s="1"/>
        <i x="1"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IGHT STATUS" xr10:uid="{A338FBE5-1CD4-4444-B1A7-00904F6A89E8}" cache="Slicer_WEIGHT_STATUS" caption="WEIGHT STATUS" rowHeight="234950"/>
  <slicer name="DIABETES STATUS" xr10:uid="{43AA159D-6F25-4AA4-8F93-33C6CBD011B7}" cache="Slicer_DIABETES_STATUS" caption="DIABETES STATU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349E5E-FA5D-DB4C-A624-9F0C1EF7C9E2}" name="Table4" displayName="Table4" ref="M4:N4" headerRowCount="0" totalsRowShown="0" tableBorderDxfId="0">
  <tableColumns count="2">
    <tableColumn id="1" xr3:uid="{DD1603E5-DB2B-6246-987B-118E9CA2A6D0}" name="Column1"/>
    <tableColumn id="2" xr3:uid="{FD091645-2025-F843-B5C6-ECF20490DED2}" name="Column2"/>
  </tableColumns>
  <tableStyleInfo name="TableStyleDark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336"/>
  <sheetViews>
    <sheetView workbookViewId="0">
      <selection sqref="A1:E1"/>
    </sheetView>
  </sheetViews>
  <sheetFormatPr baseColWidth="10" defaultColWidth="8.83203125" defaultRowHeight="15" x14ac:dyDescent="0.2"/>
  <cols>
    <col min="1" max="1" width="15.5" customWidth="1"/>
    <col min="2" max="2" width="37.5" bestFit="1" customWidth="1"/>
    <col min="3" max="3" width="16.83203125" customWidth="1"/>
    <col min="4" max="4" width="22.6640625" customWidth="1"/>
    <col min="5" max="5" width="16.1640625" customWidth="1"/>
  </cols>
  <sheetData>
    <row r="1" spans="1:5" s="2" customFormat="1" ht="19" customHeight="1" x14ac:dyDescent="0.2">
      <c r="A1" s="26" t="s">
        <v>0</v>
      </c>
      <c r="B1" s="27" t="s">
        <v>2383</v>
      </c>
      <c r="C1" s="32" t="s">
        <v>8328</v>
      </c>
      <c r="D1" s="32" t="s">
        <v>8362</v>
      </c>
      <c r="E1" s="32" t="s">
        <v>8363</v>
      </c>
    </row>
    <row r="2" spans="1:5" ht="16" x14ac:dyDescent="0.2">
      <c r="A2" s="1" t="s">
        <v>2371</v>
      </c>
      <c r="B2" s="1" t="s">
        <v>2384</v>
      </c>
      <c r="C2" t="s">
        <v>6730</v>
      </c>
      <c r="D2" t="s">
        <v>6731</v>
      </c>
      <c r="E2" t="s">
        <v>4723</v>
      </c>
    </row>
    <row r="3" spans="1:5" ht="16" x14ac:dyDescent="0.2">
      <c r="A3" s="1" t="s">
        <v>2370</v>
      </c>
      <c r="B3" s="1" t="s">
        <v>2385</v>
      </c>
      <c r="C3" t="s">
        <v>6732</v>
      </c>
      <c r="D3" t="s">
        <v>6733</v>
      </c>
      <c r="E3" t="s">
        <v>4725</v>
      </c>
    </row>
    <row r="4" spans="1:5" ht="16" x14ac:dyDescent="0.2">
      <c r="A4" s="1" t="s">
        <v>2369</v>
      </c>
      <c r="B4" s="1" t="s">
        <v>2386</v>
      </c>
      <c r="C4" t="s">
        <v>6732</v>
      </c>
      <c r="D4" t="s">
        <v>6734</v>
      </c>
      <c r="E4" t="s">
        <v>4726</v>
      </c>
    </row>
    <row r="5" spans="1:5" ht="16" x14ac:dyDescent="0.2">
      <c r="A5" s="1" t="s">
        <v>2368</v>
      </c>
      <c r="B5" s="1" t="s">
        <v>2387</v>
      </c>
      <c r="C5" t="s">
        <v>6730</v>
      </c>
      <c r="D5" t="s">
        <v>6735</v>
      </c>
      <c r="E5" t="s">
        <v>4727</v>
      </c>
    </row>
    <row r="6" spans="1:5" ht="16" x14ac:dyDescent="0.2">
      <c r="A6" s="1" t="s">
        <v>2367</v>
      </c>
      <c r="B6" s="1" t="s">
        <v>2388</v>
      </c>
      <c r="C6" t="s">
        <v>6730</v>
      </c>
      <c r="D6" t="s">
        <v>6736</v>
      </c>
      <c r="E6" t="s">
        <v>4728</v>
      </c>
    </row>
    <row r="7" spans="1:5" ht="16" x14ac:dyDescent="0.2">
      <c r="A7" s="1" t="s">
        <v>2366</v>
      </c>
      <c r="B7" s="1" t="s">
        <v>2389</v>
      </c>
      <c r="C7" t="s">
        <v>6732</v>
      </c>
      <c r="D7" t="s">
        <v>6737</v>
      </c>
      <c r="E7" t="s">
        <v>4729</v>
      </c>
    </row>
    <row r="8" spans="1:5" ht="16" x14ac:dyDescent="0.2">
      <c r="A8" s="1" t="s">
        <v>2365</v>
      </c>
      <c r="B8" s="1" t="s">
        <v>2390</v>
      </c>
      <c r="C8" t="s">
        <v>6732</v>
      </c>
      <c r="D8" t="s">
        <v>6738</v>
      </c>
      <c r="E8" t="s">
        <v>4730</v>
      </c>
    </row>
    <row r="9" spans="1:5" ht="16" x14ac:dyDescent="0.2">
      <c r="A9" s="1" t="s">
        <v>2364</v>
      </c>
      <c r="B9" s="1" t="s">
        <v>2391</v>
      </c>
      <c r="C9" t="s">
        <v>6732</v>
      </c>
      <c r="D9" t="s">
        <v>6739</v>
      </c>
      <c r="E9" t="s">
        <v>4732</v>
      </c>
    </row>
    <row r="10" spans="1:5" ht="16" x14ac:dyDescent="0.2">
      <c r="A10" s="1" t="s">
        <v>2363</v>
      </c>
      <c r="B10" s="1" t="s">
        <v>2392</v>
      </c>
      <c r="C10" t="s">
        <v>6732</v>
      </c>
      <c r="D10" t="s">
        <v>6740</v>
      </c>
      <c r="E10" t="s">
        <v>4733</v>
      </c>
    </row>
    <row r="11" spans="1:5" ht="16" x14ac:dyDescent="0.2">
      <c r="A11" s="1" t="s">
        <v>2362</v>
      </c>
      <c r="B11" s="1" t="s">
        <v>2393</v>
      </c>
      <c r="C11" t="s">
        <v>6730</v>
      </c>
      <c r="D11" t="s">
        <v>6741</v>
      </c>
      <c r="E11" t="s">
        <v>4735</v>
      </c>
    </row>
    <row r="12" spans="1:5" ht="16" x14ac:dyDescent="0.2">
      <c r="A12" s="1" t="s">
        <v>2361</v>
      </c>
      <c r="B12" s="1" t="s">
        <v>2394</v>
      </c>
      <c r="C12" t="s">
        <v>6730</v>
      </c>
      <c r="D12" t="s">
        <v>6742</v>
      </c>
      <c r="E12" t="s">
        <v>6685</v>
      </c>
    </row>
    <row r="13" spans="1:5" ht="16" x14ac:dyDescent="0.2">
      <c r="A13" s="1" t="s">
        <v>2360</v>
      </c>
      <c r="B13" s="1" t="s">
        <v>2395</v>
      </c>
      <c r="C13" t="s">
        <v>6732</v>
      </c>
      <c r="D13" t="s">
        <v>6743</v>
      </c>
      <c r="E13" t="s">
        <v>4736</v>
      </c>
    </row>
    <row r="14" spans="1:5" ht="16" x14ac:dyDescent="0.2">
      <c r="A14" s="1" t="s">
        <v>2359</v>
      </c>
      <c r="B14" s="1" t="s">
        <v>2396</v>
      </c>
      <c r="C14" t="s">
        <v>6732</v>
      </c>
      <c r="D14" t="s">
        <v>6744</v>
      </c>
      <c r="E14" t="s">
        <v>4737</v>
      </c>
    </row>
    <row r="15" spans="1:5" ht="16" x14ac:dyDescent="0.2">
      <c r="A15" s="1" t="s">
        <v>2358</v>
      </c>
      <c r="B15" s="1" t="s">
        <v>2397</v>
      </c>
      <c r="C15" t="s">
        <v>6732</v>
      </c>
      <c r="D15" t="s">
        <v>6745</v>
      </c>
      <c r="E15" t="s">
        <v>4738</v>
      </c>
    </row>
    <row r="16" spans="1:5" ht="16" x14ac:dyDescent="0.2">
      <c r="A16" s="1" t="s">
        <v>2357</v>
      </c>
      <c r="B16" s="1" t="s">
        <v>2398</v>
      </c>
      <c r="C16" t="s">
        <v>6730</v>
      </c>
      <c r="D16" t="s">
        <v>6746</v>
      </c>
      <c r="E16" t="s">
        <v>4739</v>
      </c>
    </row>
    <row r="17" spans="1:5" ht="16" x14ac:dyDescent="0.2">
      <c r="A17" s="1" t="s">
        <v>2356</v>
      </c>
      <c r="B17" s="1" t="s">
        <v>2399</v>
      </c>
      <c r="C17" t="s">
        <v>6732</v>
      </c>
      <c r="D17" t="s">
        <v>6747</v>
      </c>
      <c r="E17" t="s">
        <v>4740</v>
      </c>
    </row>
    <row r="18" spans="1:5" ht="16" x14ac:dyDescent="0.2">
      <c r="A18" s="1" t="s">
        <v>2355</v>
      </c>
      <c r="B18" s="1" t="s">
        <v>2400</v>
      </c>
      <c r="C18" t="s">
        <v>6730</v>
      </c>
      <c r="D18" t="s">
        <v>6748</v>
      </c>
      <c r="E18" t="s">
        <v>4741</v>
      </c>
    </row>
    <row r="19" spans="1:5" ht="16" x14ac:dyDescent="0.2">
      <c r="A19" s="1" t="s">
        <v>2354</v>
      </c>
      <c r="B19" s="1" t="s">
        <v>2401</v>
      </c>
      <c r="C19" t="s">
        <v>6730</v>
      </c>
      <c r="D19" t="s">
        <v>6749</v>
      </c>
      <c r="E19" t="s">
        <v>4742</v>
      </c>
    </row>
    <row r="20" spans="1:5" ht="16" x14ac:dyDescent="0.2">
      <c r="A20" s="1" t="s">
        <v>2353</v>
      </c>
      <c r="B20" s="1" t="s">
        <v>2402</v>
      </c>
      <c r="C20" t="s">
        <v>6732</v>
      </c>
      <c r="D20" t="s">
        <v>6750</v>
      </c>
      <c r="E20" t="s">
        <v>4743</v>
      </c>
    </row>
    <row r="21" spans="1:5" ht="16" x14ac:dyDescent="0.2">
      <c r="A21" s="1" t="s">
        <v>2352</v>
      </c>
      <c r="B21" s="1" t="s">
        <v>2403</v>
      </c>
      <c r="C21" t="s">
        <v>6732</v>
      </c>
      <c r="D21" t="s">
        <v>6751</v>
      </c>
      <c r="E21" t="s">
        <v>4744</v>
      </c>
    </row>
    <row r="22" spans="1:5" ht="16" x14ac:dyDescent="0.2">
      <c r="A22" s="1" t="s">
        <v>2351</v>
      </c>
      <c r="B22" s="1" t="s">
        <v>2404</v>
      </c>
      <c r="C22" t="s">
        <v>6732</v>
      </c>
      <c r="D22" t="s">
        <v>6752</v>
      </c>
      <c r="E22" t="s">
        <v>4745</v>
      </c>
    </row>
    <row r="23" spans="1:5" ht="16" x14ac:dyDescent="0.2">
      <c r="A23" s="1" t="s">
        <v>2350</v>
      </c>
      <c r="B23" s="1" t="s">
        <v>2405</v>
      </c>
      <c r="C23" t="s">
        <v>6730</v>
      </c>
      <c r="D23" t="s">
        <v>6753</v>
      </c>
      <c r="E23" t="s">
        <v>4746</v>
      </c>
    </row>
    <row r="24" spans="1:5" ht="16" x14ac:dyDescent="0.2">
      <c r="A24" s="1" t="s">
        <v>2349</v>
      </c>
      <c r="B24" s="1" t="s">
        <v>2406</v>
      </c>
      <c r="C24" t="s">
        <v>6730</v>
      </c>
      <c r="D24" t="s">
        <v>6754</v>
      </c>
      <c r="E24" t="s">
        <v>4747</v>
      </c>
    </row>
    <row r="25" spans="1:5" ht="16" x14ac:dyDescent="0.2">
      <c r="A25" s="1" t="s">
        <v>2348</v>
      </c>
      <c r="B25" s="1" t="s">
        <v>2407</v>
      </c>
      <c r="C25" t="s">
        <v>6732</v>
      </c>
      <c r="D25" t="s">
        <v>6755</v>
      </c>
      <c r="E25" t="s">
        <v>4748</v>
      </c>
    </row>
    <row r="26" spans="1:5" ht="16" x14ac:dyDescent="0.2">
      <c r="A26" s="1" t="s">
        <v>2347</v>
      </c>
      <c r="B26" s="1" t="s">
        <v>2408</v>
      </c>
      <c r="C26" t="s">
        <v>6732</v>
      </c>
      <c r="D26" t="s">
        <v>6756</v>
      </c>
      <c r="E26" t="s">
        <v>4749</v>
      </c>
    </row>
    <row r="27" spans="1:5" ht="16" x14ac:dyDescent="0.2">
      <c r="A27" s="1" t="s">
        <v>2346</v>
      </c>
      <c r="B27" s="1" t="s">
        <v>2409</v>
      </c>
      <c r="C27" t="s">
        <v>6732</v>
      </c>
      <c r="D27" t="s">
        <v>6757</v>
      </c>
      <c r="E27" t="s">
        <v>4750</v>
      </c>
    </row>
    <row r="28" spans="1:5" ht="16" x14ac:dyDescent="0.2">
      <c r="A28" s="1" t="s">
        <v>2345</v>
      </c>
      <c r="B28" s="1" t="s">
        <v>2410</v>
      </c>
      <c r="C28" t="s">
        <v>6732</v>
      </c>
      <c r="D28" t="s">
        <v>6758</v>
      </c>
      <c r="E28" t="s">
        <v>4751</v>
      </c>
    </row>
    <row r="29" spans="1:5" ht="16" x14ac:dyDescent="0.2">
      <c r="A29" s="1" t="s">
        <v>2344</v>
      </c>
      <c r="B29" s="1" t="s">
        <v>2411</v>
      </c>
      <c r="C29" t="s">
        <v>6730</v>
      </c>
      <c r="D29" t="s">
        <v>6759</v>
      </c>
      <c r="E29" t="s">
        <v>4752</v>
      </c>
    </row>
    <row r="30" spans="1:5" ht="16" x14ac:dyDescent="0.2">
      <c r="A30" s="1" t="s">
        <v>2343</v>
      </c>
      <c r="B30" s="1" t="s">
        <v>2412</v>
      </c>
      <c r="C30" t="s">
        <v>6732</v>
      </c>
      <c r="D30" t="s">
        <v>6739</v>
      </c>
      <c r="E30" t="s">
        <v>4753</v>
      </c>
    </row>
    <row r="31" spans="1:5" ht="16" x14ac:dyDescent="0.2">
      <c r="A31" s="1" t="s">
        <v>2342</v>
      </c>
      <c r="B31" s="1" t="s">
        <v>2413</v>
      </c>
      <c r="C31" t="s">
        <v>6730</v>
      </c>
      <c r="D31" t="s">
        <v>6760</v>
      </c>
      <c r="E31" t="s">
        <v>4754</v>
      </c>
    </row>
    <row r="32" spans="1:5" ht="16" x14ac:dyDescent="0.2">
      <c r="A32" s="1" t="s">
        <v>2341</v>
      </c>
      <c r="B32" s="1" t="s">
        <v>2414</v>
      </c>
      <c r="C32" t="s">
        <v>6730</v>
      </c>
      <c r="D32" t="s">
        <v>6761</v>
      </c>
      <c r="E32" t="s">
        <v>4755</v>
      </c>
    </row>
    <row r="33" spans="1:5" ht="16" x14ac:dyDescent="0.2">
      <c r="A33" s="1" t="s">
        <v>2340</v>
      </c>
      <c r="B33" s="1" t="s">
        <v>2415</v>
      </c>
      <c r="C33" t="s">
        <v>6732</v>
      </c>
      <c r="D33" t="s">
        <v>6762</v>
      </c>
      <c r="E33" t="s">
        <v>4756</v>
      </c>
    </row>
    <row r="34" spans="1:5" ht="16" x14ac:dyDescent="0.2">
      <c r="A34" s="1" t="s">
        <v>2339</v>
      </c>
      <c r="B34" s="1" t="s">
        <v>2416</v>
      </c>
      <c r="C34" t="s">
        <v>6732</v>
      </c>
      <c r="D34" t="s">
        <v>6763</v>
      </c>
      <c r="E34" t="s">
        <v>4757</v>
      </c>
    </row>
    <row r="35" spans="1:5" ht="16" x14ac:dyDescent="0.2">
      <c r="A35" s="1" t="s">
        <v>2338</v>
      </c>
      <c r="B35" s="1" t="s">
        <v>2417</v>
      </c>
      <c r="C35" t="s">
        <v>6730</v>
      </c>
      <c r="D35" t="s">
        <v>6764</v>
      </c>
      <c r="E35" t="s">
        <v>4758</v>
      </c>
    </row>
    <row r="36" spans="1:5" ht="16" x14ac:dyDescent="0.2">
      <c r="A36" s="1" t="s">
        <v>2337</v>
      </c>
      <c r="B36" s="1" t="s">
        <v>2418</v>
      </c>
      <c r="C36" t="s">
        <v>6730</v>
      </c>
      <c r="D36" t="s">
        <v>6765</v>
      </c>
      <c r="E36" t="s">
        <v>4759</v>
      </c>
    </row>
    <row r="37" spans="1:5" ht="16" x14ac:dyDescent="0.2">
      <c r="A37" s="1" t="s">
        <v>2336</v>
      </c>
      <c r="B37" s="1" t="s">
        <v>2419</v>
      </c>
      <c r="C37" t="s">
        <v>6732</v>
      </c>
      <c r="D37" t="s">
        <v>6766</v>
      </c>
      <c r="E37" t="s">
        <v>4760</v>
      </c>
    </row>
    <row r="38" spans="1:5" ht="16" x14ac:dyDescent="0.2">
      <c r="A38" s="1" t="s">
        <v>2335</v>
      </c>
      <c r="B38" s="1" t="s">
        <v>2420</v>
      </c>
      <c r="C38" t="s">
        <v>6732</v>
      </c>
      <c r="D38" t="s">
        <v>6767</v>
      </c>
      <c r="E38" t="s">
        <v>4761</v>
      </c>
    </row>
    <row r="39" spans="1:5" ht="16" x14ac:dyDescent="0.2">
      <c r="A39" s="1" t="s">
        <v>2334</v>
      </c>
      <c r="B39" s="1" t="s">
        <v>2421</v>
      </c>
      <c r="C39" t="s">
        <v>6730</v>
      </c>
      <c r="D39" t="s">
        <v>6768</v>
      </c>
      <c r="E39" t="s">
        <v>4763</v>
      </c>
    </row>
    <row r="40" spans="1:5" ht="16" x14ac:dyDescent="0.2">
      <c r="A40" s="1" t="s">
        <v>2333</v>
      </c>
      <c r="B40" s="1" t="s">
        <v>2422</v>
      </c>
      <c r="C40" t="s">
        <v>6730</v>
      </c>
      <c r="D40" t="s">
        <v>6769</v>
      </c>
      <c r="E40" t="s">
        <v>4764</v>
      </c>
    </row>
    <row r="41" spans="1:5" ht="16" x14ac:dyDescent="0.2">
      <c r="A41" s="1" t="s">
        <v>2332</v>
      </c>
      <c r="B41" s="1" t="s">
        <v>2423</v>
      </c>
      <c r="C41" t="s">
        <v>6732</v>
      </c>
      <c r="D41" t="s">
        <v>6770</v>
      </c>
      <c r="E41" t="s">
        <v>4765</v>
      </c>
    </row>
    <row r="42" spans="1:5" ht="16" x14ac:dyDescent="0.2">
      <c r="A42" s="1" t="s">
        <v>2331</v>
      </c>
      <c r="B42" s="1" t="s">
        <v>2424</v>
      </c>
      <c r="C42" t="s">
        <v>6732</v>
      </c>
      <c r="D42" t="s">
        <v>6771</v>
      </c>
      <c r="E42" t="s">
        <v>4766</v>
      </c>
    </row>
    <row r="43" spans="1:5" ht="16" x14ac:dyDescent="0.2">
      <c r="A43" s="1" t="s">
        <v>2330</v>
      </c>
      <c r="B43" s="1" t="s">
        <v>2425</v>
      </c>
      <c r="C43" t="s">
        <v>6730</v>
      </c>
      <c r="D43" t="s">
        <v>6772</v>
      </c>
      <c r="E43" t="s">
        <v>4767</v>
      </c>
    </row>
    <row r="44" spans="1:5" ht="16" x14ac:dyDescent="0.2">
      <c r="A44" s="1" t="s">
        <v>2329</v>
      </c>
      <c r="B44" s="1" t="s">
        <v>2426</v>
      </c>
      <c r="C44" t="s">
        <v>6730</v>
      </c>
      <c r="D44" t="s">
        <v>6754</v>
      </c>
      <c r="E44" t="s">
        <v>4768</v>
      </c>
    </row>
    <row r="45" spans="1:5" ht="16" x14ac:dyDescent="0.2">
      <c r="A45" s="1" t="s">
        <v>2328</v>
      </c>
      <c r="B45" s="1" t="s">
        <v>2427</v>
      </c>
      <c r="C45" t="s">
        <v>6732</v>
      </c>
      <c r="D45" t="s">
        <v>6773</v>
      </c>
      <c r="E45" t="s">
        <v>4769</v>
      </c>
    </row>
    <row r="46" spans="1:5" ht="16" x14ac:dyDescent="0.2">
      <c r="A46" s="1" t="s">
        <v>2327</v>
      </c>
      <c r="B46" s="1" t="s">
        <v>2428</v>
      </c>
      <c r="C46" t="s">
        <v>6732</v>
      </c>
      <c r="D46" t="s">
        <v>6774</v>
      </c>
      <c r="E46" t="s">
        <v>4771</v>
      </c>
    </row>
    <row r="47" spans="1:5" ht="16" x14ac:dyDescent="0.2">
      <c r="A47" s="1" t="s">
        <v>2326</v>
      </c>
      <c r="B47" s="1" t="s">
        <v>2429</v>
      </c>
      <c r="C47" t="s">
        <v>6730</v>
      </c>
      <c r="D47" t="s">
        <v>6775</v>
      </c>
      <c r="E47" t="s">
        <v>4772</v>
      </c>
    </row>
    <row r="48" spans="1:5" ht="16" x14ac:dyDescent="0.2">
      <c r="A48" s="1" t="s">
        <v>2325</v>
      </c>
      <c r="B48" s="1" t="s">
        <v>2430</v>
      </c>
      <c r="C48" t="s">
        <v>6732</v>
      </c>
      <c r="D48" t="s">
        <v>6776</v>
      </c>
      <c r="E48" t="s">
        <v>4773</v>
      </c>
    </row>
    <row r="49" spans="1:5" ht="16" x14ac:dyDescent="0.2">
      <c r="A49" s="1" t="s">
        <v>2324</v>
      </c>
      <c r="B49" s="1" t="s">
        <v>2431</v>
      </c>
      <c r="C49" t="s">
        <v>6730</v>
      </c>
      <c r="D49" t="s">
        <v>6777</v>
      </c>
      <c r="E49" t="s">
        <v>4767</v>
      </c>
    </row>
    <row r="50" spans="1:5" ht="16" x14ac:dyDescent="0.2">
      <c r="A50" s="1" t="s">
        <v>2323</v>
      </c>
      <c r="B50" s="1" t="s">
        <v>2432</v>
      </c>
      <c r="C50" t="s">
        <v>6732</v>
      </c>
      <c r="D50" t="s">
        <v>6778</v>
      </c>
      <c r="E50" t="s">
        <v>6686</v>
      </c>
    </row>
    <row r="51" spans="1:5" ht="16" x14ac:dyDescent="0.2">
      <c r="A51" s="1" t="s">
        <v>2322</v>
      </c>
      <c r="B51" s="1" t="s">
        <v>2433</v>
      </c>
      <c r="C51" t="s">
        <v>6732</v>
      </c>
      <c r="D51" t="s">
        <v>6779</v>
      </c>
      <c r="E51" t="s">
        <v>4776</v>
      </c>
    </row>
    <row r="52" spans="1:5" ht="16" x14ac:dyDescent="0.2">
      <c r="A52" s="1" t="s">
        <v>2321</v>
      </c>
      <c r="B52" s="1" t="s">
        <v>2434</v>
      </c>
      <c r="C52" t="s">
        <v>6732</v>
      </c>
      <c r="D52" t="s">
        <v>6780</v>
      </c>
      <c r="E52" t="s">
        <v>4777</v>
      </c>
    </row>
    <row r="53" spans="1:5" ht="16" x14ac:dyDescent="0.2">
      <c r="A53" s="1" t="s">
        <v>2320</v>
      </c>
      <c r="B53" s="1" t="s">
        <v>2435</v>
      </c>
      <c r="C53" t="s">
        <v>6730</v>
      </c>
      <c r="D53" t="s">
        <v>6781</v>
      </c>
      <c r="E53" t="s">
        <v>4779</v>
      </c>
    </row>
    <row r="54" spans="1:5" ht="16" x14ac:dyDescent="0.2">
      <c r="A54" s="1" t="s">
        <v>2319</v>
      </c>
      <c r="B54" s="1" t="s">
        <v>2436</v>
      </c>
      <c r="C54" t="s">
        <v>6732</v>
      </c>
      <c r="D54" t="s">
        <v>6743</v>
      </c>
      <c r="E54" t="s">
        <v>4780</v>
      </c>
    </row>
    <row r="55" spans="1:5" ht="16" x14ac:dyDescent="0.2">
      <c r="A55" s="1" t="s">
        <v>2318</v>
      </c>
      <c r="B55" s="1" t="s">
        <v>2437</v>
      </c>
      <c r="C55" t="s">
        <v>6732</v>
      </c>
      <c r="D55" t="s">
        <v>6782</v>
      </c>
      <c r="E55" t="s">
        <v>4781</v>
      </c>
    </row>
    <row r="56" spans="1:5" ht="16" x14ac:dyDescent="0.2">
      <c r="A56" s="1" t="s">
        <v>2317</v>
      </c>
      <c r="B56" s="1" t="s">
        <v>2438</v>
      </c>
      <c r="C56" t="s">
        <v>6730</v>
      </c>
      <c r="D56" t="s">
        <v>6783</v>
      </c>
      <c r="E56" t="s">
        <v>4783</v>
      </c>
    </row>
    <row r="57" spans="1:5" ht="16" x14ac:dyDescent="0.2">
      <c r="A57" s="1" t="s">
        <v>2316</v>
      </c>
      <c r="B57" s="1" t="s">
        <v>2439</v>
      </c>
      <c r="C57" t="s">
        <v>6730</v>
      </c>
      <c r="D57" t="s">
        <v>6784</v>
      </c>
      <c r="E57" t="s">
        <v>4784</v>
      </c>
    </row>
    <row r="58" spans="1:5" ht="16" x14ac:dyDescent="0.2">
      <c r="A58" s="1" t="s">
        <v>2315</v>
      </c>
      <c r="B58" s="1" t="s">
        <v>2440</v>
      </c>
      <c r="C58" t="s">
        <v>6732</v>
      </c>
      <c r="D58" t="s">
        <v>6785</v>
      </c>
      <c r="E58" t="s">
        <v>4785</v>
      </c>
    </row>
    <row r="59" spans="1:5" ht="16" x14ac:dyDescent="0.2">
      <c r="A59" s="1" t="s">
        <v>2314</v>
      </c>
      <c r="B59" s="1" t="s">
        <v>2441</v>
      </c>
      <c r="C59" t="s">
        <v>6730</v>
      </c>
      <c r="D59" t="s">
        <v>6786</v>
      </c>
      <c r="E59" t="s">
        <v>4786</v>
      </c>
    </row>
    <row r="60" spans="1:5" ht="16" x14ac:dyDescent="0.2">
      <c r="A60" s="1" t="s">
        <v>2313</v>
      </c>
      <c r="B60" s="1" t="s">
        <v>2442</v>
      </c>
      <c r="C60" t="s">
        <v>6732</v>
      </c>
      <c r="D60" t="s">
        <v>6787</v>
      </c>
      <c r="E60" t="s">
        <v>4788</v>
      </c>
    </row>
    <row r="61" spans="1:5" ht="16" x14ac:dyDescent="0.2">
      <c r="A61" s="1" t="s">
        <v>2312</v>
      </c>
      <c r="B61" s="1" t="s">
        <v>2443</v>
      </c>
      <c r="C61" t="s">
        <v>6730</v>
      </c>
      <c r="D61" t="s">
        <v>6788</v>
      </c>
      <c r="E61" t="s">
        <v>4789</v>
      </c>
    </row>
    <row r="62" spans="1:5" ht="16" x14ac:dyDescent="0.2">
      <c r="A62" s="1" t="s">
        <v>2311</v>
      </c>
      <c r="B62" s="1" t="s">
        <v>2444</v>
      </c>
      <c r="C62" t="s">
        <v>6732</v>
      </c>
      <c r="D62" t="s">
        <v>6789</v>
      </c>
      <c r="E62" t="s">
        <v>4790</v>
      </c>
    </row>
    <row r="63" spans="1:5" ht="16" x14ac:dyDescent="0.2">
      <c r="A63" s="1" t="s">
        <v>2310</v>
      </c>
      <c r="B63" s="1" t="s">
        <v>2445</v>
      </c>
      <c r="C63" t="s">
        <v>6730</v>
      </c>
      <c r="D63" t="s">
        <v>6790</v>
      </c>
      <c r="E63" t="s">
        <v>4791</v>
      </c>
    </row>
    <row r="64" spans="1:5" ht="16" x14ac:dyDescent="0.2">
      <c r="A64" s="1" t="s">
        <v>2309</v>
      </c>
      <c r="B64" s="1" t="s">
        <v>2446</v>
      </c>
      <c r="C64" t="s">
        <v>6730</v>
      </c>
      <c r="D64" t="s">
        <v>6791</v>
      </c>
      <c r="E64" t="s">
        <v>4792</v>
      </c>
    </row>
    <row r="65" spans="1:5" ht="16" x14ac:dyDescent="0.2">
      <c r="A65" s="1" t="s">
        <v>2308</v>
      </c>
      <c r="B65" s="1" t="s">
        <v>2447</v>
      </c>
      <c r="C65" t="s">
        <v>6732</v>
      </c>
      <c r="D65" t="s">
        <v>6743</v>
      </c>
      <c r="E65" t="s">
        <v>4794</v>
      </c>
    </row>
    <row r="66" spans="1:5" ht="16" x14ac:dyDescent="0.2">
      <c r="A66" s="1" t="s">
        <v>2307</v>
      </c>
      <c r="B66" s="1" t="s">
        <v>2448</v>
      </c>
      <c r="C66" t="s">
        <v>6732</v>
      </c>
      <c r="D66" t="s">
        <v>6792</v>
      </c>
      <c r="E66" t="s">
        <v>4795</v>
      </c>
    </row>
    <row r="67" spans="1:5" ht="16" x14ac:dyDescent="0.2">
      <c r="A67" s="1" t="s">
        <v>2306</v>
      </c>
      <c r="B67" s="1" t="s">
        <v>2449</v>
      </c>
      <c r="C67" t="s">
        <v>6730</v>
      </c>
      <c r="D67" t="s">
        <v>6793</v>
      </c>
      <c r="E67" t="s">
        <v>4796</v>
      </c>
    </row>
    <row r="68" spans="1:5" ht="16" x14ac:dyDescent="0.2">
      <c r="A68" s="1" t="s">
        <v>2305</v>
      </c>
      <c r="B68" s="1" t="s">
        <v>2450</v>
      </c>
      <c r="C68" t="s">
        <v>6732</v>
      </c>
      <c r="D68" t="s">
        <v>6794</v>
      </c>
      <c r="E68" t="s">
        <v>4797</v>
      </c>
    </row>
    <row r="69" spans="1:5" ht="16" x14ac:dyDescent="0.2">
      <c r="A69" s="1" t="s">
        <v>2304</v>
      </c>
      <c r="B69" s="1" t="s">
        <v>2451</v>
      </c>
      <c r="C69" t="s">
        <v>6732</v>
      </c>
      <c r="D69" t="s">
        <v>6795</v>
      </c>
      <c r="E69" t="s">
        <v>4798</v>
      </c>
    </row>
    <row r="70" spans="1:5" ht="16" x14ac:dyDescent="0.2">
      <c r="A70" s="1" t="s">
        <v>2303</v>
      </c>
      <c r="B70" s="1" t="s">
        <v>2452</v>
      </c>
      <c r="C70" t="s">
        <v>6730</v>
      </c>
      <c r="D70" t="s">
        <v>6796</v>
      </c>
      <c r="E70" t="s">
        <v>4799</v>
      </c>
    </row>
    <row r="71" spans="1:5" ht="16" x14ac:dyDescent="0.2">
      <c r="A71" s="1" t="s">
        <v>2302</v>
      </c>
      <c r="B71" s="1" t="s">
        <v>2453</v>
      </c>
      <c r="C71" t="s">
        <v>6732</v>
      </c>
      <c r="D71" t="s">
        <v>6797</v>
      </c>
      <c r="E71" t="s">
        <v>4800</v>
      </c>
    </row>
    <row r="72" spans="1:5" ht="16" x14ac:dyDescent="0.2">
      <c r="A72" s="1" t="s">
        <v>2301</v>
      </c>
      <c r="B72" s="1" t="s">
        <v>2454</v>
      </c>
      <c r="C72" t="s">
        <v>6732</v>
      </c>
      <c r="D72" t="s">
        <v>6798</v>
      </c>
      <c r="E72" t="s">
        <v>4802</v>
      </c>
    </row>
    <row r="73" spans="1:5" ht="16" x14ac:dyDescent="0.2">
      <c r="A73" s="1" t="s">
        <v>2300</v>
      </c>
      <c r="B73" s="1" t="s">
        <v>2455</v>
      </c>
      <c r="C73" t="s">
        <v>6732</v>
      </c>
      <c r="D73" t="s">
        <v>6799</v>
      </c>
      <c r="E73" t="s">
        <v>4803</v>
      </c>
    </row>
    <row r="74" spans="1:5" ht="16" x14ac:dyDescent="0.2">
      <c r="A74" s="1" t="s">
        <v>2299</v>
      </c>
      <c r="B74" s="1" t="s">
        <v>2456</v>
      </c>
      <c r="C74" t="s">
        <v>6730</v>
      </c>
      <c r="D74" t="s">
        <v>6800</v>
      </c>
      <c r="E74" t="s">
        <v>4804</v>
      </c>
    </row>
    <row r="75" spans="1:5" ht="16" x14ac:dyDescent="0.2">
      <c r="A75" s="1" t="s">
        <v>2298</v>
      </c>
      <c r="B75" s="1" t="s">
        <v>2457</v>
      </c>
      <c r="C75" t="s">
        <v>6730</v>
      </c>
      <c r="D75" t="s">
        <v>6801</v>
      </c>
      <c r="E75" t="s">
        <v>4805</v>
      </c>
    </row>
    <row r="76" spans="1:5" ht="16" x14ac:dyDescent="0.2">
      <c r="A76" s="1" t="s">
        <v>2297</v>
      </c>
      <c r="B76" s="1" t="s">
        <v>2458</v>
      </c>
      <c r="C76" t="s">
        <v>6730</v>
      </c>
      <c r="D76" t="s">
        <v>6802</v>
      </c>
      <c r="E76" t="s">
        <v>4806</v>
      </c>
    </row>
    <row r="77" spans="1:5" ht="16" x14ac:dyDescent="0.2">
      <c r="A77" s="1" t="s">
        <v>2296</v>
      </c>
      <c r="B77" s="1" t="s">
        <v>2459</v>
      </c>
      <c r="C77" t="s">
        <v>6732</v>
      </c>
      <c r="D77" t="s">
        <v>6803</v>
      </c>
      <c r="E77" t="s">
        <v>4807</v>
      </c>
    </row>
    <row r="78" spans="1:5" ht="16" x14ac:dyDescent="0.2">
      <c r="A78" s="1" t="s">
        <v>2295</v>
      </c>
      <c r="B78" s="1" t="s">
        <v>2460</v>
      </c>
      <c r="C78" t="s">
        <v>6730</v>
      </c>
      <c r="D78" t="s">
        <v>6804</v>
      </c>
      <c r="E78" t="s">
        <v>4808</v>
      </c>
    </row>
    <row r="79" spans="1:5" ht="16" x14ac:dyDescent="0.2">
      <c r="A79" s="1" t="s">
        <v>2294</v>
      </c>
      <c r="B79" s="1" t="s">
        <v>2461</v>
      </c>
      <c r="C79" t="s">
        <v>6730</v>
      </c>
      <c r="D79" t="s">
        <v>6805</v>
      </c>
      <c r="E79" t="s">
        <v>4809</v>
      </c>
    </row>
    <row r="80" spans="1:5" ht="16" x14ac:dyDescent="0.2">
      <c r="A80" s="1" t="s">
        <v>2293</v>
      </c>
      <c r="B80" s="1" t="s">
        <v>2462</v>
      </c>
      <c r="C80" t="s">
        <v>6732</v>
      </c>
      <c r="D80" t="s">
        <v>6806</v>
      </c>
      <c r="E80" t="s">
        <v>4811</v>
      </c>
    </row>
    <row r="81" spans="1:5" ht="16" x14ac:dyDescent="0.2">
      <c r="A81" s="1" t="s">
        <v>2292</v>
      </c>
      <c r="B81" s="1" t="s">
        <v>2463</v>
      </c>
      <c r="C81" t="s">
        <v>6730</v>
      </c>
      <c r="D81" t="s">
        <v>6807</v>
      </c>
      <c r="E81" t="s">
        <v>4812</v>
      </c>
    </row>
    <row r="82" spans="1:5" ht="16" x14ac:dyDescent="0.2">
      <c r="A82" s="1" t="s">
        <v>2291</v>
      </c>
      <c r="B82" s="1" t="s">
        <v>2464</v>
      </c>
      <c r="C82" t="s">
        <v>6730</v>
      </c>
      <c r="D82" t="s">
        <v>6808</v>
      </c>
      <c r="E82" t="s">
        <v>4813</v>
      </c>
    </row>
    <row r="83" spans="1:5" ht="16" x14ac:dyDescent="0.2">
      <c r="A83" s="1" t="s">
        <v>2290</v>
      </c>
      <c r="B83" s="1" t="s">
        <v>2465</v>
      </c>
      <c r="C83" t="s">
        <v>6732</v>
      </c>
      <c r="D83" t="s">
        <v>6809</v>
      </c>
      <c r="E83" t="s">
        <v>4814</v>
      </c>
    </row>
    <row r="84" spans="1:5" ht="16" x14ac:dyDescent="0.2">
      <c r="A84" s="1" t="s">
        <v>2289</v>
      </c>
      <c r="B84" s="1" t="s">
        <v>2466</v>
      </c>
      <c r="C84" t="s">
        <v>6730</v>
      </c>
      <c r="D84" t="s">
        <v>6810</v>
      </c>
      <c r="E84" t="s">
        <v>4815</v>
      </c>
    </row>
    <row r="85" spans="1:5" ht="16" x14ac:dyDescent="0.2">
      <c r="A85" s="1" t="s">
        <v>2288</v>
      </c>
      <c r="B85" s="1" t="s">
        <v>2467</v>
      </c>
      <c r="C85" t="s">
        <v>6732</v>
      </c>
      <c r="D85" t="s">
        <v>6811</v>
      </c>
      <c r="E85" t="s">
        <v>4816</v>
      </c>
    </row>
    <row r="86" spans="1:5" ht="16" x14ac:dyDescent="0.2">
      <c r="A86" s="1" t="s">
        <v>2287</v>
      </c>
      <c r="B86" s="1" t="s">
        <v>2468</v>
      </c>
      <c r="C86" t="s">
        <v>6732</v>
      </c>
      <c r="D86" t="s">
        <v>6812</v>
      </c>
      <c r="E86" t="s">
        <v>4817</v>
      </c>
    </row>
    <row r="87" spans="1:5" ht="16" x14ac:dyDescent="0.2">
      <c r="A87" s="1" t="s">
        <v>2286</v>
      </c>
      <c r="B87" s="1" t="s">
        <v>2469</v>
      </c>
      <c r="C87" t="s">
        <v>6732</v>
      </c>
      <c r="D87" t="s">
        <v>6813</v>
      </c>
      <c r="E87" t="s">
        <v>4818</v>
      </c>
    </row>
    <row r="88" spans="1:5" ht="16" x14ac:dyDescent="0.2">
      <c r="A88" s="1" t="s">
        <v>2285</v>
      </c>
      <c r="B88" s="1" t="s">
        <v>2470</v>
      </c>
      <c r="C88" t="s">
        <v>6732</v>
      </c>
      <c r="D88" t="s">
        <v>6814</v>
      </c>
      <c r="E88" t="s">
        <v>4819</v>
      </c>
    </row>
    <row r="89" spans="1:5" ht="16" x14ac:dyDescent="0.2">
      <c r="A89" s="1" t="s">
        <v>2284</v>
      </c>
      <c r="B89" s="1" t="s">
        <v>2471</v>
      </c>
      <c r="C89" t="s">
        <v>6730</v>
      </c>
      <c r="D89" t="s">
        <v>6815</v>
      </c>
      <c r="E89" t="s">
        <v>4820</v>
      </c>
    </row>
    <row r="90" spans="1:5" ht="16" x14ac:dyDescent="0.2">
      <c r="A90" s="1" t="s">
        <v>2283</v>
      </c>
      <c r="B90" s="1" t="s">
        <v>2472</v>
      </c>
      <c r="C90" t="s">
        <v>6730</v>
      </c>
      <c r="D90" t="s">
        <v>6816</v>
      </c>
      <c r="E90" t="s">
        <v>4821</v>
      </c>
    </row>
    <row r="91" spans="1:5" ht="16" x14ac:dyDescent="0.2">
      <c r="A91" s="1" t="s">
        <v>2282</v>
      </c>
      <c r="B91" s="1" t="s">
        <v>2473</v>
      </c>
      <c r="C91" t="s">
        <v>6730</v>
      </c>
      <c r="D91" t="s">
        <v>6817</v>
      </c>
      <c r="E91" t="s">
        <v>4823</v>
      </c>
    </row>
    <row r="92" spans="1:5" ht="16" x14ac:dyDescent="0.2">
      <c r="A92" s="1" t="s">
        <v>2281</v>
      </c>
      <c r="B92" s="1" t="s">
        <v>2474</v>
      </c>
      <c r="C92" t="s">
        <v>6730</v>
      </c>
      <c r="D92" t="s">
        <v>6818</v>
      </c>
      <c r="E92" t="s">
        <v>4824</v>
      </c>
    </row>
    <row r="93" spans="1:5" ht="16" x14ac:dyDescent="0.2">
      <c r="A93" s="1" t="s">
        <v>2280</v>
      </c>
      <c r="B93" s="1" t="s">
        <v>2475</v>
      </c>
      <c r="C93" t="s">
        <v>6730</v>
      </c>
      <c r="D93" t="s">
        <v>6819</v>
      </c>
      <c r="E93" t="s">
        <v>4825</v>
      </c>
    </row>
    <row r="94" spans="1:5" ht="16" x14ac:dyDescent="0.2">
      <c r="A94" s="1" t="s">
        <v>2279</v>
      </c>
      <c r="B94" s="1" t="s">
        <v>2476</v>
      </c>
      <c r="C94" t="s">
        <v>6732</v>
      </c>
      <c r="D94" t="s">
        <v>6820</v>
      </c>
      <c r="E94" t="s">
        <v>4826</v>
      </c>
    </row>
    <row r="95" spans="1:5" ht="16" x14ac:dyDescent="0.2">
      <c r="A95" s="1" t="s">
        <v>2278</v>
      </c>
      <c r="B95" s="1" t="s">
        <v>2477</v>
      </c>
      <c r="C95" t="s">
        <v>6732</v>
      </c>
      <c r="D95" t="s">
        <v>6743</v>
      </c>
      <c r="E95" t="s">
        <v>4827</v>
      </c>
    </row>
    <row r="96" spans="1:5" ht="16" x14ac:dyDescent="0.2">
      <c r="A96" s="1" t="s">
        <v>2277</v>
      </c>
      <c r="B96" s="1" t="s">
        <v>2478</v>
      </c>
      <c r="C96" t="s">
        <v>6730</v>
      </c>
      <c r="D96" t="s">
        <v>6760</v>
      </c>
      <c r="E96" t="s">
        <v>4828</v>
      </c>
    </row>
    <row r="97" spans="1:5" ht="16" x14ac:dyDescent="0.2">
      <c r="A97" s="1" t="s">
        <v>2276</v>
      </c>
      <c r="B97" s="1" t="s">
        <v>2479</v>
      </c>
      <c r="C97" t="s">
        <v>6732</v>
      </c>
      <c r="D97" t="s">
        <v>6821</v>
      </c>
      <c r="E97" t="s">
        <v>4829</v>
      </c>
    </row>
    <row r="98" spans="1:5" ht="16" x14ac:dyDescent="0.2">
      <c r="A98" s="1" t="s">
        <v>2275</v>
      </c>
      <c r="B98" s="1" t="s">
        <v>2480</v>
      </c>
      <c r="C98" t="s">
        <v>6730</v>
      </c>
      <c r="D98" t="s">
        <v>6822</v>
      </c>
      <c r="E98" t="s">
        <v>6687</v>
      </c>
    </row>
    <row r="99" spans="1:5" ht="16" x14ac:dyDescent="0.2">
      <c r="A99" s="1" t="s">
        <v>2274</v>
      </c>
      <c r="B99" s="1" t="s">
        <v>2481</v>
      </c>
      <c r="C99" t="s">
        <v>6730</v>
      </c>
      <c r="D99" t="s">
        <v>6823</v>
      </c>
      <c r="E99" t="s">
        <v>4830</v>
      </c>
    </row>
    <row r="100" spans="1:5" ht="16" x14ac:dyDescent="0.2">
      <c r="A100" s="1" t="s">
        <v>2273</v>
      </c>
      <c r="B100" s="1" t="s">
        <v>2482</v>
      </c>
      <c r="C100" t="s">
        <v>6732</v>
      </c>
      <c r="D100" t="s">
        <v>6824</v>
      </c>
      <c r="E100" t="s">
        <v>4831</v>
      </c>
    </row>
    <row r="101" spans="1:5" ht="16" x14ac:dyDescent="0.2">
      <c r="A101" s="1" t="s">
        <v>2272</v>
      </c>
      <c r="B101" s="1" t="s">
        <v>2483</v>
      </c>
      <c r="C101" t="s">
        <v>6732</v>
      </c>
      <c r="D101" t="s">
        <v>6794</v>
      </c>
      <c r="E101" t="s">
        <v>4832</v>
      </c>
    </row>
    <row r="102" spans="1:5" ht="16" x14ac:dyDescent="0.2">
      <c r="A102" s="1" t="s">
        <v>2271</v>
      </c>
      <c r="B102" s="1" t="s">
        <v>2484</v>
      </c>
      <c r="C102" t="s">
        <v>6732</v>
      </c>
      <c r="D102" t="s">
        <v>6825</v>
      </c>
      <c r="E102" t="s">
        <v>4833</v>
      </c>
    </row>
    <row r="103" spans="1:5" ht="16" x14ac:dyDescent="0.2">
      <c r="A103" s="1" t="s">
        <v>2270</v>
      </c>
      <c r="B103" s="1" t="s">
        <v>2485</v>
      </c>
      <c r="C103" t="s">
        <v>6730</v>
      </c>
      <c r="D103" t="s">
        <v>6826</v>
      </c>
      <c r="E103" t="s">
        <v>4835</v>
      </c>
    </row>
    <row r="104" spans="1:5" ht="16" x14ac:dyDescent="0.2">
      <c r="A104" s="1" t="s">
        <v>2269</v>
      </c>
      <c r="B104" s="1" t="s">
        <v>2486</v>
      </c>
      <c r="C104" t="s">
        <v>6732</v>
      </c>
      <c r="D104" t="s">
        <v>6827</v>
      </c>
      <c r="E104" t="s">
        <v>4836</v>
      </c>
    </row>
    <row r="105" spans="1:5" ht="16" x14ac:dyDescent="0.2">
      <c r="A105" s="1" t="s">
        <v>2268</v>
      </c>
      <c r="B105" s="1" t="s">
        <v>2487</v>
      </c>
      <c r="C105" t="s">
        <v>6732</v>
      </c>
      <c r="D105" t="s">
        <v>6828</v>
      </c>
      <c r="E105" t="s">
        <v>4837</v>
      </c>
    </row>
    <row r="106" spans="1:5" ht="16" x14ac:dyDescent="0.2">
      <c r="A106" s="1" t="s">
        <v>2267</v>
      </c>
      <c r="B106" s="1" t="s">
        <v>2488</v>
      </c>
      <c r="C106" t="s">
        <v>6732</v>
      </c>
      <c r="D106" t="s">
        <v>6829</v>
      </c>
      <c r="E106" t="s">
        <v>4838</v>
      </c>
    </row>
    <row r="107" spans="1:5" ht="16" x14ac:dyDescent="0.2">
      <c r="A107" s="1" t="s">
        <v>2266</v>
      </c>
      <c r="B107" s="1" t="s">
        <v>2489</v>
      </c>
      <c r="C107" t="s">
        <v>6732</v>
      </c>
      <c r="D107" t="s">
        <v>6830</v>
      </c>
      <c r="E107" t="s">
        <v>4839</v>
      </c>
    </row>
    <row r="108" spans="1:5" ht="16" x14ac:dyDescent="0.2">
      <c r="A108" s="1" t="s">
        <v>2265</v>
      </c>
      <c r="B108" s="1" t="s">
        <v>2490</v>
      </c>
      <c r="C108" t="s">
        <v>6732</v>
      </c>
      <c r="D108" t="s">
        <v>6831</v>
      </c>
      <c r="E108" t="s">
        <v>4840</v>
      </c>
    </row>
    <row r="109" spans="1:5" ht="16" x14ac:dyDescent="0.2">
      <c r="A109" s="1" t="s">
        <v>2264</v>
      </c>
      <c r="B109" s="1" t="s">
        <v>2491</v>
      </c>
      <c r="C109" t="s">
        <v>6730</v>
      </c>
      <c r="D109" t="s">
        <v>6832</v>
      </c>
      <c r="E109" t="s">
        <v>4841</v>
      </c>
    </row>
    <row r="110" spans="1:5" ht="16" x14ac:dyDescent="0.2">
      <c r="A110" s="1" t="s">
        <v>2263</v>
      </c>
      <c r="B110" s="1" t="s">
        <v>2492</v>
      </c>
      <c r="C110" t="s">
        <v>6730</v>
      </c>
      <c r="D110" t="s">
        <v>6833</v>
      </c>
      <c r="E110" t="s">
        <v>4842</v>
      </c>
    </row>
    <row r="111" spans="1:5" ht="16" x14ac:dyDescent="0.2">
      <c r="A111" s="1" t="s">
        <v>2262</v>
      </c>
      <c r="B111" s="1" t="s">
        <v>2493</v>
      </c>
      <c r="C111" t="s">
        <v>6732</v>
      </c>
      <c r="D111" t="s">
        <v>6820</v>
      </c>
      <c r="E111" t="s">
        <v>4843</v>
      </c>
    </row>
    <row r="112" spans="1:5" ht="16" x14ac:dyDescent="0.2">
      <c r="A112" s="1" t="s">
        <v>2261</v>
      </c>
      <c r="B112" s="1" t="s">
        <v>2494</v>
      </c>
      <c r="C112" t="s">
        <v>6732</v>
      </c>
      <c r="D112" t="s">
        <v>6834</v>
      </c>
      <c r="E112" t="s">
        <v>4844</v>
      </c>
    </row>
    <row r="113" spans="1:5" ht="16" x14ac:dyDescent="0.2">
      <c r="A113" s="1" t="s">
        <v>2260</v>
      </c>
      <c r="B113" s="1" t="s">
        <v>2495</v>
      </c>
      <c r="C113" t="s">
        <v>6730</v>
      </c>
      <c r="D113" t="s">
        <v>6835</v>
      </c>
      <c r="E113" t="s">
        <v>4845</v>
      </c>
    </row>
    <row r="114" spans="1:5" ht="16" x14ac:dyDescent="0.2">
      <c r="A114" s="1" t="s">
        <v>2259</v>
      </c>
      <c r="B114" s="1" t="s">
        <v>2496</v>
      </c>
      <c r="C114" t="s">
        <v>6730</v>
      </c>
      <c r="D114" t="s">
        <v>6836</v>
      </c>
      <c r="E114" t="s">
        <v>4846</v>
      </c>
    </row>
    <row r="115" spans="1:5" ht="16" x14ac:dyDescent="0.2">
      <c r="A115" s="1" t="s">
        <v>2258</v>
      </c>
      <c r="B115" s="1" t="s">
        <v>2497</v>
      </c>
      <c r="C115" t="s">
        <v>6732</v>
      </c>
      <c r="D115" t="s">
        <v>6837</v>
      </c>
      <c r="E115" t="s">
        <v>4847</v>
      </c>
    </row>
    <row r="116" spans="1:5" ht="16" x14ac:dyDescent="0.2">
      <c r="A116" s="1" t="s">
        <v>2257</v>
      </c>
      <c r="B116" s="1" t="s">
        <v>2498</v>
      </c>
      <c r="C116" t="s">
        <v>6732</v>
      </c>
      <c r="D116" t="s">
        <v>6838</v>
      </c>
      <c r="E116" t="s">
        <v>4848</v>
      </c>
    </row>
    <row r="117" spans="1:5" ht="16" x14ac:dyDescent="0.2">
      <c r="A117" s="1" t="s">
        <v>2256</v>
      </c>
      <c r="B117" s="1" t="s">
        <v>2499</v>
      </c>
      <c r="C117" t="s">
        <v>6730</v>
      </c>
      <c r="D117" t="s">
        <v>6839</v>
      </c>
      <c r="E117" t="s">
        <v>4850</v>
      </c>
    </row>
    <row r="118" spans="1:5" ht="16" x14ac:dyDescent="0.2">
      <c r="A118" s="1" t="s">
        <v>2255</v>
      </c>
      <c r="B118" s="1" t="s">
        <v>2500</v>
      </c>
      <c r="C118" t="s">
        <v>6732</v>
      </c>
      <c r="D118" t="s">
        <v>6840</v>
      </c>
      <c r="E118" t="s">
        <v>4851</v>
      </c>
    </row>
    <row r="119" spans="1:5" ht="16" x14ac:dyDescent="0.2">
      <c r="A119" s="1" t="s">
        <v>2254</v>
      </c>
      <c r="B119" s="1" t="s">
        <v>2501</v>
      </c>
      <c r="C119" t="s">
        <v>6732</v>
      </c>
      <c r="D119" t="s">
        <v>6751</v>
      </c>
      <c r="E119" t="s">
        <v>4852</v>
      </c>
    </row>
    <row r="120" spans="1:5" ht="16" x14ac:dyDescent="0.2">
      <c r="A120" s="1" t="s">
        <v>2253</v>
      </c>
      <c r="B120" s="1" t="s">
        <v>2502</v>
      </c>
      <c r="C120" t="s">
        <v>6732</v>
      </c>
      <c r="D120" t="s">
        <v>6841</v>
      </c>
      <c r="E120" t="s">
        <v>4853</v>
      </c>
    </row>
    <row r="121" spans="1:5" ht="16" x14ac:dyDescent="0.2">
      <c r="A121" s="1" t="s">
        <v>2252</v>
      </c>
      <c r="B121" s="1" t="s">
        <v>2503</v>
      </c>
      <c r="C121" t="s">
        <v>6732</v>
      </c>
      <c r="D121" t="s">
        <v>6842</v>
      </c>
      <c r="E121" t="s">
        <v>4854</v>
      </c>
    </row>
    <row r="122" spans="1:5" ht="16" x14ac:dyDescent="0.2">
      <c r="A122" s="1" t="s">
        <v>2251</v>
      </c>
      <c r="B122" s="1" t="s">
        <v>2504</v>
      </c>
      <c r="C122" t="s">
        <v>6732</v>
      </c>
      <c r="D122" t="s">
        <v>6843</v>
      </c>
      <c r="E122" t="s">
        <v>4855</v>
      </c>
    </row>
    <row r="123" spans="1:5" ht="16" x14ac:dyDescent="0.2">
      <c r="A123" s="1" t="s">
        <v>2250</v>
      </c>
      <c r="B123" s="1" t="s">
        <v>2505</v>
      </c>
      <c r="C123" t="s">
        <v>6732</v>
      </c>
      <c r="D123" t="s">
        <v>6844</v>
      </c>
      <c r="E123" t="s">
        <v>4856</v>
      </c>
    </row>
    <row r="124" spans="1:5" ht="16" x14ac:dyDescent="0.2">
      <c r="A124" s="1" t="s">
        <v>2249</v>
      </c>
      <c r="B124" s="1" t="s">
        <v>2506</v>
      </c>
      <c r="C124" t="s">
        <v>6730</v>
      </c>
      <c r="D124" t="s">
        <v>6845</v>
      </c>
      <c r="E124" t="s">
        <v>4857</v>
      </c>
    </row>
    <row r="125" spans="1:5" ht="16" x14ac:dyDescent="0.2">
      <c r="A125" s="1" t="s">
        <v>2248</v>
      </c>
      <c r="B125" s="1" t="s">
        <v>2507</v>
      </c>
      <c r="C125" t="s">
        <v>6732</v>
      </c>
      <c r="D125" t="s">
        <v>6846</v>
      </c>
      <c r="E125" t="s">
        <v>4858</v>
      </c>
    </row>
    <row r="126" spans="1:5" ht="16" x14ac:dyDescent="0.2">
      <c r="A126" s="1" t="s">
        <v>2247</v>
      </c>
      <c r="B126" s="1" t="s">
        <v>2508</v>
      </c>
      <c r="C126" t="s">
        <v>6730</v>
      </c>
      <c r="D126" t="s">
        <v>6847</v>
      </c>
      <c r="E126" t="s">
        <v>4859</v>
      </c>
    </row>
    <row r="127" spans="1:5" ht="16" x14ac:dyDescent="0.2">
      <c r="A127" s="1" t="s">
        <v>2246</v>
      </c>
      <c r="B127" s="1" t="s">
        <v>2509</v>
      </c>
      <c r="C127" t="s">
        <v>6732</v>
      </c>
      <c r="D127" t="s">
        <v>6848</v>
      </c>
      <c r="E127" t="s">
        <v>4860</v>
      </c>
    </row>
    <row r="128" spans="1:5" ht="16" x14ac:dyDescent="0.2">
      <c r="A128" s="1" t="s">
        <v>2245</v>
      </c>
      <c r="B128" s="1" t="s">
        <v>2510</v>
      </c>
      <c r="C128" t="s">
        <v>6732</v>
      </c>
      <c r="D128" t="s">
        <v>6849</v>
      </c>
      <c r="E128" t="s">
        <v>6688</v>
      </c>
    </row>
    <row r="129" spans="1:5" ht="16" x14ac:dyDescent="0.2">
      <c r="A129" s="1" t="s">
        <v>2244</v>
      </c>
      <c r="B129" s="1" t="s">
        <v>2511</v>
      </c>
      <c r="C129" t="s">
        <v>6732</v>
      </c>
      <c r="D129" t="s">
        <v>6850</v>
      </c>
      <c r="E129" t="s">
        <v>4862</v>
      </c>
    </row>
    <row r="130" spans="1:5" ht="16" x14ac:dyDescent="0.2">
      <c r="A130" s="1" t="s">
        <v>2243</v>
      </c>
      <c r="B130" s="1" t="s">
        <v>2512</v>
      </c>
      <c r="C130" t="s">
        <v>6732</v>
      </c>
      <c r="D130" t="s">
        <v>6851</v>
      </c>
      <c r="E130" t="s">
        <v>4863</v>
      </c>
    </row>
    <row r="131" spans="1:5" ht="16" x14ac:dyDescent="0.2">
      <c r="A131" s="1" t="s">
        <v>2242</v>
      </c>
      <c r="B131" s="1" t="s">
        <v>2513</v>
      </c>
      <c r="C131" t="s">
        <v>6732</v>
      </c>
      <c r="D131" t="s">
        <v>6852</v>
      </c>
      <c r="E131" t="s">
        <v>4864</v>
      </c>
    </row>
    <row r="132" spans="1:5" ht="16" x14ac:dyDescent="0.2">
      <c r="A132" s="1" t="s">
        <v>2241</v>
      </c>
      <c r="B132" s="1" t="s">
        <v>2514</v>
      </c>
      <c r="C132" t="s">
        <v>6732</v>
      </c>
      <c r="D132" t="s">
        <v>6853</v>
      </c>
      <c r="E132" t="s">
        <v>4865</v>
      </c>
    </row>
    <row r="133" spans="1:5" ht="16" x14ac:dyDescent="0.2">
      <c r="A133" s="1" t="s">
        <v>2240</v>
      </c>
      <c r="B133" s="1" t="s">
        <v>2515</v>
      </c>
      <c r="C133" t="s">
        <v>6730</v>
      </c>
      <c r="D133" t="s">
        <v>6854</v>
      </c>
      <c r="E133" t="s">
        <v>4867</v>
      </c>
    </row>
    <row r="134" spans="1:5" ht="16" x14ac:dyDescent="0.2">
      <c r="A134" s="1" t="s">
        <v>2239</v>
      </c>
      <c r="B134" s="1" t="s">
        <v>2516</v>
      </c>
      <c r="C134" t="s">
        <v>6732</v>
      </c>
      <c r="D134" t="s">
        <v>6855</v>
      </c>
      <c r="E134" t="s">
        <v>4868</v>
      </c>
    </row>
    <row r="135" spans="1:5" ht="16" x14ac:dyDescent="0.2">
      <c r="A135" s="1" t="s">
        <v>2238</v>
      </c>
      <c r="B135" s="1" t="s">
        <v>2517</v>
      </c>
      <c r="C135" t="s">
        <v>6732</v>
      </c>
      <c r="D135" t="s">
        <v>6856</v>
      </c>
      <c r="E135" t="s">
        <v>4869</v>
      </c>
    </row>
    <row r="136" spans="1:5" ht="16" x14ac:dyDescent="0.2">
      <c r="A136" s="1" t="s">
        <v>2237</v>
      </c>
      <c r="B136" s="1" t="s">
        <v>2518</v>
      </c>
      <c r="C136" t="s">
        <v>6730</v>
      </c>
      <c r="D136" t="s">
        <v>6857</v>
      </c>
      <c r="E136" t="s">
        <v>4870</v>
      </c>
    </row>
    <row r="137" spans="1:5" ht="16" x14ac:dyDescent="0.2">
      <c r="A137" s="1" t="s">
        <v>2236</v>
      </c>
      <c r="B137" s="1" t="s">
        <v>2519</v>
      </c>
      <c r="C137" t="s">
        <v>6730</v>
      </c>
      <c r="D137" t="s">
        <v>6858</v>
      </c>
      <c r="E137" t="s">
        <v>4871</v>
      </c>
    </row>
    <row r="138" spans="1:5" ht="16" x14ac:dyDescent="0.2">
      <c r="A138" s="1" t="s">
        <v>2235</v>
      </c>
      <c r="B138" s="1" t="s">
        <v>2520</v>
      </c>
      <c r="C138" t="s">
        <v>6730</v>
      </c>
      <c r="D138" t="s">
        <v>6859</v>
      </c>
      <c r="E138" t="s">
        <v>4872</v>
      </c>
    </row>
    <row r="139" spans="1:5" ht="16" x14ac:dyDescent="0.2">
      <c r="A139" s="1" t="s">
        <v>2234</v>
      </c>
      <c r="B139" s="1" t="s">
        <v>2521</v>
      </c>
      <c r="C139" t="s">
        <v>6732</v>
      </c>
      <c r="D139" t="s">
        <v>6860</v>
      </c>
      <c r="E139" t="s">
        <v>4873</v>
      </c>
    </row>
    <row r="140" spans="1:5" ht="16" x14ac:dyDescent="0.2">
      <c r="A140" s="1" t="s">
        <v>2233</v>
      </c>
      <c r="B140" s="1" t="s">
        <v>2522</v>
      </c>
      <c r="C140" t="s">
        <v>6732</v>
      </c>
      <c r="D140" t="s">
        <v>6861</v>
      </c>
      <c r="E140" t="s">
        <v>4875</v>
      </c>
    </row>
    <row r="141" spans="1:5" ht="16" x14ac:dyDescent="0.2">
      <c r="A141" s="1" t="s">
        <v>2232</v>
      </c>
      <c r="B141" s="1" t="s">
        <v>2523</v>
      </c>
      <c r="C141" t="s">
        <v>6732</v>
      </c>
      <c r="D141" t="s">
        <v>6862</v>
      </c>
      <c r="E141" t="s">
        <v>4876</v>
      </c>
    </row>
    <row r="142" spans="1:5" ht="16" x14ac:dyDescent="0.2">
      <c r="A142" s="1" t="s">
        <v>2231</v>
      </c>
      <c r="B142" s="1" t="s">
        <v>2524</v>
      </c>
      <c r="C142" t="s">
        <v>6732</v>
      </c>
      <c r="D142" t="s">
        <v>6863</v>
      </c>
      <c r="E142" t="s">
        <v>4877</v>
      </c>
    </row>
    <row r="143" spans="1:5" ht="16" x14ac:dyDescent="0.2">
      <c r="A143" s="1" t="s">
        <v>2230</v>
      </c>
      <c r="B143" s="1" t="s">
        <v>2525</v>
      </c>
      <c r="C143" t="s">
        <v>6732</v>
      </c>
      <c r="D143" t="s">
        <v>6864</v>
      </c>
      <c r="E143" t="s">
        <v>4878</v>
      </c>
    </row>
    <row r="144" spans="1:5" ht="16" x14ac:dyDescent="0.2">
      <c r="A144" s="1" t="s">
        <v>2229</v>
      </c>
      <c r="B144" s="1" t="s">
        <v>2526</v>
      </c>
      <c r="C144" t="s">
        <v>6730</v>
      </c>
      <c r="D144" t="s">
        <v>6865</v>
      </c>
      <c r="E144" t="s">
        <v>4879</v>
      </c>
    </row>
    <row r="145" spans="1:5" ht="16" x14ac:dyDescent="0.2">
      <c r="A145" s="1" t="s">
        <v>2228</v>
      </c>
      <c r="B145" s="1" t="s">
        <v>2527</v>
      </c>
      <c r="C145" t="s">
        <v>6732</v>
      </c>
      <c r="D145" t="s">
        <v>6866</v>
      </c>
      <c r="E145" t="s">
        <v>4880</v>
      </c>
    </row>
    <row r="146" spans="1:5" ht="16" x14ac:dyDescent="0.2">
      <c r="A146" s="1" t="s">
        <v>2227</v>
      </c>
      <c r="B146" s="1" t="s">
        <v>2528</v>
      </c>
      <c r="C146" t="s">
        <v>6732</v>
      </c>
      <c r="D146" t="s">
        <v>6867</v>
      </c>
      <c r="E146" t="s">
        <v>4881</v>
      </c>
    </row>
    <row r="147" spans="1:5" ht="16" x14ac:dyDescent="0.2">
      <c r="A147" s="1" t="s">
        <v>2226</v>
      </c>
      <c r="B147" s="1" t="s">
        <v>2529</v>
      </c>
      <c r="C147" t="s">
        <v>6730</v>
      </c>
      <c r="D147" t="s">
        <v>6868</v>
      </c>
      <c r="E147" t="s">
        <v>4882</v>
      </c>
    </row>
    <row r="148" spans="1:5" ht="16" x14ac:dyDescent="0.2">
      <c r="A148" s="1" t="s">
        <v>2225</v>
      </c>
      <c r="B148" s="1" t="s">
        <v>2530</v>
      </c>
      <c r="C148" t="s">
        <v>6732</v>
      </c>
      <c r="D148" t="s">
        <v>6869</v>
      </c>
      <c r="E148" t="s">
        <v>4813</v>
      </c>
    </row>
    <row r="149" spans="1:5" ht="16" x14ac:dyDescent="0.2">
      <c r="A149" s="1" t="s">
        <v>2224</v>
      </c>
      <c r="B149" s="1" t="s">
        <v>2531</v>
      </c>
      <c r="C149" t="s">
        <v>6732</v>
      </c>
      <c r="D149" t="s">
        <v>6870</v>
      </c>
      <c r="E149" t="s">
        <v>4883</v>
      </c>
    </row>
    <row r="150" spans="1:5" ht="16" x14ac:dyDescent="0.2">
      <c r="A150" s="1" t="s">
        <v>2223</v>
      </c>
      <c r="B150" s="1" t="s">
        <v>2532</v>
      </c>
      <c r="C150" t="s">
        <v>6732</v>
      </c>
      <c r="D150" t="s">
        <v>6871</v>
      </c>
      <c r="E150" t="s">
        <v>4884</v>
      </c>
    </row>
    <row r="151" spans="1:5" ht="16" x14ac:dyDescent="0.2">
      <c r="A151" s="1" t="s">
        <v>2222</v>
      </c>
      <c r="B151" s="1" t="s">
        <v>2533</v>
      </c>
      <c r="C151" t="s">
        <v>6732</v>
      </c>
      <c r="D151" t="s">
        <v>6872</v>
      </c>
      <c r="E151" t="s">
        <v>4885</v>
      </c>
    </row>
    <row r="152" spans="1:5" ht="16" x14ac:dyDescent="0.2">
      <c r="A152" s="1" t="s">
        <v>2221</v>
      </c>
      <c r="B152" s="1" t="s">
        <v>2534</v>
      </c>
      <c r="C152" t="s">
        <v>6730</v>
      </c>
      <c r="D152" t="s">
        <v>6873</v>
      </c>
      <c r="E152" t="s">
        <v>4886</v>
      </c>
    </row>
    <row r="153" spans="1:5" ht="16" x14ac:dyDescent="0.2">
      <c r="A153" s="1" t="s">
        <v>2220</v>
      </c>
      <c r="B153" s="1" t="s">
        <v>2535</v>
      </c>
      <c r="C153" t="s">
        <v>6732</v>
      </c>
      <c r="D153" t="s">
        <v>6869</v>
      </c>
      <c r="E153" t="s">
        <v>4887</v>
      </c>
    </row>
    <row r="154" spans="1:5" ht="16" x14ac:dyDescent="0.2">
      <c r="A154" s="1" t="s">
        <v>2219</v>
      </c>
      <c r="B154" s="1" t="s">
        <v>2536</v>
      </c>
      <c r="C154" t="s">
        <v>6732</v>
      </c>
      <c r="D154" t="s">
        <v>6874</v>
      </c>
      <c r="E154" t="s">
        <v>4888</v>
      </c>
    </row>
    <row r="155" spans="1:5" ht="16" x14ac:dyDescent="0.2">
      <c r="A155" s="1" t="s">
        <v>2218</v>
      </c>
      <c r="B155" s="1" t="s">
        <v>2537</v>
      </c>
      <c r="C155" t="s">
        <v>6732</v>
      </c>
      <c r="D155" t="s">
        <v>6875</v>
      </c>
      <c r="E155" t="s">
        <v>4890</v>
      </c>
    </row>
    <row r="156" spans="1:5" ht="16" x14ac:dyDescent="0.2">
      <c r="A156" s="1" t="s">
        <v>2217</v>
      </c>
      <c r="B156" s="1" t="s">
        <v>2538</v>
      </c>
      <c r="C156" t="s">
        <v>6732</v>
      </c>
      <c r="D156" t="s">
        <v>6876</v>
      </c>
      <c r="E156" t="s">
        <v>4891</v>
      </c>
    </row>
    <row r="157" spans="1:5" ht="16" x14ac:dyDescent="0.2">
      <c r="A157" s="1" t="s">
        <v>2216</v>
      </c>
      <c r="B157" s="1" t="s">
        <v>2539</v>
      </c>
      <c r="C157" t="s">
        <v>6732</v>
      </c>
      <c r="D157" t="s">
        <v>6877</v>
      </c>
      <c r="E157" t="s">
        <v>4892</v>
      </c>
    </row>
    <row r="158" spans="1:5" ht="16" x14ac:dyDescent="0.2">
      <c r="A158" s="1" t="s">
        <v>2215</v>
      </c>
      <c r="B158" s="1" t="s">
        <v>2540</v>
      </c>
      <c r="C158" t="s">
        <v>6732</v>
      </c>
      <c r="D158" t="s">
        <v>6794</v>
      </c>
      <c r="E158" t="s">
        <v>4893</v>
      </c>
    </row>
    <row r="159" spans="1:5" ht="16" x14ac:dyDescent="0.2">
      <c r="A159" s="1" t="s">
        <v>2214</v>
      </c>
      <c r="B159" s="1" t="s">
        <v>2541</v>
      </c>
      <c r="C159" t="s">
        <v>6730</v>
      </c>
      <c r="D159" t="s">
        <v>6878</v>
      </c>
      <c r="E159" t="s">
        <v>4894</v>
      </c>
    </row>
    <row r="160" spans="1:5" ht="16" x14ac:dyDescent="0.2">
      <c r="A160" s="1" t="s">
        <v>2213</v>
      </c>
      <c r="B160" s="1" t="s">
        <v>2542</v>
      </c>
      <c r="C160" t="s">
        <v>6730</v>
      </c>
      <c r="D160" t="s">
        <v>6879</v>
      </c>
      <c r="E160" t="s">
        <v>4895</v>
      </c>
    </row>
    <row r="161" spans="1:5" ht="16" x14ac:dyDescent="0.2">
      <c r="A161" s="1" t="s">
        <v>2212</v>
      </c>
      <c r="B161" s="1" t="s">
        <v>2543</v>
      </c>
      <c r="C161" t="s">
        <v>6732</v>
      </c>
      <c r="D161" t="s">
        <v>6880</v>
      </c>
      <c r="E161" t="s">
        <v>4896</v>
      </c>
    </row>
    <row r="162" spans="1:5" ht="16" x14ac:dyDescent="0.2">
      <c r="A162" s="1" t="s">
        <v>2211</v>
      </c>
      <c r="B162" s="1" t="s">
        <v>2544</v>
      </c>
      <c r="C162" t="s">
        <v>6732</v>
      </c>
      <c r="D162" t="s">
        <v>6881</v>
      </c>
      <c r="E162" t="s">
        <v>4897</v>
      </c>
    </row>
    <row r="163" spans="1:5" ht="16" x14ac:dyDescent="0.2">
      <c r="A163" s="1" t="s">
        <v>2210</v>
      </c>
      <c r="B163" s="1" t="s">
        <v>2545</v>
      </c>
      <c r="C163" t="s">
        <v>6732</v>
      </c>
      <c r="D163" t="s">
        <v>6882</v>
      </c>
      <c r="E163" t="s">
        <v>4898</v>
      </c>
    </row>
    <row r="164" spans="1:5" ht="16" x14ac:dyDescent="0.2">
      <c r="A164" s="1" t="s">
        <v>2209</v>
      </c>
      <c r="B164" s="1" t="s">
        <v>2546</v>
      </c>
      <c r="C164" t="s">
        <v>6732</v>
      </c>
      <c r="D164" t="s">
        <v>6883</v>
      </c>
      <c r="E164" t="s">
        <v>4899</v>
      </c>
    </row>
    <row r="165" spans="1:5" ht="16" x14ac:dyDescent="0.2">
      <c r="A165" s="1" t="s">
        <v>2208</v>
      </c>
      <c r="B165" s="1" t="s">
        <v>2547</v>
      </c>
      <c r="C165" t="s">
        <v>6732</v>
      </c>
      <c r="D165" t="s">
        <v>6884</v>
      </c>
      <c r="E165" t="s">
        <v>4900</v>
      </c>
    </row>
    <row r="166" spans="1:5" ht="16" x14ac:dyDescent="0.2">
      <c r="A166" s="1" t="s">
        <v>2207</v>
      </c>
      <c r="B166" s="1" t="s">
        <v>2548</v>
      </c>
      <c r="C166" t="s">
        <v>6730</v>
      </c>
      <c r="D166" t="s">
        <v>6885</v>
      </c>
      <c r="E166" t="s">
        <v>4901</v>
      </c>
    </row>
    <row r="167" spans="1:5" ht="16" x14ac:dyDescent="0.2">
      <c r="A167" s="1" t="s">
        <v>2206</v>
      </c>
      <c r="B167" s="1" t="s">
        <v>2549</v>
      </c>
      <c r="C167" t="s">
        <v>6732</v>
      </c>
      <c r="D167" t="s">
        <v>6886</v>
      </c>
      <c r="E167" t="s">
        <v>4902</v>
      </c>
    </row>
    <row r="168" spans="1:5" ht="16" x14ac:dyDescent="0.2">
      <c r="A168" s="1" t="s">
        <v>2205</v>
      </c>
      <c r="B168" s="1" t="s">
        <v>2550</v>
      </c>
      <c r="C168" t="s">
        <v>6730</v>
      </c>
      <c r="D168" t="s">
        <v>6887</v>
      </c>
      <c r="E168" t="s">
        <v>4903</v>
      </c>
    </row>
    <row r="169" spans="1:5" ht="16" x14ac:dyDescent="0.2">
      <c r="A169" s="1" t="s">
        <v>2204</v>
      </c>
      <c r="B169" s="1" t="s">
        <v>2551</v>
      </c>
      <c r="C169" t="s">
        <v>6730</v>
      </c>
      <c r="D169" t="s">
        <v>6888</v>
      </c>
      <c r="E169" t="s">
        <v>4904</v>
      </c>
    </row>
    <row r="170" spans="1:5" ht="16" x14ac:dyDescent="0.2">
      <c r="A170" s="1" t="s">
        <v>2203</v>
      </c>
      <c r="B170" s="1" t="s">
        <v>2552</v>
      </c>
      <c r="C170" t="s">
        <v>6732</v>
      </c>
      <c r="D170" t="s">
        <v>6889</v>
      </c>
      <c r="E170" t="s">
        <v>4905</v>
      </c>
    </row>
    <row r="171" spans="1:5" ht="16" x14ac:dyDescent="0.2">
      <c r="A171" s="1" t="s">
        <v>2202</v>
      </c>
      <c r="B171" s="1" t="s">
        <v>2553</v>
      </c>
      <c r="C171" t="s">
        <v>6732</v>
      </c>
      <c r="D171" t="s">
        <v>6890</v>
      </c>
      <c r="E171" t="s">
        <v>4907</v>
      </c>
    </row>
    <row r="172" spans="1:5" ht="16" x14ac:dyDescent="0.2">
      <c r="A172" s="1" t="s">
        <v>2201</v>
      </c>
      <c r="B172" s="1" t="s">
        <v>2554</v>
      </c>
      <c r="C172" t="s">
        <v>6730</v>
      </c>
      <c r="D172" t="s">
        <v>6760</v>
      </c>
      <c r="E172" t="s">
        <v>4908</v>
      </c>
    </row>
    <row r="173" spans="1:5" ht="16" x14ac:dyDescent="0.2">
      <c r="A173" s="1" t="s">
        <v>2200</v>
      </c>
      <c r="B173" s="1" t="s">
        <v>2555</v>
      </c>
      <c r="C173" t="s">
        <v>6730</v>
      </c>
      <c r="D173" t="s">
        <v>6891</v>
      </c>
      <c r="E173" t="s">
        <v>4909</v>
      </c>
    </row>
    <row r="174" spans="1:5" ht="16" x14ac:dyDescent="0.2">
      <c r="A174" s="1" t="s">
        <v>2199</v>
      </c>
      <c r="B174" s="1" t="s">
        <v>2556</v>
      </c>
      <c r="C174" t="s">
        <v>6732</v>
      </c>
      <c r="D174" t="s">
        <v>6892</v>
      </c>
      <c r="E174" t="s">
        <v>4910</v>
      </c>
    </row>
    <row r="175" spans="1:5" ht="16" x14ac:dyDescent="0.2">
      <c r="A175" s="1" t="s">
        <v>2198</v>
      </c>
      <c r="B175" s="1" t="s">
        <v>2557</v>
      </c>
      <c r="C175" t="s">
        <v>6730</v>
      </c>
      <c r="D175" t="s">
        <v>6833</v>
      </c>
      <c r="E175" t="s">
        <v>4911</v>
      </c>
    </row>
    <row r="176" spans="1:5" ht="16" x14ac:dyDescent="0.2">
      <c r="A176" s="1" t="s">
        <v>2197</v>
      </c>
      <c r="B176" s="1" t="s">
        <v>2558</v>
      </c>
      <c r="C176" t="s">
        <v>6732</v>
      </c>
      <c r="D176" t="s">
        <v>6893</v>
      </c>
      <c r="E176" t="s">
        <v>4912</v>
      </c>
    </row>
    <row r="177" spans="1:5" ht="16" x14ac:dyDescent="0.2">
      <c r="A177" s="1" t="s">
        <v>2196</v>
      </c>
      <c r="B177" s="1" t="s">
        <v>2559</v>
      </c>
      <c r="C177" t="s">
        <v>6732</v>
      </c>
      <c r="D177" t="s">
        <v>6751</v>
      </c>
      <c r="E177" t="s">
        <v>4913</v>
      </c>
    </row>
    <row r="178" spans="1:5" ht="16" x14ac:dyDescent="0.2">
      <c r="A178" s="1" t="s">
        <v>2195</v>
      </c>
      <c r="B178" s="1" t="s">
        <v>2560</v>
      </c>
      <c r="C178" t="s">
        <v>6730</v>
      </c>
      <c r="D178" t="s">
        <v>6894</v>
      </c>
      <c r="E178" t="s">
        <v>4914</v>
      </c>
    </row>
    <row r="179" spans="1:5" ht="16" x14ac:dyDescent="0.2">
      <c r="A179" s="1" t="s">
        <v>2194</v>
      </c>
      <c r="B179" s="1" t="s">
        <v>2561</v>
      </c>
      <c r="C179" t="s">
        <v>6730</v>
      </c>
      <c r="D179" t="s">
        <v>6895</v>
      </c>
      <c r="E179" t="s">
        <v>4915</v>
      </c>
    </row>
    <row r="180" spans="1:5" ht="16" x14ac:dyDescent="0.2">
      <c r="A180" s="1" t="s">
        <v>2193</v>
      </c>
      <c r="B180" s="1" t="s">
        <v>2562</v>
      </c>
      <c r="C180" t="s">
        <v>6730</v>
      </c>
      <c r="D180" t="s">
        <v>6896</v>
      </c>
      <c r="E180" t="s">
        <v>4916</v>
      </c>
    </row>
    <row r="181" spans="1:5" ht="16" x14ac:dyDescent="0.2">
      <c r="A181" s="1" t="s">
        <v>2192</v>
      </c>
      <c r="B181" s="1" t="s">
        <v>2563</v>
      </c>
      <c r="C181" t="s">
        <v>6730</v>
      </c>
      <c r="D181" t="s">
        <v>6897</v>
      </c>
      <c r="E181" t="s">
        <v>4917</v>
      </c>
    </row>
    <row r="182" spans="1:5" ht="16" x14ac:dyDescent="0.2">
      <c r="A182" s="1" t="s">
        <v>2191</v>
      </c>
      <c r="B182" s="1" t="s">
        <v>2564</v>
      </c>
      <c r="C182" t="s">
        <v>6730</v>
      </c>
      <c r="D182" t="s">
        <v>6898</v>
      </c>
      <c r="E182" t="s">
        <v>4918</v>
      </c>
    </row>
    <row r="183" spans="1:5" ht="16" x14ac:dyDescent="0.2">
      <c r="A183" s="1" t="s">
        <v>2190</v>
      </c>
      <c r="B183" s="1" t="s">
        <v>2565</v>
      </c>
      <c r="C183" t="s">
        <v>6732</v>
      </c>
      <c r="D183" t="s">
        <v>6899</v>
      </c>
      <c r="E183" t="s">
        <v>4919</v>
      </c>
    </row>
    <row r="184" spans="1:5" ht="16" x14ac:dyDescent="0.2">
      <c r="A184" s="1" t="s">
        <v>2189</v>
      </c>
      <c r="B184" s="1" t="s">
        <v>2566</v>
      </c>
      <c r="C184" t="s">
        <v>6732</v>
      </c>
      <c r="D184" t="s">
        <v>6900</v>
      </c>
      <c r="E184" t="s">
        <v>4920</v>
      </c>
    </row>
    <row r="185" spans="1:5" ht="16" x14ac:dyDescent="0.2">
      <c r="A185" s="1" t="s">
        <v>2188</v>
      </c>
      <c r="B185" s="1" t="s">
        <v>2567</v>
      </c>
      <c r="C185" t="s">
        <v>6732</v>
      </c>
      <c r="D185" t="s">
        <v>6901</v>
      </c>
      <c r="E185" t="s">
        <v>4921</v>
      </c>
    </row>
    <row r="186" spans="1:5" ht="16" x14ac:dyDescent="0.2">
      <c r="A186" s="1" t="s">
        <v>2187</v>
      </c>
      <c r="B186" s="1" t="s">
        <v>2568</v>
      </c>
      <c r="C186" t="s">
        <v>6732</v>
      </c>
      <c r="D186" t="s">
        <v>6902</v>
      </c>
      <c r="E186" t="s">
        <v>4922</v>
      </c>
    </row>
    <row r="187" spans="1:5" ht="16" x14ac:dyDescent="0.2">
      <c r="A187" s="1" t="s">
        <v>2186</v>
      </c>
      <c r="B187" s="1" t="s">
        <v>2569</v>
      </c>
      <c r="C187" t="s">
        <v>6730</v>
      </c>
      <c r="D187" t="s">
        <v>6903</v>
      </c>
      <c r="E187" t="s">
        <v>4923</v>
      </c>
    </row>
    <row r="188" spans="1:5" ht="16" x14ac:dyDescent="0.2">
      <c r="A188" s="1" t="s">
        <v>2185</v>
      </c>
      <c r="B188" s="1" t="s">
        <v>2570</v>
      </c>
      <c r="C188" t="s">
        <v>6732</v>
      </c>
      <c r="D188" t="s">
        <v>6904</v>
      </c>
      <c r="E188" t="s">
        <v>4924</v>
      </c>
    </row>
    <row r="189" spans="1:5" ht="16" x14ac:dyDescent="0.2">
      <c r="A189" s="1" t="s">
        <v>2184</v>
      </c>
      <c r="B189" s="1" t="s">
        <v>2571</v>
      </c>
      <c r="C189" t="s">
        <v>6732</v>
      </c>
      <c r="D189" t="s">
        <v>6905</v>
      </c>
      <c r="E189" t="s">
        <v>4925</v>
      </c>
    </row>
    <row r="190" spans="1:5" ht="16" x14ac:dyDescent="0.2">
      <c r="A190" s="1" t="s">
        <v>2183</v>
      </c>
      <c r="B190" s="1" t="s">
        <v>2572</v>
      </c>
      <c r="C190" t="s">
        <v>6730</v>
      </c>
      <c r="D190" t="s">
        <v>6906</v>
      </c>
      <c r="E190" t="s">
        <v>4926</v>
      </c>
    </row>
    <row r="191" spans="1:5" ht="16" x14ac:dyDescent="0.2">
      <c r="A191" s="1" t="s">
        <v>2182</v>
      </c>
      <c r="B191" s="1" t="s">
        <v>2573</v>
      </c>
      <c r="C191" t="s">
        <v>6730</v>
      </c>
      <c r="D191" t="s">
        <v>6907</v>
      </c>
      <c r="E191" t="s">
        <v>4927</v>
      </c>
    </row>
    <row r="192" spans="1:5" ht="16" x14ac:dyDescent="0.2">
      <c r="A192" s="1" t="s">
        <v>2181</v>
      </c>
      <c r="B192" s="1" t="s">
        <v>2574</v>
      </c>
      <c r="C192" t="s">
        <v>6732</v>
      </c>
      <c r="D192" t="s">
        <v>6908</v>
      </c>
      <c r="E192" t="s">
        <v>4928</v>
      </c>
    </row>
    <row r="193" spans="1:5" ht="16" x14ac:dyDescent="0.2">
      <c r="A193" s="1" t="s">
        <v>2180</v>
      </c>
      <c r="B193" s="1" t="s">
        <v>2575</v>
      </c>
      <c r="C193" t="s">
        <v>6732</v>
      </c>
      <c r="D193" t="s">
        <v>6909</v>
      </c>
      <c r="E193" t="s">
        <v>4929</v>
      </c>
    </row>
    <row r="194" spans="1:5" ht="16" x14ac:dyDescent="0.2">
      <c r="A194" s="1" t="s">
        <v>2179</v>
      </c>
      <c r="B194" s="1" t="s">
        <v>2576</v>
      </c>
      <c r="C194" t="s">
        <v>6730</v>
      </c>
      <c r="D194" t="s">
        <v>6910</v>
      </c>
      <c r="E194" t="s">
        <v>4930</v>
      </c>
    </row>
    <row r="195" spans="1:5" ht="16" x14ac:dyDescent="0.2">
      <c r="A195" s="1" t="s">
        <v>2178</v>
      </c>
      <c r="B195" s="1" t="s">
        <v>2577</v>
      </c>
      <c r="C195" t="s">
        <v>6732</v>
      </c>
      <c r="D195" t="s">
        <v>6911</v>
      </c>
      <c r="E195" t="s">
        <v>6689</v>
      </c>
    </row>
    <row r="196" spans="1:5" ht="16" x14ac:dyDescent="0.2">
      <c r="A196" s="1" t="s">
        <v>2177</v>
      </c>
      <c r="B196" s="1" t="s">
        <v>2578</v>
      </c>
      <c r="C196" t="s">
        <v>6732</v>
      </c>
      <c r="D196" t="s">
        <v>6912</v>
      </c>
      <c r="E196" t="s">
        <v>4931</v>
      </c>
    </row>
    <row r="197" spans="1:5" ht="16" x14ac:dyDescent="0.2">
      <c r="A197" s="1" t="s">
        <v>2176</v>
      </c>
      <c r="B197" s="1" t="s">
        <v>2579</v>
      </c>
      <c r="C197" t="s">
        <v>6732</v>
      </c>
      <c r="D197" t="s">
        <v>6913</v>
      </c>
      <c r="E197" t="s">
        <v>4932</v>
      </c>
    </row>
    <row r="198" spans="1:5" ht="16" x14ac:dyDescent="0.2">
      <c r="A198" s="1" t="s">
        <v>2175</v>
      </c>
      <c r="B198" s="1" t="s">
        <v>2580</v>
      </c>
      <c r="C198" t="s">
        <v>6732</v>
      </c>
      <c r="D198" t="s">
        <v>6914</v>
      </c>
      <c r="E198" t="s">
        <v>4933</v>
      </c>
    </row>
    <row r="199" spans="1:5" ht="16" x14ac:dyDescent="0.2">
      <c r="A199" s="1" t="s">
        <v>2174</v>
      </c>
      <c r="B199" s="1" t="s">
        <v>2581</v>
      </c>
      <c r="C199" t="s">
        <v>6732</v>
      </c>
      <c r="D199" t="s">
        <v>6864</v>
      </c>
      <c r="E199" t="s">
        <v>4934</v>
      </c>
    </row>
    <row r="200" spans="1:5" ht="16" x14ac:dyDescent="0.2">
      <c r="A200" s="1" t="s">
        <v>2173</v>
      </c>
      <c r="B200" s="1" t="s">
        <v>2582</v>
      </c>
      <c r="C200" t="s">
        <v>6730</v>
      </c>
      <c r="D200" t="s">
        <v>6915</v>
      </c>
      <c r="E200" t="s">
        <v>4935</v>
      </c>
    </row>
    <row r="201" spans="1:5" ht="16" x14ac:dyDescent="0.2">
      <c r="A201" s="1" t="s">
        <v>2172</v>
      </c>
      <c r="B201" s="1" t="s">
        <v>2583</v>
      </c>
      <c r="C201" t="s">
        <v>6732</v>
      </c>
      <c r="D201" t="s">
        <v>6861</v>
      </c>
      <c r="E201" t="s">
        <v>4936</v>
      </c>
    </row>
    <row r="202" spans="1:5" ht="16" x14ac:dyDescent="0.2">
      <c r="A202" s="1" t="s">
        <v>2171</v>
      </c>
      <c r="B202" s="1" t="s">
        <v>2584</v>
      </c>
      <c r="C202" t="s">
        <v>6732</v>
      </c>
      <c r="D202" t="s">
        <v>6916</v>
      </c>
      <c r="E202" t="s">
        <v>4937</v>
      </c>
    </row>
    <row r="203" spans="1:5" ht="16" x14ac:dyDescent="0.2">
      <c r="A203" s="1" t="s">
        <v>2170</v>
      </c>
      <c r="B203" s="1" t="s">
        <v>2585</v>
      </c>
      <c r="C203" t="s">
        <v>6732</v>
      </c>
      <c r="D203" t="s">
        <v>6917</v>
      </c>
      <c r="E203" t="s">
        <v>4938</v>
      </c>
    </row>
    <row r="204" spans="1:5" ht="16" x14ac:dyDescent="0.2">
      <c r="A204" s="1" t="s">
        <v>2169</v>
      </c>
      <c r="B204" s="1" t="s">
        <v>2586</v>
      </c>
      <c r="C204" t="s">
        <v>6732</v>
      </c>
      <c r="D204" t="s">
        <v>6918</v>
      </c>
      <c r="E204" t="s">
        <v>4939</v>
      </c>
    </row>
    <row r="205" spans="1:5" ht="16" x14ac:dyDescent="0.2">
      <c r="A205" s="1" t="s">
        <v>2168</v>
      </c>
      <c r="B205" s="1" t="s">
        <v>2587</v>
      </c>
      <c r="C205" t="s">
        <v>6730</v>
      </c>
      <c r="D205" t="s">
        <v>6815</v>
      </c>
      <c r="E205" t="s">
        <v>4940</v>
      </c>
    </row>
    <row r="206" spans="1:5" ht="16" x14ac:dyDescent="0.2">
      <c r="A206" s="1" t="s">
        <v>2167</v>
      </c>
      <c r="B206" s="1" t="s">
        <v>2588</v>
      </c>
      <c r="C206" t="s">
        <v>6732</v>
      </c>
      <c r="D206" t="s">
        <v>6919</v>
      </c>
      <c r="E206" t="s">
        <v>4941</v>
      </c>
    </row>
    <row r="207" spans="1:5" ht="16" x14ac:dyDescent="0.2">
      <c r="A207" s="1" t="s">
        <v>2166</v>
      </c>
      <c r="B207" s="1" t="s">
        <v>2589</v>
      </c>
      <c r="C207" t="s">
        <v>6730</v>
      </c>
      <c r="D207" t="s">
        <v>6920</v>
      </c>
      <c r="E207" t="s">
        <v>4942</v>
      </c>
    </row>
    <row r="208" spans="1:5" ht="16" x14ac:dyDescent="0.2">
      <c r="A208" s="1" t="s">
        <v>2165</v>
      </c>
      <c r="B208" s="1" t="s">
        <v>2590</v>
      </c>
      <c r="C208" t="s">
        <v>6730</v>
      </c>
      <c r="D208" t="s">
        <v>6921</v>
      </c>
      <c r="E208" t="s">
        <v>4943</v>
      </c>
    </row>
    <row r="209" spans="1:5" ht="16" x14ac:dyDescent="0.2">
      <c r="A209" s="1" t="s">
        <v>2164</v>
      </c>
      <c r="B209" s="1" t="s">
        <v>2591</v>
      </c>
      <c r="C209" t="s">
        <v>6732</v>
      </c>
      <c r="D209" t="s">
        <v>6922</v>
      </c>
      <c r="E209" t="s">
        <v>4944</v>
      </c>
    </row>
    <row r="210" spans="1:5" ht="16" x14ac:dyDescent="0.2">
      <c r="A210" s="1" t="s">
        <v>2163</v>
      </c>
      <c r="B210" s="1" t="s">
        <v>2592</v>
      </c>
      <c r="C210" t="s">
        <v>6730</v>
      </c>
      <c r="D210" t="s">
        <v>6923</v>
      </c>
      <c r="E210" t="s">
        <v>4945</v>
      </c>
    </row>
    <row r="211" spans="1:5" ht="16" x14ac:dyDescent="0.2">
      <c r="A211" s="1" t="s">
        <v>2162</v>
      </c>
      <c r="B211" s="1" t="s">
        <v>2593</v>
      </c>
      <c r="C211" t="s">
        <v>6730</v>
      </c>
      <c r="D211" t="s">
        <v>6924</v>
      </c>
      <c r="E211" t="s">
        <v>4946</v>
      </c>
    </row>
    <row r="212" spans="1:5" ht="16" x14ac:dyDescent="0.2">
      <c r="A212" s="1" t="s">
        <v>2161</v>
      </c>
      <c r="B212" s="1" t="s">
        <v>2594</v>
      </c>
      <c r="C212" t="s">
        <v>6732</v>
      </c>
      <c r="D212" t="s">
        <v>6925</v>
      </c>
      <c r="E212" t="s">
        <v>4947</v>
      </c>
    </row>
    <row r="213" spans="1:5" ht="16" x14ac:dyDescent="0.2">
      <c r="A213" s="1" t="s">
        <v>2160</v>
      </c>
      <c r="B213" s="1" t="s">
        <v>2595</v>
      </c>
      <c r="C213" t="s">
        <v>6732</v>
      </c>
      <c r="D213" t="s">
        <v>6926</v>
      </c>
      <c r="E213" t="s">
        <v>4948</v>
      </c>
    </row>
    <row r="214" spans="1:5" ht="16" x14ac:dyDescent="0.2">
      <c r="A214" s="1" t="s">
        <v>2159</v>
      </c>
      <c r="B214" s="1" t="s">
        <v>2596</v>
      </c>
      <c r="C214" t="s">
        <v>6732</v>
      </c>
      <c r="D214" t="s">
        <v>6927</v>
      </c>
      <c r="E214" t="s">
        <v>4949</v>
      </c>
    </row>
    <row r="215" spans="1:5" ht="16" x14ac:dyDescent="0.2">
      <c r="A215" s="1" t="s">
        <v>2158</v>
      </c>
      <c r="B215" s="1" t="s">
        <v>2597</v>
      </c>
      <c r="C215" t="s">
        <v>6732</v>
      </c>
      <c r="D215" t="s">
        <v>6733</v>
      </c>
      <c r="E215" t="s">
        <v>4950</v>
      </c>
    </row>
    <row r="216" spans="1:5" ht="16" x14ac:dyDescent="0.2">
      <c r="A216" s="1" t="s">
        <v>2157</v>
      </c>
      <c r="B216" s="1" t="s">
        <v>2598</v>
      </c>
      <c r="C216" t="s">
        <v>6730</v>
      </c>
      <c r="D216" t="s">
        <v>6823</v>
      </c>
      <c r="E216" t="s">
        <v>4951</v>
      </c>
    </row>
    <row r="217" spans="1:5" ht="16" x14ac:dyDescent="0.2">
      <c r="A217" s="1" t="s">
        <v>2156</v>
      </c>
      <c r="B217" s="1" t="s">
        <v>2599</v>
      </c>
      <c r="C217" t="s">
        <v>6732</v>
      </c>
      <c r="D217" t="s">
        <v>6928</v>
      </c>
      <c r="E217" t="s">
        <v>4952</v>
      </c>
    </row>
    <row r="218" spans="1:5" ht="16" x14ac:dyDescent="0.2">
      <c r="A218" s="1" t="s">
        <v>2155</v>
      </c>
      <c r="B218" s="1" t="s">
        <v>2600</v>
      </c>
      <c r="C218" t="s">
        <v>6732</v>
      </c>
      <c r="D218" t="s">
        <v>6781</v>
      </c>
      <c r="E218" t="s">
        <v>4953</v>
      </c>
    </row>
    <row r="219" spans="1:5" ht="16" x14ac:dyDescent="0.2">
      <c r="A219" s="1" t="s">
        <v>2154</v>
      </c>
      <c r="B219" s="1" t="s">
        <v>2601</v>
      </c>
      <c r="C219" t="s">
        <v>6732</v>
      </c>
      <c r="D219" t="s">
        <v>6811</v>
      </c>
      <c r="E219" t="s">
        <v>4954</v>
      </c>
    </row>
    <row r="220" spans="1:5" ht="16" x14ac:dyDescent="0.2">
      <c r="A220" s="1" t="s">
        <v>2153</v>
      </c>
      <c r="B220" s="1" t="s">
        <v>2602</v>
      </c>
      <c r="C220" t="s">
        <v>6732</v>
      </c>
      <c r="D220" t="s">
        <v>6929</v>
      </c>
      <c r="E220" t="s">
        <v>4955</v>
      </c>
    </row>
    <row r="221" spans="1:5" ht="16" x14ac:dyDescent="0.2">
      <c r="A221" s="1" t="s">
        <v>2152</v>
      </c>
      <c r="B221" s="1" t="s">
        <v>2603</v>
      </c>
      <c r="C221" t="s">
        <v>6732</v>
      </c>
      <c r="D221" t="s">
        <v>6930</v>
      </c>
      <c r="E221" t="s">
        <v>4813</v>
      </c>
    </row>
    <row r="222" spans="1:5" ht="16" x14ac:dyDescent="0.2">
      <c r="A222" s="1" t="s">
        <v>2151</v>
      </c>
      <c r="B222" s="1" t="s">
        <v>2604</v>
      </c>
      <c r="C222" t="s">
        <v>6730</v>
      </c>
      <c r="D222" t="s">
        <v>6931</v>
      </c>
      <c r="E222" t="s">
        <v>4956</v>
      </c>
    </row>
    <row r="223" spans="1:5" ht="16" x14ac:dyDescent="0.2">
      <c r="A223" s="1" t="s">
        <v>2150</v>
      </c>
      <c r="B223" s="1" t="s">
        <v>2605</v>
      </c>
      <c r="C223" t="s">
        <v>6732</v>
      </c>
      <c r="D223" t="s">
        <v>6932</v>
      </c>
      <c r="E223" t="s">
        <v>4957</v>
      </c>
    </row>
    <row r="224" spans="1:5" ht="16" x14ac:dyDescent="0.2">
      <c r="A224" s="1" t="s">
        <v>2149</v>
      </c>
      <c r="B224" s="1" t="s">
        <v>2606</v>
      </c>
      <c r="C224" t="s">
        <v>6732</v>
      </c>
      <c r="D224" t="s">
        <v>6933</v>
      </c>
      <c r="E224" t="s">
        <v>4958</v>
      </c>
    </row>
    <row r="225" spans="1:5" ht="16" x14ac:dyDescent="0.2">
      <c r="A225" s="1" t="s">
        <v>2148</v>
      </c>
      <c r="B225" s="1" t="s">
        <v>2607</v>
      </c>
      <c r="C225" t="s">
        <v>6730</v>
      </c>
      <c r="D225" t="s">
        <v>6934</v>
      </c>
      <c r="E225" t="s">
        <v>4959</v>
      </c>
    </row>
    <row r="226" spans="1:5" ht="16" x14ac:dyDescent="0.2">
      <c r="A226" s="1" t="s">
        <v>2147</v>
      </c>
      <c r="B226" s="1" t="s">
        <v>2608</v>
      </c>
      <c r="C226" t="s">
        <v>6730</v>
      </c>
      <c r="D226" t="s">
        <v>6807</v>
      </c>
      <c r="E226" t="s">
        <v>4960</v>
      </c>
    </row>
    <row r="227" spans="1:5" ht="16" x14ac:dyDescent="0.2">
      <c r="A227" s="1" t="s">
        <v>2146</v>
      </c>
      <c r="B227" s="1" t="s">
        <v>2609</v>
      </c>
      <c r="C227" t="s">
        <v>6732</v>
      </c>
      <c r="D227" t="s">
        <v>6935</v>
      </c>
      <c r="E227" t="s">
        <v>4795</v>
      </c>
    </row>
    <row r="228" spans="1:5" ht="16" x14ac:dyDescent="0.2">
      <c r="A228" s="1" t="s">
        <v>2145</v>
      </c>
      <c r="B228" s="1" t="s">
        <v>2610</v>
      </c>
      <c r="C228" t="s">
        <v>6730</v>
      </c>
      <c r="D228" t="s">
        <v>6936</v>
      </c>
      <c r="E228" t="s">
        <v>4961</v>
      </c>
    </row>
    <row r="229" spans="1:5" ht="16" x14ac:dyDescent="0.2">
      <c r="A229" s="1" t="s">
        <v>2144</v>
      </c>
      <c r="B229" s="1" t="s">
        <v>2611</v>
      </c>
      <c r="C229" t="s">
        <v>6732</v>
      </c>
      <c r="D229" t="s">
        <v>6937</v>
      </c>
      <c r="E229" t="s">
        <v>4962</v>
      </c>
    </row>
    <row r="230" spans="1:5" ht="16" x14ac:dyDescent="0.2">
      <c r="A230" s="1" t="s">
        <v>2143</v>
      </c>
      <c r="B230" s="1" t="s">
        <v>2612</v>
      </c>
      <c r="C230" t="s">
        <v>6730</v>
      </c>
      <c r="D230" t="s">
        <v>6938</v>
      </c>
      <c r="E230" t="s">
        <v>4963</v>
      </c>
    </row>
    <row r="231" spans="1:5" ht="16" x14ac:dyDescent="0.2">
      <c r="A231" s="1" t="s">
        <v>2142</v>
      </c>
      <c r="B231" s="1" t="s">
        <v>2613</v>
      </c>
      <c r="C231" t="s">
        <v>6730</v>
      </c>
      <c r="D231" t="s">
        <v>6939</v>
      </c>
      <c r="E231" t="s">
        <v>4964</v>
      </c>
    </row>
    <row r="232" spans="1:5" ht="16" x14ac:dyDescent="0.2">
      <c r="A232" s="1" t="s">
        <v>2141</v>
      </c>
      <c r="B232" s="1" t="s">
        <v>2614</v>
      </c>
      <c r="C232" t="s">
        <v>6732</v>
      </c>
      <c r="D232" t="s">
        <v>6940</v>
      </c>
      <c r="E232" t="s">
        <v>4965</v>
      </c>
    </row>
    <row r="233" spans="1:5" ht="16" x14ac:dyDescent="0.2">
      <c r="A233" s="1" t="s">
        <v>2140</v>
      </c>
      <c r="B233" s="1" t="s">
        <v>2615</v>
      </c>
      <c r="C233" t="s">
        <v>6732</v>
      </c>
      <c r="D233" t="s">
        <v>6941</v>
      </c>
      <c r="E233" t="s">
        <v>4966</v>
      </c>
    </row>
    <row r="234" spans="1:5" ht="16" x14ac:dyDescent="0.2">
      <c r="A234" s="1" t="s">
        <v>2139</v>
      </c>
      <c r="B234" s="1" t="s">
        <v>2616</v>
      </c>
      <c r="C234" t="s">
        <v>6732</v>
      </c>
      <c r="D234" t="s">
        <v>6942</v>
      </c>
      <c r="E234" t="s">
        <v>4967</v>
      </c>
    </row>
    <row r="235" spans="1:5" ht="16" x14ac:dyDescent="0.2">
      <c r="A235" s="1" t="s">
        <v>2138</v>
      </c>
      <c r="B235" s="1" t="s">
        <v>2617</v>
      </c>
      <c r="C235" t="s">
        <v>6732</v>
      </c>
      <c r="D235" t="s">
        <v>6943</v>
      </c>
      <c r="E235" t="s">
        <v>4968</v>
      </c>
    </row>
    <row r="236" spans="1:5" ht="16" x14ac:dyDescent="0.2">
      <c r="A236" s="1" t="s">
        <v>2137</v>
      </c>
      <c r="B236" s="1" t="s">
        <v>2618</v>
      </c>
      <c r="C236" t="s">
        <v>6732</v>
      </c>
      <c r="D236" t="s">
        <v>6937</v>
      </c>
      <c r="E236" t="s">
        <v>4869</v>
      </c>
    </row>
    <row r="237" spans="1:5" ht="16" x14ac:dyDescent="0.2">
      <c r="A237" s="1" t="s">
        <v>2136</v>
      </c>
      <c r="B237" s="1" t="s">
        <v>2619</v>
      </c>
      <c r="C237" t="s">
        <v>6730</v>
      </c>
      <c r="D237" t="s">
        <v>6944</v>
      </c>
      <c r="E237" t="s">
        <v>4969</v>
      </c>
    </row>
    <row r="238" spans="1:5" ht="16" x14ac:dyDescent="0.2">
      <c r="A238" s="1" t="s">
        <v>2135</v>
      </c>
      <c r="B238" s="1" t="s">
        <v>2620</v>
      </c>
      <c r="C238" t="s">
        <v>6732</v>
      </c>
      <c r="D238" t="s">
        <v>6945</v>
      </c>
      <c r="E238" t="s">
        <v>4970</v>
      </c>
    </row>
    <row r="239" spans="1:5" ht="16" x14ac:dyDescent="0.2">
      <c r="A239" s="1" t="s">
        <v>2134</v>
      </c>
      <c r="B239" s="1" t="s">
        <v>2621</v>
      </c>
      <c r="C239" t="s">
        <v>6732</v>
      </c>
      <c r="D239" t="s">
        <v>6946</v>
      </c>
      <c r="E239" t="s">
        <v>4971</v>
      </c>
    </row>
    <row r="240" spans="1:5" ht="16" x14ac:dyDescent="0.2">
      <c r="A240" s="1" t="s">
        <v>2133</v>
      </c>
      <c r="B240" s="1" t="s">
        <v>2622</v>
      </c>
      <c r="C240" t="s">
        <v>6730</v>
      </c>
      <c r="D240" t="s">
        <v>6947</v>
      </c>
      <c r="E240" t="s">
        <v>4972</v>
      </c>
    </row>
    <row r="241" spans="1:5" ht="16" x14ac:dyDescent="0.2">
      <c r="A241" s="1" t="s">
        <v>2132</v>
      </c>
      <c r="B241" s="1" t="s">
        <v>2623</v>
      </c>
      <c r="C241" t="s">
        <v>6730</v>
      </c>
      <c r="D241" t="s">
        <v>6948</v>
      </c>
      <c r="E241" t="s">
        <v>4973</v>
      </c>
    </row>
    <row r="242" spans="1:5" ht="16" x14ac:dyDescent="0.2">
      <c r="A242" s="1" t="s">
        <v>2131</v>
      </c>
      <c r="B242" s="1" t="s">
        <v>2624</v>
      </c>
      <c r="C242" t="s">
        <v>6732</v>
      </c>
      <c r="D242" t="s">
        <v>6949</v>
      </c>
      <c r="E242" t="s">
        <v>4974</v>
      </c>
    </row>
    <row r="243" spans="1:5" ht="16" x14ac:dyDescent="0.2">
      <c r="A243" s="1" t="s">
        <v>2129</v>
      </c>
      <c r="B243" s="1" t="s">
        <v>2625</v>
      </c>
      <c r="C243" t="s">
        <v>6732</v>
      </c>
      <c r="D243" t="s">
        <v>6950</v>
      </c>
      <c r="E243" t="s">
        <v>4975</v>
      </c>
    </row>
    <row r="244" spans="1:5" ht="16" x14ac:dyDescent="0.2">
      <c r="A244" s="1" t="s">
        <v>2128</v>
      </c>
      <c r="B244" s="1" t="s">
        <v>2626</v>
      </c>
      <c r="C244" t="s">
        <v>6732</v>
      </c>
      <c r="D244" t="s">
        <v>6951</v>
      </c>
      <c r="E244" t="s">
        <v>4977</v>
      </c>
    </row>
    <row r="245" spans="1:5" ht="16" x14ac:dyDescent="0.2">
      <c r="A245" s="1" t="s">
        <v>2127</v>
      </c>
      <c r="B245" s="1" t="s">
        <v>2627</v>
      </c>
      <c r="C245" t="s">
        <v>6732</v>
      </c>
      <c r="D245" t="s">
        <v>6952</v>
      </c>
      <c r="E245" t="s">
        <v>4978</v>
      </c>
    </row>
    <row r="246" spans="1:5" ht="16" x14ac:dyDescent="0.2">
      <c r="A246" s="1" t="s">
        <v>2126</v>
      </c>
      <c r="B246" s="1" t="s">
        <v>2628</v>
      </c>
      <c r="C246" t="s">
        <v>6732</v>
      </c>
      <c r="D246" t="s">
        <v>6953</v>
      </c>
      <c r="E246" t="s">
        <v>4979</v>
      </c>
    </row>
    <row r="247" spans="1:5" ht="16" x14ac:dyDescent="0.2">
      <c r="A247" s="1" t="s">
        <v>2125</v>
      </c>
      <c r="B247" s="1" t="s">
        <v>2629</v>
      </c>
      <c r="C247" t="s">
        <v>6732</v>
      </c>
      <c r="D247" t="s">
        <v>6954</v>
      </c>
      <c r="E247" t="s">
        <v>4980</v>
      </c>
    </row>
    <row r="248" spans="1:5" ht="16" x14ac:dyDescent="0.2">
      <c r="A248" s="1" t="s">
        <v>2124</v>
      </c>
      <c r="B248" s="1" t="s">
        <v>2630</v>
      </c>
      <c r="C248" t="s">
        <v>6730</v>
      </c>
      <c r="D248" t="s">
        <v>6955</v>
      </c>
      <c r="E248" t="s">
        <v>4981</v>
      </c>
    </row>
    <row r="249" spans="1:5" ht="16" x14ac:dyDescent="0.2">
      <c r="A249" s="1" t="s">
        <v>2123</v>
      </c>
      <c r="B249" s="1" t="s">
        <v>2631</v>
      </c>
      <c r="C249" t="s">
        <v>6730</v>
      </c>
      <c r="D249" t="s">
        <v>6956</v>
      </c>
      <c r="E249" t="s">
        <v>4982</v>
      </c>
    </row>
    <row r="250" spans="1:5" ht="16" x14ac:dyDescent="0.2">
      <c r="A250" s="1" t="s">
        <v>2122</v>
      </c>
      <c r="B250" s="1" t="s">
        <v>2632</v>
      </c>
      <c r="C250" t="s">
        <v>6730</v>
      </c>
      <c r="D250" t="s">
        <v>6957</v>
      </c>
      <c r="E250" t="s">
        <v>4983</v>
      </c>
    </row>
    <row r="251" spans="1:5" ht="16" x14ac:dyDescent="0.2">
      <c r="A251" s="1" t="s">
        <v>2121</v>
      </c>
      <c r="B251" s="1" t="s">
        <v>2633</v>
      </c>
      <c r="C251" t="s">
        <v>6730</v>
      </c>
      <c r="D251" t="s">
        <v>6958</v>
      </c>
      <c r="E251" t="s">
        <v>4985</v>
      </c>
    </row>
    <row r="252" spans="1:5" ht="16" x14ac:dyDescent="0.2">
      <c r="A252" s="1" t="s">
        <v>2120</v>
      </c>
      <c r="B252" s="1" t="s">
        <v>2634</v>
      </c>
      <c r="C252" t="s">
        <v>6730</v>
      </c>
      <c r="D252" t="s">
        <v>6959</v>
      </c>
      <c r="E252" t="s">
        <v>4986</v>
      </c>
    </row>
    <row r="253" spans="1:5" ht="16" x14ac:dyDescent="0.2">
      <c r="A253" s="1" t="s">
        <v>2119</v>
      </c>
      <c r="B253" s="1" t="s">
        <v>2635</v>
      </c>
      <c r="C253" t="s">
        <v>6730</v>
      </c>
      <c r="D253" t="s">
        <v>6731</v>
      </c>
      <c r="E253" t="s">
        <v>4987</v>
      </c>
    </row>
    <row r="254" spans="1:5" ht="16" x14ac:dyDescent="0.2">
      <c r="A254" s="1" t="s">
        <v>2118</v>
      </c>
      <c r="B254" s="1" t="s">
        <v>2636</v>
      </c>
      <c r="C254" t="s">
        <v>6730</v>
      </c>
      <c r="D254" t="s">
        <v>6960</v>
      </c>
      <c r="E254" t="s">
        <v>4988</v>
      </c>
    </row>
    <row r="255" spans="1:5" ht="16" x14ac:dyDescent="0.2">
      <c r="A255" s="1" t="s">
        <v>2117</v>
      </c>
      <c r="B255" s="1" t="s">
        <v>2637</v>
      </c>
      <c r="C255" t="s">
        <v>6732</v>
      </c>
      <c r="D255" t="s">
        <v>6781</v>
      </c>
      <c r="E255" t="s">
        <v>4989</v>
      </c>
    </row>
    <row r="256" spans="1:5" ht="16" x14ac:dyDescent="0.2">
      <c r="A256" s="1" t="s">
        <v>2116</v>
      </c>
      <c r="B256" s="1" t="s">
        <v>2638</v>
      </c>
      <c r="C256" t="s">
        <v>6732</v>
      </c>
      <c r="D256" t="s">
        <v>6961</v>
      </c>
      <c r="E256" t="s">
        <v>4990</v>
      </c>
    </row>
    <row r="257" spans="1:5" ht="16" x14ac:dyDescent="0.2">
      <c r="A257" s="1" t="s">
        <v>2115</v>
      </c>
      <c r="B257" s="1" t="s">
        <v>2639</v>
      </c>
      <c r="C257" t="s">
        <v>6732</v>
      </c>
      <c r="D257" t="s">
        <v>6962</v>
      </c>
      <c r="E257" t="s">
        <v>4991</v>
      </c>
    </row>
    <row r="258" spans="1:5" ht="16" x14ac:dyDescent="0.2">
      <c r="A258" s="1" t="s">
        <v>2114</v>
      </c>
      <c r="B258" s="1" t="s">
        <v>2640</v>
      </c>
      <c r="C258" t="s">
        <v>6732</v>
      </c>
      <c r="D258" t="s">
        <v>6963</v>
      </c>
      <c r="E258" t="s">
        <v>4992</v>
      </c>
    </row>
    <row r="259" spans="1:5" ht="16" x14ac:dyDescent="0.2">
      <c r="A259" s="1" t="s">
        <v>2113</v>
      </c>
      <c r="B259" s="1" t="s">
        <v>2641</v>
      </c>
      <c r="C259" t="s">
        <v>6732</v>
      </c>
      <c r="D259" t="s">
        <v>6964</v>
      </c>
      <c r="E259" t="s">
        <v>4993</v>
      </c>
    </row>
    <row r="260" spans="1:5" ht="16" x14ac:dyDescent="0.2">
      <c r="A260" s="1" t="s">
        <v>2112</v>
      </c>
      <c r="B260" s="1" t="s">
        <v>2642</v>
      </c>
      <c r="C260" t="s">
        <v>6732</v>
      </c>
      <c r="D260" t="s">
        <v>6965</v>
      </c>
      <c r="E260" t="s">
        <v>4994</v>
      </c>
    </row>
    <row r="261" spans="1:5" ht="16" x14ac:dyDescent="0.2">
      <c r="A261" s="1" t="s">
        <v>2111</v>
      </c>
      <c r="B261" s="1" t="s">
        <v>2643</v>
      </c>
      <c r="C261" t="s">
        <v>6730</v>
      </c>
      <c r="D261" t="s">
        <v>6966</v>
      </c>
      <c r="E261" t="s">
        <v>4995</v>
      </c>
    </row>
    <row r="262" spans="1:5" ht="16" x14ac:dyDescent="0.2">
      <c r="A262" s="1" t="s">
        <v>2110</v>
      </c>
      <c r="B262" s="1" t="s">
        <v>2644</v>
      </c>
      <c r="C262" t="s">
        <v>6732</v>
      </c>
      <c r="D262" t="s">
        <v>6967</v>
      </c>
      <c r="E262" t="s">
        <v>4996</v>
      </c>
    </row>
    <row r="263" spans="1:5" ht="16" x14ac:dyDescent="0.2">
      <c r="A263" s="1" t="s">
        <v>2109</v>
      </c>
      <c r="B263" s="1" t="s">
        <v>2645</v>
      </c>
      <c r="C263" t="s">
        <v>6730</v>
      </c>
      <c r="D263" t="s">
        <v>6968</v>
      </c>
      <c r="E263" t="s">
        <v>4997</v>
      </c>
    </row>
    <row r="264" spans="1:5" ht="16" x14ac:dyDescent="0.2">
      <c r="A264" s="1" t="s">
        <v>2108</v>
      </c>
      <c r="B264" s="1" t="s">
        <v>2646</v>
      </c>
      <c r="C264" t="s">
        <v>6732</v>
      </c>
      <c r="D264" t="s">
        <v>6969</v>
      </c>
      <c r="E264" t="s">
        <v>4998</v>
      </c>
    </row>
    <row r="265" spans="1:5" ht="16" x14ac:dyDescent="0.2">
      <c r="A265" s="1" t="s">
        <v>2107</v>
      </c>
      <c r="B265" s="1" t="s">
        <v>2647</v>
      </c>
      <c r="C265" t="s">
        <v>6730</v>
      </c>
      <c r="D265" t="s">
        <v>6970</v>
      </c>
      <c r="E265" t="s">
        <v>5000</v>
      </c>
    </row>
    <row r="266" spans="1:5" ht="16" x14ac:dyDescent="0.2">
      <c r="A266" s="1" t="s">
        <v>2106</v>
      </c>
      <c r="B266" s="1" t="s">
        <v>2648</v>
      </c>
      <c r="C266" t="s">
        <v>6730</v>
      </c>
      <c r="D266" t="s">
        <v>6971</v>
      </c>
      <c r="E266" t="s">
        <v>5002</v>
      </c>
    </row>
    <row r="267" spans="1:5" ht="16" x14ac:dyDescent="0.2">
      <c r="A267" s="1" t="s">
        <v>2105</v>
      </c>
      <c r="B267" s="1" t="s">
        <v>2649</v>
      </c>
      <c r="C267" t="s">
        <v>6732</v>
      </c>
      <c r="D267" t="s">
        <v>6933</v>
      </c>
      <c r="E267" t="s">
        <v>5003</v>
      </c>
    </row>
    <row r="268" spans="1:5" ht="16" x14ac:dyDescent="0.2">
      <c r="A268" s="1" t="s">
        <v>2104</v>
      </c>
      <c r="B268" s="1" t="s">
        <v>2650</v>
      </c>
      <c r="C268" t="s">
        <v>6730</v>
      </c>
      <c r="D268" t="s">
        <v>6972</v>
      </c>
      <c r="E268" t="s">
        <v>5004</v>
      </c>
    </row>
    <row r="269" spans="1:5" ht="16" x14ac:dyDescent="0.2">
      <c r="A269" s="1" t="s">
        <v>2103</v>
      </c>
      <c r="B269" s="1" t="s">
        <v>2651</v>
      </c>
      <c r="C269" t="s">
        <v>6730</v>
      </c>
      <c r="D269" t="s">
        <v>6973</v>
      </c>
      <c r="E269" t="s">
        <v>4927</v>
      </c>
    </row>
    <row r="270" spans="1:5" ht="16" x14ac:dyDescent="0.2">
      <c r="A270" s="1" t="s">
        <v>2102</v>
      </c>
      <c r="B270" s="1" t="s">
        <v>2652</v>
      </c>
      <c r="C270" t="s">
        <v>6732</v>
      </c>
      <c r="D270" t="s">
        <v>6757</v>
      </c>
      <c r="E270" t="s">
        <v>5005</v>
      </c>
    </row>
    <row r="271" spans="1:5" ht="16" x14ac:dyDescent="0.2">
      <c r="A271" s="1" t="s">
        <v>2101</v>
      </c>
      <c r="B271" s="1" t="s">
        <v>2653</v>
      </c>
      <c r="C271" t="s">
        <v>6732</v>
      </c>
      <c r="D271" t="s">
        <v>6974</v>
      </c>
      <c r="E271" t="s">
        <v>5006</v>
      </c>
    </row>
    <row r="272" spans="1:5" ht="16" x14ac:dyDescent="0.2">
      <c r="A272" s="1" t="s">
        <v>2100</v>
      </c>
      <c r="B272" s="1" t="s">
        <v>2654</v>
      </c>
      <c r="C272" t="s">
        <v>6732</v>
      </c>
      <c r="D272" t="s">
        <v>6975</v>
      </c>
      <c r="E272" t="s">
        <v>5007</v>
      </c>
    </row>
    <row r="273" spans="1:5" ht="16" x14ac:dyDescent="0.2">
      <c r="A273" s="1" t="s">
        <v>2099</v>
      </c>
      <c r="B273" s="1" t="s">
        <v>2655</v>
      </c>
      <c r="C273" t="s">
        <v>6732</v>
      </c>
      <c r="D273" t="s">
        <v>6739</v>
      </c>
      <c r="E273" t="s">
        <v>5008</v>
      </c>
    </row>
    <row r="274" spans="1:5" ht="16" x14ac:dyDescent="0.2">
      <c r="A274" s="1" t="s">
        <v>2098</v>
      </c>
      <c r="B274" s="1" t="s">
        <v>2656</v>
      </c>
      <c r="C274" t="s">
        <v>6732</v>
      </c>
      <c r="D274" t="s">
        <v>6782</v>
      </c>
      <c r="E274" t="s">
        <v>5009</v>
      </c>
    </row>
    <row r="275" spans="1:5" ht="16" x14ac:dyDescent="0.2">
      <c r="A275" s="1" t="s">
        <v>2097</v>
      </c>
      <c r="B275" s="1" t="s">
        <v>2657</v>
      </c>
      <c r="C275" t="s">
        <v>6732</v>
      </c>
      <c r="D275" t="s">
        <v>6976</v>
      </c>
      <c r="E275" t="s">
        <v>5010</v>
      </c>
    </row>
    <row r="276" spans="1:5" ht="16" x14ac:dyDescent="0.2">
      <c r="A276" s="1" t="s">
        <v>2096</v>
      </c>
      <c r="B276" s="1" t="s">
        <v>2658</v>
      </c>
      <c r="C276" t="s">
        <v>6732</v>
      </c>
      <c r="D276" t="s">
        <v>6977</v>
      </c>
      <c r="E276" t="s">
        <v>5011</v>
      </c>
    </row>
    <row r="277" spans="1:5" ht="16" x14ac:dyDescent="0.2">
      <c r="A277" s="1" t="s">
        <v>2095</v>
      </c>
      <c r="B277" s="1" t="s">
        <v>2659</v>
      </c>
      <c r="C277" t="s">
        <v>6732</v>
      </c>
      <c r="D277" t="s">
        <v>6919</v>
      </c>
      <c r="E277" t="s">
        <v>5012</v>
      </c>
    </row>
    <row r="278" spans="1:5" ht="16" x14ac:dyDescent="0.2">
      <c r="A278" s="1" t="s">
        <v>2094</v>
      </c>
      <c r="B278" s="1" t="s">
        <v>2660</v>
      </c>
      <c r="C278" t="s">
        <v>6732</v>
      </c>
      <c r="D278" t="s">
        <v>6978</v>
      </c>
      <c r="E278" t="s">
        <v>5013</v>
      </c>
    </row>
    <row r="279" spans="1:5" ht="16" x14ac:dyDescent="0.2">
      <c r="A279" s="1" t="s">
        <v>2093</v>
      </c>
      <c r="B279" s="1" t="s">
        <v>2661</v>
      </c>
      <c r="C279" t="s">
        <v>6732</v>
      </c>
      <c r="D279" t="s">
        <v>6979</v>
      </c>
      <c r="E279" t="s">
        <v>5014</v>
      </c>
    </row>
    <row r="280" spans="1:5" ht="16" x14ac:dyDescent="0.2">
      <c r="A280" s="1" t="s">
        <v>2092</v>
      </c>
      <c r="B280" s="1" t="s">
        <v>2662</v>
      </c>
      <c r="C280" t="s">
        <v>6730</v>
      </c>
      <c r="D280" t="s">
        <v>6980</v>
      </c>
      <c r="E280" t="s">
        <v>4918</v>
      </c>
    </row>
    <row r="281" spans="1:5" ht="16" x14ac:dyDescent="0.2">
      <c r="A281" s="1" t="s">
        <v>2091</v>
      </c>
      <c r="B281" s="1" t="s">
        <v>2663</v>
      </c>
      <c r="C281" t="s">
        <v>6732</v>
      </c>
      <c r="D281" t="s">
        <v>6981</v>
      </c>
      <c r="E281" t="s">
        <v>5015</v>
      </c>
    </row>
    <row r="282" spans="1:5" ht="16" x14ac:dyDescent="0.2">
      <c r="A282" s="1" t="s">
        <v>2090</v>
      </c>
      <c r="B282" s="1" t="s">
        <v>2664</v>
      </c>
      <c r="C282" t="s">
        <v>6730</v>
      </c>
      <c r="D282" t="s">
        <v>6982</v>
      </c>
      <c r="E282" t="s">
        <v>5016</v>
      </c>
    </row>
    <row r="283" spans="1:5" ht="16" x14ac:dyDescent="0.2">
      <c r="A283" s="1" t="s">
        <v>2089</v>
      </c>
      <c r="B283" s="1" t="s">
        <v>2665</v>
      </c>
      <c r="C283" t="s">
        <v>6732</v>
      </c>
      <c r="D283" t="s">
        <v>6983</v>
      </c>
      <c r="E283" t="s">
        <v>4827</v>
      </c>
    </row>
    <row r="284" spans="1:5" ht="16" x14ac:dyDescent="0.2">
      <c r="A284" s="1" t="s">
        <v>2088</v>
      </c>
      <c r="B284" s="1" t="s">
        <v>2666</v>
      </c>
      <c r="C284" t="s">
        <v>6732</v>
      </c>
      <c r="D284" t="s">
        <v>6984</v>
      </c>
      <c r="E284" t="s">
        <v>5017</v>
      </c>
    </row>
    <row r="285" spans="1:5" ht="16" x14ac:dyDescent="0.2">
      <c r="A285" s="1" t="s">
        <v>2087</v>
      </c>
      <c r="B285" s="1" t="s">
        <v>2667</v>
      </c>
      <c r="C285" t="s">
        <v>6732</v>
      </c>
      <c r="D285" t="s">
        <v>6985</v>
      </c>
      <c r="E285" t="s">
        <v>5018</v>
      </c>
    </row>
    <row r="286" spans="1:5" ht="16" x14ac:dyDescent="0.2">
      <c r="A286" s="1" t="s">
        <v>2086</v>
      </c>
      <c r="B286" s="1" t="s">
        <v>2668</v>
      </c>
      <c r="C286" t="s">
        <v>6732</v>
      </c>
      <c r="D286" t="s">
        <v>6986</v>
      </c>
      <c r="E286" t="s">
        <v>5019</v>
      </c>
    </row>
    <row r="287" spans="1:5" ht="16" x14ac:dyDescent="0.2">
      <c r="A287" s="1" t="s">
        <v>2085</v>
      </c>
      <c r="B287" s="1" t="s">
        <v>2669</v>
      </c>
      <c r="C287" t="s">
        <v>6730</v>
      </c>
      <c r="D287" t="s">
        <v>6987</v>
      </c>
      <c r="E287" t="s">
        <v>5020</v>
      </c>
    </row>
    <row r="288" spans="1:5" ht="16" x14ac:dyDescent="0.2">
      <c r="A288" s="1" t="s">
        <v>2084</v>
      </c>
      <c r="B288" s="1" t="s">
        <v>2670</v>
      </c>
      <c r="C288" t="s">
        <v>6730</v>
      </c>
      <c r="D288" t="s">
        <v>6988</v>
      </c>
      <c r="E288" t="s">
        <v>5021</v>
      </c>
    </row>
    <row r="289" spans="1:5" ht="16" x14ac:dyDescent="0.2">
      <c r="A289" s="1" t="s">
        <v>2083</v>
      </c>
      <c r="B289" s="1" t="s">
        <v>2671</v>
      </c>
      <c r="C289" t="s">
        <v>6732</v>
      </c>
      <c r="D289" t="s">
        <v>6919</v>
      </c>
      <c r="E289" t="s">
        <v>5022</v>
      </c>
    </row>
    <row r="290" spans="1:5" ht="16" x14ac:dyDescent="0.2">
      <c r="A290" s="1" t="s">
        <v>2082</v>
      </c>
      <c r="B290" s="1" t="s">
        <v>2672</v>
      </c>
      <c r="C290" t="s">
        <v>6732</v>
      </c>
      <c r="D290" t="s">
        <v>6989</v>
      </c>
      <c r="E290" t="s">
        <v>5023</v>
      </c>
    </row>
    <row r="291" spans="1:5" ht="16" x14ac:dyDescent="0.2">
      <c r="A291" s="1" t="s">
        <v>2081</v>
      </c>
      <c r="B291" s="1" t="s">
        <v>2673</v>
      </c>
      <c r="C291" t="s">
        <v>6732</v>
      </c>
      <c r="D291" t="s">
        <v>6935</v>
      </c>
      <c r="E291" t="s">
        <v>5024</v>
      </c>
    </row>
    <row r="292" spans="1:5" ht="16" x14ac:dyDescent="0.2">
      <c r="A292" s="1" t="s">
        <v>2080</v>
      </c>
      <c r="B292" s="1" t="s">
        <v>2674</v>
      </c>
      <c r="C292" t="s">
        <v>6732</v>
      </c>
      <c r="D292" t="s">
        <v>6990</v>
      </c>
      <c r="E292" t="s">
        <v>5025</v>
      </c>
    </row>
    <row r="293" spans="1:5" ht="16" x14ac:dyDescent="0.2">
      <c r="A293" s="1" t="s">
        <v>2079</v>
      </c>
      <c r="B293" s="1" t="s">
        <v>2675</v>
      </c>
      <c r="C293" t="s">
        <v>6732</v>
      </c>
      <c r="D293" t="s">
        <v>6991</v>
      </c>
      <c r="E293" t="s">
        <v>5026</v>
      </c>
    </row>
    <row r="294" spans="1:5" ht="16" x14ac:dyDescent="0.2">
      <c r="A294" s="1" t="s">
        <v>2078</v>
      </c>
      <c r="B294" s="1" t="s">
        <v>2676</v>
      </c>
      <c r="C294" t="s">
        <v>6732</v>
      </c>
      <c r="D294" t="s">
        <v>6992</v>
      </c>
      <c r="E294" t="s">
        <v>5027</v>
      </c>
    </row>
    <row r="295" spans="1:5" ht="16" x14ac:dyDescent="0.2">
      <c r="A295" s="1" t="s">
        <v>2077</v>
      </c>
      <c r="B295" s="1" t="s">
        <v>2677</v>
      </c>
      <c r="C295" t="s">
        <v>6730</v>
      </c>
      <c r="D295" t="s">
        <v>6993</v>
      </c>
      <c r="E295" t="s">
        <v>5028</v>
      </c>
    </row>
    <row r="296" spans="1:5" ht="16" x14ac:dyDescent="0.2">
      <c r="A296" s="1" t="s">
        <v>2076</v>
      </c>
      <c r="B296" s="1" t="s">
        <v>2678</v>
      </c>
      <c r="C296" t="s">
        <v>6732</v>
      </c>
      <c r="D296" t="s">
        <v>6994</v>
      </c>
      <c r="E296" t="s">
        <v>5029</v>
      </c>
    </row>
    <row r="297" spans="1:5" ht="16" x14ac:dyDescent="0.2">
      <c r="A297" s="1" t="s">
        <v>2075</v>
      </c>
      <c r="B297" s="1" t="s">
        <v>2679</v>
      </c>
      <c r="C297" t="s">
        <v>6732</v>
      </c>
      <c r="D297" t="s">
        <v>6995</v>
      </c>
      <c r="E297" t="s">
        <v>5030</v>
      </c>
    </row>
    <row r="298" spans="1:5" ht="16" x14ac:dyDescent="0.2">
      <c r="A298" s="1" t="s">
        <v>2074</v>
      </c>
      <c r="B298" s="1" t="s">
        <v>2680</v>
      </c>
      <c r="C298" t="s">
        <v>6732</v>
      </c>
      <c r="D298" t="s">
        <v>6996</v>
      </c>
      <c r="E298" t="s">
        <v>5031</v>
      </c>
    </row>
    <row r="299" spans="1:5" ht="16" x14ac:dyDescent="0.2">
      <c r="A299" s="1" t="s">
        <v>2073</v>
      </c>
      <c r="B299" s="1" t="s">
        <v>2681</v>
      </c>
      <c r="C299" t="s">
        <v>6730</v>
      </c>
      <c r="D299" t="s">
        <v>6997</v>
      </c>
      <c r="E299" t="s">
        <v>5032</v>
      </c>
    </row>
    <row r="300" spans="1:5" ht="16" x14ac:dyDescent="0.2">
      <c r="A300" s="1" t="s">
        <v>2072</v>
      </c>
      <c r="B300" s="1" t="s">
        <v>2682</v>
      </c>
      <c r="C300" t="s">
        <v>6732</v>
      </c>
      <c r="D300" t="s">
        <v>6998</v>
      </c>
      <c r="E300" t="s">
        <v>5033</v>
      </c>
    </row>
    <row r="301" spans="1:5" ht="16" x14ac:dyDescent="0.2">
      <c r="A301" s="1" t="s">
        <v>2071</v>
      </c>
      <c r="B301" s="1" t="s">
        <v>2683</v>
      </c>
      <c r="C301" t="s">
        <v>6730</v>
      </c>
      <c r="D301" t="s">
        <v>6999</v>
      </c>
      <c r="E301" t="s">
        <v>5034</v>
      </c>
    </row>
    <row r="302" spans="1:5" ht="16" x14ac:dyDescent="0.2">
      <c r="A302" s="1" t="s">
        <v>2070</v>
      </c>
      <c r="B302" s="1" t="s">
        <v>2684</v>
      </c>
      <c r="C302" t="s">
        <v>6732</v>
      </c>
      <c r="D302" t="s">
        <v>7000</v>
      </c>
      <c r="E302" t="s">
        <v>4977</v>
      </c>
    </row>
    <row r="303" spans="1:5" ht="16" x14ac:dyDescent="0.2">
      <c r="A303" s="1" t="s">
        <v>2069</v>
      </c>
      <c r="B303" s="1" t="s">
        <v>2685</v>
      </c>
      <c r="C303" t="s">
        <v>6730</v>
      </c>
      <c r="D303" t="s">
        <v>6810</v>
      </c>
      <c r="E303" t="s">
        <v>4984</v>
      </c>
    </row>
    <row r="304" spans="1:5" ht="16" x14ac:dyDescent="0.2">
      <c r="A304" s="1" t="s">
        <v>2068</v>
      </c>
      <c r="B304" s="1" t="s">
        <v>2686</v>
      </c>
      <c r="C304" t="s">
        <v>6732</v>
      </c>
      <c r="D304" t="s">
        <v>7001</v>
      </c>
      <c r="E304" t="s">
        <v>5036</v>
      </c>
    </row>
    <row r="305" spans="1:5" ht="16" x14ac:dyDescent="0.2">
      <c r="A305" s="1" t="s">
        <v>2067</v>
      </c>
      <c r="B305" s="1" t="s">
        <v>2687</v>
      </c>
      <c r="C305" t="s">
        <v>6730</v>
      </c>
      <c r="D305" t="s">
        <v>7002</v>
      </c>
      <c r="E305" t="s">
        <v>5038</v>
      </c>
    </row>
    <row r="306" spans="1:5" ht="16" x14ac:dyDescent="0.2">
      <c r="A306" s="1" t="s">
        <v>2066</v>
      </c>
      <c r="B306" s="1" t="s">
        <v>2688</v>
      </c>
      <c r="C306" t="s">
        <v>6730</v>
      </c>
      <c r="D306" t="s">
        <v>7003</v>
      </c>
      <c r="E306" t="s">
        <v>5039</v>
      </c>
    </row>
    <row r="307" spans="1:5" ht="16" x14ac:dyDescent="0.2">
      <c r="A307" s="1" t="s">
        <v>2065</v>
      </c>
      <c r="B307" s="1" t="s">
        <v>2689</v>
      </c>
      <c r="C307" t="s">
        <v>6730</v>
      </c>
      <c r="D307" t="s">
        <v>7004</v>
      </c>
      <c r="E307" t="s">
        <v>4973</v>
      </c>
    </row>
    <row r="308" spans="1:5" ht="16" x14ac:dyDescent="0.2">
      <c r="A308" s="1" t="s">
        <v>2064</v>
      </c>
      <c r="B308" s="1" t="s">
        <v>2690</v>
      </c>
      <c r="C308" t="s">
        <v>6730</v>
      </c>
      <c r="D308" t="s">
        <v>6793</v>
      </c>
      <c r="E308" t="s">
        <v>5040</v>
      </c>
    </row>
    <row r="309" spans="1:5" ht="16" x14ac:dyDescent="0.2">
      <c r="A309" s="1" t="s">
        <v>2063</v>
      </c>
      <c r="B309" s="1" t="s">
        <v>2691</v>
      </c>
      <c r="C309" t="s">
        <v>6732</v>
      </c>
      <c r="D309" t="s">
        <v>7005</v>
      </c>
      <c r="E309" t="s">
        <v>5041</v>
      </c>
    </row>
    <row r="310" spans="1:5" ht="16" x14ac:dyDescent="0.2">
      <c r="A310" s="1" t="s">
        <v>2062</v>
      </c>
      <c r="B310" s="1" t="s">
        <v>2692</v>
      </c>
      <c r="C310" t="s">
        <v>6730</v>
      </c>
      <c r="D310" t="s">
        <v>7006</v>
      </c>
      <c r="E310" t="s">
        <v>5042</v>
      </c>
    </row>
    <row r="311" spans="1:5" ht="16" x14ac:dyDescent="0.2">
      <c r="A311" s="1" t="s">
        <v>2061</v>
      </c>
      <c r="B311" s="1" t="s">
        <v>2693</v>
      </c>
      <c r="C311" t="s">
        <v>6730</v>
      </c>
      <c r="D311" t="s">
        <v>7007</v>
      </c>
      <c r="E311" t="s">
        <v>5043</v>
      </c>
    </row>
    <row r="312" spans="1:5" ht="16" x14ac:dyDescent="0.2">
      <c r="A312" s="1" t="s">
        <v>2060</v>
      </c>
      <c r="B312" s="1" t="s">
        <v>2694</v>
      </c>
      <c r="C312" t="s">
        <v>6732</v>
      </c>
      <c r="D312" t="s">
        <v>7008</v>
      </c>
      <c r="E312" t="s">
        <v>4802</v>
      </c>
    </row>
    <row r="313" spans="1:5" ht="16" x14ac:dyDescent="0.2">
      <c r="A313" s="1" t="s">
        <v>2059</v>
      </c>
      <c r="B313" s="1" t="s">
        <v>2695</v>
      </c>
      <c r="C313" t="s">
        <v>6732</v>
      </c>
      <c r="D313" t="s">
        <v>7009</v>
      </c>
      <c r="E313" t="s">
        <v>5044</v>
      </c>
    </row>
    <row r="314" spans="1:5" ht="16" x14ac:dyDescent="0.2">
      <c r="A314" s="1" t="s">
        <v>2058</v>
      </c>
      <c r="B314" s="1" t="s">
        <v>2696</v>
      </c>
      <c r="C314" t="s">
        <v>6732</v>
      </c>
      <c r="D314" t="s">
        <v>7010</v>
      </c>
      <c r="E314" t="s">
        <v>5045</v>
      </c>
    </row>
    <row r="315" spans="1:5" ht="16" x14ac:dyDescent="0.2">
      <c r="A315" s="1" t="s">
        <v>2057</v>
      </c>
      <c r="B315" s="1" t="s">
        <v>2697</v>
      </c>
      <c r="C315" t="s">
        <v>6730</v>
      </c>
      <c r="D315" t="s">
        <v>7011</v>
      </c>
      <c r="E315" t="s">
        <v>6690</v>
      </c>
    </row>
    <row r="316" spans="1:5" ht="16" x14ac:dyDescent="0.2">
      <c r="A316" s="1" t="s">
        <v>2056</v>
      </c>
      <c r="B316" s="1" t="s">
        <v>2698</v>
      </c>
      <c r="C316" t="s">
        <v>6730</v>
      </c>
      <c r="D316" t="s">
        <v>7012</v>
      </c>
      <c r="E316" t="s">
        <v>5046</v>
      </c>
    </row>
    <row r="317" spans="1:5" ht="16" x14ac:dyDescent="0.2">
      <c r="A317" s="1" t="s">
        <v>2055</v>
      </c>
      <c r="B317" s="1" t="s">
        <v>2699</v>
      </c>
      <c r="C317" t="s">
        <v>6732</v>
      </c>
      <c r="D317" t="s">
        <v>6893</v>
      </c>
      <c r="E317" t="s">
        <v>5047</v>
      </c>
    </row>
    <row r="318" spans="1:5" ht="16" x14ac:dyDescent="0.2">
      <c r="A318" s="1" t="s">
        <v>2054</v>
      </c>
      <c r="B318" s="1" t="s">
        <v>2700</v>
      </c>
      <c r="C318" t="s">
        <v>6732</v>
      </c>
      <c r="D318" t="s">
        <v>6751</v>
      </c>
      <c r="E318" t="s">
        <v>5048</v>
      </c>
    </row>
    <row r="319" spans="1:5" ht="16" x14ac:dyDescent="0.2">
      <c r="A319" s="1" t="s">
        <v>2053</v>
      </c>
      <c r="B319" s="1" t="s">
        <v>2701</v>
      </c>
      <c r="C319" t="s">
        <v>6732</v>
      </c>
      <c r="D319" t="s">
        <v>7013</v>
      </c>
      <c r="E319" t="s">
        <v>5049</v>
      </c>
    </row>
    <row r="320" spans="1:5" ht="16" x14ac:dyDescent="0.2">
      <c r="A320" s="1" t="s">
        <v>2052</v>
      </c>
      <c r="B320" s="1" t="s">
        <v>2702</v>
      </c>
      <c r="C320" t="s">
        <v>6732</v>
      </c>
      <c r="D320" t="s">
        <v>7014</v>
      </c>
      <c r="E320" t="s">
        <v>5050</v>
      </c>
    </row>
    <row r="321" spans="1:5" ht="16" x14ac:dyDescent="0.2">
      <c r="A321" s="1" t="s">
        <v>2051</v>
      </c>
      <c r="B321" s="1" t="s">
        <v>2703</v>
      </c>
      <c r="C321" t="s">
        <v>6730</v>
      </c>
      <c r="D321" t="s">
        <v>7015</v>
      </c>
      <c r="E321" t="s">
        <v>5051</v>
      </c>
    </row>
    <row r="322" spans="1:5" ht="16" x14ac:dyDescent="0.2">
      <c r="A322" s="1" t="s">
        <v>2050</v>
      </c>
      <c r="B322" s="1" t="s">
        <v>2704</v>
      </c>
      <c r="C322" t="s">
        <v>6730</v>
      </c>
      <c r="D322" t="s">
        <v>7016</v>
      </c>
      <c r="E322" t="s">
        <v>5052</v>
      </c>
    </row>
    <row r="323" spans="1:5" ht="16" x14ac:dyDescent="0.2">
      <c r="A323" s="1" t="s">
        <v>2049</v>
      </c>
      <c r="B323" s="1" t="s">
        <v>2705</v>
      </c>
      <c r="C323" t="s">
        <v>6732</v>
      </c>
      <c r="D323" t="s">
        <v>7017</v>
      </c>
      <c r="E323" t="s">
        <v>5053</v>
      </c>
    </row>
    <row r="324" spans="1:5" ht="16" x14ac:dyDescent="0.2">
      <c r="A324" s="1" t="s">
        <v>2048</v>
      </c>
      <c r="B324" s="1" t="s">
        <v>2706</v>
      </c>
      <c r="C324" t="s">
        <v>6732</v>
      </c>
      <c r="D324" t="s">
        <v>7018</v>
      </c>
      <c r="E324" t="s">
        <v>5017</v>
      </c>
    </row>
    <row r="325" spans="1:5" ht="16" x14ac:dyDescent="0.2">
      <c r="A325" s="1" t="s">
        <v>2047</v>
      </c>
      <c r="B325" s="1" t="s">
        <v>2707</v>
      </c>
      <c r="C325" t="s">
        <v>6732</v>
      </c>
      <c r="D325" t="s">
        <v>6875</v>
      </c>
      <c r="E325" t="s">
        <v>5054</v>
      </c>
    </row>
    <row r="326" spans="1:5" ht="16" x14ac:dyDescent="0.2">
      <c r="A326" s="1" t="s">
        <v>2046</v>
      </c>
      <c r="B326" s="1" t="s">
        <v>2708</v>
      </c>
      <c r="C326" t="s">
        <v>6730</v>
      </c>
      <c r="D326" t="s">
        <v>7019</v>
      </c>
      <c r="E326" t="s">
        <v>5055</v>
      </c>
    </row>
    <row r="327" spans="1:5" ht="16" x14ac:dyDescent="0.2">
      <c r="A327" s="1" t="s">
        <v>2045</v>
      </c>
      <c r="B327" s="1" t="s">
        <v>2709</v>
      </c>
      <c r="C327" t="s">
        <v>6732</v>
      </c>
      <c r="D327" t="s">
        <v>7020</v>
      </c>
      <c r="E327" t="s">
        <v>5056</v>
      </c>
    </row>
    <row r="328" spans="1:5" ht="16" x14ac:dyDescent="0.2">
      <c r="A328" s="1" t="s">
        <v>2044</v>
      </c>
      <c r="B328" s="1" t="s">
        <v>2710</v>
      </c>
      <c r="C328" t="s">
        <v>6732</v>
      </c>
      <c r="D328" t="s">
        <v>6940</v>
      </c>
      <c r="E328" t="s">
        <v>5057</v>
      </c>
    </row>
    <row r="329" spans="1:5" ht="16" x14ac:dyDescent="0.2">
      <c r="A329" s="1" t="s">
        <v>2043</v>
      </c>
      <c r="B329" s="1" t="s">
        <v>2711</v>
      </c>
      <c r="C329" t="s">
        <v>6732</v>
      </c>
      <c r="D329" t="s">
        <v>7021</v>
      </c>
      <c r="E329" t="s">
        <v>5058</v>
      </c>
    </row>
    <row r="330" spans="1:5" ht="16" x14ac:dyDescent="0.2">
      <c r="A330" s="1" t="s">
        <v>2042</v>
      </c>
      <c r="B330" s="1" t="s">
        <v>2712</v>
      </c>
      <c r="C330" t="s">
        <v>6732</v>
      </c>
      <c r="D330" t="s">
        <v>6935</v>
      </c>
      <c r="E330" t="s">
        <v>5059</v>
      </c>
    </row>
    <row r="331" spans="1:5" ht="16" x14ac:dyDescent="0.2">
      <c r="A331" s="1" t="s">
        <v>2041</v>
      </c>
      <c r="B331" s="1" t="s">
        <v>2713</v>
      </c>
      <c r="C331" t="s">
        <v>6732</v>
      </c>
      <c r="D331" t="s">
        <v>7022</v>
      </c>
      <c r="E331" t="s">
        <v>5060</v>
      </c>
    </row>
    <row r="332" spans="1:5" ht="16" x14ac:dyDescent="0.2">
      <c r="A332" s="1" t="s">
        <v>2040</v>
      </c>
      <c r="B332" s="1" t="s">
        <v>2714</v>
      </c>
      <c r="C332" t="s">
        <v>6732</v>
      </c>
      <c r="D332" t="s">
        <v>7023</v>
      </c>
      <c r="E332" t="s">
        <v>5061</v>
      </c>
    </row>
    <row r="333" spans="1:5" ht="16" x14ac:dyDescent="0.2">
      <c r="A333" s="1" t="s">
        <v>2039</v>
      </c>
      <c r="B333" s="1" t="s">
        <v>2715</v>
      </c>
      <c r="C333" t="s">
        <v>6732</v>
      </c>
      <c r="D333" t="s">
        <v>7014</v>
      </c>
      <c r="E333" t="s">
        <v>5062</v>
      </c>
    </row>
    <row r="334" spans="1:5" ht="16" x14ac:dyDescent="0.2">
      <c r="A334" s="1" t="s">
        <v>2038</v>
      </c>
      <c r="B334" s="1" t="s">
        <v>2716</v>
      </c>
      <c r="C334" t="s">
        <v>6730</v>
      </c>
      <c r="D334" t="s">
        <v>7024</v>
      </c>
      <c r="E334" t="s">
        <v>5063</v>
      </c>
    </row>
    <row r="335" spans="1:5" ht="16" x14ac:dyDescent="0.2">
      <c r="A335" s="1" t="s">
        <v>2037</v>
      </c>
      <c r="B335" s="1" t="s">
        <v>2717</v>
      </c>
      <c r="C335" t="s">
        <v>6732</v>
      </c>
      <c r="D335" t="s">
        <v>7025</v>
      </c>
      <c r="E335" t="s">
        <v>5064</v>
      </c>
    </row>
    <row r="336" spans="1:5" ht="16" x14ac:dyDescent="0.2">
      <c r="A336" s="1" t="s">
        <v>2036</v>
      </c>
      <c r="B336" s="1" t="s">
        <v>2718</v>
      </c>
      <c r="C336" t="s">
        <v>6730</v>
      </c>
      <c r="D336" t="s">
        <v>7026</v>
      </c>
      <c r="E336" t="s">
        <v>4770</v>
      </c>
    </row>
    <row r="337" spans="1:5" ht="16" x14ac:dyDescent="0.2">
      <c r="A337" s="1" t="s">
        <v>2035</v>
      </c>
      <c r="B337" s="1" t="s">
        <v>2719</v>
      </c>
      <c r="C337" t="s">
        <v>6732</v>
      </c>
      <c r="D337" t="s">
        <v>7027</v>
      </c>
      <c r="E337" t="s">
        <v>5065</v>
      </c>
    </row>
    <row r="338" spans="1:5" ht="16" x14ac:dyDescent="0.2">
      <c r="A338" s="1" t="s">
        <v>2034</v>
      </c>
      <c r="B338" s="1" t="s">
        <v>2720</v>
      </c>
      <c r="C338" t="s">
        <v>6730</v>
      </c>
      <c r="D338" t="s">
        <v>7028</v>
      </c>
      <c r="E338" t="s">
        <v>5066</v>
      </c>
    </row>
    <row r="339" spans="1:5" ht="16" x14ac:dyDescent="0.2">
      <c r="A339" s="1" t="s">
        <v>2033</v>
      </c>
      <c r="B339" s="1" t="s">
        <v>2721</v>
      </c>
      <c r="C339" t="s">
        <v>6730</v>
      </c>
      <c r="D339" t="s">
        <v>6920</v>
      </c>
      <c r="E339" t="s">
        <v>4822</v>
      </c>
    </row>
    <row r="340" spans="1:5" ht="16" x14ac:dyDescent="0.2">
      <c r="A340" s="1" t="s">
        <v>2032</v>
      </c>
      <c r="B340" s="1" t="s">
        <v>2722</v>
      </c>
      <c r="C340" t="s">
        <v>6732</v>
      </c>
      <c r="D340" t="s">
        <v>6884</v>
      </c>
      <c r="E340" t="s">
        <v>5067</v>
      </c>
    </row>
    <row r="341" spans="1:5" ht="16" x14ac:dyDescent="0.2">
      <c r="A341" s="1" t="s">
        <v>2031</v>
      </c>
      <c r="B341" s="1" t="s">
        <v>2723</v>
      </c>
      <c r="C341" t="s">
        <v>6730</v>
      </c>
      <c r="D341" t="s">
        <v>7029</v>
      </c>
      <c r="E341" t="s">
        <v>5068</v>
      </c>
    </row>
    <row r="342" spans="1:5" ht="16" x14ac:dyDescent="0.2">
      <c r="A342" s="1" t="s">
        <v>2030</v>
      </c>
      <c r="B342" s="1" t="s">
        <v>2724</v>
      </c>
      <c r="C342" t="s">
        <v>6730</v>
      </c>
      <c r="D342" t="s">
        <v>7030</v>
      </c>
      <c r="E342" t="s">
        <v>5069</v>
      </c>
    </row>
    <row r="343" spans="1:5" ht="16" x14ac:dyDescent="0.2">
      <c r="A343" s="1" t="s">
        <v>2029</v>
      </c>
      <c r="B343" s="1" t="s">
        <v>2725</v>
      </c>
      <c r="C343" t="s">
        <v>6730</v>
      </c>
      <c r="D343" t="s">
        <v>7031</v>
      </c>
      <c r="E343" t="s">
        <v>5070</v>
      </c>
    </row>
    <row r="344" spans="1:5" ht="16" x14ac:dyDescent="0.2">
      <c r="A344" s="1" t="s">
        <v>2028</v>
      </c>
      <c r="B344" s="1" t="s">
        <v>2726</v>
      </c>
      <c r="C344" t="s">
        <v>6730</v>
      </c>
      <c r="D344" t="s">
        <v>6823</v>
      </c>
      <c r="E344" t="s">
        <v>5071</v>
      </c>
    </row>
    <row r="345" spans="1:5" ht="16" x14ac:dyDescent="0.2">
      <c r="A345" s="1" t="s">
        <v>2027</v>
      </c>
      <c r="B345" s="1" t="s">
        <v>2727</v>
      </c>
      <c r="C345" t="s">
        <v>6732</v>
      </c>
      <c r="D345" t="s">
        <v>7032</v>
      </c>
      <c r="E345" t="s">
        <v>5072</v>
      </c>
    </row>
    <row r="346" spans="1:5" ht="16" x14ac:dyDescent="0.2">
      <c r="A346" s="1" t="s">
        <v>2026</v>
      </c>
      <c r="B346" s="1" t="s">
        <v>2728</v>
      </c>
      <c r="C346" t="s">
        <v>6730</v>
      </c>
      <c r="D346" t="s">
        <v>7033</v>
      </c>
      <c r="E346" t="s">
        <v>5074</v>
      </c>
    </row>
    <row r="347" spans="1:5" ht="16" x14ac:dyDescent="0.2">
      <c r="A347" s="1" t="s">
        <v>2025</v>
      </c>
      <c r="B347" s="1" t="s">
        <v>2729</v>
      </c>
      <c r="C347" t="s">
        <v>6732</v>
      </c>
      <c r="D347" t="s">
        <v>6781</v>
      </c>
      <c r="E347" t="s">
        <v>5075</v>
      </c>
    </row>
    <row r="348" spans="1:5" ht="16" x14ac:dyDescent="0.2">
      <c r="A348" s="1" t="s">
        <v>2024</v>
      </c>
      <c r="B348" s="1" t="s">
        <v>2730</v>
      </c>
      <c r="C348" t="s">
        <v>6730</v>
      </c>
      <c r="D348" t="s">
        <v>7034</v>
      </c>
      <c r="E348" t="s">
        <v>5076</v>
      </c>
    </row>
    <row r="349" spans="1:5" ht="16" x14ac:dyDescent="0.2">
      <c r="A349" s="1" t="s">
        <v>2023</v>
      </c>
      <c r="B349" s="1" t="s">
        <v>2731</v>
      </c>
      <c r="C349" t="s">
        <v>6730</v>
      </c>
      <c r="D349" t="s">
        <v>7035</v>
      </c>
      <c r="E349" t="s">
        <v>5077</v>
      </c>
    </row>
    <row r="350" spans="1:5" ht="16" x14ac:dyDescent="0.2">
      <c r="A350" s="1" t="s">
        <v>2022</v>
      </c>
      <c r="B350" s="1" t="s">
        <v>2732</v>
      </c>
      <c r="C350" t="s">
        <v>6732</v>
      </c>
      <c r="D350" t="s">
        <v>7036</v>
      </c>
      <c r="E350" t="s">
        <v>5078</v>
      </c>
    </row>
    <row r="351" spans="1:5" ht="16" x14ac:dyDescent="0.2">
      <c r="A351" s="1" t="s">
        <v>2021</v>
      </c>
      <c r="B351" s="1" t="s">
        <v>2733</v>
      </c>
      <c r="C351" t="s">
        <v>6730</v>
      </c>
      <c r="D351" t="s">
        <v>7037</v>
      </c>
      <c r="E351" t="s">
        <v>5079</v>
      </c>
    </row>
    <row r="352" spans="1:5" ht="16" x14ac:dyDescent="0.2">
      <c r="A352" s="1" t="s">
        <v>2020</v>
      </c>
      <c r="B352" s="1" t="s">
        <v>2734</v>
      </c>
      <c r="C352" t="s">
        <v>6732</v>
      </c>
      <c r="D352" t="s">
        <v>7038</v>
      </c>
      <c r="E352" t="s">
        <v>5080</v>
      </c>
    </row>
    <row r="353" spans="1:5" ht="16" x14ac:dyDescent="0.2">
      <c r="A353" s="1" t="s">
        <v>2019</v>
      </c>
      <c r="B353" s="1" t="s">
        <v>2735</v>
      </c>
      <c r="C353" t="s">
        <v>6730</v>
      </c>
      <c r="D353" t="s">
        <v>7039</v>
      </c>
      <c r="E353" t="s">
        <v>5081</v>
      </c>
    </row>
    <row r="354" spans="1:5" ht="16" x14ac:dyDescent="0.2">
      <c r="A354" s="1" t="s">
        <v>2018</v>
      </c>
      <c r="B354" s="1" t="s">
        <v>2736</v>
      </c>
      <c r="C354" t="s">
        <v>6732</v>
      </c>
      <c r="D354" t="s">
        <v>7040</v>
      </c>
      <c r="E354" t="s">
        <v>4813</v>
      </c>
    </row>
    <row r="355" spans="1:5" ht="16" x14ac:dyDescent="0.2">
      <c r="A355" s="1" t="s">
        <v>2017</v>
      </c>
      <c r="B355" s="1" t="s">
        <v>2737</v>
      </c>
      <c r="C355" t="s">
        <v>6730</v>
      </c>
      <c r="D355" t="s">
        <v>7041</v>
      </c>
      <c r="E355" t="s">
        <v>5082</v>
      </c>
    </row>
    <row r="356" spans="1:5" ht="16" x14ac:dyDescent="0.2">
      <c r="A356" s="1" t="s">
        <v>2016</v>
      </c>
      <c r="B356" s="1" t="s">
        <v>2738</v>
      </c>
      <c r="C356" t="s">
        <v>6730</v>
      </c>
      <c r="D356" t="s">
        <v>7042</v>
      </c>
      <c r="E356" t="s">
        <v>6691</v>
      </c>
    </row>
    <row r="357" spans="1:5" ht="16" x14ac:dyDescent="0.2">
      <c r="A357" s="1" t="s">
        <v>2015</v>
      </c>
      <c r="B357" s="1" t="s">
        <v>2739</v>
      </c>
      <c r="C357" t="s">
        <v>6730</v>
      </c>
      <c r="D357" t="s">
        <v>7043</v>
      </c>
      <c r="E357" t="s">
        <v>5083</v>
      </c>
    </row>
    <row r="358" spans="1:5" ht="16" x14ac:dyDescent="0.2">
      <c r="A358" s="1" t="s">
        <v>2014</v>
      </c>
      <c r="B358" s="1" t="s">
        <v>2740</v>
      </c>
      <c r="C358" t="s">
        <v>6732</v>
      </c>
      <c r="D358" t="s">
        <v>7044</v>
      </c>
      <c r="E358" t="s">
        <v>5084</v>
      </c>
    </row>
    <row r="359" spans="1:5" ht="16" x14ac:dyDescent="0.2">
      <c r="A359" s="1" t="s">
        <v>2013</v>
      </c>
      <c r="B359" s="1" t="s">
        <v>2741</v>
      </c>
      <c r="C359" t="s">
        <v>6732</v>
      </c>
      <c r="D359" t="s">
        <v>7045</v>
      </c>
      <c r="E359" t="s">
        <v>5086</v>
      </c>
    </row>
    <row r="360" spans="1:5" ht="16" x14ac:dyDescent="0.2">
      <c r="A360" s="1" t="s">
        <v>2012</v>
      </c>
      <c r="B360" s="1" t="s">
        <v>2742</v>
      </c>
      <c r="C360" t="s">
        <v>6732</v>
      </c>
      <c r="D360" t="s">
        <v>7046</v>
      </c>
      <c r="E360" t="s">
        <v>5087</v>
      </c>
    </row>
    <row r="361" spans="1:5" ht="16" x14ac:dyDescent="0.2">
      <c r="A361" s="1" t="s">
        <v>2011</v>
      </c>
      <c r="B361" s="1" t="s">
        <v>2743</v>
      </c>
      <c r="C361" t="s">
        <v>6732</v>
      </c>
      <c r="D361" t="s">
        <v>7047</v>
      </c>
      <c r="E361" t="s">
        <v>4926</v>
      </c>
    </row>
    <row r="362" spans="1:5" ht="16" x14ac:dyDescent="0.2">
      <c r="A362" s="1" t="s">
        <v>2010</v>
      </c>
      <c r="B362" s="1" t="s">
        <v>2744</v>
      </c>
      <c r="C362" t="s">
        <v>6732</v>
      </c>
      <c r="D362" t="s">
        <v>7048</v>
      </c>
      <c r="E362" t="s">
        <v>5088</v>
      </c>
    </row>
    <row r="363" spans="1:5" ht="16" x14ac:dyDescent="0.2">
      <c r="A363" s="1" t="s">
        <v>2009</v>
      </c>
      <c r="B363" s="1" t="s">
        <v>2745</v>
      </c>
      <c r="C363" t="s">
        <v>6732</v>
      </c>
      <c r="D363" t="s">
        <v>6794</v>
      </c>
      <c r="E363" t="s">
        <v>5089</v>
      </c>
    </row>
    <row r="364" spans="1:5" ht="16" x14ac:dyDescent="0.2">
      <c r="A364" s="1" t="s">
        <v>2008</v>
      </c>
      <c r="B364" s="1" t="s">
        <v>2746</v>
      </c>
      <c r="C364" t="s">
        <v>6732</v>
      </c>
      <c r="D364" t="s">
        <v>7049</v>
      </c>
      <c r="E364" t="s">
        <v>5090</v>
      </c>
    </row>
    <row r="365" spans="1:5" ht="16" x14ac:dyDescent="0.2">
      <c r="A365" s="1" t="s">
        <v>2007</v>
      </c>
      <c r="B365" s="1" t="s">
        <v>2747</v>
      </c>
      <c r="C365" t="s">
        <v>6730</v>
      </c>
      <c r="D365" t="s">
        <v>7050</v>
      </c>
      <c r="E365" t="s">
        <v>5091</v>
      </c>
    </row>
    <row r="366" spans="1:5" ht="16" x14ac:dyDescent="0.2">
      <c r="A366" s="1" t="s">
        <v>2006</v>
      </c>
      <c r="B366" s="1" t="s">
        <v>2748</v>
      </c>
      <c r="C366" t="s">
        <v>6730</v>
      </c>
      <c r="D366" t="s">
        <v>7051</v>
      </c>
      <c r="E366" t="s">
        <v>5093</v>
      </c>
    </row>
    <row r="367" spans="1:5" ht="16" x14ac:dyDescent="0.2">
      <c r="A367" s="1" t="s">
        <v>2005</v>
      </c>
      <c r="B367" s="1" t="s">
        <v>2749</v>
      </c>
      <c r="C367" t="s">
        <v>6732</v>
      </c>
      <c r="D367" t="s">
        <v>7052</v>
      </c>
      <c r="E367" t="s">
        <v>5094</v>
      </c>
    </row>
    <row r="368" spans="1:5" ht="16" x14ac:dyDescent="0.2">
      <c r="A368" s="1" t="s">
        <v>2004</v>
      </c>
      <c r="B368" s="1" t="s">
        <v>2750</v>
      </c>
      <c r="C368" t="s">
        <v>6732</v>
      </c>
      <c r="D368" t="s">
        <v>7053</v>
      </c>
      <c r="E368" t="s">
        <v>5095</v>
      </c>
    </row>
    <row r="369" spans="1:5" ht="16" x14ac:dyDescent="0.2">
      <c r="A369" s="1" t="s">
        <v>2003</v>
      </c>
      <c r="B369" s="1" t="s">
        <v>2751</v>
      </c>
      <c r="C369" t="s">
        <v>6730</v>
      </c>
      <c r="D369" t="s">
        <v>7054</v>
      </c>
      <c r="E369" t="s">
        <v>5096</v>
      </c>
    </row>
    <row r="370" spans="1:5" ht="16" x14ac:dyDescent="0.2">
      <c r="A370" s="1" t="s">
        <v>2002</v>
      </c>
      <c r="B370" s="1" t="s">
        <v>2752</v>
      </c>
      <c r="C370" t="s">
        <v>6732</v>
      </c>
      <c r="D370" t="s">
        <v>7055</v>
      </c>
      <c r="E370" t="s">
        <v>5097</v>
      </c>
    </row>
    <row r="371" spans="1:5" ht="16" x14ac:dyDescent="0.2">
      <c r="A371" s="1" t="s">
        <v>2001</v>
      </c>
      <c r="B371" s="1" t="s">
        <v>2753</v>
      </c>
      <c r="C371" t="s">
        <v>6732</v>
      </c>
      <c r="D371" t="s">
        <v>7056</v>
      </c>
      <c r="E371" t="s">
        <v>6692</v>
      </c>
    </row>
    <row r="372" spans="1:5" ht="16" x14ac:dyDescent="0.2">
      <c r="A372" s="1" t="s">
        <v>2000</v>
      </c>
      <c r="B372" s="1" t="s">
        <v>2754</v>
      </c>
      <c r="C372" t="s">
        <v>6730</v>
      </c>
      <c r="D372" t="s">
        <v>7057</v>
      </c>
      <c r="E372" t="s">
        <v>5098</v>
      </c>
    </row>
    <row r="373" spans="1:5" ht="16" x14ac:dyDescent="0.2">
      <c r="A373" s="1" t="s">
        <v>1999</v>
      </c>
      <c r="B373" s="1" t="s">
        <v>2755</v>
      </c>
      <c r="C373" t="s">
        <v>6732</v>
      </c>
      <c r="D373" t="s">
        <v>7058</v>
      </c>
      <c r="E373" t="s">
        <v>5099</v>
      </c>
    </row>
    <row r="374" spans="1:5" ht="16" x14ac:dyDescent="0.2">
      <c r="A374" s="1" t="s">
        <v>1998</v>
      </c>
      <c r="B374" s="1" t="s">
        <v>2756</v>
      </c>
      <c r="C374" t="s">
        <v>6730</v>
      </c>
      <c r="D374" t="s">
        <v>7059</v>
      </c>
      <c r="E374" t="s">
        <v>5100</v>
      </c>
    </row>
    <row r="375" spans="1:5" ht="16" x14ac:dyDescent="0.2">
      <c r="A375" s="1" t="s">
        <v>1997</v>
      </c>
      <c r="B375" s="1" t="s">
        <v>2757</v>
      </c>
      <c r="C375" t="s">
        <v>6730</v>
      </c>
      <c r="D375" t="s">
        <v>6987</v>
      </c>
      <c r="E375" t="s">
        <v>5101</v>
      </c>
    </row>
    <row r="376" spans="1:5" ht="16" x14ac:dyDescent="0.2">
      <c r="A376" s="1" t="s">
        <v>1996</v>
      </c>
      <c r="B376" s="1" t="s">
        <v>2758</v>
      </c>
      <c r="C376" t="s">
        <v>6730</v>
      </c>
      <c r="D376" t="s">
        <v>7060</v>
      </c>
      <c r="E376" t="s">
        <v>5102</v>
      </c>
    </row>
    <row r="377" spans="1:5" ht="16" x14ac:dyDescent="0.2">
      <c r="A377" s="1" t="s">
        <v>1995</v>
      </c>
      <c r="B377" s="1" t="s">
        <v>2759</v>
      </c>
      <c r="C377" t="s">
        <v>6732</v>
      </c>
      <c r="D377" t="s">
        <v>7061</v>
      </c>
      <c r="E377" t="s">
        <v>5103</v>
      </c>
    </row>
    <row r="378" spans="1:5" ht="16" x14ac:dyDescent="0.2">
      <c r="A378" s="1" t="s">
        <v>1994</v>
      </c>
      <c r="B378" s="1" t="s">
        <v>2760</v>
      </c>
      <c r="C378" t="s">
        <v>6732</v>
      </c>
      <c r="D378" t="s">
        <v>6875</v>
      </c>
      <c r="E378" t="s">
        <v>5104</v>
      </c>
    </row>
    <row r="379" spans="1:5" ht="16" x14ac:dyDescent="0.2">
      <c r="A379" s="1" t="s">
        <v>1993</v>
      </c>
      <c r="B379" s="1" t="s">
        <v>2761</v>
      </c>
      <c r="C379" t="s">
        <v>6730</v>
      </c>
      <c r="D379" t="s">
        <v>7062</v>
      </c>
      <c r="E379" t="s">
        <v>5105</v>
      </c>
    </row>
    <row r="380" spans="1:5" ht="16" x14ac:dyDescent="0.2">
      <c r="A380" s="1" t="s">
        <v>1992</v>
      </c>
      <c r="B380" s="1" t="s">
        <v>2762</v>
      </c>
      <c r="C380" t="s">
        <v>6730</v>
      </c>
      <c r="D380" t="s">
        <v>6910</v>
      </c>
      <c r="E380" t="s">
        <v>5106</v>
      </c>
    </row>
    <row r="381" spans="1:5" ht="16" x14ac:dyDescent="0.2">
      <c r="A381" s="1" t="s">
        <v>1991</v>
      </c>
      <c r="B381" s="1" t="s">
        <v>2763</v>
      </c>
      <c r="C381" t="s">
        <v>6732</v>
      </c>
      <c r="D381" t="s">
        <v>7063</v>
      </c>
      <c r="E381" t="s">
        <v>5107</v>
      </c>
    </row>
    <row r="382" spans="1:5" ht="16" x14ac:dyDescent="0.2">
      <c r="A382" s="1" t="s">
        <v>1990</v>
      </c>
      <c r="B382" s="1" t="s">
        <v>2764</v>
      </c>
      <c r="C382" t="s">
        <v>6730</v>
      </c>
      <c r="D382" t="s">
        <v>7064</v>
      </c>
      <c r="E382" t="s">
        <v>5108</v>
      </c>
    </row>
    <row r="383" spans="1:5" ht="16" x14ac:dyDescent="0.2">
      <c r="A383" s="1" t="s">
        <v>1989</v>
      </c>
      <c r="B383" s="1" t="s">
        <v>2765</v>
      </c>
      <c r="C383" t="s">
        <v>6732</v>
      </c>
      <c r="D383" t="s">
        <v>6738</v>
      </c>
      <c r="E383" t="s">
        <v>5109</v>
      </c>
    </row>
    <row r="384" spans="1:5" ht="16" x14ac:dyDescent="0.2">
      <c r="A384" s="1" t="s">
        <v>1988</v>
      </c>
      <c r="B384" s="1" t="s">
        <v>2766</v>
      </c>
      <c r="C384" t="s">
        <v>6732</v>
      </c>
      <c r="D384" t="s">
        <v>6942</v>
      </c>
      <c r="E384" t="s">
        <v>5110</v>
      </c>
    </row>
    <row r="385" spans="1:5" ht="16" x14ac:dyDescent="0.2">
      <c r="A385" s="1" t="s">
        <v>1987</v>
      </c>
      <c r="B385" s="1" t="s">
        <v>2767</v>
      </c>
      <c r="C385" t="s">
        <v>6730</v>
      </c>
      <c r="D385" t="s">
        <v>6804</v>
      </c>
      <c r="E385" t="s">
        <v>5111</v>
      </c>
    </row>
    <row r="386" spans="1:5" ht="16" x14ac:dyDescent="0.2">
      <c r="A386" s="1" t="s">
        <v>1986</v>
      </c>
      <c r="B386" s="1" t="s">
        <v>2768</v>
      </c>
      <c r="C386" t="s">
        <v>6732</v>
      </c>
      <c r="D386" t="s">
        <v>7065</v>
      </c>
      <c r="E386" t="s">
        <v>5112</v>
      </c>
    </row>
    <row r="387" spans="1:5" ht="16" x14ac:dyDescent="0.2">
      <c r="A387" s="1" t="s">
        <v>1985</v>
      </c>
      <c r="B387" s="1" t="s">
        <v>2769</v>
      </c>
      <c r="C387" t="s">
        <v>6732</v>
      </c>
      <c r="D387" t="s">
        <v>7066</v>
      </c>
      <c r="E387" t="s">
        <v>5113</v>
      </c>
    </row>
    <row r="388" spans="1:5" ht="16" x14ac:dyDescent="0.2">
      <c r="A388" s="1" t="s">
        <v>1984</v>
      </c>
      <c r="B388" s="1" t="s">
        <v>2770</v>
      </c>
      <c r="C388" t="s">
        <v>6730</v>
      </c>
      <c r="D388" t="s">
        <v>7067</v>
      </c>
      <c r="E388" t="s">
        <v>5114</v>
      </c>
    </row>
    <row r="389" spans="1:5" ht="16" x14ac:dyDescent="0.2">
      <c r="A389" s="1" t="s">
        <v>1983</v>
      </c>
      <c r="B389" s="1" t="s">
        <v>2771</v>
      </c>
      <c r="C389" t="s">
        <v>6732</v>
      </c>
      <c r="D389" t="s">
        <v>7068</v>
      </c>
      <c r="E389" t="s">
        <v>5115</v>
      </c>
    </row>
    <row r="390" spans="1:5" ht="16" x14ac:dyDescent="0.2">
      <c r="A390" s="1" t="s">
        <v>1982</v>
      </c>
      <c r="B390" s="1" t="s">
        <v>2772</v>
      </c>
      <c r="C390" t="s">
        <v>6730</v>
      </c>
      <c r="D390" t="s">
        <v>7007</v>
      </c>
      <c r="E390" t="s">
        <v>5116</v>
      </c>
    </row>
    <row r="391" spans="1:5" ht="16" x14ac:dyDescent="0.2">
      <c r="A391" s="1" t="s">
        <v>1981</v>
      </c>
      <c r="B391" s="1" t="s">
        <v>2773</v>
      </c>
      <c r="C391" t="s">
        <v>6730</v>
      </c>
      <c r="D391" t="s">
        <v>7069</v>
      </c>
      <c r="E391" t="s">
        <v>5117</v>
      </c>
    </row>
    <row r="392" spans="1:5" ht="16" x14ac:dyDescent="0.2">
      <c r="A392" s="1" t="s">
        <v>1980</v>
      </c>
      <c r="B392" s="1" t="s">
        <v>2774</v>
      </c>
      <c r="C392" t="s">
        <v>6732</v>
      </c>
      <c r="D392" t="s">
        <v>7070</v>
      </c>
      <c r="E392" t="s">
        <v>5118</v>
      </c>
    </row>
    <row r="393" spans="1:5" ht="16" x14ac:dyDescent="0.2">
      <c r="A393" s="1" t="s">
        <v>1979</v>
      </c>
      <c r="B393" s="1" t="s">
        <v>2775</v>
      </c>
      <c r="C393" t="s">
        <v>6732</v>
      </c>
      <c r="D393" t="s">
        <v>6779</v>
      </c>
      <c r="E393" t="s">
        <v>5119</v>
      </c>
    </row>
    <row r="394" spans="1:5" ht="16" x14ac:dyDescent="0.2">
      <c r="A394" s="1" t="s">
        <v>1978</v>
      </c>
      <c r="B394" s="1" t="s">
        <v>2776</v>
      </c>
      <c r="C394" t="s">
        <v>6730</v>
      </c>
      <c r="D394" t="s">
        <v>7071</v>
      </c>
      <c r="E394" t="s">
        <v>5120</v>
      </c>
    </row>
    <row r="395" spans="1:5" ht="16" x14ac:dyDescent="0.2">
      <c r="A395" s="1" t="s">
        <v>1977</v>
      </c>
      <c r="B395" s="1" t="s">
        <v>2777</v>
      </c>
      <c r="C395" t="s">
        <v>6732</v>
      </c>
      <c r="D395" t="s">
        <v>7072</v>
      </c>
      <c r="E395" t="s">
        <v>4942</v>
      </c>
    </row>
    <row r="396" spans="1:5" ht="16" x14ac:dyDescent="0.2">
      <c r="A396" s="1" t="s">
        <v>1976</v>
      </c>
      <c r="B396" s="1" t="s">
        <v>2778</v>
      </c>
      <c r="C396" t="s">
        <v>6730</v>
      </c>
      <c r="D396" t="s">
        <v>7073</v>
      </c>
      <c r="E396" t="s">
        <v>5121</v>
      </c>
    </row>
    <row r="397" spans="1:5" ht="16" x14ac:dyDescent="0.2">
      <c r="A397" s="1" t="s">
        <v>1975</v>
      </c>
      <c r="B397" s="1" t="s">
        <v>2779</v>
      </c>
      <c r="C397" t="s">
        <v>6730</v>
      </c>
      <c r="D397" t="s">
        <v>7074</v>
      </c>
      <c r="E397" t="s">
        <v>5122</v>
      </c>
    </row>
    <row r="398" spans="1:5" ht="16" x14ac:dyDescent="0.2">
      <c r="A398" s="1" t="s">
        <v>1974</v>
      </c>
      <c r="B398" s="1" t="s">
        <v>2780</v>
      </c>
      <c r="C398" t="s">
        <v>6730</v>
      </c>
      <c r="D398" t="s">
        <v>7075</v>
      </c>
      <c r="E398" t="s">
        <v>5123</v>
      </c>
    </row>
    <row r="399" spans="1:5" ht="16" x14ac:dyDescent="0.2">
      <c r="A399" s="1" t="s">
        <v>1973</v>
      </c>
      <c r="B399" s="1" t="s">
        <v>2781</v>
      </c>
      <c r="C399" t="s">
        <v>6732</v>
      </c>
      <c r="D399" t="s">
        <v>7076</v>
      </c>
      <c r="E399" t="s">
        <v>5124</v>
      </c>
    </row>
    <row r="400" spans="1:5" ht="16" x14ac:dyDescent="0.2">
      <c r="A400" s="1" t="s">
        <v>1972</v>
      </c>
      <c r="B400" s="1" t="s">
        <v>2782</v>
      </c>
      <c r="C400" t="s">
        <v>6730</v>
      </c>
      <c r="D400" t="s">
        <v>6815</v>
      </c>
      <c r="E400" t="s">
        <v>5125</v>
      </c>
    </row>
    <row r="401" spans="1:5" ht="16" x14ac:dyDescent="0.2">
      <c r="A401" s="1" t="s">
        <v>1971</v>
      </c>
      <c r="B401" s="1" t="s">
        <v>2783</v>
      </c>
      <c r="C401" t="s">
        <v>6730</v>
      </c>
      <c r="D401" t="s">
        <v>7077</v>
      </c>
      <c r="E401" t="s">
        <v>5126</v>
      </c>
    </row>
    <row r="402" spans="1:5" ht="16" x14ac:dyDescent="0.2">
      <c r="A402" s="1" t="s">
        <v>1970</v>
      </c>
      <c r="B402" s="1" t="s">
        <v>2784</v>
      </c>
      <c r="C402" t="s">
        <v>6732</v>
      </c>
      <c r="D402" t="s">
        <v>7078</v>
      </c>
      <c r="E402" t="s">
        <v>5127</v>
      </c>
    </row>
    <row r="403" spans="1:5" ht="16" x14ac:dyDescent="0.2">
      <c r="A403" s="1" t="s">
        <v>1969</v>
      </c>
      <c r="B403" s="1" t="s">
        <v>2785</v>
      </c>
      <c r="C403" t="s">
        <v>6730</v>
      </c>
      <c r="D403" t="s">
        <v>7079</v>
      </c>
      <c r="E403" t="s">
        <v>5128</v>
      </c>
    </row>
    <row r="404" spans="1:5" ht="16" x14ac:dyDescent="0.2">
      <c r="A404" s="1" t="s">
        <v>1968</v>
      </c>
      <c r="B404" s="1" t="s">
        <v>2786</v>
      </c>
      <c r="C404" t="s">
        <v>6730</v>
      </c>
      <c r="D404" t="s">
        <v>7080</v>
      </c>
      <c r="E404" t="s">
        <v>5129</v>
      </c>
    </row>
    <row r="405" spans="1:5" ht="16" x14ac:dyDescent="0.2">
      <c r="A405" s="1" t="s">
        <v>1967</v>
      </c>
      <c r="B405" s="1" t="s">
        <v>2787</v>
      </c>
      <c r="C405" t="s">
        <v>6732</v>
      </c>
      <c r="D405" t="s">
        <v>7081</v>
      </c>
      <c r="E405" t="s">
        <v>5130</v>
      </c>
    </row>
    <row r="406" spans="1:5" ht="16" x14ac:dyDescent="0.2">
      <c r="A406" s="1" t="s">
        <v>1966</v>
      </c>
      <c r="B406" s="1" t="s">
        <v>2788</v>
      </c>
      <c r="C406" t="s">
        <v>6732</v>
      </c>
      <c r="D406" t="s">
        <v>7082</v>
      </c>
      <c r="E406" t="s">
        <v>5131</v>
      </c>
    </row>
    <row r="407" spans="1:5" ht="16" x14ac:dyDescent="0.2">
      <c r="A407" s="1" t="s">
        <v>1965</v>
      </c>
      <c r="B407" s="1" t="s">
        <v>2789</v>
      </c>
      <c r="C407" t="s">
        <v>6732</v>
      </c>
      <c r="D407" t="s">
        <v>7083</v>
      </c>
      <c r="E407" t="s">
        <v>5132</v>
      </c>
    </row>
    <row r="408" spans="1:5" ht="16" x14ac:dyDescent="0.2">
      <c r="A408" s="1" t="s">
        <v>1964</v>
      </c>
      <c r="B408" s="1" t="s">
        <v>2790</v>
      </c>
      <c r="C408" t="s">
        <v>6732</v>
      </c>
      <c r="D408" t="s">
        <v>7084</v>
      </c>
      <c r="E408" t="s">
        <v>5133</v>
      </c>
    </row>
    <row r="409" spans="1:5" ht="16" x14ac:dyDescent="0.2">
      <c r="A409" s="1" t="s">
        <v>1963</v>
      </c>
      <c r="B409" s="1" t="s">
        <v>2791</v>
      </c>
      <c r="C409" t="s">
        <v>6732</v>
      </c>
      <c r="D409" t="s">
        <v>7085</v>
      </c>
      <c r="E409" t="s">
        <v>5134</v>
      </c>
    </row>
    <row r="410" spans="1:5" ht="16" x14ac:dyDescent="0.2">
      <c r="A410" s="1" t="s">
        <v>1962</v>
      </c>
      <c r="B410" s="1" t="s">
        <v>2792</v>
      </c>
      <c r="C410" t="s">
        <v>6732</v>
      </c>
      <c r="D410" t="s">
        <v>7086</v>
      </c>
      <c r="E410" t="s">
        <v>5037</v>
      </c>
    </row>
    <row r="411" spans="1:5" ht="16" x14ac:dyDescent="0.2">
      <c r="A411" s="1" t="s">
        <v>1961</v>
      </c>
      <c r="B411" s="1" t="s">
        <v>2793</v>
      </c>
      <c r="C411" t="s">
        <v>6730</v>
      </c>
      <c r="D411" t="s">
        <v>7087</v>
      </c>
      <c r="E411" t="s">
        <v>5135</v>
      </c>
    </row>
    <row r="412" spans="1:5" ht="16" x14ac:dyDescent="0.2">
      <c r="A412" s="1" t="s">
        <v>1960</v>
      </c>
      <c r="B412" s="1" t="s">
        <v>2794</v>
      </c>
      <c r="C412" t="s">
        <v>6730</v>
      </c>
      <c r="D412" t="s">
        <v>7088</v>
      </c>
      <c r="E412" t="s">
        <v>5136</v>
      </c>
    </row>
    <row r="413" spans="1:5" ht="16" x14ac:dyDescent="0.2">
      <c r="A413" s="1" t="s">
        <v>1959</v>
      </c>
      <c r="B413" s="1" t="s">
        <v>2795</v>
      </c>
      <c r="C413" t="s">
        <v>6732</v>
      </c>
      <c r="D413" t="s">
        <v>7089</v>
      </c>
      <c r="E413" t="s">
        <v>5137</v>
      </c>
    </row>
    <row r="414" spans="1:5" ht="16" x14ac:dyDescent="0.2">
      <c r="A414" s="1" t="s">
        <v>1958</v>
      </c>
      <c r="B414" s="1" t="s">
        <v>2796</v>
      </c>
      <c r="C414" t="s">
        <v>6730</v>
      </c>
      <c r="D414" t="s">
        <v>7090</v>
      </c>
      <c r="E414" t="s">
        <v>5138</v>
      </c>
    </row>
    <row r="415" spans="1:5" ht="16" x14ac:dyDescent="0.2">
      <c r="A415" s="1" t="s">
        <v>1957</v>
      </c>
      <c r="B415" s="1" t="s">
        <v>2797</v>
      </c>
      <c r="C415" t="s">
        <v>6730</v>
      </c>
      <c r="D415" t="s">
        <v>7091</v>
      </c>
      <c r="E415" t="s">
        <v>5139</v>
      </c>
    </row>
    <row r="416" spans="1:5" ht="16" x14ac:dyDescent="0.2">
      <c r="A416" s="1" t="s">
        <v>1956</v>
      </c>
      <c r="B416" s="1" t="s">
        <v>2798</v>
      </c>
      <c r="C416" t="s">
        <v>6732</v>
      </c>
      <c r="D416" t="s">
        <v>7092</v>
      </c>
      <c r="E416" t="s">
        <v>5140</v>
      </c>
    </row>
    <row r="417" spans="1:5" ht="16" x14ac:dyDescent="0.2">
      <c r="A417" s="1" t="s">
        <v>1955</v>
      </c>
      <c r="B417" s="1" t="s">
        <v>2799</v>
      </c>
      <c r="C417" t="s">
        <v>6732</v>
      </c>
      <c r="D417" t="s">
        <v>6738</v>
      </c>
      <c r="E417" t="s">
        <v>5141</v>
      </c>
    </row>
    <row r="418" spans="1:5" ht="16" x14ac:dyDescent="0.2">
      <c r="A418" s="1" t="s">
        <v>1954</v>
      </c>
      <c r="B418" s="1" t="s">
        <v>2800</v>
      </c>
      <c r="C418" t="s">
        <v>6730</v>
      </c>
      <c r="D418" t="s">
        <v>7093</v>
      </c>
      <c r="E418" t="s">
        <v>5142</v>
      </c>
    </row>
    <row r="419" spans="1:5" ht="16" x14ac:dyDescent="0.2">
      <c r="A419" s="1" t="s">
        <v>1953</v>
      </c>
      <c r="B419" s="1" t="s">
        <v>2801</v>
      </c>
      <c r="C419" t="s">
        <v>6730</v>
      </c>
      <c r="D419" t="s">
        <v>7033</v>
      </c>
      <c r="E419" t="s">
        <v>5143</v>
      </c>
    </row>
    <row r="420" spans="1:5" ht="16" x14ac:dyDescent="0.2">
      <c r="A420" s="1" t="s">
        <v>1952</v>
      </c>
      <c r="B420" s="1" t="s">
        <v>2802</v>
      </c>
      <c r="C420" t="s">
        <v>6730</v>
      </c>
      <c r="D420" t="s">
        <v>7094</v>
      </c>
      <c r="E420" t="s">
        <v>5144</v>
      </c>
    </row>
    <row r="421" spans="1:5" ht="16" x14ac:dyDescent="0.2">
      <c r="A421" s="1" t="s">
        <v>1951</v>
      </c>
      <c r="B421" s="1" t="s">
        <v>2803</v>
      </c>
      <c r="C421" t="s">
        <v>6730</v>
      </c>
      <c r="D421" t="s">
        <v>7095</v>
      </c>
      <c r="E421" t="s">
        <v>5145</v>
      </c>
    </row>
    <row r="422" spans="1:5" ht="16" x14ac:dyDescent="0.2">
      <c r="A422" s="1" t="s">
        <v>1950</v>
      </c>
      <c r="B422" s="1" t="s">
        <v>2804</v>
      </c>
      <c r="C422" t="s">
        <v>6732</v>
      </c>
      <c r="D422" t="s">
        <v>7096</v>
      </c>
      <c r="E422" t="s">
        <v>5146</v>
      </c>
    </row>
    <row r="423" spans="1:5" ht="16" x14ac:dyDescent="0.2">
      <c r="A423" s="1" t="s">
        <v>1949</v>
      </c>
      <c r="B423" s="1" t="s">
        <v>2805</v>
      </c>
      <c r="C423" t="s">
        <v>6730</v>
      </c>
      <c r="D423" t="s">
        <v>7097</v>
      </c>
      <c r="E423" t="s">
        <v>4844</v>
      </c>
    </row>
    <row r="424" spans="1:5" ht="16" x14ac:dyDescent="0.2">
      <c r="A424" s="1" t="s">
        <v>1948</v>
      </c>
      <c r="B424" s="1" t="s">
        <v>2806</v>
      </c>
      <c r="C424" t="s">
        <v>6730</v>
      </c>
      <c r="D424" t="s">
        <v>7098</v>
      </c>
      <c r="E424" t="s">
        <v>5147</v>
      </c>
    </row>
    <row r="425" spans="1:5" ht="16" x14ac:dyDescent="0.2">
      <c r="A425" s="1" t="s">
        <v>1947</v>
      </c>
      <c r="B425" s="1" t="s">
        <v>2807</v>
      </c>
      <c r="C425" t="s">
        <v>6730</v>
      </c>
      <c r="D425" t="s">
        <v>7099</v>
      </c>
      <c r="E425" t="s">
        <v>5148</v>
      </c>
    </row>
    <row r="426" spans="1:5" ht="16" x14ac:dyDescent="0.2">
      <c r="A426" s="1" t="s">
        <v>1946</v>
      </c>
      <c r="B426" s="1" t="s">
        <v>2808</v>
      </c>
      <c r="C426" t="s">
        <v>6732</v>
      </c>
      <c r="D426" t="s">
        <v>7091</v>
      </c>
      <c r="E426" t="s">
        <v>5149</v>
      </c>
    </row>
    <row r="427" spans="1:5" ht="16" x14ac:dyDescent="0.2">
      <c r="A427" s="1" t="s">
        <v>1945</v>
      </c>
      <c r="B427" s="1" t="s">
        <v>2809</v>
      </c>
      <c r="C427" t="s">
        <v>6732</v>
      </c>
      <c r="D427" t="s">
        <v>6919</v>
      </c>
      <c r="E427" t="s">
        <v>5150</v>
      </c>
    </row>
    <row r="428" spans="1:5" ht="16" x14ac:dyDescent="0.2">
      <c r="A428" s="1" t="s">
        <v>1944</v>
      </c>
      <c r="B428" s="1" t="s">
        <v>2810</v>
      </c>
      <c r="C428" t="s">
        <v>6730</v>
      </c>
      <c r="D428" t="s">
        <v>7100</v>
      </c>
      <c r="E428" t="s">
        <v>5151</v>
      </c>
    </row>
    <row r="429" spans="1:5" ht="16" x14ac:dyDescent="0.2">
      <c r="A429" s="1" t="s">
        <v>1943</v>
      </c>
      <c r="B429" s="1" t="s">
        <v>2811</v>
      </c>
      <c r="C429" t="s">
        <v>6730</v>
      </c>
      <c r="D429" t="s">
        <v>7101</v>
      </c>
      <c r="E429" t="s">
        <v>5152</v>
      </c>
    </row>
    <row r="430" spans="1:5" ht="16" x14ac:dyDescent="0.2">
      <c r="A430" s="1" t="s">
        <v>1942</v>
      </c>
      <c r="B430" s="1" t="s">
        <v>2812</v>
      </c>
      <c r="C430" t="s">
        <v>6730</v>
      </c>
      <c r="D430" t="s">
        <v>6807</v>
      </c>
      <c r="E430" t="s">
        <v>5153</v>
      </c>
    </row>
    <row r="431" spans="1:5" ht="16" x14ac:dyDescent="0.2">
      <c r="A431" s="1" t="s">
        <v>1941</v>
      </c>
      <c r="B431" s="1" t="s">
        <v>2813</v>
      </c>
      <c r="C431" t="s">
        <v>6730</v>
      </c>
      <c r="D431" t="s">
        <v>7102</v>
      </c>
      <c r="E431" t="s">
        <v>5154</v>
      </c>
    </row>
    <row r="432" spans="1:5" ht="16" x14ac:dyDescent="0.2">
      <c r="A432" s="1" t="s">
        <v>1940</v>
      </c>
      <c r="B432" s="1" t="s">
        <v>2814</v>
      </c>
      <c r="C432" t="s">
        <v>6730</v>
      </c>
      <c r="D432" t="s">
        <v>7103</v>
      </c>
      <c r="E432" t="s">
        <v>5155</v>
      </c>
    </row>
    <row r="433" spans="1:5" ht="16" x14ac:dyDescent="0.2">
      <c r="A433" s="1" t="s">
        <v>1939</v>
      </c>
      <c r="B433" s="1" t="s">
        <v>2815</v>
      </c>
      <c r="C433" t="s">
        <v>6730</v>
      </c>
      <c r="D433" t="s">
        <v>7104</v>
      </c>
      <c r="E433" t="s">
        <v>5156</v>
      </c>
    </row>
    <row r="434" spans="1:5" ht="16" x14ac:dyDescent="0.2">
      <c r="A434" s="1" t="s">
        <v>1938</v>
      </c>
      <c r="B434" s="1" t="s">
        <v>2816</v>
      </c>
      <c r="C434" t="s">
        <v>6732</v>
      </c>
      <c r="D434" t="s">
        <v>7084</v>
      </c>
      <c r="E434" t="s">
        <v>5157</v>
      </c>
    </row>
    <row r="435" spans="1:5" ht="16" x14ac:dyDescent="0.2">
      <c r="A435" s="1" t="s">
        <v>1937</v>
      </c>
      <c r="B435" s="1" t="s">
        <v>2817</v>
      </c>
      <c r="C435" t="s">
        <v>6730</v>
      </c>
      <c r="D435" t="s">
        <v>6815</v>
      </c>
      <c r="E435" t="s">
        <v>5158</v>
      </c>
    </row>
    <row r="436" spans="1:5" ht="16" x14ac:dyDescent="0.2">
      <c r="A436" s="1" t="s">
        <v>1936</v>
      </c>
      <c r="B436" s="1" t="s">
        <v>2818</v>
      </c>
      <c r="C436" t="s">
        <v>6732</v>
      </c>
      <c r="D436" t="s">
        <v>7105</v>
      </c>
      <c r="E436" t="s">
        <v>5159</v>
      </c>
    </row>
    <row r="437" spans="1:5" ht="16" x14ac:dyDescent="0.2">
      <c r="A437" s="1" t="s">
        <v>1935</v>
      </c>
      <c r="B437" s="1" t="s">
        <v>2819</v>
      </c>
      <c r="C437" t="s">
        <v>6732</v>
      </c>
      <c r="D437" t="s">
        <v>7106</v>
      </c>
      <c r="E437" t="s">
        <v>5160</v>
      </c>
    </row>
    <row r="438" spans="1:5" ht="16" x14ac:dyDescent="0.2">
      <c r="A438" s="1" t="s">
        <v>1934</v>
      </c>
      <c r="B438" s="1" t="s">
        <v>2820</v>
      </c>
      <c r="C438" t="s">
        <v>6732</v>
      </c>
      <c r="D438" t="s">
        <v>7107</v>
      </c>
      <c r="E438" t="s">
        <v>5161</v>
      </c>
    </row>
    <row r="439" spans="1:5" ht="16" x14ac:dyDescent="0.2">
      <c r="A439" s="1" t="s">
        <v>1933</v>
      </c>
      <c r="B439" s="1" t="s">
        <v>2821</v>
      </c>
      <c r="C439" t="s">
        <v>6730</v>
      </c>
      <c r="D439" t="s">
        <v>7051</v>
      </c>
      <c r="E439" t="s">
        <v>5162</v>
      </c>
    </row>
    <row r="440" spans="1:5" ht="16" x14ac:dyDescent="0.2">
      <c r="A440" s="1" t="s">
        <v>1932</v>
      </c>
      <c r="B440" s="1" t="s">
        <v>2822</v>
      </c>
      <c r="C440" t="s">
        <v>6732</v>
      </c>
      <c r="D440" t="s">
        <v>7108</v>
      </c>
      <c r="E440" t="s">
        <v>5163</v>
      </c>
    </row>
    <row r="441" spans="1:5" ht="16" x14ac:dyDescent="0.2">
      <c r="A441" s="1" t="s">
        <v>1931</v>
      </c>
      <c r="B441" s="1" t="s">
        <v>2823</v>
      </c>
      <c r="C441" t="s">
        <v>6730</v>
      </c>
      <c r="D441" t="s">
        <v>7109</v>
      </c>
      <c r="E441" t="s">
        <v>5164</v>
      </c>
    </row>
    <row r="442" spans="1:5" ht="16" x14ac:dyDescent="0.2">
      <c r="A442" s="1" t="s">
        <v>1930</v>
      </c>
      <c r="B442" s="1" t="s">
        <v>2824</v>
      </c>
      <c r="C442" t="s">
        <v>6730</v>
      </c>
      <c r="D442" t="s">
        <v>7110</v>
      </c>
      <c r="E442" t="s">
        <v>5165</v>
      </c>
    </row>
    <row r="443" spans="1:5" ht="16" x14ac:dyDescent="0.2">
      <c r="A443" s="1" t="s">
        <v>1929</v>
      </c>
      <c r="B443" s="1" t="s">
        <v>2825</v>
      </c>
      <c r="C443" t="s">
        <v>6732</v>
      </c>
      <c r="D443" t="s">
        <v>7111</v>
      </c>
      <c r="E443" t="s">
        <v>5166</v>
      </c>
    </row>
    <row r="444" spans="1:5" ht="16" x14ac:dyDescent="0.2">
      <c r="A444" s="1" t="s">
        <v>1928</v>
      </c>
      <c r="B444" s="1" t="s">
        <v>2826</v>
      </c>
      <c r="C444" t="s">
        <v>6732</v>
      </c>
      <c r="D444" t="s">
        <v>7112</v>
      </c>
      <c r="E444" t="s">
        <v>4800</v>
      </c>
    </row>
    <row r="445" spans="1:5" ht="16" x14ac:dyDescent="0.2">
      <c r="A445" s="1" t="s">
        <v>1927</v>
      </c>
      <c r="B445" s="1" t="s">
        <v>2827</v>
      </c>
      <c r="C445" t="s">
        <v>6730</v>
      </c>
      <c r="D445" t="s">
        <v>7113</v>
      </c>
      <c r="E445" t="s">
        <v>5167</v>
      </c>
    </row>
    <row r="446" spans="1:5" ht="16" x14ac:dyDescent="0.2">
      <c r="A446" s="1" t="s">
        <v>1926</v>
      </c>
      <c r="B446" s="1" t="s">
        <v>2828</v>
      </c>
      <c r="C446" t="s">
        <v>6730</v>
      </c>
      <c r="D446" t="s">
        <v>7114</v>
      </c>
      <c r="E446" t="s">
        <v>5168</v>
      </c>
    </row>
    <row r="447" spans="1:5" ht="16" x14ac:dyDescent="0.2">
      <c r="A447" s="1" t="s">
        <v>1925</v>
      </c>
      <c r="B447" s="1" t="s">
        <v>2829</v>
      </c>
      <c r="C447" t="s">
        <v>6732</v>
      </c>
      <c r="D447" t="s">
        <v>7021</v>
      </c>
      <c r="E447" t="s">
        <v>5169</v>
      </c>
    </row>
    <row r="448" spans="1:5" ht="16" x14ac:dyDescent="0.2">
      <c r="A448" s="1" t="s">
        <v>1924</v>
      </c>
      <c r="B448" s="1" t="s">
        <v>2830</v>
      </c>
      <c r="C448" t="s">
        <v>6730</v>
      </c>
      <c r="D448" t="s">
        <v>7115</v>
      </c>
      <c r="E448" t="s">
        <v>5170</v>
      </c>
    </row>
    <row r="449" spans="1:5" ht="16" x14ac:dyDescent="0.2">
      <c r="A449" s="1" t="s">
        <v>1923</v>
      </c>
      <c r="B449" s="1" t="s">
        <v>2831</v>
      </c>
      <c r="C449" t="s">
        <v>6732</v>
      </c>
      <c r="D449" t="s">
        <v>7116</v>
      </c>
      <c r="E449" t="s">
        <v>5171</v>
      </c>
    </row>
    <row r="450" spans="1:5" ht="16" x14ac:dyDescent="0.2">
      <c r="A450" s="1" t="s">
        <v>1922</v>
      </c>
      <c r="B450" s="1" t="s">
        <v>2832</v>
      </c>
      <c r="C450" t="s">
        <v>6732</v>
      </c>
      <c r="D450" t="s">
        <v>7117</v>
      </c>
      <c r="E450" t="s">
        <v>4724</v>
      </c>
    </row>
    <row r="451" spans="1:5" ht="16" x14ac:dyDescent="0.2">
      <c r="A451" s="1" t="s">
        <v>1921</v>
      </c>
      <c r="B451" s="1" t="s">
        <v>2833</v>
      </c>
      <c r="C451" t="s">
        <v>6730</v>
      </c>
      <c r="D451" t="s">
        <v>7118</v>
      </c>
      <c r="E451" t="s">
        <v>5172</v>
      </c>
    </row>
    <row r="452" spans="1:5" ht="16" x14ac:dyDescent="0.2">
      <c r="A452" s="1" t="s">
        <v>1920</v>
      </c>
      <c r="B452" s="1" t="s">
        <v>2834</v>
      </c>
      <c r="C452" t="s">
        <v>6730</v>
      </c>
      <c r="D452" t="s">
        <v>7119</v>
      </c>
      <c r="E452" t="s">
        <v>5079</v>
      </c>
    </row>
    <row r="453" spans="1:5" ht="16" x14ac:dyDescent="0.2">
      <c r="A453" s="1" t="s">
        <v>1919</v>
      </c>
      <c r="B453" s="1" t="s">
        <v>2835</v>
      </c>
      <c r="C453" t="s">
        <v>6732</v>
      </c>
      <c r="D453" t="s">
        <v>7120</v>
      </c>
      <c r="E453" t="s">
        <v>4779</v>
      </c>
    </row>
    <row r="454" spans="1:5" ht="16" x14ac:dyDescent="0.2">
      <c r="A454" s="1" t="s">
        <v>1918</v>
      </c>
      <c r="B454" s="1" t="s">
        <v>2836</v>
      </c>
      <c r="C454" t="s">
        <v>6730</v>
      </c>
      <c r="D454" t="s">
        <v>7121</v>
      </c>
      <c r="E454" t="s">
        <v>5173</v>
      </c>
    </row>
    <row r="455" spans="1:5" ht="16" x14ac:dyDescent="0.2">
      <c r="A455" s="1" t="s">
        <v>1917</v>
      </c>
      <c r="B455" s="1" t="s">
        <v>2837</v>
      </c>
      <c r="C455" t="s">
        <v>6732</v>
      </c>
      <c r="D455" t="s">
        <v>6855</v>
      </c>
      <c r="E455" t="s">
        <v>5174</v>
      </c>
    </row>
    <row r="456" spans="1:5" ht="16" x14ac:dyDescent="0.2">
      <c r="A456" s="1" t="s">
        <v>1916</v>
      </c>
      <c r="B456" s="1" t="s">
        <v>2838</v>
      </c>
      <c r="C456" t="s">
        <v>6732</v>
      </c>
      <c r="D456" t="s">
        <v>6738</v>
      </c>
      <c r="E456" t="s">
        <v>5175</v>
      </c>
    </row>
    <row r="457" spans="1:5" ht="16" x14ac:dyDescent="0.2">
      <c r="A457" s="1" t="s">
        <v>1915</v>
      </c>
      <c r="B457" s="1" t="s">
        <v>2839</v>
      </c>
      <c r="C457" t="s">
        <v>6732</v>
      </c>
      <c r="D457" t="s">
        <v>7122</v>
      </c>
      <c r="E457" t="s">
        <v>5176</v>
      </c>
    </row>
    <row r="458" spans="1:5" ht="16" x14ac:dyDescent="0.2">
      <c r="A458" s="1" t="s">
        <v>1914</v>
      </c>
      <c r="B458" s="1" t="s">
        <v>2840</v>
      </c>
      <c r="C458" t="s">
        <v>6732</v>
      </c>
      <c r="D458" t="s">
        <v>6989</v>
      </c>
      <c r="E458" t="s">
        <v>5177</v>
      </c>
    </row>
    <row r="459" spans="1:5" ht="16" x14ac:dyDescent="0.2">
      <c r="A459" s="1" t="s">
        <v>1913</v>
      </c>
      <c r="B459" s="1" t="s">
        <v>2841</v>
      </c>
      <c r="C459" t="s">
        <v>6732</v>
      </c>
      <c r="D459" t="s">
        <v>7123</v>
      </c>
      <c r="E459" t="s">
        <v>5178</v>
      </c>
    </row>
    <row r="460" spans="1:5" ht="16" x14ac:dyDescent="0.2">
      <c r="A460" s="1" t="s">
        <v>1912</v>
      </c>
      <c r="B460" s="1" t="s">
        <v>2842</v>
      </c>
      <c r="C460" t="s">
        <v>6730</v>
      </c>
      <c r="D460" t="s">
        <v>7124</v>
      </c>
      <c r="E460" t="s">
        <v>5179</v>
      </c>
    </row>
    <row r="461" spans="1:5" ht="16" x14ac:dyDescent="0.2">
      <c r="A461" s="1" t="s">
        <v>1911</v>
      </c>
      <c r="B461" s="1" t="s">
        <v>2843</v>
      </c>
      <c r="C461" t="s">
        <v>6732</v>
      </c>
      <c r="D461" t="s">
        <v>7125</v>
      </c>
      <c r="E461" t="s">
        <v>4795</v>
      </c>
    </row>
    <row r="462" spans="1:5" ht="16" x14ac:dyDescent="0.2">
      <c r="A462" s="1" t="s">
        <v>1910</v>
      </c>
      <c r="B462" s="1" t="s">
        <v>2844</v>
      </c>
      <c r="C462" t="s">
        <v>6730</v>
      </c>
      <c r="D462" t="s">
        <v>7126</v>
      </c>
      <c r="E462" t="s">
        <v>5029</v>
      </c>
    </row>
    <row r="463" spans="1:5" ht="16" x14ac:dyDescent="0.2">
      <c r="A463" s="1" t="s">
        <v>1909</v>
      </c>
      <c r="B463" s="1" t="s">
        <v>2845</v>
      </c>
      <c r="C463" t="s">
        <v>6730</v>
      </c>
      <c r="D463" t="s">
        <v>6786</v>
      </c>
      <c r="E463" t="s">
        <v>4813</v>
      </c>
    </row>
    <row r="464" spans="1:5" ht="16" x14ac:dyDescent="0.2">
      <c r="A464" s="1" t="s">
        <v>1908</v>
      </c>
      <c r="B464" s="1" t="s">
        <v>2846</v>
      </c>
      <c r="C464" t="s">
        <v>6730</v>
      </c>
      <c r="D464" t="s">
        <v>7127</v>
      </c>
      <c r="E464" t="s">
        <v>5181</v>
      </c>
    </row>
    <row r="465" spans="1:5" ht="16" x14ac:dyDescent="0.2">
      <c r="A465" s="1" t="s">
        <v>1907</v>
      </c>
      <c r="B465" s="1" t="s">
        <v>2847</v>
      </c>
      <c r="C465" t="s">
        <v>6732</v>
      </c>
      <c r="D465" t="s">
        <v>7128</v>
      </c>
      <c r="E465" t="s">
        <v>5182</v>
      </c>
    </row>
    <row r="466" spans="1:5" ht="16" x14ac:dyDescent="0.2">
      <c r="A466" s="1" t="s">
        <v>1906</v>
      </c>
      <c r="B466" s="1" t="s">
        <v>2848</v>
      </c>
      <c r="C466" t="s">
        <v>6730</v>
      </c>
      <c r="D466" t="s">
        <v>6804</v>
      </c>
      <c r="E466" t="s">
        <v>5184</v>
      </c>
    </row>
    <row r="467" spans="1:5" ht="16" x14ac:dyDescent="0.2">
      <c r="A467" s="1" t="s">
        <v>1905</v>
      </c>
      <c r="B467" s="1" t="s">
        <v>2849</v>
      </c>
      <c r="C467" t="s">
        <v>6732</v>
      </c>
      <c r="D467" t="s">
        <v>7129</v>
      </c>
      <c r="E467" t="s">
        <v>5185</v>
      </c>
    </row>
    <row r="468" spans="1:5" ht="16" x14ac:dyDescent="0.2">
      <c r="A468" s="1" t="s">
        <v>1904</v>
      </c>
      <c r="B468" s="1" t="s">
        <v>2850</v>
      </c>
      <c r="C468" t="s">
        <v>6732</v>
      </c>
      <c r="D468" t="s">
        <v>7130</v>
      </c>
      <c r="E468" t="s">
        <v>4798</v>
      </c>
    </row>
    <row r="469" spans="1:5" ht="16" x14ac:dyDescent="0.2">
      <c r="A469" s="1" t="s">
        <v>1903</v>
      </c>
      <c r="B469" s="1" t="s">
        <v>2851</v>
      </c>
      <c r="C469" t="s">
        <v>6730</v>
      </c>
      <c r="D469" t="s">
        <v>7131</v>
      </c>
      <c r="E469" t="s">
        <v>5186</v>
      </c>
    </row>
    <row r="470" spans="1:5" ht="16" x14ac:dyDescent="0.2">
      <c r="A470" s="1" t="s">
        <v>1902</v>
      </c>
      <c r="B470" s="1" t="s">
        <v>2852</v>
      </c>
      <c r="C470" t="s">
        <v>6730</v>
      </c>
      <c r="D470" t="s">
        <v>7132</v>
      </c>
      <c r="E470" t="s">
        <v>5187</v>
      </c>
    </row>
    <row r="471" spans="1:5" ht="16" x14ac:dyDescent="0.2">
      <c r="A471" s="1" t="s">
        <v>1901</v>
      </c>
      <c r="B471" s="1" t="s">
        <v>2853</v>
      </c>
      <c r="C471" t="s">
        <v>6732</v>
      </c>
      <c r="D471" t="s">
        <v>7133</v>
      </c>
      <c r="E471" t="s">
        <v>5188</v>
      </c>
    </row>
    <row r="472" spans="1:5" ht="16" x14ac:dyDescent="0.2">
      <c r="A472" s="1" t="s">
        <v>1900</v>
      </c>
      <c r="B472" s="1" t="s">
        <v>2854</v>
      </c>
      <c r="C472" t="s">
        <v>6732</v>
      </c>
      <c r="D472" t="s">
        <v>7134</v>
      </c>
      <c r="E472" t="s">
        <v>5189</v>
      </c>
    </row>
    <row r="473" spans="1:5" ht="16" x14ac:dyDescent="0.2">
      <c r="A473" s="1" t="s">
        <v>1899</v>
      </c>
      <c r="B473" s="1" t="s">
        <v>2855</v>
      </c>
      <c r="C473" t="s">
        <v>6732</v>
      </c>
      <c r="D473" t="s">
        <v>6935</v>
      </c>
      <c r="E473" t="s">
        <v>5190</v>
      </c>
    </row>
    <row r="474" spans="1:5" ht="16" x14ac:dyDescent="0.2">
      <c r="A474" s="1" t="s">
        <v>1898</v>
      </c>
      <c r="B474" s="1" t="s">
        <v>2856</v>
      </c>
      <c r="C474" t="s">
        <v>6732</v>
      </c>
      <c r="D474" t="s">
        <v>7135</v>
      </c>
      <c r="E474" t="s">
        <v>4979</v>
      </c>
    </row>
    <row r="475" spans="1:5" ht="16" x14ac:dyDescent="0.2">
      <c r="A475" s="1" t="s">
        <v>1897</v>
      </c>
      <c r="B475" s="1" t="s">
        <v>2857</v>
      </c>
      <c r="C475" t="s">
        <v>6732</v>
      </c>
      <c r="D475" t="s">
        <v>6743</v>
      </c>
      <c r="E475" t="s">
        <v>5191</v>
      </c>
    </row>
    <row r="476" spans="1:5" ht="16" x14ac:dyDescent="0.2">
      <c r="A476" s="1" t="s">
        <v>1896</v>
      </c>
      <c r="B476" s="1" t="s">
        <v>2858</v>
      </c>
      <c r="C476" t="s">
        <v>6732</v>
      </c>
      <c r="D476" t="s">
        <v>7136</v>
      </c>
      <c r="E476" t="s">
        <v>5192</v>
      </c>
    </row>
    <row r="477" spans="1:5" ht="16" x14ac:dyDescent="0.2">
      <c r="A477" s="1" t="s">
        <v>1894</v>
      </c>
      <c r="B477" s="1" t="s">
        <v>2859</v>
      </c>
      <c r="C477" t="s">
        <v>6732</v>
      </c>
      <c r="D477" t="s">
        <v>7137</v>
      </c>
      <c r="E477" t="s">
        <v>5193</v>
      </c>
    </row>
    <row r="478" spans="1:5" ht="16" x14ac:dyDescent="0.2">
      <c r="A478" s="1" t="s">
        <v>1893</v>
      </c>
      <c r="B478" s="1" t="s">
        <v>2860</v>
      </c>
      <c r="C478" t="s">
        <v>6730</v>
      </c>
      <c r="D478" t="s">
        <v>7138</v>
      </c>
      <c r="E478" t="s">
        <v>5194</v>
      </c>
    </row>
    <row r="479" spans="1:5" ht="16" x14ac:dyDescent="0.2">
      <c r="A479" s="1" t="s">
        <v>1892</v>
      </c>
      <c r="B479" s="1" t="s">
        <v>2861</v>
      </c>
      <c r="C479" t="s">
        <v>6732</v>
      </c>
      <c r="D479" t="s">
        <v>7139</v>
      </c>
      <c r="E479" t="s">
        <v>5195</v>
      </c>
    </row>
    <row r="480" spans="1:5" ht="16" x14ac:dyDescent="0.2">
      <c r="A480" s="1" t="s">
        <v>1891</v>
      </c>
      <c r="B480" s="1" t="s">
        <v>2862</v>
      </c>
      <c r="C480" t="s">
        <v>6732</v>
      </c>
      <c r="D480" t="s">
        <v>7140</v>
      </c>
      <c r="E480" t="s">
        <v>5197</v>
      </c>
    </row>
    <row r="481" spans="1:5" ht="16" x14ac:dyDescent="0.2">
      <c r="A481" s="1" t="s">
        <v>1890</v>
      </c>
      <c r="B481" s="1" t="s">
        <v>2863</v>
      </c>
      <c r="C481" t="s">
        <v>6732</v>
      </c>
      <c r="D481" t="s">
        <v>7141</v>
      </c>
      <c r="E481" t="s">
        <v>5198</v>
      </c>
    </row>
    <row r="482" spans="1:5" ht="16" x14ac:dyDescent="0.2">
      <c r="A482" s="1" t="s">
        <v>1889</v>
      </c>
      <c r="B482" s="1" t="s">
        <v>2864</v>
      </c>
      <c r="C482" t="s">
        <v>6732</v>
      </c>
      <c r="D482" t="s">
        <v>6900</v>
      </c>
      <c r="E482" t="s">
        <v>5199</v>
      </c>
    </row>
    <row r="483" spans="1:5" ht="16" x14ac:dyDescent="0.2">
      <c r="A483" s="1" t="s">
        <v>1888</v>
      </c>
      <c r="B483" s="1" t="s">
        <v>2865</v>
      </c>
      <c r="C483" t="s">
        <v>6732</v>
      </c>
      <c r="D483" t="s">
        <v>7142</v>
      </c>
      <c r="E483" t="s">
        <v>5200</v>
      </c>
    </row>
    <row r="484" spans="1:5" ht="16" x14ac:dyDescent="0.2">
      <c r="A484" s="1" t="s">
        <v>1887</v>
      </c>
      <c r="B484" s="1" t="s">
        <v>2866</v>
      </c>
      <c r="C484" t="s">
        <v>6730</v>
      </c>
      <c r="D484" t="s">
        <v>7143</v>
      </c>
      <c r="E484" t="s">
        <v>5201</v>
      </c>
    </row>
    <row r="485" spans="1:5" ht="16" x14ac:dyDescent="0.2">
      <c r="A485" s="1" t="s">
        <v>1886</v>
      </c>
      <c r="B485" s="1" t="s">
        <v>2867</v>
      </c>
      <c r="C485" t="s">
        <v>6730</v>
      </c>
      <c r="D485" t="s">
        <v>7144</v>
      </c>
      <c r="E485" t="s">
        <v>4865</v>
      </c>
    </row>
    <row r="486" spans="1:5" ht="16" x14ac:dyDescent="0.2">
      <c r="A486" s="1" t="s">
        <v>1885</v>
      </c>
      <c r="B486" s="1" t="s">
        <v>2868</v>
      </c>
      <c r="C486" t="s">
        <v>6732</v>
      </c>
      <c r="D486" t="s">
        <v>6877</v>
      </c>
      <c r="E486" t="s">
        <v>5202</v>
      </c>
    </row>
    <row r="487" spans="1:5" ht="16" x14ac:dyDescent="0.2">
      <c r="A487" s="1" t="s">
        <v>1884</v>
      </c>
      <c r="B487" s="1" t="s">
        <v>2869</v>
      </c>
      <c r="C487" t="s">
        <v>6732</v>
      </c>
      <c r="D487" t="s">
        <v>6798</v>
      </c>
      <c r="E487" t="s">
        <v>5059</v>
      </c>
    </row>
    <row r="488" spans="1:5" ht="16" x14ac:dyDescent="0.2">
      <c r="A488" s="1" t="s">
        <v>1883</v>
      </c>
      <c r="B488" s="1" t="s">
        <v>2870</v>
      </c>
      <c r="C488" t="s">
        <v>7145</v>
      </c>
      <c r="D488" t="s">
        <v>7146</v>
      </c>
      <c r="E488" t="s">
        <v>5203</v>
      </c>
    </row>
    <row r="489" spans="1:5" ht="16" x14ac:dyDescent="0.2">
      <c r="A489" s="1" t="s">
        <v>1882</v>
      </c>
      <c r="B489" s="1" t="s">
        <v>2871</v>
      </c>
      <c r="C489" t="s">
        <v>6730</v>
      </c>
      <c r="D489" t="s">
        <v>7147</v>
      </c>
      <c r="E489" t="s">
        <v>5204</v>
      </c>
    </row>
    <row r="490" spans="1:5" ht="16" x14ac:dyDescent="0.2">
      <c r="A490" s="1" t="s">
        <v>1881</v>
      </c>
      <c r="B490" s="1" t="s">
        <v>2872</v>
      </c>
      <c r="C490" t="s">
        <v>6732</v>
      </c>
      <c r="D490" t="s">
        <v>6856</v>
      </c>
      <c r="E490" t="s">
        <v>5205</v>
      </c>
    </row>
    <row r="491" spans="1:5" ht="16" x14ac:dyDescent="0.2">
      <c r="A491" s="1" t="s">
        <v>1880</v>
      </c>
      <c r="B491" s="1" t="s">
        <v>2873</v>
      </c>
      <c r="C491" t="s">
        <v>6732</v>
      </c>
      <c r="D491" t="s">
        <v>6738</v>
      </c>
      <c r="E491" t="s">
        <v>5206</v>
      </c>
    </row>
    <row r="492" spans="1:5" ht="16" x14ac:dyDescent="0.2">
      <c r="A492" s="1" t="s">
        <v>1879</v>
      </c>
      <c r="B492" s="1" t="s">
        <v>2874</v>
      </c>
      <c r="C492" t="s">
        <v>6730</v>
      </c>
      <c r="D492" t="s">
        <v>7148</v>
      </c>
      <c r="E492" t="s">
        <v>5207</v>
      </c>
    </row>
    <row r="493" spans="1:5" ht="16" x14ac:dyDescent="0.2">
      <c r="A493" s="1" t="s">
        <v>1878</v>
      </c>
      <c r="B493" s="1" t="s">
        <v>2875</v>
      </c>
      <c r="C493" t="s">
        <v>6730</v>
      </c>
      <c r="D493" t="s">
        <v>7149</v>
      </c>
      <c r="E493" t="s">
        <v>4762</v>
      </c>
    </row>
    <row r="494" spans="1:5" ht="16" x14ac:dyDescent="0.2">
      <c r="A494" s="1" t="s">
        <v>1877</v>
      </c>
      <c r="B494" s="1" t="s">
        <v>2876</v>
      </c>
      <c r="C494" t="s">
        <v>6730</v>
      </c>
      <c r="D494" t="s">
        <v>7002</v>
      </c>
      <c r="E494" t="s">
        <v>5208</v>
      </c>
    </row>
    <row r="495" spans="1:5" ht="16" x14ac:dyDescent="0.2">
      <c r="A495" s="1" t="s">
        <v>1876</v>
      </c>
      <c r="B495" s="1" t="s">
        <v>2877</v>
      </c>
      <c r="C495" t="s">
        <v>6732</v>
      </c>
      <c r="D495" t="s">
        <v>7150</v>
      </c>
      <c r="E495" t="s">
        <v>5209</v>
      </c>
    </row>
    <row r="496" spans="1:5" ht="16" x14ac:dyDescent="0.2">
      <c r="A496" s="1" t="s">
        <v>1875</v>
      </c>
      <c r="B496" s="1" t="s">
        <v>2878</v>
      </c>
      <c r="C496" t="s">
        <v>6732</v>
      </c>
      <c r="D496" t="s">
        <v>7151</v>
      </c>
      <c r="E496" t="s">
        <v>5199</v>
      </c>
    </row>
    <row r="497" spans="1:5" ht="16" x14ac:dyDescent="0.2">
      <c r="A497" s="1" t="s">
        <v>1874</v>
      </c>
      <c r="B497" s="1" t="s">
        <v>2879</v>
      </c>
      <c r="C497" t="s">
        <v>7145</v>
      </c>
      <c r="D497" t="s">
        <v>6823</v>
      </c>
      <c r="E497" t="s">
        <v>5210</v>
      </c>
    </row>
    <row r="498" spans="1:5" ht="16" x14ac:dyDescent="0.2">
      <c r="A498" s="1" t="s">
        <v>1873</v>
      </c>
      <c r="B498" s="1" t="s">
        <v>2880</v>
      </c>
      <c r="C498" t="s">
        <v>6730</v>
      </c>
      <c r="D498" t="s">
        <v>7152</v>
      </c>
      <c r="E498" t="s">
        <v>5211</v>
      </c>
    </row>
    <row r="499" spans="1:5" ht="16" x14ac:dyDescent="0.2">
      <c r="A499" s="1" t="s">
        <v>1872</v>
      </c>
      <c r="B499" s="1" t="s">
        <v>2881</v>
      </c>
      <c r="C499" t="s">
        <v>6732</v>
      </c>
      <c r="D499" t="s">
        <v>6935</v>
      </c>
      <c r="E499" t="s">
        <v>6693</v>
      </c>
    </row>
    <row r="500" spans="1:5" ht="16" x14ac:dyDescent="0.2">
      <c r="A500" s="1" t="s">
        <v>1871</v>
      </c>
      <c r="B500" s="1" t="s">
        <v>2882</v>
      </c>
      <c r="C500" t="s">
        <v>6730</v>
      </c>
      <c r="D500" t="s">
        <v>7153</v>
      </c>
      <c r="E500" t="s">
        <v>5212</v>
      </c>
    </row>
    <row r="501" spans="1:5" ht="16" x14ac:dyDescent="0.2">
      <c r="A501" s="1" t="s">
        <v>1870</v>
      </c>
      <c r="B501" s="1" t="s">
        <v>2883</v>
      </c>
      <c r="C501" t="s">
        <v>6730</v>
      </c>
      <c r="D501" t="s">
        <v>6823</v>
      </c>
      <c r="E501" t="s">
        <v>5213</v>
      </c>
    </row>
    <row r="502" spans="1:5" ht="16" x14ac:dyDescent="0.2">
      <c r="A502" s="1" t="s">
        <v>1869</v>
      </c>
      <c r="B502" s="1" t="s">
        <v>2884</v>
      </c>
      <c r="C502" t="s">
        <v>6732</v>
      </c>
      <c r="D502" t="s">
        <v>7154</v>
      </c>
      <c r="E502" t="s">
        <v>5214</v>
      </c>
    </row>
    <row r="503" spans="1:5" ht="16" x14ac:dyDescent="0.2">
      <c r="A503" s="1" t="s">
        <v>1868</v>
      </c>
      <c r="B503" s="1" t="s">
        <v>2885</v>
      </c>
      <c r="C503" t="s">
        <v>6732</v>
      </c>
      <c r="D503" t="s">
        <v>7155</v>
      </c>
      <c r="E503" t="s">
        <v>4800</v>
      </c>
    </row>
    <row r="504" spans="1:5" ht="16" x14ac:dyDescent="0.2">
      <c r="A504" s="1" t="s">
        <v>1867</v>
      </c>
      <c r="B504" s="1" t="s">
        <v>2886</v>
      </c>
      <c r="C504" t="s">
        <v>6730</v>
      </c>
      <c r="D504" t="s">
        <v>7156</v>
      </c>
      <c r="E504" t="s">
        <v>5215</v>
      </c>
    </row>
    <row r="505" spans="1:5" ht="16" x14ac:dyDescent="0.2">
      <c r="A505" s="1" t="s">
        <v>1866</v>
      </c>
      <c r="B505" s="1" t="s">
        <v>2887</v>
      </c>
      <c r="C505" t="s">
        <v>6730</v>
      </c>
      <c r="D505" t="s">
        <v>7157</v>
      </c>
      <c r="E505" t="s">
        <v>5216</v>
      </c>
    </row>
    <row r="506" spans="1:5" ht="16" x14ac:dyDescent="0.2">
      <c r="A506" s="1" t="s">
        <v>1865</v>
      </c>
      <c r="B506" s="1" t="s">
        <v>2888</v>
      </c>
      <c r="C506" t="s">
        <v>6730</v>
      </c>
      <c r="D506" t="s">
        <v>6807</v>
      </c>
      <c r="E506" t="s">
        <v>5217</v>
      </c>
    </row>
    <row r="507" spans="1:5" ht="16" x14ac:dyDescent="0.2">
      <c r="A507" s="1" t="s">
        <v>1864</v>
      </c>
      <c r="B507" s="1" t="s">
        <v>2889</v>
      </c>
      <c r="C507" t="s">
        <v>6730</v>
      </c>
      <c r="D507" t="s">
        <v>7158</v>
      </c>
      <c r="E507" t="s">
        <v>5218</v>
      </c>
    </row>
    <row r="508" spans="1:5" ht="16" x14ac:dyDescent="0.2">
      <c r="A508" s="1" t="s">
        <v>1863</v>
      </c>
      <c r="B508" s="1" t="s">
        <v>2890</v>
      </c>
      <c r="C508" t="s">
        <v>6732</v>
      </c>
      <c r="D508" t="s">
        <v>7159</v>
      </c>
      <c r="E508" t="s">
        <v>5219</v>
      </c>
    </row>
    <row r="509" spans="1:5" ht="16" x14ac:dyDescent="0.2">
      <c r="A509" s="1" t="s">
        <v>1862</v>
      </c>
      <c r="B509" s="1" t="s">
        <v>2891</v>
      </c>
      <c r="C509" t="s">
        <v>6732</v>
      </c>
      <c r="D509" t="s">
        <v>7160</v>
      </c>
      <c r="E509" t="s">
        <v>5220</v>
      </c>
    </row>
    <row r="510" spans="1:5" ht="16" x14ac:dyDescent="0.2">
      <c r="A510" s="1" t="s">
        <v>1861</v>
      </c>
      <c r="B510" s="1" t="s">
        <v>2892</v>
      </c>
      <c r="C510" t="s">
        <v>6730</v>
      </c>
      <c r="D510" t="s">
        <v>7161</v>
      </c>
      <c r="E510" t="s">
        <v>5221</v>
      </c>
    </row>
    <row r="511" spans="1:5" ht="16" x14ac:dyDescent="0.2">
      <c r="A511" s="1" t="s">
        <v>1860</v>
      </c>
      <c r="B511" s="1" t="s">
        <v>2893</v>
      </c>
      <c r="C511" t="s">
        <v>6732</v>
      </c>
      <c r="D511" t="s">
        <v>7162</v>
      </c>
      <c r="E511" t="s">
        <v>5222</v>
      </c>
    </row>
    <row r="512" spans="1:5" ht="16" x14ac:dyDescent="0.2">
      <c r="A512" s="1" t="s">
        <v>1859</v>
      </c>
      <c r="B512" s="1" t="s">
        <v>2894</v>
      </c>
      <c r="C512" t="s">
        <v>6732</v>
      </c>
      <c r="D512" t="s">
        <v>7047</v>
      </c>
      <c r="E512" t="s">
        <v>5223</v>
      </c>
    </row>
    <row r="513" spans="1:5" ht="16" x14ac:dyDescent="0.2">
      <c r="A513" s="1" t="s">
        <v>1858</v>
      </c>
      <c r="B513" s="1" t="s">
        <v>2895</v>
      </c>
      <c r="C513" t="s">
        <v>6732</v>
      </c>
      <c r="D513" t="s">
        <v>6877</v>
      </c>
      <c r="E513" t="s">
        <v>5224</v>
      </c>
    </row>
    <row r="514" spans="1:5" ht="16" x14ac:dyDescent="0.2">
      <c r="A514" s="1" t="s">
        <v>1857</v>
      </c>
      <c r="B514" s="1" t="s">
        <v>2896</v>
      </c>
      <c r="C514" t="s">
        <v>6732</v>
      </c>
      <c r="D514" t="s">
        <v>7163</v>
      </c>
      <c r="E514" t="s">
        <v>5225</v>
      </c>
    </row>
    <row r="515" spans="1:5" ht="16" x14ac:dyDescent="0.2">
      <c r="A515" s="1" t="s">
        <v>1856</v>
      </c>
      <c r="B515" s="1" t="s">
        <v>2897</v>
      </c>
      <c r="C515" t="s">
        <v>6730</v>
      </c>
      <c r="D515" t="s">
        <v>7164</v>
      </c>
      <c r="E515" t="s">
        <v>5227</v>
      </c>
    </row>
    <row r="516" spans="1:5" ht="16" x14ac:dyDescent="0.2">
      <c r="A516" s="1" t="s">
        <v>1855</v>
      </c>
      <c r="B516" s="1" t="s">
        <v>2898</v>
      </c>
      <c r="C516" t="s">
        <v>6732</v>
      </c>
      <c r="D516" t="s">
        <v>7165</v>
      </c>
      <c r="E516" t="s">
        <v>5228</v>
      </c>
    </row>
    <row r="517" spans="1:5" ht="16" x14ac:dyDescent="0.2">
      <c r="A517" s="1" t="s">
        <v>1854</v>
      </c>
      <c r="B517" s="1" t="s">
        <v>2899</v>
      </c>
      <c r="C517" t="s">
        <v>6732</v>
      </c>
      <c r="D517" t="s">
        <v>6794</v>
      </c>
      <c r="E517" t="s">
        <v>4866</v>
      </c>
    </row>
    <row r="518" spans="1:5" ht="16" x14ac:dyDescent="0.2">
      <c r="A518" s="1" t="s">
        <v>1853</v>
      </c>
      <c r="B518" s="1" t="s">
        <v>2900</v>
      </c>
      <c r="C518" t="s">
        <v>6730</v>
      </c>
      <c r="D518" t="s">
        <v>6833</v>
      </c>
      <c r="E518" t="s">
        <v>5229</v>
      </c>
    </row>
    <row r="519" spans="1:5" ht="16" x14ac:dyDescent="0.2">
      <c r="A519" s="1" t="s">
        <v>1852</v>
      </c>
      <c r="B519" s="1" t="s">
        <v>2901</v>
      </c>
      <c r="C519" t="s">
        <v>6730</v>
      </c>
      <c r="D519" t="s">
        <v>7153</v>
      </c>
      <c r="E519" t="s">
        <v>5230</v>
      </c>
    </row>
    <row r="520" spans="1:5" ht="16" x14ac:dyDescent="0.2">
      <c r="A520" s="1" t="s">
        <v>1851</v>
      </c>
      <c r="B520" s="1" t="s">
        <v>2902</v>
      </c>
      <c r="C520" t="s">
        <v>6732</v>
      </c>
      <c r="D520" t="s">
        <v>7078</v>
      </c>
      <c r="E520" t="s">
        <v>5231</v>
      </c>
    </row>
    <row r="521" spans="1:5" ht="16" x14ac:dyDescent="0.2">
      <c r="A521" s="1" t="s">
        <v>1850</v>
      </c>
      <c r="B521" s="1" t="s">
        <v>2903</v>
      </c>
      <c r="C521" t="s">
        <v>6730</v>
      </c>
      <c r="D521" t="s">
        <v>7166</v>
      </c>
      <c r="E521" t="s">
        <v>5232</v>
      </c>
    </row>
    <row r="522" spans="1:5" ht="16" x14ac:dyDescent="0.2">
      <c r="A522" s="1" t="s">
        <v>1849</v>
      </c>
      <c r="B522" s="1" t="s">
        <v>2904</v>
      </c>
      <c r="C522" t="s">
        <v>6732</v>
      </c>
      <c r="D522" t="s">
        <v>7167</v>
      </c>
      <c r="E522" t="s">
        <v>5233</v>
      </c>
    </row>
    <row r="523" spans="1:5" ht="16" x14ac:dyDescent="0.2">
      <c r="A523" s="1" t="s">
        <v>1848</v>
      </c>
      <c r="B523" s="1" t="s">
        <v>2905</v>
      </c>
      <c r="C523" t="s">
        <v>6732</v>
      </c>
      <c r="D523" t="s">
        <v>6757</v>
      </c>
      <c r="E523" t="s">
        <v>5234</v>
      </c>
    </row>
    <row r="524" spans="1:5" ht="16" x14ac:dyDescent="0.2">
      <c r="A524" s="1" t="s">
        <v>1847</v>
      </c>
      <c r="B524" s="1" t="s">
        <v>2906</v>
      </c>
      <c r="C524" t="s">
        <v>6730</v>
      </c>
      <c r="D524" t="s">
        <v>7168</v>
      </c>
      <c r="E524" t="s">
        <v>5235</v>
      </c>
    </row>
    <row r="525" spans="1:5" ht="16" x14ac:dyDescent="0.2">
      <c r="A525" s="1" t="s">
        <v>1846</v>
      </c>
      <c r="B525" s="1" t="s">
        <v>2907</v>
      </c>
      <c r="C525" t="s">
        <v>7145</v>
      </c>
      <c r="D525" t="s">
        <v>7169</v>
      </c>
      <c r="E525" t="s">
        <v>5236</v>
      </c>
    </row>
    <row r="526" spans="1:5" ht="16" x14ac:dyDescent="0.2">
      <c r="A526" s="1" t="s">
        <v>1845</v>
      </c>
      <c r="B526" s="1" t="s">
        <v>2908</v>
      </c>
      <c r="C526" t="s">
        <v>6730</v>
      </c>
      <c r="D526" t="s">
        <v>7170</v>
      </c>
      <c r="E526" t="s">
        <v>5237</v>
      </c>
    </row>
    <row r="527" spans="1:5" ht="16" x14ac:dyDescent="0.2">
      <c r="A527" s="1" t="s">
        <v>1844</v>
      </c>
      <c r="B527" s="1" t="s">
        <v>2909</v>
      </c>
      <c r="C527" t="s">
        <v>6730</v>
      </c>
      <c r="D527" t="s">
        <v>6906</v>
      </c>
      <c r="E527" t="s">
        <v>5238</v>
      </c>
    </row>
    <row r="528" spans="1:5" ht="16" x14ac:dyDescent="0.2">
      <c r="A528" s="1" t="s">
        <v>1843</v>
      </c>
      <c r="B528" s="1" t="s">
        <v>2910</v>
      </c>
      <c r="C528" t="s">
        <v>7145</v>
      </c>
      <c r="D528" t="s">
        <v>7171</v>
      </c>
      <c r="E528" t="s">
        <v>5239</v>
      </c>
    </row>
    <row r="529" spans="1:5" ht="16" x14ac:dyDescent="0.2">
      <c r="A529" s="1" t="s">
        <v>1842</v>
      </c>
      <c r="B529" s="1" t="s">
        <v>2911</v>
      </c>
      <c r="C529" t="s">
        <v>6730</v>
      </c>
      <c r="D529" t="s">
        <v>6786</v>
      </c>
      <c r="E529" t="s">
        <v>5240</v>
      </c>
    </row>
    <row r="530" spans="1:5" ht="16" x14ac:dyDescent="0.2">
      <c r="A530" s="1" t="s">
        <v>1841</v>
      </c>
      <c r="B530" s="1" t="s">
        <v>2912</v>
      </c>
      <c r="C530" t="s">
        <v>6732</v>
      </c>
      <c r="D530" t="s">
        <v>6962</v>
      </c>
      <c r="E530" t="s">
        <v>5241</v>
      </c>
    </row>
    <row r="531" spans="1:5" ht="16" x14ac:dyDescent="0.2">
      <c r="A531" s="1" t="s">
        <v>1840</v>
      </c>
      <c r="B531" s="1" t="s">
        <v>2913</v>
      </c>
      <c r="C531" t="s">
        <v>6732</v>
      </c>
      <c r="D531" t="s">
        <v>7172</v>
      </c>
      <c r="E531" t="s">
        <v>5242</v>
      </c>
    </row>
    <row r="532" spans="1:5" ht="16" x14ac:dyDescent="0.2">
      <c r="A532" s="1" t="s">
        <v>1839</v>
      </c>
      <c r="B532" s="1" t="s">
        <v>2914</v>
      </c>
      <c r="C532" t="s">
        <v>6730</v>
      </c>
      <c r="D532" t="s">
        <v>7173</v>
      </c>
      <c r="E532" t="s">
        <v>5243</v>
      </c>
    </row>
    <row r="533" spans="1:5" ht="16" x14ac:dyDescent="0.2">
      <c r="A533" s="1" t="s">
        <v>1838</v>
      </c>
      <c r="B533" s="1" t="s">
        <v>2915</v>
      </c>
      <c r="C533" t="s">
        <v>6732</v>
      </c>
      <c r="D533" t="s">
        <v>6867</v>
      </c>
      <c r="E533" t="s">
        <v>5244</v>
      </c>
    </row>
    <row r="534" spans="1:5" ht="16" x14ac:dyDescent="0.2">
      <c r="A534" s="1" t="s">
        <v>1837</v>
      </c>
      <c r="B534" s="1" t="s">
        <v>2916</v>
      </c>
      <c r="C534" t="s">
        <v>6730</v>
      </c>
      <c r="D534" t="s">
        <v>7174</v>
      </c>
      <c r="E534" t="s">
        <v>5245</v>
      </c>
    </row>
    <row r="535" spans="1:5" ht="16" x14ac:dyDescent="0.2">
      <c r="A535" s="1" t="s">
        <v>1836</v>
      </c>
      <c r="B535" s="1" t="s">
        <v>2917</v>
      </c>
      <c r="C535" t="s">
        <v>6732</v>
      </c>
      <c r="D535" t="s">
        <v>7160</v>
      </c>
      <c r="E535" t="s">
        <v>5246</v>
      </c>
    </row>
    <row r="536" spans="1:5" ht="16" x14ac:dyDescent="0.2">
      <c r="A536" s="1" t="s">
        <v>1835</v>
      </c>
      <c r="B536" s="1" t="s">
        <v>2918</v>
      </c>
      <c r="C536" t="s">
        <v>6730</v>
      </c>
      <c r="D536" t="s">
        <v>7175</v>
      </c>
      <c r="E536" t="s">
        <v>5247</v>
      </c>
    </row>
    <row r="537" spans="1:5" ht="16" x14ac:dyDescent="0.2">
      <c r="A537" s="1" t="s">
        <v>1834</v>
      </c>
      <c r="B537" s="1" t="s">
        <v>2919</v>
      </c>
      <c r="C537" t="s">
        <v>6732</v>
      </c>
      <c r="D537" t="s">
        <v>7176</v>
      </c>
      <c r="E537" t="s">
        <v>4800</v>
      </c>
    </row>
    <row r="538" spans="1:5" ht="16" x14ac:dyDescent="0.2">
      <c r="A538" s="1" t="s">
        <v>1833</v>
      </c>
      <c r="B538" s="1" t="s">
        <v>2920</v>
      </c>
      <c r="C538" t="s">
        <v>6730</v>
      </c>
      <c r="D538" t="s">
        <v>7177</v>
      </c>
      <c r="E538" t="s">
        <v>5248</v>
      </c>
    </row>
    <row r="539" spans="1:5" ht="16" x14ac:dyDescent="0.2">
      <c r="A539" s="1" t="s">
        <v>1832</v>
      </c>
      <c r="B539" s="1" t="s">
        <v>2921</v>
      </c>
      <c r="C539" t="s">
        <v>6730</v>
      </c>
      <c r="D539" t="s">
        <v>7178</v>
      </c>
      <c r="E539" t="s">
        <v>5249</v>
      </c>
    </row>
    <row r="540" spans="1:5" ht="16" x14ac:dyDescent="0.2">
      <c r="A540" s="1" t="s">
        <v>1831</v>
      </c>
      <c r="B540" s="1" t="s">
        <v>2922</v>
      </c>
      <c r="C540" t="s">
        <v>6730</v>
      </c>
      <c r="D540" t="s">
        <v>7173</v>
      </c>
      <c r="E540" t="s">
        <v>5250</v>
      </c>
    </row>
    <row r="541" spans="1:5" ht="16" x14ac:dyDescent="0.2">
      <c r="A541" s="1" t="s">
        <v>1830</v>
      </c>
      <c r="B541" s="1" t="s">
        <v>2923</v>
      </c>
      <c r="C541" t="s">
        <v>6732</v>
      </c>
      <c r="D541" t="s">
        <v>6794</v>
      </c>
      <c r="E541" t="s">
        <v>4849</v>
      </c>
    </row>
    <row r="542" spans="1:5" ht="16" x14ac:dyDescent="0.2">
      <c r="A542" s="1" t="s">
        <v>1829</v>
      </c>
      <c r="B542" s="1" t="s">
        <v>2924</v>
      </c>
      <c r="C542" t="s">
        <v>6732</v>
      </c>
      <c r="D542" t="s">
        <v>7179</v>
      </c>
      <c r="E542" t="s">
        <v>5251</v>
      </c>
    </row>
    <row r="543" spans="1:5" ht="16" x14ac:dyDescent="0.2">
      <c r="A543" s="1" t="s">
        <v>1828</v>
      </c>
      <c r="B543" s="1" t="s">
        <v>2925</v>
      </c>
      <c r="C543" t="s">
        <v>6732</v>
      </c>
      <c r="D543" t="s">
        <v>7180</v>
      </c>
      <c r="E543" t="s">
        <v>5252</v>
      </c>
    </row>
    <row r="544" spans="1:5" ht="16" x14ac:dyDescent="0.2">
      <c r="A544" s="1" t="s">
        <v>1827</v>
      </c>
      <c r="B544" s="1" t="s">
        <v>2926</v>
      </c>
      <c r="C544" t="s">
        <v>6730</v>
      </c>
      <c r="D544" t="s">
        <v>6939</v>
      </c>
      <c r="E544" t="s">
        <v>5253</v>
      </c>
    </row>
    <row r="545" spans="1:5" ht="16" x14ac:dyDescent="0.2">
      <c r="A545" s="1" t="s">
        <v>1826</v>
      </c>
      <c r="B545" s="1" t="s">
        <v>2927</v>
      </c>
      <c r="C545" t="s">
        <v>6730</v>
      </c>
      <c r="D545" t="s">
        <v>7181</v>
      </c>
      <c r="E545" t="s">
        <v>5254</v>
      </c>
    </row>
    <row r="546" spans="1:5" ht="16" x14ac:dyDescent="0.2">
      <c r="A546" s="1" t="s">
        <v>1825</v>
      </c>
      <c r="B546" s="1" t="s">
        <v>2928</v>
      </c>
      <c r="C546" t="s">
        <v>7145</v>
      </c>
      <c r="D546" t="s">
        <v>7182</v>
      </c>
      <c r="E546" t="s">
        <v>5255</v>
      </c>
    </row>
    <row r="547" spans="1:5" ht="16" x14ac:dyDescent="0.2">
      <c r="A547" s="1" t="s">
        <v>1824</v>
      </c>
      <c r="B547" s="1" t="s">
        <v>2929</v>
      </c>
      <c r="C547" t="s">
        <v>6732</v>
      </c>
      <c r="D547" t="s">
        <v>7061</v>
      </c>
      <c r="E547" t="s">
        <v>5256</v>
      </c>
    </row>
    <row r="548" spans="1:5" ht="16" x14ac:dyDescent="0.2">
      <c r="A548" s="1" t="s">
        <v>1823</v>
      </c>
      <c r="B548" s="1" t="s">
        <v>2930</v>
      </c>
      <c r="C548" t="s">
        <v>6730</v>
      </c>
      <c r="D548" t="s">
        <v>7183</v>
      </c>
      <c r="E548" t="s">
        <v>5257</v>
      </c>
    </row>
    <row r="549" spans="1:5" ht="16" x14ac:dyDescent="0.2">
      <c r="A549" s="1" t="s">
        <v>1822</v>
      </c>
      <c r="B549" s="1" t="s">
        <v>2931</v>
      </c>
      <c r="C549" t="s">
        <v>6732</v>
      </c>
      <c r="D549" t="s">
        <v>7184</v>
      </c>
      <c r="E549" t="s">
        <v>5258</v>
      </c>
    </row>
    <row r="550" spans="1:5" ht="16" x14ac:dyDescent="0.2">
      <c r="A550" s="1" t="s">
        <v>1821</v>
      </c>
      <c r="B550" s="1" t="s">
        <v>2932</v>
      </c>
      <c r="C550" t="s">
        <v>6732</v>
      </c>
      <c r="D550" t="s">
        <v>7185</v>
      </c>
      <c r="E550" t="s">
        <v>5259</v>
      </c>
    </row>
    <row r="551" spans="1:5" ht="16" x14ac:dyDescent="0.2">
      <c r="A551" s="1" t="s">
        <v>1820</v>
      </c>
      <c r="B551" s="1" t="s">
        <v>2933</v>
      </c>
      <c r="C551" t="s">
        <v>6732</v>
      </c>
      <c r="D551" t="s">
        <v>7186</v>
      </c>
      <c r="E551" t="s">
        <v>5260</v>
      </c>
    </row>
    <row r="552" spans="1:5" ht="16" x14ac:dyDescent="0.2">
      <c r="A552" s="1" t="s">
        <v>1819</v>
      </c>
      <c r="B552" s="1" t="s">
        <v>2934</v>
      </c>
      <c r="C552" t="s">
        <v>6730</v>
      </c>
      <c r="D552" t="s">
        <v>7187</v>
      </c>
      <c r="E552" t="s">
        <v>5261</v>
      </c>
    </row>
    <row r="553" spans="1:5" ht="16" x14ac:dyDescent="0.2">
      <c r="A553" s="1" t="s">
        <v>1818</v>
      </c>
      <c r="B553" s="1" t="s">
        <v>2935</v>
      </c>
      <c r="C553" t="s">
        <v>6732</v>
      </c>
      <c r="D553" t="s">
        <v>7134</v>
      </c>
      <c r="E553" t="s">
        <v>4917</v>
      </c>
    </row>
    <row r="554" spans="1:5" ht="16" x14ac:dyDescent="0.2">
      <c r="A554" s="1" t="s">
        <v>1817</v>
      </c>
      <c r="B554" s="1" t="s">
        <v>2936</v>
      </c>
      <c r="C554" t="s">
        <v>6732</v>
      </c>
      <c r="D554" t="s">
        <v>7188</v>
      </c>
      <c r="E554" t="s">
        <v>5262</v>
      </c>
    </row>
    <row r="555" spans="1:5" ht="16" x14ac:dyDescent="0.2">
      <c r="A555" s="1" t="s">
        <v>1816</v>
      </c>
      <c r="B555" s="1" t="s">
        <v>2937</v>
      </c>
      <c r="C555" t="s">
        <v>6730</v>
      </c>
      <c r="D555" t="s">
        <v>7189</v>
      </c>
      <c r="E555" t="s">
        <v>5263</v>
      </c>
    </row>
    <row r="556" spans="1:5" ht="16" x14ac:dyDescent="0.2">
      <c r="A556" s="1" t="s">
        <v>1815</v>
      </c>
      <c r="B556" s="1" t="s">
        <v>2938</v>
      </c>
      <c r="C556" t="s">
        <v>6732</v>
      </c>
      <c r="D556" t="s">
        <v>6825</v>
      </c>
      <c r="E556" t="s">
        <v>5264</v>
      </c>
    </row>
    <row r="557" spans="1:5" ht="16" x14ac:dyDescent="0.2">
      <c r="A557" s="1" t="s">
        <v>1814</v>
      </c>
      <c r="B557" s="1" t="s">
        <v>2939</v>
      </c>
      <c r="C557" t="s">
        <v>6732</v>
      </c>
      <c r="D557" t="s">
        <v>7190</v>
      </c>
      <c r="E557" t="s">
        <v>5265</v>
      </c>
    </row>
    <row r="558" spans="1:5" ht="16" x14ac:dyDescent="0.2">
      <c r="A558" s="1" t="s">
        <v>1813</v>
      </c>
      <c r="B558" s="1" t="s">
        <v>2940</v>
      </c>
      <c r="C558" t="s">
        <v>6730</v>
      </c>
      <c r="D558" t="s">
        <v>7191</v>
      </c>
      <c r="E558" t="s">
        <v>5266</v>
      </c>
    </row>
    <row r="559" spans="1:5" ht="16" x14ac:dyDescent="0.2">
      <c r="A559" s="1" t="s">
        <v>1812</v>
      </c>
      <c r="B559" s="1" t="s">
        <v>2941</v>
      </c>
      <c r="C559" t="s">
        <v>6732</v>
      </c>
      <c r="D559" t="s">
        <v>6820</v>
      </c>
      <c r="E559" t="s">
        <v>5267</v>
      </c>
    </row>
    <row r="560" spans="1:5" ht="16" x14ac:dyDescent="0.2">
      <c r="A560" s="1" t="s">
        <v>1811</v>
      </c>
      <c r="B560" s="1" t="s">
        <v>2942</v>
      </c>
      <c r="C560" t="s">
        <v>6730</v>
      </c>
      <c r="D560" t="s">
        <v>7138</v>
      </c>
      <c r="E560" t="s">
        <v>5268</v>
      </c>
    </row>
    <row r="561" spans="1:5" ht="16" x14ac:dyDescent="0.2">
      <c r="A561" s="1" t="s">
        <v>1810</v>
      </c>
      <c r="B561" s="1" t="s">
        <v>2943</v>
      </c>
      <c r="C561" t="s">
        <v>6732</v>
      </c>
      <c r="D561" t="s">
        <v>7192</v>
      </c>
      <c r="E561" t="s">
        <v>5269</v>
      </c>
    </row>
    <row r="562" spans="1:5" ht="16" x14ac:dyDescent="0.2">
      <c r="A562" s="1" t="s">
        <v>1809</v>
      </c>
      <c r="B562" s="1" t="s">
        <v>2944</v>
      </c>
      <c r="C562" t="s">
        <v>6730</v>
      </c>
      <c r="D562" t="s">
        <v>7193</v>
      </c>
      <c r="E562" t="s">
        <v>5270</v>
      </c>
    </row>
    <row r="563" spans="1:5" ht="16" x14ac:dyDescent="0.2">
      <c r="A563" s="1" t="s">
        <v>1808</v>
      </c>
      <c r="B563" s="1" t="s">
        <v>2945</v>
      </c>
      <c r="C563" t="s">
        <v>6732</v>
      </c>
      <c r="D563" t="s">
        <v>7194</v>
      </c>
      <c r="E563" t="s">
        <v>5271</v>
      </c>
    </row>
    <row r="564" spans="1:5" ht="16" x14ac:dyDescent="0.2">
      <c r="A564" s="1" t="s">
        <v>1807</v>
      </c>
      <c r="B564" s="1" t="s">
        <v>2946</v>
      </c>
      <c r="C564" t="s">
        <v>6732</v>
      </c>
      <c r="D564" t="s">
        <v>7195</v>
      </c>
      <c r="E564" t="s">
        <v>5272</v>
      </c>
    </row>
    <row r="565" spans="1:5" ht="16" x14ac:dyDescent="0.2">
      <c r="A565" s="1" t="s">
        <v>1806</v>
      </c>
      <c r="B565" s="1" t="s">
        <v>2947</v>
      </c>
      <c r="C565" t="s">
        <v>6730</v>
      </c>
      <c r="D565" t="s">
        <v>7196</v>
      </c>
      <c r="E565" t="s">
        <v>5273</v>
      </c>
    </row>
    <row r="566" spans="1:5" ht="16" x14ac:dyDescent="0.2">
      <c r="A566" s="1" t="s">
        <v>1805</v>
      </c>
      <c r="B566" s="1" t="s">
        <v>2948</v>
      </c>
      <c r="C566" t="s">
        <v>7145</v>
      </c>
      <c r="D566" t="s">
        <v>7173</v>
      </c>
      <c r="E566" t="s">
        <v>5274</v>
      </c>
    </row>
    <row r="567" spans="1:5" ht="16" x14ac:dyDescent="0.2">
      <c r="A567" s="1" t="s">
        <v>1804</v>
      </c>
      <c r="B567" s="1" t="s">
        <v>2949</v>
      </c>
      <c r="C567" t="s">
        <v>6732</v>
      </c>
      <c r="D567" t="s">
        <v>7197</v>
      </c>
      <c r="E567" t="s">
        <v>5275</v>
      </c>
    </row>
    <row r="568" spans="1:5" ht="16" x14ac:dyDescent="0.2">
      <c r="A568" s="1" t="s">
        <v>1803</v>
      </c>
      <c r="B568" s="1" t="s">
        <v>2950</v>
      </c>
      <c r="C568" t="s">
        <v>6730</v>
      </c>
      <c r="D568" t="s">
        <v>7198</v>
      </c>
      <c r="E568" t="s">
        <v>5276</v>
      </c>
    </row>
    <row r="569" spans="1:5" ht="16" x14ac:dyDescent="0.2">
      <c r="A569" s="1" t="s">
        <v>1802</v>
      </c>
      <c r="B569" s="1" t="s">
        <v>2951</v>
      </c>
      <c r="C569" t="s">
        <v>6730</v>
      </c>
      <c r="D569" t="s">
        <v>7199</v>
      </c>
      <c r="E569" t="s">
        <v>5277</v>
      </c>
    </row>
    <row r="570" spans="1:5" ht="16" x14ac:dyDescent="0.2">
      <c r="A570" s="1" t="s">
        <v>1801</v>
      </c>
      <c r="B570" s="1" t="s">
        <v>2952</v>
      </c>
      <c r="C570" t="s">
        <v>6730</v>
      </c>
      <c r="D570" t="s">
        <v>7200</v>
      </c>
      <c r="E570" t="s">
        <v>5279</v>
      </c>
    </row>
    <row r="571" spans="1:5" ht="16" x14ac:dyDescent="0.2">
      <c r="A571" s="1" t="s">
        <v>1800</v>
      </c>
      <c r="B571" s="1" t="s">
        <v>2953</v>
      </c>
      <c r="C571" t="s">
        <v>6732</v>
      </c>
      <c r="D571" t="s">
        <v>7201</v>
      </c>
      <c r="E571" t="s">
        <v>5280</v>
      </c>
    </row>
    <row r="572" spans="1:5" ht="16" x14ac:dyDescent="0.2">
      <c r="A572" s="1" t="s">
        <v>1799</v>
      </c>
      <c r="B572" s="1" t="s">
        <v>2954</v>
      </c>
      <c r="C572" t="s">
        <v>6732</v>
      </c>
      <c r="D572" t="s">
        <v>7202</v>
      </c>
      <c r="E572" t="s">
        <v>5281</v>
      </c>
    </row>
    <row r="573" spans="1:5" ht="16" x14ac:dyDescent="0.2">
      <c r="A573" s="1" t="s">
        <v>1798</v>
      </c>
      <c r="B573" s="1" t="s">
        <v>2955</v>
      </c>
      <c r="C573" t="s">
        <v>6732</v>
      </c>
      <c r="D573" t="s">
        <v>6916</v>
      </c>
      <c r="E573" t="s">
        <v>5282</v>
      </c>
    </row>
    <row r="574" spans="1:5" ht="16" x14ac:dyDescent="0.2">
      <c r="A574" s="1" t="s">
        <v>1797</v>
      </c>
      <c r="B574" s="1" t="s">
        <v>2956</v>
      </c>
      <c r="C574" t="s">
        <v>7145</v>
      </c>
      <c r="D574" t="s">
        <v>7203</v>
      </c>
      <c r="E574" t="s">
        <v>5283</v>
      </c>
    </row>
    <row r="575" spans="1:5" ht="16" x14ac:dyDescent="0.2">
      <c r="A575" s="1" t="s">
        <v>1796</v>
      </c>
      <c r="B575" s="1" t="s">
        <v>2957</v>
      </c>
      <c r="C575" t="s">
        <v>6732</v>
      </c>
      <c r="D575" t="s">
        <v>7204</v>
      </c>
      <c r="E575" t="s">
        <v>5284</v>
      </c>
    </row>
    <row r="576" spans="1:5" ht="16" x14ac:dyDescent="0.2">
      <c r="A576" s="1" t="s">
        <v>1795</v>
      </c>
      <c r="B576" s="1" t="s">
        <v>2958</v>
      </c>
      <c r="C576" t="s">
        <v>6732</v>
      </c>
      <c r="D576" t="s">
        <v>7205</v>
      </c>
      <c r="E576" t="s">
        <v>5285</v>
      </c>
    </row>
    <row r="577" spans="1:5" ht="16" x14ac:dyDescent="0.2">
      <c r="A577" s="1" t="s">
        <v>1794</v>
      </c>
      <c r="B577" s="1" t="s">
        <v>2959</v>
      </c>
      <c r="C577" t="s">
        <v>6730</v>
      </c>
      <c r="D577" t="s">
        <v>7206</v>
      </c>
      <c r="E577" t="s">
        <v>5286</v>
      </c>
    </row>
    <row r="578" spans="1:5" ht="16" x14ac:dyDescent="0.2">
      <c r="A578" s="1" t="s">
        <v>1793</v>
      </c>
      <c r="B578" s="1" t="s">
        <v>2960</v>
      </c>
      <c r="C578" t="s">
        <v>7145</v>
      </c>
      <c r="D578" t="s">
        <v>6845</v>
      </c>
      <c r="E578" t="s">
        <v>5287</v>
      </c>
    </row>
    <row r="579" spans="1:5" ht="16" x14ac:dyDescent="0.2">
      <c r="A579" s="1" t="s">
        <v>1792</v>
      </c>
      <c r="B579" s="1" t="s">
        <v>2961</v>
      </c>
      <c r="C579" t="s">
        <v>6732</v>
      </c>
      <c r="D579" t="s">
        <v>7207</v>
      </c>
      <c r="E579" t="s">
        <v>5288</v>
      </c>
    </row>
    <row r="580" spans="1:5" ht="16" x14ac:dyDescent="0.2">
      <c r="A580" s="1" t="s">
        <v>1791</v>
      </c>
      <c r="B580" s="1" t="s">
        <v>2962</v>
      </c>
      <c r="C580" t="s">
        <v>6730</v>
      </c>
      <c r="D580" t="s">
        <v>7208</v>
      </c>
      <c r="E580" t="s">
        <v>5289</v>
      </c>
    </row>
    <row r="581" spans="1:5" ht="16" x14ac:dyDescent="0.2">
      <c r="A581" s="1" t="s">
        <v>1790</v>
      </c>
      <c r="B581" s="1" t="s">
        <v>2963</v>
      </c>
      <c r="C581" t="s">
        <v>6730</v>
      </c>
      <c r="D581" t="s">
        <v>7209</v>
      </c>
      <c r="E581" t="s">
        <v>5290</v>
      </c>
    </row>
    <row r="582" spans="1:5" ht="16" x14ac:dyDescent="0.2">
      <c r="A582" s="1" t="s">
        <v>1789</v>
      </c>
      <c r="B582" s="1" t="s">
        <v>2964</v>
      </c>
      <c r="C582" t="s">
        <v>6732</v>
      </c>
      <c r="D582" t="s">
        <v>7210</v>
      </c>
      <c r="E582" t="s">
        <v>5291</v>
      </c>
    </row>
    <row r="583" spans="1:5" ht="16" x14ac:dyDescent="0.2">
      <c r="A583" s="1" t="s">
        <v>1788</v>
      </c>
      <c r="B583" s="1" t="s">
        <v>2965</v>
      </c>
      <c r="C583" t="s">
        <v>6732</v>
      </c>
      <c r="D583" t="s">
        <v>6734</v>
      </c>
      <c r="E583" t="s">
        <v>5292</v>
      </c>
    </row>
    <row r="584" spans="1:5" ht="16" x14ac:dyDescent="0.2">
      <c r="A584" s="1" t="s">
        <v>1787</v>
      </c>
      <c r="B584" s="1" t="s">
        <v>2966</v>
      </c>
      <c r="C584" t="s">
        <v>6730</v>
      </c>
      <c r="D584" t="s">
        <v>7211</v>
      </c>
      <c r="E584" t="s">
        <v>5293</v>
      </c>
    </row>
    <row r="585" spans="1:5" ht="16" x14ac:dyDescent="0.2">
      <c r="A585" s="1" t="s">
        <v>1786</v>
      </c>
      <c r="B585" s="1" t="s">
        <v>2967</v>
      </c>
      <c r="C585" t="s">
        <v>6732</v>
      </c>
      <c r="D585" t="s">
        <v>7089</v>
      </c>
      <c r="E585" t="s">
        <v>5294</v>
      </c>
    </row>
    <row r="586" spans="1:5" ht="16" x14ac:dyDescent="0.2">
      <c r="A586" s="1" t="s">
        <v>1785</v>
      </c>
      <c r="B586" s="1" t="s">
        <v>2968</v>
      </c>
      <c r="C586" t="s">
        <v>6730</v>
      </c>
      <c r="D586" t="s">
        <v>7212</v>
      </c>
      <c r="E586" t="s">
        <v>5295</v>
      </c>
    </row>
    <row r="587" spans="1:5" ht="16" x14ac:dyDescent="0.2">
      <c r="A587" s="1" t="s">
        <v>1784</v>
      </c>
      <c r="B587" s="1" t="s">
        <v>2969</v>
      </c>
      <c r="C587" t="s">
        <v>6730</v>
      </c>
      <c r="D587" t="s">
        <v>7051</v>
      </c>
      <c r="E587" t="s">
        <v>5296</v>
      </c>
    </row>
    <row r="588" spans="1:5" ht="16" x14ac:dyDescent="0.2">
      <c r="A588" s="1" t="s">
        <v>1783</v>
      </c>
      <c r="B588" s="1" t="s">
        <v>2970</v>
      </c>
      <c r="C588" t="s">
        <v>6730</v>
      </c>
      <c r="D588" t="s">
        <v>7213</v>
      </c>
      <c r="E588" t="s">
        <v>5297</v>
      </c>
    </row>
    <row r="589" spans="1:5" ht="16" x14ac:dyDescent="0.2">
      <c r="A589" s="1" t="s">
        <v>1782</v>
      </c>
      <c r="B589" s="1" t="s">
        <v>2971</v>
      </c>
      <c r="C589" t="s">
        <v>6730</v>
      </c>
      <c r="D589" t="s">
        <v>7214</v>
      </c>
      <c r="E589" t="s">
        <v>5298</v>
      </c>
    </row>
    <row r="590" spans="1:5" ht="16" x14ac:dyDescent="0.2">
      <c r="A590" s="1" t="s">
        <v>1781</v>
      </c>
      <c r="B590" s="1" t="s">
        <v>2972</v>
      </c>
      <c r="C590" t="s">
        <v>7145</v>
      </c>
      <c r="D590" t="s">
        <v>7215</v>
      </c>
      <c r="E590" t="s">
        <v>4811</v>
      </c>
    </row>
    <row r="591" spans="1:5" ht="16" x14ac:dyDescent="0.2">
      <c r="A591" s="1" t="s">
        <v>1780</v>
      </c>
      <c r="B591" s="1" t="s">
        <v>2973</v>
      </c>
      <c r="C591" t="s">
        <v>6730</v>
      </c>
      <c r="D591" t="s">
        <v>7216</v>
      </c>
      <c r="E591" t="s">
        <v>5299</v>
      </c>
    </row>
    <row r="592" spans="1:5" ht="16" x14ac:dyDescent="0.2">
      <c r="A592" s="1" t="s">
        <v>1779</v>
      </c>
      <c r="B592" s="1" t="s">
        <v>2974</v>
      </c>
      <c r="C592" t="s">
        <v>6732</v>
      </c>
      <c r="D592" t="s">
        <v>6965</v>
      </c>
      <c r="E592" t="s">
        <v>5300</v>
      </c>
    </row>
    <row r="593" spans="1:5" ht="16" x14ac:dyDescent="0.2">
      <c r="A593" s="1" t="s">
        <v>1778</v>
      </c>
      <c r="B593" s="1" t="s">
        <v>2975</v>
      </c>
      <c r="C593" t="s">
        <v>6730</v>
      </c>
      <c r="D593" t="s">
        <v>7217</v>
      </c>
      <c r="E593" t="s">
        <v>4798</v>
      </c>
    </row>
    <row r="594" spans="1:5" ht="16" x14ac:dyDescent="0.2">
      <c r="A594" s="1" t="s">
        <v>1777</v>
      </c>
      <c r="B594" s="1" t="s">
        <v>2976</v>
      </c>
      <c r="C594" t="s">
        <v>6730</v>
      </c>
      <c r="D594" t="s">
        <v>7218</v>
      </c>
      <c r="E594" t="s">
        <v>5301</v>
      </c>
    </row>
    <row r="595" spans="1:5" ht="16" x14ac:dyDescent="0.2">
      <c r="A595" s="1" t="s">
        <v>1776</v>
      </c>
      <c r="B595" s="1" t="s">
        <v>2977</v>
      </c>
      <c r="C595" t="s">
        <v>7145</v>
      </c>
      <c r="D595" t="s">
        <v>7219</v>
      </c>
      <c r="E595" t="s">
        <v>5302</v>
      </c>
    </row>
    <row r="596" spans="1:5" ht="16" x14ac:dyDescent="0.2">
      <c r="A596" s="1" t="s">
        <v>1775</v>
      </c>
      <c r="B596" s="1" t="s">
        <v>2978</v>
      </c>
      <c r="C596" t="s">
        <v>6730</v>
      </c>
      <c r="D596" t="s">
        <v>7220</v>
      </c>
      <c r="E596" t="s">
        <v>5303</v>
      </c>
    </row>
    <row r="597" spans="1:5" ht="16" x14ac:dyDescent="0.2">
      <c r="A597" s="1" t="s">
        <v>1774</v>
      </c>
      <c r="B597" s="1" t="s">
        <v>2979</v>
      </c>
      <c r="C597" t="s">
        <v>6732</v>
      </c>
      <c r="D597" t="s">
        <v>7221</v>
      </c>
      <c r="E597" t="s">
        <v>5304</v>
      </c>
    </row>
    <row r="598" spans="1:5" ht="16" x14ac:dyDescent="0.2">
      <c r="A598" s="1" t="s">
        <v>1773</v>
      </c>
      <c r="B598" s="1" t="s">
        <v>2980</v>
      </c>
      <c r="C598" t="s">
        <v>6732</v>
      </c>
      <c r="D598" t="s">
        <v>7222</v>
      </c>
      <c r="E598" t="s">
        <v>5305</v>
      </c>
    </row>
    <row r="599" spans="1:5" ht="16" x14ac:dyDescent="0.2">
      <c r="A599" s="1" t="s">
        <v>1772</v>
      </c>
      <c r="B599" s="1" t="s">
        <v>2981</v>
      </c>
      <c r="C599" t="s">
        <v>6730</v>
      </c>
      <c r="D599" t="s">
        <v>7223</v>
      </c>
      <c r="E599" t="s">
        <v>5306</v>
      </c>
    </row>
    <row r="600" spans="1:5" ht="16" x14ac:dyDescent="0.2">
      <c r="A600" s="1" t="s">
        <v>1771</v>
      </c>
      <c r="B600" s="1" t="s">
        <v>2982</v>
      </c>
      <c r="C600" t="s">
        <v>6730</v>
      </c>
      <c r="D600" t="s">
        <v>7224</v>
      </c>
      <c r="E600" t="s">
        <v>5307</v>
      </c>
    </row>
    <row r="601" spans="1:5" ht="16" x14ac:dyDescent="0.2">
      <c r="A601" s="1" t="s">
        <v>1770</v>
      </c>
      <c r="B601" s="1" t="s">
        <v>2983</v>
      </c>
      <c r="C601" t="s">
        <v>6732</v>
      </c>
      <c r="D601" t="s">
        <v>7225</v>
      </c>
      <c r="E601" t="s">
        <v>5308</v>
      </c>
    </row>
    <row r="602" spans="1:5" ht="16" x14ac:dyDescent="0.2">
      <c r="A602" s="1" t="s">
        <v>1769</v>
      </c>
      <c r="B602" s="1" t="s">
        <v>2984</v>
      </c>
      <c r="C602" t="s">
        <v>6730</v>
      </c>
      <c r="D602" t="s">
        <v>7226</v>
      </c>
      <c r="E602" t="s">
        <v>5309</v>
      </c>
    </row>
    <row r="603" spans="1:5" ht="16" x14ac:dyDescent="0.2">
      <c r="A603" s="1" t="s">
        <v>1768</v>
      </c>
      <c r="B603" s="1" t="s">
        <v>2985</v>
      </c>
      <c r="C603" t="s">
        <v>7145</v>
      </c>
      <c r="D603" t="s">
        <v>6910</v>
      </c>
      <c r="E603" t="s">
        <v>4731</v>
      </c>
    </row>
    <row r="604" spans="1:5" ht="16" x14ac:dyDescent="0.2">
      <c r="A604" s="1" t="s">
        <v>1767</v>
      </c>
      <c r="B604" s="1" t="s">
        <v>2986</v>
      </c>
      <c r="C604" t="s">
        <v>7145</v>
      </c>
      <c r="D604" t="s">
        <v>7227</v>
      </c>
      <c r="E604" t="s">
        <v>5310</v>
      </c>
    </row>
    <row r="605" spans="1:5" ht="16" x14ac:dyDescent="0.2">
      <c r="A605" s="1" t="s">
        <v>1766</v>
      </c>
      <c r="B605" s="1" t="s">
        <v>2987</v>
      </c>
      <c r="C605" t="s">
        <v>6732</v>
      </c>
      <c r="D605" t="s">
        <v>7210</v>
      </c>
      <c r="E605" t="s">
        <v>5311</v>
      </c>
    </row>
    <row r="606" spans="1:5" ht="16" x14ac:dyDescent="0.2">
      <c r="A606" s="1" t="s">
        <v>1765</v>
      </c>
      <c r="B606" s="1" t="s">
        <v>2988</v>
      </c>
      <c r="C606" t="s">
        <v>6732</v>
      </c>
      <c r="D606" t="s">
        <v>7228</v>
      </c>
      <c r="E606" t="s">
        <v>4850</v>
      </c>
    </row>
    <row r="607" spans="1:5" ht="16" x14ac:dyDescent="0.2">
      <c r="A607" s="1" t="s">
        <v>1764</v>
      </c>
      <c r="B607" s="1" t="s">
        <v>2989</v>
      </c>
      <c r="C607" t="s">
        <v>6732</v>
      </c>
      <c r="D607" t="s">
        <v>7229</v>
      </c>
      <c r="E607" t="s">
        <v>5312</v>
      </c>
    </row>
    <row r="608" spans="1:5" ht="16" x14ac:dyDescent="0.2">
      <c r="A608" s="1" t="s">
        <v>1763</v>
      </c>
      <c r="B608" s="1" t="s">
        <v>2990</v>
      </c>
      <c r="C608" t="s">
        <v>6732</v>
      </c>
      <c r="D608" t="s">
        <v>7230</v>
      </c>
      <c r="E608" t="s">
        <v>5313</v>
      </c>
    </row>
    <row r="609" spans="1:5" ht="16" x14ac:dyDescent="0.2">
      <c r="A609" s="1" t="s">
        <v>1762</v>
      </c>
      <c r="B609" s="1" t="s">
        <v>2991</v>
      </c>
      <c r="C609" t="s">
        <v>6732</v>
      </c>
      <c r="D609" t="s">
        <v>7231</v>
      </c>
      <c r="E609" t="s">
        <v>5314</v>
      </c>
    </row>
    <row r="610" spans="1:5" ht="16" x14ac:dyDescent="0.2">
      <c r="A610" s="1" t="s">
        <v>1761</v>
      </c>
      <c r="B610" s="1" t="s">
        <v>2992</v>
      </c>
      <c r="C610" t="s">
        <v>6732</v>
      </c>
      <c r="D610" t="s">
        <v>7232</v>
      </c>
      <c r="E610" t="s">
        <v>5315</v>
      </c>
    </row>
    <row r="611" spans="1:5" ht="16" x14ac:dyDescent="0.2">
      <c r="A611" s="1" t="s">
        <v>1760</v>
      </c>
      <c r="B611" s="1" t="s">
        <v>2993</v>
      </c>
      <c r="C611" t="s">
        <v>7145</v>
      </c>
      <c r="D611" t="s">
        <v>7233</v>
      </c>
      <c r="E611" t="s">
        <v>5316</v>
      </c>
    </row>
    <row r="612" spans="1:5" ht="16" x14ac:dyDescent="0.2">
      <c r="A612" s="1" t="s">
        <v>1759</v>
      </c>
      <c r="B612" s="1" t="s">
        <v>2994</v>
      </c>
      <c r="C612" t="s">
        <v>6732</v>
      </c>
      <c r="D612" t="s">
        <v>7234</v>
      </c>
      <c r="E612" t="s">
        <v>5317</v>
      </c>
    </row>
    <row r="613" spans="1:5" ht="16" x14ac:dyDescent="0.2">
      <c r="A613" s="1" t="s">
        <v>1758</v>
      </c>
      <c r="B613" s="1" t="s">
        <v>2995</v>
      </c>
      <c r="C613" t="s">
        <v>6730</v>
      </c>
      <c r="D613" t="s">
        <v>6966</v>
      </c>
      <c r="E613" t="s">
        <v>5318</v>
      </c>
    </row>
    <row r="614" spans="1:5" ht="16" x14ac:dyDescent="0.2">
      <c r="A614" s="1" t="s">
        <v>1757</v>
      </c>
      <c r="B614" s="1" t="s">
        <v>2996</v>
      </c>
      <c r="C614" t="s">
        <v>6730</v>
      </c>
      <c r="D614" t="s">
        <v>7235</v>
      </c>
      <c r="E614" t="s">
        <v>5319</v>
      </c>
    </row>
    <row r="615" spans="1:5" ht="16" x14ac:dyDescent="0.2">
      <c r="A615" s="1" t="s">
        <v>1756</v>
      </c>
      <c r="B615" s="1" t="s">
        <v>2997</v>
      </c>
      <c r="C615" t="s">
        <v>6732</v>
      </c>
      <c r="D615" t="s">
        <v>7236</v>
      </c>
      <c r="E615" t="s">
        <v>5320</v>
      </c>
    </row>
    <row r="616" spans="1:5" ht="16" x14ac:dyDescent="0.2">
      <c r="A616" s="1" t="s">
        <v>1755</v>
      </c>
      <c r="B616" s="1" t="s">
        <v>2998</v>
      </c>
      <c r="C616" t="s">
        <v>6730</v>
      </c>
      <c r="D616" t="s">
        <v>7237</v>
      </c>
      <c r="E616" t="s">
        <v>5321</v>
      </c>
    </row>
    <row r="617" spans="1:5" ht="16" x14ac:dyDescent="0.2">
      <c r="A617" s="1" t="s">
        <v>1754</v>
      </c>
      <c r="B617" s="1" t="s">
        <v>2999</v>
      </c>
      <c r="C617" t="s">
        <v>6730</v>
      </c>
      <c r="D617" t="s">
        <v>7238</v>
      </c>
      <c r="E617" t="s">
        <v>4802</v>
      </c>
    </row>
    <row r="618" spans="1:5" ht="16" x14ac:dyDescent="0.2">
      <c r="A618" s="1" t="s">
        <v>1753</v>
      </c>
      <c r="B618" s="1" t="s">
        <v>3000</v>
      </c>
      <c r="C618" t="s">
        <v>7145</v>
      </c>
      <c r="D618" t="s">
        <v>6906</v>
      </c>
      <c r="E618" t="s">
        <v>5017</v>
      </c>
    </row>
    <row r="619" spans="1:5" ht="16" x14ac:dyDescent="0.2">
      <c r="A619" s="1" t="s">
        <v>1752</v>
      </c>
      <c r="B619" s="1" t="s">
        <v>3001</v>
      </c>
      <c r="C619" t="s">
        <v>6730</v>
      </c>
      <c r="D619" t="s">
        <v>6903</v>
      </c>
      <c r="E619" t="s">
        <v>5322</v>
      </c>
    </row>
    <row r="620" spans="1:5" ht="16" x14ac:dyDescent="0.2">
      <c r="A620" s="1" t="s">
        <v>1751</v>
      </c>
      <c r="B620" s="1" t="s">
        <v>3002</v>
      </c>
      <c r="C620" t="s">
        <v>6730</v>
      </c>
      <c r="D620" t="s">
        <v>6947</v>
      </c>
      <c r="E620" t="s">
        <v>5323</v>
      </c>
    </row>
    <row r="621" spans="1:5" ht="16" x14ac:dyDescent="0.2">
      <c r="A621" s="1" t="s">
        <v>1750</v>
      </c>
      <c r="B621" s="1" t="s">
        <v>3003</v>
      </c>
      <c r="C621" t="s">
        <v>6730</v>
      </c>
      <c r="D621" t="s">
        <v>7239</v>
      </c>
      <c r="E621" t="s">
        <v>5324</v>
      </c>
    </row>
    <row r="622" spans="1:5" ht="16" x14ac:dyDescent="0.2">
      <c r="A622" s="1" t="s">
        <v>1749</v>
      </c>
      <c r="B622" s="1" t="s">
        <v>3004</v>
      </c>
      <c r="C622" t="s">
        <v>7145</v>
      </c>
      <c r="D622" t="s">
        <v>7240</v>
      </c>
      <c r="E622" t="s">
        <v>5325</v>
      </c>
    </row>
    <row r="623" spans="1:5" ht="16" x14ac:dyDescent="0.2">
      <c r="A623" s="1" t="s">
        <v>1748</v>
      </c>
      <c r="B623" s="1" t="s">
        <v>3005</v>
      </c>
      <c r="C623" t="s">
        <v>6732</v>
      </c>
      <c r="D623" t="s">
        <v>7241</v>
      </c>
      <c r="E623" t="s">
        <v>5326</v>
      </c>
    </row>
    <row r="624" spans="1:5" ht="16" x14ac:dyDescent="0.2">
      <c r="A624" s="1" t="s">
        <v>1747</v>
      </c>
      <c r="B624" s="1" t="s">
        <v>3006</v>
      </c>
      <c r="C624" t="s">
        <v>6730</v>
      </c>
      <c r="D624" t="s">
        <v>7242</v>
      </c>
      <c r="E624" t="s">
        <v>5327</v>
      </c>
    </row>
    <row r="625" spans="1:5" ht="16" x14ac:dyDescent="0.2">
      <c r="A625" s="1" t="s">
        <v>1746</v>
      </c>
      <c r="B625" s="1" t="s">
        <v>3007</v>
      </c>
      <c r="C625" t="s">
        <v>6732</v>
      </c>
      <c r="D625" t="s">
        <v>7243</v>
      </c>
      <c r="E625" t="s">
        <v>5328</v>
      </c>
    </row>
    <row r="626" spans="1:5" ht="16" x14ac:dyDescent="0.2">
      <c r="A626" s="1" t="s">
        <v>1745</v>
      </c>
      <c r="B626" s="1" t="s">
        <v>3008</v>
      </c>
      <c r="C626" t="s">
        <v>6732</v>
      </c>
      <c r="D626" t="s">
        <v>7244</v>
      </c>
      <c r="E626" t="s">
        <v>5329</v>
      </c>
    </row>
    <row r="627" spans="1:5" ht="16" x14ac:dyDescent="0.2">
      <c r="A627" s="1" t="s">
        <v>1744</v>
      </c>
      <c r="B627" s="1" t="s">
        <v>3009</v>
      </c>
      <c r="C627" t="s">
        <v>6732</v>
      </c>
      <c r="D627" t="s">
        <v>7245</v>
      </c>
      <c r="E627" t="s">
        <v>5330</v>
      </c>
    </row>
    <row r="628" spans="1:5" ht="16" x14ac:dyDescent="0.2">
      <c r="A628" s="1" t="s">
        <v>1743</v>
      </c>
      <c r="B628" s="1" t="s">
        <v>3010</v>
      </c>
      <c r="C628" t="s">
        <v>6732</v>
      </c>
      <c r="D628" t="s">
        <v>7246</v>
      </c>
      <c r="E628" t="s">
        <v>5331</v>
      </c>
    </row>
    <row r="629" spans="1:5" ht="16" x14ac:dyDescent="0.2">
      <c r="A629" s="1" t="s">
        <v>1742</v>
      </c>
      <c r="B629" s="1" t="s">
        <v>3011</v>
      </c>
      <c r="C629" t="s">
        <v>7145</v>
      </c>
      <c r="D629" t="s">
        <v>7247</v>
      </c>
      <c r="E629" t="s">
        <v>5332</v>
      </c>
    </row>
    <row r="630" spans="1:5" ht="16" x14ac:dyDescent="0.2">
      <c r="A630" s="1" t="s">
        <v>1741</v>
      </c>
      <c r="B630" s="1" t="s">
        <v>3012</v>
      </c>
      <c r="C630" t="s">
        <v>6732</v>
      </c>
      <c r="D630" t="s">
        <v>7248</v>
      </c>
      <c r="E630" t="s">
        <v>5333</v>
      </c>
    </row>
    <row r="631" spans="1:5" ht="16" x14ac:dyDescent="0.2">
      <c r="A631" s="1" t="s">
        <v>1740</v>
      </c>
      <c r="B631" s="1" t="s">
        <v>3013</v>
      </c>
      <c r="C631" t="s">
        <v>6730</v>
      </c>
      <c r="D631" t="s">
        <v>7249</v>
      </c>
      <c r="E631" t="s">
        <v>5007</v>
      </c>
    </row>
    <row r="632" spans="1:5" ht="16" x14ac:dyDescent="0.2">
      <c r="A632" s="1" t="s">
        <v>1739</v>
      </c>
      <c r="B632" s="1" t="s">
        <v>3014</v>
      </c>
      <c r="C632" t="s">
        <v>7145</v>
      </c>
      <c r="D632" t="s">
        <v>7250</v>
      </c>
      <c r="E632" t="s">
        <v>5334</v>
      </c>
    </row>
    <row r="633" spans="1:5" ht="16" x14ac:dyDescent="0.2">
      <c r="A633" s="1" t="s">
        <v>1738</v>
      </c>
      <c r="B633" s="1" t="s">
        <v>3015</v>
      </c>
      <c r="C633" t="s">
        <v>6732</v>
      </c>
      <c r="D633" t="s">
        <v>6933</v>
      </c>
      <c r="E633" t="s">
        <v>5335</v>
      </c>
    </row>
    <row r="634" spans="1:5" ht="16" x14ac:dyDescent="0.2">
      <c r="A634" s="1" t="s">
        <v>1737</v>
      </c>
      <c r="B634" s="1" t="s">
        <v>3016</v>
      </c>
      <c r="C634" t="s">
        <v>6732</v>
      </c>
      <c r="D634" t="s">
        <v>7089</v>
      </c>
      <c r="E634" t="s">
        <v>5336</v>
      </c>
    </row>
    <row r="635" spans="1:5" ht="16" x14ac:dyDescent="0.2">
      <c r="A635" s="1" t="s">
        <v>1736</v>
      </c>
      <c r="B635" s="1" t="s">
        <v>3017</v>
      </c>
      <c r="C635" t="s">
        <v>7145</v>
      </c>
      <c r="D635" t="s">
        <v>7251</v>
      </c>
      <c r="E635" t="s">
        <v>5337</v>
      </c>
    </row>
    <row r="636" spans="1:5" ht="16" x14ac:dyDescent="0.2">
      <c r="A636" s="1" t="s">
        <v>1735</v>
      </c>
      <c r="B636" s="1" t="s">
        <v>3018</v>
      </c>
      <c r="C636" t="s">
        <v>6732</v>
      </c>
      <c r="D636" t="s">
        <v>7252</v>
      </c>
      <c r="E636" t="s">
        <v>5062</v>
      </c>
    </row>
    <row r="637" spans="1:5" ht="16" x14ac:dyDescent="0.2">
      <c r="A637" s="1" t="s">
        <v>1734</v>
      </c>
      <c r="B637" s="1" t="s">
        <v>3019</v>
      </c>
      <c r="C637" t="s">
        <v>7145</v>
      </c>
      <c r="D637" t="s">
        <v>7253</v>
      </c>
      <c r="E637" t="s">
        <v>5338</v>
      </c>
    </row>
    <row r="638" spans="1:5" ht="16" x14ac:dyDescent="0.2">
      <c r="A638" s="1" t="s">
        <v>1733</v>
      </c>
      <c r="B638" s="1" t="s">
        <v>3020</v>
      </c>
      <c r="C638" t="s">
        <v>6730</v>
      </c>
      <c r="D638" t="s">
        <v>6955</v>
      </c>
      <c r="E638" t="s">
        <v>5339</v>
      </c>
    </row>
    <row r="639" spans="1:5" ht="16" x14ac:dyDescent="0.2">
      <c r="A639" s="1" t="s">
        <v>1732</v>
      </c>
      <c r="B639" s="1" t="s">
        <v>3021</v>
      </c>
      <c r="C639" t="s">
        <v>6732</v>
      </c>
      <c r="D639" t="s">
        <v>6846</v>
      </c>
      <c r="E639" t="s">
        <v>5340</v>
      </c>
    </row>
    <row r="640" spans="1:5" ht="16" x14ac:dyDescent="0.2">
      <c r="A640" s="1" t="s">
        <v>1731</v>
      </c>
      <c r="B640" s="1" t="s">
        <v>3022</v>
      </c>
      <c r="C640" t="s">
        <v>6730</v>
      </c>
      <c r="D640" t="s">
        <v>7254</v>
      </c>
      <c r="E640" t="s">
        <v>5341</v>
      </c>
    </row>
    <row r="641" spans="1:5" ht="16" x14ac:dyDescent="0.2">
      <c r="A641" s="1" t="s">
        <v>1730</v>
      </c>
      <c r="B641" s="1" t="s">
        <v>3023</v>
      </c>
      <c r="C641" t="s">
        <v>7145</v>
      </c>
      <c r="D641" t="s">
        <v>7255</v>
      </c>
      <c r="E641" t="s">
        <v>4727</v>
      </c>
    </row>
    <row r="642" spans="1:5" ht="16" x14ac:dyDescent="0.2">
      <c r="A642" s="1" t="s">
        <v>1729</v>
      </c>
      <c r="B642" s="1" t="s">
        <v>3024</v>
      </c>
      <c r="C642" t="s">
        <v>6732</v>
      </c>
      <c r="D642" t="s">
        <v>7256</v>
      </c>
      <c r="E642" t="s">
        <v>5342</v>
      </c>
    </row>
    <row r="643" spans="1:5" ht="16" x14ac:dyDescent="0.2">
      <c r="A643" s="1" t="s">
        <v>1728</v>
      </c>
      <c r="B643" s="1" t="s">
        <v>3025</v>
      </c>
      <c r="C643" t="s">
        <v>6730</v>
      </c>
      <c r="D643" t="s">
        <v>7257</v>
      </c>
      <c r="E643" t="s">
        <v>4795</v>
      </c>
    </row>
    <row r="644" spans="1:5" ht="16" x14ac:dyDescent="0.2">
      <c r="A644" s="1" t="s">
        <v>1727</v>
      </c>
      <c r="B644" s="1" t="s">
        <v>3026</v>
      </c>
      <c r="C644" t="s">
        <v>6732</v>
      </c>
      <c r="D644" t="s">
        <v>6738</v>
      </c>
      <c r="E644" t="s">
        <v>5343</v>
      </c>
    </row>
    <row r="645" spans="1:5" ht="16" x14ac:dyDescent="0.2">
      <c r="A645" s="1" t="s">
        <v>1726</v>
      </c>
      <c r="B645" s="1" t="s">
        <v>3027</v>
      </c>
      <c r="C645" t="s">
        <v>6732</v>
      </c>
      <c r="D645" t="s">
        <v>7258</v>
      </c>
      <c r="E645" t="s">
        <v>5344</v>
      </c>
    </row>
    <row r="646" spans="1:5" ht="16" x14ac:dyDescent="0.2">
      <c r="A646" s="1" t="s">
        <v>1725</v>
      </c>
      <c r="B646" s="1" t="s">
        <v>3028</v>
      </c>
      <c r="C646" t="s">
        <v>6730</v>
      </c>
      <c r="D646" t="s">
        <v>7077</v>
      </c>
      <c r="E646" t="s">
        <v>5345</v>
      </c>
    </row>
    <row r="647" spans="1:5" ht="16" x14ac:dyDescent="0.2">
      <c r="A647" s="1" t="s">
        <v>1724</v>
      </c>
      <c r="B647" s="1" t="s">
        <v>3029</v>
      </c>
      <c r="C647" t="s">
        <v>6730</v>
      </c>
      <c r="D647" t="s">
        <v>7259</v>
      </c>
      <c r="E647" t="s">
        <v>5346</v>
      </c>
    </row>
    <row r="648" spans="1:5" ht="16" x14ac:dyDescent="0.2">
      <c r="A648" s="1" t="s">
        <v>1723</v>
      </c>
      <c r="B648" s="1" t="s">
        <v>3030</v>
      </c>
      <c r="C648" t="s">
        <v>6730</v>
      </c>
      <c r="D648" t="s">
        <v>7260</v>
      </c>
      <c r="E648" t="s">
        <v>5347</v>
      </c>
    </row>
    <row r="649" spans="1:5" ht="16" x14ac:dyDescent="0.2">
      <c r="A649" s="1" t="s">
        <v>1722</v>
      </c>
      <c r="B649" s="1" t="s">
        <v>3031</v>
      </c>
      <c r="C649" t="s">
        <v>6732</v>
      </c>
      <c r="D649" t="s">
        <v>7261</v>
      </c>
      <c r="E649" t="s">
        <v>5348</v>
      </c>
    </row>
    <row r="650" spans="1:5" ht="16" x14ac:dyDescent="0.2">
      <c r="A650" s="1" t="s">
        <v>1721</v>
      </c>
      <c r="B650" s="1" t="s">
        <v>3032</v>
      </c>
      <c r="C650" t="s">
        <v>6732</v>
      </c>
      <c r="D650" t="s">
        <v>7078</v>
      </c>
      <c r="E650" t="s">
        <v>5349</v>
      </c>
    </row>
    <row r="651" spans="1:5" ht="16" x14ac:dyDescent="0.2">
      <c r="A651" s="1" t="s">
        <v>1720</v>
      </c>
      <c r="B651" s="1" t="s">
        <v>3033</v>
      </c>
      <c r="C651" t="s">
        <v>6730</v>
      </c>
      <c r="D651" t="s">
        <v>7262</v>
      </c>
      <c r="E651" t="s">
        <v>5350</v>
      </c>
    </row>
    <row r="652" spans="1:5" ht="16" x14ac:dyDescent="0.2">
      <c r="A652" s="1" t="s">
        <v>1719</v>
      </c>
      <c r="B652" s="1" t="s">
        <v>3034</v>
      </c>
      <c r="C652" t="s">
        <v>6732</v>
      </c>
      <c r="D652" t="s">
        <v>6743</v>
      </c>
      <c r="E652" t="s">
        <v>5351</v>
      </c>
    </row>
    <row r="653" spans="1:5" ht="16" x14ac:dyDescent="0.2">
      <c r="A653" s="1" t="s">
        <v>1718</v>
      </c>
      <c r="B653" s="1" t="s">
        <v>3035</v>
      </c>
      <c r="C653" t="s">
        <v>6730</v>
      </c>
      <c r="D653" t="s">
        <v>7263</v>
      </c>
      <c r="E653" t="s">
        <v>5352</v>
      </c>
    </row>
    <row r="654" spans="1:5" ht="16" x14ac:dyDescent="0.2">
      <c r="A654" s="1" t="s">
        <v>1717</v>
      </c>
      <c r="B654" s="1" t="s">
        <v>3036</v>
      </c>
      <c r="C654" t="s">
        <v>6732</v>
      </c>
      <c r="D654" t="s">
        <v>7264</v>
      </c>
      <c r="E654" t="s">
        <v>5353</v>
      </c>
    </row>
    <row r="655" spans="1:5" ht="16" x14ac:dyDescent="0.2">
      <c r="A655" s="1" t="s">
        <v>1716</v>
      </c>
      <c r="B655" s="1" t="s">
        <v>3037</v>
      </c>
      <c r="C655" t="s">
        <v>6732</v>
      </c>
      <c r="D655" t="s">
        <v>6821</v>
      </c>
      <c r="E655" t="s">
        <v>5354</v>
      </c>
    </row>
    <row r="656" spans="1:5" ht="16" x14ac:dyDescent="0.2">
      <c r="A656" s="1" t="s">
        <v>1715</v>
      </c>
      <c r="B656" s="1" t="s">
        <v>3038</v>
      </c>
      <c r="C656" t="s">
        <v>6732</v>
      </c>
      <c r="D656" t="s">
        <v>7265</v>
      </c>
      <c r="E656" t="s">
        <v>5355</v>
      </c>
    </row>
    <row r="657" spans="1:5" ht="16" x14ac:dyDescent="0.2">
      <c r="A657" s="1" t="s">
        <v>1714</v>
      </c>
      <c r="B657" s="1" t="s">
        <v>3039</v>
      </c>
      <c r="C657" t="s">
        <v>6732</v>
      </c>
      <c r="D657" t="s">
        <v>7266</v>
      </c>
      <c r="E657" t="s">
        <v>5356</v>
      </c>
    </row>
    <row r="658" spans="1:5" ht="16" x14ac:dyDescent="0.2">
      <c r="A658" s="1" t="s">
        <v>1713</v>
      </c>
      <c r="B658" s="1" t="s">
        <v>3040</v>
      </c>
      <c r="C658" t="s">
        <v>6730</v>
      </c>
      <c r="D658" t="s">
        <v>7267</v>
      </c>
      <c r="E658" t="s">
        <v>5278</v>
      </c>
    </row>
    <row r="659" spans="1:5" ht="16" x14ac:dyDescent="0.2">
      <c r="A659" s="1" t="s">
        <v>1712</v>
      </c>
      <c r="B659" s="1" t="s">
        <v>3041</v>
      </c>
      <c r="C659" t="s">
        <v>6730</v>
      </c>
      <c r="D659" t="s">
        <v>7268</v>
      </c>
      <c r="E659" t="s">
        <v>5357</v>
      </c>
    </row>
    <row r="660" spans="1:5" ht="16" x14ac:dyDescent="0.2">
      <c r="A660" s="1" t="s">
        <v>1711</v>
      </c>
      <c r="B660" s="1" t="s">
        <v>3042</v>
      </c>
      <c r="C660" t="s">
        <v>6730</v>
      </c>
      <c r="D660" t="s">
        <v>7269</v>
      </c>
      <c r="E660" t="s">
        <v>5358</v>
      </c>
    </row>
    <row r="661" spans="1:5" ht="16" x14ac:dyDescent="0.2">
      <c r="A661" s="1" t="s">
        <v>1710</v>
      </c>
      <c r="B661" s="1" t="s">
        <v>3043</v>
      </c>
      <c r="C661" t="s">
        <v>6730</v>
      </c>
      <c r="D661" t="s">
        <v>7270</v>
      </c>
      <c r="E661" t="s">
        <v>5359</v>
      </c>
    </row>
    <row r="662" spans="1:5" ht="16" x14ac:dyDescent="0.2">
      <c r="A662" s="1" t="s">
        <v>1709</v>
      </c>
      <c r="B662" s="1" t="s">
        <v>3044</v>
      </c>
      <c r="C662" t="s">
        <v>6732</v>
      </c>
      <c r="D662" t="s">
        <v>7271</v>
      </c>
      <c r="E662" t="s">
        <v>5360</v>
      </c>
    </row>
    <row r="663" spans="1:5" ht="16" x14ac:dyDescent="0.2">
      <c r="A663" s="1" t="s">
        <v>1708</v>
      </c>
      <c r="B663" s="1" t="s">
        <v>3045</v>
      </c>
      <c r="C663" t="s">
        <v>6732</v>
      </c>
      <c r="D663" t="s">
        <v>7272</v>
      </c>
      <c r="E663" t="s">
        <v>5361</v>
      </c>
    </row>
    <row r="664" spans="1:5" ht="16" x14ac:dyDescent="0.2">
      <c r="A664" s="1" t="s">
        <v>1707</v>
      </c>
      <c r="B664" s="1" t="s">
        <v>3046</v>
      </c>
      <c r="C664" t="s">
        <v>6732</v>
      </c>
      <c r="D664" t="s">
        <v>7273</v>
      </c>
      <c r="E664" t="s">
        <v>5362</v>
      </c>
    </row>
    <row r="665" spans="1:5" ht="16" x14ac:dyDescent="0.2">
      <c r="A665" s="1" t="s">
        <v>1706</v>
      </c>
      <c r="B665" s="1" t="s">
        <v>3047</v>
      </c>
      <c r="C665" t="s">
        <v>6730</v>
      </c>
      <c r="D665" t="s">
        <v>7274</v>
      </c>
      <c r="E665" t="s">
        <v>5363</v>
      </c>
    </row>
    <row r="666" spans="1:5" ht="16" x14ac:dyDescent="0.2">
      <c r="A666" s="1" t="s">
        <v>1705</v>
      </c>
      <c r="B666" s="1" t="s">
        <v>3048</v>
      </c>
      <c r="C666" t="s">
        <v>6730</v>
      </c>
      <c r="D666" t="s">
        <v>7275</v>
      </c>
      <c r="E666" t="s">
        <v>5364</v>
      </c>
    </row>
    <row r="667" spans="1:5" ht="16" x14ac:dyDescent="0.2">
      <c r="A667" s="1" t="s">
        <v>1704</v>
      </c>
      <c r="B667" s="1" t="s">
        <v>3049</v>
      </c>
      <c r="C667" t="s">
        <v>6732</v>
      </c>
      <c r="D667" t="s">
        <v>7276</v>
      </c>
      <c r="E667" t="s">
        <v>5365</v>
      </c>
    </row>
    <row r="668" spans="1:5" ht="16" x14ac:dyDescent="0.2">
      <c r="A668" s="1" t="s">
        <v>1703</v>
      </c>
      <c r="B668" s="1" t="s">
        <v>3050</v>
      </c>
      <c r="C668" t="s">
        <v>7145</v>
      </c>
      <c r="D668" t="s">
        <v>7193</v>
      </c>
      <c r="E668" t="s">
        <v>5366</v>
      </c>
    </row>
    <row r="669" spans="1:5" ht="16" x14ac:dyDescent="0.2">
      <c r="A669" s="1" t="s">
        <v>1702</v>
      </c>
      <c r="B669" s="1" t="s">
        <v>3051</v>
      </c>
      <c r="C669" t="s">
        <v>7145</v>
      </c>
      <c r="D669" t="s">
        <v>7277</v>
      </c>
      <c r="E669" t="s">
        <v>5367</v>
      </c>
    </row>
    <row r="670" spans="1:5" ht="16" x14ac:dyDescent="0.2">
      <c r="A670" s="1" t="s">
        <v>1701</v>
      </c>
      <c r="B670" s="1" t="s">
        <v>3052</v>
      </c>
      <c r="C670" t="s">
        <v>6732</v>
      </c>
      <c r="D670" t="s">
        <v>6902</v>
      </c>
      <c r="E670" t="s">
        <v>5368</v>
      </c>
    </row>
    <row r="671" spans="1:5" ht="16" x14ac:dyDescent="0.2">
      <c r="A671" s="1" t="s">
        <v>1700</v>
      </c>
      <c r="B671" s="1" t="s">
        <v>3053</v>
      </c>
      <c r="C671" t="s">
        <v>7145</v>
      </c>
      <c r="D671" t="s">
        <v>6807</v>
      </c>
      <c r="E671" t="s">
        <v>5094</v>
      </c>
    </row>
    <row r="672" spans="1:5" ht="16" x14ac:dyDescent="0.2">
      <c r="A672" s="1" t="s">
        <v>1699</v>
      </c>
      <c r="B672" s="1" t="s">
        <v>3054</v>
      </c>
      <c r="C672" t="s">
        <v>6732</v>
      </c>
      <c r="D672" t="s">
        <v>7278</v>
      </c>
      <c r="E672" t="s">
        <v>5369</v>
      </c>
    </row>
    <row r="673" spans="1:5" ht="16" x14ac:dyDescent="0.2">
      <c r="A673" s="1" t="s">
        <v>1698</v>
      </c>
      <c r="B673" s="1" t="s">
        <v>3055</v>
      </c>
      <c r="C673" t="s">
        <v>6730</v>
      </c>
      <c r="D673" t="s">
        <v>7279</v>
      </c>
      <c r="E673" t="s">
        <v>5370</v>
      </c>
    </row>
    <row r="674" spans="1:5" ht="16" x14ac:dyDescent="0.2">
      <c r="A674" s="1" t="s">
        <v>1697</v>
      </c>
      <c r="B674" s="1" t="s">
        <v>3056</v>
      </c>
      <c r="C674" t="s">
        <v>6730</v>
      </c>
      <c r="D674" t="s">
        <v>7280</v>
      </c>
      <c r="E674" t="s">
        <v>5371</v>
      </c>
    </row>
    <row r="675" spans="1:5" ht="16" x14ac:dyDescent="0.2">
      <c r="A675" s="1" t="s">
        <v>1696</v>
      </c>
      <c r="B675" s="1" t="s">
        <v>3057</v>
      </c>
      <c r="C675" t="s">
        <v>6730</v>
      </c>
      <c r="D675" t="s">
        <v>7281</v>
      </c>
      <c r="E675" t="s">
        <v>5372</v>
      </c>
    </row>
    <row r="676" spans="1:5" ht="16" x14ac:dyDescent="0.2">
      <c r="A676" s="1" t="s">
        <v>1695</v>
      </c>
      <c r="B676" s="1" t="s">
        <v>3058</v>
      </c>
      <c r="C676" t="s">
        <v>6730</v>
      </c>
      <c r="D676" t="s">
        <v>7282</v>
      </c>
      <c r="E676" t="s">
        <v>5373</v>
      </c>
    </row>
    <row r="677" spans="1:5" ht="16" x14ac:dyDescent="0.2">
      <c r="A677" s="1" t="s">
        <v>1694</v>
      </c>
      <c r="B677" s="1" t="s">
        <v>3059</v>
      </c>
      <c r="C677" t="s">
        <v>6730</v>
      </c>
      <c r="D677" t="s">
        <v>7283</v>
      </c>
      <c r="E677" t="s">
        <v>5374</v>
      </c>
    </row>
    <row r="678" spans="1:5" ht="16" x14ac:dyDescent="0.2">
      <c r="A678" s="1" t="s">
        <v>1693</v>
      </c>
      <c r="B678" s="1" t="s">
        <v>3060</v>
      </c>
      <c r="C678" t="s">
        <v>7145</v>
      </c>
      <c r="D678" t="s">
        <v>7284</v>
      </c>
      <c r="E678" t="s">
        <v>5375</v>
      </c>
    </row>
    <row r="679" spans="1:5" ht="16" x14ac:dyDescent="0.2">
      <c r="A679" s="1" t="s">
        <v>1692</v>
      </c>
      <c r="B679" s="1" t="s">
        <v>3061</v>
      </c>
      <c r="C679" t="s">
        <v>6730</v>
      </c>
      <c r="D679" t="s">
        <v>7285</v>
      </c>
      <c r="E679" t="s">
        <v>5376</v>
      </c>
    </row>
    <row r="680" spans="1:5" ht="16" x14ac:dyDescent="0.2">
      <c r="A680" s="1" t="s">
        <v>1691</v>
      </c>
      <c r="B680" s="1" t="s">
        <v>3062</v>
      </c>
      <c r="C680" t="s">
        <v>6732</v>
      </c>
      <c r="D680" t="s">
        <v>7286</v>
      </c>
      <c r="E680" t="s">
        <v>5377</v>
      </c>
    </row>
    <row r="681" spans="1:5" ht="16" x14ac:dyDescent="0.2">
      <c r="A681" s="1" t="s">
        <v>1690</v>
      </c>
      <c r="B681" s="1" t="s">
        <v>3063</v>
      </c>
      <c r="C681" t="s">
        <v>6732</v>
      </c>
      <c r="D681" t="s">
        <v>7076</v>
      </c>
      <c r="E681" t="s">
        <v>5378</v>
      </c>
    </row>
    <row r="682" spans="1:5" ht="16" x14ac:dyDescent="0.2">
      <c r="A682" s="1" t="s">
        <v>1689</v>
      </c>
      <c r="B682" s="1" t="s">
        <v>3064</v>
      </c>
      <c r="C682" t="s">
        <v>6730</v>
      </c>
      <c r="D682" t="s">
        <v>7287</v>
      </c>
      <c r="E682" t="s">
        <v>5379</v>
      </c>
    </row>
    <row r="683" spans="1:5" ht="16" x14ac:dyDescent="0.2">
      <c r="A683" s="1" t="s">
        <v>1688</v>
      </c>
      <c r="B683" s="1" t="s">
        <v>3065</v>
      </c>
      <c r="C683" t="s">
        <v>7145</v>
      </c>
      <c r="D683" t="s">
        <v>7288</v>
      </c>
      <c r="E683" t="s">
        <v>5380</v>
      </c>
    </row>
    <row r="684" spans="1:5" ht="16" x14ac:dyDescent="0.2">
      <c r="A684" s="1" t="s">
        <v>1687</v>
      </c>
      <c r="B684" s="1" t="s">
        <v>3066</v>
      </c>
      <c r="C684" t="s">
        <v>6730</v>
      </c>
      <c r="D684" t="s">
        <v>6823</v>
      </c>
      <c r="E684" t="s">
        <v>5381</v>
      </c>
    </row>
    <row r="685" spans="1:5" ht="16" x14ac:dyDescent="0.2">
      <c r="A685" s="1" t="s">
        <v>1686</v>
      </c>
      <c r="B685" s="1" t="s">
        <v>3067</v>
      </c>
      <c r="C685" t="s">
        <v>6730</v>
      </c>
      <c r="D685" t="s">
        <v>7289</v>
      </c>
      <c r="E685" t="s">
        <v>5382</v>
      </c>
    </row>
    <row r="686" spans="1:5" ht="16" x14ac:dyDescent="0.2">
      <c r="A686" s="1" t="s">
        <v>1685</v>
      </c>
      <c r="B686" s="1" t="s">
        <v>3068</v>
      </c>
      <c r="C686" t="s">
        <v>6732</v>
      </c>
      <c r="D686" t="s">
        <v>7290</v>
      </c>
      <c r="E686" t="s">
        <v>5383</v>
      </c>
    </row>
    <row r="687" spans="1:5" ht="16" x14ac:dyDescent="0.2">
      <c r="A687" s="1" t="s">
        <v>1684</v>
      </c>
      <c r="B687" s="1" t="s">
        <v>3069</v>
      </c>
      <c r="C687" t="s">
        <v>6732</v>
      </c>
      <c r="D687" t="s">
        <v>7291</v>
      </c>
      <c r="E687" t="s">
        <v>5384</v>
      </c>
    </row>
    <row r="688" spans="1:5" ht="16" x14ac:dyDescent="0.2">
      <c r="A688" s="1" t="s">
        <v>1683</v>
      </c>
      <c r="B688" s="1" t="s">
        <v>3070</v>
      </c>
      <c r="C688" t="s">
        <v>6730</v>
      </c>
      <c r="D688" t="s">
        <v>7292</v>
      </c>
      <c r="E688" t="s">
        <v>5385</v>
      </c>
    </row>
    <row r="689" spans="1:5" ht="16" x14ac:dyDescent="0.2">
      <c r="A689" s="1" t="s">
        <v>1682</v>
      </c>
      <c r="B689" s="1" t="s">
        <v>3071</v>
      </c>
      <c r="C689" t="s">
        <v>6730</v>
      </c>
      <c r="D689" t="s">
        <v>7293</v>
      </c>
      <c r="E689" t="s">
        <v>6694</v>
      </c>
    </row>
    <row r="690" spans="1:5" ht="16" x14ac:dyDescent="0.2">
      <c r="A690" s="1" t="s">
        <v>1681</v>
      </c>
      <c r="B690" s="1" t="s">
        <v>3072</v>
      </c>
      <c r="C690" t="s">
        <v>6730</v>
      </c>
      <c r="D690" t="s">
        <v>7294</v>
      </c>
      <c r="E690" t="s">
        <v>5386</v>
      </c>
    </row>
    <row r="691" spans="1:5" ht="16" x14ac:dyDescent="0.2">
      <c r="A691" s="1" t="s">
        <v>1680</v>
      </c>
      <c r="B691" s="1" t="s">
        <v>3073</v>
      </c>
      <c r="C691" t="s">
        <v>6730</v>
      </c>
      <c r="D691" t="s">
        <v>7295</v>
      </c>
      <c r="E691" t="s">
        <v>5387</v>
      </c>
    </row>
    <row r="692" spans="1:5" ht="16" x14ac:dyDescent="0.2">
      <c r="A692" s="1" t="s">
        <v>1679</v>
      </c>
      <c r="B692" s="1" t="s">
        <v>3074</v>
      </c>
      <c r="C692" t="s">
        <v>6730</v>
      </c>
      <c r="D692" t="s">
        <v>7296</v>
      </c>
      <c r="E692" t="s">
        <v>5388</v>
      </c>
    </row>
    <row r="693" spans="1:5" ht="16" x14ac:dyDescent="0.2">
      <c r="A693" s="1" t="s">
        <v>1678</v>
      </c>
      <c r="B693" s="1" t="s">
        <v>3075</v>
      </c>
      <c r="C693" t="s">
        <v>6732</v>
      </c>
      <c r="D693" t="s">
        <v>7297</v>
      </c>
      <c r="E693" t="s">
        <v>6695</v>
      </c>
    </row>
    <row r="694" spans="1:5" ht="16" x14ac:dyDescent="0.2">
      <c r="A694" s="1" t="s">
        <v>1677</v>
      </c>
      <c r="B694" s="1" t="s">
        <v>3076</v>
      </c>
      <c r="C694" t="s">
        <v>7145</v>
      </c>
      <c r="D694" t="s">
        <v>7298</v>
      </c>
      <c r="E694" t="s">
        <v>5389</v>
      </c>
    </row>
    <row r="695" spans="1:5" ht="16" x14ac:dyDescent="0.2">
      <c r="A695" s="1" t="s">
        <v>1676</v>
      </c>
      <c r="B695" s="1" t="s">
        <v>3077</v>
      </c>
      <c r="C695" t="s">
        <v>6730</v>
      </c>
      <c r="D695" t="s">
        <v>7299</v>
      </c>
      <c r="E695" t="s">
        <v>5390</v>
      </c>
    </row>
    <row r="696" spans="1:5" ht="16" x14ac:dyDescent="0.2">
      <c r="A696" s="1" t="s">
        <v>1675</v>
      </c>
      <c r="B696" s="1" t="s">
        <v>3078</v>
      </c>
      <c r="C696" t="s">
        <v>6732</v>
      </c>
      <c r="D696" t="s">
        <v>7300</v>
      </c>
      <c r="E696" t="s">
        <v>5391</v>
      </c>
    </row>
    <row r="697" spans="1:5" ht="16" x14ac:dyDescent="0.2">
      <c r="A697" s="1" t="s">
        <v>1674</v>
      </c>
      <c r="B697" s="1" t="s">
        <v>3079</v>
      </c>
      <c r="C697" t="s">
        <v>6732</v>
      </c>
      <c r="D697" t="s">
        <v>7301</v>
      </c>
      <c r="E697" t="s">
        <v>5393</v>
      </c>
    </row>
    <row r="698" spans="1:5" ht="16" x14ac:dyDescent="0.2">
      <c r="A698" s="1" t="s">
        <v>1673</v>
      </c>
      <c r="B698" s="1" t="s">
        <v>3080</v>
      </c>
      <c r="C698" t="s">
        <v>6732</v>
      </c>
      <c r="D698" t="s">
        <v>7302</v>
      </c>
      <c r="E698" t="s">
        <v>5395</v>
      </c>
    </row>
    <row r="699" spans="1:5" ht="16" x14ac:dyDescent="0.2">
      <c r="A699" s="1" t="s">
        <v>1672</v>
      </c>
      <c r="B699" s="1" t="s">
        <v>3081</v>
      </c>
      <c r="C699" t="s">
        <v>6730</v>
      </c>
      <c r="D699" t="s">
        <v>6810</v>
      </c>
      <c r="E699" t="s">
        <v>5396</v>
      </c>
    </row>
    <row r="700" spans="1:5" ht="16" x14ac:dyDescent="0.2">
      <c r="A700" s="1" t="s">
        <v>1671</v>
      </c>
      <c r="B700" s="1" t="s">
        <v>3082</v>
      </c>
      <c r="C700" t="s">
        <v>6730</v>
      </c>
      <c r="D700" t="s">
        <v>7303</v>
      </c>
      <c r="E700" t="s">
        <v>5397</v>
      </c>
    </row>
    <row r="701" spans="1:5" ht="16" x14ac:dyDescent="0.2">
      <c r="A701" s="1" t="s">
        <v>1670</v>
      </c>
      <c r="B701" s="1" t="s">
        <v>3083</v>
      </c>
      <c r="C701" t="s">
        <v>6732</v>
      </c>
      <c r="D701" t="s">
        <v>7304</v>
      </c>
      <c r="E701" t="s">
        <v>5398</v>
      </c>
    </row>
    <row r="702" spans="1:5" ht="16" x14ac:dyDescent="0.2">
      <c r="A702" s="1" t="s">
        <v>1669</v>
      </c>
      <c r="B702" s="1" t="s">
        <v>3084</v>
      </c>
      <c r="C702" t="s">
        <v>7145</v>
      </c>
      <c r="D702" t="s">
        <v>7305</v>
      </c>
      <c r="E702" t="s">
        <v>5399</v>
      </c>
    </row>
    <row r="703" spans="1:5" ht="16" x14ac:dyDescent="0.2">
      <c r="A703" s="1" t="s">
        <v>1668</v>
      </c>
      <c r="B703" s="1" t="s">
        <v>3085</v>
      </c>
      <c r="C703" t="s">
        <v>6732</v>
      </c>
      <c r="D703" t="s">
        <v>7306</v>
      </c>
      <c r="E703" t="s">
        <v>5400</v>
      </c>
    </row>
    <row r="704" spans="1:5" ht="16" x14ac:dyDescent="0.2">
      <c r="A704" s="1" t="s">
        <v>1667</v>
      </c>
      <c r="B704" s="1" t="s">
        <v>3086</v>
      </c>
      <c r="C704" t="s">
        <v>6732</v>
      </c>
      <c r="D704" t="s">
        <v>7307</v>
      </c>
      <c r="E704" t="s">
        <v>5401</v>
      </c>
    </row>
    <row r="705" spans="1:5" ht="16" x14ac:dyDescent="0.2">
      <c r="A705" s="1" t="s">
        <v>1666</v>
      </c>
      <c r="B705" s="1" t="s">
        <v>3087</v>
      </c>
      <c r="C705" t="s">
        <v>6730</v>
      </c>
      <c r="D705" t="s">
        <v>6804</v>
      </c>
      <c r="E705" t="s">
        <v>5402</v>
      </c>
    </row>
    <row r="706" spans="1:5" ht="16" x14ac:dyDescent="0.2">
      <c r="A706" s="1" t="s">
        <v>1665</v>
      </c>
      <c r="B706" s="1" t="s">
        <v>3088</v>
      </c>
      <c r="C706" t="s">
        <v>6730</v>
      </c>
      <c r="D706" t="s">
        <v>7308</v>
      </c>
      <c r="E706" t="s">
        <v>5403</v>
      </c>
    </row>
    <row r="707" spans="1:5" ht="16" x14ac:dyDescent="0.2">
      <c r="A707" s="1" t="s">
        <v>1664</v>
      </c>
      <c r="B707" s="1" t="s">
        <v>3089</v>
      </c>
      <c r="C707" t="s">
        <v>6732</v>
      </c>
      <c r="D707" t="s">
        <v>7309</v>
      </c>
      <c r="E707" t="s">
        <v>5404</v>
      </c>
    </row>
    <row r="708" spans="1:5" ht="16" x14ac:dyDescent="0.2">
      <c r="A708" s="1" t="s">
        <v>1663</v>
      </c>
      <c r="B708" s="1" t="s">
        <v>3090</v>
      </c>
      <c r="C708" t="s">
        <v>6730</v>
      </c>
      <c r="D708" t="s">
        <v>7098</v>
      </c>
      <c r="E708" t="s">
        <v>5405</v>
      </c>
    </row>
    <row r="709" spans="1:5" ht="16" x14ac:dyDescent="0.2">
      <c r="A709" s="1" t="s">
        <v>1662</v>
      </c>
      <c r="B709" s="1" t="s">
        <v>3091</v>
      </c>
      <c r="C709" t="s">
        <v>7145</v>
      </c>
      <c r="D709" t="s">
        <v>7173</v>
      </c>
      <c r="E709" t="s">
        <v>5199</v>
      </c>
    </row>
    <row r="710" spans="1:5" ht="16" x14ac:dyDescent="0.2">
      <c r="A710" s="1" t="s">
        <v>1661</v>
      </c>
      <c r="B710" s="1" t="s">
        <v>3092</v>
      </c>
      <c r="C710" t="s">
        <v>7145</v>
      </c>
      <c r="D710" t="s">
        <v>7310</v>
      </c>
      <c r="E710" t="s">
        <v>5406</v>
      </c>
    </row>
    <row r="711" spans="1:5" ht="16" x14ac:dyDescent="0.2">
      <c r="A711" s="1" t="s">
        <v>1660</v>
      </c>
      <c r="B711" s="1" t="s">
        <v>3093</v>
      </c>
      <c r="C711" t="s">
        <v>6730</v>
      </c>
      <c r="D711" t="s">
        <v>7311</v>
      </c>
      <c r="E711" t="s">
        <v>5407</v>
      </c>
    </row>
    <row r="712" spans="1:5" ht="16" x14ac:dyDescent="0.2">
      <c r="A712" s="1" t="s">
        <v>1659</v>
      </c>
      <c r="B712" s="1" t="s">
        <v>3094</v>
      </c>
      <c r="C712" t="s">
        <v>6730</v>
      </c>
      <c r="D712" t="s">
        <v>7312</v>
      </c>
      <c r="E712" t="s">
        <v>5408</v>
      </c>
    </row>
    <row r="713" spans="1:5" ht="16" x14ac:dyDescent="0.2">
      <c r="A713" s="1" t="s">
        <v>1658</v>
      </c>
      <c r="B713" s="1" t="s">
        <v>3095</v>
      </c>
      <c r="C713" t="s">
        <v>6730</v>
      </c>
      <c r="D713" t="s">
        <v>7313</v>
      </c>
      <c r="E713" t="s">
        <v>5409</v>
      </c>
    </row>
    <row r="714" spans="1:5" ht="16" x14ac:dyDescent="0.2">
      <c r="A714" s="1" t="s">
        <v>1657</v>
      </c>
      <c r="B714" s="1" t="s">
        <v>3096</v>
      </c>
      <c r="C714" t="s">
        <v>6732</v>
      </c>
      <c r="D714" t="s">
        <v>7314</v>
      </c>
      <c r="E714" t="s">
        <v>5410</v>
      </c>
    </row>
    <row r="715" spans="1:5" ht="16" x14ac:dyDescent="0.2">
      <c r="A715" s="1" t="s">
        <v>1656</v>
      </c>
      <c r="B715" s="1" t="s">
        <v>3097</v>
      </c>
      <c r="C715" t="s">
        <v>7145</v>
      </c>
      <c r="D715" t="s">
        <v>6957</v>
      </c>
      <c r="E715" t="s">
        <v>5411</v>
      </c>
    </row>
    <row r="716" spans="1:5" ht="16" x14ac:dyDescent="0.2">
      <c r="A716" s="1" t="s">
        <v>1655</v>
      </c>
      <c r="B716" s="1" t="s">
        <v>3098</v>
      </c>
      <c r="C716" t="s">
        <v>7145</v>
      </c>
      <c r="D716" t="s">
        <v>7315</v>
      </c>
      <c r="E716" t="s">
        <v>4795</v>
      </c>
    </row>
    <row r="717" spans="1:5" ht="16" x14ac:dyDescent="0.2">
      <c r="A717" s="1" t="s">
        <v>1654</v>
      </c>
      <c r="B717" s="1" t="s">
        <v>3099</v>
      </c>
      <c r="C717" t="s">
        <v>6730</v>
      </c>
      <c r="D717" t="s">
        <v>7316</v>
      </c>
      <c r="E717" t="s">
        <v>5412</v>
      </c>
    </row>
    <row r="718" spans="1:5" ht="16" x14ac:dyDescent="0.2">
      <c r="A718" s="1" t="s">
        <v>1653</v>
      </c>
      <c r="B718" s="1" t="s">
        <v>3100</v>
      </c>
      <c r="C718" t="s">
        <v>6730</v>
      </c>
      <c r="D718" t="s">
        <v>7317</v>
      </c>
      <c r="E718" t="s">
        <v>5413</v>
      </c>
    </row>
    <row r="719" spans="1:5" ht="16" x14ac:dyDescent="0.2">
      <c r="A719" s="1" t="s">
        <v>1652</v>
      </c>
      <c r="B719" s="1" t="s">
        <v>3101</v>
      </c>
      <c r="C719" t="s">
        <v>6732</v>
      </c>
      <c r="D719" t="s">
        <v>7318</v>
      </c>
      <c r="E719" t="s">
        <v>5414</v>
      </c>
    </row>
    <row r="720" spans="1:5" ht="16" x14ac:dyDescent="0.2">
      <c r="A720" s="1" t="s">
        <v>1651</v>
      </c>
      <c r="B720" s="1" t="s">
        <v>3102</v>
      </c>
      <c r="C720" t="s">
        <v>6732</v>
      </c>
      <c r="D720" t="s">
        <v>7319</v>
      </c>
      <c r="E720" t="s">
        <v>5416</v>
      </c>
    </row>
    <row r="721" spans="1:5" ht="16" x14ac:dyDescent="0.2">
      <c r="A721" s="1" t="s">
        <v>1650</v>
      </c>
      <c r="B721" s="1" t="s">
        <v>3103</v>
      </c>
      <c r="C721" t="s">
        <v>6732</v>
      </c>
      <c r="D721" t="s">
        <v>7320</v>
      </c>
      <c r="E721" t="s">
        <v>5417</v>
      </c>
    </row>
    <row r="722" spans="1:5" ht="16" x14ac:dyDescent="0.2">
      <c r="A722" s="1" t="s">
        <v>1649</v>
      </c>
      <c r="B722" s="1" t="s">
        <v>3104</v>
      </c>
      <c r="C722" t="s">
        <v>6730</v>
      </c>
      <c r="D722" t="s">
        <v>6760</v>
      </c>
      <c r="E722" t="s">
        <v>5418</v>
      </c>
    </row>
    <row r="723" spans="1:5" ht="16" x14ac:dyDescent="0.2">
      <c r="A723" s="1" t="s">
        <v>1648</v>
      </c>
      <c r="B723" s="1" t="s">
        <v>3105</v>
      </c>
      <c r="C723" t="s">
        <v>6730</v>
      </c>
      <c r="D723" t="s">
        <v>7087</v>
      </c>
      <c r="E723" t="s">
        <v>5419</v>
      </c>
    </row>
    <row r="724" spans="1:5" ht="16" x14ac:dyDescent="0.2">
      <c r="A724" s="1" t="s">
        <v>1647</v>
      </c>
      <c r="B724" s="1" t="s">
        <v>3106</v>
      </c>
      <c r="C724" t="s">
        <v>6730</v>
      </c>
      <c r="D724" t="s">
        <v>7321</v>
      </c>
      <c r="E724" t="s">
        <v>5420</v>
      </c>
    </row>
    <row r="725" spans="1:5" ht="16" x14ac:dyDescent="0.2">
      <c r="A725" s="1" t="s">
        <v>1646</v>
      </c>
      <c r="B725" s="1" t="s">
        <v>3107</v>
      </c>
      <c r="C725" t="s">
        <v>7145</v>
      </c>
      <c r="D725" t="s">
        <v>7149</v>
      </c>
      <c r="E725" t="s">
        <v>5421</v>
      </c>
    </row>
    <row r="726" spans="1:5" ht="16" x14ac:dyDescent="0.2">
      <c r="A726" s="1" t="s">
        <v>1645</v>
      </c>
      <c r="B726" s="1" t="s">
        <v>3108</v>
      </c>
      <c r="C726" t="s">
        <v>6732</v>
      </c>
      <c r="D726" t="s">
        <v>7322</v>
      </c>
      <c r="E726" t="s">
        <v>5422</v>
      </c>
    </row>
    <row r="727" spans="1:5" ht="16" x14ac:dyDescent="0.2">
      <c r="A727" s="1" t="s">
        <v>1644</v>
      </c>
      <c r="B727" s="1" t="s">
        <v>3109</v>
      </c>
      <c r="C727" t="s">
        <v>6732</v>
      </c>
      <c r="D727" t="s">
        <v>6976</v>
      </c>
      <c r="E727" t="s">
        <v>4821</v>
      </c>
    </row>
    <row r="728" spans="1:5" ht="16" x14ac:dyDescent="0.2">
      <c r="A728" s="1" t="s">
        <v>1643</v>
      </c>
      <c r="B728" s="1" t="s">
        <v>3110</v>
      </c>
      <c r="C728" t="s">
        <v>6732</v>
      </c>
      <c r="D728" t="s">
        <v>6751</v>
      </c>
      <c r="E728" t="s">
        <v>5423</v>
      </c>
    </row>
    <row r="729" spans="1:5" ht="16" x14ac:dyDescent="0.2">
      <c r="A729" s="1" t="s">
        <v>1642</v>
      </c>
      <c r="B729" s="1" t="s">
        <v>3111</v>
      </c>
      <c r="C729" t="s">
        <v>6732</v>
      </c>
      <c r="D729" t="s">
        <v>7323</v>
      </c>
      <c r="E729" t="s">
        <v>5424</v>
      </c>
    </row>
    <row r="730" spans="1:5" ht="16" x14ac:dyDescent="0.2">
      <c r="A730" s="1" t="s">
        <v>1641</v>
      </c>
      <c r="B730" s="1" t="s">
        <v>3112</v>
      </c>
      <c r="C730" t="s">
        <v>6732</v>
      </c>
      <c r="D730" t="s">
        <v>7324</v>
      </c>
      <c r="E730" t="s">
        <v>5416</v>
      </c>
    </row>
    <row r="731" spans="1:5" ht="16" x14ac:dyDescent="0.2">
      <c r="A731" s="1" t="s">
        <v>1640</v>
      </c>
      <c r="B731" s="1" t="s">
        <v>3113</v>
      </c>
      <c r="C731" t="s">
        <v>6730</v>
      </c>
      <c r="D731" t="s">
        <v>7325</v>
      </c>
      <c r="E731" t="s">
        <v>6696</v>
      </c>
    </row>
    <row r="732" spans="1:5" ht="16" x14ac:dyDescent="0.2">
      <c r="A732" s="1" t="s">
        <v>1639</v>
      </c>
      <c r="B732" s="1" t="s">
        <v>3114</v>
      </c>
      <c r="C732" t="s">
        <v>6730</v>
      </c>
      <c r="D732" t="s">
        <v>6897</v>
      </c>
      <c r="E732" t="s">
        <v>5425</v>
      </c>
    </row>
    <row r="733" spans="1:5" ht="16" x14ac:dyDescent="0.2">
      <c r="A733" s="1" t="s">
        <v>1638</v>
      </c>
      <c r="B733" s="1" t="s">
        <v>3115</v>
      </c>
      <c r="C733" t="s">
        <v>6732</v>
      </c>
      <c r="D733" t="s">
        <v>7326</v>
      </c>
      <c r="E733" t="s">
        <v>5426</v>
      </c>
    </row>
    <row r="734" spans="1:5" ht="16" x14ac:dyDescent="0.2">
      <c r="A734" s="1" t="s">
        <v>1637</v>
      </c>
      <c r="B734" s="1" t="s">
        <v>3116</v>
      </c>
      <c r="C734" t="s">
        <v>6730</v>
      </c>
      <c r="D734" t="s">
        <v>7327</v>
      </c>
      <c r="E734" t="s">
        <v>5427</v>
      </c>
    </row>
    <row r="735" spans="1:5" ht="16" x14ac:dyDescent="0.2">
      <c r="A735" s="1" t="s">
        <v>1636</v>
      </c>
      <c r="B735" s="1" t="s">
        <v>3117</v>
      </c>
      <c r="C735" t="s">
        <v>6730</v>
      </c>
      <c r="D735" t="s">
        <v>7328</v>
      </c>
      <c r="E735" t="s">
        <v>4798</v>
      </c>
    </row>
    <row r="736" spans="1:5" ht="16" x14ac:dyDescent="0.2">
      <c r="A736" s="1" t="s">
        <v>1635</v>
      </c>
      <c r="B736" s="1" t="s">
        <v>3118</v>
      </c>
      <c r="C736" t="s">
        <v>6730</v>
      </c>
      <c r="D736" t="s">
        <v>7329</v>
      </c>
      <c r="E736" t="s">
        <v>5428</v>
      </c>
    </row>
    <row r="737" spans="1:5" ht="16" x14ac:dyDescent="0.2">
      <c r="A737" s="1" t="s">
        <v>1634</v>
      </c>
      <c r="B737" s="1" t="s">
        <v>3119</v>
      </c>
      <c r="C737" t="s">
        <v>6730</v>
      </c>
      <c r="D737" t="s">
        <v>7330</v>
      </c>
      <c r="E737" t="s">
        <v>5429</v>
      </c>
    </row>
    <row r="738" spans="1:5" ht="16" x14ac:dyDescent="0.2">
      <c r="A738" s="1" t="s">
        <v>1633</v>
      </c>
      <c r="B738" s="1" t="s">
        <v>3120</v>
      </c>
      <c r="C738" t="s">
        <v>6732</v>
      </c>
      <c r="D738" t="s">
        <v>7000</v>
      </c>
      <c r="E738" t="s">
        <v>5430</v>
      </c>
    </row>
    <row r="739" spans="1:5" ht="16" x14ac:dyDescent="0.2">
      <c r="A739" s="1" t="s">
        <v>1632</v>
      </c>
      <c r="B739" s="1" t="s">
        <v>3121</v>
      </c>
      <c r="C739" t="s">
        <v>6732</v>
      </c>
      <c r="D739" t="s">
        <v>7331</v>
      </c>
      <c r="E739" t="s">
        <v>5431</v>
      </c>
    </row>
    <row r="740" spans="1:5" ht="16" x14ac:dyDescent="0.2">
      <c r="A740" s="1" t="s">
        <v>1631</v>
      </c>
      <c r="B740" s="1" t="s">
        <v>3122</v>
      </c>
      <c r="C740" t="s">
        <v>6732</v>
      </c>
      <c r="D740" t="s">
        <v>7332</v>
      </c>
      <c r="E740" t="s">
        <v>5432</v>
      </c>
    </row>
    <row r="741" spans="1:5" ht="16" x14ac:dyDescent="0.2">
      <c r="A741" s="1" t="s">
        <v>1630</v>
      </c>
      <c r="B741" s="1" t="s">
        <v>3123</v>
      </c>
      <c r="C741" t="s">
        <v>7145</v>
      </c>
      <c r="D741" t="s">
        <v>7333</v>
      </c>
      <c r="E741" t="s">
        <v>5433</v>
      </c>
    </row>
    <row r="742" spans="1:5" ht="16" x14ac:dyDescent="0.2">
      <c r="A742" s="1" t="s">
        <v>1629</v>
      </c>
      <c r="B742" s="1" t="s">
        <v>3124</v>
      </c>
      <c r="C742" t="s">
        <v>6732</v>
      </c>
      <c r="D742" t="s">
        <v>6935</v>
      </c>
      <c r="E742" t="s">
        <v>5434</v>
      </c>
    </row>
    <row r="743" spans="1:5" ht="16" x14ac:dyDescent="0.2">
      <c r="A743" s="1" t="s">
        <v>1628</v>
      </c>
      <c r="B743" s="1" t="s">
        <v>3125</v>
      </c>
      <c r="C743" t="s">
        <v>6732</v>
      </c>
      <c r="D743" t="s">
        <v>7334</v>
      </c>
      <c r="E743" t="s">
        <v>5435</v>
      </c>
    </row>
    <row r="744" spans="1:5" ht="16" x14ac:dyDescent="0.2">
      <c r="A744" s="1" t="s">
        <v>1627</v>
      </c>
      <c r="B744" s="1" t="s">
        <v>3126</v>
      </c>
      <c r="C744" t="s">
        <v>7145</v>
      </c>
      <c r="D744" t="s">
        <v>7118</v>
      </c>
      <c r="E744" t="s">
        <v>5436</v>
      </c>
    </row>
    <row r="745" spans="1:5" ht="16" x14ac:dyDescent="0.2">
      <c r="A745" s="1" t="s">
        <v>1626</v>
      </c>
      <c r="B745" s="1" t="s">
        <v>3127</v>
      </c>
      <c r="C745" t="s">
        <v>7145</v>
      </c>
      <c r="D745" t="s">
        <v>7335</v>
      </c>
      <c r="E745" t="s">
        <v>4746</v>
      </c>
    </row>
    <row r="746" spans="1:5" ht="16" x14ac:dyDescent="0.2">
      <c r="A746" s="1" t="s">
        <v>1625</v>
      </c>
      <c r="B746" s="1" t="s">
        <v>3128</v>
      </c>
      <c r="C746" t="s">
        <v>6730</v>
      </c>
      <c r="D746" t="s">
        <v>7336</v>
      </c>
      <c r="E746" t="s">
        <v>5437</v>
      </c>
    </row>
    <row r="747" spans="1:5" ht="16" x14ac:dyDescent="0.2">
      <c r="A747" s="1" t="s">
        <v>1624</v>
      </c>
      <c r="B747" s="1" t="s">
        <v>3129</v>
      </c>
      <c r="C747" t="s">
        <v>6732</v>
      </c>
      <c r="D747" t="s">
        <v>7337</v>
      </c>
      <c r="E747" t="s">
        <v>5438</v>
      </c>
    </row>
    <row r="748" spans="1:5" ht="16" x14ac:dyDescent="0.2">
      <c r="A748" s="1" t="s">
        <v>1623</v>
      </c>
      <c r="B748" s="1" t="s">
        <v>3130</v>
      </c>
      <c r="C748" t="s">
        <v>7145</v>
      </c>
      <c r="D748" t="s">
        <v>7338</v>
      </c>
      <c r="E748" t="s">
        <v>5439</v>
      </c>
    </row>
    <row r="749" spans="1:5" ht="16" x14ac:dyDescent="0.2">
      <c r="A749" s="1" t="s">
        <v>1622</v>
      </c>
      <c r="B749" s="1" t="s">
        <v>3131</v>
      </c>
      <c r="C749" t="s">
        <v>6732</v>
      </c>
      <c r="D749" t="s">
        <v>6935</v>
      </c>
      <c r="E749" t="s">
        <v>5440</v>
      </c>
    </row>
    <row r="750" spans="1:5" ht="16" x14ac:dyDescent="0.2">
      <c r="A750" s="1" t="s">
        <v>1621</v>
      </c>
      <c r="B750" s="1" t="s">
        <v>3132</v>
      </c>
      <c r="C750" t="s">
        <v>6732</v>
      </c>
      <c r="D750" t="s">
        <v>6794</v>
      </c>
      <c r="E750" t="s">
        <v>5441</v>
      </c>
    </row>
    <row r="751" spans="1:5" ht="16" x14ac:dyDescent="0.2">
      <c r="A751" s="1" t="s">
        <v>1620</v>
      </c>
      <c r="B751" s="1" t="s">
        <v>3133</v>
      </c>
      <c r="C751" t="s">
        <v>6730</v>
      </c>
      <c r="D751" t="s">
        <v>6793</v>
      </c>
      <c r="E751" t="s">
        <v>5442</v>
      </c>
    </row>
    <row r="752" spans="1:5" ht="16" x14ac:dyDescent="0.2">
      <c r="A752" s="1" t="s">
        <v>1619</v>
      </c>
      <c r="B752" s="1" t="s">
        <v>3134</v>
      </c>
      <c r="C752" t="s">
        <v>6732</v>
      </c>
      <c r="D752" t="s">
        <v>6811</v>
      </c>
      <c r="E752" t="s">
        <v>5443</v>
      </c>
    </row>
    <row r="753" spans="1:5" ht="16" x14ac:dyDescent="0.2">
      <c r="A753" s="1" t="s">
        <v>1618</v>
      </c>
      <c r="B753" s="1" t="s">
        <v>3135</v>
      </c>
      <c r="C753" t="s">
        <v>6730</v>
      </c>
      <c r="D753" t="s">
        <v>7339</v>
      </c>
      <c r="E753" t="s">
        <v>5444</v>
      </c>
    </row>
    <row r="754" spans="1:5" ht="16" x14ac:dyDescent="0.2">
      <c r="A754" s="1" t="s">
        <v>1617</v>
      </c>
      <c r="B754" s="1" t="s">
        <v>3136</v>
      </c>
      <c r="C754" t="s">
        <v>6730</v>
      </c>
      <c r="D754" t="s">
        <v>7340</v>
      </c>
      <c r="E754" t="s">
        <v>5445</v>
      </c>
    </row>
    <row r="755" spans="1:5" ht="16" x14ac:dyDescent="0.2">
      <c r="A755" s="1" t="s">
        <v>1616</v>
      </c>
      <c r="B755" s="1" t="s">
        <v>3137</v>
      </c>
      <c r="C755" t="s">
        <v>6730</v>
      </c>
      <c r="D755" t="s">
        <v>7341</v>
      </c>
      <c r="E755" t="s">
        <v>5446</v>
      </c>
    </row>
    <row r="756" spans="1:5" ht="16" x14ac:dyDescent="0.2">
      <c r="A756" s="1" t="s">
        <v>1615</v>
      </c>
      <c r="B756" s="1" t="s">
        <v>3138</v>
      </c>
      <c r="C756" t="s">
        <v>7145</v>
      </c>
      <c r="D756" t="s">
        <v>7342</v>
      </c>
      <c r="E756" t="s">
        <v>5447</v>
      </c>
    </row>
    <row r="757" spans="1:5" ht="16" x14ac:dyDescent="0.2">
      <c r="A757" s="1" t="s">
        <v>1614</v>
      </c>
      <c r="B757" s="1" t="s">
        <v>3139</v>
      </c>
      <c r="C757" t="s">
        <v>6732</v>
      </c>
      <c r="D757" t="s">
        <v>7343</v>
      </c>
      <c r="E757" t="s">
        <v>5448</v>
      </c>
    </row>
    <row r="758" spans="1:5" ht="16" x14ac:dyDescent="0.2">
      <c r="A758" s="1" t="s">
        <v>1613</v>
      </c>
      <c r="B758" s="1" t="s">
        <v>3140</v>
      </c>
      <c r="C758" t="s">
        <v>6732</v>
      </c>
      <c r="D758" t="s">
        <v>7344</v>
      </c>
      <c r="E758" t="s">
        <v>5449</v>
      </c>
    </row>
    <row r="759" spans="1:5" ht="16" x14ac:dyDescent="0.2">
      <c r="A759" s="1" t="s">
        <v>1612</v>
      </c>
      <c r="B759" s="1" t="s">
        <v>3141</v>
      </c>
      <c r="C759" t="s">
        <v>6732</v>
      </c>
      <c r="D759" t="s">
        <v>6893</v>
      </c>
      <c r="E759" t="s">
        <v>5450</v>
      </c>
    </row>
    <row r="760" spans="1:5" ht="16" x14ac:dyDescent="0.2">
      <c r="A760" s="1" t="s">
        <v>1611</v>
      </c>
      <c r="B760" s="1" t="s">
        <v>3142</v>
      </c>
      <c r="C760" t="s">
        <v>6732</v>
      </c>
      <c r="D760" t="s">
        <v>7345</v>
      </c>
      <c r="E760" t="s">
        <v>5451</v>
      </c>
    </row>
    <row r="761" spans="1:5" ht="16" x14ac:dyDescent="0.2">
      <c r="A761" s="1" t="s">
        <v>1610</v>
      </c>
      <c r="B761" s="1" t="s">
        <v>3143</v>
      </c>
      <c r="C761" t="s">
        <v>6730</v>
      </c>
      <c r="D761" t="s">
        <v>7346</v>
      </c>
      <c r="E761" t="s">
        <v>5452</v>
      </c>
    </row>
    <row r="762" spans="1:5" ht="16" x14ac:dyDescent="0.2">
      <c r="A762" s="1" t="s">
        <v>1609</v>
      </c>
      <c r="B762" s="1" t="s">
        <v>3144</v>
      </c>
      <c r="C762" t="s">
        <v>6730</v>
      </c>
      <c r="D762" t="s">
        <v>7149</v>
      </c>
      <c r="E762" t="s">
        <v>5453</v>
      </c>
    </row>
    <row r="763" spans="1:5" ht="16" x14ac:dyDescent="0.2">
      <c r="A763" s="1" t="s">
        <v>1608</v>
      </c>
      <c r="B763" s="1" t="s">
        <v>3145</v>
      </c>
      <c r="C763" t="s">
        <v>6732</v>
      </c>
      <c r="D763" t="s">
        <v>6965</v>
      </c>
      <c r="E763" t="s">
        <v>5454</v>
      </c>
    </row>
    <row r="764" spans="1:5" ht="16" x14ac:dyDescent="0.2">
      <c r="A764" s="1" t="s">
        <v>1607</v>
      </c>
      <c r="B764" s="1" t="s">
        <v>3146</v>
      </c>
      <c r="C764" t="s">
        <v>6730</v>
      </c>
      <c r="D764" t="s">
        <v>6764</v>
      </c>
      <c r="E764" t="s">
        <v>5455</v>
      </c>
    </row>
    <row r="765" spans="1:5" ht="16" x14ac:dyDescent="0.2">
      <c r="A765" s="1" t="s">
        <v>1606</v>
      </c>
      <c r="B765" s="1" t="s">
        <v>3147</v>
      </c>
      <c r="C765" t="s">
        <v>6730</v>
      </c>
      <c r="D765" t="s">
        <v>7347</v>
      </c>
      <c r="E765" t="s">
        <v>5456</v>
      </c>
    </row>
    <row r="766" spans="1:5" ht="16" x14ac:dyDescent="0.2">
      <c r="A766" s="1" t="s">
        <v>1605</v>
      </c>
      <c r="B766" s="1" t="s">
        <v>3148</v>
      </c>
      <c r="C766" t="s">
        <v>6730</v>
      </c>
      <c r="D766" t="s">
        <v>7348</v>
      </c>
      <c r="E766" t="s">
        <v>5457</v>
      </c>
    </row>
    <row r="767" spans="1:5" ht="16" x14ac:dyDescent="0.2">
      <c r="A767" s="1" t="s">
        <v>1604</v>
      </c>
      <c r="B767" s="1" t="s">
        <v>3149</v>
      </c>
      <c r="C767" t="s">
        <v>6730</v>
      </c>
      <c r="D767" t="s">
        <v>7349</v>
      </c>
      <c r="E767" t="s">
        <v>5458</v>
      </c>
    </row>
    <row r="768" spans="1:5" ht="16" x14ac:dyDescent="0.2">
      <c r="A768" s="1" t="s">
        <v>1603</v>
      </c>
      <c r="B768" s="1" t="s">
        <v>3150</v>
      </c>
      <c r="C768" t="s">
        <v>6730</v>
      </c>
      <c r="D768" t="s">
        <v>7350</v>
      </c>
      <c r="E768" t="s">
        <v>5459</v>
      </c>
    </row>
    <row r="769" spans="1:5" ht="16" x14ac:dyDescent="0.2">
      <c r="A769" s="1" t="s">
        <v>1602</v>
      </c>
      <c r="B769" s="1" t="s">
        <v>3151</v>
      </c>
      <c r="C769" t="s">
        <v>6730</v>
      </c>
      <c r="D769" t="s">
        <v>7351</v>
      </c>
      <c r="E769" t="s">
        <v>5460</v>
      </c>
    </row>
    <row r="770" spans="1:5" ht="16" x14ac:dyDescent="0.2">
      <c r="A770" s="1" t="s">
        <v>1601</v>
      </c>
      <c r="B770" s="1" t="s">
        <v>3152</v>
      </c>
      <c r="C770" t="s">
        <v>6730</v>
      </c>
      <c r="D770" t="s">
        <v>7002</v>
      </c>
      <c r="E770" t="s">
        <v>5461</v>
      </c>
    </row>
    <row r="771" spans="1:5" ht="16" x14ac:dyDescent="0.2">
      <c r="A771" s="1" t="s">
        <v>1600</v>
      </c>
      <c r="B771" s="1" t="s">
        <v>3153</v>
      </c>
      <c r="C771" t="s">
        <v>6730</v>
      </c>
      <c r="D771" t="s">
        <v>7352</v>
      </c>
      <c r="E771" t="s">
        <v>5462</v>
      </c>
    </row>
    <row r="772" spans="1:5" ht="16" x14ac:dyDescent="0.2">
      <c r="A772" s="1" t="s">
        <v>1599</v>
      </c>
      <c r="B772" s="1" t="s">
        <v>3154</v>
      </c>
      <c r="C772" t="s">
        <v>6732</v>
      </c>
      <c r="D772" t="s">
        <v>6733</v>
      </c>
      <c r="E772" t="s">
        <v>5463</v>
      </c>
    </row>
    <row r="773" spans="1:5" ht="16" x14ac:dyDescent="0.2">
      <c r="A773" s="1" t="s">
        <v>1598</v>
      </c>
      <c r="B773" s="1" t="s">
        <v>3155</v>
      </c>
      <c r="C773" t="s">
        <v>6732</v>
      </c>
      <c r="D773" t="s">
        <v>6875</v>
      </c>
      <c r="E773" t="s">
        <v>5464</v>
      </c>
    </row>
    <row r="774" spans="1:5" ht="16" x14ac:dyDescent="0.2">
      <c r="A774" s="1" t="s">
        <v>1597</v>
      </c>
      <c r="B774" s="1" t="s">
        <v>3156</v>
      </c>
      <c r="C774" t="s">
        <v>6732</v>
      </c>
      <c r="D774" t="s">
        <v>6884</v>
      </c>
      <c r="E774" t="s">
        <v>5465</v>
      </c>
    </row>
    <row r="775" spans="1:5" ht="16" x14ac:dyDescent="0.2">
      <c r="A775" s="1" t="s">
        <v>1596</v>
      </c>
      <c r="B775" s="1" t="s">
        <v>3157</v>
      </c>
      <c r="C775" t="s">
        <v>6732</v>
      </c>
      <c r="D775" t="s">
        <v>6935</v>
      </c>
      <c r="E775" t="s">
        <v>5466</v>
      </c>
    </row>
    <row r="776" spans="1:5" ht="16" x14ac:dyDescent="0.2">
      <c r="A776" s="1" t="s">
        <v>1595</v>
      </c>
      <c r="B776" s="1" t="s">
        <v>3158</v>
      </c>
      <c r="C776" t="s">
        <v>6732</v>
      </c>
      <c r="D776" t="s">
        <v>7353</v>
      </c>
      <c r="E776" t="s">
        <v>5467</v>
      </c>
    </row>
    <row r="777" spans="1:5" ht="16" x14ac:dyDescent="0.2">
      <c r="A777" s="1" t="s">
        <v>1594</v>
      </c>
      <c r="B777" s="1" t="s">
        <v>3159</v>
      </c>
      <c r="C777" t="s">
        <v>7145</v>
      </c>
      <c r="D777" t="s">
        <v>7354</v>
      </c>
      <c r="E777" t="s">
        <v>5468</v>
      </c>
    </row>
    <row r="778" spans="1:5" ht="16" x14ac:dyDescent="0.2">
      <c r="A778" s="1" t="s">
        <v>1593</v>
      </c>
      <c r="B778" s="1" t="s">
        <v>3160</v>
      </c>
      <c r="C778" t="s">
        <v>7145</v>
      </c>
      <c r="D778" t="s">
        <v>7355</v>
      </c>
      <c r="E778" t="s">
        <v>4800</v>
      </c>
    </row>
    <row r="779" spans="1:5" ht="16" x14ac:dyDescent="0.2">
      <c r="A779" s="1" t="s">
        <v>1592</v>
      </c>
      <c r="B779" s="1" t="s">
        <v>3161</v>
      </c>
      <c r="C779" t="s">
        <v>6730</v>
      </c>
      <c r="D779" t="s">
        <v>7356</v>
      </c>
      <c r="E779" t="s">
        <v>4874</v>
      </c>
    </row>
    <row r="780" spans="1:5" ht="16" x14ac:dyDescent="0.2">
      <c r="A780" s="1" t="s">
        <v>1591</v>
      </c>
      <c r="B780" s="1" t="s">
        <v>3162</v>
      </c>
      <c r="C780" t="s">
        <v>6732</v>
      </c>
      <c r="D780" t="s">
        <v>6919</v>
      </c>
      <c r="E780" t="s">
        <v>5469</v>
      </c>
    </row>
    <row r="781" spans="1:5" ht="16" x14ac:dyDescent="0.2">
      <c r="A781" s="1" t="s">
        <v>1590</v>
      </c>
      <c r="B781" s="1" t="s">
        <v>3163</v>
      </c>
      <c r="C781" t="s">
        <v>6730</v>
      </c>
      <c r="D781" t="s">
        <v>7098</v>
      </c>
      <c r="E781" t="s">
        <v>5470</v>
      </c>
    </row>
    <row r="782" spans="1:5" ht="16" x14ac:dyDescent="0.2">
      <c r="A782" s="1" t="s">
        <v>1589</v>
      </c>
      <c r="B782" s="1" t="s">
        <v>3164</v>
      </c>
      <c r="C782" t="s">
        <v>6732</v>
      </c>
      <c r="D782" t="s">
        <v>7357</v>
      </c>
      <c r="E782" t="s">
        <v>5471</v>
      </c>
    </row>
    <row r="783" spans="1:5" ht="16" x14ac:dyDescent="0.2">
      <c r="A783" s="1" t="s">
        <v>1588</v>
      </c>
      <c r="B783" s="1" t="s">
        <v>3165</v>
      </c>
      <c r="C783" t="s">
        <v>6730</v>
      </c>
      <c r="D783" t="s">
        <v>7358</v>
      </c>
      <c r="E783" t="s">
        <v>5366</v>
      </c>
    </row>
    <row r="784" spans="1:5" ht="16" x14ac:dyDescent="0.2">
      <c r="A784" s="1" t="s">
        <v>1587</v>
      </c>
      <c r="B784" s="1" t="s">
        <v>3166</v>
      </c>
      <c r="C784" t="s">
        <v>6730</v>
      </c>
      <c r="D784" t="s">
        <v>7359</v>
      </c>
      <c r="E784" t="s">
        <v>5472</v>
      </c>
    </row>
    <row r="785" spans="1:5" ht="16" x14ac:dyDescent="0.2">
      <c r="A785" s="1" t="s">
        <v>1586</v>
      </c>
      <c r="B785" s="1" t="s">
        <v>3167</v>
      </c>
      <c r="C785" t="s">
        <v>6730</v>
      </c>
      <c r="D785" t="s">
        <v>7360</v>
      </c>
      <c r="E785" t="s">
        <v>5473</v>
      </c>
    </row>
    <row r="786" spans="1:5" ht="16" x14ac:dyDescent="0.2">
      <c r="A786" s="1" t="s">
        <v>1585</v>
      </c>
      <c r="B786" s="1" t="s">
        <v>3168</v>
      </c>
      <c r="C786" t="s">
        <v>6730</v>
      </c>
      <c r="D786" t="s">
        <v>7361</v>
      </c>
      <c r="E786" t="s">
        <v>6697</v>
      </c>
    </row>
    <row r="787" spans="1:5" ht="16" x14ac:dyDescent="0.2">
      <c r="A787" s="1" t="s">
        <v>1584</v>
      </c>
      <c r="B787" s="1" t="s">
        <v>3169</v>
      </c>
      <c r="C787" t="s">
        <v>6730</v>
      </c>
      <c r="D787" t="s">
        <v>7362</v>
      </c>
      <c r="E787" t="s">
        <v>5475</v>
      </c>
    </row>
    <row r="788" spans="1:5" ht="16" x14ac:dyDescent="0.2">
      <c r="A788" s="1" t="s">
        <v>1583</v>
      </c>
      <c r="B788" s="1" t="s">
        <v>3170</v>
      </c>
      <c r="C788" t="s">
        <v>6730</v>
      </c>
      <c r="D788" t="s">
        <v>7363</v>
      </c>
      <c r="E788" t="s">
        <v>5476</v>
      </c>
    </row>
    <row r="789" spans="1:5" ht="16" x14ac:dyDescent="0.2">
      <c r="A789" s="1" t="s">
        <v>1582</v>
      </c>
      <c r="B789" s="1" t="s">
        <v>3171</v>
      </c>
      <c r="C789" t="s">
        <v>6732</v>
      </c>
      <c r="D789" t="s">
        <v>7364</v>
      </c>
      <c r="E789" t="s">
        <v>4765</v>
      </c>
    </row>
    <row r="790" spans="1:5" ht="16" x14ac:dyDescent="0.2">
      <c r="A790" s="1" t="s">
        <v>1581</v>
      </c>
      <c r="B790" s="1" t="s">
        <v>3172</v>
      </c>
      <c r="C790" t="s">
        <v>6732</v>
      </c>
      <c r="D790" t="s">
        <v>7365</v>
      </c>
      <c r="E790" t="s">
        <v>5477</v>
      </c>
    </row>
    <row r="791" spans="1:5" ht="16" x14ac:dyDescent="0.2">
      <c r="A791" s="1" t="s">
        <v>1580</v>
      </c>
      <c r="B791" s="1" t="s">
        <v>3173</v>
      </c>
      <c r="C791" t="s">
        <v>6732</v>
      </c>
      <c r="D791" t="s">
        <v>7366</v>
      </c>
      <c r="E791" t="s">
        <v>5478</v>
      </c>
    </row>
    <row r="792" spans="1:5" ht="16" x14ac:dyDescent="0.2">
      <c r="A792" s="1" t="s">
        <v>1579</v>
      </c>
      <c r="B792" s="1" t="s">
        <v>3174</v>
      </c>
      <c r="C792" t="s">
        <v>6730</v>
      </c>
      <c r="D792" t="s">
        <v>6822</v>
      </c>
      <c r="E792" t="s">
        <v>5479</v>
      </c>
    </row>
    <row r="793" spans="1:5" ht="16" x14ac:dyDescent="0.2">
      <c r="A793" s="1" t="s">
        <v>1578</v>
      </c>
      <c r="B793" s="1" t="s">
        <v>3175</v>
      </c>
      <c r="C793" t="s">
        <v>6730</v>
      </c>
      <c r="D793" t="s">
        <v>7367</v>
      </c>
      <c r="E793" t="s">
        <v>5480</v>
      </c>
    </row>
    <row r="794" spans="1:5" ht="16" x14ac:dyDescent="0.2">
      <c r="A794" s="1" t="s">
        <v>1577</v>
      </c>
      <c r="B794" s="1" t="s">
        <v>3176</v>
      </c>
      <c r="C794" t="s">
        <v>7145</v>
      </c>
      <c r="D794" t="s">
        <v>7368</v>
      </c>
      <c r="E794" t="s">
        <v>5481</v>
      </c>
    </row>
    <row r="795" spans="1:5" ht="16" x14ac:dyDescent="0.2">
      <c r="A795" s="1" t="s">
        <v>1576</v>
      </c>
      <c r="B795" s="1" t="s">
        <v>3177</v>
      </c>
      <c r="C795" t="s">
        <v>6732</v>
      </c>
      <c r="D795" t="s">
        <v>7369</v>
      </c>
      <c r="E795" t="s">
        <v>5482</v>
      </c>
    </row>
    <row r="796" spans="1:5" ht="16" x14ac:dyDescent="0.2">
      <c r="A796" s="1" t="s">
        <v>1575</v>
      </c>
      <c r="B796" s="1" t="s">
        <v>3178</v>
      </c>
      <c r="C796" t="s">
        <v>6730</v>
      </c>
      <c r="D796" t="s">
        <v>6906</v>
      </c>
      <c r="E796" t="s">
        <v>5483</v>
      </c>
    </row>
    <row r="797" spans="1:5" ht="16" x14ac:dyDescent="0.2">
      <c r="A797" s="1" t="s">
        <v>1574</v>
      </c>
      <c r="B797" s="1" t="s">
        <v>3179</v>
      </c>
      <c r="C797" t="s">
        <v>7145</v>
      </c>
      <c r="D797" t="s">
        <v>7370</v>
      </c>
      <c r="E797" t="s">
        <v>5484</v>
      </c>
    </row>
    <row r="798" spans="1:5" ht="16" x14ac:dyDescent="0.2">
      <c r="A798" s="1" t="s">
        <v>1573</v>
      </c>
      <c r="B798" s="1" t="s">
        <v>3180</v>
      </c>
      <c r="C798" t="s">
        <v>6730</v>
      </c>
      <c r="D798" t="s">
        <v>7371</v>
      </c>
      <c r="E798" t="s">
        <v>5485</v>
      </c>
    </row>
    <row r="799" spans="1:5" ht="16" x14ac:dyDescent="0.2">
      <c r="A799" s="1" t="s">
        <v>1572</v>
      </c>
      <c r="B799" s="1" t="s">
        <v>3181</v>
      </c>
      <c r="C799" t="s">
        <v>7145</v>
      </c>
      <c r="D799" t="s">
        <v>7372</v>
      </c>
      <c r="E799" t="s">
        <v>5486</v>
      </c>
    </row>
    <row r="800" spans="1:5" ht="16" x14ac:dyDescent="0.2">
      <c r="A800" s="1" t="s">
        <v>1571</v>
      </c>
      <c r="B800" s="1" t="s">
        <v>3182</v>
      </c>
      <c r="C800" t="s">
        <v>6730</v>
      </c>
      <c r="D800" t="s">
        <v>7373</v>
      </c>
      <c r="E800" t="s">
        <v>4762</v>
      </c>
    </row>
    <row r="801" spans="1:5" ht="16" x14ac:dyDescent="0.2">
      <c r="A801" s="1" t="s">
        <v>1570</v>
      </c>
      <c r="B801" s="1" t="s">
        <v>3183</v>
      </c>
      <c r="C801" t="s">
        <v>6730</v>
      </c>
      <c r="D801" t="s">
        <v>7079</v>
      </c>
      <c r="E801" t="s">
        <v>5487</v>
      </c>
    </row>
    <row r="802" spans="1:5" ht="16" x14ac:dyDescent="0.2">
      <c r="A802" s="1" t="s">
        <v>1569</v>
      </c>
      <c r="B802" s="1" t="s">
        <v>3184</v>
      </c>
      <c r="C802" t="s">
        <v>6730</v>
      </c>
      <c r="D802" t="s">
        <v>7374</v>
      </c>
      <c r="E802" t="s">
        <v>5488</v>
      </c>
    </row>
    <row r="803" spans="1:5" ht="16" x14ac:dyDescent="0.2">
      <c r="A803" s="1" t="s">
        <v>1568</v>
      </c>
      <c r="B803" s="1" t="s">
        <v>3185</v>
      </c>
      <c r="C803" t="s">
        <v>7145</v>
      </c>
      <c r="D803" t="s">
        <v>7375</v>
      </c>
      <c r="E803" t="s">
        <v>5489</v>
      </c>
    </row>
    <row r="804" spans="1:5" ht="16" x14ac:dyDescent="0.2">
      <c r="A804" s="1" t="s">
        <v>1567</v>
      </c>
      <c r="B804" s="1" t="s">
        <v>3186</v>
      </c>
      <c r="C804" t="s">
        <v>6730</v>
      </c>
      <c r="D804" t="s">
        <v>7113</v>
      </c>
      <c r="E804" t="s">
        <v>5007</v>
      </c>
    </row>
    <row r="805" spans="1:5" ht="16" x14ac:dyDescent="0.2">
      <c r="A805" s="1" t="s">
        <v>1566</v>
      </c>
      <c r="B805" s="1" t="s">
        <v>3187</v>
      </c>
      <c r="C805" t="s">
        <v>6730</v>
      </c>
      <c r="D805" t="s">
        <v>7113</v>
      </c>
      <c r="E805" t="s">
        <v>5490</v>
      </c>
    </row>
    <row r="806" spans="1:5" ht="16" x14ac:dyDescent="0.2">
      <c r="A806" s="1" t="s">
        <v>1565</v>
      </c>
      <c r="B806" s="1" t="s">
        <v>3188</v>
      </c>
      <c r="C806" t="s">
        <v>6732</v>
      </c>
      <c r="D806" t="s">
        <v>7376</v>
      </c>
      <c r="E806" t="s">
        <v>5491</v>
      </c>
    </row>
    <row r="807" spans="1:5" ht="16" x14ac:dyDescent="0.2">
      <c r="A807" s="1" t="s">
        <v>1564</v>
      </c>
      <c r="B807" s="1" t="s">
        <v>3189</v>
      </c>
      <c r="C807" t="s">
        <v>6732</v>
      </c>
      <c r="D807" t="s">
        <v>6739</v>
      </c>
      <c r="E807" t="s">
        <v>5492</v>
      </c>
    </row>
    <row r="808" spans="1:5" ht="16" x14ac:dyDescent="0.2">
      <c r="A808" s="1" t="s">
        <v>1563</v>
      </c>
      <c r="B808" s="1" t="s">
        <v>3190</v>
      </c>
      <c r="C808" t="s">
        <v>6732</v>
      </c>
      <c r="D808" t="s">
        <v>7377</v>
      </c>
      <c r="E808" t="s">
        <v>5493</v>
      </c>
    </row>
    <row r="809" spans="1:5" ht="16" x14ac:dyDescent="0.2">
      <c r="A809" s="1" t="s">
        <v>1562</v>
      </c>
      <c r="B809" s="1" t="s">
        <v>3191</v>
      </c>
      <c r="C809" t="s">
        <v>6732</v>
      </c>
      <c r="D809" t="s">
        <v>7378</v>
      </c>
      <c r="E809" t="s">
        <v>5494</v>
      </c>
    </row>
    <row r="810" spans="1:5" ht="16" x14ac:dyDescent="0.2">
      <c r="A810" s="1" t="s">
        <v>1561</v>
      </c>
      <c r="B810" s="1" t="s">
        <v>3192</v>
      </c>
      <c r="C810" t="s">
        <v>7145</v>
      </c>
      <c r="D810" t="s">
        <v>7379</v>
      </c>
      <c r="E810" t="s">
        <v>5495</v>
      </c>
    </row>
    <row r="811" spans="1:5" ht="16" x14ac:dyDescent="0.2">
      <c r="A811" s="1" t="s">
        <v>1560</v>
      </c>
      <c r="B811" s="1" t="s">
        <v>3193</v>
      </c>
      <c r="C811" t="s">
        <v>6732</v>
      </c>
      <c r="D811" t="s">
        <v>7380</v>
      </c>
      <c r="E811" t="s">
        <v>5496</v>
      </c>
    </row>
    <row r="812" spans="1:5" ht="16" x14ac:dyDescent="0.2">
      <c r="A812" s="1" t="s">
        <v>1559</v>
      </c>
      <c r="B812" s="1" t="s">
        <v>3194</v>
      </c>
      <c r="C812" t="s">
        <v>6732</v>
      </c>
      <c r="D812" t="s">
        <v>6846</v>
      </c>
      <c r="E812" t="s">
        <v>5497</v>
      </c>
    </row>
    <row r="813" spans="1:5" ht="16" x14ac:dyDescent="0.2">
      <c r="A813" s="1" t="s">
        <v>1558</v>
      </c>
      <c r="B813" s="1" t="s">
        <v>3195</v>
      </c>
      <c r="C813" t="s">
        <v>6732</v>
      </c>
      <c r="D813" t="s">
        <v>7381</v>
      </c>
      <c r="E813" t="s">
        <v>5126</v>
      </c>
    </row>
    <row r="814" spans="1:5" ht="16" x14ac:dyDescent="0.2">
      <c r="A814" s="1" t="s">
        <v>1557</v>
      </c>
      <c r="B814" s="1" t="s">
        <v>3196</v>
      </c>
      <c r="C814" t="s">
        <v>6732</v>
      </c>
      <c r="D814" t="s">
        <v>7210</v>
      </c>
      <c r="E814" t="s">
        <v>5498</v>
      </c>
    </row>
    <row r="815" spans="1:5" ht="16" x14ac:dyDescent="0.2">
      <c r="A815" s="1" t="s">
        <v>1556</v>
      </c>
      <c r="B815" s="1" t="s">
        <v>3197</v>
      </c>
      <c r="C815" t="s">
        <v>6732</v>
      </c>
      <c r="D815" t="s">
        <v>7382</v>
      </c>
      <c r="E815" t="s">
        <v>5499</v>
      </c>
    </row>
    <row r="816" spans="1:5" ht="16" x14ac:dyDescent="0.2">
      <c r="A816" s="1" t="s">
        <v>1555</v>
      </c>
      <c r="B816" s="1" t="s">
        <v>3198</v>
      </c>
      <c r="C816" t="s">
        <v>6732</v>
      </c>
      <c r="D816" t="s">
        <v>7383</v>
      </c>
      <c r="E816" t="s">
        <v>5500</v>
      </c>
    </row>
    <row r="817" spans="1:5" ht="16" x14ac:dyDescent="0.2">
      <c r="A817" s="1" t="s">
        <v>1554</v>
      </c>
      <c r="B817" s="1" t="s">
        <v>3199</v>
      </c>
      <c r="C817" t="s">
        <v>6732</v>
      </c>
      <c r="D817" t="s">
        <v>7384</v>
      </c>
      <c r="E817" t="s">
        <v>5501</v>
      </c>
    </row>
    <row r="818" spans="1:5" ht="16" x14ac:dyDescent="0.2">
      <c r="A818" s="1" t="s">
        <v>1553</v>
      </c>
      <c r="B818" s="1" t="s">
        <v>3200</v>
      </c>
      <c r="C818" t="s">
        <v>6732</v>
      </c>
      <c r="D818" t="s">
        <v>7385</v>
      </c>
      <c r="E818" t="s">
        <v>5502</v>
      </c>
    </row>
    <row r="819" spans="1:5" ht="16" x14ac:dyDescent="0.2">
      <c r="A819" s="1" t="s">
        <v>1552</v>
      </c>
      <c r="B819" s="1" t="s">
        <v>3201</v>
      </c>
      <c r="C819" t="s">
        <v>6732</v>
      </c>
      <c r="D819" t="s">
        <v>7072</v>
      </c>
      <c r="E819" t="s">
        <v>5038</v>
      </c>
    </row>
    <row r="820" spans="1:5" ht="16" x14ac:dyDescent="0.2">
      <c r="A820" s="1" t="s">
        <v>1551</v>
      </c>
      <c r="B820" s="1" t="s">
        <v>3202</v>
      </c>
      <c r="C820" t="s">
        <v>6732</v>
      </c>
      <c r="D820" t="s">
        <v>7386</v>
      </c>
      <c r="E820" t="s">
        <v>5503</v>
      </c>
    </row>
    <row r="821" spans="1:5" ht="16" x14ac:dyDescent="0.2">
      <c r="A821" s="1" t="s">
        <v>1550</v>
      </c>
      <c r="B821" s="1" t="s">
        <v>3203</v>
      </c>
      <c r="C821" t="s">
        <v>6730</v>
      </c>
      <c r="D821" t="s">
        <v>7217</v>
      </c>
      <c r="E821" t="s">
        <v>5504</v>
      </c>
    </row>
    <row r="822" spans="1:5" ht="16" x14ac:dyDescent="0.2">
      <c r="A822" s="1" t="s">
        <v>1549</v>
      </c>
      <c r="B822" s="1" t="s">
        <v>3204</v>
      </c>
      <c r="C822" t="s">
        <v>6732</v>
      </c>
      <c r="D822" t="s">
        <v>7387</v>
      </c>
      <c r="E822" t="s">
        <v>5505</v>
      </c>
    </row>
    <row r="823" spans="1:5" ht="16" x14ac:dyDescent="0.2">
      <c r="A823" s="1" t="s">
        <v>1548</v>
      </c>
      <c r="B823" s="1" t="s">
        <v>3205</v>
      </c>
      <c r="C823" t="s">
        <v>6732</v>
      </c>
      <c r="D823" t="s">
        <v>7388</v>
      </c>
      <c r="E823" t="s">
        <v>5507</v>
      </c>
    </row>
    <row r="824" spans="1:5" ht="16" x14ac:dyDescent="0.2">
      <c r="A824" s="1" t="s">
        <v>1547</v>
      </c>
      <c r="B824" s="1" t="s">
        <v>3206</v>
      </c>
      <c r="C824" t="s">
        <v>6732</v>
      </c>
      <c r="D824" t="s">
        <v>6770</v>
      </c>
      <c r="E824" t="s">
        <v>5508</v>
      </c>
    </row>
    <row r="825" spans="1:5" ht="16" x14ac:dyDescent="0.2">
      <c r="A825" s="1" t="s">
        <v>1546</v>
      </c>
      <c r="B825" s="1" t="s">
        <v>3207</v>
      </c>
      <c r="C825" t="s">
        <v>6732</v>
      </c>
      <c r="D825" t="s">
        <v>7389</v>
      </c>
      <c r="E825" t="s">
        <v>5387</v>
      </c>
    </row>
    <row r="826" spans="1:5" ht="16" x14ac:dyDescent="0.2">
      <c r="A826" s="1" t="s">
        <v>1545</v>
      </c>
      <c r="B826" s="1" t="s">
        <v>3208</v>
      </c>
      <c r="C826" t="s">
        <v>6732</v>
      </c>
      <c r="D826" t="s">
        <v>7390</v>
      </c>
      <c r="E826" t="s">
        <v>5509</v>
      </c>
    </row>
    <row r="827" spans="1:5" ht="16" x14ac:dyDescent="0.2">
      <c r="A827" s="1" t="s">
        <v>1544</v>
      </c>
      <c r="B827" s="1" t="s">
        <v>3209</v>
      </c>
      <c r="C827" t="s">
        <v>6730</v>
      </c>
      <c r="D827" t="s">
        <v>7391</v>
      </c>
      <c r="E827" t="s">
        <v>5510</v>
      </c>
    </row>
    <row r="828" spans="1:5" ht="16" x14ac:dyDescent="0.2">
      <c r="A828" s="1" t="s">
        <v>1543</v>
      </c>
      <c r="B828" s="1" t="s">
        <v>3210</v>
      </c>
      <c r="C828" t="s">
        <v>6730</v>
      </c>
      <c r="D828" t="s">
        <v>7392</v>
      </c>
      <c r="E828" t="s">
        <v>5511</v>
      </c>
    </row>
    <row r="829" spans="1:5" ht="16" x14ac:dyDescent="0.2">
      <c r="A829" s="1" t="s">
        <v>1542</v>
      </c>
      <c r="B829" s="1" t="s">
        <v>3211</v>
      </c>
      <c r="C829" t="s">
        <v>7145</v>
      </c>
      <c r="D829" t="s">
        <v>7393</v>
      </c>
      <c r="E829" t="s">
        <v>4762</v>
      </c>
    </row>
    <row r="830" spans="1:5" ht="16" x14ac:dyDescent="0.2">
      <c r="A830" s="1" t="s">
        <v>1541</v>
      </c>
      <c r="B830" s="1" t="s">
        <v>3212</v>
      </c>
      <c r="C830" t="s">
        <v>7145</v>
      </c>
      <c r="D830" t="s">
        <v>7394</v>
      </c>
      <c r="E830" t="s">
        <v>5222</v>
      </c>
    </row>
    <row r="831" spans="1:5" ht="16" x14ac:dyDescent="0.2">
      <c r="A831" s="1" t="s">
        <v>1540</v>
      </c>
      <c r="B831" s="1" t="s">
        <v>3213</v>
      </c>
      <c r="C831" t="s">
        <v>7145</v>
      </c>
      <c r="D831" t="s">
        <v>7395</v>
      </c>
      <c r="E831" t="s">
        <v>5512</v>
      </c>
    </row>
    <row r="832" spans="1:5" ht="16" x14ac:dyDescent="0.2">
      <c r="A832" s="1" t="s">
        <v>1539</v>
      </c>
      <c r="B832" s="1" t="s">
        <v>3214</v>
      </c>
      <c r="C832" t="s">
        <v>6732</v>
      </c>
      <c r="D832" t="s">
        <v>6875</v>
      </c>
      <c r="E832" t="s">
        <v>5513</v>
      </c>
    </row>
    <row r="833" spans="1:5" ht="16" x14ac:dyDescent="0.2">
      <c r="A833" s="1" t="s">
        <v>1538</v>
      </c>
      <c r="B833" s="1" t="s">
        <v>3215</v>
      </c>
      <c r="C833" t="s">
        <v>6732</v>
      </c>
      <c r="D833" t="s">
        <v>7396</v>
      </c>
      <c r="E833" t="s">
        <v>5514</v>
      </c>
    </row>
    <row r="834" spans="1:5" ht="16" x14ac:dyDescent="0.2">
      <c r="A834" s="1" t="s">
        <v>1537</v>
      </c>
      <c r="B834" s="1" t="s">
        <v>3216</v>
      </c>
      <c r="C834" t="s">
        <v>6732</v>
      </c>
      <c r="D834" t="s">
        <v>7397</v>
      </c>
      <c r="E834" t="s">
        <v>5515</v>
      </c>
    </row>
    <row r="835" spans="1:5" ht="16" x14ac:dyDescent="0.2">
      <c r="A835" s="1" t="s">
        <v>1536</v>
      </c>
      <c r="B835" s="1" t="s">
        <v>3217</v>
      </c>
      <c r="C835" t="s">
        <v>7145</v>
      </c>
      <c r="D835" t="s">
        <v>7292</v>
      </c>
      <c r="E835" t="s">
        <v>5516</v>
      </c>
    </row>
    <row r="836" spans="1:5" ht="16" x14ac:dyDescent="0.2">
      <c r="A836" s="1" t="s">
        <v>1535</v>
      </c>
      <c r="B836" s="1" t="s">
        <v>3218</v>
      </c>
      <c r="C836" t="s">
        <v>6730</v>
      </c>
      <c r="D836" t="s">
        <v>7398</v>
      </c>
      <c r="E836" t="s">
        <v>5517</v>
      </c>
    </row>
    <row r="837" spans="1:5" ht="16" x14ac:dyDescent="0.2">
      <c r="A837" s="1" t="s">
        <v>1534</v>
      </c>
      <c r="B837" s="1" t="s">
        <v>3219</v>
      </c>
      <c r="C837" t="s">
        <v>6730</v>
      </c>
      <c r="D837" t="s">
        <v>7399</v>
      </c>
      <c r="E837" t="s">
        <v>4955</v>
      </c>
    </row>
    <row r="838" spans="1:5" ht="16" x14ac:dyDescent="0.2">
      <c r="A838" s="1" t="s">
        <v>1533</v>
      </c>
      <c r="B838" s="1" t="s">
        <v>3220</v>
      </c>
      <c r="C838" t="s">
        <v>6730</v>
      </c>
      <c r="D838" t="s">
        <v>7400</v>
      </c>
      <c r="E838" t="s">
        <v>5518</v>
      </c>
    </row>
    <row r="839" spans="1:5" ht="16" x14ac:dyDescent="0.2">
      <c r="A839" s="1" t="s">
        <v>1532</v>
      </c>
      <c r="B839" s="1" t="s">
        <v>3221</v>
      </c>
      <c r="C839" t="s">
        <v>6732</v>
      </c>
      <c r="D839" t="s">
        <v>7197</v>
      </c>
      <c r="E839" t="s">
        <v>5333</v>
      </c>
    </row>
    <row r="840" spans="1:5" ht="16" x14ac:dyDescent="0.2">
      <c r="A840" s="1" t="s">
        <v>1531</v>
      </c>
      <c r="B840" s="1" t="s">
        <v>3222</v>
      </c>
      <c r="C840" t="s">
        <v>6730</v>
      </c>
      <c r="D840" t="s">
        <v>6939</v>
      </c>
      <c r="E840" t="s">
        <v>5519</v>
      </c>
    </row>
    <row r="841" spans="1:5" ht="16" x14ac:dyDescent="0.2">
      <c r="A841" s="1" t="s">
        <v>1530</v>
      </c>
      <c r="B841" s="1" t="s">
        <v>3223</v>
      </c>
      <c r="C841" t="s">
        <v>6730</v>
      </c>
      <c r="D841" t="s">
        <v>7401</v>
      </c>
      <c r="E841" t="s">
        <v>5520</v>
      </c>
    </row>
    <row r="842" spans="1:5" ht="16" x14ac:dyDescent="0.2">
      <c r="A842" s="1" t="s">
        <v>1529</v>
      </c>
      <c r="B842" s="1" t="s">
        <v>3224</v>
      </c>
      <c r="C842" t="s">
        <v>6730</v>
      </c>
      <c r="D842" t="s">
        <v>7402</v>
      </c>
      <c r="E842" t="s">
        <v>5521</v>
      </c>
    </row>
    <row r="843" spans="1:5" ht="16" x14ac:dyDescent="0.2">
      <c r="A843" s="1" t="s">
        <v>1528</v>
      </c>
      <c r="B843" s="1" t="s">
        <v>3225</v>
      </c>
      <c r="C843" t="s">
        <v>6730</v>
      </c>
      <c r="D843" t="s">
        <v>7354</v>
      </c>
      <c r="E843" t="s">
        <v>5522</v>
      </c>
    </row>
    <row r="844" spans="1:5" ht="16" x14ac:dyDescent="0.2">
      <c r="A844" s="1" t="s">
        <v>1527</v>
      </c>
      <c r="B844" s="1" t="s">
        <v>3226</v>
      </c>
      <c r="C844" t="s">
        <v>6730</v>
      </c>
      <c r="D844" t="s">
        <v>7403</v>
      </c>
      <c r="E844" t="s">
        <v>5523</v>
      </c>
    </row>
    <row r="845" spans="1:5" ht="16" x14ac:dyDescent="0.2">
      <c r="A845" s="1" t="s">
        <v>1526</v>
      </c>
      <c r="B845" s="1" t="s">
        <v>3227</v>
      </c>
      <c r="C845" t="s">
        <v>6730</v>
      </c>
      <c r="D845" t="s">
        <v>7170</v>
      </c>
      <c r="E845" t="s">
        <v>4880</v>
      </c>
    </row>
    <row r="846" spans="1:5" ht="16" x14ac:dyDescent="0.2">
      <c r="A846" s="1" t="s">
        <v>1525</v>
      </c>
      <c r="B846" s="1" t="s">
        <v>3228</v>
      </c>
      <c r="C846" t="s">
        <v>7145</v>
      </c>
      <c r="D846" t="s">
        <v>7404</v>
      </c>
      <c r="E846" t="s">
        <v>5524</v>
      </c>
    </row>
    <row r="847" spans="1:5" ht="16" x14ac:dyDescent="0.2">
      <c r="A847" s="1" t="s">
        <v>1524</v>
      </c>
      <c r="B847" s="1" t="s">
        <v>3229</v>
      </c>
      <c r="C847" t="s">
        <v>6730</v>
      </c>
      <c r="D847" t="s">
        <v>7405</v>
      </c>
      <c r="E847" t="s">
        <v>5525</v>
      </c>
    </row>
    <row r="848" spans="1:5" ht="16" x14ac:dyDescent="0.2">
      <c r="A848" s="1" t="s">
        <v>1523</v>
      </c>
      <c r="B848" s="1" t="s">
        <v>3230</v>
      </c>
      <c r="C848" t="s">
        <v>6730</v>
      </c>
      <c r="D848" t="s">
        <v>7406</v>
      </c>
      <c r="E848" t="s">
        <v>5526</v>
      </c>
    </row>
    <row r="849" spans="1:5" ht="16" x14ac:dyDescent="0.2">
      <c r="A849" s="1" t="s">
        <v>1522</v>
      </c>
      <c r="B849" s="1" t="s">
        <v>3231</v>
      </c>
      <c r="C849" t="s">
        <v>6730</v>
      </c>
      <c r="D849" t="s">
        <v>7407</v>
      </c>
      <c r="E849" t="s">
        <v>5527</v>
      </c>
    </row>
    <row r="850" spans="1:5" ht="16" x14ac:dyDescent="0.2">
      <c r="A850" s="1" t="s">
        <v>1521</v>
      </c>
      <c r="B850" s="1" t="s">
        <v>3232</v>
      </c>
      <c r="C850" t="s">
        <v>6732</v>
      </c>
      <c r="D850" t="s">
        <v>6781</v>
      </c>
      <c r="E850" t="s">
        <v>5528</v>
      </c>
    </row>
    <row r="851" spans="1:5" ht="16" x14ac:dyDescent="0.2">
      <c r="A851" s="1" t="s">
        <v>1520</v>
      </c>
      <c r="B851" s="1" t="s">
        <v>3233</v>
      </c>
      <c r="C851" t="s">
        <v>6732</v>
      </c>
      <c r="D851" t="s">
        <v>6773</v>
      </c>
      <c r="E851" t="s">
        <v>5529</v>
      </c>
    </row>
    <row r="852" spans="1:5" ht="16" x14ac:dyDescent="0.2">
      <c r="A852" s="1" t="s">
        <v>1519</v>
      </c>
      <c r="B852" s="1" t="s">
        <v>3234</v>
      </c>
      <c r="C852" t="s">
        <v>6730</v>
      </c>
      <c r="D852" t="s">
        <v>7408</v>
      </c>
      <c r="E852" t="s">
        <v>5530</v>
      </c>
    </row>
    <row r="853" spans="1:5" ht="16" x14ac:dyDescent="0.2">
      <c r="A853" s="1" t="s">
        <v>1518</v>
      </c>
      <c r="B853" s="1" t="s">
        <v>3235</v>
      </c>
      <c r="C853" t="s">
        <v>7145</v>
      </c>
      <c r="D853" t="s">
        <v>6903</v>
      </c>
      <c r="E853" t="s">
        <v>5531</v>
      </c>
    </row>
    <row r="854" spans="1:5" ht="16" x14ac:dyDescent="0.2">
      <c r="A854" s="1" t="s">
        <v>1517</v>
      </c>
      <c r="B854" s="1" t="s">
        <v>3236</v>
      </c>
      <c r="C854" t="s">
        <v>6732</v>
      </c>
      <c r="D854" t="s">
        <v>6806</v>
      </c>
      <c r="E854" t="s">
        <v>4913</v>
      </c>
    </row>
    <row r="855" spans="1:5" ht="16" x14ac:dyDescent="0.2">
      <c r="A855" s="1" t="s">
        <v>1516</v>
      </c>
      <c r="B855" s="1" t="s">
        <v>3237</v>
      </c>
      <c r="C855" t="s">
        <v>6732</v>
      </c>
      <c r="D855" t="s">
        <v>7409</v>
      </c>
      <c r="E855" t="s">
        <v>5532</v>
      </c>
    </row>
    <row r="856" spans="1:5" ht="16" x14ac:dyDescent="0.2">
      <c r="A856" s="1" t="s">
        <v>1515</v>
      </c>
      <c r="B856" s="1" t="s">
        <v>3238</v>
      </c>
      <c r="C856" t="s">
        <v>6732</v>
      </c>
      <c r="D856" t="s">
        <v>6937</v>
      </c>
      <c r="E856" t="s">
        <v>5533</v>
      </c>
    </row>
    <row r="857" spans="1:5" ht="16" x14ac:dyDescent="0.2">
      <c r="A857" s="1" t="s">
        <v>1514</v>
      </c>
      <c r="B857" s="1" t="s">
        <v>3239</v>
      </c>
      <c r="C857" t="s">
        <v>6732</v>
      </c>
      <c r="D857" t="s">
        <v>7410</v>
      </c>
      <c r="E857" t="s">
        <v>5534</v>
      </c>
    </row>
    <row r="858" spans="1:5" ht="16" x14ac:dyDescent="0.2">
      <c r="A858" s="1" t="s">
        <v>1513</v>
      </c>
      <c r="B858" s="1" t="s">
        <v>3240</v>
      </c>
      <c r="C858" t="s">
        <v>6730</v>
      </c>
      <c r="D858" t="s">
        <v>7411</v>
      </c>
      <c r="E858" t="s">
        <v>5535</v>
      </c>
    </row>
    <row r="859" spans="1:5" ht="16" x14ac:dyDescent="0.2">
      <c r="A859" s="1" t="s">
        <v>1512</v>
      </c>
      <c r="B859" s="1" t="s">
        <v>3241</v>
      </c>
      <c r="C859" t="s">
        <v>6730</v>
      </c>
      <c r="D859" t="s">
        <v>7113</v>
      </c>
      <c r="E859" t="s">
        <v>5536</v>
      </c>
    </row>
    <row r="860" spans="1:5" ht="16" x14ac:dyDescent="0.2">
      <c r="A860" s="1" t="s">
        <v>1511</v>
      </c>
      <c r="B860" s="1" t="s">
        <v>3242</v>
      </c>
      <c r="C860" t="s">
        <v>6730</v>
      </c>
      <c r="D860" t="s">
        <v>7412</v>
      </c>
      <c r="E860" t="s">
        <v>5537</v>
      </c>
    </row>
    <row r="861" spans="1:5" ht="16" x14ac:dyDescent="0.2">
      <c r="A861" s="1" t="s">
        <v>1510</v>
      </c>
      <c r="B861" s="1" t="s">
        <v>3243</v>
      </c>
      <c r="C861" t="s">
        <v>6730</v>
      </c>
      <c r="D861" t="s">
        <v>7413</v>
      </c>
      <c r="E861" t="s">
        <v>5538</v>
      </c>
    </row>
    <row r="862" spans="1:5" ht="16" x14ac:dyDescent="0.2">
      <c r="A862" s="1" t="s">
        <v>1509</v>
      </c>
      <c r="B862" s="1" t="s">
        <v>3244</v>
      </c>
      <c r="C862" t="s">
        <v>6732</v>
      </c>
      <c r="D862" t="s">
        <v>6781</v>
      </c>
      <c r="E862" t="s">
        <v>5539</v>
      </c>
    </row>
    <row r="863" spans="1:5" ht="16" x14ac:dyDescent="0.2">
      <c r="A863" s="1" t="s">
        <v>1508</v>
      </c>
      <c r="B863" s="1" t="s">
        <v>3245</v>
      </c>
      <c r="C863" t="s">
        <v>6730</v>
      </c>
      <c r="D863" t="s">
        <v>7028</v>
      </c>
      <c r="E863" t="s">
        <v>5540</v>
      </c>
    </row>
    <row r="864" spans="1:5" ht="16" x14ac:dyDescent="0.2">
      <c r="A864" s="1" t="s">
        <v>1507</v>
      </c>
      <c r="B864" s="1" t="s">
        <v>3246</v>
      </c>
      <c r="C864" t="s">
        <v>6732</v>
      </c>
      <c r="D864" t="s">
        <v>7414</v>
      </c>
      <c r="E864" t="s">
        <v>5541</v>
      </c>
    </row>
    <row r="865" spans="1:5" ht="16" x14ac:dyDescent="0.2">
      <c r="A865" s="1" t="s">
        <v>1506</v>
      </c>
      <c r="B865" s="1" t="s">
        <v>3247</v>
      </c>
      <c r="C865" t="s">
        <v>6732</v>
      </c>
      <c r="D865" t="s">
        <v>7415</v>
      </c>
      <c r="E865" t="s">
        <v>5542</v>
      </c>
    </row>
    <row r="866" spans="1:5" ht="16" x14ac:dyDescent="0.2">
      <c r="A866" s="1" t="s">
        <v>1505</v>
      </c>
      <c r="B866" s="1" t="s">
        <v>3248</v>
      </c>
      <c r="C866" t="s">
        <v>6732</v>
      </c>
      <c r="D866" t="s">
        <v>6795</v>
      </c>
      <c r="E866" t="s">
        <v>5543</v>
      </c>
    </row>
    <row r="867" spans="1:5" ht="16" x14ac:dyDescent="0.2">
      <c r="A867" s="1" t="s">
        <v>1504</v>
      </c>
      <c r="B867" s="1" t="s">
        <v>3249</v>
      </c>
      <c r="C867" t="s">
        <v>7145</v>
      </c>
      <c r="D867" t="s">
        <v>7416</v>
      </c>
      <c r="E867" t="s">
        <v>5544</v>
      </c>
    </row>
    <row r="868" spans="1:5" ht="16" x14ac:dyDescent="0.2">
      <c r="A868" s="1" t="s">
        <v>1503</v>
      </c>
      <c r="B868" s="1" t="s">
        <v>3250</v>
      </c>
      <c r="C868" t="s">
        <v>6732</v>
      </c>
      <c r="D868" t="s">
        <v>7417</v>
      </c>
      <c r="E868" t="s">
        <v>5545</v>
      </c>
    </row>
    <row r="869" spans="1:5" ht="16" x14ac:dyDescent="0.2">
      <c r="A869" s="1" t="s">
        <v>1502</v>
      </c>
      <c r="B869" s="1" t="s">
        <v>3251</v>
      </c>
      <c r="C869" t="s">
        <v>6732</v>
      </c>
      <c r="D869" t="s">
        <v>6830</v>
      </c>
      <c r="E869" t="s">
        <v>5546</v>
      </c>
    </row>
    <row r="870" spans="1:5" ht="16" x14ac:dyDescent="0.2">
      <c r="A870" s="1" t="s">
        <v>1501</v>
      </c>
      <c r="B870" s="1" t="s">
        <v>3252</v>
      </c>
      <c r="C870" t="s">
        <v>6732</v>
      </c>
      <c r="D870" t="s">
        <v>6743</v>
      </c>
      <c r="E870" t="s">
        <v>5547</v>
      </c>
    </row>
    <row r="871" spans="1:5" ht="16" x14ac:dyDescent="0.2">
      <c r="A871" s="1" t="s">
        <v>1500</v>
      </c>
      <c r="B871" s="1" t="s">
        <v>3253</v>
      </c>
      <c r="C871" t="s">
        <v>6732</v>
      </c>
      <c r="D871" t="s">
        <v>7418</v>
      </c>
      <c r="E871" t="s">
        <v>5548</v>
      </c>
    </row>
    <row r="872" spans="1:5" ht="16" x14ac:dyDescent="0.2">
      <c r="A872" s="1" t="s">
        <v>1499</v>
      </c>
      <c r="B872" s="1" t="s">
        <v>3254</v>
      </c>
      <c r="C872" t="s">
        <v>7145</v>
      </c>
      <c r="D872" t="s">
        <v>7419</v>
      </c>
      <c r="E872" t="s">
        <v>5549</v>
      </c>
    </row>
    <row r="873" spans="1:5" ht="16" x14ac:dyDescent="0.2">
      <c r="A873" s="1" t="s">
        <v>1498</v>
      </c>
      <c r="B873" s="1" t="s">
        <v>3255</v>
      </c>
      <c r="C873" t="s">
        <v>6730</v>
      </c>
      <c r="D873" t="s">
        <v>7420</v>
      </c>
      <c r="E873" t="s">
        <v>5550</v>
      </c>
    </row>
    <row r="874" spans="1:5" ht="16" x14ac:dyDescent="0.2">
      <c r="A874" s="1" t="s">
        <v>1497</v>
      </c>
      <c r="B874" s="1" t="s">
        <v>3256</v>
      </c>
      <c r="C874" t="s">
        <v>7145</v>
      </c>
      <c r="D874" t="s">
        <v>7098</v>
      </c>
      <c r="E874" t="s">
        <v>5551</v>
      </c>
    </row>
    <row r="875" spans="1:5" ht="16" x14ac:dyDescent="0.2">
      <c r="A875" s="1" t="s">
        <v>1496</v>
      </c>
      <c r="B875" s="1" t="s">
        <v>3257</v>
      </c>
      <c r="C875" t="s">
        <v>6730</v>
      </c>
      <c r="D875" t="s">
        <v>7421</v>
      </c>
      <c r="E875" t="s">
        <v>5552</v>
      </c>
    </row>
    <row r="876" spans="1:5" ht="16" x14ac:dyDescent="0.2">
      <c r="A876" s="1" t="s">
        <v>1495</v>
      </c>
      <c r="B876" s="1" t="s">
        <v>3258</v>
      </c>
      <c r="C876" t="s">
        <v>6730</v>
      </c>
      <c r="D876" t="s">
        <v>7422</v>
      </c>
      <c r="E876" t="s">
        <v>5553</v>
      </c>
    </row>
    <row r="877" spans="1:5" ht="16" x14ac:dyDescent="0.2">
      <c r="A877" s="1" t="s">
        <v>1494</v>
      </c>
      <c r="B877" s="1" t="s">
        <v>3259</v>
      </c>
      <c r="C877" t="s">
        <v>6730</v>
      </c>
      <c r="D877" t="s">
        <v>7423</v>
      </c>
      <c r="E877" t="s">
        <v>5554</v>
      </c>
    </row>
    <row r="878" spans="1:5" ht="16" x14ac:dyDescent="0.2">
      <c r="A878" s="1" t="s">
        <v>1493</v>
      </c>
      <c r="B878" s="1" t="s">
        <v>3260</v>
      </c>
      <c r="C878" t="s">
        <v>7145</v>
      </c>
      <c r="D878" t="s">
        <v>7263</v>
      </c>
      <c r="E878" t="s">
        <v>5555</v>
      </c>
    </row>
    <row r="879" spans="1:5" ht="16" x14ac:dyDescent="0.2">
      <c r="A879" s="1" t="s">
        <v>1492</v>
      </c>
      <c r="B879" s="1" t="s">
        <v>3261</v>
      </c>
      <c r="C879" t="s">
        <v>7145</v>
      </c>
      <c r="D879" t="s">
        <v>7424</v>
      </c>
      <c r="E879" t="s">
        <v>5556</v>
      </c>
    </row>
    <row r="880" spans="1:5" ht="16" x14ac:dyDescent="0.2">
      <c r="A880" s="1" t="s">
        <v>1491</v>
      </c>
      <c r="B880" s="1" t="s">
        <v>3262</v>
      </c>
      <c r="C880" t="s">
        <v>6730</v>
      </c>
      <c r="D880" t="s">
        <v>7425</v>
      </c>
      <c r="E880" t="s">
        <v>6698</v>
      </c>
    </row>
    <row r="881" spans="1:5" ht="16" x14ac:dyDescent="0.2">
      <c r="A881" s="1" t="s">
        <v>1490</v>
      </c>
      <c r="B881" s="1" t="s">
        <v>3263</v>
      </c>
      <c r="C881" t="s">
        <v>6730</v>
      </c>
      <c r="D881" t="s">
        <v>7426</v>
      </c>
      <c r="E881" t="s">
        <v>5557</v>
      </c>
    </row>
    <row r="882" spans="1:5" ht="16" x14ac:dyDescent="0.2">
      <c r="A882" s="1" t="s">
        <v>1489</v>
      </c>
      <c r="B882" s="1" t="s">
        <v>3264</v>
      </c>
      <c r="C882" t="s">
        <v>6730</v>
      </c>
      <c r="D882" t="s">
        <v>7427</v>
      </c>
      <c r="E882" t="s">
        <v>5558</v>
      </c>
    </row>
    <row r="883" spans="1:5" ht="16" x14ac:dyDescent="0.2">
      <c r="A883" s="1" t="s">
        <v>1488</v>
      </c>
      <c r="B883" s="1" t="s">
        <v>3265</v>
      </c>
      <c r="C883" t="s">
        <v>6730</v>
      </c>
      <c r="D883" t="s">
        <v>6980</v>
      </c>
      <c r="E883" t="s">
        <v>5559</v>
      </c>
    </row>
    <row r="884" spans="1:5" ht="16" x14ac:dyDescent="0.2">
      <c r="A884" s="1" t="s">
        <v>1487</v>
      </c>
      <c r="B884" s="1" t="s">
        <v>3266</v>
      </c>
      <c r="C884" t="s">
        <v>6730</v>
      </c>
      <c r="D884" t="s">
        <v>7428</v>
      </c>
      <c r="E884" t="s">
        <v>5560</v>
      </c>
    </row>
    <row r="885" spans="1:5" ht="16" x14ac:dyDescent="0.2">
      <c r="A885" s="1" t="s">
        <v>1486</v>
      </c>
      <c r="B885" s="1" t="s">
        <v>3267</v>
      </c>
      <c r="C885" t="s">
        <v>6730</v>
      </c>
      <c r="D885" t="s">
        <v>7429</v>
      </c>
      <c r="E885" t="s">
        <v>5561</v>
      </c>
    </row>
    <row r="886" spans="1:5" ht="16" x14ac:dyDescent="0.2">
      <c r="A886" s="1" t="s">
        <v>1485</v>
      </c>
      <c r="B886" s="1" t="s">
        <v>3268</v>
      </c>
      <c r="C886" t="s">
        <v>6730</v>
      </c>
      <c r="D886" t="s">
        <v>7430</v>
      </c>
      <c r="E886" t="s">
        <v>5562</v>
      </c>
    </row>
    <row r="887" spans="1:5" ht="16" x14ac:dyDescent="0.2">
      <c r="A887" s="1" t="s">
        <v>1484</v>
      </c>
      <c r="B887" s="1" t="s">
        <v>3269</v>
      </c>
      <c r="C887" t="s">
        <v>6730</v>
      </c>
      <c r="D887" t="s">
        <v>7431</v>
      </c>
      <c r="E887" t="s">
        <v>6699</v>
      </c>
    </row>
    <row r="888" spans="1:5" ht="16" x14ac:dyDescent="0.2">
      <c r="A888" s="1" t="s">
        <v>1483</v>
      </c>
      <c r="B888" s="1" t="s">
        <v>3270</v>
      </c>
      <c r="C888" t="s">
        <v>6730</v>
      </c>
      <c r="D888" t="s">
        <v>7432</v>
      </c>
      <c r="E888" t="s">
        <v>5563</v>
      </c>
    </row>
    <row r="889" spans="1:5" ht="16" x14ac:dyDescent="0.2">
      <c r="A889" s="1" t="s">
        <v>1482</v>
      </c>
      <c r="B889" s="1" t="s">
        <v>3271</v>
      </c>
      <c r="C889" t="s">
        <v>7145</v>
      </c>
      <c r="D889" t="s">
        <v>7433</v>
      </c>
      <c r="E889" t="s">
        <v>5564</v>
      </c>
    </row>
    <row r="890" spans="1:5" ht="16" x14ac:dyDescent="0.2">
      <c r="A890" s="1" t="s">
        <v>1481</v>
      </c>
      <c r="B890" s="1" t="s">
        <v>3272</v>
      </c>
      <c r="C890" t="s">
        <v>6732</v>
      </c>
      <c r="D890" t="s">
        <v>7434</v>
      </c>
      <c r="E890" t="s">
        <v>5565</v>
      </c>
    </row>
    <row r="891" spans="1:5" ht="16" x14ac:dyDescent="0.2">
      <c r="A891" s="1" t="s">
        <v>1480</v>
      </c>
      <c r="B891" s="1" t="s">
        <v>3273</v>
      </c>
      <c r="C891" t="s">
        <v>6732</v>
      </c>
      <c r="D891" t="s">
        <v>6900</v>
      </c>
      <c r="E891" t="s">
        <v>5566</v>
      </c>
    </row>
    <row r="892" spans="1:5" ht="16" x14ac:dyDescent="0.2">
      <c r="A892" s="1" t="s">
        <v>1479</v>
      </c>
      <c r="B892" s="1" t="s">
        <v>3274</v>
      </c>
      <c r="C892" t="s">
        <v>6732</v>
      </c>
      <c r="D892" t="s">
        <v>7435</v>
      </c>
      <c r="E892" t="s">
        <v>5567</v>
      </c>
    </row>
    <row r="893" spans="1:5" ht="16" x14ac:dyDescent="0.2">
      <c r="A893" s="1" t="s">
        <v>1478</v>
      </c>
      <c r="B893" s="1" t="s">
        <v>3275</v>
      </c>
      <c r="C893" t="s">
        <v>6732</v>
      </c>
      <c r="D893" t="s">
        <v>7436</v>
      </c>
      <c r="E893" t="s">
        <v>5568</v>
      </c>
    </row>
    <row r="894" spans="1:5" ht="16" x14ac:dyDescent="0.2">
      <c r="A894" s="1" t="s">
        <v>1477</v>
      </c>
      <c r="B894" s="1" t="s">
        <v>3276</v>
      </c>
      <c r="C894" t="s">
        <v>7145</v>
      </c>
      <c r="D894" t="s">
        <v>7437</v>
      </c>
      <c r="E894" t="s">
        <v>5569</v>
      </c>
    </row>
    <row r="895" spans="1:5" ht="16" x14ac:dyDescent="0.2">
      <c r="A895" s="1" t="s">
        <v>1476</v>
      </c>
      <c r="B895" s="1" t="s">
        <v>3277</v>
      </c>
      <c r="C895" t="s">
        <v>6732</v>
      </c>
      <c r="D895" t="s">
        <v>6751</v>
      </c>
      <c r="E895" t="s">
        <v>5570</v>
      </c>
    </row>
    <row r="896" spans="1:5" ht="16" x14ac:dyDescent="0.2">
      <c r="A896" s="1" t="s">
        <v>1475</v>
      </c>
      <c r="B896" s="1" t="s">
        <v>3278</v>
      </c>
      <c r="C896" t="s">
        <v>6732</v>
      </c>
      <c r="D896" t="s">
        <v>7438</v>
      </c>
      <c r="E896" t="s">
        <v>5571</v>
      </c>
    </row>
    <row r="897" spans="1:5" ht="16" x14ac:dyDescent="0.2">
      <c r="A897" s="1" t="s">
        <v>1474</v>
      </c>
      <c r="B897" s="1" t="s">
        <v>3279</v>
      </c>
      <c r="C897" t="s">
        <v>6730</v>
      </c>
      <c r="D897" t="s">
        <v>7439</v>
      </c>
      <c r="E897" t="s">
        <v>5573</v>
      </c>
    </row>
    <row r="898" spans="1:5" ht="16" x14ac:dyDescent="0.2">
      <c r="A898" s="1" t="s">
        <v>1473</v>
      </c>
      <c r="B898" s="1" t="s">
        <v>3280</v>
      </c>
      <c r="C898" t="s">
        <v>6730</v>
      </c>
      <c r="D898" t="s">
        <v>7440</v>
      </c>
      <c r="E898" t="s">
        <v>5236</v>
      </c>
    </row>
    <row r="899" spans="1:5" ht="16" x14ac:dyDescent="0.2">
      <c r="A899" s="1" t="s">
        <v>1472</v>
      </c>
      <c r="B899" s="1" t="s">
        <v>3281</v>
      </c>
      <c r="C899" t="s">
        <v>6730</v>
      </c>
      <c r="D899" t="s">
        <v>7441</v>
      </c>
      <c r="E899" t="s">
        <v>5574</v>
      </c>
    </row>
    <row r="900" spans="1:5" ht="16" x14ac:dyDescent="0.2">
      <c r="A900" s="1" t="s">
        <v>1471</v>
      </c>
      <c r="B900" s="1" t="s">
        <v>3282</v>
      </c>
      <c r="C900" t="s">
        <v>6732</v>
      </c>
      <c r="D900" t="s">
        <v>6770</v>
      </c>
      <c r="E900" t="s">
        <v>4936</v>
      </c>
    </row>
    <row r="901" spans="1:5" ht="16" x14ac:dyDescent="0.2">
      <c r="A901" s="1" t="s">
        <v>1470</v>
      </c>
      <c r="B901" s="1" t="s">
        <v>3283</v>
      </c>
      <c r="C901" t="s">
        <v>7145</v>
      </c>
      <c r="D901" t="s">
        <v>7442</v>
      </c>
      <c r="E901" t="s">
        <v>4953</v>
      </c>
    </row>
    <row r="902" spans="1:5" ht="16" x14ac:dyDescent="0.2">
      <c r="A902" s="1" t="s">
        <v>1469</v>
      </c>
      <c r="B902" s="1" t="s">
        <v>3284</v>
      </c>
      <c r="C902" t="s">
        <v>6730</v>
      </c>
      <c r="D902" t="s">
        <v>7443</v>
      </c>
      <c r="E902" t="s">
        <v>5576</v>
      </c>
    </row>
    <row r="903" spans="1:5" ht="16" x14ac:dyDescent="0.2">
      <c r="A903" s="1" t="s">
        <v>1468</v>
      </c>
      <c r="B903" s="1" t="s">
        <v>3285</v>
      </c>
      <c r="C903" t="s">
        <v>6732</v>
      </c>
      <c r="D903" t="s">
        <v>7202</v>
      </c>
      <c r="E903" t="s">
        <v>5577</v>
      </c>
    </row>
    <row r="904" spans="1:5" ht="16" x14ac:dyDescent="0.2">
      <c r="A904" s="1" t="s">
        <v>1467</v>
      </c>
      <c r="B904" s="1" t="s">
        <v>3286</v>
      </c>
      <c r="C904" t="s">
        <v>6730</v>
      </c>
      <c r="D904" t="s">
        <v>7444</v>
      </c>
      <c r="E904" t="s">
        <v>5578</v>
      </c>
    </row>
    <row r="905" spans="1:5" ht="16" x14ac:dyDescent="0.2">
      <c r="A905" s="1" t="s">
        <v>1466</v>
      </c>
      <c r="B905" s="1" t="s">
        <v>3287</v>
      </c>
      <c r="C905" t="s">
        <v>6730</v>
      </c>
      <c r="D905" t="s">
        <v>7445</v>
      </c>
      <c r="E905" t="s">
        <v>4774</v>
      </c>
    </row>
    <row r="906" spans="1:5" ht="16" x14ac:dyDescent="0.2">
      <c r="A906" s="1" t="s">
        <v>1465</v>
      </c>
      <c r="B906" s="1" t="s">
        <v>3288</v>
      </c>
      <c r="C906" t="s">
        <v>6732</v>
      </c>
      <c r="D906" t="s">
        <v>7446</v>
      </c>
      <c r="E906" t="s">
        <v>5579</v>
      </c>
    </row>
    <row r="907" spans="1:5" ht="16" x14ac:dyDescent="0.2">
      <c r="A907" s="1" t="s">
        <v>1464</v>
      </c>
      <c r="B907" s="1" t="s">
        <v>3289</v>
      </c>
      <c r="C907" t="s">
        <v>6730</v>
      </c>
      <c r="D907" t="s">
        <v>7400</v>
      </c>
      <c r="E907" t="s">
        <v>5580</v>
      </c>
    </row>
    <row r="908" spans="1:5" ht="16" x14ac:dyDescent="0.2">
      <c r="A908" s="1" t="s">
        <v>1463</v>
      </c>
      <c r="B908" s="1" t="s">
        <v>3290</v>
      </c>
      <c r="C908" t="s">
        <v>7145</v>
      </c>
      <c r="D908" t="s">
        <v>7447</v>
      </c>
      <c r="E908" t="s">
        <v>5581</v>
      </c>
    </row>
    <row r="909" spans="1:5" ht="16" x14ac:dyDescent="0.2">
      <c r="A909" s="1" t="s">
        <v>1462</v>
      </c>
      <c r="B909" s="1" t="s">
        <v>3291</v>
      </c>
      <c r="C909" t="s">
        <v>6732</v>
      </c>
      <c r="D909" t="s">
        <v>7448</v>
      </c>
      <c r="E909" t="s">
        <v>5582</v>
      </c>
    </row>
    <row r="910" spans="1:5" ht="16" x14ac:dyDescent="0.2">
      <c r="A910" s="1" t="s">
        <v>1461</v>
      </c>
      <c r="B910" s="1" t="s">
        <v>3292</v>
      </c>
      <c r="C910" t="s">
        <v>6732</v>
      </c>
      <c r="D910" t="s">
        <v>7014</v>
      </c>
      <c r="E910" t="s">
        <v>5583</v>
      </c>
    </row>
    <row r="911" spans="1:5" ht="16" x14ac:dyDescent="0.2">
      <c r="A911" s="1" t="s">
        <v>1460</v>
      </c>
      <c r="B911" s="1" t="s">
        <v>3293</v>
      </c>
      <c r="C911" t="s">
        <v>6732</v>
      </c>
      <c r="D911" t="s">
        <v>7449</v>
      </c>
      <c r="E911" t="s">
        <v>5584</v>
      </c>
    </row>
    <row r="912" spans="1:5" ht="16" x14ac:dyDescent="0.2">
      <c r="A912" s="1" t="s">
        <v>1459</v>
      </c>
      <c r="B912" s="1" t="s">
        <v>3294</v>
      </c>
      <c r="C912" t="s">
        <v>6732</v>
      </c>
      <c r="D912" t="s">
        <v>7450</v>
      </c>
      <c r="E912" t="s">
        <v>5585</v>
      </c>
    </row>
    <row r="913" spans="1:5" ht="16" x14ac:dyDescent="0.2">
      <c r="A913" s="1" t="s">
        <v>1458</v>
      </c>
      <c r="B913" s="1" t="s">
        <v>3295</v>
      </c>
      <c r="C913" t="s">
        <v>6732</v>
      </c>
      <c r="D913" t="s">
        <v>7089</v>
      </c>
      <c r="E913" t="s">
        <v>5586</v>
      </c>
    </row>
    <row r="914" spans="1:5" ht="16" x14ac:dyDescent="0.2">
      <c r="A914" s="1" t="s">
        <v>1457</v>
      </c>
      <c r="B914" s="1" t="s">
        <v>3296</v>
      </c>
      <c r="C914" t="s">
        <v>6732</v>
      </c>
      <c r="D914" t="s">
        <v>6811</v>
      </c>
      <c r="E914" t="s">
        <v>5587</v>
      </c>
    </row>
    <row r="915" spans="1:5" ht="16" x14ac:dyDescent="0.2">
      <c r="A915" s="1" t="s">
        <v>1456</v>
      </c>
      <c r="B915" s="1" t="s">
        <v>3297</v>
      </c>
      <c r="C915" t="s">
        <v>6732</v>
      </c>
      <c r="D915" t="s">
        <v>7451</v>
      </c>
      <c r="E915" t="s">
        <v>4865</v>
      </c>
    </row>
    <row r="916" spans="1:5" ht="16" x14ac:dyDescent="0.2">
      <c r="A916" s="1" t="s">
        <v>1455</v>
      </c>
      <c r="B916" s="1" t="s">
        <v>3298</v>
      </c>
      <c r="C916" t="s">
        <v>6732</v>
      </c>
      <c r="D916" t="s">
        <v>7452</v>
      </c>
      <c r="E916" t="s">
        <v>5588</v>
      </c>
    </row>
    <row r="917" spans="1:5" ht="16" x14ac:dyDescent="0.2">
      <c r="A917" s="1" t="s">
        <v>1454</v>
      </c>
      <c r="B917" s="1" t="s">
        <v>3299</v>
      </c>
      <c r="C917" t="s">
        <v>6732</v>
      </c>
      <c r="D917" t="s">
        <v>7453</v>
      </c>
      <c r="E917" t="s">
        <v>4953</v>
      </c>
    </row>
    <row r="918" spans="1:5" ht="16" x14ac:dyDescent="0.2">
      <c r="A918" s="1" t="s">
        <v>1453</v>
      </c>
      <c r="B918" s="1" t="s">
        <v>3300</v>
      </c>
      <c r="C918" t="s">
        <v>6730</v>
      </c>
      <c r="D918" t="s">
        <v>7454</v>
      </c>
      <c r="E918" t="s">
        <v>5589</v>
      </c>
    </row>
    <row r="919" spans="1:5" ht="16" x14ac:dyDescent="0.2">
      <c r="A919" s="1" t="s">
        <v>1452</v>
      </c>
      <c r="B919" s="1" t="s">
        <v>3301</v>
      </c>
      <c r="C919" t="s">
        <v>6730</v>
      </c>
      <c r="D919" t="s">
        <v>7097</v>
      </c>
      <c r="E919" t="s">
        <v>5590</v>
      </c>
    </row>
    <row r="920" spans="1:5" ht="16" x14ac:dyDescent="0.2">
      <c r="A920" s="1" t="s">
        <v>1451</v>
      </c>
      <c r="B920" s="1" t="s">
        <v>3302</v>
      </c>
      <c r="C920" t="s">
        <v>6730</v>
      </c>
      <c r="D920" t="s">
        <v>6777</v>
      </c>
      <c r="E920" t="s">
        <v>5591</v>
      </c>
    </row>
    <row r="921" spans="1:5" ht="16" x14ac:dyDescent="0.2">
      <c r="A921" s="1" t="s">
        <v>1450</v>
      </c>
      <c r="B921" s="1" t="s">
        <v>3303</v>
      </c>
      <c r="C921" t="s">
        <v>6730</v>
      </c>
      <c r="D921" t="s">
        <v>7455</v>
      </c>
      <c r="E921" t="s">
        <v>5592</v>
      </c>
    </row>
    <row r="922" spans="1:5" ht="16" x14ac:dyDescent="0.2">
      <c r="A922" s="1" t="s">
        <v>1449</v>
      </c>
      <c r="B922" s="1" t="s">
        <v>3304</v>
      </c>
      <c r="C922" t="s">
        <v>6730</v>
      </c>
      <c r="D922" t="s">
        <v>7456</v>
      </c>
      <c r="E922" t="s">
        <v>5593</v>
      </c>
    </row>
    <row r="923" spans="1:5" ht="16" x14ac:dyDescent="0.2">
      <c r="A923" s="1" t="s">
        <v>1448</v>
      </c>
      <c r="B923" s="1" t="s">
        <v>3305</v>
      </c>
      <c r="C923" t="s">
        <v>6730</v>
      </c>
      <c r="D923" t="s">
        <v>7457</v>
      </c>
      <c r="E923" t="s">
        <v>5594</v>
      </c>
    </row>
    <row r="924" spans="1:5" ht="16" x14ac:dyDescent="0.2">
      <c r="A924" s="1" t="s">
        <v>1447</v>
      </c>
      <c r="B924" s="1" t="s">
        <v>3306</v>
      </c>
      <c r="C924" t="s">
        <v>6730</v>
      </c>
      <c r="D924" t="s">
        <v>7458</v>
      </c>
      <c r="E924" t="s">
        <v>5595</v>
      </c>
    </row>
    <row r="925" spans="1:5" ht="16" x14ac:dyDescent="0.2">
      <c r="A925" s="1" t="s">
        <v>1446</v>
      </c>
      <c r="B925" s="1" t="s">
        <v>3307</v>
      </c>
      <c r="C925" t="s">
        <v>6730</v>
      </c>
      <c r="D925" t="s">
        <v>7459</v>
      </c>
      <c r="E925" t="s">
        <v>5596</v>
      </c>
    </row>
    <row r="926" spans="1:5" ht="16" x14ac:dyDescent="0.2">
      <c r="A926" s="1" t="s">
        <v>1445</v>
      </c>
      <c r="B926" s="1" t="s">
        <v>3308</v>
      </c>
      <c r="C926" t="s">
        <v>6730</v>
      </c>
      <c r="D926" t="s">
        <v>7460</v>
      </c>
      <c r="E926" t="s">
        <v>5597</v>
      </c>
    </row>
    <row r="927" spans="1:5" ht="16" x14ac:dyDescent="0.2">
      <c r="A927" s="1" t="s">
        <v>1444</v>
      </c>
      <c r="B927" s="1" t="s">
        <v>3309</v>
      </c>
      <c r="C927" t="s">
        <v>6730</v>
      </c>
      <c r="D927" t="s">
        <v>7461</v>
      </c>
      <c r="E927" t="s">
        <v>5598</v>
      </c>
    </row>
    <row r="928" spans="1:5" ht="16" x14ac:dyDescent="0.2">
      <c r="A928" s="1" t="s">
        <v>1443</v>
      </c>
      <c r="B928" s="1" t="s">
        <v>3310</v>
      </c>
      <c r="C928" t="s">
        <v>6730</v>
      </c>
      <c r="D928" t="s">
        <v>7298</v>
      </c>
      <c r="E928" t="s">
        <v>5599</v>
      </c>
    </row>
    <row r="929" spans="1:5" ht="16" x14ac:dyDescent="0.2">
      <c r="A929" s="1" t="s">
        <v>1442</v>
      </c>
      <c r="B929" s="1" t="s">
        <v>3311</v>
      </c>
      <c r="C929" t="s">
        <v>6730</v>
      </c>
      <c r="D929" t="s">
        <v>7462</v>
      </c>
      <c r="E929" t="s">
        <v>5600</v>
      </c>
    </row>
    <row r="930" spans="1:5" ht="16" x14ac:dyDescent="0.2">
      <c r="A930" s="1" t="s">
        <v>1441</v>
      </c>
      <c r="B930" s="1" t="s">
        <v>3312</v>
      </c>
      <c r="C930" t="s">
        <v>7145</v>
      </c>
      <c r="D930" t="s">
        <v>7463</v>
      </c>
      <c r="E930" t="s">
        <v>5601</v>
      </c>
    </row>
    <row r="931" spans="1:5" ht="16" x14ac:dyDescent="0.2">
      <c r="A931" s="1" t="s">
        <v>1440</v>
      </c>
      <c r="B931" s="1" t="s">
        <v>3313</v>
      </c>
      <c r="C931" t="s">
        <v>6732</v>
      </c>
      <c r="D931" t="s">
        <v>7464</v>
      </c>
      <c r="E931" t="s">
        <v>5602</v>
      </c>
    </row>
    <row r="932" spans="1:5" ht="16" x14ac:dyDescent="0.2">
      <c r="A932" s="1" t="s">
        <v>1439</v>
      </c>
      <c r="B932" s="1" t="s">
        <v>3314</v>
      </c>
      <c r="C932" t="s">
        <v>7145</v>
      </c>
      <c r="D932" t="s">
        <v>7299</v>
      </c>
      <c r="E932" t="s">
        <v>5603</v>
      </c>
    </row>
    <row r="933" spans="1:5" ht="16" x14ac:dyDescent="0.2">
      <c r="A933" s="1" t="s">
        <v>1438</v>
      </c>
      <c r="B933" s="1" t="s">
        <v>3315</v>
      </c>
      <c r="C933" t="s">
        <v>6732</v>
      </c>
      <c r="D933" t="s">
        <v>6893</v>
      </c>
      <c r="E933" t="s">
        <v>5604</v>
      </c>
    </row>
    <row r="934" spans="1:5" ht="16" x14ac:dyDescent="0.2">
      <c r="A934" s="1" t="s">
        <v>1437</v>
      </c>
      <c r="B934" s="1" t="s">
        <v>3316</v>
      </c>
      <c r="C934" t="s">
        <v>6732</v>
      </c>
      <c r="D934" t="s">
        <v>7465</v>
      </c>
      <c r="E934" t="s">
        <v>5605</v>
      </c>
    </row>
    <row r="935" spans="1:5" ht="16" x14ac:dyDescent="0.2">
      <c r="A935" s="1" t="s">
        <v>1436</v>
      </c>
      <c r="B935" s="1" t="s">
        <v>3317</v>
      </c>
      <c r="C935" t="s">
        <v>6730</v>
      </c>
      <c r="D935" t="s">
        <v>7466</v>
      </c>
      <c r="E935" t="s">
        <v>4733</v>
      </c>
    </row>
    <row r="936" spans="1:5" ht="16" x14ac:dyDescent="0.2">
      <c r="A936" s="1" t="s">
        <v>1435</v>
      </c>
      <c r="B936" s="1" t="s">
        <v>3318</v>
      </c>
      <c r="C936" t="s">
        <v>6732</v>
      </c>
      <c r="D936" t="s">
        <v>7467</v>
      </c>
      <c r="E936" t="s">
        <v>5606</v>
      </c>
    </row>
    <row r="937" spans="1:5" ht="16" x14ac:dyDescent="0.2">
      <c r="A937" s="1" t="s">
        <v>1434</v>
      </c>
      <c r="B937" s="1" t="s">
        <v>3319</v>
      </c>
      <c r="C937" t="s">
        <v>6732</v>
      </c>
      <c r="D937" t="s">
        <v>6789</v>
      </c>
      <c r="E937" t="s">
        <v>5607</v>
      </c>
    </row>
    <row r="938" spans="1:5" ht="16" x14ac:dyDescent="0.2">
      <c r="A938" s="1" t="s">
        <v>1433</v>
      </c>
      <c r="B938" s="1" t="s">
        <v>3320</v>
      </c>
      <c r="C938" t="s">
        <v>7145</v>
      </c>
      <c r="D938" t="s">
        <v>7468</v>
      </c>
      <c r="E938" t="s">
        <v>5589</v>
      </c>
    </row>
    <row r="939" spans="1:5" ht="16" x14ac:dyDescent="0.2">
      <c r="A939" s="1" t="s">
        <v>1432</v>
      </c>
      <c r="B939" s="1" t="s">
        <v>3321</v>
      </c>
      <c r="C939" t="s">
        <v>6730</v>
      </c>
      <c r="D939" t="s">
        <v>7469</v>
      </c>
      <c r="E939" t="s">
        <v>5608</v>
      </c>
    </row>
    <row r="940" spans="1:5" ht="16" x14ac:dyDescent="0.2">
      <c r="A940" s="1" t="s">
        <v>1431</v>
      </c>
      <c r="B940" s="1" t="s">
        <v>3322</v>
      </c>
      <c r="C940" t="s">
        <v>6732</v>
      </c>
      <c r="D940" t="s">
        <v>7470</v>
      </c>
      <c r="E940" t="s">
        <v>5609</v>
      </c>
    </row>
    <row r="941" spans="1:5" ht="16" x14ac:dyDescent="0.2">
      <c r="A941" s="1" t="s">
        <v>1430</v>
      </c>
      <c r="B941" s="1" t="s">
        <v>3323</v>
      </c>
      <c r="C941" t="s">
        <v>6732</v>
      </c>
      <c r="D941" t="s">
        <v>7076</v>
      </c>
      <c r="E941" t="s">
        <v>5610</v>
      </c>
    </row>
    <row r="942" spans="1:5" ht="16" x14ac:dyDescent="0.2">
      <c r="A942" s="1" t="s">
        <v>1429</v>
      </c>
      <c r="B942" s="1" t="s">
        <v>3324</v>
      </c>
      <c r="C942" t="s">
        <v>6730</v>
      </c>
      <c r="D942" t="s">
        <v>7471</v>
      </c>
      <c r="E942" t="s">
        <v>5611</v>
      </c>
    </row>
    <row r="943" spans="1:5" ht="16" x14ac:dyDescent="0.2">
      <c r="A943" s="1" t="s">
        <v>1428</v>
      </c>
      <c r="B943" s="1" t="s">
        <v>3325</v>
      </c>
      <c r="C943" t="s">
        <v>6730</v>
      </c>
      <c r="D943" t="s">
        <v>7472</v>
      </c>
      <c r="E943" t="s">
        <v>5613</v>
      </c>
    </row>
    <row r="944" spans="1:5" ht="16" x14ac:dyDescent="0.2">
      <c r="A944" s="1" t="s">
        <v>1427</v>
      </c>
      <c r="B944" s="1" t="s">
        <v>3326</v>
      </c>
      <c r="C944" t="s">
        <v>6730</v>
      </c>
      <c r="D944" t="s">
        <v>7473</v>
      </c>
      <c r="E944" t="s">
        <v>5614</v>
      </c>
    </row>
    <row r="945" spans="1:5" ht="16" x14ac:dyDescent="0.2">
      <c r="A945" s="1" t="s">
        <v>1426</v>
      </c>
      <c r="B945" s="1" t="s">
        <v>3327</v>
      </c>
      <c r="C945" t="s">
        <v>6732</v>
      </c>
      <c r="D945" t="s">
        <v>7474</v>
      </c>
      <c r="E945" t="s">
        <v>5115</v>
      </c>
    </row>
    <row r="946" spans="1:5" ht="16" x14ac:dyDescent="0.2">
      <c r="A946" s="1" t="s">
        <v>1425</v>
      </c>
      <c r="B946" s="1" t="s">
        <v>3328</v>
      </c>
      <c r="C946" t="s">
        <v>6730</v>
      </c>
      <c r="D946" t="s">
        <v>6815</v>
      </c>
      <c r="E946" t="s">
        <v>5615</v>
      </c>
    </row>
    <row r="947" spans="1:5" ht="16" x14ac:dyDescent="0.2">
      <c r="A947" s="1" t="s">
        <v>1424</v>
      </c>
      <c r="B947" s="1" t="s">
        <v>3329</v>
      </c>
      <c r="C947" t="s">
        <v>6732</v>
      </c>
      <c r="D947" t="s">
        <v>6751</v>
      </c>
      <c r="E947" t="s">
        <v>5616</v>
      </c>
    </row>
    <row r="948" spans="1:5" ht="16" x14ac:dyDescent="0.2">
      <c r="A948" s="1" t="s">
        <v>1423</v>
      </c>
      <c r="B948" s="1" t="s">
        <v>3330</v>
      </c>
      <c r="C948" t="s">
        <v>6732</v>
      </c>
      <c r="D948" t="s">
        <v>7475</v>
      </c>
      <c r="E948" t="s">
        <v>4731</v>
      </c>
    </row>
    <row r="949" spans="1:5" ht="16" x14ac:dyDescent="0.2">
      <c r="A949" s="1" t="s">
        <v>1422</v>
      </c>
      <c r="B949" s="1" t="s">
        <v>3331</v>
      </c>
      <c r="C949" t="s">
        <v>6732</v>
      </c>
      <c r="D949" t="s">
        <v>6867</v>
      </c>
      <c r="E949" t="s">
        <v>5617</v>
      </c>
    </row>
    <row r="950" spans="1:5" ht="16" x14ac:dyDescent="0.2">
      <c r="A950" s="1" t="s">
        <v>1421</v>
      </c>
      <c r="B950" s="1" t="s">
        <v>3332</v>
      </c>
      <c r="C950" t="s">
        <v>6732</v>
      </c>
      <c r="D950" t="s">
        <v>6933</v>
      </c>
      <c r="E950" t="s">
        <v>5618</v>
      </c>
    </row>
    <row r="951" spans="1:5" ht="16" x14ac:dyDescent="0.2">
      <c r="A951" s="1" t="s">
        <v>1420</v>
      </c>
      <c r="B951" s="1" t="s">
        <v>3333</v>
      </c>
      <c r="C951" t="s">
        <v>6732</v>
      </c>
      <c r="D951" t="s">
        <v>7130</v>
      </c>
      <c r="E951" t="s">
        <v>5619</v>
      </c>
    </row>
    <row r="952" spans="1:5" ht="16" x14ac:dyDescent="0.2">
      <c r="A952" s="1" t="s">
        <v>1419</v>
      </c>
      <c r="B952" s="1" t="s">
        <v>3334</v>
      </c>
      <c r="C952" t="s">
        <v>6730</v>
      </c>
      <c r="D952" t="s">
        <v>7476</v>
      </c>
      <c r="E952" t="s">
        <v>5620</v>
      </c>
    </row>
    <row r="953" spans="1:5" ht="16" x14ac:dyDescent="0.2">
      <c r="A953" s="1" t="s">
        <v>1418</v>
      </c>
      <c r="B953" s="1" t="s">
        <v>3335</v>
      </c>
      <c r="C953" t="s">
        <v>6730</v>
      </c>
      <c r="D953" t="s">
        <v>7477</v>
      </c>
      <c r="E953" t="s">
        <v>4822</v>
      </c>
    </row>
    <row r="954" spans="1:5" ht="16" x14ac:dyDescent="0.2">
      <c r="A954" s="1" t="s">
        <v>1417</v>
      </c>
      <c r="B954" s="1" t="s">
        <v>3336</v>
      </c>
      <c r="C954" t="s">
        <v>6730</v>
      </c>
      <c r="D954" t="s">
        <v>7478</v>
      </c>
      <c r="E954" t="s">
        <v>5621</v>
      </c>
    </row>
    <row r="955" spans="1:5" ht="16" x14ac:dyDescent="0.2">
      <c r="A955" s="1" t="s">
        <v>1416</v>
      </c>
      <c r="B955" s="1" t="s">
        <v>3337</v>
      </c>
      <c r="C955" t="s">
        <v>6732</v>
      </c>
      <c r="D955" t="s">
        <v>7479</v>
      </c>
      <c r="E955" t="s">
        <v>5622</v>
      </c>
    </row>
    <row r="956" spans="1:5" ht="16" x14ac:dyDescent="0.2">
      <c r="A956" s="1" t="s">
        <v>1415</v>
      </c>
      <c r="B956" s="1" t="s">
        <v>3338</v>
      </c>
      <c r="C956" t="s">
        <v>6732</v>
      </c>
      <c r="D956" t="s">
        <v>7418</v>
      </c>
      <c r="E956" t="s">
        <v>5623</v>
      </c>
    </row>
    <row r="957" spans="1:5" ht="16" x14ac:dyDescent="0.2">
      <c r="A957" s="1" t="s">
        <v>1414</v>
      </c>
      <c r="B957" s="1" t="s">
        <v>3339</v>
      </c>
      <c r="C957" t="s">
        <v>7145</v>
      </c>
      <c r="D957" t="s">
        <v>7480</v>
      </c>
      <c r="E957" t="s">
        <v>5624</v>
      </c>
    </row>
    <row r="958" spans="1:5" ht="16" x14ac:dyDescent="0.2">
      <c r="A958" s="1" t="s">
        <v>1413</v>
      </c>
      <c r="B958" s="1" t="s">
        <v>3340</v>
      </c>
      <c r="C958" t="s">
        <v>6732</v>
      </c>
      <c r="D958" t="s">
        <v>6867</v>
      </c>
      <c r="E958" t="s">
        <v>5568</v>
      </c>
    </row>
    <row r="959" spans="1:5" ht="16" x14ac:dyDescent="0.2">
      <c r="A959" s="1" t="s">
        <v>1412</v>
      </c>
      <c r="B959" s="1" t="s">
        <v>3341</v>
      </c>
      <c r="C959" t="s">
        <v>6730</v>
      </c>
      <c r="D959" t="s">
        <v>7481</v>
      </c>
      <c r="E959" t="s">
        <v>5625</v>
      </c>
    </row>
    <row r="960" spans="1:5" ht="16" x14ac:dyDescent="0.2">
      <c r="A960" s="1" t="s">
        <v>1411</v>
      </c>
      <c r="B960" s="1" t="s">
        <v>3342</v>
      </c>
      <c r="C960" t="s">
        <v>7145</v>
      </c>
      <c r="D960" t="s">
        <v>7482</v>
      </c>
      <c r="E960" t="s">
        <v>5626</v>
      </c>
    </row>
    <row r="961" spans="1:5" ht="16" x14ac:dyDescent="0.2">
      <c r="A961" s="1" t="s">
        <v>1410</v>
      </c>
      <c r="B961" s="1" t="s">
        <v>3343</v>
      </c>
      <c r="C961" t="s">
        <v>6730</v>
      </c>
      <c r="D961" t="s">
        <v>7294</v>
      </c>
      <c r="E961" t="s">
        <v>5627</v>
      </c>
    </row>
    <row r="962" spans="1:5" ht="16" x14ac:dyDescent="0.2">
      <c r="A962" s="1" t="s">
        <v>1409</v>
      </c>
      <c r="B962" s="1" t="s">
        <v>3344</v>
      </c>
      <c r="C962" t="s">
        <v>7145</v>
      </c>
      <c r="D962" t="s">
        <v>7079</v>
      </c>
      <c r="E962" t="s">
        <v>5628</v>
      </c>
    </row>
    <row r="963" spans="1:5" ht="16" x14ac:dyDescent="0.2">
      <c r="A963" s="1" t="s">
        <v>1408</v>
      </c>
      <c r="B963" s="1" t="s">
        <v>3345</v>
      </c>
      <c r="C963" t="s">
        <v>6732</v>
      </c>
      <c r="D963" t="s">
        <v>7008</v>
      </c>
      <c r="E963" t="s">
        <v>5028</v>
      </c>
    </row>
    <row r="964" spans="1:5" ht="16" x14ac:dyDescent="0.2">
      <c r="A964" s="1" t="s">
        <v>1407</v>
      </c>
      <c r="B964" s="1" t="s">
        <v>3346</v>
      </c>
      <c r="C964" t="s">
        <v>6730</v>
      </c>
      <c r="D964" t="s">
        <v>7483</v>
      </c>
      <c r="E964" t="s">
        <v>5629</v>
      </c>
    </row>
    <row r="965" spans="1:5" ht="16" x14ac:dyDescent="0.2">
      <c r="A965" s="1" t="s">
        <v>1406</v>
      </c>
      <c r="B965" s="1" t="s">
        <v>3347</v>
      </c>
      <c r="C965" t="s">
        <v>7145</v>
      </c>
      <c r="D965" t="s">
        <v>7484</v>
      </c>
      <c r="E965" t="s">
        <v>5630</v>
      </c>
    </row>
    <row r="966" spans="1:5" ht="16" x14ac:dyDescent="0.2">
      <c r="A966" s="1" t="s">
        <v>1405</v>
      </c>
      <c r="B966" s="1" t="s">
        <v>3348</v>
      </c>
      <c r="C966" t="s">
        <v>6730</v>
      </c>
      <c r="D966" t="s">
        <v>7485</v>
      </c>
      <c r="E966" t="s">
        <v>5631</v>
      </c>
    </row>
    <row r="967" spans="1:5" ht="16" x14ac:dyDescent="0.2">
      <c r="A967" s="1" t="s">
        <v>1404</v>
      </c>
      <c r="B967" s="1" t="s">
        <v>3349</v>
      </c>
      <c r="C967" t="s">
        <v>6730</v>
      </c>
      <c r="D967" t="s">
        <v>7486</v>
      </c>
      <c r="E967" t="s">
        <v>5632</v>
      </c>
    </row>
    <row r="968" spans="1:5" ht="16" x14ac:dyDescent="0.2">
      <c r="A968" s="1" t="s">
        <v>1403</v>
      </c>
      <c r="B968" s="1" t="s">
        <v>3350</v>
      </c>
      <c r="C968" t="s">
        <v>6730</v>
      </c>
      <c r="D968" t="s">
        <v>7487</v>
      </c>
      <c r="E968" t="s">
        <v>5633</v>
      </c>
    </row>
    <row r="969" spans="1:5" ht="16" x14ac:dyDescent="0.2">
      <c r="A969" s="1" t="s">
        <v>1402</v>
      </c>
      <c r="B969" s="1" t="s">
        <v>3351</v>
      </c>
      <c r="C969" t="s">
        <v>6732</v>
      </c>
      <c r="D969" t="s">
        <v>6791</v>
      </c>
      <c r="E969" t="s">
        <v>5634</v>
      </c>
    </row>
    <row r="970" spans="1:5" ht="16" x14ac:dyDescent="0.2">
      <c r="A970" s="1" t="s">
        <v>1401</v>
      </c>
      <c r="B970" s="1" t="s">
        <v>3352</v>
      </c>
      <c r="C970" t="s">
        <v>6730</v>
      </c>
      <c r="D970" t="s">
        <v>7239</v>
      </c>
      <c r="E970" t="s">
        <v>5635</v>
      </c>
    </row>
    <row r="971" spans="1:5" ht="16" x14ac:dyDescent="0.2">
      <c r="A971" s="1" t="s">
        <v>1400</v>
      </c>
      <c r="B971" s="1" t="s">
        <v>3353</v>
      </c>
      <c r="C971" t="s">
        <v>6732</v>
      </c>
      <c r="D971" t="s">
        <v>7488</v>
      </c>
      <c r="E971" t="s">
        <v>5636</v>
      </c>
    </row>
    <row r="972" spans="1:5" ht="16" x14ac:dyDescent="0.2">
      <c r="A972" s="1" t="s">
        <v>1399</v>
      </c>
      <c r="B972" s="1" t="s">
        <v>3354</v>
      </c>
      <c r="C972" t="s">
        <v>6730</v>
      </c>
      <c r="D972" t="s">
        <v>7087</v>
      </c>
      <c r="E972" t="s">
        <v>5637</v>
      </c>
    </row>
    <row r="973" spans="1:5" ht="16" x14ac:dyDescent="0.2">
      <c r="A973" s="1" t="s">
        <v>1398</v>
      </c>
      <c r="B973" s="1" t="s">
        <v>3355</v>
      </c>
      <c r="C973" t="s">
        <v>6730</v>
      </c>
      <c r="D973" t="s">
        <v>7489</v>
      </c>
      <c r="E973" t="s">
        <v>5638</v>
      </c>
    </row>
    <row r="974" spans="1:5" ht="16" x14ac:dyDescent="0.2">
      <c r="A974" s="1" t="s">
        <v>1397</v>
      </c>
      <c r="B974" s="1" t="s">
        <v>3356</v>
      </c>
      <c r="C974" t="s">
        <v>6732</v>
      </c>
      <c r="D974" t="s">
        <v>6877</v>
      </c>
      <c r="E974" t="s">
        <v>5639</v>
      </c>
    </row>
    <row r="975" spans="1:5" ht="16" x14ac:dyDescent="0.2">
      <c r="A975" s="1" t="s">
        <v>1396</v>
      </c>
      <c r="B975" s="1" t="s">
        <v>3357</v>
      </c>
      <c r="C975" t="s">
        <v>7145</v>
      </c>
      <c r="D975" t="s">
        <v>7490</v>
      </c>
      <c r="E975" t="s">
        <v>5456</v>
      </c>
    </row>
    <row r="976" spans="1:5" ht="16" x14ac:dyDescent="0.2">
      <c r="A976" s="1" t="s">
        <v>1395</v>
      </c>
      <c r="B976" s="1" t="s">
        <v>3358</v>
      </c>
      <c r="C976" t="s">
        <v>6732</v>
      </c>
      <c r="D976" t="s">
        <v>7300</v>
      </c>
      <c r="E976" t="s">
        <v>5640</v>
      </c>
    </row>
    <row r="977" spans="1:5" ht="16" x14ac:dyDescent="0.2">
      <c r="A977" s="1" t="s">
        <v>1394</v>
      </c>
      <c r="B977" s="1" t="s">
        <v>3359</v>
      </c>
      <c r="C977" t="s">
        <v>7145</v>
      </c>
      <c r="D977" t="s">
        <v>7491</v>
      </c>
      <c r="E977" t="s">
        <v>5641</v>
      </c>
    </row>
    <row r="978" spans="1:5" ht="16" x14ac:dyDescent="0.2">
      <c r="A978" s="1" t="s">
        <v>1393</v>
      </c>
      <c r="B978" s="1" t="s">
        <v>3360</v>
      </c>
      <c r="C978" t="s">
        <v>7145</v>
      </c>
      <c r="D978" t="s">
        <v>7492</v>
      </c>
      <c r="E978" t="s">
        <v>5199</v>
      </c>
    </row>
    <row r="979" spans="1:5" ht="16" x14ac:dyDescent="0.2">
      <c r="A979" s="1" t="s">
        <v>1392</v>
      </c>
      <c r="B979" s="1" t="s">
        <v>3361</v>
      </c>
      <c r="C979" t="s">
        <v>6732</v>
      </c>
      <c r="D979" t="s">
        <v>7000</v>
      </c>
      <c r="E979" t="s">
        <v>5642</v>
      </c>
    </row>
    <row r="980" spans="1:5" ht="16" x14ac:dyDescent="0.2">
      <c r="A980" s="1" t="s">
        <v>1391</v>
      </c>
      <c r="B980" s="1" t="s">
        <v>3362</v>
      </c>
      <c r="C980" t="s">
        <v>6732</v>
      </c>
      <c r="D980" t="s">
        <v>6776</v>
      </c>
      <c r="E980" t="s">
        <v>5643</v>
      </c>
    </row>
    <row r="981" spans="1:5" ht="16" x14ac:dyDescent="0.2">
      <c r="A981" s="1" t="s">
        <v>1390</v>
      </c>
      <c r="B981" s="1" t="s">
        <v>3363</v>
      </c>
      <c r="C981" t="s">
        <v>6732</v>
      </c>
      <c r="D981" t="s">
        <v>6935</v>
      </c>
      <c r="E981" t="s">
        <v>5644</v>
      </c>
    </row>
    <row r="982" spans="1:5" ht="16" x14ac:dyDescent="0.2">
      <c r="A982" s="1" t="s">
        <v>1389</v>
      </c>
      <c r="B982" s="1" t="s">
        <v>3364</v>
      </c>
      <c r="C982" t="s">
        <v>6732</v>
      </c>
      <c r="D982" t="s">
        <v>7493</v>
      </c>
      <c r="E982" t="s">
        <v>5645</v>
      </c>
    </row>
    <row r="983" spans="1:5" ht="16" x14ac:dyDescent="0.2">
      <c r="A983" s="1" t="s">
        <v>1388</v>
      </c>
      <c r="B983" s="1" t="s">
        <v>3365</v>
      </c>
      <c r="C983" t="s">
        <v>6732</v>
      </c>
      <c r="D983" t="s">
        <v>7494</v>
      </c>
      <c r="E983" t="s">
        <v>5646</v>
      </c>
    </row>
    <row r="984" spans="1:5" ht="16" x14ac:dyDescent="0.2">
      <c r="A984" s="1" t="s">
        <v>1387</v>
      </c>
      <c r="B984" s="1" t="s">
        <v>3366</v>
      </c>
      <c r="C984" t="s">
        <v>6732</v>
      </c>
      <c r="D984" t="s">
        <v>6940</v>
      </c>
      <c r="E984" t="s">
        <v>5647</v>
      </c>
    </row>
    <row r="985" spans="1:5" ht="16" x14ac:dyDescent="0.2">
      <c r="A985" s="1" t="s">
        <v>1386</v>
      </c>
      <c r="B985" s="1" t="s">
        <v>3367</v>
      </c>
      <c r="C985" t="s">
        <v>7145</v>
      </c>
      <c r="D985" t="s">
        <v>7495</v>
      </c>
      <c r="E985" t="s">
        <v>5648</v>
      </c>
    </row>
    <row r="986" spans="1:5" ht="16" x14ac:dyDescent="0.2">
      <c r="A986" s="1" t="s">
        <v>1385</v>
      </c>
      <c r="B986" s="1" t="s">
        <v>3368</v>
      </c>
      <c r="C986" t="s">
        <v>6732</v>
      </c>
      <c r="D986" t="s">
        <v>7496</v>
      </c>
      <c r="E986" t="s">
        <v>5649</v>
      </c>
    </row>
    <row r="987" spans="1:5" ht="16" x14ac:dyDescent="0.2">
      <c r="A987" s="1" t="s">
        <v>1384</v>
      </c>
      <c r="B987" s="1" t="s">
        <v>3369</v>
      </c>
      <c r="C987" t="s">
        <v>6730</v>
      </c>
      <c r="D987" t="s">
        <v>7497</v>
      </c>
      <c r="E987" t="s">
        <v>5650</v>
      </c>
    </row>
    <row r="988" spans="1:5" ht="16" x14ac:dyDescent="0.2">
      <c r="A988" s="1" t="s">
        <v>1383</v>
      </c>
      <c r="B988" s="1" t="s">
        <v>3370</v>
      </c>
      <c r="C988" t="s">
        <v>6730</v>
      </c>
      <c r="D988" t="s">
        <v>6960</v>
      </c>
      <c r="E988" t="s">
        <v>4880</v>
      </c>
    </row>
    <row r="989" spans="1:5" ht="16" x14ac:dyDescent="0.2">
      <c r="A989" s="1" t="s">
        <v>1382</v>
      </c>
      <c r="B989" s="1" t="s">
        <v>3371</v>
      </c>
      <c r="C989" t="s">
        <v>7145</v>
      </c>
      <c r="D989" t="s">
        <v>7429</v>
      </c>
      <c r="E989" t="s">
        <v>5651</v>
      </c>
    </row>
    <row r="990" spans="1:5" ht="16" x14ac:dyDescent="0.2">
      <c r="A990" s="1" t="s">
        <v>1381</v>
      </c>
      <c r="B990" s="1" t="s">
        <v>3372</v>
      </c>
      <c r="C990" t="s">
        <v>6730</v>
      </c>
      <c r="D990" t="s">
        <v>7498</v>
      </c>
      <c r="E990" t="s">
        <v>5652</v>
      </c>
    </row>
    <row r="991" spans="1:5" ht="16" x14ac:dyDescent="0.2">
      <c r="A991" s="1" t="s">
        <v>1380</v>
      </c>
      <c r="B991" s="1" t="s">
        <v>3373</v>
      </c>
      <c r="C991" t="s">
        <v>6730</v>
      </c>
      <c r="D991" t="s">
        <v>6807</v>
      </c>
      <c r="E991" t="s">
        <v>5653</v>
      </c>
    </row>
    <row r="992" spans="1:5" ht="16" x14ac:dyDescent="0.2">
      <c r="A992" s="1" t="s">
        <v>1379</v>
      </c>
      <c r="B992" s="1" t="s">
        <v>3374</v>
      </c>
      <c r="C992" t="s">
        <v>6730</v>
      </c>
      <c r="D992" t="s">
        <v>7499</v>
      </c>
      <c r="E992" t="s">
        <v>5654</v>
      </c>
    </row>
    <row r="993" spans="1:5" ht="16" x14ac:dyDescent="0.2">
      <c r="A993" s="1" t="s">
        <v>1378</v>
      </c>
      <c r="B993" s="1" t="s">
        <v>3375</v>
      </c>
      <c r="C993" t="s">
        <v>6732</v>
      </c>
      <c r="D993" t="s">
        <v>7500</v>
      </c>
      <c r="E993" t="s">
        <v>4823</v>
      </c>
    </row>
    <row r="994" spans="1:5" ht="16" x14ac:dyDescent="0.2">
      <c r="A994" s="1" t="s">
        <v>1377</v>
      </c>
      <c r="B994" s="1" t="s">
        <v>3376</v>
      </c>
      <c r="C994" t="s">
        <v>6732</v>
      </c>
      <c r="D994" t="s">
        <v>7501</v>
      </c>
      <c r="E994" t="s">
        <v>5655</v>
      </c>
    </row>
    <row r="995" spans="1:5" ht="16" x14ac:dyDescent="0.2">
      <c r="A995" s="1" t="s">
        <v>1376</v>
      </c>
      <c r="B995" s="1" t="s">
        <v>3377</v>
      </c>
      <c r="C995" t="s">
        <v>6730</v>
      </c>
      <c r="D995" t="s">
        <v>7502</v>
      </c>
      <c r="E995" t="s">
        <v>5656</v>
      </c>
    </row>
    <row r="996" spans="1:5" ht="16" x14ac:dyDescent="0.2">
      <c r="A996" s="1" t="s">
        <v>1375</v>
      </c>
      <c r="B996" s="1" t="s">
        <v>3378</v>
      </c>
      <c r="C996" t="s">
        <v>6732</v>
      </c>
      <c r="D996" t="s">
        <v>7503</v>
      </c>
      <c r="E996" t="s">
        <v>4767</v>
      </c>
    </row>
    <row r="997" spans="1:5" ht="16" x14ac:dyDescent="0.2">
      <c r="A997" s="1" t="s">
        <v>1374</v>
      </c>
      <c r="B997" s="1" t="s">
        <v>3379</v>
      </c>
      <c r="C997" t="s">
        <v>7145</v>
      </c>
      <c r="D997" t="s">
        <v>7504</v>
      </c>
      <c r="E997" t="s">
        <v>5657</v>
      </c>
    </row>
    <row r="998" spans="1:5" ht="16" x14ac:dyDescent="0.2">
      <c r="A998" s="1" t="s">
        <v>1373</v>
      </c>
      <c r="B998" s="1" t="s">
        <v>3380</v>
      </c>
      <c r="C998" t="s">
        <v>6732</v>
      </c>
      <c r="D998" t="s">
        <v>7505</v>
      </c>
      <c r="E998" t="s">
        <v>4749</v>
      </c>
    </row>
    <row r="999" spans="1:5" ht="16" x14ac:dyDescent="0.2">
      <c r="A999" s="1" t="s">
        <v>1372</v>
      </c>
      <c r="B999" s="1" t="s">
        <v>3381</v>
      </c>
      <c r="C999" t="s">
        <v>7145</v>
      </c>
      <c r="D999" t="s">
        <v>7118</v>
      </c>
      <c r="E999" t="s">
        <v>5658</v>
      </c>
    </row>
    <row r="1000" spans="1:5" ht="16" x14ac:dyDescent="0.2">
      <c r="A1000" s="1" t="s">
        <v>1371</v>
      </c>
      <c r="B1000" s="1" t="s">
        <v>3382</v>
      </c>
      <c r="C1000" t="s">
        <v>6732</v>
      </c>
      <c r="D1000" t="s">
        <v>7506</v>
      </c>
      <c r="E1000" t="s">
        <v>5263</v>
      </c>
    </row>
    <row r="1001" spans="1:5" ht="16" x14ac:dyDescent="0.2">
      <c r="A1001" s="1" t="s">
        <v>1370</v>
      </c>
      <c r="B1001" s="1" t="s">
        <v>3383</v>
      </c>
      <c r="C1001" t="s">
        <v>7145</v>
      </c>
      <c r="D1001" t="s">
        <v>7507</v>
      </c>
      <c r="E1001" t="s">
        <v>5659</v>
      </c>
    </row>
    <row r="1002" spans="1:5" ht="16" x14ac:dyDescent="0.2">
      <c r="A1002" s="1" t="s">
        <v>1369</v>
      </c>
      <c r="B1002" s="1" t="s">
        <v>3384</v>
      </c>
      <c r="C1002" t="s">
        <v>6732</v>
      </c>
      <c r="D1002" t="s">
        <v>6809</v>
      </c>
      <c r="E1002" t="s">
        <v>5660</v>
      </c>
    </row>
    <row r="1003" spans="1:5" ht="16" x14ac:dyDescent="0.2">
      <c r="A1003" s="1" t="s">
        <v>1368</v>
      </c>
      <c r="B1003" s="1" t="s">
        <v>3385</v>
      </c>
      <c r="C1003" t="s">
        <v>7145</v>
      </c>
      <c r="D1003" t="s">
        <v>7508</v>
      </c>
      <c r="E1003" t="s">
        <v>5661</v>
      </c>
    </row>
    <row r="1004" spans="1:5" ht="16" x14ac:dyDescent="0.2">
      <c r="A1004" s="1" t="s">
        <v>1367</v>
      </c>
      <c r="B1004" s="1" t="s">
        <v>3386</v>
      </c>
      <c r="C1004" t="s">
        <v>6730</v>
      </c>
      <c r="D1004" t="s">
        <v>7509</v>
      </c>
      <c r="E1004" t="s">
        <v>5662</v>
      </c>
    </row>
    <row r="1005" spans="1:5" ht="16" x14ac:dyDescent="0.2">
      <c r="A1005" s="1" t="s">
        <v>1366</v>
      </c>
      <c r="B1005" s="1" t="s">
        <v>3387</v>
      </c>
      <c r="C1005" t="s">
        <v>6732</v>
      </c>
      <c r="D1005" t="s">
        <v>6767</v>
      </c>
      <c r="E1005" t="s">
        <v>5663</v>
      </c>
    </row>
    <row r="1006" spans="1:5" ht="16" x14ac:dyDescent="0.2">
      <c r="A1006" s="1" t="s">
        <v>1365</v>
      </c>
      <c r="B1006" s="1" t="s">
        <v>3388</v>
      </c>
      <c r="C1006" t="s">
        <v>6732</v>
      </c>
      <c r="D1006" t="s">
        <v>6821</v>
      </c>
      <c r="E1006" t="s">
        <v>5664</v>
      </c>
    </row>
    <row r="1007" spans="1:5" ht="16" x14ac:dyDescent="0.2">
      <c r="A1007" s="1" t="s">
        <v>1364</v>
      </c>
      <c r="B1007" s="1" t="s">
        <v>3389</v>
      </c>
      <c r="C1007" t="s">
        <v>6730</v>
      </c>
      <c r="D1007" t="s">
        <v>7510</v>
      </c>
      <c r="E1007" t="s">
        <v>5665</v>
      </c>
    </row>
    <row r="1008" spans="1:5" ht="16" x14ac:dyDescent="0.2">
      <c r="A1008" s="1" t="s">
        <v>1363</v>
      </c>
      <c r="B1008" s="1" t="s">
        <v>3390</v>
      </c>
      <c r="C1008" t="s">
        <v>6730</v>
      </c>
      <c r="D1008" t="s">
        <v>7511</v>
      </c>
      <c r="E1008" t="s">
        <v>4996</v>
      </c>
    </row>
    <row r="1009" spans="1:5" ht="16" x14ac:dyDescent="0.2">
      <c r="A1009" s="1" t="s">
        <v>1362</v>
      </c>
      <c r="B1009" s="1" t="s">
        <v>3391</v>
      </c>
      <c r="C1009" t="s">
        <v>6732</v>
      </c>
      <c r="D1009" t="s">
        <v>7512</v>
      </c>
      <c r="E1009" t="s">
        <v>5666</v>
      </c>
    </row>
    <row r="1010" spans="1:5" ht="16" x14ac:dyDescent="0.2">
      <c r="A1010" s="1" t="s">
        <v>1361</v>
      </c>
      <c r="B1010" s="1" t="s">
        <v>3392</v>
      </c>
      <c r="C1010" t="s">
        <v>6730</v>
      </c>
      <c r="D1010" t="s">
        <v>6903</v>
      </c>
      <c r="E1010" t="s">
        <v>5667</v>
      </c>
    </row>
    <row r="1011" spans="1:5" ht="16" x14ac:dyDescent="0.2">
      <c r="A1011" s="1" t="s">
        <v>1360</v>
      </c>
      <c r="B1011" s="1" t="s">
        <v>3393</v>
      </c>
      <c r="C1011" t="s">
        <v>6730</v>
      </c>
      <c r="D1011" t="s">
        <v>7513</v>
      </c>
      <c r="E1011" t="s">
        <v>5668</v>
      </c>
    </row>
    <row r="1012" spans="1:5" ht="16" x14ac:dyDescent="0.2">
      <c r="A1012" s="1" t="s">
        <v>1359</v>
      </c>
      <c r="B1012" s="1" t="s">
        <v>3394</v>
      </c>
      <c r="C1012" t="s">
        <v>6730</v>
      </c>
      <c r="D1012" t="s">
        <v>6957</v>
      </c>
      <c r="E1012" t="s">
        <v>5669</v>
      </c>
    </row>
    <row r="1013" spans="1:5" ht="16" x14ac:dyDescent="0.2">
      <c r="A1013" s="1" t="s">
        <v>1358</v>
      </c>
      <c r="B1013" s="1" t="s">
        <v>3395</v>
      </c>
      <c r="C1013" t="s">
        <v>6730</v>
      </c>
      <c r="D1013" t="s">
        <v>7454</v>
      </c>
      <c r="E1013" t="s">
        <v>5670</v>
      </c>
    </row>
    <row r="1014" spans="1:5" ht="16" x14ac:dyDescent="0.2">
      <c r="A1014" s="1" t="s">
        <v>1357</v>
      </c>
      <c r="B1014" s="1" t="s">
        <v>3396</v>
      </c>
      <c r="C1014" t="s">
        <v>6730</v>
      </c>
      <c r="D1014" t="s">
        <v>7514</v>
      </c>
      <c r="E1014" t="s">
        <v>5671</v>
      </c>
    </row>
    <row r="1015" spans="1:5" ht="16" x14ac:dyDescent="0.2">
      <c r="A1015" s="1" t="s">
        <v>1356</v>
      </c>
      <c r="B1015" s="1" t="s">
        <v>3397</v>
      </c>
      <c r="C1015" t="s">
        <v>6730</v>
      </c>
      <c r="D1015" t="s">
        <v>7171</v>
      </c>
      <c r="E1015" t="s">
        <v>5672</v>
      </c>
    </row>
    <row r="1016" spans="1:5" ht="16" x14ac:dyDescent="0.2">
      <c r="A1016" s="1" t="s">
        <v>1355</v>
      </c>
      <c r="B1016" s="1" t="s">
        <v>3398</v>
      </c>
      <c r="C1016" t="s">
        <v>6730</v>
      </c>
      <c r="D1016" t="s">
        <v>6879</v>
      </c>
      <c r="E1016" t="s">
        <v>5673</v>
      </c>
    </row>
    <row r="1017" spans="1:5" ht="16" x14ac:dyDescent="0.2">
      <c r="A1017" s="1" t="s">
        <v>1354</v>
      </c>
      <c r="B1017" s="1" t="s">
        <v>3399</v>
      </c>
      <c r="C1017" t="s">
        <v>6730</v>
      </c>
      <c r="D1017" t="s">
        <v>7515</v>
      </c>
      <c r="E1017" t="s">
        <v>5674</v>
      </c>
    </row>
    <row r="1018" spans="1:5" ht="16" x14ac:dyDescent="0.2">
      <c r="A1018" s="1" t="s">
        <v>1353</v>
      </c>
      <c r="B1018" s="1" t="s">
        <v>3400</v>
      </c>
      <c r="C1018" t="s">
        <v>7145</v>
      </c>
      <c r="D1018" t="s">
        <v>7516</v>
      </c>
      <c r="E1018" t="s">
        <v>5474</v>
      </c>
    </row>
    <row r="1019" spans="1:5" ht="16" x14ac:dyDescent="0.2">
      <c r="A1019" s="1" t="s">
        <v>1352</v>
      </c>
      <c r="B1019" s="1" t="s">
        <v>3401</v>
      </c>
      <c r="C1019" t="s">
        <v>7145</v>
      </c>
      <c r="D1019" t="s">
        <v>7517</v>
      </c>
      <c r="E1019" t="s">
        <v>5675</v>
      </c>
    </row>
    <row r="1020" spans="1:5" ht="16" x14ac:dyDescent="0.2">
      <c r="A1020" s="1" t="s">
        <v>1351</v>
      </c>
      <c r="B1020" s="1" t="s">
        <v>3402</v>
      </c>
      <c r="C1020" t="s">
        <v>6732</v>
      </c>
      <c r="D1020" t="s">
        <v>6739</v>
      </c>
      <c r="E1020" t="s">
        <v>5676</v>
      </c>
    </row>
    <row r="1021" spans="1:5" ht="16" x14ac:dyDescent="0.2">
      <c r="A1021" s="1" t="s">
        <v>1350</v>
      </c>
      <c r="B1021" s="1" t="s">
        <v>3403</v>
      </c>
      <c r="C1021" t="s">
        <v>6730</v>
      </c>
      <c r="D1021" t="s">
        <v>7518</v>
      </c>
      <c r="E1021" t="s">
        <v>5677</v>
      </c>
    </row>
    <row r="1022" spans="1:5" ht="16" x14ac:dyDescent="0.2">
      <c r="A1022" s="1" t="s">
        <v>1349</v>
      </c>
      <c r="B1022" s="1" t="s">
        <v>3404</v>
      </c>
      <c r="C1022" t="s">
        <v>6732</v>
      </c>
      <c r="D1022" t="s">
        <v>7519</v>
      </c>
      <c r="E1022" t="s">
        <v>5678</v>
      </c>
    </row>
    <row r="1023" spans="1:5" ht="16" x14ac:dyDescent="0.2">
      <c r="A1023" s="1" t="s">
        <v>1348</v>
      </c>
      <c r="B1023" s="1" t="s">
        <v>3405</v>
      </c>
      <c r="C1023" t="s">
        <v>6730</v>
      </c>
      <c r="D1023" t="s">
        <v>7520</v>
      </c>
      <c r="E1023" t="s">
        <v>5679</v>
      </c>
    </row>
    <row r="1024" spans="1:5" ht="16" x14ac:dyDescent="0.2">
      <c r="A1024" s="1" t="s">
        <v>1347</v>
      </c>
      <c r="B1024" s="1" t="s">
        <v>3406</v>
      </c>
      <c r="C1024" t="s">
        <v>6730</v>
      </c>
      <c r="D1024" t="s">
        <v>7521</v>
      </c>
      <c r="E1024" t="s">
        <v>5680</v>
      </c>
    </row>
    <row r="1025" spans="1:5" ht="16" x14ac:dyDescent="0.2">
      <c r="A1025" s="1" t="s">
        <v>1346</v>
      </c>
      <c r="B1025" s="1" t="s">
        <v>3407</v>
      </c>
      <c r="C1025" t="s">
        <v>6732</v>
      </c>
      <c r="D1025" t="s">
        <v>7522</v>
      </c>
      <c r="E1025" t="s">
        <v>5681</v>
      </c>
    </row>
    <row r="1026" spans="1:5" ht="16" x14ac:dyDescent="0.2">
      <c r="A1026" s="1" t="s">
        <v>1345</v>
      </c>
      <c r="B1026" s="1" t="s">
        <v>3408</v>
      </c>
      <c r="C1026" t="s">
        <v>6732</v>
      </c>
      <c r="D1026" t="s">
        <v>6743</v>
      </c>
      <c r="E1026" t="s">
        <v>5682</v>
      </c>
    </row>
    <row r="1027" spans="1:5" ht="16" x14ac:dyDescent="0.2">
      <c r="A1027" s="1" t="s">
        <v>1344</v>
      </c>
      <c r="B1027" s="1" t="s">
        <v>3409</v>
      </c>
      <c r="C1027" t="s">
        <v>6732</v>
      </c>
      <c r="D1027" t="s">
        <v>7523</v>
      </c>
      <c r="E1027" t="s">
        <v>5683</v>
      </c>
    </row>
    <row r="1028" spans="1:5" ht="16" x14ac:dyDescent="0.2">
      <c r="A1028" s="1" t="s">
        <v>1343</v>
      </c>
      <c r="B1028" s="1" t="s">
        <v>3410</v>
      </c>
      <c r="C1028" t="s">
        <v>6730</v>
      </c>
      <c r="D1028" t="s">
        <v>7524</v>
      </c>
      <c r="E1028" t="s">
        <v>5684</v>
      </c>
    </row>
    <row r="1029" spans="1:5" ht="16" x14ac:dyDescent="0.2">
      <c r="A1029" s="1" t="s">
        <v>1342</v>
      </c>
      <c r="B1029" s="1" t="s">
        <v>3411</v>
      </c>
      <c r="C1029" t="s">
        <v>6732</v>
      </c>
      <c r="D1029" t="s">
        <v>7523</v>
      </c>
      <c r="E1029" t="s">
        <v>5685</v>
      </c>
    </row>
    <row r="1030" spans="1:5" ht="16" x14ac:dyDescent="0.2">
      <c r="A1030" s="1" t="s">
        <v>1341</v>
      </c>
      <c r="B1030" s="1" t="s">
        <v>3412</v>
      </c>
      <c r="C1030" t="s">
        <v>6732</v>
      </c>
      <c r="D1030" t="s">
        <v>6809</v>
      </c>
      <c r="E1030" t="s">
        <v>5686</v>
      </c>
    </row>
    <row r="1031" spans="1:5" ht="16" x14ac:dyDescent="0.2">
      <c r="A1031" s="1" t="s">
        <v>1340</v>
      </c>
      <c r="B1031" s="1" t="s">
        <v>3413</v>
      </c>
      <c r="C1031" t="s">
        <v>6730</v>
      </c>
      <c r="D1031" t="s">
        <v>7525</v>
      </c>
      <c r="E1031" t="s">
        <v>5687</v>
      </c>
    </row>
    <row r="1032" spans="1:5" ht="16" x14ac:dyDescent="0.2">
      <c r="A1032" s="1" t="s">
        <v>1339</v>
      </c>
      <c r="B1032" s="1" t="s">
        <v>3414</v>
      </c>
      <c r="C1032" t="s">
        <v>6732</v>
      </c>
      <c r="D1032" t="s">
        <v>7526</v>
      </c>
      <c r="E1032" t="s">
        <v>5688</v>
      </c>
    </row>
    <row r="1033" spans="1:5" ht="16" x14ac:dyDescent="0.2">
      <c r="A1033" s="1" t="s">
        <v>1338</v>
      </c>
      <c r="B1033" s="1" t="s">
        <v>3415</v>
      </c>
      <c r="C1033" t="s">
        <v>6730</v>
      </c>
      <c r="D1033" t="s">
        <v>7527</v>
      </c>
      <c r="E1033" t="s">
        <v>5689</v>
      </c>
    </row>
    <row r="1034" spans="1:5" ht="16" x14ac:dyDescent="0.2">
      <c r="A1034" s="1" t="s">
        <v>1337</v>
      </c>
      <c r="B1034" s="1" t="s">
        <v>3416</v>
      </c>
      <c r="C1034" t="s">
        <v>6730</v>
      </c>
      <c r="D1034" t="s">
        <v>7528</v>
      </c>
      <c r="E1034" t="s">
        <v>5361</v>
      </c>
    </row>
    <row r="1035" spans="1:5" ht="16" x14ac:dyDescent="0.2">
      <c r="A1035" s="1" t="s">
        <v>1336</v>
      </c>
      <c r="B1035" s="1" t="s">
        <v>3417</v>
      </c>
      <c r="C1035" t="s">
        <v>6730</v>
      </c>
      <c r="D1035" t="s">
        <v>7067</v>
      </c>
      <c r="E1035" t="s">
        <v>5690</v>
      </c>
    </row>
    <row r="1036" spans="1:5" ht="16" x14ac:dyDescent="0.2">
      <c r="A1036" s="1" t="s">
        <v>1335</v>
      </c>
      <c r="B1036" s="1" t="s">
        <v>3418</v>
      </c>
      <c r="C1036" t="s">
        <v>6730</v>
      </c>
      <c r="D1036" t="s">
        <v>7529</v>
      </c>
      <c r="E1036" t="s">
        <v>5691</v>
      </c>
    </row>
    <row r="1037" spans="1:5" ht="16" x14ac:dyDescent="0.2">
      <c r="A1037" s="1" t="s">
        <v>1334</v>
      </c>
      <c r="B1037" s="1" t="s">
        <v>3419</v>
      </c>
      <c r="C1037" t="s">
        <v>6730</v>
      </c>
      <c r="D1037" t="s">
        <v>7198</v>
      </c>
      <c r="E1037" t="s">
        <v>5692</v>
      </c>
    </row>
    <row r="1038" spans="1:5" ht="16" x14ac:dyDescent="0.2">
      <c r="A1038" s="1" t="s">
        <v>1333</v>
      </c>
      <c r="B1038" s="1" t="s">
        <v>3420</v>
      </c>
      <c r="C1038" t="s">
        <v>6732</v>
      </c>
      <c r="D1038" t="s">
        <v>6794</v>
      </c>
      <c r="E1038" t="s">
        <v>5693</v>
      </c>
    </row>
    <row r="1039" spans="1:5" ht="16" x14ac:dyDescent="0.2">
      <c r="A1039" s="1" t="s">
        <v>1332</v>
      </c>
      <c r="B1039" s="1" t="s">
        <v>3421</v>
      </c>
      <c r="C1039" t="s">
        <v>6732</v>
      </c>
      <c r="D1039" t="s">
        <v>7530</v>
      </c>
      <c r="E1039" t="s">
        <v>4906</v>
      </c>
    </row>
    <row r="1040" spans="1:5" ht="16" x14ac:dyDescent="0.2">
      <c r="A1040" s="1" t="s">
        <v>1331</v>
      </c>
      <c r="B1040" s="1" t="s">
        <v>3422</v>
      </c>
      <c r="C1040" t="s">
        <v>6730</v>
      </c>
      <c r="D1040" t="s">
        <v>6972</v>
      </c>
      <c r="E1040" t="s">
        <v>5694</v>
      </c>
    </row>
    <row r="1041" spans="1:5" ht="16" x14ac:dyDescent="0.2">
      <c r="A1041" s="1" t="s">
        <v>1330</v>
      </c>
      <c r="B1041" s="1" t="s">
        <v>3423</v>
      </c>
      <c r="C1041" t="s">
        <v>6730</v>
      </c>
      <c r="D1041" t="s">
        <v>7531</v>
      </c>
      <c r="E1041" t="s">
        <v>5695</v>
      </c>
    </row>
    <row r="1042" spans="1:5" ht="16" x14ac:dyDescent="0.2">
      <c r="A1042" s="1" t="s">
        <v>1329</v>
      </c>
      <c r="B1042" s="1" t="s">
        <v>3424</v>
      </c>
      <c r="C1042" t="s">
        <v>6732</v>
      </c>
      <c r="D1042" t="s">
        <v>6881</v>
      </c>
      <c r="E1042" t="s">
        <v>5387</v>
      </c>
    </row>
    <row r="1043" spans="1:5" ht="16" x14ac:dyDescent="0.2">
      <c r="A1043" s="1" t="s">
        <v>1328</v>
      </c>
      <c r="B1043" s="1" t="s">
        <v>3425</v>
      </c>
      <c r="C1043" t="s">
        <v>6730</v>
      </c>
      <c r="D1043" t="s">
        <v>7532</v>
      </c>
      <c r="E1043" t="s">
        <v>5696</v>
      </c>
    </row>
    <row r="1044" spans="1:5" ht="16" x14ac:dyDescent="0.2">
      <c r="A1044" s="1" t="s">
        <v>1327</v>
      </c>
      <c r="B1044" s="1" t="s">
        <v>3426</v>
      </c>
      <c r="C1044" t="s">
        <v>6732</v>
      </c>
      <c r="D1044" t="s">
        <v>7533</v>
      </c>
      <c r="E1044" t="s">
        <v>5697</v>
      </c>
    </row>
    <row r="1045" spans="1:5" ht="16" x14ac:dyDescent="0.2">
      <c r="A1045" s="1" t="s">
        <v>1326</v>
      </c>
      <c r="B1045" s="1" t="s">
        <v>3427</v>
      </c>
      <c r="C1045" t="s">
        <v>6732</v>
      </c>
      <c r="D1045" t="s">
        <v>7534</v>
      </c>
      <c r="E1045" t="s">
        <v>5698</v>
      </c>
    </row>
    <row r="1046" spans="1:5" ht="16" x14ac:dyDescent="0.2">
      <c r="A1046" s="1" t="s">
        <v>1325</v>
      </c>
      <c r="B1046" s="1" t="s">
        <v>3428</v>
      </c>
      <c r="C1046" t="s">
        <v>7145</v>
      </c>
      <c r="D1046" t="s">
        <v>7535</v>
      </c>
      <c r="E1046" t="s">
        <v>5699</v>
      </c>
    </row>
    <row r="1047" spans="1:5" ht="16" x14ac:dyDescent="0.2">
      <c r="A1047" s="1" t="s">
        <v>1324</v>
      </c>
      <c r="B1047" s="1" t="s">
        <v>3429</v>
      </c>
      <c r="C1047" t="s">
        <v>6732</v>
      </c>
      <c r="D1047" t="s">
        <v>7536</v>
      </c>
      <c r="E1047" t="s">
        <v>5700</v>
      </c>
    </row>
    <row r="1048" spans="1:5" ht="16" x14ac:dyDescent="0.2">
      <c r="A1048" s="1" t="s">
        <v>1323</v>
      </c>
      <c r="B1048" s="1" t="s">
        <v>3430</v>
      </c>
      <c r="C1048" t="s">
        <v>6732</v>
      </c>
      <c r="D1048" t="s">
        <v>7523</v>
      </c>
      <c r="E1048" t="s">
        <v>5701</v>
      </c>
    </row>
    <row r="1049" spans="1:5" ht="16" x14ac:dyDescent="0.2">
      <c r="A1049" s="1" t="s">
        <v>1322</v>
      </c>
      <c r="B1049" s="1" t="s">
        <v>3431</v>
      </c>
      <c r="C1049" t="s">
        <v>6730</v>
      </c>
      <c r="D1049" t="s">
        <v>7537</v>
      </c>
      <c r="E1049" t="s">
        <v>5702</v>
      </c>
    </row>
    <row r="1050" spans="1:5" ht="16" x14ac:dyDescent="0.2">
      <c r="A1050" s="1" t="s">
        <v>1321</v>
      </c>
      <c r="B1050" s="1" t="s">
        <v>3432</v>
      </c>
      <c r="C1050" t="s">
        <v>6730</v>
      </c>
      <c r="D1050" t="s">
        <v>7538</v>
      </c>
      <c r="E1050" t="s">
        <v>5703</v>
      </c>
    </row>
    <row r="1051" spans="1:5" ht="16" x14ac:dyDescent="0.2">
      <c r="A1051" s="1" t="s">
        <v>1320</v>
      </c>
      <c r="B1051" s="1" t="s">
        <v>3433</v>
      </c>
      <c r="C1051" t="s">
        <v>6730</v>
      </c>
      <c r="D1051" t="s">
        <v>7299</v>
      </c>
      <c r="E1051" t="s">
        <v>5704</v>
      </c>
    </row>
    <row r="1052" spans="1:5" ht="16" x14ac:dyDescent="0.2">
      <c r="A1052" s="1" t="s">
        <v>1319</v>
      </c>
      <c r="B1052" s="1" t="s">
        <v>3434</v>
      </c>
      <c r="C1052" t="s">
        <v>7145</v>
      </c>
      <c r="D1052" t="s">
        <v>7539</v>
      </c>
      <c r="E1052" t="s">
        <v>5705</v>
      </c>
    </row>
    <row r="1053" spans="1:5" ht="16" x14ac:dyDescent="0.2">
      <c r="A1053" s="1" t="s">
        <v>1318</v>
      </c>
      <c r="B1053" s="1" t="s">
        <v>3435</v>
      </c>
      <c r="C1053" t="s">
        <v>6732</v>
      </c>
      <c r="D1053" t="s">
        <v>7540</v>
      </c>
      <c r="E1053" t="s">
        <v>5706</v>
      </c>
    </row>
    <row r="1054" spans="1:5" ht="16" x14ac:dyDescent="0.2">
      <c r="A1054" s="1" t="s">
        <v>1317</v>
      </c>
      <c r="B1054" s="1" t="s">
        <v>3436</v>
      </c>
      <c r="C1054" t="s">
        <v>6730</v>
      </c>
      <c r="D1054" t="s">
        <v>7541</v>
      </c>
      <c r="E1054" t="s">
        <v>5707</v>
      </c>
    </row>
    <row r="1055" spans="1:5" ht="16" x14ac:dyDescent="0.2">
      <c r="A1055" s="1" t="s">
        <v>1316</v>
      </c>
      <c r="B1055" s="1" t="s">
        <v>3437</v>
      </c>
      <c r="C1055" t="s">
        <v>6732</v>
      </c>
      <c r="D1055" t="s">
        <v>7130</v>
      </c>
      <c r="E1055" t="s">
        <v>5708</v>
      </c>
    </row>
    <row r="1056" spans="1:5" ht="16" x14ac:dyDescent="0.2">
      <c r="A1056" s="1" t="s">
        <v>1315</v>
      </c>
      <c r="B1056" s="1" t="s">
        <v>3438</v>
      </c>
      <c r="C1056" t="s">
        <v>7145</v>
      </c>
      <c r="D1056" t="s">
        <v>7098</v>
      </c>
      <c r="E1056" t="s">
        <v>5709</v>
      </c>
    </row>
    <row r="1057" spans="1:5" ht="16" x14ac:dyDescent="0.2">
      <c r="A1057" s="1" t="s">
        <v>1314</v>
      </c>
      <c r="B1057" s="1" t="s">
        <v>3439</v>
      </c>
      <c r="C1057" t="s">
        <v>6730</v>
      </c>
      <c r="D1057" t="s">
        <v>7542</v>
      </c>
      <c r="E1057" t="s">
        <v>5710</v>
      </c>
    </row>
    <row r="1058" spans="1:5" ht="16" x14ac:dyDescent="0.2">
      <c r="A1058" s="1" t="s">
        <v>1313</v>
      </c>
      <c r="B1058" s="1" t="s">
        <v>3440</v>
      </c>
      <c r="C1058" t="s">
        <v>7145</v>
      </c>
      <c r="D1058" t="s">
        <v>7543</v>
      </c>
      <c r="E1058" t="s">
        <v>5653</v>
      </c>
    </row>
    <row r="1059" spans="1:5" ht="16" x14ac:dyDescent="0.2">
      <c r="A1059" s="1" t="s">
        <v>1312</v>
      </c>
      <c r="B1059" s="1" t="s">
        <v>3441</v>
      </c>
      <c r="C1059" t="s">
        <v>6730</v>
      </c>
      <c r="D1059" t="s">
        <v>7463</v>
      </c>
      <c r="E1059" t="s">
        <v>5711</v>
      </c>
    </row>
    <row r="1060" spans="1:5" ht="16" x14ac:dyDescent="0.2">
      <c r="A1060" s="1" t="s">
        <v>1311</v>
      </c>
      <c r="B1060" s="1" t="s">
        <v>3442</v>
      </c>
      <c r="C1060" t="s">
        <v>6732</v>
      </c>
      <c r="D1060" t="s">
        <v>6919</v>
      </c>
      <c r="E1060" t="s">
        <v>5712</v>
      </c>
    </row>
    <row r="1061" spans="1:5" ht="16" x14ac:dyDescent="0.2">
      <c r="A1061" s="1" t="s">
        <v>1310</v>
      </c>
      <c r="B1061" s="1" t="s">
        <v>3443</v>
      </c>
      <c r="C1061" t="s">
        <v>6732</v>
      </c>
      <c r="D1061" t="s">
        <v>7544</v>
      </c>
      <c r="E1061" t="s">
        <v>5713</v>
      </c>
    </row>
    <row r="1062" spans="1:5" ht="16" x14ac:dyDescent="0.2">
      <c r="A1062" s="1" t="s">
        <v>1309</v>
      </c>
      <c r="B1062" s="1" t="s">
        <v>3444</v>
      </c>
      <c r="C1062" t="s">
        <v>6732</v>
      </c>
      <c r="D1062" t="s">
        <v>7545</v>
      </c>
      <c r="E1062" t="s">
        <v>5714</v>
      </c>
    </row>
    <row r="1063" spans="1:5" ht="16" x14ac:dyDescent="0.2">
      <c r="A1063" s="1" t="s">
        <v>1308</v>
      </c>
      <c r="B1063" s="1" t="s">
        <v>3445</v>
      </c>
      <c r="C1063" t="s">
        <v>6732</v>
      </c>
      <c r="D1063" t="s">
        <v>7546</v>
      </c>
      <c r="E1063" t="s">
        <v>5459</v>
      </c>
    </row>
    <row r="1064" spans="1:5" ht="16" x14ac:dyDescent="0.2">
      <c r="A1064" s="1" t="s">
        <v>1307</v>
      </c>
      <c r="B1064" s="1" t="s">
        <v>3446</v>
      </c>
      <c r="C1064" t="s">
        <v>6732</v>
      </c>
      <c r="D1064" t="s">
        <v>7547</v>
      </c>
      <c r="E1064" t="s">
        <v>5715</v>
      </c>
    </row>
    <row r="1065" spans="1:5" ht="16" x14ac:dyDescent="0.2">
      <c r="A1065" s="1" t="s">
        <v>1306</v>
      </c>
      <c r="B1065" s="1" t="s">
        <v>3447</v>
      </c>
      <c r="C1065" t="s">
        <v>6732</v>
      </c>
      <c r="D1065" t="s">
        <v>7548</v>
      </c>
      <c r="E1065" t="s">
        <v>5716</v>
      </c>
    </row>
    <row r="1066" spans="1:5" ht="16" x14ac:dyDescent="0.2">
      <c r="A1066" s="1" t="s">
        <v>1305</v>
      </c>
      <c r="B1066" s="1" t="s">
        <v>3448</v>
      </c>
      <c r="C1066" t="s">
        <v>6730</v>
      </c>
      <c r="D1066" t="s">
        <v>7549</v>
      </c>
      <c r="E1066" t="s">
        <v>6700</v>
      </c>
    </row>
    <row r="1067" spans="1:5" ht="16" x14ac:dyDescent="0.2">
      <c r="A1067" s="1" t="s">
        <v>1304</v>
      </c>
      <c r="B1067" s="1" t="s">
        <v>3449</v>
      </c>
      <c r="C1067" t="s">
        <v>6732</v>
      </c>
      <c r="D1067" t="s">
        <v>7550</v>
      </c>
      <c r="E1067" t="s">
        <v>5717</v>
      </c>
    </row>
    <row r="1068" spans="1:5" ht="16" x14ac:dyDescent="0.2">
      <c r="A1068" s="1" t="s">
        <v>1303</v>
      </c>
      <c r="B1068" s="1" t="s">
        <v>3450</v>
      </c>
      <c r="C1068" t="s">
        <v>6730</v>
      </c>
      <c r="D1068" t="s">
        <v>7355</v>
      </c>
      <c r="E1068" t="s">
        <v>5718</v>
      </c>
    </row>
    <row r="1069" spans="1:5" ht="16" x14ac:dyDescent="0.2">
      <c r="A1069" s="1" t="s">
        <v>1302</v>
      </c>
      <c r="B1069" s="1" t="s">
        <v>3451</v>
      </c>
      <c r="C1069" t="s">
        <v>6732</v>
      </c>
      <c r="D1069" t="s">
        <v>6738</v>
      </c>
      <c r="E1069" t="s">
        <v>5719</v>
      </c>
    </row>
    <row r="1070" spans="1:5" ht="16" x14ac:dyDescent="0.2">
      <c r="A1070" s="1" t="s">
        <v>1301</v>
      </c>
      <c r="B1070" s="1" t="s">
        <v>3452</v>
      </c>
      <c r="C1070" t="s">
        <v>6730</v>
      </c>
      <c r="D1070" t="s">
        <v>7551</v>
      </c>
      <c r="E1070" t="s">
        <v>5467</v>
      </c>
    </row>
    <row r="1071" spans="1:5" ht="16" x14ac:dyDescent="0.2">
      <c r="A1071" s="1" t="s">
        <v>1300</v>
      </c>
      <c r="B1071" s="1" t="s">
        <v>3453</v>
      </c>
      <c r="C1071" t="s">
        <v>6730</v>
      </c>
      <c r="D1071" t="s">
        <v>7552</v>
      </c>
      <c r="E1071" t="s">
        <v>5720</v>
      </c>
    </row>
    <row r="1072" spans="1:5" ht="16" x14ac:dyDescent="0.2">
      <c r="A1072" s="1" t="s">
        <v>1299</v>
      </c>
      <c r="B1072" s="1" t="s">
        <v>3454</v>
      </c>
      <c r="C1072" t="s">
        <v>6730</v>
      </c>
      <c r="D1072" t="s">
        <v>7035</v>
      </c>
      <c r="E1072" t="s">
        <v>5722</v>
      </c>
    </row>
    <row r="1073" spans="1:5" ht="16" x14ac:dyDescent="0.2">
      <c r="A1073" s="1" t="s">
        <v>1298</v>
      </c>
      <c r="B1073" s="1" t="s">
        <v>3455</v>
      </c>
      <c r="C1073" t="s">
        <v>7145</v>
      </c>
      <c r="D1073" t="s">
        <v>7553</v>
      </c>
      <c r="E1073" t="s">
        <v>5723</v>
      </c>
    </row>
    <row r="1074" spans="1:5" ht="16" x14ac:dyDescent="0.2">
      <c r="A1074" s="1" t="s">
        <v>1297</v>
      </c>
      <c r="B1074" s="1" t="s">
        <v>3456</v>
      </c>
      <c r="C1074" t="s">
        <v>6730</v>
      </c>
      <c r="D1074" t="s">
        <v>7554</v>
      </c>
      <c r="E1074" t="s">
        <v>5724</v>
      </c>
    </row>
    <row r="1075" spans="1:5" ht="16" x14ac:dyDescent="0.2">
      <c r="A1075" s="1" t="s">
        <v>1296</v>
      </c>
      <c r="B1075" s="1" t="s">
        <v>3457</v>
      </c>
      <c r="C1075" t="s">
        <v>6732</v>
      </c>
      <c r="D1075" t="s">
        <v>6867</v>
      </c>
      <c r="E1075" t="s">
        <v>5725</v>
      </c>
    </row>
    <row r="1076" spans="1:5" ht="16" x14ac:dyDescent="0.2">
      <c r="A1076" s="1" t="s">
        <v>1295</v>
      </c>
      <c r="B1076" s="1" t="s">
        <v>3458</v>
      </c>
      <c r="C1076" t="s">
        <v>6732</v>
      </c>
      <c r="D1076" t="s">
        <v>7186</v>
      </c>
      <c r="E1076" t="s">
        <v>5726</v>
      </c>
    </row>
    <row r="1077" spans="1:5" ht="16" x14ac:dyDescent="0.2">
      <c r="A1077" s="1" t="s">
        <v>1294</v>
      </c>
      <c r="B1077" s="1" t="s">
        <v>3459</v>
      </c>
      <c r="C1077" t="s">
        <v>6732</v>
      </c>
      <c r="D1077" t="s">
        <v>7555</v>
      </c>
      <c r="E1077" t="s">
        <v>5217</v>
      </c>
    </row>
    <row r="1078" spans="1:5" ht="16" x14ac:dyDescent="0.2">
      <c r="A1078" s="1" t="s">
        <v>1293</v>
      </c>
      <c r="B1078" s="1" t="s">
        <v>3460</v>
      </c>
      <c r="C1078" t="s">
        <v>6730</v>
      </c>
      <c r="D1078" t="s">
        <v>7556</v>
      </c>
      <c r="E1078" t="s">
        <v>5727</v>
      </c>
    </row>
    <row r="1079" spans="1:5" ht="16" x14ac:dyDescent="0.2">
      <c r="A1079" s="1" t="s">
        <v>1292</v>
      </c>
      <c r="B1079" s="1" t="s">
        <v>3461</v>
      </c>
      <c r="C1079" t="s">
        <v>6732</v>
      </c>
      <c r="D1079" t="s">
        <v>6935</v>
      </c>
      <c r="E1079" t="s">
        <v>5728</v>
      </c>
    </row>
    <row r="1080" spans="1:5" ht="16" x14ac:dyDescent="0.2">
      <c r="A1080" s="1" t="s">
        <v>1291</v>
      </c>
      <c r="B1080" s="1" t="s">
        <v>3462</v>
      </c>
      <c r="C1080" t="s">
        <v>6732</v>
      </c>
      <c r="D1080" t="s">
        <v>7557</v>
      </c>
      <c r="E1080" t="s">
        <v>5729</v>
      </c>
    </row>
    <row r="1081" spans="1:5" ht="16" x14ac:dyDescent="0.2">
      <c r="A1081" s="1" t="s">
        <v>1290</v>
      </c>
      <c r="B1081" s="1" t="s">
        <v>3463</v>
      </c>
      <c r="C1081" t="s">
        <v>6732</v>
      </c>
      <c r="D1081" t="s">
        <v>7558</v>
      </c>
      <c r="E1081" t="s">
        <v>5730</v>
      </c>
    </row>
    <row r="1082" spans="1:5" ht="16" x14ac:dyDescent="0.2">
      <c r="A1082" s="1" t="s">
        <v>1289</v>
      </c>
      <c r="B1082" s="1" t="s">
        <v>3464</v>
      </c>
      <c r="C1082" t="s">
        <v>6732</v>
      </c>
      <c r="D1082" t="s">
        <v>7195</v>
      </c>
      <c r="E1082" t="s">
        <v>5731</v>
      </c>
    </row>
    <row r="1083" spans="1:5" ht="16" x14ac:dyDescent="0.2">
      <c r="A1083" s="1" t="s">
        <v>1288</v>
      </c>
      <c r="B1083" s="1" t="s">
        <v>3465</v>
      </c>
      <c r="C1083" t="s">
        <v>7145</v>
      </c>
      <c r="D1083" t="s">
        <v>7559</v>
      </c>
      <c r="E1083" t="s">
        <v>5732</v>
      </c>
    </row>
    <row r="1084" spans="1:5" ht="16" x14ac:dyDescent="0.2">
      <c r="A1084" s="1" t="s">
        <v>1287</v>
      </c>
      <c r="B1084" s="1" t="s">
        <v>3466</v>
      </c>
      <c r="C1084" t="s">
        <v>7145</v>
      </c>
      <c r="D1084" t="s">
        <v>7560</v>
      </c>
      <c r="E1084" t="s">
        <v>5733</v>
      </c>
    </row>
    <row r="1085" spans="1:5" ht="16" x14ac:dyDescent="0.2">
      <c r="A1085" s="1" t="s">
        <v>1286</v>
      </c>
      <c r="B1085" s="1" t="s">
        <v>3467</v>
      </c>
      <c r="C1085" t="s">
        <v>6732</v>
      </c>
      <c r="D1085" t="s">
        <v>7561</v>
      </c>
      <c r="E1085" t="s">
        <v>5734</v>
      </c>
    </row>
    <row r="1086" spans="1:5" ht="16" x14ac:dyDescent="0.2">
      <c r="A1086" s="1" t="s">
        <v>1285</v>
      </c>
      <c r="B1086" s="1" t="s">
        <v>3468</v>
      </c>
      <c r="C1086" t="s">
        <v>6732</v>
      </c>
      <c r="D1086" t="s">
        <v>7186</v>
      </c>
      <c r="E1086" t="s">
        <v>5735</v>
      </c>
    </row>
    <row r="1087" spans="1:5" ht="16" x14ac:dyDescent="0.2">
      <c r="A1087" s="1" t="s">
        <v>1284</v>
      </c>
      <c r="B1087" s="1" t="s">
        <v>3469</v>
      </c>
      <c r="C1087" t="s">
        <v>6732</v>
      </c>
      <c r="D1087" t="s">
        <v>6935</v>
      </c>
      <c r="E1087" t="s">
        <v>5736</v>
      </c>
    </row>
    <row r="1088" spans="1:5" ht="16" x14ac:dyDescent="0.2">
      <c r="A1088" s="1" t="s">
        <v>1283</v>
      </c>
      <c r="B1088" s="1" t="s">
        <v>3470</v>
      </c>
      <c r="C1088" t="s">
        <v>6730</v>
      </c>
      <c r="D1088" t="s">
        <v>7562</v>
      </c>
      <c r="E1088" t="s">
        <v>5737</v>
      </c>
    </row>
    <row r="1089" spans="1:5" ht="16" x14ac:dyDescent="0.2">
      <c r="A1089" s="1" t="s">
        <v>1282</v>
      </c>
      <c r="B1089" s="1" t="s">
        <v>3471</v>
      </c>
      <c r="C1089" t="s">
        <v>6730</v>
      </c>
      <c r="D1089" t="s">
        <v>7563</v>
      </c>
      <c r="E1089" t="s">
        <v>5738</v>
      </c>
    </row>
    <row r="1090" spans="1:5" ht="16" x14ac:dyDescent="0.2">
      <c r="A1090" s="1" t="s">
        <v>1281</v>
      </c>
      <c r="B1090" s="1" t="s">
        <v>3472</v>
      </c>
      <c r="C1090" t="s">
        <v>7145</v>
      </c>
      <c r="D1090" t="s">
        <v>7564</v>
      </c>
      <c r="E1090" t="s">
        <v>5739</v>
      </c>
    </row>
    <row r="1091" spans="1:5" ht="16" x14ac:dyDescent="0.2">
      <c r="A1091" s="1" t="s">
        <v>1280</v>
      </c>
      <c r="B1091" s="1" t="s">
        <v>3473</v>
      </c>
      <c r="C1091" t="s">
        <v>6730</v>
      </c>
      <c r="D1091" t="s">
        <v>7565</v>
      </c>
      <c r="E1091" t="s">
        <v>5740</v>
      </c>
    </row>
    <row r="1092" spans="1:5" ht="16" x14ac:dyDescent="0.2">
      <c r="A1092" s="1" t="s">
        <v>1279</v>
      </c>
      <c r="B1092" s="1" t="s">
        <v>3474</v>
      </c>
      <c r="C1092" t="s">
        <v>6730</v>
      </c>
      <c r="D1092" t="s">
        <v>7566</v>
      </c>
      <c r="E1092" t="s">
        <v>4906</v>
      </c>
    </row>
    <row r="1093" spans="1:5" ht="16" x14ac:dyDescent="0.2">
      <c r="A1093" s="1" t="s">
        <v>1278</v>
      </c>
      <c r="B1093" s="1" t="s">
        <v>3475</v>
      </c>
      <c r="C1093" t="s">
        <v>6732</v>
      </c>
      <c r="D1093" t="s">
        <v>7567</v>
      </c>
      <c r="E1093" t="s">
        <v>5741</v>
      </c>
    </row>
    <row r="1094" spans="1:5" ht="16" x14ac:dyDescent="0.2">
      <c r="A1094" s="1" t="s">
        <v>1277</v>
      </c>
      <c r="B1094" s="1" t="s">
        <v>3476</v>
      </c>
      <c r="C1094" t="s">
        <v>6730</v>
      </c>
      <c r="D1094" t="s">
        <v>7568</v>
      </c>
      <c r="E1094" t="s">
        <v>5742</v>
      </c>
    </row>
    <row r="1095" spans="1:5" ht="16" x14ac:dyDescent="0.2">
      <c r="A1095" s="1" t="s">
        <v>1276</v>
      </c>
      <c r="B1095" s="1" t="s">
        <v>3477</v>
      </c>
      <c r="C1095" t="s">
        <v>6732</v>
      </c>
      <c r="D1095" t="s">
        <v>7397</v>
      </c>
      <c r="E1095" t="s">
        <v>4795</v>
      </c>
    </row>
    <row r="1096" spans="1:5" ht="16" x14ac:dyDescent="0.2">
      <c r="A1096" s="1" t="s">
        <v>1275</v>
      </c>
      <c r="B1096" s="1" t="s">
        <v>3478</v>
      </c>
      <c r="C1096" t="s">
        <v>6732</v>
      </c>
      <c r="D1096" t="s">
        <v>6877</v>
      </c>
      <c r="E1096" t="s">
        <v>5743</v>
      </c>
    </row>
    <row r="1097" spans="1:5" ht="16" x14ac:dyDescent="0.2">
      <c r="A1097" s="1" t="s">
        <v>1274</v>
      </c>
      <c r="B1097" s="1" t="s">
        <v>3479</v>
      </c>
      <c r="C1097" t="s">
        <v>7145</v>
      </c>
      <c r="D1097" t="s">
        <v>7569</v>
      </c>
      <c r="E1097" t="s">
        <v>5744</v>
      </c>
    </row>
    <row r="1098" spans="1:5" ht="16" x14ac:dyDescent="0.2">
      <c r="A1098" s="1" t="s">
        <v>1273</v>
      </c>
      <c r="B1098" s="1" t="s">
        <v>3480</v>
      </c>
      <c r="C1098" t="s">
        <v>6730</v>
      </c>
      <c r="D1098" t="s">
        <v>7570</v>
      </c>
      <c r="E1098" t="s">
        <v>5745</v>
      </c>
    </row>
    <row r="1099" spans="1:5" ht="16" x14ac:dyDescent="0.2">
      <c r="A1099" s="1" t="s">
        <v>1272</v>
      </c>
      <c r="B1099" s="1" t="s">
        <v>3481</v>
      </c>
      <c r="C1099" t="s">
        <v>6730</v>
      </c>
      <c r="D1099" t="s">
        <v>7299</v>
      </c>
      <c r="E1099" t="s">
        <v>5746</v>
      </c>
    </row>
    <row r="1100" spans="1:5" ht="16" x14ac:dyDescent="0.2">
      <c r="A1100" s="1" t="s">
        <v>1271</v>
      </c>
      <c r="B1100" s="1" t="s">
        <v>3482</v>
      </c>
      <c r="C1100" t="s">
        <v>6730</v>
      </c>
      <c r="D1100" t="s">
        <v>7571</v>
      </c>
      <c r="E1100" t="s">
        <v>4991</v>
      </c>
    </row>
    <row r="1101" spans="1:5" ht="16" x14ac:dyDescent="0.2">
      <c r="A1101" s="1" t="s">
        <v>1270</v>
      </c>
      <c r="B1101" s="1" t="s">
        <v>3483</v>
      </c>
      <c r="C1101" t="s">
        <v>6732</v>
      </c>
      <c r="D1101" t="s">
        <v>7572</v>
      </c>
      <c r="E1101" t="s">
        <v>5747</v>
      </c>
    </row>
    <row r="1102" spans="1:5" ht="16" x14ac:dyDescent="0.2">
      <c r="A1102" s="1" t="s">
        <v>1269</v>
      </c>
      <c r="B1102" s="1" t="s">
        <v>3484</v>
      </c>
      <c r="C1102" t="s">
        <v>7145</v>
      </c>
      <c r="D1102" t="s">
        <v>7118</v>
      </c>
      <c r="E1102" t="s">
        <v>5748</v>
      </c>
    </row>
    <row r="1103" spans="1:5" ht="16" x14ac:dyDescent="0.2">
      <c r="A1103" s="1" t="s">
        <v>1268</v>
      </c>
      <c r="B1103" s="1" t="s">
        <v>3485</v>
      </c>
      <c r="C1103" t="s">
        <v>6732</v>
      </c>
      <c r="D1103" t="s">
        <v>6738</v>
      </c>
      <c r="E1103" t="s">
        <v>5197</v>
      </c>
    </row>
    <row r="1104" spans="1:5" ht="16" x14ac:dyDescent="0.2">
      <c r="A1104" s="1" t="s">
        <v>1267</v>
      </c>
      <c r="B1104" s="1" t="s">
        <v>3486</v>
      </c>
      <c r="C1104" t="s">
        <v>6732</v>
      </c>
      <c r="D1104" t="s">
        <v>7573</v>
      </c>
      <c r="E1104" t="s">
        <v>5749</v>
      </c>
    </row>
    <row r="1105" spans="1:5" ht="16" x14ac:dyDescent="0.2">
      <c r="A1105" s="1" t="s">
        <v>1266</v>
      </c>
      <c r="B1105" s="1" t="s">
        <v>3487</v>
      </c>
      <c r="C1105" t="s">
        <v>6730</v>
      </c>
      <c r="D1105" t="s">
        <v>7574</v>
      </c>
      <c r="E1105" t="s">
        <v>5750</v>
      </c>
    </row>
    <row r="1106" spans="1:5" ht="16" x14ac:dyDescent="0.2">
      <c r="A1106" s="1" t="s">
        <v>1265</v>
      </c>
      <c r="B1106" s="1" t="s">
        <v>3488</v>
      </c>
      <c r="C1106" t="s">
        <v>6732</v>
      </c>
      <c r="D1106" t="s">
        <v>7575</v>
      </c>
      <c r="E1106" t="s">
        <v>5751</v>
      </c>
    </row>
    <row r="1107" spans="1:5" ht="16" x14ac:dyDescent="0.2">
      <c r="A1107" s="1" t="s">
        <v>1264</v>
      </c>
      <c r="B1107" s="1" t="s">
        <v>3489</v>
      </c>
      <c r="C1107" t="s">
        <v>6732</v>
      </c>
      <c r="D1107" t="s">
        <v>6841</v>
      </c>
      <c r="E1107" t="s">
        <v>4889</v>
      </c>
    </row>
    <row r="1108" spans="1:5" ht="16" x14ac:dyDescent="0.2">
      <c r="A1108" s="1" t="s">
        <v>1263</v>
      </c>
      <c r="B1108" s="1" t="s">
        <v>3490</v>
      </c>
      <c r="C1108" t="s">
        <v>6732</v>
      </c>
      <c r="D1108" t="s">
        <v>7221</v>
      </c>
      <c r="E1108" t="s">
        <v>5752</v>
      </c>
    </row>
    <row r="1109" spans="1:5" ht="16" x14ac:dyDescent="0.2">
      <c r="A1109" s="1" t="s">
        <v>1262</v>
      </c>
      <c r="B1109" s="1" t="s">
        <v>3491</v>
      </c>
      <c r="C1109" t="s">
        <v>6730</v>
      </c>
      <c r="D1109" t="s">
        <v>7576</v>
      </c>
      <c r="E1109" t="s">
        <v>5753</v>
      </c>
    </row>
    <row r="1110" spans="1:5" ht="16" x14ac:dyDescent="0.2">
      <c r="A1110" s="1" t="s">
        <v>1261</v>
      </c>
      <c r="B1110" s="1" t="s">
        <v>3492</v>
      </c>
      <c r="C1110" t="s">
        <v>7145</v>
      </c>
      <c r="D1110" t="s">
        <v>7577</v>
      </c>
      <c r="E1110" t="s">
        <v>5754</v>
      </c>
    </row>
    <row r="1111" spans="1:5" ht="16" x14ac:dyDescent="0.2">
      <c r="A1111" s="1" t="s">
        <v>1260</v>
      </c>
      <c r="B1111" s="1" t="s">
        <v>3493</v>
      </c>
      <c r="C1111" t="s">
        <v>7145</v>
      </c>
      <c r="D1111" t="s">
        <v>7578</v>
      </c>
      <c r="E1111" t="s">
        <v>5755</v>
      </c>
    </row>
    <row r="1112" spans="1:5" ht="16" x14ac:dyDescent="0.2">
      <c r="A1112" s="1" t="s">
        <v>1259</v>
      </c>
      <c r="B1112" s="1" t="s">
        <v>3494</v>
      </c>
      <c r="C1112" t="s">
        <v>6730</v>
      </c>
      <c r="D1112" t="s">
        <v>6807</v>
      </c>
      <c r="E1112" t="s">
        <v>5126</v>
      </c>
    </row>
    <row r="1113" spans="1:5" ht="16" x14ac:dyDescent="0.2">
      <c r="A1113" s="1" t="s">
        <v>1258</v>
      </c>
      <c r="B1113" s="1" t="s">
        <v>3495</v>
      </c>
      <c r="C1113" t="s">
        <v>7145</v>
      </c>
      <c r="D1113" t="s">
        <v>7579</v>
      </c>
      <c r="E1113" t="s">
        <v>5756</v>
      </c>
    </row>
    <row r="1114" spans="1:5" ht="16" x14ac:dyDescent="0.2">
      <c r="A1114" s="1" t="s">
        <v>1257</v>
      </c>
      <c r="B1114" s="1" t="s">
        <v>3496</v>
      </c>
      <c r="C1114" t="s">
        <v>6732</v>
      </c>
      <c r="D1114" t="s">
        <v>6821</v>
      </c>
      <c r="E1114" t="s">
        <v>5757</v>
      </c>
    </row>
    <row r="1115" spans="1:5" ht="16" x14ac:dyDescent="0.2">
      <c r="A1115" s="1" t="s">
        <v>1256</v>
      </c>
      <c r="B1115" s="1" t="s">
        <v>3497</v>
      </c>
      <c r="C1115" t="s">
        <v>6730</v>
      </c>
      <c r="D1115" t="s">
        <v>7580</v>
      </c>
      <c r="E1115" t="s">
        <v>5758</v>
      </c>
    </row>
    <row r="1116" spans="1:5" ht="16" x14ac:dyDescent="0.2">
      <c r="A1116" s="1" t="s">
        <v>1255</v>
      </c>
      <c r="B1116" s="1" t="s">
        <v>3498</v>
      </c>
      <c r="C1116" t="s">
        <v>6730</v>
      </c>
      <c r="D1116" t="s">
        <v>7581</v>
      </c>
      <c r="E1116" t="s">
        <v>5759</v>
      </c>
    </row>
    <row r="1117" spans="1:5" ht="16" x14ac:dyDescent="0.2">
      <c r="A1117" s="1" t="s">
        <v>1254</v>
      </c>
      <c r="B1117" s="1" t="s">
        <v>3499</v>
      </c>
      <c r="C1117" t="s">
        <v>6730</v>
      </c>
      <c r="D1117" t="s">
        <v>7582</v>
      </c>
      <c r="E1117" t="s">
        <v>5760</v>
      </c>
    </row>
    <row r="1118" spans="1:5" ht="16" x14ac:dyDescent="0.2">
      <c r="A1118" s="1" t="s">
        <v>1253</v>
      </c>
      <c r="B1118" s="1" t="s">
        <v>3500</v>
      </c>
      <c r="C1118" t="s">
        <v>6730</v>
      </c>
      <c r="D1118" t="s">
        <v>7583</v>
      </c>
      <c r="E1118" t="s">
        <v>5761</v>
      </c>
    </row>
    <row r="1119" spans="1:5" ht="16" x14ac:dyDescent="0.2">
      <c r="A1119" s="1" t="s">
        <v>1252</v>
      </c>
      <c r="B1119" s="1" t="s">
        <v>3501</v>
      </c>
      <c r="C1119" t="s">
        <v>6730</v>
      </c>
      <c r="D1119" t="s">
        <v>6939</v>
      </c>
      <c r="E1119" t="s">
        <v>5762</v>
      </c>
    </row>
    <row r="1120" spans="1:5" ht="16" x14ac:dyDescent="0.2">
      <c r="A1120" s="1" t="s">
        <v>1251</v>
      </c>
      <c r="B1120" s="1" t="s">
        <v>3502</v>
      </c>
      <c r="C1120" t="s">
        <v>6732</v>
      </c>
      <c r="D1120" t="s">
        <v>7584</v>
      </c>
      <c r="E1120" t="s">
        <v>5763</v>
      </c>
    </row>
    <row r="1121" spans="1:5" ht="16" x14ac:dyDescent="0.2">
      <c r="A1121" s="1" t="s">
        <v>1250</v>
      </c>
      <c r="B1121" s="1" t="s">
        <v>3503</v>
      </c>
      <c r="C1121" t="s">
        <v>6732</v>
      </c>
      <c r="D1121" t="s">
        <v>7585</v>
      </c>
      <c r="E1121" t="s">
        <v>5764</v>
      </c>
    </row>
    <row r="1122" spans="1:5" ht="16" x14ac:dyDescent="0.2">
      <c r="A1122" s="1" t="s">
        <v>1249</v>
      </c>
      <c r="B1122" s="1" t="s">
        <v>3504</v>
      </c>
      <c r="C1122" t="s">
        <v>6732</v>
      </c>
      <c r="D1122" t="s">
        <v>7586</v>
      </c>
      <c r="E1122" t="s">
        <v>5765</v>
      </c>
    </row>
    <row r="1123" spans="1:5" ht="16" x14ac:dyDescent="0.2">
      <c r="A1123" s="1" t="s">
        <v>1248</v>
      </c>
      <c r="B1123" s="1" t="s">
        <v>3505</v>
      </c>
      <c r="C1123" t="s">
        <v>6732</v>
      </c>
      <c r="D1123" t="s">
        <v>7397</v>
      </c>
      <c r="E1123" t="s">
        <v>5766</v>
      </c>
    </row>
    <row r="1124" spans="1:5" ht="16" x14ac:dyDescent="0.2">
      <c r="A1124" s="1" t="s">
        <v>1247</v>
      </c>
      <c r="B1124" s="1" t="s">
        <v>3506</v>
      </c>
      <c r="C1124" t="s">
        <v>6730</v>
      </c>
      <c r="D1124" t="s">
        <v>7587</v>
      </c>
      <c r="E1124" t="s">
        <v>5767</v>
      </c>
    </row>
    <row r="1125" spans="1:5" ht="16" x14ac:dyDescent="0.2">
      <c r="A1125" s="1" t="s">
        <v>1246</v>
      </c>
      <c r="B1125" s="1" t="s">
        <v>3507</v>
      </c>
      <c r="C1125" t="s">
        <v>6732</v>
      </c>
      <c r="D1125" t="s">
        <v>7083</v>
      </c>
      <c r="E1125" t="s">
        <v>5768</v>
      </c>
    </row>
    <row r="1126" spans="1:5" ht="16" x14ac:dyDescent="0.2">
      <c r="A1126" s="1" t="s">
        <v>1245</v>
      </c>
      <c r="B1126" s="1" t="s">
        <v>3508</v>
      </c>
      <c r="C1126" t="s">
        <v>7145</v>
      </c>
      <c r="D1126" t="s">
        <v>7588</v>
      </c>
      <c r="E1126" t="s">
        <v>5769</v>
      </c>
    </row>
    <row r="1127" spans="1:5" ht="16" x14ac:dyDescent="0.2">
      <c r="A1127" s="1" t="s">
        <v>1244</v>
      </c>
      <c r="B1127" s="1" t="s">
        <v>3509</v>
      </c>
      <c r="C1127" t="s">
        <v>6730</v>
      </c>
      <c r="D1127" t="s">
        <v>7589</v>
      </c>
      <c r="E1127" t="s">
        <v>5770</v>
      </c>
    </row>
    <row r="1128" spans="1:5" ht="16" x14ac:dyDescent="0.2">
      <c r="A1128" s="1" t="s">
        <v>1243</v>
      </c>
      <c r="B1128" s="1" t="s">
        <v>3510</v>
      </c>
      <c r="C1128" t="s">
        <v>6732</v>
      </c>
      <c r="D1128" t="s">
        <v>7089</v>
      </c>
      <c r="E1128" t="s">
        <v>5771</v>
      </c>
    </row>
    <row r="1129" spans="1:5" ht="16" x14ac:dyDescent="0.2">
      <c r="A1129" s="1" t="s">
        <v>1242</v>
      </c>
      <c r="B1129" s="1" t="s">
        <v>3511</v>
      </c>
      <c r="C1129" t="s">
        <v>6732</v>
      </c>
      <c r="D1129" t="s">
        <v>6779</v>
      </c>
      <c r="E1129" t="s">
        <v>5772</v>
      </c>
    </row>
    <row r="1130" spans="1:5" ht="16" x14ac:dyDescent="0.2">
      <c r="A1130" s="1" t="s">
        <v>1241</v>
      </c>
      <c r="B1130" s="1" t="s">
        <v>3512</v>
      </c>
      <c r="C1130" t="s">
        <v>6732</v>
      </c>
      <c r="D1130" t="s">
        <v>7590</v>
      </c>
      <c r="E1130" t="s">
        <v>5773</v>
      </c>
    </row>
    <row r="1131" spans="1:5" ht="16" x14ac:dyDescent="0.2">
      <c r="A1131" s="1" t="s">
        <v>1240</v>
      </c>
      <c r="B1131" s="1" t="s">
        <v>3513</v>
      </c>
      <c r="C1131" t="s">
        <v>6730</v>
      </c>
      <c r="D1131" t="s">
        <v>7173</v>
      </c>
      <c r="E1131" t="s">
        <v>5774</v>
      </c>
    </row>
    <row r="1132" spans="1:5" ht="16" x14ac:dyDescent="0.2">
      <c r="A1132" s="1" t="s">
        <v>1239</v>
      </c>
      <c r="B1132" s="1" t="s">
        <v>3514</v>
      </c>
      <c r="C1132" t="s">
        <v>7145</v>
      </c>
      <c r="D1132" t="s">
        <v>7591</v>
      </c>
      <c r="E1132" t="s">
        <v>5775</v>
      </c>
    </row>
    <row r="1133" spans="1:5" ht="16" x14ac:dyDescent="0.2">
      <c r="A1133" s="1" t="s">
        <v>1238</v>
      </c>
      <c r="B1133" s="1" t="s">
        <v>3515</v>
      </c>
      <c r="C1133" t="s">
        <v>6730</v>
      </c>
      <c r="D1133" t="s">
        <v>7592</v>
      </c>
      <c r="E1133" t="s">
        <v>5721</v>
      </c>
    </row>
    <row r="1134" spans="1:5" ht="16" x14ac:dyDescent="0.2">
      <c r="A1134" s="1" t="s">
        <v>1237</v>
      </c>
      <c r="B1134" s="1" t="s">
        <v>3516</v>
      </c>
      <c r="C1134" t="s">
        <v>6732</v>
      </c>
      <c r="D1134" t="s">
        <v>7593</v>
      </c>
      <c r="E1134" t="s">
        <v>5776</v>
      </c>
    </row>
    <row r="1135" spans="1:5" ht="16" x14ac:dyDescent="0.2">
      <c r="A1135" s="1" t="s">
        <v>1236</v>
      </c>
      <c r="B1135" s="1" t="s">
        <v>3517</v>
      </c>
      <c r="C1135" t="s">
        <v>6730</v>
      </c>
      <c r="D1135" t="s">
        <v>6907</v>
      </c>
      <c r="E1135" t="s">
        <v>5777</v>
      </c>
    </row>
    <row r="1136" spans="1:5" ht="16" x14ac:dyDescent="0.2">
      <c r="A1136" s="1" t="s">
        <v>1235</v>
      </c>
      <c r="B1136" s="1" t="s">
        <v>3518</v>
      </c>
      <c r="C1136" t="s">
        <v>6730</v>
      </c>
      <c r="D1136" t="s">
        <v>6793</v>
      </c>
      <c r="E1136" t="s">
        <v>5778</v>
      </c>
    </row>
    <row r="1137" spans="1:5" ht="16" x14ac:dyDescent="0.2">
      <c r="A1137" s="1" t="s">
        <v>1234</v>
      </c>
      <c r="B1137" s="1" t="s">
        <v>3519</v>
      </c>
      <c r="C1137" t="s">
        <v>6730</v>
      </c>
      <c r="D1137" t="s">
        <v>7594</v>
      </c>
      <c r="E1137" t="s">
        <v>5779</v>
      </c>
    </row>
    <row r="1138" spans="1:5" ht="16" x14ac:dyDescent="0.2">
      <c r="A1138" s="1" t="s">
        <v>1233</v>
      </c>
      <c r="B1138" s="1" t="s">
        <v>3520</v>
      </c>
      <c r="C1138" t="s">
        <v>6730</v>
      </c>
      <c r="D1138" t="s">
        <v>7595</v>
      </c>
      <c r="E1138" t="s">
        <v>5780</v>
      </c>
    </row>
    <row r="1139" spans="1:5" ht="16" x14ac:dyDescent="0.2">
      <c r="A1139" s="1" t="s">
        <v>1232</v>
      </c>
      <c r="B1139" s="1" t="s">
        <v>3521</v>
      </c>
      <c r="C1139" t="s">
        <v>6730</v>
      </c>
      <c r="D1139" t="s">
        <v>7596</v>
      </c>
      <c r="E1139" t="s">
        <v>5781</v>
      </c>
    </row>
    <row r="1140" spans="1:5" ht="16" x14ac:dyDescent="0.2">
      <c r="A1140" s="1" t="s">
        <v>1231</v>
      </c>
      <c r="B1140" s="1" t="s">
        <v>3522</v>
      </c>
      <c r="C1140" t="s">
        <v>6730</v>
      </c>
      <c r="D1140" t="s">
        <v>7597</v>
      </c>
      <c r="E1140" t="s">
        <v>5782</v>
      </c>
    </row>
    <row r="1141" spans="1:5" ht="16" x14ac:dyDescent="0.2">
      <c r="A1141" s="1" t="s">
        <v>1230</v>
      </c>
      <c r="B1141" s="1" t="s">
        <v>3523</v>
      </c>
      <c r="C1141" t="s">
        <v>6732</v>
      </c>
      <c r="D1141" t="s">
        <v>6779</v>
      </c>
      <c r="E1141" t="s">
        <v>5783</v>
      </c>
    </row>
    <row r="1142" spans="1:5" ht="16" x14ac:dyDescent="0.2">
      <c r="A1142" s="1" t="s">
        <v>1229</v>
      </c>
      <c r="B1142" s="1" t="s">
        <v>3524</v>
      </c>
      <c r="C1142" t="s">
        <v>6732</v>
      </c>
      <c r="D1142" t="s">
        <v>6794</v>
      </c>
      <c r="E1142" t="s">
        <v>4955</v>
      </c>
    </row>
    <row r="1143" spans="1:5" ht="16" x14ac:dyDescent="0.2">
      <c r="A1143" s="1" t="s">
        <v>1228</v>
      </c>
      <c r="B1143" s="1" t="s">
        <v>3525</v>
      </c>
      <c r="C1143" t="s">
        <v>6730</v>
      </c>
      <c r="D1143" t="s">
        <v>6906</v>
      </c>
      <c r="E1143" t="s">
        <v>5784</v>
      </c>
    </row>
    <row r="1144" spans="1:5" ht="16" x14ac:dyDescent="0.2">
      <c r="A1144" s="1" t="s">
        <v>1227</v>
      </c>
      <c r="B1144" s="1" t="s">
        <v>3526</v>
      </c>
      <c r="C1144" t="s">
        <v>6732</v>
      </c>
      <c r="D1144" t="s">
        <v>7397</v>
      </c>
      <c r="E1144" t="s">
        <v>5785</v>
      </c>
    </row>
    <row r="1145" spans="1:5" ht="16" x14ac:dyDescent="0.2">
      <c r="A1145" s="1" t="s">
        <v>1226</v>
      </c>
      <c r="B1145" s="1" t="s">
        <v>3527</v>
      </c>
      <c r="C1145" t="s">
        <v>6730</v>
      </c>
      <c r="D1145" t="s">
        <v>7598</v>
      </c>
      <c r="E1145" t="s">
        <v>5786</v>
      </c>
    </row>
    <row r="1146" spans="1:5" ht="16" x14ac:dyDescent="0.2">
      <c r="A1146" s="1" t="s">
        <v>1225</v>
      </c>
      <c r="B1146" s="1" t="s">
        <v>3528</v>
      </c>
      <c r="C1146" t="s">
        <v>6730</v>
      </c>
      <c r="D1146" t="s">
        <v>6754</v>
      </c>
      <c r="E1146" t="s">
        <v>5787</v>
      </c>
    </row>
    <row r="1147" spans="1:5" ht="16" x14ac:dyDescent="0.2">
      <c r="A1147" s="1" t="s">
        <v>1224</v>
      </c>
      <c r="B1147" s="1" t="s">
        <v>3529</v>
      </c>
      <c r="C1147" t="s">
        <v>6732</v>
      </c>
      <c r="D1147" t="s">
        <v>7599</v>
      </c>
      <c r="E1147" t="s">
        <v>5788</v>
      </c>
    </row>
    <row r="1148" spans="1:5" ht="16" x14ac:dyDescent="0.2">
      <c r="A1148" s="1" t="s">
        <v>1223</v>
      </c>
      <c r="B1148" s="1" t="s">
        <v>3530</v>
      </c>
      <c r="C1148" t="s">
        <v>6732</v>
      </c>
      <c r="D1148" t="s">
        <v>7600</v>
      </c>
      <c r="E1148" t="s">
        <v>5789</v>
      </c>
    </row>
    <row r="1149" spans="1:5" ht="16" x14ac:dyDescent="0.2">
      <c r="A1149" s="1" t="s">
        <v>1222</v>
      </c>
      <c r="B1149" s="1" t="s">
        <v>3531</v>
      </c>
      <c r="C1149" t="s">
        <v>6732</v>
      </c>
      <c r="D1149" t="s">
        <v>6825</v>
      </c>
      <c r="E1149" t="s">
        <v>5790</v>
      </c>
    </row>
    <row r="1150" spans="1:5" ht="16" x14ac:dyDescent="0.2">
      <c r="A1150" s="1" t="s">
        <v>1221</v>
      </c>
      <c r="B1150" s="1" t="s">
        <v>3532</v>
      </c>
      <c r="C1150" t="s">
        <v>6732</v>
      </c>
      <c r="D1150" t="s">
        <v>6877</v>
      </c>
      <c r="E1150" t="s">
        <v>5791</v>
      </c>
    </row>
    <row r="1151" spans="1:5" ht="16" x14ac:dyDescent="0.2">
      <c r="A1151" s="1" t="s">
        <v>1220</v>
      </c>
      <c r="B1151" s="1" t="s">
        <v>3533</v>
      </c>
      <c r="C1151" t="s">
        <v>6730</v>
      </c>
      <c r="D1151" t="s">
        <v>7601</v>
      </c>
      <c r="E1151" t="s">
        <v>5792</v>
      </c>
    </row>
    <row r="1152" spans="1:5" ht="16" x14ac:dyDescent="0.2">
      <c r="A1152" s="1" t="s">
        <v>1219</v>
      </c>
      <c r="B1152" s="1" t="s">
        <v>3534</v>
      </c>
      <c r="C1152" t="s">
        <v>6732</v>
      </c>
      <c r="D1152" t="s">
        <v>7602</v>
      </c>
      <c r="E1152" t="s">
        <v>5236</v>
      </c>
    </row>
    <row r="1153" spans="1:5" ht="16" x14ac:dyDescent="0.2">
      <c r="A1153" s="1" t="s">
        <v>1218</v>
      </c>
      <c r="B1153" s="1" t="s">
        <v>3535</v>
      </c>
      <c r="C1153" t="s">
        <v>6732</v>
      </c>
      <c r="D1153" t="s">
        <v>7603</v>
      </c>
      <c r="E1153" t="s">
        <v>5793</v>
      </c>
    </row>
    <row r="1154" spans="1:5" ht="16" x14ac:dyDescent="0.2">
      <c r="A1154" s="1" t="s">
        <v>1217</v>
      </c>
      <c r="B1154" s="1" t="s">
        <v>3536</v>
      </c>
      <c r="C1154" t="s">
        <v>6730</v>
      </c>
      <c r="D1154" t="s">
        <v>7158</v>
      </c>
      <c r="E1154" t="s">
        <v>5794</v>
      </c>
    </row>
    <row r="1155" spans="1:5" ht="16" x14ac:dyDescent="0.2">
      <c r="A1155" s="1" t="s">
        <v>1216</v>
      </c>
      <c r="B1155" s="1" t="s">
        <v>3537</v>
      </c>
      <c r="C1155" t="s">
        <v>6730</v>
      </c>
      <c r="D1155" t="s">
        <v>7604</v>
      </c>
      <c r="E1155" t="s">
        <v>5795</v>
      </c>
    </row>
    <row r="1156" spans="1:5" ht="16" x14ac:dyDescent="0.2">
      <c r="A1156" s="1" t="s">
        <v>1215</v>
      </c>
      <c r="B1156" s="1" t="s">
        <v>3538</v>
      </c>
      <c r="C1156" t="s">
        <v>6730</v>
      </c>
      <c r="D1156" t="s">
        <v>7605</v>
      </c>
      <c r="E1156" t="s">
        <v>5796</v>
      </c>
    </row>
    <row r="1157" spans="1:5" ht="16" x14ac:dyDescent="0.2">
      <c r="A1157" s="1" t="s">
        <v>1214</v>
      </c>
      <c r="B1157" s="1" t="s">
        <v>3539</v>
      </c>
      <c r="C1157" t="s">
        <v>6732</v>
      </c>
      <c r="D1157" t="s">
        <v>7606</v>
      </c>
      <c r="E1157" t="s">
        <v>5797</v>
      </c>
    </row>
    <row r="1158" spans="1:5" ht="16" x14ac:dyDescent="0.2">
      <c r="A1158" s="1" t="s">
        <v>1213</v>
      </c>
      <c r="B1158" s="1" t="s">
        <v>3540</v>
      </c>
      <c r="C1158" t="s">
        <v>6732</v>
      </c>
      <c r="D1158" t="s">
        <v>7607</v>
      </c>
      <c r="E1158" t="s">
        <v>5798</v>
      </c>
    </row>
    <row r="1159" spans="1:5" ht="16" x14ac:dyDescent="0.2">
      <c r="A1159" s="1" t="s">
        <v>1212</v>
      </c>
      <c r="B1159" s="1" t="s">
        <v>3541</v>
      </c>
      <c r="C1159" t="s">
        <v>6732</v>
      </c>
      <c r="D1159" t="s">
        <v>7608</v>
      </c>
      <c r="E1159" t="s">
        <v>5799</v>
      </c>
    </row>
    <row r="1160" spans="1:5" ht="16" x14ac:dyDescent="0.2">
      <c r="A1160" s="1" t="s">
        <v>1211</v>
      </c>
      <c r="B1160" s="1" t="s">
        <v>3542</v>
      </c>
      <c r="C1160" t="s">
        <v>6730</v>
      </c>
      <c r="D1160" t="s">
        <v>7609</v>
      </c>
      <c r="E1160" t="s">
        <v>5800</v>
      </c>
    </row>
    <row r="1161" spans="1:5" ht="16" x14ac:dyDescent="0.2">
      <c r="A1161" s="1" t="s">
        <v>1210</v>
      </c>
      <c r="B1161" s="1" t="s">
        <v>3543</v>
      </c>
      <c r="C1161" t="s">
        <v>6732</v>
      </c>
      <c r="D1161" t="s">
        <v>7610</v>
      </c>
      <c r="E1161" t="s">
        <v>5801</v>
      </c>
    </row>
    <row r="1162" spans="1:5" ht="16" x14ac:dyDescent="0.2">
      <c r="A1162" s="1" t="s">
        <v>1209</v>
      </c>
      <c r="B1162" s="1" t="s">
        <v>3544</v>
      </c>
      <c r="C1162" t="s">
        <v>6730</v>
      </c>
      <c r="D1162" t="s">
        <v>7611</v>
      </c>
      <c r="E1162" t="s">
        <v>5802</v>
      </c>
    </row>
    <row r="1163" spans="1:5" ht="16" x14ac:dyDescent="0.2">
      <c r="A1163" s="1" t="s">
        <v>1208</v>
      </c>
      <c r="B1163" s="1" t="s">
        <v>3545</v>
      </c>
      <c r="C1163" t="s">
        <v>6730</v>
      </c>
      <c r="D1163" t="s">
        <v>7335</v>
      </c>
      <c r="E1163" t="s">
        <v>5803</v>
      </c>
    </row>
    <row r="1164" spans="1:5" ht="16" x14ac:dyDescent="0.2">
      <c r="A1164" s="1" t="s">
        <v>1207</v>
      </c>
      <c r="B1164" s="1" t="s">
        <v>3546</v>
      </c>
      <c r="C1164" t="s">
        <v>6732</v>
      </c>
      <c r="D1164" t="s">
        <v>7612</v>
      </c>
      <c r="E1164" t="s">
        <v>5804</v>
      </c>
    </row>
    <row r="1165" spans="1:5" ht="16" x14ac:dyDescent="0.2">
      <c r="A1165" s="1" t="s">
        <v>1206</v>
      </c>
      <c r="B1165" s="1" t="s">
        <v>3547</v>
      </c>
      <c r="C1165" t="s">
        <v>6730</v>
      </c>
      <c r="D1165" t="s">
        <v>7613</v>
      </c>
      <c r="E1165" t="s">
        <v>5805</v>
      </c>
    </row>
    <row r="1166" spans="1:5" ht="16" x14ac:dyDescent="0.2">
      <c r="A1166" s="1" t="s">
        <v>1205</v>
      </c>
      <c r="B1166" s="1" t="s">
        <v>3548</v>
      </c>
      <c r="C1166" t="s">
        <v>6730</v>
      </c>
      <c r="D1166" t="s">
        <v>7614</v>
      </c>
      <c r="E1166" t="s">
        <v>5806</v>
      </c>
    </row>
    <row r="1167" spans="1:5" ht="16" x14ac:dyDescent="0.2">
      <c r="A1167" s="1" t="s">
        <v>1204</v>
      </c>
      <c r="B1167" s="1" t="s">
        <v>3549</v>
      </c>
      <c r="C1167" t="s">
        <v>6730</v>
      </c>
      <c r="D1167" t="s">
        <v>6921</v>
      </c>
      <c r="E1167" t="s">
        <v>5807</v>
      </c>
    </row>
    <row r="1168" spans="1:5" ht="16" x14ac:dyDescent="0.2">
      <c r="A1168" s="1" t="s">
        <v>1203</v>
      </c>
      <c r="B1168" s="1" t="s">
        <v>3550</v>
      </c>
      <c r="C1168" t="s">
        <v>6730</v>
      </c>
      <c r="D1168" t="s">
        <v>6769</v>
      </c>
      <c r="E1168" t="s">
        <v>5808</v>
      </c>
    </row>
    <row r="1169" spans="1:5" ht="16" x14ac:dyDescent="0.2">
      <c r="A1169" s="1" t="s">
        <v>1202</v>
      </c>
      <c r="B1169" s="1" t="s">
        <v>3551</v>
      </c>
      <c r="C1169" t="s">
        <v>7145</v>
      </c>
      <c r="D1169" t="s">
        <v>7615</v>
      </c>
      <c r="E1169" t="s">
        <v>5809</v>
      </c>
    </row>
    <row r="1170" spans="1:5" ht="16" x14ac:dyDescent="0.2">
      <c r="A1170" s="1" t="s">
        <v>1201</v>
      </c>
      <c r="B1170" s="1" t="s">
        <v>3552</v>
      </c>
      <c r="C1170" t="s">
        <v>6732</v>
      </c>
      <c r="D1170" t="s">
        <v>7616</v>
      </c>
      <c r="E1170" t="s">
        <v>4767</v>
      </c>
    </row>
    <row r="1171" spans="1:5" ht="16" x14ac:dyDescent="0.2">
      <c r="A1171" s="1" t="s">
        <v>1200</v>
      </c>
      <c r="B1171" s="1" t="s">
        <v>3553</v>
      </c>
      <c r="C1171" t="s">
        <v>6732</v>
      </c>
      <c r="D1171" t="s">
        <v>7617</v>
      </c>
      <c r="E1171" t="s">
        <v>5810</v>
      </c>
    </row>
    <row r="1172" spans="1:5" ht="16" x14ac:dyDescent="0.2">
      <c r="A1172" s="1" t="s">
        <v>1199</v>
      </c>
      <c r="B1172" s="1" t="s">
        <v>3554</v>
      </c>
      <c r="C1172" t="s">
        <v>7145</v>
      </c>
      <c r="D1172" t="s">
        <v>7618</v>
      </c>
      <c r="E1172" t="s">
        <v>5655</v>
      </c>
    </row>
    <row r="1173" spans="1:5" ht="16" x14ac:dyDescent="0.2">
      <c r="A1173" s="1" t="s">
        <v>1198</v>
      </c>
      <c r="B1173" s="1" t="s">
        <v>3555</v>
      </c>
      <c r="C1173" t="s">
        <v>6730</v>
      </c>
      <c r="D1173" t="s">
        <v>7619</v>
      </c>
      <c r="E1173" t="s">
        <v>5811</v>
      </c>
    </row>
    <row r="1174" spans="1:5" ht="16" x14ac:dyDescent="0.2">
      <c r="A1174" s="1" t="s">
        <v>1197</v>
      </c>
      <c r="B1174" s="1" t="s">
        <v>3556</v>
      </c>
      <c r="C1174" t="s">
        <v>6732</v>
      </c>
      <c r="D1174" t="s">
        <v>7620</v>
      </c>
      <c r="E1174" t="s">
        <v>5812</v>
      </c>
    </row>
    <row r="1175" spans="1:5" ht="16" x14ac:dyDescent="0.2">
      <c r="A1175" s="1" t="s">
        <v>1196</v>
      </c>
      <c r="B1175" s="1" t="s">
        <v>3557</v>
      </c>
      <c r="C1175" t="s">
        <v>7145</v>
      </c>
      <c r="D1175" t="s">
        <v>7621</v>
      </c>
      <c r="E1175" t="s">
        <v>5813</v>
      </c>
    </row>
    <row r="1176" spans="1:5" ht="16" x14ac:dyDescent="0.2">
      <c r="A1176" s="1" t="s">
        <v>1195</v>
      </c>
      <c r="B1176" s="1" t="s">
        <v>3558</v>
      </c>
      <c r="C1176" t="s">
        <v>6732</v>
      </c>
      <c r="D1176" t="s">
        <v>7622</v>
      </c>
      <c r="E1176" t="s">
        <v>5814</v>
      </c>
    </row>
    <row r="1177" spans="1:5" ht="16" x14ac:dyDescent="0.2">
      <c r="A1177" s="1" t="s">
        <v>1194</v>
      </c>
      <c r="B1177" s="1" t="s">
        <v>3559</v>
      </c>
      <c r="C1177" t="s">
        <v>6732</v>
      </c>
      <c r="D1177" t="s">
        <v>7623</v>
      </c>
      <c r="E1177" t="s">
        <v>5815</v>
      </c>
    </row>
    <row r="1178" spans="1:5" ht="16" x14ac:dyDescent="0.2">
      <c r="A1178" s="1" t="s">
        <v>1193</v>
      </c>
      <c r="B1178" s="1" t="s">
        <v>3560</v>
      </c>
      <c r="C1178" t="s">
        <v>6732</v>
      </c>
      <c r="D1178" t="s">
        <v>7624</v>
      </c>
      <c r="E1178" t="s">
        <v>5816</v>
      </c>
    </row>
    <row r="1179" spans="1:5" ht="16" x14ac:dyDescent="0.2">
      <c r="A1179" s="1" t="s">
        <v>1192</v>
      </c>
      <c r="B1179" s="1" t="s">
        <v>3561</v>
      </c>
      <c r="C1179" t="s">
        <v>6730</v>
      </c>
      <c r="D1179" t="s">
        <v>7625</v>
      </c>
      <c r="E1179" t="s">
        <v>5817</v>
      </c>
    </row>
    <row r="1180" spans="1:5" ht="16" x14ac:dyDescent="0.2">
      <c r="A1180" s="1" t="s">
        <v>1191</v>
      </c>
      <c r="B1180" s="1" t="s">
        <v>3562</v>
      </c>
      <c r="C1180" t="s">
        <v>6732</v>
      </c>
      <c r="D1180" t="s">
        <v>6798</v>
      </c>
      <c r="E1180" t="s">
        <v>5818</v>
      </c>
    </row>
    <row r="1181" spans="1:5" ht="16" x14ac:dyDescent="0.2">
      <c r="A1181" s="1" t="s">
        <v>1190</v>
      </c>
      <c r="B1181" s="1" t="s">
        <v>3563</v>
      </c>
      <c r="C1181" t="s">
        <v>6730</v>
      </c>
      <c r="D1181" t="s">
        <v>6903</v>
      </c>
      <c r="E1181" t="s">
        <v>5819</v>
      </c>
    </row>
    <row r="1182" spans="1:5" ht="16" x14ac:dyDescent="0.2">
      <c r="A1182" s="1" t="s">
        <v>1189</v>
      </c>
      <c r="B1182" s="1" t="s">
        <v>3564</v>
      </c>
      <c r="C1182" t="s">
        <v>6732</v>
      </c>
      <c r="D1182" t="s">
        <v>6757</v>
      </c>
      <c r="E1182" t="s">
        <v>5820</v>
      </c>
    </row>
    <row r="1183" spans="1:5" ht="16" x14ac:dyDescent="0.2">
      <c r="A1183" s="1" t="s">
        <v>1188</v>
      </c>
      <c r="B1183" s="1" t="s">
        <v>3565</v>
      </c>
      <c r="C1183" t="s">
        <v>6730</v>
      </c>
      <c r="D1183" t="s">
        <v>7626</v>
      </c>
      <c r="E1183" t="s">
        <v>4766</v>
      </c>
    </row>
    <row r="1184" spans="1:5" ht="16" x14ac:dyDescent="0.2">
      <c r="A1184" s="1" t="s">
        <v>1187</v>
      </c>
      <c r="B1184" s="1" t="s">
        <v>3566</v>
      </c>
      <c r="C1184" t="s">
        <v>6730</v>
      </c>
      <c r="D1184" t="s">
        <v>7627</v>
      </c>
      <c r="E1184" t="s">
        <v>5821</v>
      </c>
    </row>
    <row r="1185" spans="1:5" ht="16" x14ac:dyDescent="0.2">
      <c r="A1185" s="1" t="s">
        <v>1186</v>
      </c>
      <c r="B1185" s="1" t="s">
        <v>3567</v>
      </c>
      <c r="C1185" t="s">
        <v>7145</v>
      </c>
      <c r="D1185" t="s">
        <v>7628</v>
      </c>
      <c r="E1185" t="s">
        <v>5822</v>
      </c>
    </row>
    <row r="1186" spans="1:5" ht="16" x14ac:dyDescent="0.2">
      <c r="A1186" s="1" t="s">
        <v>1185</v>
      </c>
      <c r="B1186" s="1" t="s">
        <v>3568</v>
      </c>
      <c r="C1186" t="s">
        <v>6732</v>
      </c>
      <c r="D1186" t="s">
        <v>7629</v>
      </c>
      <c r="E1186" t="s">
        <v>5823</v>
      </c>
    </row>
    <row r="1187" spans="1:5" ht="16" x14ac:dyDescent="0.2">
      <c r="A1187" s="1" t="s">
        <v>1184</v>
      </c>
      <c r="B1187" s="1" t="s">
        <v>3569</v>
      </c>
      <c r="C1187" t="s">
        <v>6730</v>
      </c>
      <c r="D1187" t="s">
        <v>6754</v>
      </c>
      <c r="E1187" t="s">
        <v>5824</v>
      </c>
    </row>
    <row r="1188" spans="1:5" ht="16" x14ac:dyDescent="0.2">
      <c r="A1188" s="1" t="s">
        <v>1183</v>
      </c>
      <c r="B1188" s="1" t="s">
        <v>3570</v>
      </c>
      <c r="C1188" t="s">
        <v>6730</v>
      </c>
      <c r="D1188" t="s">
        <v>7630</v>
      </c>
      <c r="E1188" t="s">
        <v>5825</v>
      </c>
    </row>
    <row r="1189" spans="1:5" ht="16" x14ac:dyDescent="0.2">
      <c r="A1189" s="1" t="s">
        <v>1182</v>
      </c>
      <c r="B1189" s="1" t="s">
        <v>3571</v>
      </c>
      <c r="C1189" t="s">
        <v>6732</v>
      </c>
      <c r="D1189" t="s">
        <v>7631</v>
      </c>
      <c r="E1189" t="s">
        <v>5011</v>
      </c>
    </row>
    <row r="1190" spans="1:5" ht="16" x14ac:dyDescent="0.2">
      <c r="A1190" s="1" t="s">
        <v>1181</v>
      </c>
      <c r="B1190" s="1" t="s">
        <v>3572</v>
      </c>
      <c r="C1190" t="s">
        <v>6732</v>
      </c>
      <c r="D1190" t="s">
        <v>7632</v>
      </c>
      <c r="E1190" t="s">
        <v>6701</v>
      </c>
    </row>
    <row r="1191" spans="1:5" ht="16" x14ac:dyDescent="0.2">
      <c r="A1191" s="1" t="s">
        <v>1180</v>
      </c>
      <c r="B1191" s="1" t="s">
        <v>3573</v>
      </c>
      <c r="C1191" t="s">
        <v>6732</v>
      </c>
      <c r="D1191" t="s">
        <v>7633</v>
      </c>
      <c r="E1191" t="s">
        <v>5827</v>
      </c>
    </row>
    <row r="1192" spans="1:5" ht="16" x14ac:dyDescent="0.2">
      <c r="A1192" s="1" t="s">
        <v>1179</v>
      </c>
      <c r="B1192" s="1" t="s">
        <v>3574</v>
      </c>
      <c r="C1192" t="s">
        <v>6732</v>
      </c>
      <c r="D1192" t="s">
        <v>7634</v>
      </c>
      <c r="E1192" t="s">
        <v>5828</v>
      </c>
    </row>
    <row r="1193" spans="1:5" ht="16" x14ac:dyDescent="0.2">
      <c r="A1193" s="1" t="s">
        <v>1178</v>
      </c>
      <c r="B1193" s="1" t="s">
        <v>3575</v>
      </c>
      <c r="C1193" t="s">
        <v>6732</v>
      </c>
      <c r="D1193" t="s">
        <v>6951</v>
      </c>
      <c r="E1193" t="s">
        <v>5829</v>
      </c>
    </row>
    <row r="1194" spans="1:5" ht="16" x14ac:dyDescent="0.2">
      <c r="A1194" s="1" t="s">
        <v>1177</v>
      </c>
      <c r="B1194" s="1" t="s">
        <v>3576</v>
      </c>
      <c r="C1194" t="s">
        <v>6730</v>
      </c>
      <c r="D1194" t="s">
        <v>7034</v>
      </c>
      <c r="E1194" t="s">
        <v>6702</v>
      </c>
    </row>
    <row r="1195" spans="1:5" ht="16" x14ac:dyDescent="0.2">
      <c r="A1195" s="1" t="s">
        <v>1176</v>
      </c>
      <c r="B1195" s="1" t="s">
        <v>3577</v>
      </c>
      <c r="C1195" t="s">
        <v>6730</v>
      </c>
      <c r="D1195" t="s">
        <v>6833</v>
      </c>
      <c r="E1195" t="s">
        <v>5830</v>
      </c>
    </row>
    <row r="1196" spans="1:5" ht="16" x14ac:dyDescent="0.2">
      <c r="A1196" s="1" t="s">
        <v>1175</v>
      </c>
      <c r="B1196" s="1" t="s">
        <v>3578</v>
      </c>
      <c r="C1196" t="s">
        <v>6730</v>
      </c>
      <c r="D1196" t="s">
        <v>7635</v>
      </c>
      <c r="E1196" t="s">
        <v>5831</v>
      </c>
    </row>
    <row r="1197" spans="1:5" ht="16" x14ac:dyDescent="0.2">
      <c r="A1197" s="1" t="s">
        <v>1174</v>
      </c>
      <c r="B1197" s="1" t="s">
        <v>3579</v>
      </c>
      <c r="C1197" t="s">
        <v>6730</v>
      </c>
      <c r="D1197" t="s">
        <v>7636</v>
      </c>
      <c r="E1197" t="s">
        <v>5832</v>
      </c>
    </row>
    <row r="1198" spans="1:5" ht="16" x14ac:dyDescent="0.2">
      <c r="A1198" s="1" t="s">
        <v>1173</v>
      </c>
      <c r="B1198" s="1" t="s">
        <v>3580</v>
      </c>
      <c r="C1198" t="s">
        <v>6730</v>
      </c>
      <c r="D1198" t="s">
        <v>7637</v>
      </c>
      <c r="E1198" t="s">
        <v>5833</v>
      </c>
    </row>
    <row r="1199" spans="1:5" ht="16" x14ac:dyDescent="0.2">
      <c r="A1199" s="1" t="s">
        <v>1172</v>
      </c>
      <c r="B1199" s="1" t="s">
        <v>3581</v>
      </c>
      <c r="C1199" t="s">
        <v>6732</v>
      </c>
      <c r="D1199" t="s">
        <v>7523</v>
      </c>
      <c r="E1199" t="s">
        <v>5834</v>
      </c>
    </row>
    <row r="1200" spans="1:5" ht="16" x14ac:dyDescent="0.2">
      <c r="A1200" s="1" t="s">
        <v>1171</v>
      </c>
      <c r="B1200" s="1" t="s">
        <v>3582</v>
      </c>
      <c r="C1200" t="s">
        <v>6732</v>
      </c>
      <c r="D1200" t="s">
        <v>7638</v>
      </c>
      <c r="E1200" t="s">
        <v>5835</v>
      </c>
    </row>
    <row r="1201" spans="1:5" ht="16" x14ac:dyDescent="0.2">
      <c r="A1201" s="1" t="s">
        <v>1170</v>
      </c>
      <c r="B1201" s="1" t="s">
        <v>3583</v>
      </c>
      <c r="C1201" t="s">
        <v>7145</v>
      </c>
      <c r="D1201" t="s">
        <v>7463</v>
      </c>
      <c r="E1201" t="s">
        <v>5836</v>
      </c>
    </row>
    <row r="1202" spans="1:5" ht="16" x14ac:dyDescent="0.2">
      <c r="A1202" s="1" t="s">
        <v>1169</v>
      </c>
      <c r="B1202" s="1" t="s">
        <v>3584</v>
      </c>
      <c r="C1202" t="s">
        <v>6732</v>
      </c>
      <c r="D1202" t="s">
        <v>6779</v>
      </c>
      <c r="E1202" t="s">
        <v>5518</v>
      </c>
    </row>
    <row r="1203" spans="1:5" ht="16" x14ac:dyDescent="0.2">
      <c r="A1203" s="1" t="s">
        <v>1168</v>
      </c>
      <c r="B1203" s="1" t="s">
        <v>3585</v>
      </c>
      <c r="C1203" t="s">
        <v>7145</v>
      </c>
      <c r="D1203" t="s">
        <v>7639</v>
      </c>
      <c r="E1203" t="s">
        <v>5837</v>
      </c>
    </row>
    <row r="1204" spans="1:5" ht="16" x14ac:dyDescent="0.2">
      <c r="A1204" s="1" t="s">
        <v>1167</v>
      </c>
      <c r="B1204" s="1" t="s">
        <v>3586</v>
      </c>
      <c r="C1204" t="s">
        <v>6732</v>
      </c>
      <c r="D1204" t="s">
        <v>7640</v>
      </c>
      <c r="E1204" t="s">
        <v>5196</v>
      </c>
    </row>
    <row r="1205" spans="1:5" ht="16" x14ac:dyDescent="0.2">
      <c r="A1205" s="1" t="s">
        <v>1166</v>
      </c>
      <c r="B1205" s="1" t="s">
        <v>3587</v>
      </c>
      <c r="C1205" t="s">
        <v>6732</v>
      </c>
      <c r="D1205" t="s">
        <v>7032</v>
      </c>
      <c r="E1205" t="s">
        <v>5838</v>
      </c>
    </row>
    <row r="1206" spans="1:5" ht="16" x14ac:dyDescent="0.2">
      <c r="A1206" s="1" t="s">
        <v>1165</v>
      </c>
      <c r="B1206" s="1" t="s">
        <v>3588</v>
      </c>
      <c r="C1206" t="s">
        <v>7145</v>
      </c>
      <c r="D1206" t="s">
        <v>7641</v>
      </c>
      <c r="E1206" t="s">
        <v>5839</v>
      </c>
    </row>
    <row r="1207" spans="1:5" ht="16" x14ac:dyDescent="0.2">
      <c r="A1207" s="1" t="s">
        <v>1164</v>
      </c>
      <c r="B1207" s="1" t="s">
        <v>3589</v>
      </c>
      <c r="C1207" t="s">
        <v>6732</v>
      </c>
      <c r="D1207" t="s">
        <v>7642</v>
      </c>
      <c r="E1207" t="s">
        <v>5840</v>
      </c>
    </row>
    <row r="1208" spans="1:5" ht="16" x14ac:dyDescent="0.2">
      <c r="A1208" s="1" t="s">
        <v>1163</v>
      </c>
      <c r="B1208" s="1" t="s">
        <v>3590</v>
      </c>
      <c r="C1208" t="s">
        <v>7145</v>
      </c>
      <c r="D1208" t="s">
        <v>7643</v>
      </c>
      <c r="E1208" t="s">
        <v>6703</v>
      </c>
    </row>
    <row r="1209" spans="1:5" ht="16" x14ac:dyDescent="0.2">
      <c r="A1209" s="1" t="s">
        <v>1162</v>
      </c>
      <c r="B1209" s="1" t="s">
        <v>3591</v>
      </c>
      <c r="C1209" t="s">
        <v>6730</v>
      </c>
      <c r="D1209" t="s">
        <v>7644</v>
      </c>
      <c r="E1209" t="s">
        <v>5275</v>
      </c>
    </row>
    <row r="1210" spans="1:5" ht="16" x14ac:dyDescent="0.2">
      <c r="A1210" s="1" t="s">
        <v>1161</v>
      </c>
      <c r="B1210" s="1" t="s">
        <v>3592</v>
      </c>
      <c r="C1210" t="s">
        <v>6732</v>
      </c>
      <c r="D1210" t="s">
        <v>7645</v>
      </c>
      <c r="E1210" t="s">
        <v>5841</v>
      </c>
    </row>
    <row r="1211" spans="1:5" ht="16" x14ac:dyDescent="0.2">
      <c r="A1211" s="1" t="s">
        <v>1160</v>
      </c>
      <c r="B1211" s="1" t="s">
        <v>3593</v>
      </c>
      <c r="C1211" t="s">
        <v>6732</v>
      </c>
      <c r="D1211" t="s">
        <v>6877</v>
      </c>
      <c r="E1211" t="s">
        <v>5332</v>
      </c>
    </row>
    <row r="1212" spans="1:5" ht="16" x14ac:dyDescent="0.2">
      <c r="A1212" s="1" t="s">
        <v>1159</v>
      </c>
      <c r="B1212" s="1" t="s">
        <v>3594</v>
      </c>
      <c r="C1212" t="s">
        <v>6732</v>
      </c>
      <c r="D1212" t="s">
        <v>7646</v>
      </c>
      <c r="E1212" t="s">
        <v>5842</v>
      </c>
    </row>
    <row r="1213" spans="1:5" ht="16" x14ac:dyDescent="0.2">
      <c r="A1213" s="1" t="s">
        <v>1158</v>
      </c>
      <c r="B1213" s="1" t="s">
        <v>3595</v>
      </c>
      <c r="C1213" t="s">
        <v>6732</v>
      </c>
      <c r="D1213" t="s">
        <v>6876</v>
      </c>
      <c r="E1213" t="s">
        <v>5843</v>
      </c>
    </row>
    <row r="1214" spans="1:5" ht="16" x14ac:dyDescent="0.2">
      <c r="A1214" s="1" t="s">
        <v>1157</v>
      </c>
      <c r="B1214" s="1" t="s">
        <v>3596</v>
      </c>
      <c r="C1214" t="s">
        <v>7145</v>
      </c>
      <c r="D1214" t="s">
        <v>7098</v>
      </c>
      <c r="E1214" t="s">
        <v>5844</v>
      </c>
    </row>
    <row r="1215" spans="1:5" ht="16" x14ac:dyDescent="0.2">
      <c r="A1215" s="1" t="s">
        <v>1156</v>
      </c>
      <c r="B1215" s="1" t="s">
        <v>3597</v>
      </c>
      <c r="C1215" t="s">
        <v>6730</v>
      </c>
      <c r="D1215" t="s">
        <v>7299</v>
      </c>
      <c r="E1215" t="s">
        <v>5845</v>
      </c>
    </row>
    <row r="1216" spans="1:5" ht="16" x14ac:dyDescent="0.2">
      <c r="A1216" s="1" t="s">
        <v>1155</v>
      </c>
      <c r="B1216" s="1" t="s">
        <v>3598</v>
      </c>
      <c r="C1216" t="s">
        <v>6732</v>
      </c>
      <c r="D1216" t="s">
        <v>7647</v>
      </c>
      <c r="E1216" t="s">
        <v>5846</v>
      </c>
    </row>
    <row r="1217" spans="1:5" ht="16" x14ac:dyDescent="0.2">
      <c r="A1217" s="1" t="s">
        <v>1154</v>
      </c>
      <c r="B1217" s="1" t="s">
        <v>3599</v>
      </c>
      <c r="C1217" t="s">
        <v>6730</v>
      </c>
      <c r="D1217" t="s">
        <v>7648</v>
      </c>
      <c r="E1217" t="s">
        <v>5847</v>
      </c>
    </row>
    <row r="1218" spans="1:5" ht="16" x14ac:dyDescent="0.2">
      <c r="A1218" s="1" t="s">
        <v>1153</v>
      </c>
      <c r="B1218" s="1" t="s">
        <v>3600</v>
      </c>
      <c r="C1218" t="s">
        <v>6730</v>
      </c>
      <c r="D1218" t="s">
        <v>7294</v>
      </c>
      <c r="E1218" t="s">
        <v>5442</v>
      </c>
    </row>
    <row r="1219" spans="1:5" ht="16" x14ac:dyDescent="0.2">
      <c r="A1219" s="1" t="s">
        <v>1152</v>
      </c>
      <c r="B1219" s="1" t="s">
        <v>3601</v>
      </c>
      <c r="C1219" t="s">
        <v>6732</v>
      </c>
      <c r="D1219" t="s">
        <v>7649</v>
      </c>
      <c r="E1219" t="s">
        <v>5848</v>
      </c>
    </row>
    <row r="1220" spans="1:5" ht="16" x14ac:dyDescent="0.2">
      <c r="A1220" s="1" t="s">
        <v>1151</v>
      </c>
      <c r="B1220" s="1" t="s">
        <v>3602</v>
      </c>
      <c r="C1220" t="s">
        <v>6732</v>
      </c>
      <c r="D1220" t="s">
        <v>6739</v>
      </c>
      <c r="E1220" t="s">
        <v>5849</v>
      </c>
    </row>
    <row r="1221" spans="1:5" ht="16" x14ac:dyDescent="0.2">
      <c r="A1221" s="1" t="s">
        <v>1150</v>
      </c>
      <c r="B1221" s="1" t="s">
        <v>3603</v>
      </c>
      <c r="C1221" t="s">
        <v>6732</v>
      </c>
      <c r="D1221" t="s">
        <v>7650</v>
      </c>
      <c r="E1221" t="s">
        <v>5850</v>
      </c>
    </row>
    <row r="1222" spans="1:5" ht="16" x14ac:dyDescent="0.2">
      <c r="A1222" s="1" t="s">
        <v>1149</v>
      </c>
      <c r="B1222" s="1" t="s">
        <v>3604</v>
      </c>
      <c r="C1222" t="s">
        <v>6732</v>
      </c>
      <c r="D1222" t="s">
        <v>7651</v>
      </c>
      <c r="E1222" t="s">
        <v>5851</v>
      </c>
    </row>
    <row r="1223" spans="1:5" ht="16" x14ac:dyDescent="0.2">
      <c r="A1223" s="1" t="s">
        <v>1148</v>
      </c>
      <c r="B1223" s="1" t="s">
        <v>3605</v>
      </c>
      <c r="C1223" t="s">
        <v>6730</v>
      </c>
      <c r="D1223" t="s">
        <v>7227</v>
      </c>
      <c r="E1223" t="s">
        <v>5852</v>
      </c>
    </row>
    <row r="1224" spans="1:5" ht="16" x14ac:dyDescent="0.2">
      <c r="A1224" s="1" t="s">
        <v>1147</v>
      </c>
      <c r="B1224" s="1" t="s">
        <v>3606</v>
      </c>
      <c r="C1224" t="s">
        <v>6730</v>
      </c>
      <c r="D1224" t="s">
        <v>7652</v>
      </c>
      <c r="E1224" t="s">
        <v>5853</v>
      </c>
    </row>
    <row r="1225" spans="1:5" ht="16" x14ac:dyDescent="0.2">
      <c r="A1225" s="1" t="s">
        <v>1146</v>
      </c>
      <c r="B1225" s="1" t="s">
        <v>3607</v>
      </c>
      <c r="C1225" t="s">
        <v>6732</v>
      </c>
      <c r="D1225" t="s">
        <v>7653</v>
      </c>
      <c r="E1225" t="s">
        <v>5038</v>
      </c>
    </row>
    <row r="1226" spans="1:5" ht="16" x14ac:dyDescent="0.2">
      <c r="A1226" s="1" t="s">
        <v>1145</v>
      </c>
      <c r="B1226" s="1" t="s">
        <v>3608</v>
      </c>
      <c r="C1226" t="s">
        <v>6730</v>
      </c>
      <c r="D1226" t="s">
        <v>7654</v>
      </c>
      <c r="E1226" t="s">
        <v>4779</v>
      </c>
    </row>
    <row r="1227" spans="1:5" ht="16" x14ac:dyDescent="0.2">
      <c r="A1227" s="1" t="s">
        <v>1144</v>
      </c>
      <c r="B1227" s="1" t="s">
        <v>3609</v>
      </c>
      <c r="C1227" t="s">
        <v>6732</v>
      </c>
      <c r="D1227" t="s">
        <v>7655</v>
      </c>
      <c r="E1227" t="s">
        <v>5854</v>
      </c>
    </row>
    <row r="1228" spans="1:5" ht="16" x14ac:dyDescent="0.2">
      <c r="A1228" s="1" t="s">
        <v>1143</v>
      </c>
      <c r="B1228" s="1" t="s">
        <v>3610</v>
      </c>
      <c r="C1228" t="s">
        <v>6730</v>
      </c>
      <c r="D1228" t="s">
        <v>7656</v>
      </c>
      <c r="E1228" t="s">
        <v>5855</v>
      </c>
    </row>
    <row r="1229" spans="1:5" ht="16" x14ac:dyDescent="0.2">
      <c r="A1229" s="1" t="s">
        <v>1142</v>
      </c>
      <c r="B1229" s="1" t="s">
        <v>3611</v>
      </c>
      <c r="C1229" t="s">
        <v>6732</v>
      </c>
      <c r="D1229" t="s">
        <v>7657</v>
      </c>
      <c r="E1229" t="s">
        <v>5856</v>
      </c>
    </row>
    <row r="1230" spans="1:5" ht="16" x14ac:dyDescent="0.2">
      <c r="A1230" s="1" t="s">
        <v>1141</v>
      </c>
      <c r="B1230" s="1" t="s">
        <v>3612</v>
      </c>
      <c r="C1230" t="s">
        <v>6732</v>
      </c>
      <c r="D1230" t="s">
        <v>6951</v>
      </c>
      <c r="E1230" t="s">
        <v>5857</v>
      </c>
    </row>
    <row r="1231" spans="1:5" ht="16" x14ac:dyDescent="0.2">
      <c r="A1231" s="1" t="s">
        <v>1140</v>
      </c>
      <c r="B1231" s="1" t="s">
        <v>3613</v>
      </c>
      <c r="C1231" t="s">
        <v>6730</v>
      </c>
      <c r="D1231" t="s">
        <v>7658</v>
      </c>
      <c r="E1231" t="s">
        <v>5858</v>
      </c>
    </row>
    <row r="1232" spans="1:5" ht="16" x14ac:dyDescent="0.2">
      <c r="A1232" s="1" t="s">
        <v>1139</v>
      </c>
      <c r="B1232" s="1" t="s">
        <v>3614</v>
      </c>
      <c r="C1232" t="s">
        <v>6730</v>
      </c>
      <c r="D1232" t="s">
        <v>7659</v>
      </c>
      <c r="E1232" t="s">
        <v>5859</v>
      </c>
    </row>
    <row r="1233" spans="1:5" ht="16" x14ac:dyDescent="0.2">
      <c r="A1233" s="1" t="s">
        <v>1138</v>
      </c>
      <c r="B1233" s="1" t="s">
        <v>3615</v>
      </c>
      <c r="C1233" t="s">
        <v>6730</v>
      </c>
      <c r="D1233" t="s">
        <v>7660</v>
      </c>
      <c r="E1233" t="s">
        <v>5860</v>
      </c>
    </row>
    <row r="1234" spans="1:5" ht="16" x14ac:dyDescent="0.2">
      <c r="A1234" s="1" t="s">
        <v>1137</v>
      </c>
      <c r="B1234" s="1" t="s">
        <v>3616</v>
      </c>
      <c r="C1234" t="s">
        <v>6732</v>
      </c>
      <c r="D1234" t="s">
        <v>7661</v>
      </c>
      <c r="E1234" t="s">
        <v>5861</v>
      </c>
    </row>
    <row r="1235" spans="1:5" ht="16" x14ac:dyDescent="0.2">
      <c r="A1235" s="1" t="s">
        <v>1136</v>
      </c>
      <c r="B1235" s="1" t="s">
        <v>3617</v>
      </c>
      <c r="C1235" t="s">
        <v>6732</v>
      </c>
      <c r="D1235" t="s">
        <v>7662</v>
      </c>
      <c r="E1235" t="s">
        <v>5677</v>
      </c>
    </row>
    <row r="1236" spans="1:5" ht="16" x14ac:dyDescent="0.2">
      <c r="A1236" s="1" t="s">
        <v>1135</v>
      </c>
      <c r="B1236" s="1" t="s">
        <v>3618</v>
      </c>
      <c r="C1236" t="s">
        <v>7145</v>
      </c>
      <c r="D1236" t="s">
        <v>7578</v>
      </c>
      <c r="E1236" t="s">
        <v>4734</v>
      </c>
    </row>
    <row r="1237" spans="1:5" ht="16" x14ac:dyDescent="0.2">
      <c r="A1237" s="1" t="s">
        <v>1134</v>
      </c>
      <c r="B1237" s="1" t="s">
        <v>3619</v>
      </c>
      <c r="C1237" t="s">
        <v>7145</v>
      </c>
      <c r="D1237" t="s">
        <v>7663</v>
      </c>
      <c r="E1237" t="s">
        <v>5862</v>
      </c>
    </row>
    <row r="1238" spans="1:5" ht="16" x14ac:dyDescent="0.2">
      <c r="A1238" s="1" t="s">
        <v>1133</v>
      </c>
      <c r="B1238" s="1" t="s">
        <v>3620</v>
      </c>
      <c r="C1238" t="s">
        <v>6730</v>
      </c>
      <c r="D1238" t="s">
        <v>7664</v>
      </c>
      <c r="E1238" t="s">
        <v>5863</v>
      </c>
    </row>
    <row r="1239" spans="1:5" ht="16" x14ac:dyDescent="0.2">
      <c r="A1239" s="1" t="s">
        <v>1132</v>
      </c>
      <c r="B1239" s="1" t="s">
        <v>3621</v>
      </c>
      <c r="C1239" t="s">
        <v>6732</v>
      </c>
      <c r="D1239" t="s">
        <v>6876</v>
      </c>
      <c r="E1239" t="s">
        <v>5864</v>
      </c>
    </row>
    <row r="1240" spans="1:5" ht="16" x14ac:dyDescent="0.2">
      <c r="A1240" s="1" t="s">
        <v>1131</v>
      </c>
      <c r="B1240" s="1" t="s">
        <v>3622</v>
      </c>
      <c r="C1240" t="s">
        <v>6732</v>
      </c>
      <c r="D1240" t="s">
        <v>7665</v>
      </c>
      <c r="E1240" t="s">
        <v>5865</v>
      </c>
    </row>
    <row r="1241" spans="1:5" ht="16" x14ac:dyDescent="0.2">
      <c r="A1241" s="1" t="s">
        <v>1130</v>
      </c>
      <c r="B1241" s="1" t="s">
        <v>3623</v>
      </c>
      <c r="C1241" t="s">
        <v>6730</v>
      </c>
      <c r="D1241" t="s">
        <v>7666</v>
      </c>
      <c r="E1241" t="s">
        <v>5866</v>
      </c>
    </row>
    <row r="1242" spans="1:5" ht="16" x14ac:dyDescent="0.2">
      <c r="A1242" s="1" t="s">
        <v>1129</v>
      </c>
      <c r="B1242" s="1" t="s">
        <v>3624</v>
      </c>
      <c r="C1242" t="s">
        <v>6732</v>
      </c>
      <c r="D1242" t="s">
        <v>7667</v>
      </c>
      <c r="E1242" t="s">
        <v>5867</v>
      </c>
    </row>
    <row r="1243" spans="1:5" ht="16" x14ac:dyDescent="0.2">
      <c r="A1243" s="1" t="s">
        <v>1128</v>
      </c>
      <c r="B1243" s="1" t="s">
        <v>3625</v>
      </c>
      <c r="C1243" t="s">
        <v>7145</v>
      </c>
      <c r="D1243" t="s">
        <v>7668</v>
      </c>
      <c r="E1243" t="s">
        <v>5586</v>
      </c>
    </row>
    <row r="1244" spans="1:5" ht="16" x14ac:dyDescent="0.2">
      <c r="A1244" s="1" t="s">
        <v>1127</v>
      </c>
      <c r="B1244" s="1" t="s">
        <v>3626</v>
      </c>
      <c r="C1244" t="s">
        <v>6732</v>
      </c>
      <c r="D1244" t="s">
        <v>7669</v>
      </c>
      <c r="E1244" t="s">
        <v>5868</v>
      </c>
    </row>
    <row r="1245" spans="1:5" ht="16" x14ac:dyDescent="0.2">
      <c r="A1245" s="1" t="s">
        <v>1126</v>
      </c>
      <c r="B1245" s="1" t="s">
        <v>3627</v>
      </c>
      <c r="C1245" t="s">
        <v>6730</v>
      </c>
      <c r="D1245" t="s">
        <v>7551</v>
      </c>
      <c r="E1245" t="s">
        <v>5869</v>
      </c>
    </row>
    <row r="1246" spans="1:5" ht="16" x14ac:dyDescent="0.2">
      <c r="A1246" s="1" t="s">
        <v>1125</v>
      </c>
      <c r="B1246" s="1" t="s">
        <v>3628</v>
      </c>
      <c r="C1246" t="s">
        <v>6730</v>
      </c>
      <c r="D1246" t="s">
        <v>7670</v>
      </c>
      <c r="E1246" t="s">
        <v>5196</v>
      </c>
    </row>
    <row r="1247" spans="1:5" ht="16" x14ac:dyDescent="0.2">
      <c r="A1247" s="1" t="s">
        <v>1124</v>
      </c>
      <c r="B1247" s="1" t="s">
        <v>3629</v>
      </c>
      <c r="C1247" t="s">
        <v>6732</v>
      </c>
      <c r="D1247" t="s">
        <v>7671</v>
      </c>
      <c r="E1247" t="s">
        <v>5870</v>
      </c>
    </row>
    <row r="1248" spans="1:5" ht="16" x14ac:dyDescent="0.2">
      <c r="A1248" s="1" t="s">
        <v>1123</v>
      </c>
      <c r="B1248" s="1" t="s">
        <v>3630</v>
      </c>
      <c r="C1248" t="s">
        <v>6732</v>
      </c>
      <c r="D1248" t="s">
        <v>7672</v>
      </c>
      <c r="E1248" t="s">
        <v>5871</v>
      </c>
    </row>
    <row r="1249" spans="1:5" ht="16" x14ac:dyDescent="0.2">
      <c r="A1249" s="1" t="s">
        <v>1122</v>
      </c>
      <c r="B1249" s="1" t="s">
        <v>3631</v>
      </c>
      <c r="C1249" t="s">
        <v>6732</v>
      </c>
      <c r="D1249" t="s">
        <v>7078</v>
      </c>
      <c r="E1249" t="s">
        <v>5872</v>
      </c>
    </row>
    <row r="1250" spans="1:5" ht="16" x14ac:dyDescent="0.2">
      <c r="A1250" s="1" t="s">
        <v>1121</v>
      </c>
      <c r="B1250" s="1" t="s">
        <v>3632</v>
      </c>
      <c r="C1250" t="s">
        <v>6732</v>
      </c>
      <c r="D1250" t="s">
        <v>6867</v>
      </c>
      <c r="E1250" t="s">
        <v>5873</v>
      </c>
    </row>
    <row r="1251" spans="1:5" ht="16" x14ac:dyDescent="0.2">
      <c r="A1251" s="1" t="s">
        <v>1120</v>
      </c>
      <c r="B1251" s="1" t="s">
        <v>3633</v>
      </c>
      <c r="C1251" t="s">
        <v>6730</v>
      </c>
      <c r="D1251" t="s">
        <v>7673</v>
      </c>
      <c r="E1251" t="s">
        <v>5874</v>
      </c>
    </row>
    <row r="1252" spans="1:5" ht="16" x14ac:dyDescent="0.2">
      <c r="A1252" s="1" t="s">
        <v>1119</v>
      </c>
      <c r="B1252" s="1" t="s">
        <v>3634</v>
      </c>
      <c r="C1252" t="s">
        <v>6732</v>
      </c>
      <c r="D1252" t="s">
        <v>7674</v>
      </c>
      <c r="E1252" t="s">
        <v>6704</v>
      </c>
    </row>
    <row r="1253" spans="1:5" ht="16" x14ac:dyDescent="0.2">
      <c r="A1253" s="1" t="s">
        <v>1118</v>
      </c>
      <c r="B1253" s="1" t="s">
        <v>3635</v>
      </c>
      <c r="C1253" t="s">
        <v>6732</v>
      </c>
      <c r="D1253" t="s">
        <v>7241</v>
      </c>
      <c r="E1253" t="s">
        <v>5875</v>
      </c>
    </row>
    <row r="1254" spans="1:5" ht="16" x14ac:dyDescent="0.2">
      <c r="A1254" s="1" t="s">
        <v>1117</v>
      </c>
      <c r="B1254" s="1" t="s">
        <v>3636</v>
      </c>
      <c r="C1254" t="s">
        <v>6730</v>
      </c>
      <c r="D1254" t="s">
        <v>7675</v>
      </c>
      <c r="E1254" t="s">
        <v>5876</v>
      </c>
    </row>
    <row r="1255" spans="1:5" ht="16" x14ac:dyDescent="0.2">
      <c r="A1255" s="1" t="s">
        <v>1116</v>
      </c>
      <c r="B1255" s="1" t="s">
        <v>3637</v>
      </c>
      <c r="C1255" t="s">
        <v>7145</v>
      </c>
      <c r="D1255" t="s">
        <v>6807</v>
      </c>
      <c r="E1255" t="s">
        <v>5877</v>
      </c>
    </row>
    <row r="1256" spans="1:5" ht="16" x14ac:dyDescent="0.2">
      <c r="A1256" s="1" t="s">
        <v>1115</v>
      </c>
      <c r="B1256" s="1" t="s">
        <v>3638</v>
      </c>
      <c r="C1256" t="s">
        <v>6730</v>
      </c>
      <c r="D1256" t="s">
        <v>7676</v>
      </c>
      <c r="E1256" t="s">
        <v>5878</v>
      </c>
    </row>
    <row r="1257" spans="1:5" ht="16" x14ac:dyDescent="0.2">
      <c r="A1257" s="1" t="s">
        <v>1114</v>
      </c>
      <c r="B1257" s="1" t="s">
        <v>3639</v>
      </c>
      <c r="C1257" t="s">
        <v>6730</v>
      </c>
      <c r="D1257" t="s">
        <v>7677</v>
      </c>
      <c r="E1257" t="s">
        <v>5879</v>
      </c>
    </row>
    <row r="1258" spans="1:5" ht="16" x14ac:dyDescent="0.2">
      <c r="A1258" s="1" t="s">
        <v>1113</v>
      </c>
      <c r="B1258" s="1" t="s">
        <v>3640</v>
      </c>
      <c r="C1258" t="s">
        <v>6732</v>
      </c>
      <c r="D1258" t="s">
        <v>6875</v>
      </c>
      <c r="E1258" t="s">
        <v>5880</v>
      </c>
    </row>
    <row r="1259" spans="1:5" ht="16" x14ac:dyDescent="0.2">
      <c r="A1259" s="1" t="s">
        <v>1112</v>
      </c>
      <c r="B1259" s="1" t="s">
        <v>3641</v>
      </c>
      <c r="C1259" t="s">
        <v>6730</v>
      </c>
      <c r="D1259" t="s">
        <v>7678</v>
      </c>
      <c r="E1259" t="s">
        <v>5881</v>
      </c>
    </row>
    <row r="1260" spans="1:5" ht="16" x14ac:dyDescent="0.2">
      <c r="A1260" s="1" t="s">
        <v>1111</v>
      </c>
      <c r="B1260" s="1" t="s">
        <v>3642</v>
      </c>
      <c r="C1260" t="s">
        <v>6732</v>
      </c>
      <c r="D1260" t="s">
        <v>7679</v>
      </c>
      <c r="E1260" t="s">
        <v>5882</v>
      </c>
    </row>
    <row r="1261" spans="1:5" ht="16" x14ac:dyDescent="0.2">
      <c r="A1261" s="1" t="s">
        <v>1110</v>
      </c>
      <c r="B1261" s="1" t="s">
        <v>3643</v>
      </c>
      <c r="C1261" t="s">
        <v>6732</v>
      </c>
      <c r="D1261" t="s">
        <v>7680</v>
      </c>
      <c r="E1261" t="s">
        <v>5659</v>
      </c>
    </row>
    <row r="1262" spans="1:5" ht="16" x14ac:dyDescent="0.2">
      <c r="A1262" s="1" t="s">
        <v>1109</v>
      </c>
      <c r="B1262" s="1" t="s">
        <v>3644</v>
      </c>
      <c r="C1262" t="s">
        <v>6732</v>
      </c>
      <c r="D1262" t="s">
        <v>7076</v>
      </c>
      <c r="E1262" t="s">
        <v>5883</v>
      </c>
    </row>
    <row r="1263" spans="1:5" ht="16" x14ac:dyDescent="0.2">
      <c r="A1263" s="1" t="s">
        <v>1108</v>
      </c>
      <c r="B1263" s="1" t="s">
        <v>3645</v>
      </c>
      <c r="C1263" t="s">
        <v>6730</v>
      </c>
      <c r="D1263" t="s">
        <v>7681</v>
      </c>
      <c r="E1263" t="s">
        <v>5884</v>
      </c>
    </row>
    <row r="1264" spans="1:5" ht="16" x14ac:dyDescent="0.2">
      <c r="A1264" s="1" t="s">
        <v>1107</v>
      </c>
      <c r="B1264" s="1" t="s">
        <v>3646</v>
      </c>
      <c r="C1264" t="s">
        <v>6730</v>
      </c>
      <c r="D1264" t="s">
        <v>7682</v>
      </c>
      <c r="E1264" t="s">
        <v>5885</v>
      </c>
    </row>
    <row r="1265" spans="1:5" ht="16" x14ac:dyDescent="0.2">
      <c r="A1265" s="1" t="s">
        <v>1106</v>
      </c>
      <c r="B1265" s="1" t="s">
        <v>3647</v>
      </c>
      <c r="C1265" t="s">
        <v>6732</v>
      </c>
      <c r="D1265" t="s">
        <v>7683</v>
      </c>
      <c r="E1265" t="s">
        <v>5886</v>
      </c>
    </row>
    <row r="1266" spans="1:5" ht="16" x14ac:dyDescent="0.2">
      <c r="A1266" s="1" t="s">
        <v>1105</v>
      </c>
      <c r="B1266" s="1" t="s">
        <v>3648</v>
      </c>
      <c r="C1266" t="s">
        <v>6732</v>
      </c>
      <c r="D1266" t="s">
        <v>7684</v>
      </c>
      <c r="E1266" t="s">
        <v>6705</v>
      </c>
    </row>
    <row r="1267" spans="1:5" ht="16" x14ac:dyDescent="0.2">
      <c r="A1267" s="1" t="s">
        <v>1104</v>
      </c>
      <c r="B1267" s="1" t="s">
        <v>3649</v>
      </c>
      <c r="C1267" t="s">
        <v>6732</v>
      </c>
      <c r="D1267" t="s">
        <v>6919</v>
      </c>
      <c r="E1267" t="s">
        <v>5887</v>
      </c>
    </row>
    <row r="1268" spans="1:5" ht="16" x14ac:dyDescent="0.2">
      <c r="A1268" s="1" t="s">
        <v>1103</v>
      </c>
      <c r="B1268" s="1" t="s">
        <v>3650</v>
      </c>
      <c r="C1268" t="s">
        <v>6732</v>
      </c>
      <c r="D1268" t="s">
        <v>7685</v>
      </c>
      <c r="E1268" t="s">
        <v>5888</v>
      </c>
    </row>
    <row r="1269" spans="1:5" ht="16" x14ac:dyDescent="0.2">
      <c r="A1269" s="1" t="s">
        <v>1102</v>
      </c>
      <c r="B1269" s="1" t="s">
        <v>3651</v>
      </c>
      <c r="C1269" t="s">
        <v>6730</v>
      </c>
      <c r="D1269" t="s">
        <v>7686</v>
      </c>
      <c r="E1269" t="s">
        <v>5889</v>
      </c>
    </row>
    <row r="1270" spans="1:5" ht="16" x14ac:dyDescent="0.2">
      <c r="A1270" s="1" t="s">
        <v>1101</v>
      </c>
      <c r="B1270" s="1" t="s">
        <v>3652</v>
      </c>
      <c r="C1270" t="s">
        <v>6730</v>
      </c>
      <c r="D1270" t="s">
        <v>7681</v>
      </c>
      <c r="E1270" t="s">
        <v>5890</v>
      </c>
    </row>
    <row r="1271" spans="1:5" ht="16" x14ac:dyDescent="0.2">
      <c r="A1271" s="1" t="s">
        <v>1100</v>
      </c>
      <c r="B1271" s="1" t="s">
        <v>3653</v>
      </c>
      <c r="C1271" t="s">
        <v>6730</v>
      </c>
      <c r="D1271" t="s">
        <v>7687</v>
      </c>
      <c r="E1271" t="s">
        <v>4926</v>
      </c>
    </row>
    <row r="1272" spans="1:5" ht="16" x14ac:dyDescent="0.2">
      <c r="A1272" s="1" t="s">
        <v>1099</v>
      </c>
      <c r="B1272" s="1" t="s">
        <v>3654</v>
      </c>
      <c r="C1272" t="s">
        <v>6732</v>
      </c>
      <c r="D1272" t="s">
        <v>7688</v>
      </c>
      <c r="E1272" t="s">
        <v>4880</v>
      </c>
    </row>
    <row r="1273" spans="1:5" ht="16" x14ac:dyDescent="0.2">
      <c r="A1273" s="1" t="s">
        <v>1098</v>
      </c>
      <c r="B1273" s="1" t="s">
        <v>3655</v>
      </c>
      <c r="C1273" t="s">
        <v>6732</v>
      </c>
      <c r="D1273" t="s">
        <v>7689</v>
      </c>
      <c r="E1273" t="s">
        <v>5891</v>
      </c>
    </row>
    <row r="1274" spans="1:5" ht="16" x14ac:dyDescent="0.2">
      <c r="A1274" s="1" t="s">
        <v>1097</v>
      </c>
      <c r="B1274" s="1" t="s">
        <v>3656</v>
      </c>
      <c r="C1274" t="s">
        <v>6732</v>
      </c>
      <c r="D1274" t="s">
        <v>7690</v>
      </c>
      <c r="E1274" t="s">
        <v>5892</v>
      </c>
    </row>
    <row r="1275" spans="1:5" ht="16" x14ac:dyDescent="0.2">
      <c r="A1275" s="1" t="s">
        <v>1096</v>
      </c>
      <c r="B1275" s="1" t="s">
        <v>3657</v>
      </c>
      <c r="C1275" t="s">
        <v>6732</v>
      </c>
      <c r="D1275" t="s">
        <v>7201</v>
      </c>
      <c r="E1275" t="s">
        <v>5893</v>
      </c>
    </row>
    <row r="1276" spans="1:5" ht="16" x14ac:dyDescent="0.2">
      <c r="A1276" s="1" t="s">
        <v>1095</v>
      </c>
      <c r="B1276" s="1" t="s">
        <v>3658</v>
      </c>
      <c r="C1276" t="s">
        <v>6732</v>
      </c>
      <c r="D1276" t="s">
        <v>6757</v>
      </c>
      <c r="E1276" t="s">
        <v>5894</v>
      </c>
    </row>
    <row r="1277" spans="1:5" ht="16" x14ac:dyDescent="0.2">
      <c r="A1277" s="1" t="s">
        <v>1094</v>
      </c>
      <c r="B1277" s="1" t="s">
        <v>3659</v>
      </c>
      <c r="C1277" t="s">
        <v>6732</v>
      </c>
      <c r="D1277" t="s">
        <v>7691</v>
      </c>
      <c r="E1277" t="s">
        <v>5643</v>
      </c>
    </row>
    <row r="1278" spans="1:5" ht="16" x14ac:dyDescent="0.2">
      <c r="A1278" s="1" t="s">
        <v>1093</v>
      </c>
      <c r="B1278" s="1" t="s">
        <v>3660</v>
      </c>
      <c r="C1278" t="s">
        <v>6730</v>
      </c>
      <c r="D1278" t="s">
        <v>7692</v>
      </c>
      <c r="E1278" t="s">
        <v>5895</v>
      </c>
    </row>
    <row r="1279" spans="1:5" ht="16" x14ac:dyDescent="0.2">
      <c r="A1279" s="1" t="s">
        <v>1092</v>
      </c>
      <c r="B1279" s="1" t="s">
        <v>3661</v>
      </c>
      <c r="C1279" t="s">
        <v>6730</v>
      </c>
      <c r="D1279" t="s">
        <v>7693</v>
      </c>
      <c r="E1279" t="s">
        <v>5896</v>
      </c>
    </row>
    <row r="1280" spans="1:5" ht="16" x14ac:dyDescent="0.2">
      <c r="A1280" s="1" t="s">
        <v>1091</v>
      </c>
      <c r="B1280" s="1" t="s">
        <v>3662</v>
      </c>
      <c r="C1280" t="s">
        <v>6730</v>
      </c>
      <c r="D1280" t="s">
        <v>7565</v>
      </c>
      <c r="E1280" t="s">
        <v>5897</v>
      </c>
    </row>
    <row r="1281" spans="1:5" ht="16" x14ac:dyDescent="0.2">
      <c r="A1281" s="1" t="s">
        <v>1090</v>
      </c>
      <c r="B1281" s="1" t="s">
        <v>3663</v>
      </c>
      <c r="C1281" t="s">
        <v>6732</v>
      </c>
      <c r="D1281" t="s">
        <v>7694</v>
      </c>
      <c r="E1281" t="s">
        <v>5898</v>
      </c>
    </row>
    <row r="1282" spans="1:5" ht="16" x14ac:dyDescent="0.2">
      <c r="A1282" s="1" t="s">
        <v>1089</v>
      </c>
      <c r="B1282" s="1" t="s">
        <v>3664</v>
      </c>
      <c r="C1282" t="s">
        <v>6732</v>
      </c>
      <c r="D1282" t="s">
        <v>6874</v>
      </c>
      <c r="E1282" t="s">
        <v>5899</v>
      </c>
    </row>
    <row r="1283" spans="1:5" ht="16" x14ac:dyDescent="0.2">
      <c r="A1283" s="1" t="s">
        <v>1088</v>
      </c>
      <c r="B1283" s="1" t="s">
        <v>3665</v>
      </c>
      <c r="C1283" t="s">
        <v>6730</v>
      </c>
      <c r="D1283" t="s">
        <v>7554</v>
      </c>
      <c r="E1283" t="s">
        <v>5900</v>
      </c>
    </row>
    <row r="1284" spans="1:5" ht="16" x14ac:dyDescent="0.2">
      <c r="A1284" s="1" t="s">
        <v>1087</v>
      </c>
      <c r="B1284" s="1" t="s">
        <v>3666</v>
      </c>
      <c r="C1284" t="s">
        <v>6732</v>
      </c>
      <c r="D1284" t="s">
        <v>6933</v>
      </c>
      <c r="E1284" t="s">
        <v>4978</v>
      </c>
    </row>
    <row r="1285" spans="1:5" ht="16" x14ac:dyDescent="0.2">
      <c r="A1285" s="1" t="s">
        <v>1086</v>
      </c>
      <c r="B1285" s="1" t="s">
        <v>3667</v>
      </c>
      <c r="C1285" t="s">
        <v>6730</v>
      </c>
      <c r="D1285" t="s">
        <v>7695</v>
      </c>
      <c r="E1285" t="s">
        <v>5901</v>
      </c>
    </row>
    <row r="1286" spans="1:5" ht="16" x14ac:dyDescent="0.2">
      <c r="A1286" s="1" t="s">
        <v>1085</v>
      </c>
      <c r="B1286" s="1" t="s">
        <v>3668</v>
      </c>
      <c r="C1286" t="s">
        <v>6730</v>
      </c>
      <c r="D1286" t="s">
        <v>7696</v>
      </c>
      <c r="E1286" t="s">
        <v>5902</v>
      </c>
    </row>
    <row r="1287" spans="1:5" ht="16" x14ac:dyDescent="0.2">
      <c r="A1287" s="1" t="s">
        <v>1084</v>
      </c>
      <c r="B1287" s="1" t="s">
        <v>3669</v>
      </c>
      <c r="C1287" t="s">
        <v>6730</v>
      </c>
      <c r="D1287" t="s">
        <v>7697</v>
      </c>
      <c r="E1287" t="s">
        <v>5001</v>
      </c>
    </row>
    <row r="1288" spans="1:5" ht="16" x14ac:dyDescent="0.2">
      <c r="A1288" s="1" t="s">
        <v>1083</v>
      </c>
      <c r="B1288" s="1" t="s">
        <v>3670</v>
      </c>
      <c r="C1288" t="s">
        <v>6730</v>
      </c>
      <c r="D1288" t="s">
        <v>7698</v>
      </c>
      <c r="E1288" t="s">
        <v>4737</v>
      </c>
    </row>
    <row r="1289" spans="1:5" ht="16" x14ac:dyDescent="0.2">
      <c r="A1289" s="1" t="s">
        <v>1082</v>
      </c>
      <c r="B1289" s="1" t="s">
        <v>3671</v>
      </c>
      <c r="C1289" t="s">
        <v>6730</v>
      </c>
      <c r="D1289" t="s">
        <v>6906</v>
      </c>
      <c r="E1289" t="s">
        <v>5903</v>
      </c>
    </row>
    <row r="1290" spans="1:5" ht="16" x14ac:dyDescent="0.2">
      <c r="A1290" s="1" t="s">
        <v>1081</v>
      </c>
      <c r="B1290" s="1" t="s">
        <v>3672</v>
      </c>
      <c r="C1290" t="s">
        <v>6730</v>
      </c>
      <c r="D1290" t="s">
        <v>7699</v>
      </c>
      <c r="E1290" t="s">
        <v>5904</v>
      </c>
    </row>
    <row r="1291" spans="1:5" ht="16" x14ac:dyDescent="0.2">
      <c r="A1291" s="1" t="s">
        <v>1080</v>
      </c>
      <c r="B1291" s="1" t="s">
        <v>3673</v>
      </c>
      <c r="C1291" t="s">
        <v>6730</v>
      </c>
      <c r="D1291" t="s">
        <v>7700</v>
      </c>
      <c r="E1291" t="s">
        <v>5183</v>
      </c>
    </row>
    <row r="1292" spans="1:5" ht="16" x14ac:dyDescent="0.2">
      <c r="A1292" s="1" t="s">
        <v>1079</v>
      </c>
      <c r="B1292" s="1" t="s">
        <v>3674</v>
      </c>
      <c r="C1292" t="s">
        <v>6730</v>
      </c>
      <c r="D1292" t="s">
        <v>6786</v>
      </c>
      <c r="E1292" t="s">
        <v>5905</v>
      </c>
    </row>
    <row r="1293" spans="1:5" ht="16" x14ac:dyDescent="0.2">
      <c r="A1293" s="1" t="s">
        <v>1078</v>
      </c>
      <c r="B1293" s="1" t="s">
        <v>3675</v>
      </c>
      <c r="C1293" t="s">
        <v>6730</v>
      </c>
      <c r="D1293" t="s">
        <v>7565</v>
      </c>
      <c r="E1293" t="s">
        <v>5906</v>
      </c>
    </row>
    <row r="1294" spans="1:5" ht="16" x14ac:dyDescent="0.2">
      <c r="A1294" s="1" t="s">
        <v>1077</v>
      </c>
      <c r="B1294" s="1" t="s">
        <v>3676</v>
      </c>
      <c r="C1294" t="s">
        <v>6730</v>
      </c>
      <c r="D1294" t="s">
        <v>7701</v>
      </c>
      <c r="E1294" t="s">
        <v>5907</v>
      </c>
    </row>
    <row r="1295" spans="1:5" ht="16" x14ac:dyDescent="0.2">
      <c r="A1295" s="1" t="s">
        <v>1076</v>
      </c>
      <c r="B1295" s="1" t="s">
        <v>3677</v>
      </c>
      <c r="C1295" t="s">
        <v>6730</v>
      </c>
      <c r="D1295" t="s">
        <v>7702</v>
      </c>
      <c r="E1295" t="s">
        <v>5908</v>
      </c>
    </row>
    <row r="1296" spans="1:5" ht="16" x14ac:dyDescent="0.2">
      <c r="A1296" s="1" t="s">
        <v>1075</v>
      </c>
      <c r="B1296" s="1" t="s">
        <v>3678</v>
      </c>
      <c r="C1296" t="s">
        <v>6732</v>
      </c>
      <c r="D1296" t="s">
        <v>7703</v>
      </c>
      <c r="E1296" t="s">
        <v>5909</v>
      </c>
    </row>
    <row r="1297" spans="1:5" ht="16" x14ac:dyDescent="0.2">
      <c r="A1297" s="1" t="s">
        <v>1074</v>
      </c>
      <c r="B1297" s="1" t="s">
        <v>3679</v>
      </c>
      <c r="C1297" t="s">
        <v>6730</v>
      </c>
      <c r="D1297" t="s">
        <v>7704</v>
      </c>
      <c r="E1297" t="s">
        <v>5910</v>
      </c>
    </row>
    <row r="1298" spans="1:5" ht="16" x14ac:dyDescent="0.2">
      <c r="A1298" s="1" t="s">
        <v>1073</v>
      </c>
      <c r="B1298" s="1" t="s">
        <v>3680</v>
      </c>
      <c r="C1298" t="s">
        <v>6732</v>
      </c>
      <c r="D1298" t="s">
        <v>7705</v>
      </c>
      <c r="E1298" t="s">
        <v>5911</v>
      </c>
    </row>
    <row r="1299" spans="1:5" ht="16" x14ac:dyDescent="0.2">
      <c r="A1299" s="1" t="s">
        <v>1072</v>
      </c>
      <c r="B1299" s="1" t="s">
        <v>3681</v>
      </c>
      <c r="C1299" t="s">
        <v>7145</v>
      </c>
      <c r="D1299" t="s">
        <v>7706</v>
      </c>
      <c r="E1299" t="s">
        <v>5343</v>
      </c>
    </row>
    <row r="1300" spans="1:5" ht="16" x14ac:dyDescent="0.2">
      <c r="A1300" s="1" t="s">
        <v>1071</v>
      </c>
      <c r="B1300" s="1" t="s">
        <v>3682</v>
      </c>
      <c r="C1300" t="s">
        <v>6730</v>
      </c>
      <c r="D1300" t="s">
        <v>7707</v>
      </c>
      <c r="E1300" t="s">
        <v>5740</v>
      </c>
    </row>
    <row r="1301" spans="1:5" ht="16" x14ac:dyDescent="0.2">
      <c r="A1301" s="1" t="s">
        <v>1070</v>
      </c>
      <c r="B1301" s="1" t="s">
        <v>3683</v>
      </c>
      <c r="C1301" t="s">
        <v>6732</v>
      </c>
      <c r="D1301" t="s">
        <v>6770</v>
      </c>
      <c r="E1301" t="s">
        <v>5912</v>
      </c>
    </row>
    <row r="1302" spans="1:5" ht="16" x14ac:dyDescent="0.2">
      <c r="A1302" s="1" t="s">
        <v>1069</v>
      </c>
      <c r="B1302" s="1" t="s">
        <v>3684</v>
      </c>
      <c r="C1302" t="s">
        <v>6732</v>
      </c>
      <c r="D1302" t="s">
        <v>7708</v>
      </c>
      <c r="E1302" t="s">
        <v>5913</v>
      </c>
    </row>
    <row r="1303" spans="1:5" ht="16" x14ac:dyDescent="0.2">
      <c r="A1303" s="1" t="s">
        <v>1068</v>
      </c>
      <c r="B1303" s="1" t="s">
        <v>3685</v>
      </c>
      <c r="C1303" t="s">
        <v>6732</v>
      </c>
      <c r="D1303" t="s">
        <v>7709</v>
      </c>
      <c r="E1303" t="s">
        <v>5914</v>
      </c>
    </row>
    <row r="1304" spans="1:5" ht="16" x14ac:dyDescent="0.2">
      <c r="A1304" s="1" t="s">
        <v>1067</v>
      </c>
      <c r="B1304" s="1" t="s">
        <v>3686</v>
      </c>
      <c r="C1304" t="s">
        <v>6732</v>
      </c>
      <c r="D1304" t="s">
        <v>7710</v>
      </c>
      <c r="E1304" t="s">
        <v>5915</v>
      </c>
    </row>
    <row r="1305" spans="1:5" ht="16" x14ac:dyDescent="0.2">
      <c r="A1305" s="1" t="s">
        <v>1066</v>
      </c>
      <c r="B1305" s="1" t="s">
        <v>3687</v>
      </c>
      <c r="C1305" t="s">
        <v>6732</v>
      </c>
      <c r="D1305" t="s">
        <v>6933</v>
      </c>
      <c r="E1305" t="s">
        <v>5916</v>
      </c>
    </row>
    <row r="1306" spans="1:5" ht="16" x14ac:dyDescent="0.2">
      <c r="A1306" s="1" t="s">
        <v>1065</v>
      </c>
      <c r="B1306" s="1" t="s">
        <v>3688</v>
      </c>
      <c r="C1306" t="s">
        <v>6732</v>
      </c>
      <c r="D1306" t="s">
        <v>7089</v>
      </c>
      <c r="E1306" t="s">
        <v>5917</v>
      </c>
    </row>
    <row r="1307" spans="1:5" ht="16" x14ac:dyDescent="0.2">
      <c r="A1307" s="1" t="s">
        <v>1064</v>
      </c>
      <c r="B1307" s="1" t="s">
        <v>3689</v>
      </c>
      <c r="C1307" t="s">
        <v>6732</v>
      </c>
      <c r="D1307" t="s">
        <v>7711</v>
      </c>
      <c r="E1307" t="s">
        <v>5918</v>
      </c>
    </row>
    <row r="1308" spans="1:5" ht="16" x14ac:dyDescent="0.2">
      <c r="A1308" s="1" t="s">
        <v>1063</v>
      </c>
      <c r="B1308" s="1" t="s">
        <v>3690</v>
      </c>
      <c r="C1308" t="s">
        <v>6732</v>
      </c>
      <c r="D1308" t="s">
        <v>7712</v>
      </c>
      <c r="E1308" t="s">
        <v>5919</v>
      </c>
    </row>
    <row r="1309" spans="1:5" ht="16" x14ac:dyDescent="0.2">
      <c r="A1309" s="1" t="s">
        <v>1062</v>
      </c>
      <c r="B1309" s="1" t="s">
        <v>3691</v>
      </c>
      <c r="C1309" t="s">
        <v>6732</v>
      </c>
      <c r="D1309" t="s">
        <v>7418</v>
      </c>
      <c r="E1309" t="s">
        <v>5920</v>
      </c>
    </row>
    <row r="1310" spans="1:5" ht="16" x14ac:dyDescent="0.2">
      <c r="A1310" s="1" t="s">
        <v>1061</v>
      </c>
      <c r="B1310" s="1" t="s">
        <v>3692</v>
      </c>
      <c r="C1310" t="s">
        <v>6732</v>
      </c>
      <c r="D1310" t="s">
        <v>7236</v>
      </c>
      <c r="E1310" t="s">
        <v>5055</v>
      </c>
    </row>
    <row r="1311" spans="1:5" ht="16" x14ac:dyDescent="0.2">
      <c r="A1311" s="1" t="s">
        <v>1060</v>
      </c>
      <c r="B1311" s="1" t="s">
        <v>3693</v>
      </c>
      <c r="C1311" t="s">
        <v>6732</v>
      </c>
      <c r="D1311" t="s">
        <v>7713</v>
      </c>
      <c r="E1311" t="s">
        <v>5921</v>
      </c>
    </row>
    <row r="1312" spans="1:5" ht="16" x14ac:dyDescent="0.2">
      <c r="A1312" s="1" t="s">
        <v>1059</v>
      </c>
      <c r="B1312" s="1" t="s">
        <v>3694</v>
      </c>
      <c r="C1312" t="s">
        <v>6732</v>
      </c>
      <c r="D1312" t="s">
        <v>7714</v>
      </c>
      <c r="E1312" t="s">
        <v>5922</v>
      </c>
    </row>
    <row r="1313" spans="1:5" ht="16" x14ac:dyDescent="0.2">
      <c r="A1313" s="1" t="s">
        <v>1058</v>
      </c>
      <c r="B1313" s="1" t="s">
        <v>3695</v>
      </c>
      <c r="C1313" t="s">
        <v>6732</v>
      </c>
      <c r="D1313" t="s">
        <v>7076</v>
      </c>
      <c r="E1313" t="s">
        <v>5923</v>
      </c>
    </row>
    <row r="1314" spans="1:5" ht="16" x14ac:dyDescent="0.2">
      <c r="A1314" s="1" t="s">
        <v>1057</v>
      </c>
      <c r="B1314" s="1" t="s">
        <v>3696</v>
      </c>
      <c r="C1314" t="s">
        <v>6730</v>
      </c>
      <c r="D1314" t="s">
        <v>7715</v>
      </c>
      <c r="E1314" t="s">
        <v>5924</v>
      </c>
    </row>
    <row r="1315" spans="1:5" ht="16" x14ac:dyDescent="0.2">
      <c r="A1315" s="1" t="s">
        <v>1056</v>
      </c>
      <c r="B1315" s="1" t="s">
        <v>3697</v>
      </c>
      <c r="C1315" t="s">
        <v>6730</v>
      </c>
      <c r="D1315" t="s">
        <v>6972</v>
      </c>
      <c r="E1315" t="s">
        <v>5925</v>
      </c>
    </row>
    <row r="1316" spans="1:5" ht="16" x14ac:dyDescent="0.2">
      <c r="A1316" s="1" t="s">
        <v>1055</v>
      </c>
      <c r="B1316" s="1" t="s">
        <v>3698</v>
      </c>
      <c r="C1316" t="s">
        <v>6732</v>
      </c>
      <c r="D1316" t="s">
        <v>7716</v>
      </c>
      <c r="E1316" t="s">
        <v>5926</v>
      </c>
    </row>
    <row r="1317" spans="1:5" ht="16" x14ac:dyDescent="0.2">
      <c r="A1317" s="1" t="s">
        <v>1054</v>
      </c>
      <c r="B1317" s="1" t="s">
        <v>3699</v>
      </c>
      <c r="C1317" t="s">
        <v>6730</v>
      </c>
      <c r="D1317" t="s">
        <v>7149</v>
      </c>
      <c r="E1317" t="s">
        <v>5927</v>
      </c>
    </row>
    <row r="1318" spans="1:5" ht="16" x14ac:dyDescent="0.2">
      <c r="A1318" s="1" t="s">
        <v>1053</v>
      </c>
      <c r="B1318" s="1" t="s">
        <v>3700</v>
      </c>
      <c r="C1318" t="s">
        <v>6730</v>
      </c>
      <c r="D1318" t="s">
        <v>7717</v>
      </c>
      <c r="E1318" t="s">
        <v>5928</v>
      </c>
    </row>
    <row r="1319" spans="1:5" ht="16" x14ac:dyDescent="0.2">
      <c r="A1319" s="1" t="s">
        <v>1052</v>
      </c>
      <c r="B1319" s="1" t="s">
        <v>3701</v>
      </c>
      <c r="C1319" t="s">
        <v>6730</v>
      </c>
      <c r="D1319" t="s">
        <v>7718</v>
      </c>
      <c r="E1319" t="s">
        <v>5929</v>
      </c>
    </row>
    <row r="1320" spans="1:5" ht="16" x14ac:dyDescent="0.2">
      <c r="A1320" s="1" t="s">
        <v>1051</v>
      </c>
      <c r="B1320" s="1" t="s">
        <v>3702</v>
      </c>
      <c r="C1320" t="s">
        <v>6732</v>
      </c>
      <c r="D1320" t="s">
        <v>7719</v>
      </c>
      <c r="E1320" t="s">
        <v>5930</v>
      </c>
    </row>
    <row r="1321" spans="1:5" ht="16" x14ac:dyDescent="0.2">
      <c r="A1321" s="1" t="s">
        <v>1050</v>
      </c>
      <c r="B1321" s="1" t="s">
        <v>3703</v>
      </c>
      <c r="C1321" t="s">
        <v>6730</v>
      </c>
      <c r="D1321" t="s">
        <v>6735</v>
      </c>
      <c r="E1321" t="s">
        <v>5931</v>
      </c>
    </row>
    <row r="1322" spans="1:5" ht="16" x14ac:dyDescent="0.2">
      <c r="A1322" s="1" t="s">
        <v>1049</v>
      </c>
      <c r="B1322" s="1" t="s">
        <v>3704</v>
      </c>
      <c r="C1322" t="s">
        <v>6732</v>
      </c>
      <c r="D1322" t="s">
        <v>7720</v>
      </c>
      <c r="E1322" t="s">
        <v>5932</v>
      </c>
    </row>
    <row r="1323" spans="1:5" ht="16" x14ac:dyDescent="0.2">
      <c r="A1323" s="1" t="s">
        <v>1048</v>
      </c>
      <c r="B1323" s="1" t="s">
        <v>3705</v>
      </c>
      <c r="C1323" t="s">
        <v>6730</v>
      </c>
      <c r="D1323" t="s">
        <v>7721</v>
      </c>
      <c r="E1323" t="s">
        <v>5933</v>
      </c>
    </row>
    <row r="1324" spans="1:5" ht="16" x14ac:dyDescent="0.2">
      <c r="A1324" s="1" t="s">
        <v>1047</v>
      </c>
      <c r="B1324" s="1" t="s">
        <v>3706</v>
      </c>
      <c r="C1324" t="s">
        <v>6730</v>
      </c>
      <c r="D1324" t="s">
        <v>7722</v>
      </c>
      <c r="E1324" t="s">
        <v>5934</v>
      </c>
    </row>
    <row r="1325" spans="1:5" ht="16" x14ac:dyDescent="0.2">
      <c r="A1325" s="1" t="s">
        <v>1046</v>
      </c>
      <c r="B1325" s="1" t="s">
        <v>3707</v>
      </c>
      <c r="C1325" t="s">
        <v>6730</v>
      </c>
      <c r="D1325" t="s">
        <v>7723</v>
      </c>
      <c r="E1325" t="s">
        <v>5935</v>
      </c>
    </row>
    <row r="1326" spans="1:5" ht="16" x14ac:dyDescent="0.2">
      <c r="A1326" s="1" t="s">
        <v>1045</v>
      </c>
      <c r="B1326" s="1" t="s">
        <v>3708</v>
      </c>
      <c r="C1326" t="s">
        <v>6730</v>
      </c>
      <c r="D1326" t="s">
        <v>6793</v>
      </c>
      <c r="E1326" t="s">
        <v>5936</v>
      </c>
    </row>
    <row r="1327" spans="1:5" ht="16" x14ac:dyDescent="0.2">
      <c r="A1327" s="1" t="s">
        <v>1044</v>
      </c>
      <c r="B1327" s="1" t="s">
        <v>3709</v>
      </c>
      <c r="C1327" t="s">
        <v>6730</v>
      </c>
      <c r="D1327" t="s">
        <v>7724</v>
      </c>
      <c r="E1327" t="s">
        <v>5937</v>
      </c>
    </row>
    <row r="1328" spans="1:5" ht="16" x14ac:dyDescent="0.2">
      <c r="A1328" s="1" t="s">
        <v>1043</v>
      </c>
      <c r="B1328" s="1" t="s">
        <v>3710</v>
      </c>
      <c r="C1328" t="s">
        <v>6730</v>
      </c>
      <c r="D1328" t="s">
        <v>7147</v>
      </c>
      <c r="E1328" t="s">
        <v>5938</v>
      </c>
    </row>
    <row r="1329" spans="1:5" ht="16" x14ac:dyDescent="0.2">
      <c r="A1329" s="1" t="s">
        <v>1042</v>
      </c>
      <c r="B1329" s="1" t="s">
        <v>3711</v>
      </c>
      <c r="C1329" t="s">
        <v>6732</v>
      </c>
      <c r="D1329" t="s">
        <v>7081</v>
      </c>
      <c r="E1329" t="s">
        <v>5939</v>
      </c>
    </row>
    <row r="1330" spans="1:5" ht="16" x14ac:dyDescent="0.2">
      <c r="A1330" s="1" t="s">
        <v>1041</v>
      </c>
      <c r="B1330" s="1" t="s">
        <v>3712</v>
      </c>
      <c r="C1330" t="s">
        <v>7145</v>
      </c>
      <c r="D1330" t="s">
        <v>7698</v>
      </c>
      <c r="E1330" t="s">
        <v>5940</v>
      </c>
    </row>
    <row r="1331" spans="1:5" ht="16" x14ac:dyDescent="0.2">
      <c r="A1331" s="1" t="s">
        <v>1040</v>
      </c>
      <c r="B1331" s="1" t="s">
        <v>3713</v>
      </c>
      <c r="C1331" t="s">
        <v>6732</v>
      </c>
      <c r="D1331" t="s">
        <v>6940</v>
      </c>
      <c r="E1331" t="s">
        <v>5941</v>
      </c>
    </row>
    <row r="1332" spans="1:5" ht="16" x14ac:dyDescent="0.2">
      <c r="A1332" s="1" t="s">
        <v>1039</v>
      </c>
      <c r="B1332" s="1" t="s">
        <v>3714</v>
      </c>
      <c r="C1332" t="s">
        <v>6730</v>
      </c>
      <c r="D1332" t="s">
        <v>7152</v>
      </c>
      <c r="E1332" t="s">
        <v>5942</v>
      </c>
    </row>
    <row r="1333" spans="1:5" ht="16" x14ac:dyDescent="0.2">
      <c r="A1333" s="1" t="s">
        <v>1038</v>
      </c>
      <c r="B1333" s="1" t="s">
        <v>3715</v>
      </c>
      <c r="C1333" t="s">
        <v>6732</v>
      </c>
      <c r="D1333" t="s">
        <v>7725</v>
      </c>
      <c r="E1333" t="s">
        <v>5943</v>
      </c>
    </row>
    <row r="1334" spans="1:5" ht="16" x14ac:dyDescent="0.2">
      <c r="A1334" s="1" t="s">
        <v>1037</v>
      </c>
      <c r="B1334" s="1" t="s">
        <v>3716</v>
      </c>
      <c r="C1334" t="s">
        <v>7145</v>
      </c>
      <c r="D1334" t="s">
        <v>7726</v>
      </c>
      <c r="E1334" t="s">
        <v>5944</v>
      </c>
    </row>
    <row r="1335" spans="1:5" ht="16" x14ac:dyDescent="0.2">
      <c r="A1335" s="1" t="s">
        <v>1036</v>
      </c>
      <c r="B1335" s="1" t="s">
        <v>3717</v>
      </c>
      <c r="C1335" t="s">
        <v>6732</v>
      </c>
      <c r="D1335" t="s">
        <v>7727</v>
      </c>
      <c r="E1335" t="s">
        <v>5945</v>
      </c>
    </row>
    <row r="1336" spans="1:5" ht="16" x14ac:dyDescent="0.2">
      <c r="A1336" s="1" t="s">
        <v>1035</v>
      </c>
      <c r="B1336" s="1" t="s">
        <v>3718</v>
      </c>
      <c r="C1336" t="s">
        <v>6732</v>
      </c>
      <c r="D1336" t="s">
        <v>7728</v>
      </c>
      <c r="E1336" t="s">
        <v>5946</v>
      </c>
    </row>
    <row r="1337" spans="1:5" ht="16" x14ac:dyDescent="0.2">
      <c r="A1337" s="1" t="s">
        <v>1034</v>
      </c>
      <c r="B1337" s="1" t="s">
        <v>3719</v>
      </c>
      <c r="C1337" t="s">
        <v>6732</v>
      </c>
      <c r="D1337" t="s">
        <v>7729</v>
      </c>
      <c r="E1337" t="s">
        <v>4729</v>
      </c>
    </row>
    <row r="1338" spans="1:5" ht="16" x14ac:dyDescent="0.2">
      <c r="A1338" s="1" t="s">
        <v>1033</v>
      </c>
      <c r="B1338" s="1" t="s">
        <v>3720</v>
      </c>
      <c r="C1338" t="s">
        <v>6732</v>
      </c>
      <c r="D1338" t="s">
        <v>7730</v>
      </c>
      <c r="E1338" t="s">
        <v>5947</v>
      </c>
    </row>
    <row r="1339" spans="1:5" ht="16" x14ac:dyDescent="0.2">
      <c r="A1339" s="1" t="s">
        <v>1032</v>
      </c>
      <c r="B1339" s="1" t="s">
        <v>3721</v>
      </c>
      <c r="C1339" t="s">
        <v>7145</v>
      </c>
      <c r="D1339" t="s">
        <v>7217</v>
      </c>
      <c r="E1339" t="s">
        <v>4798</v>
      </c>
    </row>
    <row r="1340" spans="1:5" ht="16" x14ac:dyDescent="0.2">
      <c r="A1340" s="1" t="s">
        <v>1031</v>
      </c>
      <c r="B1340" s="1" t="s">
        <v>3722</v>
      </c>
      <c r="C1340" t="s">
        <v>6732</v>
      </c>
      <c r="D1340" t="s">
        <v>6876</v>
      </c>
      <c r="E1340" t="s">
        <v>5948</v>
      </c>
    </row>
    <row r="1341" spans="1:5" ht="16" x14ac:dyDescent="0.2">
      <c r="A1341" s="1" t="s">
        <v>1030</v>
      </c>
      <c r="B1341" s="1" t="s">
        <v>3723</v>
      </c>
      <c r="C1341" t="s">
        <v>6732</v>
      </c>
      <c r="D1341" t="s">
        <v>7731</v>
      </c>
      <c r="E1341" t="s">
        <v>5949</v>
      </c>
    </row>
    <row r="1342" spans="1:5" ht="16" x14ac:dyDescent="0.2">
      <c r="A1342" s="1" t="s">
        <v>1029</v>
      </c>
      <c r="B1342" s="1" t="s">
        <v>3724</v>
      </c>
      <c r="C1342" t="s">
        <v>7145</v>
      </c>
      <c r="D1342" t="s">
        <v>7239</v>
      </c>
      <c r="E1342" t="s">
        <v>5950</v>
      </c>
    </row>
    <row r="1343" spans="1:5" ht="16" x14ac:dyDescent="0.2">
      <c r="A1343" s="1" t="s">
        <v>1028</v>
      </c>
      <c r="B1343" s="1" t="s">
        <v>3725</v>
      </c>
      <c r="C1343" t="s">
        <v>6730</v>
      </c>
      <c r="D1343" t="s">
        <v>7732</v>
      </c>
      <c r="E1343" t="s">
        <v>5951</v>
      </c>
    </row>
    <row r="1344" spans="1:5" ht="16" x14ac:dyDescent="0.2">
      <c r="A1344" s="1" t="s">
        <v>1027</v>
      </c>
      <c r="B1344" s="1" t="s">
        <v>3726</v>
      </c>
      <c r="C1344" t="s">
        <v>7145</v>
      </c>
      <c r="D1344" t="s">
        <v>7733</v>
      </c>
      <c r="E1344" t="s">
        <v>5952</v>
      </c>
    </row>
    <row r="1345" spans="1:5" ht="16" x14ac:dyDescent="0.2">
      <c r="A1345" s="1" t="s">
        <v>1026</v>
      </c>
      <c r="B1345" s="1" t="s">
        <v>3727</v>
      </c>
      <c r="C1345" t="s">
        <v>6730</v>
      </c>
      <c r="D1345" t="s">
        <v>7097</v>
      </c>
      <c r="E1345" t="s">
        <v>5953</v>
      </c>
    </row>
    <row r="1346" spans="1:5" ht="16" x14ac:dyDescent="0.2">
      <c r="A1346" s="1" t="s">
        <v>1025</v>
      </c>
      <c r="B1346" s="1" t="s">
        <v>3728</v>
      </c>
      <c r="C1346" t="s">
        <v>6732</v>
      </c>
      <c r="D1346" t="s">
        <v>6825</v>
      </c>
      <c r="E1346" t="s">
        <v>5954</v>
      </c>
    </row>
    <row r="1347" spans="1:5" ht="16" x14ac:dyDescent="0.2">
      <c r="A1347" s="1" t="s">
        <v>1024</v>
      </c>
      <c r="B1347" s="1" t="s">
        <v>3729</v>
      </c>
      <c r="C1347" t="s">
        <v>6730</v>
      </c>
      <c r="D1347" t="s">
        <v>7734</v>
      </c>
      <c r="E1347" t="s">
        <v>5955</v>
      </c>
    </row>
    <row r="1348" spans="1:5" ht="16" x14ac:dyDescent="0.2">
      <c r="A1348" s="1" t="s">
        <v>1023</v>
      </c>
      <c r="B1348" s="1" t="s">
        <v>3730</v>
      </c>
      <c r="C1348" t="s">
        <v>6732</v>
      </c>
      <c r="D1348" t="s">
        <v>6899</v>
      </c>
      <c r="E1348" t="s">
        <v>5956</v>
      </c>
    </row>
    <row r="1349" spans="1:5" ht="16" x14ac:dyDescent="0.2">
      <c r="A1349" s="1" t="s">
        <v>1022</v>
      </c>
      <c r="B1349" s="1" t="s">
        <v>3731</v>
      </c>
      <c r="C1349" t="s">
        <v>6730</v>
      </c>
      <c r="D1349" t="s">
        <v>7735</v>
      </c>
      <c r="E1349" t="s">
        <v>5957</v>
      </c>
    </row>
    <row r="1350" spans="1:5" ht="16" x14ac:dyDescent="0.2">
      <c r="A1350" s="1" t="s">
        <v>1021</v>
      </c>
      <c r="B1350" s="1" t="s">
        <v>3732</v>
      </c>
      <c r="C1350" t="s">
        <v>7145</v>
      </c>
      <c r="D1350" t="s">
        <v>7098</v>
      </c>
      <c r="E1350" t="s">
        <v>5958</v>
      </c>
    </row>
    <row r="1351" spans="1:5" ht="16" x14ac:dyDescent="0.2">
      <c r="A1351" s="1" t="s">
        <v>1020</v>
      </c>
      <c r="B1351" s="1" t="s">
        <v>3733</v>
      </c>
      <c r="C1351" t="s">
        <v>6732</v>
      </c>
      <c r="D1351" t="s">
        <v>7736</v>
      </c>
      <c r="E1351" t="s">
        <v>5959</v>
      </c>
    </row>
    <row r="1352" spans="1:5" ht="16" x14ac:dyDescent="0.2">
      <c r="A1352" s="1" t="s">
        <v>1019</v>
      </c>
      <c r="B1352" s="1" t="s">
        <v>3734</v>
      </c>
      <c r="C1352" t="s">
        <v>6730</v>
      </c>
      <c r="D1352" t="s">
        <v>7737</v>
      </c>
      <c r="E1352" t="s">
        <v>5038</v>
      </c>
    </row>
    <row r="1353" spans="1:5" ht="16" x14ac:dyDescent="0.2">
      <c r="A1353" s="1" t="s">
        <v>1018</v>
      </c>
      <c r="B1353" s="1" t="s">
        <v>3735</v>
      </c>
      <c r="C1353" t="s">
        <v>6732</v>
      </c>
      <c r="D1353" t="s">
        <v>7068</v>
      </c>
      <c r="E1353" t="s">
        <v>5960</v>
      </c>
    </row>
    <row r="1354" spans="1:5" ht="16" x14ac:dyDescent="0.2">
      <c r="A1354" s="1" t="s">
        <v>1017</v>
      </c>
      <c r="B1354" s="1" t="s">
        <v>3736</v>
      </c>
      <c r="C1354" t="s">
        <v>6730</v>
      </c>
      <c r="D1354" t="s">
        <v>7738</v>
      </c>
      <c r="E1354" t="s">
        <v>5961</v>
      </c>
    </row>
    <row r="1355" spans="1:5" ht="16" x14ac:dyDescent="0.2">
      <c r="A1355" s="1" t="s">
        <v>1016</v>
      </c>
      <c r="B1355" s="1" t="s">
        <v>3737</v>
      </c>
      <c r="C1355" t="s">
        <v>6730</v>
      </c>
      <c r="D1355" t="s">
        <v>7739</v>
      </c>
      <c r="E1355" t="s">
        <v>5080</v>
      </c>
    </row>
    <row r="1356" spans="1:5" ht="16" x14ac:dyDescent="0.2">
      <c r="A1356" s="1" t="s">
        <v>1015</v>
      </c>
      <c r="B1356" s="1" t="s">
        <v>3738</v>
      </c>
      <c r="C1356" t="s">
        <v>6730</v>
      </c>
      <c r="D1356" t="s">
        <v>7740</v>
      </c>
      <c r="E1356" t="s">
        <v>5816</v>
      </c>
    </row>
    <row r="1357" spans="1:5" ht="16" x14ac:dyDescent="0.2">
      <c r="A1357" s="1" t="s">
        <v>1014</v>
      </c>
      <c r="B1357" s="1" t="s">
        <v>3739</v>
      </c>
      <c r="C1357" t="s">
        <v>6730</v>
      </c>
      <c r="D1357" t="s">
        <v>7741</v>
      </c>
      <c r="E1357" t="s">
        <v>5962</v>
      </c>
    </row>
    <row r="1358" spans="1:5" ht="16" x14ac:dyDescent="0.2">
      <c r="A1358" s="1" t="s">
        <v>1013</v>
      </c>
      <c r="B1358" s="1" t="s">
        <v>3740</v>
      </c>
      <c r="C1358" t="s">
        <v>6730</v>
      </c>
      <c r="D1358" t="s">
        <v>7742</v>
      </c>
      <c r="E1358" t="s">
        <v>5963</v>
      </c>
    </row>
    <row r="1359" spans="1:5" ht="16" x14ac:dyDescent="0.2">
      <c r="A1359" s="1" t="s">
        <v>1012</v>
      </c>
      <c r="B1359" s="1" t="s">
        <v>3741</v>
      </c>
      <c r="C1359" t="s">
        <v>6732</v>
      </c>
      <c r="D1359" t="s">
        <v>7234</v>
      </c>
      <c r="E1359" t="s">
        <v>5964</v>
      </c>
    </row>
    <row r="1360" spans="1:5" ht="16" x14ac:dyDescent="0.2">
      <c r="A1360" s="1" t="s">
        <v>1011</v>
      </c>
      <c r="B1360" s="1" t="s">
        <v>3742</v>
      </c>
      <c r="C1360" t="s">
        <v>6730</v>
      </c>
      <c r="D1360" t="s">
        <v>7743</v>
      </c>
      <c r="E1360" t="s">
        <v>5965</v>
      </c>
    </row>
    <row r="1361" spans="1:5" ht="16" x14ac:dyDescent="0.2">
      <c r="A1361" s="1" t="s">
        <v>1010</v>
      </c>
      <c r="B1361" s="1" t="s">
        <v>3743</v>
      </c>
      <c r="C1361" t="s">
        <v>6730</v>
      </c>
      <c r="D1361" t="s">
        <v>7744</v>
      </c>
      <c r="E1361" t="s">
        <v>4869</v>
      </c>
    </row>
    <row r="1362" spans="1:5" ht="16" x14ac:dyDescent="0.2">
      <c r="A1362" s="1" t="s">
        <v>1009</v>
      </c>
      <c r="B1362" s="1" t="s">
        <v>3744</v>
      </c>
      <c r="C1362" t="s">
        <v>6732</v>
      </c>
      <c r="D1362" t="s">
        <v>7745</v>
      </c>
      <c r="E1362" t="s">
        <v>5966</v>
      </c>
    </row>
    <row r="1363" spans="1:5" ht="16" x14ac:dyDescent="0.2">
      <c r="A1363" s="1" t="s">
        <v>1008</v>
      </c>
      <c r="B1363" s="1" t="s">
        <v>3745</v>
      </c>
      <c r="C1363" t="s">
        <v>6732</v>
      </c>
      <c r="D1363" t="s">
        <v>7746</v>
      </c>
      <c r="E1363" t="s">
        <v>5968</v>
      </c>
    </row>
    <row r="1364" spans="1:5" ht="16" x14ac:dyDescent="0.2">
      <c r="A1364" s="1" t="s">
        <v>1007</v>
      </c>
      <c r="B1364" s="1" t="s">
        <v>3746</v>
      </c>
      <c r="C1364" t="s">
        <v>6732</v>
      </c>
      <c r="D1364" t="s">
        <v>7202</v>
      </c>
      <c r="E1364" t="s">
        <v>5501</v>
      </c>
    </row>
    <row r="1365" spans="1:5" ht="16" x14ac:dyDescent="0.2">
      <c r="A1365" s="1" t="s">
        <v>1006</v>
      </c>
      <c r="B1365" s="1" t="s">
        <v>3747</v>
      </c>
      <c r="C1365" t="s">
        <v>6730</v>
      </c>
      <c r="D1365" t="s">
        <v>7747</v>
      </c>
      <c r="E1365" t="s">
        <v>5969</v>
      </c>
    </row>
    <row r="1366" spans="1:5" ht="16" x14ac:dyDescent="0.2">
      <c r="A1366" s="1" t="s">
        <v>1005</v>
      </c>
      <c r="B1366" s="1" t="s">
        <v>3748</v>
      </c>
      <c r="C1366" t="s">
        <v>6730</v>
      </c>
      <c r="D1366" t="s">
        <v>6754</v>
      </c>
      <c r="E1366" t="s">
        <v>5970</v>
      </c>
    </row>
    <row r="1367" spans="1:5" ht="16" x14ac:dyDescent="0.2">
      <c r="A1367" s="1" t="s">
        <v>1004</v>
      </c>
      <c r="B1367" s="1" t="s">
        <v>3749</v>
      </c>
      <c r="C1367" t="s">
        <v>7145</v>
      </c>
      <c r="D1367" t="s">
        <v>7748</v>
      </c>
      <c r="E1367" t="s">
        <v>5971</v>
      </c>
    </row>
    <row r="1368" spans="1:5" ht="16" x14ac:dyDescent="0.2">
      <c r="A1368" s="1" t="s">
        <v>1003</v>
      </c>
      <c r="B1368" s="1" t="s">
        <v>3750</v>
      </c>
      <c r="C1368" t="s">
        <v>6730</v>
      </c>
      <c r="D1368" t="s">
        <v>7749</v>
      </c>
      <c r="E1368" t="s">
        <v>5972</v>
      </c>
    </row>
    <row r="1369" spans="1:5" ht="16" x14ac:dyDescent="0.2">
      <c r="A1369" s="1" t="s">
        <v>1002</v>
      </c>
      <c r="B1369" s="1" t="s">
        <v>3751</v>
      </c>
      <c r="C1369" t="s">
        <v>6732</v>
      </c>
      <c r="D1369" t="s">
        <v>6825</v>
      </c>
      <c r="E1369" t="s">
        <v>4787</v>
      </c>
    </row>
    <row r="1370" spans="1:5" ht="16" x14ac:dyDescent="0.2">
      <c r="A1370" s="1" t="s">
        <v>1001</v>
      </c>
      <c r="B1370" s="1" t="s">
        <v>3752</v>
      </c>
      <c r="C1370" t="s">
        <v>6732</v>
      </c>
      <c r="D1370" t="s">
        <v>7750</v>
      </c>
      <c r="E1370" t="s">
        <v>5973</v>
      </c>
    </row>
    <row r="1371" spans="1:5" ht="16" x14ac:dyDescent="0.2">
      <c r="A1371" s="1" t="s">
        <v>1000</v>
      </c>
      <c r="B1371" s="1" t="s">
        <v>3753</v>
      </c>
      <c r="C1371" t="s">
        <v>6732</v>
      </c>
      <c r="D1371" t="s">
        <v>7751</v>
      </c>
      <c r="E1371" t="s">
        <v>5974</v>
      </c>
    </row>
    <row r="1372" spans="1:5" ht="16" x14ac:dyDescent="0.2">
      <c r="A1372" s="1" t="s">
        <v>999</v>
      </c>
      <c r="B1372" s="1" t="s">
        <v>3754</v>
      </c>
      <c r="C1372" t="s">
        <v>6730</v>
      </c>
      <c r="D1372" t="s">
        <v>7752</v>
      </c>
      <c r="E1372" t="s">
        <v>5975</v>
      </c>
    </row>
    <row r="1373" spans="1:5" ht="16" x14ac:dyDescent="0.2">
      <c r="A1373" s="1" t="s">
        <v>998</v>
      </c>
      <c r="B1373" s="1" t="s">
        <v>3755</v>
      </c>
      <c r="C1373" t="s">
        <v>6730</v>
      </c>
      <c r="D1373" t="s">
        <v>7753</v>
      </c>
      <c r="E1373" t="s">
        <v>5976</v>
      </c>
    </row>
    <row r="1374" spans="1:5" ht="16" x14ac:dyDescent="0.2">
      <c r="A1374" s="1" t="s">
        <v>997</v>
      </c>
      <c r="B1374" s="1" t="s">
        <v>3756</v>
      </c>
      <c r="C1374" t="s">
        <v>6732</v>
      </c>
      <c r="D1374" t="s">
        <v>7754</v>
      </c>
      <c r="E1374" t="s">
        <v>4917</v>
      </c>
    </row>
    <row r="1375" spans="1:5" ht="16" x14ac:dyDescent="0.2">
      <c r="A1375" s="1" t="s">
        <v>996</v>
      </c>
      <c r="B1375" s="1" t="s">
        <v>3757</v>
      </c>
      <c r="C1375" t="s">
        <v>6732</v>
      </c>
      <c r="D1375" t="s">
        <v>7755</v>
      </c>
      <c r="E1375" t="s">
        <v>5977</v>
      </c>
    </row>
    <row r="1376" spans="1:5" ht="16" x14ac:dyDescent="0.2">
      <c r="A1376" s="1" t="s">
        <v>995</v>
      </c>
      <c r="B1376" s="1" t="s">
        <v>3758</v>
      </c>
      <c r="C1376" t="s">
        <v>7145</v>
      </c>
      <c r="D1376" t="s">
        <v>7756</v>
      </c>
      <c r="E1376" t="s">
        <v>5263</v>
      </c>
    </row>
    <row r="1377" spans="1:5" ht="16" x14ac:dyDescent="0.2">
      <c r="A1377" s="1" t="s">
        <v>994</v>
      </c>
      <c r="B1377" s="1" t="s">
        <v>3759</v>
      </c>
      <c r="C1377" t="s">
        <v>6732</v>
      </c>
      <c r="D1377" t="s">
        <v>7757</v>
      </c>
      <c r="E1377" t="s">
        <v>5978</v>
      </c>
    </row>
    <row r="1378" spans="1:5" ht="16" x14ac:dyDescent="0.2">
      <c r="A1378" s="1" t="s">
        <v>993</v>
      </c>
      <c r="B1378" s="1" t="s">
        <v>3760</v>
      </c>
      <c r="C1378" t="s">
        <v>6732</v>
      </c>
      <c r="D1378" t="s">
        <v>7047</v>
      </c>
      <c r="E1378" t="s">
        <v>5979</v>
      </c>
    </row>
    <row r="1379" spans="1:5" ht="16" x14ac:dyDescent="0.2">
      <c r="A1379" s="1" t="s">
        <v>992</v>
      </c>
      <c r="B1379" s="1" t="s">
        <v>3761</v>
      </c>
      <c r="C1379" t="s">
        <v>6730</v>
      </c>
      <c r="D1379" t="s">
        <v>7758</v>
      </c>
      <c r="E1379" t="s">
        <v>5980</v>
      </c>
    </row>
    <row r="1380" spans="1:5" ht="16" x14ac:dyDescent="0.2">
      <c r="A1380" s="1" t="s">
        <v>991</v>
      </c>
      <c r="B1380" s="1" t="s">
        <v>3762</v>
      </c>
      <c r="C1380" t="s">
        <v>6732</v>
      </c>
      <c r="D1380" t="s">
        <v>6794</v>
      </c>
      <c r="E1380" t="s">
        <v>5981</v>
      </c>
    </row>
    <row r="1381" spans="1:5" ht="16" x14ac:dyDescent="0.2">
      <c r="A1381" s="1" t="s">
        <v>990</v>
      </c>
      <c r="B1381" s="1" t="s">
        <v>3763</v>
      </c>
      <c r="C1381" t="s">
        <v>6732</v>
      </c>
      <c r="D1381" t="s">
        <v>6922</v>
      </c>
      <c r="E1381" t="s">
        <v>4810</v>
      </c>
    </row>
    <row r="1382" spans="1:5" ht="16" x14ac:dyDescent="0.2">
      <c r="A1382" s="1" t="s">
        <v>989</v>
      </c>
      <c r="B1382" s="1" t="s">
        <v>3764</v>
      </c>
      <c r="C1382" t="s">
        <v>6732</v>
      </c>
      <c r="D1382" t="s">
        <v>7759</v>
      </c>
      <c r="E1382" t="s">
        <v>5982</v>
      </c>
    </row>
    <row r="1383" spans="1:5" ht="16" x14ac:dyDescent="0.2">
      <c r="A1383" s="1" t="s">
        <v>988</v>
      </c>
      <c r="B1383" s="1" t="s">
        <v>3765</v>
      </c>
      <c r="C1383" t="s">
        <v>6730</v>
      </c>
      <c r="D1383" t="s">
        <v>7173</v>
      </c>
      <c r="E1383" t="s">
        <v>5983</v>
      </c>
    </row>
    <row r="1384" spans="1:5" ht="16" x14ac:dyDescent="0.2">
      <c r="A1384" s="1" t="s">
        <v>987</v>
      </c>
      <c r="B1384" s="1" t="s">
        <v>3766</v>
      </c>
      <c r="C1384" t="s">
        <v>6732</v>
      </c>
      <c r="D1384" t="s">
        <v>7544</v>
      </c>
      <c r="E1384" t="s">
        <v>5346</v>
      </c>
    </row>
    <row r="1385" spans="1:5" ht="16" x14ac:dyDescent="0.2">
      <c r="A1385" s="1" t="s">
        <v>986</v>
      </c>
      <c r="B1385" s="1" t="s">
        <v>3767</v>
      </c>
      <c r="C1385" t="s">
        <v>6732</v>
      </c>
      <c r="D1385" t="s">
        <v>7760</v>
      </c>
      <c r="E1385" t="s">
        <v>5984</v>
      </c>
    </row>
    <row r="1386" spans="1:5" ht="16" x14ac:dyDescent="0.2">
      <c r="A1386" s="1" t="s">
        <v>985</v>
      </c>
      <c r="B1386" s="1" t="s">
        <v>3768</v>
      </c>
      <c r="C1386" t="s">
        <v>6730</v>
      </c>
      <c r="D1386" t="s">
        <v>7761</v>
      </c>
      <c r="E1386" t="s">
        <v>5017</v>
      </c>
    </row>
    <row r="1387" spans="1:5" ht="16" x14ac:dyDescent="0.2">
      <c r="A1387" s="1" t="s">
        <v>984</v>
      </c>
      <c r="B1387" s="1" t="s">
        <v>3769</v>
      </c>
      <c r="C1387" t="s">
        <v>6732</v>
      </c>
      <c r="D1387" t="s">
        <v>7762</v>
      </c>
      <c r="E1387" t="s">
        <v>5985</v>
      </c>
    </row>
    <row r="1388" spans="1:5" ht="16" x14ac:dyDescent="0.2">
      <c r="A1388" s="1" t="s">
        <v>983</v>
      </c>
      <c r="B1388" s="1" t="s">
        <v>3770</v>
      </c>
      <c r="C1388" t="s">
        <v>6732</v>
      </c>
      <c r="D1388" t="s">
        <v>7763</v>
      </c>
      <c r="E1388" t="s">
        <v>5662</v>
      </c>
    </row>
    <row r="1389" spans="1:5" ht="16" x14ac:dyDescent="0.2">
      <c r="A1389" s="1" t="s">
        <v>982</v>
      </c>
      <c r="B1389" s="1" t="s">
        <v>3771</v>
      </c>
      <c r="C1389" t="s">
        <v>6730</v>
      </c>
      <c r="D1389" t="s">
        <v>7764</v>
      </c>
      <c r="E1389" t="s">
        <v>5986</v>
      </c>
    </row>
    <row r="1390" spans="1:5" ht="16" x14ac:dyDescent="0.2">
      <c r="A1390" s="1" t="s">
        <v>981</v>
      </c>
      <c r="B1390" s="1" t="s">
        <v>3772</v>
      </c>
      <c r="C1390" t="s">
        <v>6732</v>
      </c>
      <c r="D1390" t="s">
        <v>6743</v>
      </c>
      <c r="E1390" t="s">
        <v>5987</v>
      </c>
    </row>
    <row r="1391" spans="1:5" ht="16" x14ac:dyDescent="0.2">
      <c r="A1391" s="1" t="s">
        <v>980</v>
      </c>
      <c r="B1391" s="1" t="s">
        <v>3773</v>
      </c>
      <c r="C1391" t="s">
        <v>6732</v>
      </c>
      <c r="D1391" t="s">
        <v>7129</v>
      </c>
      <c r="E1391" t="s">
        <v>5988</v>
      </c>
    </row>
    <row r="1392" spans="1:5" ht="16" x14ac:dyDescent="0.2">
      <c r="A1392" s="1" t="s">
        <v>979</v>
      </c>
      <c r="B1392" s="1" t="s">
        <v>3774</v>
      </c>
      <c r="C1392" t="s">
        <v>6732</v>
      </c>
      <c r="D1392" t="s">
        <v>7765</v>
      </c>
      <c r="E1392" t="s">
        <v>4724</v>
      </c>
    </row>
    <row r="1393" spans="1:5" ht="16" x14ac:dyDescent="0.2">
      <c r="A1393" s="1" t="s">
        <v>978</v>
      </c>
      <c r="B1393" s="1" t="s">
        <v>3775</v>
      </c>
      <c r="C1393" t="s">
        <v>6732</v>
      </c>
      <c r="D1393" t="s">
        <v>6875</v>
      </c>
      <c r="E1393" t="s">
        <v>5989</v>
      </c>
    </row>
    <row r="1394" spans="1:5" ht="16" x14ac:dyDescent="0.2">
      <c r="A1394" s="1" t="s">
        <v>977</v>
      </c>
      <c r="B1394" s="1" t="s">
        <v>3776</v>
      </c>
      <c r="C1394" t="s">
        <v>6730</v>
      </c>
      <c r="D1394" t="s">
        <v>7766</v>
      </c>
      <c r="E1394" t="s">
        <v>5990</v>
      </c>
    </row>
    <row r="1395" spans="1:5" ht="16" x14ac:dyDescent="0.2">
      <c r="A1395" s="1" t="s">
        <v>976</v>
      </c>
      <c r="B1395" s="1" t="s">
        <v>3777</v>
      </c>
      <c r="C1395" t="s">
        <v>6730</v>
      </c>
      <c r="D1395" t="s">
        <v>7767</v>
      </c>
      <c r="E1395" t="s">
        <v>5991</v>
      </c>
    </row>
    <row r="1396" spans="1:5" ht="16" x14ac:dyDescent="0.2">
      <c r="A1396" s="1" t="s">
        <v>975</v>
      </c>
      <c r="B1396" s="1" t="s">
        <v>3778</v>
      </c>
      <c r="C1396" t="s">
        <v>6732</v>
      </c>
      <c r="D1396" t="s">
        <v>6825</v>
      </c>
      <c r="E1396" t="s">
        <v>5992</v>
      </c>
    </row>
    <row r="1397" spans="1:5" ht="16" x14ac:dyDescent="0.2">
      <c r="A1397" s="1" t="s">
        <v>974</v>
      </c>
      <c r="B1397" s="1" t="s">
        <v>3779</v>
      </c>
      <c r="C1397" t="s">
        <v>6732</v>
      </c>
      <c r="D1397" t="s">
        <v>6825</v>
      </c>
      <c r="E1397" t="s">
        <v>5993</v>
      </c>
    </row>
    <row r="1398" spans="1:5" ht="16" x14ac:dyDescent="0.2">
      <c r="A1398" s="1" t="s">
        <v>973</v>
      </c>
      <c r="B1398" s="1" t="s">
        <v>3780</v>
      </c>
      <c r="C1398" t="s">
        <v>6730</v>
      </c>
      <c r="D1398" t="s">
        <v>7768</v>
      </c>
      <c r="E1398" t="s">
        <v>5994</v>
      </c>
    </row>
    <row r="1399" spans="1:5" ht="16" x14ac:dyDescent="0.2">
      <c r="A1399" s="1" t="s">
        <v>972</v>
      </c>
      <c r="B1399" s="1" t="s">
        <v>3781</v>
      </c>
      <c r="C1399" t="s">
        <v>7145</v>
      </c>
      <c r="D1399" t="s">
        <v>7769</v>
      </c>
      <c r="E1399" t="s">
        <v>5995</v>
      </c>
    </row>
    <row r="1400" spans="1:5" ht="16" x14ac:dyDescent="0.2">
      <c r="A1400" s="1" t="s">
        <v>971</v>
      </c>
      <c r="B1400" s="1" t="s">
        <v>3782</v>
      </c>
      <c r="C1400" t="s">
        <v>6730</v>
      </c>
      <c r="D1400" t="s">
        <v>6957</v>
      </c>
      <c r="E1400" t="s">
        <v>5996</v>
      </c>
    </row>
    <row r="1401" spans="1:5" ht="16" x14ac:dyDescent="0.2">
      <c r="A1401" s="1" t="s">
        <v>970</v>
      </c>
      <c r="B1401" s="1" t="s">
        <v>3783</v>
      </c>
      <c r="C1401" t="s">
        <v>6730</v>
      </c>
      <c r="D1401" t="s">
        <v>7325</v>
      </c>
      <c r="E1401" t="s">
        <v>5997</v>
      </c>
    </row>
    <row r="1402" spans="1:5" ht="16" x14ac:dyDescent="0.2">
      <c r="A1402" s="1" t="s">
        <v>969</v>
      </c>
      <c r="B1402" s="1" t="s">
        <v>3784</v>
      </c>
      <c r="C1402" t="s">
        <v>6730</v>
      </c>
      <c r="D1402" t="s">
        <v>7770</v>
      </c>
      <c r="E1402" t="s">
        <v>5833</v>
      </c>
    </row>
    <row r="1403" spans="1:5" ht="16" x14ac:dyDescent="0.2">
      <c r="A1403" s="1" t="s">
        <v>968</v>
      </c>
      <c r="B1403" s="1" t="s">
        <v>3785</v>
      </c>
      <c r="C1403" t="s">
        <v>6730</v>
      </c>
      <c r="D1403" t="s">
        <v>6786</v>
      </c>
      <c r="E1403" t="s">
        <v>5998</v>
      </c>
    </row>
    <row r="1404" spans="1:5" ht="16" x14ac:dyDescent="0.2">
      <c r="A1404" s="1" t="s">
        <v>967</v>
      </c>
      <c r="B1404" s="1" t="s">
        <v>3786</v>
      </c>
      <c r="C1404" t="s">
        <v>6730</v>
      </c>
      <c r="D1404" t="s">
        <v>7257</v>
      </c>
      <c r="E1404" t="s">
        <v>5999</v>
      </c>
    </row>
    <row r="1405" spans="1:5" ht="16" x14ac:dyDescent="0.2">
      <c r="A1405" s="1" t="s">
        <v>966</v>
      </c>
      <c r="B1405" s="1" t="s">
        <v>3787</v>
      </c>
      <c r="C1405" t="s">
        <v>6730</v>
      </c>
      <c r="D1405" t="s">
        <v>7771</v>
      </c>
      <c r="E1405" t="s">
        <v>6000</v>
      </c>
    </row>
    <row r="1406" spans="1:5" ht="16" x14ac:dyDescent="0.2">
      <c r="A1406" s="1" t="s">
        <v>965</v>
      </c>
      <c r="B1406" s="1" t="s">
        <v>3788</v>
      </c>
      <c r="C1406" t="s">
        <v>6730</v>
      </c>
      <c r="D1406" t="s">
        <v>7772</v>
      </c>
      <c r="E1406" t="s">
        <v>6001</v>
      </c>
    </row>
    <row r="1407" spans="1:5" ht="16" x14ac:dyDescent="0.2">
      <c r="A1407" s="1" t="s">
        <v>964</v>
      </c>
      <c r="B1407" s="1" t="s">
        <v>3789</v>
      </c>
      <c r="C1407" t="s">
        <v>6732</v>
      </c>
      <c r="D1407" t="s">
        <v>6757</v>
      </c>
      <c r="E1407" t="s">
        <v>6002</v>
      </c>
    </row>
    <row r="1408" spans="1:5" ht="16" x14ac:dyDescent="0.2">
      <c r="A1408" s="1" t="s">
        <v>963</v>
      </c>
      <c r="B1408" s="1" t="s">
        <v>3790</v>
      </c>
      <c r="C1408" t="s">
        <v>6730</v>
      </c>
      <c r="D1408" t="s">
        <v>7325</v>
      </c>
      <c r="E1408" t="s">
        <v>6003</v>
      </c>
    </row>
    <row r="1409" spans="1:5" ht="16" x14ac:dyDescent="0.2">
      <c r="A1409" s="1" t="s">
        <v>962</v>
      </c>
      <c r="B1409" s="1" t="s">
        <v>3791</v>
      </c>
      <c r="C1409" t="s">
        <v>6732</v>
      </c>
      <c r="D1409" t="s">
        <v>6774</v>
      </c>
      <c r="E1409" t="s">
        <v>6004</v>
      </c>
    </row>
    <row r="1410" spans="1:5" ht="16" x14ac:dyDescent="0.2">
      <c r="A1410" s="1" t="s">
        <v>961</v>
      </c>
      <c r="B1410" s="1" t="s">
        <v>3792</v>
      </c>
      <c r="C1410" t="s">
        <v>6732</v>
      </c>
      <c r="D1410" t="s">
        <v>6733</v>
      </c>
      <c r="E1410" t="s">
        <v>6005</v>
      </c>
    </row>
    <row r="1411" spans="1:5" ht="16" x14ac:dyDescent="0.2">
      <c r="A1411" s="1" t="s">
        <v>960</v>
      </c>
      <c r="B1411" s="1" t="s">
        <v>3793</v>
      </c>
      <c r="C1411" t="s">
        <v>6732</v>
      </c>
      <c r="D1411" t="s">
        <v>7773</v>
      </c>
      <c r="E1411" t="s">
        <v>6006</v>
      </c>
    </row>
    <row r="1412" spans="1:5" ht="16" x14ac:dyDescent="0.2">
      <c r="A1412" s="1" t="s">
        <v>959</v>
      </c>
      <c r="B1412" s="1" t="s">
        <v>3794</v>
      </c>
      <c r="C1412" t="s">
        <v>6730</v>
      </c>
      <c r="D1412" t="s">
        <v>7774</v>
      </c>
      <c r="E1412" t="s">
        <v>5756</v>
      </c>
    </row>
    <row r="1413" spans="1:5" ht="16" x14ac:dyDescent="0.2">
      <c r="A1413" s="1" t="s">
        <v>958</v>
      </c>
      <c r="B1413" s="1" t="s">
        <v>3795</v>
      </c>
      <c r="C1413" t="s">
        <v>6730</v>
      </c>
      <c r="D1413" t="s">
        <v>7752</v>
      </c>
      <c r="E1413" t="s">
        <v>6007</v>
      </c>
    </row>
    <row r="1414" spans="1:5" ht="16" x14ac:dyDescent="0.2">
      <c r="A1414" s="1" t="s">
        <v>957</v>
      </c>
      <c r="B1414" s="1" t="s">
        <v>3796</v>
      </c>
      <c r="C1414" t="s">
        <v>6730</v>
      </c>
      <c r="D1414" t="s">
        <v>7775</v>
      </c>
      <c r="E1414" t="s">
        <v>5856</v>
      </c>
    </row>
    <row r="1415" spans="1:5" ht="16" x14ac:dyDescent="0.2">
      <c r="A1415" s="1" t="s">
        <v>956</v>
      </c>
      <c r="B1415" s="1" t="s">
        <v>3797</v>
      </c>
      <c r="C1415" t="s">
        <v>6732</v>
      </c>
      <c r="D1415" t="s">
        <v>6877</v>
      </c>
      <c r="E1415" t="s">
        <v>6008</v>
      </c>
    </row>
    <row r="1416" spans="1:5" ht="16" x14ac:dyDescent="0.2">
      <c r="A1416" s="1" t="s">
        <v>955</v>
      </c>
      <c r="B1416" s="1" t="s">
        <v>3798</v>
      </c>
      <c r="C1416" t="s">
        <v>6732</v>
      </c>
      <c r="D1416" t="s">
        <v>7776</v>
      </c>
      <c r="E1416" t="s">
        <v>6706</v>
      </c>
    </row>
    <row r="1417" spans="1:5" ht="16" x14ac:dyDescent="0.2">
      <c r="A1417" s="1" t="s">
        <v>954</v>
      </c>
      <c r="B1417" s="1" t="s">
        <v>3799</v>
      </c>
      <c r="C1417" t="s">
        <v>6732</v>
      </c>
      <c r="D1417" t="s">
        <v>6811</v>
      </c>
      <c r="E1417" t="s">
        <v>6009</v>
      </c>
    </row>
    <row r="1418" spans="1:5" ht="16" x14ac:dyDescent="0.2">
      <c r="A1418" s="1" t="s">
        <v>953</v>
      </c>
      <c r="B1418" s="1" t="s">
        <v>3800</v>
      </c>
      <c r="C1418" t="s">
        <v>6730</v>
      </c>
      <c r="D1418" t="s">
        <v>7777</v>
      </c>
      <c r="E1418" t="s">
        <v>6010</v>
      </c>
    </row>
    <row r="1419" spans="1:5" ht="16" x14ac:dyDescent="0.2">
      <c r="A1419" s="1" t="s">
        <v>952</v>
      </c>
      <c r="B1419" s="1" t="s">
        <v>3801</v>
      </c>
      <c r="C1419" t="s">
        <v>7145</v>
      </c>
      <c r="D1419" t="s">
        <v>6833</v>
      </c>
      <c r="E1419" t="s">
        <v>6011</v>
      </c>
    </row>
    <row r="1420" spans="1:5" ht="16" x14ac:dyDescent="0.2">
      <c r="A1420" s="1" t="s">
        <v>951</v>
      </c>
      <c r="B1420" s="1" t="s">
        <v>3802</v>
      </c>
      <c r="C1420" t="s">
        <v>6732</v>
      </c>
      <c r="D1420" t="s">
        <v>6976</v>
      </c>
      <c r="E1420" t="s">
        <v>6012</v>
      </c>
    </row>
    <row r="1421" spans="1:5" ht="16" x14ac:dyDescent="0.2">
      <c r="A1421" s="1" t="s">
        <v>950</v>
      </c>
      <c r="B1421" s="1" t="s">
        <v>3803</v>
      </c>
      <c r="C1421" t="s">
        <v>6732</v>
      </c>
      <c r="D1421" t="s">
        <v>7778</v>
      </c>
      <c r="E1421" t="s">
        <v>6013</v>
      </c>
    </row>
    <row r="1422" spans="1:5" ht="16" x14ac:dyDescent="0.2">
      <c r="A1422" s="1" t="s">
        <v>949</v>
      </c>
      <c r="B1422" s="1" t="s">
        <v>3804</v>
      </c>
      <c r="C1422" t="s">
        <v>6730</v>
      </c>
      <c r="D1422" t="s">
        <v>7779</v>
      </c>
      <c r="E1422" t="s">
        <v>6014</v>
      </c>
    </row>
    <row r="1423" spans="1:5" ht="16" x14ac:dyDescent="0.2">
      <c r="A1423" s="1" t="s">
        <v>948</v>
      </c>
      <c r="B1423" s="1" t="s">
        <v>3805</v>
      </c>
      <c r="C1423" t="s">
        <v>6732</v>
      </c>
      <c r="D1423" t="s">
        <v>7780</v>
      </c>
      <c r="E1423" t="s">
        <v>6015</v>
      </c>
    </row>
    <row r="1424" spans="1:5" ht="16" x14ac:dyDescent="0.2">
      <c r="A1424" s="1" t="s">
        <v>947</v>
      </c>
      <c r="B1424" s="1" t="s">
        <v>3806</v>
      </c>
      <c r="C1424" t="s">
        <v>6732</v>
      </c>
      <c r="D1424" t="s">
        <v>7781</v>
      </c>
      <c r="E1424" t="s">
        <v>6016</v>
      </c>
    </row>
    <row r="1425" spans="1:5" ht="16" x14ac:dyDescent="0.2">
      <c r="A1425" s="1" t="s">
        <v>946</v>
      </c>
      <c r="B1425" s="1" t="s">
        <v>3807</v>
      </c>
      <c r="C1425" t="s">
        <v>6730</v>
      </c>
      <c r="D1425" t="s">
        <v>7782</v>
      </c>
      <c r="E1425" t="s">
        <v>6017</v>
      </c>
    </row>
    <row r="1426" spans="1:5" ht="16" x14ac:dyDescent="0.2">
      <c r="A1426" s="1" t="s">
        <v>945</v>
      </c>
      <c r="B1426" s="1" t="s">
        <v>3808</v>
      </c>
      <c r="C1426" t="s">
        <v>6732</v>
      </c>
      <c r="D1426" t="s">
        <v>7783</v>
      </c>
      <c r="E1426" t="s">
        <v>6018</v>
      </c>
    </row>
    <row r="1427" spans="1:5" ht="16" x14ac:dyDescent="0.2">
      <c r="A1427" s="1" t="s">
        <v>944</v>
      </c>
      <c r="B1427" s="1" t="s">
        <v>3809</v>
      </c>
      <c r="C1427" t="s">
        <v>6732</v>
      </c>
      <c r="D1427" t="s">
        <v>6738</v>
      </c>
      <c r="E1427" t="s">
        <v>6019</v>
      </c>
    </row>
    <row r="1428" spans="1:5" ht="16" x14ac:dyDescent="0.2">
      <c r="A1428" s="1" t="s">
        <v>943</v>
      </c>
      <c r="B1428" s="1" t="s">
        <v>3810</v>
      </c>
      <c r="C1428" t="s">
        <v>6730</v>
      </c>
      <c r="D1428" t="s">
        <v>7784</v>
      </c>
      <c r="E1428" t="s">
        <v>5029</v>
      </c>
    </row>
    <row r="1429" spans="1:5" ht="16" x14ac:dyDescent="0.2">
      <c r="A1429" s="1" t="s">
        <v>942</v>
      </c>
      <c r="B1429" s="1" t="s">
        <v>3811</v>
      </c>
      <c r="C1429" t="s">
        <v>6730</v>
      </c>
      <c r="D1429" t="s">
        <v>7785</v>
      </c>
      <c r="E1429" t="s">
        <v>6020</v>
      </c>
    </row>
    <row r="1430" spans="1:5" ht="16" x14ac:dyDescent="0.2">
      <c r="A1430" s="1" t="s">
        <v>941</v>
      </c>
      <c r="B1430" s="1" t="s">
        <v>3812</v>
      </c>
      <c r="C1430" t="s">
        <v>6730</v>
      </c>
      <c r="D1430" t="s">
        <v>7126</v>
      </c>
      <c r="E1430" t="s">
        <v>4795</v>
      </c>
    </row>
    <row r="1431" spans="1:5" ht="16" x14ac:dyDescent="0.2">
      <c r="A1431" s="1" t="s">
        <v>940</v>
      </c>
      <c r="B1431" s="1" t="s">
        <v>3813</v>
      </c>
      <c r="C1431" t="s">
        <v>6732</v>
      </c>
      <c r="D1431" t="s">
        <v>7786</v>
      </c>
      <c r="E1431" t="s">
        <v>6021</v>
      </c>
    </row>
    <row r="1432" spans="1:5" ht="16" x14ac:dyDescent="0.2">
      <c r="A1432" s="1" t="s">
        <v>939</v>
      </c>
      <c r="B1432" s="1" t="s">
        <v>3814</v>
      </c>
      <c r="C1432" t="s">
        <v>7145</v>
      </c>
      <c r="D1432" t="s">
        <v>7787</v>
      </c>
      <c r="E1432" t="s">
        <v>6022</v>
      </c>
    </row>
    <row r="1433" spans="1:5" ht="16" x14ac:dyDescent="0.2">
      <c r="A1433" s="1" t="s">
        <v>938</v>
      </c>
      <c r="B1433" s="1" t="s">
        <v>3815</v>
      </c>
      <c r="C1433" t="s">
        <v>6730</v>
      </c>
      <c r="D1433" t="s">
        <v>6754</v>
      </c>
      <c r="E1433" t="s">
        <v>6023</v>
      </c>
    </row>
    <row r="1434" spans="1:5" ht="16" x14ac:dyDescent="0.2">
      <c r="A1434" s="1" t="s">
        <v>937</v>
      </c>
      <c r="B1434" s="1" t="s">
        <v>3816</v>
      </c>
      <c r="C1434" t="s">
        <v>6730</v>
      </c>
      <c r="D1434" t="s">
        <v>7788</v>
      </c>
      <c r="E1434" t="s">
        <v>6024</v>
      </c>
    </row>
    <row r="1435" spans="1:5" ht="16" x14ac:dyDescent="0.2">
      <c r="A1435" s="1" t="s">
        <v>936</v>
      </c>
      <c r="B1435" s="1" t="s">
        <v>3817</v>
      </c>
      <c r="C1435" t="s">
        <v>6730</v>
      </c>
      <c r="D1435" t="s">
        <v>7033</v>
      </c>
      <c r="E1435" t="s">
        <v>6025</v>
      </c>
    </row>
    <row r="1436" spans="1:5" ht="16" x14ac:dyDescent="0.2">
      <c r="A1436" s="1" t="s">
        <v>935</v>
      </c>
      <c r="B1436" s="1" t="s">
        <v>3818</v>
      </c>
      <c r="C1436" t="s">
        <v>6730</v>
      </c>
      <c r="D1436" t="s">
        <v>7789</v>
      </c>
      <c r="E1436" t="s">
        <v>5042</v>
      </c>
    </row>
    <row r="1437" spans="1:5" ht="16" x14ac:dyDescent="0.2">
      <c r="A1437" s="1" t="s">
        <v>934</v>
      </c>
      <c r="B1437" s="1" t="s">
        <v>3819</v>
      </c>
      <c r="C1437" t="s">
        <v>6732</v>
      </c>
      <c r="D1437" t="s">
        <v>7790</v>
      </c>
      <c r="E1437" t="s">
        <v>6026</v>
      </c>
    </row>
    <row r="1438" spans="1:5" ht="16" x14ac:dyDescent="0.2">
      <c r="A1438" s="1" t="s">
        <v>933</v>
      </c>
      <c r="B1438" s="1" t="s">
        <v>3820</v>
      </c>
      <c r="C1438" t="s">
        <v>6730</v>
      </c>
      <c r="D1438" t="s">
        <v>7441</v>
      </c>
      <c r="E1438" t="s">
        <v>6027</v>
      </c>
    </row>
    <row r="1439" spans="1:5" ht="16" x14ac:dyDescent="0.2">
      <c r="A1439" s="1" t="s">
        <v>932</v>
      </c>
      <c r="B1439" s="1" t="s">
        <v>3821</v>
      </c>
      <c r="C1439" t="s">
        <v>6730</v>
      </c>
      <c r="D1439" t="s">
        <v>6997</v>
      </c>
      <c r="E1439" t="s">
        <v>6028</v>
      </c>
    </row>
    <row r="1440" spans="1:5" ht="16" x14ac:dyDescent="0.2">
      <c r="A1440" s="1" t="s">
        <v>931</v>
      </c>
      <c r="B1440" s="1" t="s">
        <v>3822</v>
      </c>
      <c r="C1440" t="s">
        <v>6730</v>
      </c>
      <c r="D1440" t="s">
        <v>7351</v>
      </c>
      <c r="E1440" t="s">
        <v>6029</v>
      </c>
    </row>
    <row r="1441" spans="1:5" ht="16" x14ac:dyDescent="0.2">
      <c r="A1441" s="1" t="s">
        <v>930</v>
      </c>
      <c r="B1441" s="1" t="s">
        <v>3823</v>
      </c>
      <c r="C1441" t="s">
        <v>6730</v>
      </c>
      <c r="D1441" t="s">
        <v>7791</v>
      </c>
      <c r="E1441" t="s">
        <v>6030</v>
      </c>
    </row>
    <row r="1442" spans="1:5" ht="16" x14ac:dyDescent="0.2">
      <c r="A1442" s="1" t="s">
        <v>929</v>
      </c>
      <c r="B1442" s="1" t="s">
        <v>3824</v>
      </c>
      <c r="C1442" t="s">
        <v>6730</v>
      </c>
      <c r="D1442" t="s">
        <v>7792</v>
      </c>
      <c r="E1442" t="s">
        <v>4880</v>
      </c>
    </row>
    <row r="1443" spans="1:5" ht="16" x14ac:dyDescent="0.2">
      <c r="A1443" s="1" t="s">
        <v>928</v>
      </c>
      <c r="B1443" s="1" t="s">
        <v>3825</v>
      </c>
      <c r="C1443" t="s">
        <v>6732</v>
      </c>
      <c r="D1443" t="s">
        <v>6811</v>
      </c>
      <c r="E1443" t="s">
        <v>4976</v>
      </c>
    </row>
    <row r="1444" spans="1:5" ht="16" x14ac:dyDescent="0.2">
      <c r="A1444" s="1" t="s">
        <v>927</v>
      </c>
      <c r="B1444" s="1" t="s">
        <v>3826</v>
      </c>
      <c r="C1444" t="s">
        <v>6730</v>
      </c>
      <c r="D1444" t="s">
        <v>7149</v>
      </c>
      <c r="E1444" t="s">
        <v>6031</v>
      </c>
    </row>
    <row r="1445" spans="1:5" ht="16" x14ac:dyDescent="0.2">
      <c r="A1445" s="1" t="s">
        <v>926</v>
      </c>
      <c r="B1445" s="1" t="s">
        <v>3827</v>
      </c>
      <c r="C1445" t="s">
        <v>6730</v>
      </c>
      <c r="D1445" t="s">
        <v>7793</v>
      </c>
      <c r="E1445" t="s">
        <v>4729</v>
      </c>
    </row>
    <row r="1446" spans="1:5" ht="16" x14ac:dyDescent="0.2">
      <c r="A1446" s="1" t="s">
        <v>925</v>
      </c>
      <c r="B1446" s="1" t="s">
        <v>3828</v>
      </c>
      <c r="C1446" t="s">
        <v>6732</v>
      </c>
      <c r="D1446" t="s">
        <v>7794</v>
      </c>
      <c r="E1446" t="s">
        <v>6032</v>
      </c>
    </row>
    <row r="1447" spans="1:5" ht="16" x14ac:dyDescent="0.2">
      <c r="A1447" s="1" t="s">
        <v>924</v>
      </c>
      <c r="B1447" s="1" t="s">
        <v>3829</v>
      </c>
      <c r="C1447" t="s">
        <v>6730</v>
      </c>
      <c r="D1447" t="s">
        <v>6924</v>
      </c>
      <c r="E1447" t="s">
        <v>4798</v>
      </c>
    </row>
    <row r="1448" spans="1:5" ht="16" x14ac:dyDescent="0.2">
      <c r="A1448" s="1" t="s">
        <v>923</v>
      </c>
      <c r="B1448" s="1" t="s">
        <v>3830</v>
      </c>
      <c r="C1448" t="s">
        <v>6730</v>
      </c>
      <c r="D1448" t="s">
        <v>7407</v>
      </c>
      <c r="E1448" t="s">
        <v>6033</v>
      </c>
    </row>
    <row r="1449" spans="1:5" ht="16" x14ac:dyDescent="0.2">
      <c r="A1449" s="1" t="s">
        <v>922</v>
      </c>
      <c r="B1449" s="1" t="s">
        <v>3831</v>
      </c>
      <c r="C1449" t="s">
        <v>6730</v>
      </c>
      <c r="D1449" t="s">
        <v>7795</v>
      </c>
      <c r="E1449" t="s">
        <v>6034</v>
      </c>
    </row>
    <row r="1450" spans="1:5" ht="16" x14ac:dyDescent="0.2">
      <c r="A1450" s="1" t="s">
        <v>921</v>
      </c>
      <c r="B1450" s="1" t="s">
        <v>3832</v>
      </c>
      <c r="C1450" t="s">
        <v>6730</v>
      </c>
      <c r="D1450" t="s">
        <v>7796</v>
      </c>
      <c r="E1450" t="s">
        <v>5092</v>
      </c>
    </row>
    <row r="1451" spans="1:5" ht="16" x14ac:dyDescent="0.2">
      <c r="A1451" s="1" t="s">
        <v>920</v>
      </c>
      <c r="B1451" s="1" t="s">
        <v>3833</v>
      </c>
      <c r="C1451" t="s">
        <v>6730</v>
      </c>
      <c r="D1451" t="s">
        <v>7797</v>
      </c>
      <c r="E1451" t="s">
        <v>6035</v>
      </c>
    </row>
    <row r="1452" spans="1:5" ht="16" x14ac:dyDescent="0.2">
      <c r="A1452" s="1" t="s">
        <v>919</v>
      </c>
      <c r="B1452" s="1" t="s">
        <v>3834</v>
      </c>
      <c r="C1452" t="s">
        <v>6732</v>
      </c>
      <c r="D1452" t="s">
        <v>7798</v>
      </c>
      <c r="E1452" t="s">
        <v>6036</v>
      </c>
    </row>
    <row r="1453" spans="1:5" ht="16" x14ac:dyDescent="0.2">
      <c r="A1453" s="1" t="s">
        <v>918</v>
      </c>
      <c r="B1453" s="1" t="s">
        <v>3835</v>
      </c>
      <c r="C1453" t="s">
        <v>6732</v>
      </c>
      <c r="D1453" t="s">
        <v>6757</v>
      </c>
      <c r="E1453" t="s">
        <v>6037</v>
      </c>
    </row>
    <row r="1454" spans="1:5" ht="16" x14ac:dyDescent="0.2">
      <c r="A1454" s="1" t="s">
        <v>917</v>
      </c>
      <c r="B1454" s="1" t="s">
        <v>3836</v>
      </c>
      <c r="C1454" t="s">
        <v>6732</v>
      </c>
      <c r="D1454" t="s">
        <v>7353</v>
      </c>
      <c r="E1454" t="s">
        <v>6038</v>
      </c>
    </row>
    <row r="1455" spans="1:5" ht="16" x14ac:dyDescent="0.2">
      <c r="A1455" s="1" t="s">
        <v>916</v>
      </c>
      <c r="B1455" s="1" t="s">
        <v>3837</v>
      </c>
      <c r="C1455" t="s">
        <v>6732</v>
      </c>
      <c r="D1455" t="s">
        <v>7799</v>
      </c>
      <c r="E1455" t="s">
        <v>6039</v>
      </c>
    </row>
    <row r="1456" spans="1:5" ht="16" x14ac:dyDescent="0.2">
      <c r="A1456" s="1" t="s">
        <v>915</v>
      </c>
      <c r="B1456" s="1" t="s">
        <v>3838</v>
      </c>
      <c r="C1456" t="s">
        <v>6732</v>
      </c>
      <c r="D1456" t="s">
        <v>7800</v>
      </c>
      <c r="E1456" t="s">
        <v>6040</v>
      </c>
    </row>
    <row r="1457" spans="1:5" ht="16" x14ac:dyDescent="0.2">
      <c r="A1457" s="1" t="s">
        <v>914</v>
      </c>
      <c r="B1457" s="1" t="s">
        <v>3839</v>
      </c>
      <c r="C1457" t="s">
        <v>6732</v>
      </c>
      <c r="D1457" t="s">
        <v>7801</v>
      </c>
      <c r="E1457" t="s">
        <v>5083</v>
      </c>
    </row>
    <row r="1458" spans="1:5" ht="16" x14ac:dyDescent="0.2">
      <c r="A1458" s="1" t="s">
        <v>913</v>
      </c>
      <c r="B1458" s="1" t="s">
        <v>3840</v>
      </c>
      <c r="C1458" t="s">
        <v>6730</v>
      </c>
      <c r="D1458" t="s">
        <v>7802</v>
      </c>
      <c r="E1458" t="s">
        <v>6041</v>
      </c>
    </row>
    <row r="1459" spans="1:5" ht="16" x14ac:dyDescent="0.2">
      <c r="A1459" s="1" t="s">
        <v>912</v>
      </c>
      <c r="B1459" s="1" t="s">
        <v>3841</v>
      </c>
      <c r="C1459" t="s">
        <v>6730</v>
      </c>
      <c r="D1459" t="s">
        <v>6957</v>
      </c>
      <c r="E1459" t="s">
        <v>6042</v>
      </c>
    </row>
    <row r="1460" spans="1:5" ht="16" x14ac:dyDescent="0.2">
      <c r="A1460" s="1" t="s">
        <v>911</v>
      </c>
      <c r="B1460" s="1" t="s">
        <v>3842</v>
      </c>
      <c r="C1460" t="s">
        <v>6732</v>
      </c>
      <c r="D1460" t="s">
        <v>7803</v>
      </c>
      <c r="E1460" t="s">
        <v>6043</v>
      </c>
    </row>
    <row r="1461" spans="1:5" ht="16" x14ac:dyDescent="0.2">
      <c r="A1461" s="1" t="s">
        <v>910</v>
      </c>
      <c r="B1461" s="1" t="s">
        <v>3843</v>
      </c>
      <c r="C1461" t="s">
        <v>6732</v>
      </c>
      <c r="D1461" t="s">
        <v>7804</v>
      </c>
      <c r="E1461" t="s">
        <v>5487</v>
      </c>
    </row>
    <row r="1462" spans="1:5" ht="16" x14ac:dyDescent="0.2">
      <c r="A1462" s="1" t="s">
        <v>909</v>
      </c>
      <c r="B1462" s="1" t="s">
        <v>3844</v>
      </c>
      <c r="C1462" t="s">
        <v>6730</v>
      </c>
      <c r="D1462" t="s">
        <v>7173</v>
      </c>
      <c r="E1462" t="s">
        <v>5026</v>
      </c>
    </row>
    <row r="1463" spans="1:5" ht="16" x14ac:dyDescent="0.2">
      <c r="A1463" s="1" t="s">
        <v>908</v>
      </c>
      <c r="B1463" s="1" t="s">
        <v>3845</v>
      </c>
      <c r="C1463" t="s">
        <v>6730</v>
      </c>
      <c r="D1463" t="s">
        <v>7805</v>
      </c>
      <c r="E1463" t="s">
        <v>4961</v>
      </c>
    </row>
    <row r="1464" spans="1:5" ht="16" x14ac:dyDescent="0.2">
      <c r="A1464" s="1" t="s">
        <v>907</v>
      </c>
      <c r="B1464" s="1" t="s">
        <v>3846</v>
      </c>
      <c r="C1464" t="s">
        <v>6732</v>
      </c>
      <c r="D1464" t="s">
        <v>6962</v>
      </c>
      <c r="E1464" t="s">
        <v>6044</v>
      </c>
    </row>
    <row r="1465" spans="1:5" ht="16" x14ac:dyDescent="0.2">
      <c r="A1465" s="1" t="s">
        <v>906</v>
      </c>
      <c r="B1465" s="1" t="s">
        <v>3847</v>
      </c>
      <c r="C1465" t="s">
        <v>6732</v>
      </c>
      <c r="D1465" t="s">
        <v>7806</v>
      </c>
      <c r="E1465" t="s">
        <v>6707</v>
      </c>
    </row>
    <row r="1466" spans="1:5" ht="16" x14ac:dyDescent="0.2">
      <c r="A1466" s="1" t="s">
        <v>905</v>
      </c>
      <c r="B1466" s="1" t="s">
        <v>3848</v>
      </c>
      <c r="C1466" t="s">
        <v>6730</v>
      </c>
      <c r="D1466" t="s">
        <v>7807</v>
      </c>
      <c r="E1466" t="s">
        <v>5007</v>
      </c>
    </row>
    <row r="1467" spans="1:5" ht="16" x14ac:dyDescent="0.2">
      <c r="A1467" s="1" t="s">
        <v>904</v>
      </c>
      <c r="B1467" s="1" t="s">
        <v>3849</v>
      </c>
      <c r="C1467" t="s">
        <v>6732</v>
      </c>
      <c r="D1467" t="s">
        <v>7808</v>
      </c>
      <c r="E1467" t="s">
        <v>4724</v>
      </c>
    </row>
    <row r="1468" spans="1:5" ht="16" x14ac:dyDescent="0.2">
      <c r="A1468" s="1" t="s">
        <v>903</v>
      </c>
      <c r="B1468" s="1" t="s">
        <v>3850</v>
      </c>
      <c r="C1468" t="s">
        <v>6732</v>
      </c>
      <c r="D1468" t="s">
        <v>7809</v>
      </c>
      <c r="E1468" t="s">
        <v>6045</v>
      </c>
    </row>
    <row r="1469" spans="1:5" ht="16" x14ac:dyDescent="0.2">
      <c r="A1469" s="1" t="s">
        <v>902</v>
      </c>
      <c r="B1469" s="1" t="s">
        <v>3851</v>
      </c>
      <c r="C1469" t="s">
        <v>6732</v>
      </c>
      <c r="D1469" t="s">
        <v>7810</v>
      </c>
      <c r="E1469" t="s">
        <v>6046</v>
      </c>
    </row>
    <row r="1470" spans="1:5" ht="16" x14ac:dyDescent="0.2">
      <c r="A1470" s="1" t="s">
        <v>901</v>
      </c>
      <c r="B1470" s="1" t="s">
        <v>3852</v>
      </c>
      <c r="C1470" t="s">
        <v>6732</v>
      </c>
      <c r="D1470" t="s">
        <v>6940</v>
      </c>
      <c r="E1470" t="s">
        <v>6047</v>
      </c>
    </row>
    <row r="1471" spans="1:5" ht="16" x14ac:dyDescent="0.2">
      <c r="A1471" s="1" t="s">
        <v>900</v>
      </c>
      <c r="B1471" s="1" t="s">
        <v>3853</v>
      </c>
      <c r="C1471" t="s">
        <v>6730</v>
      </c>
      <c r="D1471" t="s">
        <v>7811</v>
      </c>
      <c r="E1471" t="s">
        <v>6048</v>
      </c>
    </row>
    <row r="1472" spans="1:5" ht="16" x14ac:dyDescent="0.2">
      <c r="A1472" s="1" t="s">
        <v>899</v>
      </c>
      <c r="B1472" s="1" t="s">
        <v>3854</v>
      </c>
      <c r="C1472" t="s">
        <v>6732</v>
      </c>
      <c r="D1472" t="s">
        <v>7812</v>
      </c>
      <c r="E1472" t="s">
        <v>6049</v>
      </c>
    </row>
    <row r="1473" spans="1:5" ht="16" x14ac:dyDescent="0.2">
      <c r="A1473" s="1" t="s">
        <v>898</v>
      </c>
      <c r="B1473" s="1" t="s">
        <v>3855</v>
      </c>
      <c r="C1473" t="s">
        <v>6730</v>
      </c>
      <c r="D1473" t="s">
        <v>7079</v>
      </c>
      <c r="E1473" t="s">
        <v>6050</v>
      </c>
    </row>
    <row r="1474" spans="1:5" ht="16" x14ac:dyDescent="0.2">
      <c r="A1474" s="1" t="s">
        <v>897</v>
      </c>
      <c r="B1474" s="1" t="s">
        <v>3856</v>
      </c>
      <c r="C1474" t="s">
        <v>6732</v>
      </c>
      <c r="D1474" t="s">
        <v>7319</v>
      </c>
      <c r="E1474" t="s">
        <v>6051</v>
      </c>
    </row>
    <row r="1475" spans="1:5" ht="16" x14ac:dyDescent="0.2">
      <c r="A1475" s="1" t="s">
        <v>896</v>
      </c>
      <c r="B1475" s="1" t="s">
        <v>3857</v>
      </c>
      <c r="C1475" t="s">
        <v>6732</v>
      </c>
      <c r="D1475" t="s">
        <v>7813</v>
      </c>
      <c r="E1475" t="s">
        <v>6052</v>
      </c>
    </row>
    <row r="1476" spans="1:5" ht="16" x14ac:dyDescent="0.2">
      <c r="A1476" s="1" t="s">
        <v>895</v>
      </c>
      <c r="B1476" s="1" t="s">
        <v>3858</v>
      </c>
      <c r="C1476" t="s">
        <v>6730</v>
      </c>
      <c r="D1476" t="s">
        <v>7814</v>
      </c>
      <c r="E1476" t="s">
        <v>5180</v>
      </c>
    </row>
    <row r="1477" spans="1:5" ht="16" x14ac:dyDescent="0.2">
      <c r="A1477" s="1" t="s">
        <v>894</v>
      </c>
      <c r="B1477" s="1" t="s">
        <v>3859</v>
      </c>
      <c r="C1477" t="s">
        <v>6732</v>
      </c>
      <c r="D1477" t="s">
        <v>7815</v>
      </c>
      <c r="E1477" t="s">
        <v>6053</v>
      </c>
    </row>
    <row r="1478" spans="1:5" ht="16" x14ac:dyDescent="0.2">
      <c r="A1478" s="1" t="s">
        <v>893</v>
      </c>
      <c r="B1478" s="1" t="s">
        <v>3860</v>
      </c>
      <c r="C1478" t="s">
        <v>6730</v>
      </c>
      <c r="D1478" t="s">
        <v>7704</v>
      </c>
      <c r="E1478" t="s">
        <v>6054</v>
      </c>
    </row>
    <row r="1479" spans="1:5" ht="16" x14ac:dyDescent="0.2">
      <c r="A1479" s="1" t="s">
        <v>892</v>
      </c>
      <c r="B1479" s="1" t="s">
        <v>3861</v>
      </c>
      <c r="C1479" t="s">
        <v>6732</v>
      </c>
      <c r="D1479" t="s">
        <v>7816</v>
      </c>
      <c r="E1479" t="s">
        <v>6055</v>
      </c>
    </row>
    <row r="1480" spans="1:5" ht="16" x14ac:dyDescent="0.2">
      <c r="A1480" s="1" t="s">
        <v>891</v>
      </c>
      <c r="B1480" s="1" t="s">
        <v>3862</v>
      </c>
      <c r="C1480" t="s">
        <v>6732</v>
      </c>
      <c r="D1480" t="s">
        <v>7817</v>
      </c>
      <c r="E1480" t="s">
        <v>6056</v>
      </c>
    </row>
    <row r="1481" spans="1:5" ht="16" x14ac:dyDescent="0.2">
      <c r="A1481" s="1" t="s">
        <v>890</v>
      </c>
      <c r="B1481" s="1" t="s">
        <v>3863</v>
      </c>
      <c r="C1481" t="s">
        <v>6730</v>
      </c>
      <c r="D1481" t="s">
        <v>7818</v>
      </c>
      <c r="E1481" t="s">
        <v>6057</v>
      </c>
    </row>
    <row r="1482" spans="1:5" ht="16" x14ac:dyDescent="0.2">
      <c r="A1482" s="1" t="s">
        <v>889</v>
      </c>
      <c r="B1482" s="1" t="s">
        <v>3864</v>
      </c>
      <c r="C1482" t="s">
        <v>6732</v>
      </c>
      <c r="D1482" t="s">
        <v>6978</v>
      </c>
      <c r="E1482" t="s">
        <v>6058</v>
      </c>
    </row>
    <row r="1483" spans="1:5" ht="16" x14ac:dyDescent="0.2">
      <c r="A1483" s="1" t="s">
        <v>888</v>
      </c>
      <c r="B1483" s="1" t="s">
        <v>3865</v>
      </c>
      <c r="C1483" t="s">
        <v>6730</v>
      </c>
      <c r="D1483" t="s">
        <v>7819</v>
      </c>
      <c r="E1483" t="s">
        <v>5957</v>
      </c>
    </row>
    <row r="1484" spans="1:5" ht="16" x14ac:dyDescent="0.2">
      <c r="A1484" s="1" t="s">
        <v>887</v>
      </c>
      <c r="B1484" s="1" t="s">
        <v>3866</v>
      </c>
      <c r="C1484" t="s">
        <v>6732</v>
      </c>
      <c r="D1484" t="s">
        <v>7820</v>
      </c>
      <c r="E1484" t="s">
        <v>6059</v>
      </c>
    </row>
    <row r="1485" spans="1:5" ht="16" x14ac:dyDescent="0.2">
      <c r="A1485" s="1" t="s">
        <v>886</v>
      </c>
      <c r="B1485" s="1" t="s">
        <v>3867</v>
      </c>
      <c r="C1485" t="s">
        <v>6730</v>
      </c>
      <c r="D1485" t="s">
        <v>6791</v>
      </c>
      <c r="E1485" t="s">
        <v>6060</v>
      </c>
    </row>
    <row r="1486" spans="1:5" ht="16" x14ac:dyDescent="0.2">
      <c r="A1486" s="1" t="s">
        <v>885</v>
      </c>
      <c r="B1486" s="1" t="s">
        <v>3868</v>
      </c>
      <c r="C1486" t="s">
        <v>6730</v>
      </c>
      <c r="D1486" t="s">
        <v>7424</v>
      </c>
      <c r="E1486" t="s">
        <v>6061</v>
      </c>
    </row>
    <row r="1487" spans="1:5" ht="16" x14ac:dyDescent="0.2">
      <c r="A1487" s="1" t="s">
        <v>884</v>
      </c>
      <c r="B1487" s="1" t="s">
        <v>3869</v>
      </c>
      <c r="C1487" t="s">
        <v>6730</v>
      </c>
      <c r="D1487" t="s">
        <v>7821</v>
      </c>
      <c r="E1487" t="s">
        <v>6062</v>
      </c>
    </row>
    <row r="1488" spans="1:5" ht="16" x14ac:dyDescent="0.2">
      <c r="A1488" s="1" t="s">
        <v>883</v>
      </c>
      <c r="B1488" s="1" t="s">
        <v>3870</v>
      </c>
      <c r="C1488" t="s">
        <v>6730</v>
      </c>
      <c r="D1488" t="s">
        <v>7822</v>
      </c>
      <c r="E1488" t="s">
        <v>6063</v>
      </c>
    </row>
    <row r="1489" spans="1:5" ht="16" x14ac:dyDescent="0.2">
      <c r="A1489" s="1" t="s">
        <v>882</v>
      </c>
      <c r="B1489" s="1" t="s">
        <v>3871</v>
      </c>
      <c r="C1489" t="s">
        <v>6732</v>
      </c>
      <c r="D1489" t="s">
        <v>7823</v>
      </c>
      <c r="E1489" t="s">
        <v>5645</v>
      </c>
    </row>
    <row r="1490" spans="1:5" ht="16" x14ac:dyDescent="0.2">
      <c r="A1490" s="1" t="s">
        <v>881</v>
      </c>
      <c r="B1490" s="1" t="s">
        <v>3872</v>
      </c>
      <c r="C1490" t="s">
        <v>6730</v>
      </c>
      <c r="D1490" t="s">
        <v>7824</v>
      </c>
      <c r="E1490" t="s">
        <v>6064</v>
      </c>
    </row>
    <row r="1491" spans="1:5" ht="16" x14ac:dyDescent="0.2">
      <c r="A1491" s="1" t="s">
        <v>880</v>
      </c>
      <c r="B1491" s="1" t="s">
        <v>3873</v>
      </c>
      <c r="C1491" t="s">
        <v>6730</v>
      </c>
      <c r="D1491" t="s">
        <v>7825</v>
      </c>
      <c r="E1491" t="s">
        <v>6065</v>
      </c>
    </row>
    <row r="1492" spans="1:5" ht="16" x14ac:dyDescent="0.2">
      <c r="A1492" s="1" t="s">
        <v>879</v>
      </c>
      <c r="B1492" s="1" t="s">
        <v>3874</v>
      </c>
      <c r="C1492" t="s">
        <v>6730</v>
      </c>
      <c r="D1492" t="s">
        <v>7826</v>
      </c>
      <c r="E1492" t="s">
        <v>6066</v>
      </c>
    </row>
    <row r="1493" spans="1:5" ht="16" x14ac:dyDescent="0.2">
      <c r="A1493" s="1" t="s">
        <v>878</v>
      </c>
      <c r="B1493" s="1" t="s">
        <v>3875</v>
      </c>
      <c r="C1493" t="s">
        <v>6732</v>
      </c>
      <c r="D1493" t="s">
        <v>7827</v>
      </c>
      <c r="E1493" t="s">
        <v>6708</v>
      </c>
    </row>
    <row r="1494" spans="1:5" ht="16" x14ac:dyDescent="0.2">
      <c r="A1494" s="1" t="s">
        <v>877</v>
      </c>
      <c r="B1494" s="1" t="s">
        <v>3876</v>
      </c>
      <c r="C1494" t="s">
        <v>6732</v>
      </c>
      <c r="D1494" t="s">
        <v>7828</v>
      </c>
      <c r="E1494" t="s">
        <v>6067</v>
      </c>
    </row>
    <row r="1495" spans="1:5" ht="16" x14ac:dyDescent="0.2">
      <c r="A1495" s="1" t="s">
        <v>876</v>
      </c>
      <c r="B1495" s="1" t="s">
        <v>3877</v>
      </c>
      <c r="C1495" t="s">
        <v>6730</v>
      </c>
      <c r="D1495" t="s">
        <v>7698</v>
      </c>
      <c r="E1495" t="s">
        <v>6068</v>
      </c>
    </row>
    <row r="1496" spans="1:5" ht="16" x14ac:dyDescent="0.2">
      <c r="A1496" s="1" t="s">
        <v>875</v>
      </c>
      <c r="B1496" s="1" t="s">
        <v>3878</v>
      </c>
      <c r="C1496" t="s">
        <v>6732</v>
      </c>
      <c r="D1496" t="s">
        <v>7829</v>
      </c>
      <c r="E1496" t="s">
        <v>6069</v>
      </c>
    </row>
    <row r="1497" spans="1:5" ht="16" x14ac:dyDescent="0.2">
      <c r="A1497" s="1" t="s">
        <v>874</v>
      </c>
      <c r="B1497" s="1" t="s">
        <v>3879</v>
      </c>
      <c r="C1497" t="s">
        <v>6732</v>
      </c>
      <c r="D1497" t="s">
        <v>7830</v>
      </c>
      <c r="E1497" t="s">
        <v>6070</v>
      </c>
    </row>
    <row r="1498" spans="1:5" ht="16" x14ac:dyDescent="0.2">
      <c r="A1498" s="1" t="s">
        <v>873</v>
      </c>
      <c r="B1498" s="1" t="s">
        <v>3880</v>
      </c>
      <c r="C1498" t="s">
        <v>6732</v>
      </c>
      <c r="D1498" t="s">
        <v>7831</v>
      </c>
      <c r="E1498" t="s">
        <v>6709</v>
      </c>
    </row>
    <row r="1499" spans="1:5" ht="16" x14ac:dyDescent="0.2">
      <c r="A1499" s="1" t="s">
        <v>872</v>
      </c>
      <c r="B1499" s="1" t="s">
        <v>3881</v>
      </c>
      <c r="C1499" t="s">
        <v>6732</v>
      </c>
      <c r="D1499" t="s">
        <v>6825</v>
      </c>
      <c r="E1499" t="s">
        <v>6071</v>
      </c>
    </row>
    <row r="1500" spans="1:5" ht="16" x14ac:dyDescent="0.2">
      <c r="A1500" s="1" t="s">
        <v>871</v>
      </c>
      <c r="B1500" s="1" t="s">
        <v>3882</v>
      </c>
      <c r="C1500" t="s">
        <v>6730</v>
      </c>
      <c r="D1500" t="s">
        <v>7832</v>
      </c>
      <c r="E1500" t="s">
        <v>5073</v>
      </c>
    </row>
    <row r="1501" spans="1:5" ht="16" x14ac:dyDescent="0.2">
      <c r="A1501" s="1" t="s">
        <v>870</v>
      </c>
      <c r="B1501" s="1" t="s">
        <v>3883</v>
      </c>
      <c r="C1501" t="s">
        <v>6730</v>
      </c>
      <c r="D1501" t="s">
        <v>7282</v>
      </c>
      <c r="E1501" t="s">
        <v>6072</v>
      </c>
    </row>
    <row r="1502" spans="1:5" ht="16" x14ac:dyDescent="0.2">
      <c r="A1502" s="1" t="s">
        <v>869</v>
      </c>
      <c r="B1502" s="1" t="s">
        <v>3884</v>
      </c>
      <c r="C1502" t="s">
        <v>7145</v>
      </c>
      <c r="D1502" t="s">
        <v>7833</v>
      </c>
      <c r="E1502" t="s">
        <v>6073</v>
      </c>
    </row>
    <row r="1503" spans="1:5" ht="16" x14ac:dyDescent="0.2">
      <c r="A1503" s="1" t="s">
        <v>868</v>
      </c>
      <c r="B1503" s="1" t="s">
        <v>3885</v>
      </c>
      <c r="C1503" t="s">
        <v>6730</v>
      </c>
      <c r="D1503" t="s">
        <v>7270</v>
      </c>
      <c r="E1503" t="s">
        <v>6074</v>
      </c>
    </row>
    <row r="1504" spans="1:5" ht="16" x14ac:dyDescent="0.2">
      <c r="A1504" s="1" t="s">
        <v>867</v>
      </c>
      <c r="B1504" s="1" t="s">
        <v>3886</v>
      </c>
      <c r="C1504" t="s">
        <v>6730</v>
      </c>
      <c r="D1504" t="s">
        <v>7834</v>
      </c>
      <c r="E1504" t="s">
        <v>6075</v>
      </c>
    </row>
    <row r="1505" spans="1:5" ht="16" x14ac:dyDescent="0.2">
      <c r="A1505" s="1" t="s">
        <v>866</v>
      </c>
      <c r="B1505" s="1" t="s">
        <v>3887</v>
      </c>
      <c r="C1505" t="s">
        <v>6732</v>
      </c>
      <c r="D1505" t="s">
        <v>7835</v>
      </c>
      <c r="E1505" t="s">
        <v>4774</v>
      </c>
    </row>
    <row r="1506" spans="1:5" ht="16" x14ac:dyDescent="0.2">
      <c r="A1506" s="1" t="s">
        <v>865</v>
      </c>
      <c r="B1506" s="1" t="s">
        <v>3888</v>
      </c>
      <c r="C1506" t="s">
        <v>6732</v>
      </c>
      <c r="D1506" t="s">
        <v>7836</v>
      </c>
      <c r="E1506" t="s">
        <v>6076</v>
      </c>
    </row>
    <row r="1507" spans="1:5" ht="16" x14ac:dyDescent="0.2">
      <c r="A1507" s="1" t="s">
        <v>864</v>
      </c>
      <c r="B1507" s="1" t="s">
        <v>3889</v>
      </c>
      <c r="C1507" t="s">
        <v>6730</v>
      </c>
      <c r="D1507" t="s">
        <v>7837</v>
      </c>
      <c r="E1507" t="s">
        <v>6077</v>
      </c>
    </row>
    <row r="1508" spans="1:5" ht="16" x14ac:dyDescent="0.2">
      <c r="A1508" s="1" t="s">
        <v>863</v>
      </c>
      <c r="B1508" s="1" t="s">
        <v>3890</v>
      </c>
      <c r="C1508" t="s">
        <v>6732</v>
      </c>
      <c r="D1508" t="s">
        <v>7763</v>
      </c>
      <c r="E1508" t="s">
        <v>6078</v>
      </c>
    </row>
    <row r="1509" spans="1:5" ht="16" x14ac:dyDescent="0.2">
      <c r="A1509" s="1" t="s">
        <v>862</v>
      </c>
      <c r="B1509" s="1" t="s">
        <v>3891</v>
      </c>
      <c r="C1509" t="s">
        <v>6732</v>
      </c>
      <c r="D1509" t="s">
        <v>7838</v>
      </c>
      <c r="E1509" t="s">
        <v>5505</v>
      </c>
    </row>
    <row r="1510" spans="1:5" ht="16" x14ac:dyDescent="0.2">
      <c r="A1510" s="1" t="s">
        <v>861</v>
      </c>
      <c r="B1510" s="1" t="s">
        <v>3892</v>
      </c>
      <c r="C1510" t="s">
        <v>6732</v>
      </c>
      <c r="D1510" t="s">
        <v>6908</v>
      </c>
      <c r="E1510" t="s">
        <v>4903</v>
      </c>
    </row>
    <row r="1511" spans="1:5" ht="16" x14ac:dyDescent="0.2">
      <c r="A1511" s="1" t="s">
        <v>860</v>
      </c>
      <c r="B1511" s="1" t="s">
        <v>3893</v>
      </c>
      <c r="C1511" t="s">
        <v>6730</v>
      </c>
      <c r="D1511" t="s">
        <v>7839</v>
      </c>
      <c r="E1511" t="s">
        <v>6079</v>
      </c>
    </row>
    <row r="1512" spans="1:5" ht="16" x14ac:dyDescent="0.2">
      <c r="A1512" s="1" t="s">
        <v>859</v>
      </c>
      <c r="B1512" s="1" t="s">
        <v>3894</v>
      </c>
      <c r="C1512" t="s">
        <v>6732</v>
      </c>
      <c r="D1512" t="s">
        <v>6877</v>
      </c>
      <c r="E1512" t="s">
        <v>6080</v>
      </c>
    </row>
    <row r="1513" spans="1:5" ht="16" x14ac:dyDescent="0.2">
      <c r="A1513" s="1" t="s">
        <v>858</v>
      </c>
      <c r="B1513" s="1" t="s">
        <v>3895</v>
      </c>
      <c r="C1513" t="s">
        <v>6732</v>
      </c>
      <c r="D1513" t="s">
        <v>7840</v>
      </c>
      <c r="E1513" t="s">
        <v>6081</v>
      </c>
    </row>
    <row r="1514" spans="1:5" ht="16" x14ac:dyDescent="0.2">
      <c r="A1514" s="1" t="s">
        <v>857</v>
      </c>
      <c r="B1514" s="1" t="s">
        <v>3896</v>
      </c>
      <c r="C1514" t="s">
        <v>6730</v>
      </c>
      <c r="D1514" t="s">
        <v>7841</v>
      </c>
      <c r="E1514" t="s">
        <v>6082</v>
      </c>
    </row>
    <row r="1515" spans="1:5" ht="16" x14ac:dyDescent="0.2">
      <c r="A1515" s="1" t="s">
        <v>856</v>
      </c>
      <c r="B1515" s="1" t="s">
        <v>3897</v>
      </c>
      <c r="C1515" t="s">
        <v>6732</v>
      </c>
      <c r="D1515" t="s">
        <v>7842</v>
      </c>
      <c r="E1515" t="s">
        <v>6083</v>
      </c>
    </row>
    <row r="1516" spans="1:5" ht="16" x14ac:dyDescent="0.2">
      <c r="A1516" s="1" t="s">
        <v>855</v>
      </c>
      <c r="B1516" s="1" t="s">
        <v>3898</v>
      </c>
      <c r="C1516" t="s">
        <v>6732</v>
      </c>
      <c r="D1516" t="s">
        <v>6877</v>
      </c>
      <c r="E1516" t="s">
        <v>6084</v>
      </c>
    </row>
    <row r="1517" spans="1:5" ht="16" x14ac:dyDescent="0.2">
      <c r="A1517" s="1" t="s">
        <v>854</v>
      </c>
      <c r="B1517" s="1" t="s">
        <v>3899</v>
      </c>
      <c r="C1517" t="s">
        <v>6732</v>
      </c>
      <c r="D1517" t="s">
        <v>7631</v>
      </c>
      <c r="E1517" t="s">
        <v>6085</v>
      </c>
    </row>
    <row r="1518" spans="1:5" ht="16" x14ac:dyDescent="0.2">
      <c r="A1518" s="1" t="s">
        <v>853</v>
      </c>
      <c r="B1518" s="1" t="s">
        <v>3900</v>
      </c>
      <c r="C1518" t="s">
        <v>6730</v>
      </c>
      <c r="D1518" t="s">
        <v>7843</v>
      </c>
      <c r="E1518" t="s">
        <v>6086</v>
      </c>
    </row>
    <row r="1519" spans="1:5" ht="16" x14ac:dyDescent="0.2">
      <c r="A1519" s="1" t="s">
        <v>852</v>
      </c>
      <c r="B1519" s="1" t="s">
        <v>3901</v>
      </c>
      <c r="C1519" t="s">
        <v>6730</v>
      </c>
      <c r="D1519" t="s">
        <v>7118</v>
      </c>
      <c r="E1519" t="s">
        <v>6087</v>
      </c>
    </row>
    <row r="1520" spans="1:5" ht="16" x14ac:dyDescent="0.2">
      <c r="A1520" s="1" t="s">
        <v>851</v>
      </c>
      <c r="B1520" s="1" t="s">
        <v>3902</v>
      </c>
      <c r="C1520" t="s">
        <v>6730</v>
      </c>
      <c r="D1520" t="s">
        <v>7844</v>
      </c>
      <c r="E1520" t="s">
        <v>6088</v>
      </c>
    </row>
    <row r="1521" spans="1:5" ht="16" x14ac:dyDescent="0.2">
      <c r="A1521" s="1" t="s">
        <v>850</v>
      </c>
      <c r="B1521" s="1" t="s">
        <v>3903</v>
      </c>
      <c r="C1521" t="s">
        <v>6730</v>
      </c>
      <c r="D1521" t="s">
        <v>7845</v>
      </c>
      <c r="E1521" t="s">
        <v>6089</v>
      </c>
    </row>
    <row r="1522" spans="1:5" ht="16" x14ac:dyDescent="0.2">
      <c r="A1522" s="1" t="s">
        <v>849</v>
      </c>
      <c r="B1522" s="1" t="s">
        <v>3904</v>
      </c>
      <c r="C1522" t="s">
        <v>6732</v>
      </c>
      <c r="D1522" t="s">
        <v>7846</v>
      </c>
      <c r="E1522" t="s">
        <v>6090</v>
      </c>
    </row>
    <row r="1523" spans="1:5" ht="16" x14ac:dyDescent="0.2">
      <c r="A1523" s="1" t="s">
        <v>848</v>
      </c>
      <c r="B1523" s="1" t="s">
        <v>3905</v>
      </c>
      <c r="C1523" t="s">
        <v>6730</v>
      </c>
      <c r="D1523" t="s">
        <v>7263</v>
      </c>
      <c r="E1523" t="s">
        <v>6091</v>
      </c>
    </row>
    <row r="1524" spans="1:5" ht="16" x14ac:dyDescent="0.2">
      <c r="A1524" s="1" t="s">
        <v>847</v>
      </c>
      <c r="B1524" s="1" t="s">
        <v>3906</v>
      </c>
      <c r="C1524" t="s">
        <v>6732</v>
      </c>
      <c r="D1524" t="s">
        <v>7847</v>
      </c>
      <c r="E1524" t="s">
        <v>6092</v>
      </c>
    </row>
    <row r="1525" spans="1:5" ht="16" x14ac:dyDescent="0.2">
      <c r="A1525" s="1" t="s">
        <v>846</v>
      </c>
      <c r="B1525" s="1" t="s">
        <v>3907</v>
      </c>
      <c r="C1525" t="s">
        <v>6732</v>
      </c>
      <c r="D1525" t="s">
        <v>6940</v>
      </c>
      <c r="E1525" t="s">
        <v>6093</v>
      </c>
    </row>
    <row r="1526" spans="1:5" ht="16" x14ac:dyDescent="0.2">
      <c r="A1526" s="1" t="s">
        <v>845</v>
      </c>
      <c r="B1526" s="1" t="s">
        <v>3908</v>
      </c>
      <c r="C1526" t="s">
        <v>6732</v>
      </c>
      <c r="D1526" t="s">
        <v>7036</v>
      </c>
      <c r="E1526" t="s">
        <v>5555</v>
      </c>
    </row>
    <row r="1527" spans="1:5" ht="16" x14ac:dyDescent="0.2">
      <c r="A1527" s="1" t="s">
        <v>844</v>
      </c>
      <c r="B1527" s="1" t="s">
        <v>3909</v>
      </c>
      <c r="C1527" t="s">
        <v>6730</v>
      </c>
      <c r="D1527" t="s">
        <v>7848</v>
      </c>
      <c r="E1527" t="s">
        <v>6094</v>
      </c>
    </row>
    <row r="1528" spans="1:5" ht="16" x14ac:dyDescent="0.2">
      <c r="A1528" s="1" t="s">
        <v>843</v>
      </c>
      <c r="B1528" s="1" t="s">
        <v>3910</v>
      </c>
      <c r="C1528" t="s">
        <v>6730</v>
      </c>
      <c r="D1528" t="s">
        <v>7849</v>
      </c>
      <c r="E1528" t="s">
        <v>6095</v>
      </c>
    </row>
    <row r="1529" spans="1:5" ht="16" x14ac:dyDescent="0.2">
      <c r="A1529" s="1" t="s">
        <v>842</v>
      </c>
      <c r="B1529" s="1" t="s">
        <v>3911</v>
      </c>
      <c r="C1529" t="s">
        <v>6732</v>
      </c>
      <c r="D1529" t="s">
        <v>7850</v>
      </c>
      <c r="E1529" t="s">
        <v>6096</v>
      </c>
    </row>
    <row r="1530" spans="1:5" ht="16" x14ac:dyDescent="0.2">
      <c r="A1530" s="1" t="s">
        <v>841</v>
      </c>
      <c r="B1530" s="1" t="s">
        <v>3912</v>
      </c>
      <c r="C1530" t="s">
        <v>6730</v>
      </c>
      <c r="D1530" t="s">
        <v>7851</v>
      </c>
      <c r="E1530" t="s">
        <v>6097</v>
      </c>
    </row>
    <row r="1531" spans="1:5" ht="16" x14ac:dyDescent="0.2">
      <c r="A1531" s="1" t="s">
        <v>840</v>
      </c>
      <c r="B1531" s="1" t="s">
        <v>3913</v>
      </c>
      <c r="C1531" t="s">
        <v>6730</v>
      </c>
      <c r="D1531" t="s">
        <v>6810</v>
      </c>
      <c r="E1531" t="s">
        <v>5029</v>
      </c>
    </row>
    <row r="1532" spans="1:5" ht="16" x14ac:dyDescent="0.2">
      <c r="A1532" s="1" t="s">
        <v>839</v>
      </c>
      <c r="B1532" s="1" t="s">
        <v>3914</v>
      </c>
      <c r="C1532" t="s">
        <v>6730</v>
      </c>
      <c r="D1532" t="s">
        <v>7852</v>
      </c>
      <c r="E1532" t="s">
        <v>4793</v>
      </c>
    </row>
    <row r="1533" spans="1:5" ht="16" x14ac:dyDescent="0.2">
      <c r="A1533" s="1" t="s">
        <v>838</v>
      </c>
      <c r="B1533" s="1" t="s">
        <v>3915</v>
      </c>
      <c r="C1533" t="s">
        <v>6732</v>
      </c>
      <c r="D1533" t="s">
        <v>7853</v>
      </c>
      <c r="E1533" t="s">
        <v>6098</v>
      </c>
    </row>
    <row r="1534" spans="1:5" ht="16" x14ac:dyDescent="0.2">
      <c r="A1534" s="1" t="s">
        <v>837</v>
      </c>
      <c r="B1534" s="1" t="s">
        <v>3916</v>
      </c>
      <c r="C1534" t="s">
        <v>6732</v>
      </c>
      <c r="D1534" t="s">
        <v>7078</v>
      </c>
      <c r="E1534" t="s">
        <v>6099</v>
      </c>
    </row>
    <row r="1535" spans="1:5" ht="16" x14ac:dyDescent="0.2">
      <c r="A1535" s="1" t="s">
        <v>836</v>
      </c>
      <c r="B1535" s="1" t="s">
        <v>3917</v>
      </c>
      <c r="C1535" t="s">
        <v>6730</v>
      </c>
      <c r="D1535" t="s">
        <v>6815</v>
      </c>
      <c r="E1535" t="s">
        <v>6100</v>
      </c>
    </row>
    <row r="1536" spans="1:5" ht="16" x14ac:dyDescent="0.2">
      <c r="A1536" s="1" t="s">
        <v>835</v>
      </c>
      <c r="B1536" s="1" t="s">
        <v>3918</v>
      </c>
      <c r="C1536" t="s">
        <v>6732</v>
      </c>
      <c r="D1536" t="s">
        <v>6757</v>
      </c>
      <c r="E1536" t="s">
        <v>6101</v>
      </c>
    </row>
    <row r="1537" spans="1:5" ht="16" x14ac:dyDescent="0.2">
      <c r="A1537" s="1" t="s">
        <v>834</v>
      </c>
      <c r="B1537" s="1" t="s">
        <v>3919</v>
      </c>
      <c r="C1537" t="s">
        <v>6732</v>
      </c>
      <c r="D1537" t="s">
        <v>6779</v>
      </c>
      <c r="E1537" t="s">
        <v>6102</v>
      </c>
    </row>
    <row r="1538" spans="1:5" ht="16" x14ac:dyDescent="0.2">
      <c r="A1538" s="1" t="s">
        <v>833</v>
      </c>
      <c r="B1538" s="1" t="s">
        <v>3920</v>
      </c>
      <c r="C1538" t="s">
        <v>6730</v>
      </c>
      <c r="D1538" t="s">
        <v>7854</v>
      </c>
      <c r="E1538" t="s">
        <v>6103</v>
      </c>
    </row>
    <row r="1539" spans="1:5" ht="16" x14ac:dyDescent="0.2">
      <c r="A1539" s="1" t="s">
        <v>832</v>
      </c>
      <c r="B1539" s="1" t="s">
        <v>3921</v>
      </c>
      <c r="C1539" t="s">
        <v>6732</v>
      </c>
      <c r="D1539" t="s">
        <v>6935</v>
      </c>
      <c r="E1539" t="s">
        <v>6104</v>
      </c>
    </row>
    <row r="1540" spans="1:5" ht="16" x14ac:dyDescent="0.2">
      <c r="A1540" s="1" t="s">
        <v>831</v>
      </c>
      <c r="B1540" s="1" t="s">
        <v>3922</v>
      </c>
      <c r="C1540" t="s">
        <v>6732</v>
      </c>
      <c r="D1540" t="s">
        <v>7855</v>
      </c>
      <c r="E1540" t="s">
        <v>6105</v>
      </c>
    </row>
    <row r="1541" spans="1:5" ht="16" x14ac:dyDescent="0.2">
      <c r="A1541" s="1" t="s">
        <v>830</v>
      </c>
      <c r="B1541" s="1" t="s">
        <v>3923</v>
      </c>
      <c r="C1541" t="s">
        <v>6730</v>
      </c>
      <c r="D1541" t="s">
        <v>7856</v>
      </c>
      <c r="E1541" t="s">
        <v>6106</v>
      </c>
    </row>
    <row r="1542" spans="1:5" ht="16" x14ac:dyDescent="0.2">
      <c r="A1542" s="1" t="s">
        <v>829</v>
      </c>
      <c r="B1542" s="1" t="s">
        <v>3924</v>
      </c>
      <c r="C1542" t="s">
        <v>6730</v>
      </c>
      <c r="D1542" t="s">
        <v>7857</v>
      </c>
      <c r="E1542" t="s">
        <v>6107</v>
      </c>
    </row>
    <row r="1543" spans="1:5" ht="16" x14ac:dyDescent="0.2">
      <c r="A1543" s="1" t="s">
        <v>828</v>
      </c>
      <c r="B1543" s="1" t="s">
        <v>3925</v>
      </c>
      <c r="C1543" t="s">
        <v>6732</v>
      </c>
      <c r="D1543" t="s">
        <v>7858</v>
      </c>
      <c r="E1543" t="s">
        <v>5085</v>
      </c>
    </row>
    <row r="1544" spans="1:5" ht="16" x14ac:dyDescent="0.2">
      <c r="A1544" s="1" t="s">
        <v>827</v>
      </c>
      <c r="B1544" s="1" t="s">
        <v>3926</v>
      </c>
      <c r="C1544" t="s">
        <v>6732</v>
      </c>
      <c r="D1544" t="s">
        <v>6779</v>
      </c>
      <c r="E1544" t="s">
        <v>6108</v>
      </c>
    </row>
    <row r="1545" spans="1:5" ht="16" x14ac:dyDescent="0.2">
      <c r="A1545" s="1" t="s">
        <v>826</v>
      </c>
      <c r="B1545" s="1" t="s">
        <v>3927</v>
      </c>
      <c r="C1545" t="s">
        <v>6732</v>
      </c>
      <c r="D1545" t="s">
        <v>7859</v>
      </c>
      <c r="E1545" t="s">
        <v>6710</v>
      </c>
    </row>
    <row r="1546" spans="1:5" ht="16" x14ac:dyDescent="0.2">
      <c r="A1546" s="1" t="s">
        <v>825</v>
      </c>
      <c r="B1546" s="1" t="s">
        <v>3928</v>
      </c>
      <c r="C1546" t="s">
        <v>6732</v>
      </c>
      <c r="D1546" t="s">
        <v>7860</v>
      </c>
      <c r="E1546" t="s">
        <v>6109</v>
      </c>
    </row>
    <row r="1547" spans="1:5" ht="16" x14ac:dyDescent="0.2">
      <c r="A1547" s="1" t="s">
        <v>824</v>
      </c>
      <c r="B1547" s="1" t="s">
        <v>3929</v>
      </c>
      <c r="C1547" t="s">
        <v>6730</v>
      </c>
      <c r="D1547" t="s">
        <v>7079</v>
      </c>
      <c r="E1547" t="s">
        <v>6110</v>
      </c>
    </row>
    <row r="1548" spans="1:5" ht="16" x14ac:dyDescent="0.2">
      <c r="A1548" s="1" t="s">
        <v>823</v>
      </c>
      <c r="B1548" s="1" t="s">
        <v>3930</v>
      </c>
      <c r="C1548" t="s">
        <v>6730</v>
      </c>
      <c r="D1548" t="s">
        <v>7861</v>
      </c>
      <c r="E1548" t="s">
        <v>6111</v>
      </c>
    </row>
    <row r="1549" spans="1:5" ht="16" x14ac:dyDescent="0.2">
      <c r="A1549" s="1" t="s">
        <v>822</v>
      </c>
      <c r="B1549" s="1" t="s">
        <v>3931</v>
      </c>
      <c r="C1549" t="s">
        <v>6730</v>
      </c>
      <c r="D1549" t="s">
        <v>7862</v>
      </c>
      <c r="E1549" t="s">
        <v>6112</v>
      </c>
    </row>
    <row r="1550" spans="1:5" ht="16" x14ac:dyDescent="0.2">
      <c r="A1550" s="1" t="s">
        <v>821</v>
      </c>
      <c r="B1550" s="1" t="s">
        <v>3932</v>
      </c>
      <c r="C1550" t="s">
        <v>6732</v>
      </c>
      <c r="D1550" t="s">
        <v>7863</v>
      </c>
      <c r="E1550" t="s">
        <v>5967</v>
      </c>
    </row>
    <row r="1551" spans="1:5" ht="16" x14ac:dyDescent="0.2">
      <c r="A1551" s="1" t="s">
        <v>820</v>
      </c>
      <c r="B1551" s="1" t="s">
        <v>3933</v>
      </c>
      <c r="C1551" t="s">
        <v>6730</v>
      </c>
      <c r="D1551" t="s">
        <v>6759</v>
      </c>
      <c r="E1551" t="s">
        <v>6113</v>
      </c>
    </row>
    <row r="1552" spans="1:5" ht="16" x14ac:dyDescent="0.2">
      <c r="A1552" s="1" t="s">
        <v>819</v>
      </c>
      <c r="B1552" s="1" t="s">
        <v>3934</v>
      </c>
      <c r="C1552" t="s">
        <v>6732</v>
      </c>
      <c r="D1552" t="s">
        <v>7864</v>
      </c>
      <c r="E1552" t="s">
        <v>6114</v>
      </c>
    </row>
    <row r="1553" spans="1:5" ht="16" x14ac:dyDescent="0.2">
      <c r="A1553" s="1" t="s">
        <v>818</v>
      </c>
      <c r="B1553" s="1" t="s">
        <v>3935</v>
      </c>
      <c r="C1553" t="s">
        <v>6732</v>
      </c>
      <c r="D1553" t="s">
        <v>7129</v>
      </c>
      <c r="E1553" t="s">
        <v>5879</v>
      </c>
    </row>
    <row r="1554" spans="1:5" ht="16" x14ac:dyDescent="0.2">
      <c r="A1554" s="1" t="s">
        <v>817</v>
      </c>
      <c r="B1554" s="1" t="s">
        <v>3936</v>
      </c>
      <c r="C1554" t="s">
        <v>6732</v>
      </c>
      <c r="D1554" t="s">
        <v>7865</v>
      </c>
      <c r="E1554" t="s">
        <v>6115</v>
      </c>
    </row>
    <row r="1555" spans="1:5" ht="16" x14ac:dyDescent="0.2">
      <c r="A1555" s="1" t="s">
        <v>816</v>
      </c>
      <c r="B1555" s="1" t="s">
        <v>3937</v>
      </c>
      <c r="C1555" t="s">
        <v>6730</v>
      </c>
      <c r="D1555" t="s">
        <v>7866</v>
      </c>
      <c r="E1555" t="s">
        <v>6116</v>
      </c>
    </row>
    <row r="1556" spans="1:5" ht="16" x14ac:dyDescent="0.2">
      <c r="A1556" s="1" t="s">
        <v>815</v>
      </c>
      <c r="B1556" s="1" t="s">
        <v>3938</v>
      </c>
      <c r="C1556" t="s">
        <v>6730</v>
      </c>
      <c r="D1556" t="s">
        <v>6910</v>
      </c>
      <c r="E1556" t="s">
        <v>6711</v>
      </c>
    </row>
    <row r="1557" spans="1:5" ht="16" x14ac:dyDescent="0.2">
      <c r="A1557" s="1" t="s">
        <v>814</v>
      </c>
      <c r="B1557" s="1" t="s">
        <v>3939</v>
      </c>
      <c r="C1557" t="s">
        <v>6732</v>
      </c>
      <c r="D1557" t="s">
        <v>6949</v>
      </c>
      <c r="E1557" t="s">
        <v>5738</v>
      </c>
    </row>
    <row r="1558" spans="1:5" ht="16" x14ac:dyDescent="0.2">
      <c r="A1558" s="1" t="s">
        <v>813</v>
      </c>
      <c r="B1558" s="1" t="s">
        <v>3940</v>
      </c>
      <c r="C1558" t="s">
        <v>6730</v>
      </c>
      <c r="D1558" t="s">
        <v>7867</v>
      </c>
      <c r="E1558" t="s">
        <v>6117</v>
      </c>
    </row>
    <row r="1559" spans="1:5" ht="16" x14ac:dyDescent="0.2">
      <c r="A1559" s="1" t="s">
        <v>812</v>
      </c>
      <c r="B1559" s="1" t="s">
        <v>3941</v>
      </c>
      <c r="C1559" t="s">
        <v>6730</v>
      </c>
      <c r="D1559" t="s">
        <v>7257</v>
      </c>
      <c r="E1559" t="s">
        <v>6118</v>
      </c>
    </row>
    <row r="1560" spans="1:5" ht="16" x14ac:dyDescent="0.2">
      <c r="A1560" s="1" t="s">
        <v>811</v>
      </c>
      <c r="B1560" s="1" t="s">
        <v>3942</v>
      </c>
      <c r="C1560" t="s">
        <v>6730</v>
      </c>
      <c r="D1560" t="s">
        <v>7868</v>
      </c>
      <c r="E1560" t="s">
        <v>6119</v>
      </c>
    </row>
    <row r="1561" spans="1:5" ht="16" x14ac:dyDescent="0.2">
      <c r="A1561" s="1" t="s">
        <v>810</v>
      </c>
      <c r="B1561" s="1" t="s">
        <v>3943</v>
      </c>
      <c r="C1561" t="s">
        <v>6730</v>
      </c>
      <c r="D1561" t="s">
        <v>7869</v>
      </c>
      <c r="E1561" t="s">
        <v>6120</v>
      </c>
    </row>
    <row r="1562" spans="1:5" ht="16" x14ac:dyDescent="0.2">
      <c r="A1562" s="1" t="s">
        <v>809</v>
      </c>
      <c r="B1562" s="1" t="s">
        <v>3944</v>
      </c>
      <c r="C1562" t="s">
        <v>6732</v>
      </c>
      <c r="D1562" t="s">
        <v>7870</v>
      </c>
      <c r="E1562" t="s">
        <v>6121</v>
      </c>
    </row>
    <row r="1563" spans="1:5" ht="16" x14ac:dyDescent="0.2">
      <c r="A1563" s="1" t="s">
        <v>808</v>
      </c>
      <c r="B1563" s="1" t="s">
        <v>3945</v>
      </c>
      <c r="C1563" t="s">
        <v>6732</v>
      </c>
      <c r="D1563" t="s">
        <v>7871</v>
      </c>
      <c r="E1563" t="s">
        <v>6712</v>
      </c>
    </row>
    <row r="1564" spans="1:5" ht="16" x14ac:dyDescent="0.2">
      <c r="A1564" s="1" t="s">
        <v>807</v>
      </c>
      <c r="B1564" s="1" t="s">
        <v>3946</v>
      </c>
      <c r="C1564" t="s">
        <v>6732</v>
      </c>
      <c r="D1564" t="s">
        <v>7872</v>
      </c>
      <c r="E1564" t="s">
        <v>6122</v>
      </c>
    </row>
    <row r="1565" spans="1:5" ht="16" x14ac:dyDescent="0.2">
      <c r="A1565" s="1" t="s">
        <v>806</v>
      </c>
      <c r="B1565" s="1" t="s">
        <v>3947</v>
      </c>
      <c r="C1565" t="s">
        <v>6732</v>
      </c>
      <c r="D1565" t="s">
        <v>6874</v>
      </c>
      <c r="E1565" t="s">
        <v>4762</v>
      </c>
    </row>
    <row r="1566" spans="1:5" ht="16" x14ac:dyDescent="0.2">
      <c r="A1566" s="1" t="s">
        <v>805</v>
      </c>
      <c r="B1566" s="1" t="s">
        <v>3948</v>
      </c>
      <c r="C1566" t="s">
        <v>6732</v>
      </c>
      <c r="D1566" t="s">
        <v>7873</v>
      </c>
      <c r="E1566" t="s">
        <v>5562</v>
      </c>
    </row>
    <row r="1567" spans="1:5" ht="16" x14ac:dyDescent="0.2">
      <c r="A1567" s="1" t="s">
        <v>804</v>
      </c>
      <c r="B1567" s="1" t="s">
        <v>3949</v>
      </c>
      <c r="C1567" t="s">
        <v>6730</v>
      </c>
      <c r="D1567" t="s">
        <v>7874</v>
      </c>
      <c r="E1567" t="s">
        <v>6123</v>
      </c>
    </row>
    <row r="1568" spans="1:5" ht="16" x14ac:dyDescent="0.2">
      <c r="A1568" s="1" t="s">
        <v>803</v>
      </c>
      <c r="B1568" s="1" t="s">
        <v>3950</v>
      </c>
      <c r="C1568" t="s">
        <v>6730</v>
      </c>
      <c r="D1568" t="s">
        <v>7051</v>
      </c>
      <c r="E1568" t="s">
        <v>6124</v>
      </c>
    </row>
    <row r="1569" spans="1:5" ht="16" x14ac:dyDescent="0.2">
      <c r="A1569" s="1" t="s">
        <v>802</v>
      </c>
      <c r="B1569" s="1" t="s">
        <v>3951</v>
      </c>
      <c r="C1569" t="s">
        <v>6732</v>
      </c>
      <c r="D1569" t="s">
        <v>7875</v>
      </c>
      <c r="E1569" t="s">
        <v>5249</v>
      </c>
    </row>
    <row r="1570" spans="1:5" ht="16" x14ac:dyDescent="0.2">
      <c r="A1570" s="1" t="s">
        <v>801</v>
      </c>
      <c r="B1570" s="1" t="s">
        <v>3952</v>
      </c>
      <c r="C1570" t="s">
        <v>6730</v>
      </c>
      <c r="D1570" t="s">
        <v>7876</v>
      </c>
      <c r="E1570" t="s">
        <v>6125</v>
      </c>
    </row>
    <row r="1571" spans="1:5" ht="16" x14ac:dyDescent="0.2">
      <c r="A1571" s="1" t="s">
        <v>800</v>
      </c>
      <c r="B1571" s="1" t="s">
        <v>3953</v>
      </c>
      <c r="C1571" t="s">
        <v>6732</v>
      </c>
      <c r="D1571" t="s">
        <v>7536</v>
      </c>
      <c r="E1571" t="s">
        <v>6126</v>
      </c>
    </row>
    <row r="1572" spans="1:5" ht="16" x14ac:dyDescent="0.2">
      <c r="A1572" s="1" t="s">
        <v>799</v>
      </c>
      <c r="B1572" s="1" t="s">
        <v>3954</v>
      </c>
      <c r="C1572" t="s">
        <v>6730</v>
      </c>
      <c r="D1572" t="s">
        <v>7539</v>
      </c>
      <c r="E1572" t="s">
        <v>6127</v>
      </c>
    </row>
    <row r="1573" spans="1:5" ht="16" x14ac:dyDescent="0.2">
      <c r="A1573" s="1" t="s">
        <v>798</v>
      </c>
      <c r="B1573" s="1" t="s">
        <v>3955</v>
      </c>
      <c r="C1573" t="s">
        <v>6732</v>
      </c>
      <c r="D1573" t="s">
        <v>7877</v>
      </c>
      <c r="E1573" t="s">
        <v>5199</v>
      </c>
    </row>
    <row r="1574" spans="1:5" ht="16" x14ac:dyDescent="0.2">
      <c r="A1574" s="1" t="s">
        <v>797</v>
      </c>
      <c r="B1574" s="1" t="s">
        <v>3956</v>
      </c>
      <c r="C1574" t="s">
        <v>6732</v>
      </c>
      <c r="D1574" t="s">
        <v>7878</v>
      </c>
      <c r="E1574" t="s">
        <v>6128</v>
      </c>
    </row>
    <row r="1575" spans="1:5" ht="16" x14ac:dyDescent="0.2">
      <c r="A1575" s="1" t="s">
        <v>796</v>
      </c>
      <c r="B1575" s="1" t="s">
        <v>3957</v>
      </c>
      <c r="C1575" t="s">
        <v>6732</v>
      </c>
      <c r="D1575" t="s">
        <v>7879</v>
      </c>
      <c r="E1575" t="s">
        <v>6129</v>
      </c>
    </row>
    <row r="1576" spans="1:5" ht="16" x14ac:dyDescent="0.2">
      <c r="A1576" s="1" t="s">
        <v>795</v>
      </c>
      <c r="B1576" s="1" t="s">
        <v>3958</v>
      </c>
      <c r="C1576" t="s">
        <v>6732</v>
      </c>
      <c r="D1576" t="s">
        <v>6755</v>
      </c>
      <c r="E1576" t="s">
        <v>6130</v>
      </c>
    </row>
    <row r="1577" spans="1:5" ht="16" x14ac:dyDescent="0.2">
      <c r="A1577" s="1" t="s">
        <v>794</v>
      </c>
      <c r="B1577" s="1" t="s">
        <v>3959</v>
      </c>
      <c r="C1577" t="s">
        <v>6730</v>
      </c>
      <c r="D1577" t="s">
        <v>7880</v>
      </c>
      <c r="E1577" t="s">
        <v>5263</v>
      </c>
    </row>
    <row r="1578" spans="1:5" ht="16" x14ac:dyDescent="0.2">
      <c r="A1578" s="1" t="s">
        <v>793</v>
      </c>
      <c r="B1578" s="1" t="s">
        <v>3960</v>
      </c>
      <c r="C1578" t="s">
        <v>6732</v>
      </c>
      <c r="D1578" t="s">
        <v>7881</v>
      </c>
      <c r="E1578" t="s">
        <v>6131</v>
      </c>
    </row>
    <row r="1579" spans="1:5" ht="16" x14ac:dyDescent="0.2">
      <c r="A1579" s="1" t="s">
        <v>792</v>
      </c>
      <c r="B1579" s="1" t="s">
        <v>3961</v>
      </c>
      <c r="C1579" t="s">
        <v>6732</v>
      </c>
      <c r="D1579" t="s">
        <v>7882</v>
      </c>
      <c r="E1579" t="s">
        <v>6132</v>
      </c>
    </row>
    <row r="1580" spans="1:5" ht="16" x14ac:dyDescent="0.2">
      <c r="A1580" s="1" t="s">
        <v>791</v>
      </c>
      <c r="B1580" s="1" t="s">
        <v>3962</v>
      </c>
      <c r="C1580" t="s">
        <v>6730</v>
      </c>
      <c r="D1580" t="s">
        <v>7883</v>
      </c>
      <c r="E1580" t="s">
        <v>5356</v>
      </c>
    </row>
    <row r="1581" spans="1:5" ht="16" x14ac:dyDescent="0.2">
      <c r="A1581" s="1" t="s">
        <v>790</v>
      </c>
      <c r="B1581" s="1" t="s">
        <v>3963</v>
      </c>
      <c r="C1581" t="s">
        <v>6732</v>
      </c>
      <c r="D1581" t="s">
        <v>6875</v>
      </c>
      <c r="E1581" t="s">
        <v>6133</v>
      </c>
    </row>
    <row r="1582" spans="1:5" ht="16" x14ac:dyDescent="0.2">
      <c r="A1582" s="1" t="s">
        <v>789</v>
      </c>
      <c r="B1582" s="1" t="s">
        <v>3964</v>
      </c>
      <c r="C1582" t="s">
        <v>6732</v>
      </c>
      <c r="D1582" t="s">
        <v>7884</v>
      </c>
      <c r="E1582" t="s">
        <v>6134</v>
      </c>
    </row>
    <row r="1583" spans="1:5" ht="16" x14ac:dyDescent="0.2">
      <c r="A1583" s="1" t="s">
        <v>788</v>
      </c>
      <c r="B1583" s="1" t="s">
        <v>3965</v>
      </c>
      <c r="C1583" t="s">
        <v>6732</v>
      </c>
      <c r="D1583" t="s">
        <v>7885</v>
      </c>
      <c r="E1583" t="s">
        <v>4822</v>
      </c>
    </row>
    <row r="1584" spans="1:5" ht="16" x14ac:dyDescent="0.2">
      <c r="A1584" s="1" t="s">
        <v>787</v>
      </c>
      <c r="B1584" s="1" t="s">
        <v>3966</v>
      </c>
      <c r="C1584" t="s">
        <v>7145</v>
      </c>
      <c r="D1584" t="s">
        <v>7886</v>
      </c>
      <c r="E1584" t="s">
        <v>6135</v>
      </c>
    </row>
    <row r="1585" spans="1:5" ht="16" x14ac:dyDescent="0.2">
      <c r="A1585" s="1" t="s">
        <v>786</v>
      </c>
      <c r="B1585" s="1" t="s">
        <v>3967</v>
      </c>
      <c r="C1585" t="s">
        <v>6730</v>
      </c>
      <c r="D1585" t="s">
        <v>7887</v>
      </c>
      <c r="E1585" t="s">
        <v>6136</v>
      </c>
    </row>
    <row r="1586" spans="1:5" ht="16" x14ac:dyDescent="0.2">
      <c r="A1586" s="1" t="s">
        <v>785</v>
      </c>
      <c r="B1586" s="1" t="s">
        <v>3968</v>
      </c>
      <c r="C1586" t="s">
        <v>7145</v>
      </c>
      <c r="D1586" t="s">
        <v>7888</v>
      </c>
      <c r="E1586" t="s">
        <v>6137</v>
      </c>
    </row>
    <row r="1587" spans="1:5" ht="16" x14ac:dyDescent="0.2">
      <c r="A1587" s="1" t="s">
        <v>784</v>
      </c>
      <c r="B1587" s="1" t="s">
        <v>3969</v>
      </c>
      <c r="C1587" t="s">
        <v>6730</v>
      </c>
      <c r="D1587" t="s">
        <v>7889</v>
      </c>
      <c r="E1587" t="s">
        <v>6138</v>
      </c>
    </row>
    <row r="1588" spans="1:5" ht="16" x14ac:dyDescent="0.2">
      <c r="A1588" s="1" t="s">
        <v>783</v>
      </c>
      <c r="B1588" s="1" t="s">
        <v>3970</v>
      </c>
      <c r="C1588" t="s">
        <v>6732</v>
      </c>
      <c r="D1588" t="s">
        <v>7890</v>
      </c>
      <c r="E1588" t="s">
        <v>6139</v>
      </c>
    </row>
    <row r="1589" spans="1:5" ht="16" x14ac:dyDescent="0.2">
      <c r="A1589" s="1" t="s">
        <v>782</v>
      </c>
      <c r="B1589" s="1" t="s">
        <v>3971</v>
      </c>
      <c r="C1589" t="s">
        <v>6732</v>
      </c>
      <c r="D1589" t="s">
        <v>7891</v>
      </c>
      <c r="E1589" t="s">
        <v>6140</v>
      </c>
    </row>
    <row r="1590" spans="1:5" ht="16" x14ac:dyDescent="0.2">
      <c r="A1590" s="1" t="s">
        <v>781</v>
      </c>
      <c r="B1590" s="1" t="s">
        <v>3972</v>
      </c>
      <c r="C1590" t="s">
        <v>6730</v>
      </c>
      <c r="D1590" t="s">
        <v>7892</v>
      </c>
      <c r="E1590" t="s">
        <v>6141</v>
      </c>
    </row>
    <row r="1591" spans="1:5" ht="16" x14ac:dyDescent="0.2">
      <c r="A1591" s="1" t="s">
        <v>780</v>
      </c>
      <c r="B1591" s="1" t="s">
        <v>3973</v>
      </c>
      <c r="C1591" t="s">
        <v>6732</v>
      </c>
      <c r="D1591" t="s">
        <v>7089</v>
      </c>
      <c r="E1591" t="s">
        <v>5033</v>
      </c>
    </row>
    <row r="1592" spans="1:5" ht="16" x14ac:dyDescent="0.2">
      <c r="A1592" s="1" t="s">
        <v>779</v>
      </c>
      <c r="B1592" s="1" t="s">
        <v>3974</v>
      </c>
      <c r="C1592" t="s">
        <v>6732</v>
      </c>
      <c r="D1592" t="s">
        <v>7167</v>
      </c>
      <c r="E1592" t="s">
        <v>6142</v>
      </c>
    </row>
    <row r="1593" spans="1:5" ht="16" x14ac:dyDescent="0.2">
      <c r="A1593" s="1" t="s">
        <v>778</v>
      </c>
      <c r="B1593" s="1" t="s">
        <v>3975</v>
      </c>
      <c r="C1593" t="s">
        <v>6732</v>
      </c>
      <c r="D1593" t="s">
        <v>6928</v>
      </c>
      <c r="E1593" t="s">
        <v>6143</v>
      </c>
    </row>
    <row r="1594" spans="1:5" ht="16" x14ac:dyDescent="0.2">
      <c r="A1594" s="1" t="s">
        <v>777</v>
      </c>
      <c r="B1594" s="1" t="s">
        <v>3976</v>
      </c>
      <c r="C1594" t="s">
        <v>7145</v>
      </c>
      <c r="D1594" t="s">
        <v>7173</v>
      </c>
      <c r="E1594" t="s">
        <v>6144</v>
      </c>
    </row>
    <row r="1595" spans="1:5" ht="16" x14ac:dyDescent="0.2">
      <c r="A1595" s="1" t="s">
        <v>776</v>
      </c>
      <c r="B1595" s="1" t="s">
        <v>3977</v>
      </c>
      <c r="C1595" t="s">
        <v>6732</v>
      </c>
      <c r="D1595" t="s">
        <v>7893</v>
      </c>
      <c r="E1595" t="s">
        <v>6145</v>
      </c>
    </row>
    <row r="1596" spans="1:5" ht="16" x14ac:dyDescent="0.2">
      <c r="A1596" s="1" t="s">
        <v>775</v>
      </c>
      <c r="B1596" s="1" t="s">
        <v>3978</v>
      </c>
      <c r="C1596" t="s">
        <v>6730</v>
      </c>
      <c r="D1596" t="s">
        <v>6906</v>
      </c>
      <c r="E1596" t="s">
        <v>6146</v>
      </c>
    </row>
    <row r="1597" spans="1:5" ht="16" x14ac:dyDescent="0.2">
      <c r="A1597" s="1" t="s">
        <v>774</v>
      </c>
      <c r="B1597" s="1" t="s">
        <v>3979</v>
      </c>
      <c r="C1597" t="s">
        <v>7145</v>
      </c>
      <c r="D1597" t="s">
        <v>7024</v>
      </c>
      <c r="E1597" t="s">
        <v>6147</v>
      </c>
    </row>
    <row r="1598" spans="1:5" ht="16" x14ac:dyDescent="0.2">
      <c r="A1598" s="1" t="s">
        <v>773</v>
      </c>
      <c r="B1598" s="1" t="s">
        <v>3980</v>
      </c>
      <c r="C1598" t="s">
        <v>6732</v>
      </c>
      <c r="D1598" t="s">
        <v>7894</v>
      </c>
      <c r="E1598" t="s">
        <v>6148</v>
      </c>
    </row>
    <row r="1599" spans="1:5" ht="16" x14ac:dyDescent="0.2">
      <c r="A1599" s="1" t="s">
        <v>772</v>
      </c>
      <c r="B1599" s="1" t="s">
        <v>3981</v>
      </c>
      <c r="C1599" t="s">
        <v>6732</v>
      </c>
      <c r="D1599" t="s">
        <v>7895</v>
      </c>
      <c r="E1599" t="s">
        <v>6149</v>
      </c>
    </row>
    <row r="1600" spans="1:5" ht="16" x14ac:dyDescent="0.2">
      <c r="A1600" s="1" t="s">
        <v>771</v>
      </c>
      <c r="B1600" s="1" t="s">
        <v>3982</v>
      </c>
      <c r="C1600" t="s">
        <v>6732</v>
      </c>
      <c r="D1600" t="s">
        <v>7896</v>
      </c>
      <c r="E1600" t="s">
        <v>5599</v>
      </c>
    </row>
    <row r="1601" spans="1:5" ht="16" x14ac:dyDescent="0.2">
      <c r="A1601" s="1" t="s">
        <v>770</v>
      </c>
      <c r="B1601" s="1" t="s">
        <v>3983</v>
      </c>
      <c r="C1601" t="s">
        <v>6732</v>
      </c>
      <c r="D1601" t="s">
        <v>7072</v>
      </c>
      <c r="E1601" t="s">
        <v>6150</v>
      </c>
    </row>
    <row r="1602" spans="1:5" ht="16" x14ac:dyDescent="0.2">
      <c r="A1602" s="1" t="s">
        <v>769</v>
      </c>
      <c r="B1602" s="1" t="s">
        <v>3984</v>
      </c>
      <c r="C1602" t="s">
        <v>6730</v>
      </c>
      <c r="D1602" t="s">
        <v>7897</v>
      </c>
      <c r="E1602" t="s">
        <v>6151</v>
      </c>
    </row>
    <row r="1603" spans="1:5" ht="16" x14ac:dyDescent="0.2">
      <c r="A1603" s="1" t="s">
        <v>768</v>
      </c>
      <c r="B1603" s="1" t="s">
        <v>3985</v>
      </c>
      <c r="C1603" t="s">
        <v>6732</v>
      </c>
      <c r="D1603" t="s">
        <v>7423</v>
      </c>
      <c r="E1603" t="s">
        <v>6152</v>
      </c>
    </row>
    <row r="1604" spans="1:5" ht="16" x14ac:dyDescent="0.2">
      <c r="A1604" s="1" t="s">
        <v>767</v>
      </c>
      <c r="B1604" s="1" t="s">
        <v>3986</v>
      </c>
      <c r="C1604" t="s">
        <v>6732</v>
      </c>
      <c r="D1604" t="s">
        <v>6855</v>
      </c>
      <c r="E1604" t="s">
        <v>6153</v>
      </c>
    </row>
    <row r="1605" spans="1:5" ht="16" x14ac:dyDescent="0.2">
      <c r="A1605" s="1" t="s">
        <v>766</v>
      </c>
      <c r="B1605" s="1" t="s">
        <v>3987</v>
      </c>
      <c r="C1605" t="s">
        <v>6732</v>
      </c>
      <c r="D1605" t="s">
        <v>7898</v>
      </c>
      <c r="E1605" t="s">
        <v>5486</v>
      </c>
    </row>
    <row r="1606" spans="1:5" ht="16" x14ac:dyDescent="0.2">
      <c r="A1606" s="1" t="s">
        <v>765</v>
      </c>
      <c r="B1606" s="1" t="s">
        <v>3988</v>
      </c>
      <c r="C1606" t="s">
        <v>7145</v>
      </c>
      <c r="D1606" t="s">
        <v>7666</v>
      </c>
      <c r="E1606" t="s">
        <v>4999</v>
      </c>
    </row>
    <row r="1607" spans="1:5" ht="16" x14ac:dyDescent="0.2">
      <c r="A1607" s="1" t="s">
        <v>764</v>
      </c>
      <c r="B1607" s="1" t="s">
        <v>3989</v>
      </c>
      <c r="C1607" t="s">
        <v>6732</v>
      </c>
      <c r="D1607" t="s">
        <v>6820</v>
      </c>
      <c r="E1607" t="s">
        <v>6154</v>
      </c>
    </row>
    <row r="1608" spans="1:5" ht="16" x14ac:dyDescent="0.2">
      <c r="A1608" s="1" t="s">
        <v>763</v>
      </c>
      <c r="B1608" s="1" t="s">
        <v>3990</v>
      </c>
      <c r="C1608" t="s">
        <v>6732</v>
      </c>
      <c r="D1608" t="s">
        <v>7248</v>
      </c>
      <c r="E1608" t="s">
        <v>4762</v>
      </c>
    </row>
    <row r="1609" spans="1:5" ht="16" x14ac:dyDescent="0.2">
      <c r="A1609" s="1" t="s">
        <v>762</v>
      </c>
      <c r="B1609" s="1" t="s">
        <v>3991</v>
      </c>
      <c r="C1609" t="s">
        <v>6730</v>
      </c>
      <c r="D1609" t="s">
        <v>7899</v>
      </c>
      <c r="E1609" t="s">
        <v>6155</v>
      </c>
    </row>
    <row r="1610" spans="1:5" ht="16" x14ac:dyDescent="0.2">
      <c r="A1610" s="1" t="s">
        <v>761</v>
      </c>
      <c r="B1610" s="1" t="s">
        <v>3992</v>
      </c>
      <c r="C1610" t="s">
        <v>6730</v>
      </c>
      <c r="D1610" t="s">
        <v>7173</v>
      </c>
      <c r="E1610" t="s">
        <v>6156</v>
      </c>
    </row>
    <row r="1611" spans="1:5" ht="16" x14ac:dyDescent="0.2">
      <c r="A1611" s="1" t="s">
        <v>760</v>
      </c>
      <c r="B1611" s="1" t="s">
        <v>3993</v>
      </c>
      <c r="C1611" t="s">
        <v>6730</v>
      </c>
      <c r="D1611" t="s">
        <v>7354</v>
      </c>
      <c r="E1611" t="s">
        <v>6157</v>
      </c>
    </row>
    <row r="1612" spans="1:5" ht="16" x14ac:dyDescent="0.2">
      <c r="A1612" s="1" t="s">
        <v>759</v>
      </c>
      <c r="B1612" s="1" t="s">
        <v>3994</v>
      </c>
      <c r="C1612" t="s">
        <v>6730</v>
      </c>
      <c r="D1612" t="s">
        <v>7900</v>
      </c>
      <c r="E1612" t="s">
        <v>6158</v>
      </c>
    </row>
    <row r="1613" spans="1:5" ht="16" x14ac:dyDescent="0.2">
      <c r="A1613" s="1" t="s">
        <v>758</v>
      </c>
      <c r="B1613" s="1" t="s">
        <v>3995</v>
      </c>
      <c r="C1613" t="s">
        <v>6730</v>
      </c>
      <c r="D1613" t="s">
        <v>7077</v>
      </c>
      <c r="E1613" t="s">
        <v>6159</v>
      </c>
    </row>
    <row r="1614" spans="1:5" ht="16" x14ac:dyDescent="0.2">
      <c r="A1614" s="1" t="s">
        <v>757</v>
      </c>
      <c r="B1614" s="1" t="s">
        <v>3996</v>
      </c>
      <c r="C1614" t="s">
        <v>6732</v>
      </c>
      <c r="D1614" t="s">
        <v>7901</v>
      </c>
      <c r="E1614" t="s">
        <v>6160</v>
      </c>
    </row>
    <row r="1615" spans="1:5" ht="16" x14ac:dyDescent="0.2">
      <c r="A1615" s="1" t="s">
        <v>756</v>
      </c>
      <c r="B1615" s="1" t="s">
        <v>3997</v>
      </c>
      <c r="C1615" t="s">
        <v>6730</v>
      </c>
      <c r="D1615" t="s">
        <v>7902</v>
      </c>
      <c r="E1615" t="s">
        <v>6161</v>
      </c>
    </row>
    <row r="1616" spans="1:5" ht="16" x14ac:dyDescent="0.2">
      <c r="A1616" s="1" t="s">
        <v>755</v>
      </c>
      <c r="B1616" s="1" t="s">
        <v>3998</v>
      </c>
      <c r="C1616" t="s">
        <v>6732</v>
      </c>
      <c r="D1616" t="s">
        <v>6935</v>
      </c>
      <c r="E1616" t="s">
        <v>6162</v>
      </c>
    </row>
    <row r="1617" spans="1:5" ht="16" x14ac:dyDescent="0.2">
      <c r="A1617" s="1" t="s">
        <v>754</v>
      </c>
      <c r="B1617" s="1" t="s">
        <v>3999</v>
      </c>
      <c r="C1617" t="s">
        <v>6730</v>
      </c>
      <c r="D1617" t="s">
        <v>6748</v>
      </c>
      <c r="E1617" t="s">
        <v>6163</v>
      </c>
    </row>
    <row r="1618" spans="1:5" ht="16" x14ac:dyDescent="0.2">
      <c r="A1618" s="1" t="s">
        <v>753</v>
      </c>
      <c r="B1618" s="1" t="s">
        <v>4000</v>
      </c>
      <c r="C1618" t="s">
        <v>6732</v>
      </c>
      <c r="D1618" t="s">
        <v>7903</v>
      </c>
      <c r="E1618" t="s">
        <v>6164</v>
      </c>
    </row>
    <row r="1619" spans="1:5" ht="16" x14ac:dyDescent="0.2">
      <c r="A1619" s="1" t="s">
        <v>752</v>
      </c>
      <c r="B1619" s="1" t="s">
        <v>4001</v>
      </c>
      <c r="C1619" t="s">
        <v>6730</v>
      </c>
      <c r="D1619" t="s">
        <v>7507</v>
      </c>
      <c r="E1619" t="s">
        <v>6165</v>
      </c>
    </row>
    <row r="1620" spans="1:5" ht="16" x14ac:dyDescent="0.2">
      <c r="A1620" s="1" t="s">
        <v>751</v>
      </c>
      <c r="B1620" s="1" t="s">
        <v>4002</v>
      </c>
      <c r="C1620" t="s">
        <v>6732</v>
      </c>
      <c r="D1620" t="s">
        <v>7904</v>
      </c>
      <c r="E1620" t="s">
        <v>4779</v>
      </c>
    </row>
    <row r="1621" spans="1:5" ht="16" x14ac:dyDescent="0.2">
      <c r="A1621" s="1" t="s">
        <v>750</v>
      </c>
      <c r="B1621" s="1" t="s">
        <v>4003</v>
      </c>
      <c r="C1621" t="s">
        <v>6730</v>
      </c>
      <c r="D1621" t="s">
        <v>7905</v>
      </c>
      <c r="E1621" t="s">
        <v>6166</v>
      </c>
    </row>
    <row r="1622" spans="1:5" ht="16" x14ac:dyDescent="0.2">
      <c r="A1622" s="1" t="s">
        <v>749</v>
      </c>
      <c r="B1622" s="1" t="s">
        <v>4004</v>
      </c>
      <c r="C1622" t="s">
        <v>6730</v>
      </c>
      <c r="D1622" t="s">
        <v>7906</v>
      </c>
      <c r="E1622" t="s">
        <v>6167</v>
      </c>
    </row>
    <row r="1623" spans="1:5" ht="16" x14ac:dyDescent="0.2">
      <c r="A1623" s="1" t="s">
        <v>748</v>
      </c>
      <c r="B1623" s="1" t="s">
        <v>4005</v>
      </c>
      <c r="C1623" t="s">
        <v>6732</v>
      </c>
      <c r="D1623" t="s">
        <v>6900</v>
      </c>
      <c r="E1623" t="s">
        <v>6168</v>
      </c>
    </row>
    <row r="1624" spans="1:5" ht="16" x14ac:dyDescent="0.2">
      <c r="A1624" s="1" t="s">
        <v>747</v>
      </c>
      <c r="B1624" s="1" t="s">
        <v>4006</v>
      </c>
      <c r="C1624" t="s">
        <v>6732</v>
      </c>
      <c r="D1624" t="s">
        <v>7234</v>
      </c>
      <c r="E1624" t="s">
        <v>6169</v>
      </c>
    </row>
    <row r="1625" spans="1:5" ht="16" x14ac:dyDescent="0.2">
      <c r="A1625" s="1" t="s">
        <v>746</v>
      </c>
      <c r="B1625" s="1" t="s">
        <v>4007</v>
      </c>
      <c r="C1625" t="s">
        <v>6730</v>
      </c>
      <c r="D1625" t="s">
        <v>7098</v>
      </c>
      <c r="E1625" t="s">
        <v>6170</v>
      </c>
    </row>
    <row r="1626" spans="1:5" ht="16" x14ac:dyDescent="0.2">
      <c r="A1626" s="1" t="s">
        <v>745</v>
      </c>
      <c r="B1626" s="1" t="s">
        <v>4008</v>
      </c>
      <c r="C1626" t="s">
        <v>6730</v>
      </c>
      <c r="D1626" t="s">
        <v>6815</v>
      </c>
      <c r="E1626" t="s">
        <v>6171</v>
      </c>
    </row>
    <row r="1627" spans="1:5" ht="16" x14ac:dyDescent="0.2">
      <c r="A1627" s="1" t="s">
        <v>744</v>
      </c>
      <c r="B1627" s="1" t="s">
        <v>4009</v>
      </c>
      <c r="C1627" t="s">
        <v>7145</v>
      </c>
      <c r="D1627" t="s">
        <v>7907</v>
      </c>
      <c r="E1627" t="s">
        <v>5692</v>
      </c>
    </row>
    <row r="1628" spans="1:5" ht="16" x14ac:dyDescent="0.2">
      <c r="A1628" s="1" t="s">
        <v>743</v>
      </c>
      <c r="B1628" s="1" t="s">
        <v>4010</v>
      </c>
      <c r="C1628" t="s">
        <v>6730</v>
      </c>
      <c r="D1628" t="s">
        <v>7908</v>
      </c>
      <c r="E1628" t="s">
        <v>6172</v>
      </c>
    </row>
    <row r="1629" spans="1:5" ht="16" x14ac:dyDescent="0.2">
      <c r="A1629" s="1" t="s">
        <v>742</v>
      </c>
      <c r="B1629" s="1" t="s">
        <v>4011</v>
      </c>
      <c r="C1629" t="s">
        <v>6732</v>
      </c>
      <c r="D1629" t="s">
        <v>6811</v>
      </c>
      <c r="E1629" t="s">
        <v>6173</v>
      </c>
    </row>
    <row r="1630" spans="1:5" ht="16" x14ac:dyDescent="0.2">
      <c r="A1630" s="1" t="s">
        <v>741</v>
      </c>
      <c r="B1630" s="1" t="s">
        <v>4012</v>
      </c>
      <c r="C1630" t="s">
        <v>6732</v>
      </c>
      <c r="D1630" t="s">
        <v>7909</v>
      </c>
      <c r="E1630" t="s">
        <v>6174</v>
      </c>
    </row>
    <row r="1631" spans="1:5" ht="16" x14ac:dyDescent="0.2">
      <c r="A1631" s="1" t="s">
        <v>740</v>
      </c>
      <c r="B1631" s="1" t="s">
        <v>4013</v>
      </c>
      <c r="C1631" t="s">
        <v>6730</v>
      </c>
      <c r="D1631" t="s">
        <v>7910</v>
      </c>
      <c r="E1631" t="s">
        <v>6175</v>
      </c>
    </row>
    <row r="1632" spans="1:5" ht="16" x14ac:dyDescent="0.2">
      <c r="A1632" s="1" t="s">
        <v>739</v>
      </c>
      <c r="B1632" s="1" t="s">
        <v>4014</v>
      </c>
      <c r="C1632" t="s">
        <v>6732</v>
      </c>
      <c r="D1632" t="s">
        <v>6935</v>
      </c>
      <c r="E1632" t="s">
        <v>5687</v>
      </c>
    </row>
    <row r="1633" spans="1:5" ht="16" x14ac:dyDescent="0.2">
      <c r="A1633" s="1" t="s">
        <v>738</v>
      </c>
      <c r="B1633" s="1" t="s">
        <v>4015</v>
      </c>
      <c r="C1633" t="s">
        <v>6732</v>
      </c>
      <c r="D1633" t="s">
        <v>7911</v>
      </c>
      <c r="E1633" t="s">
        <v>6103</v>
      </c>
    </row>
    <row r="1634" spans="1:5" ht="16" x14ac:dyDescent="0.2">
      <c r="A1634" s="1" t="s">
        <v>737</v>
      </c>
      <c r="B1634" s="1" t="s">
        <v>4016</v>
      </c>
      <c r="C1634" t="s">
        <v>6730</v>
      </c>
      <c r="D1634" t="s">
        <v>7619</v>
      </c>
      <c r="E1634" t="s">
        <v>6176</v>
      </c>
    </row>
    <row r="1635" spans="1:5" ht="16" x14ac:dyDescent="0.2">
      <c r="A1635" s="1" t="s">
        <v>736</v>
      </c>
      <c r="B1635" s="1" t="s">
        <v>4017</v>
      </c>
      <c r="C1635" t="s">
        <v>6732</v>
      </c>
      <c r="D1635" t="s">
        <v>7912</v>
      </c>
      <c r="E1635" t="s">
        <v>6177</v>
      </c>
    </row>
    <row r="1636" spans="1:5" ht="16" x14ac:dyDescent="0.2">
      <c r="A1636" s="1" t="s">
        <v>735</v>
      </c>
      <c r="B1636" s="1" t="s">
        <v>4018</v>
      </c>
      <c r="C1636" t="s">
        <v>6730</v>
      </c>
      <c r="D1636" t="s">
        <v>7913</v>
      </c>
      <c r="E1636" t="s">
        <v>6178</v>
      </c>
    </row>
    <row r="1637" spans="1:5" ht="16" x14ac:dyDescent="0.2">
      <c r="A1637" s="1" t="s">
        <v>734</v>
      </c>
      <c r="B1637" s="1" t="s">
        <v>4019</v>
      </c>
      <c r="C1637" t="s">
        <v>6730</v>
      </c>
      <c r="D1637" t="s">
        <v>7147</v>
      </c>
      <c r="E1637" t="s">
        <v>6179</v>
      </c>
    </row>
    <row r="1638" spans="1:5" ht="16" x14ac:dyDescent="0.2">
      <c r="A1638" s="1" t="s">
        <v>733</v>
      </c>
      <c r="B1638" s="1" t="s">
        <v>4020</v>
      </c>
      <c r="C1638" t="s">
        <v>6730</v>
      </c>
      <c r="D1638" t="s">
        <v>7914</v>
      </c>
      <c r="E1638" t="s">
        <v>6180</v>
      </c>
    </row>
    <row r="1639" spans="1:5" ht="16" x14ac:dyDescent="0.2">
      <c r="A1639" s="1" t="s">
        <v>732</v>
      </c>
      <c r="B1639" s="1" t="s">
        <v>4021</v>
      </c>
      <c r="C1639" t="s">
        <v>6730</v>
      </c>
      <c r="D1639" t="s">
        <v>7915</v>
      </c>
      <c r="E1639" t="s">
        <v>5955</v>
      </c>
    </row>
    <row r="1640" spans="1:5" ht="16" x14ac:dyDescent="0.2">
      <c r="A1640" s="1" t="s">
        <v>731</v>
      </c>
      <c r="B1640" s="1" t="s">
        <v>4022</v>
      </c>
      <c r="C1640" t="s">
        <v>6732</v>
      </c>
      <c r="D1640" t="s">
        <v>7916</v>
      </c>
      <c r="E1640" t="s">
        <v>4977</v>
      </c>
    </row>
    <row r="1641" spans="1:5" ht="16" x14ac:dyDescent="0.2">
      <c r="A1641" s="1" t="s">
        <v>730</v>
      </c>
      <c r="B1641" s="1" t="s">
        <v>4023</v>
      </c>
      <c r="C1641" t="s">
        <v>6730</v>
      </c>
      <c r="D1641" t="s">
        <v>7917</v>
      </c>
      <c r="E1641" t="s">
        <v>6181</v>
      </c>
    </row>
    <row r="1642" spans="1:5" ht="16" x14ac:dyDescent="0.2">
      <c r="A1642" s="1" t="s">
        <v>729</v>
      </c>
      <c r="B1642" s="1" t="s">
        <v>4024</v>
      </c>
      <c r="C1642" t="s">
        <v>6730</v>
      </c>
      <c r="D1642" t="s">
        <v>7918</v>
      </c>
      <c r="E1642" t="s">
        <v>6182</v>
      </c>
    </row>
    <row r="1643" spans="1:5" ht="16" x14ac:dyDescent="0.2">
      <c r="A1643" s="1" t="s">
        <v>728</v>
      </c>
      <c r="B1643" s="1" t="s">
        <v>4025</v>
      </c>
      <c r="C1643" t="s">
        <v>6730</v>
      </c>
      <c r="D1643" t="s">
        <v>7126</v>
      </c>
      <c r="E1643" t="s">
        <v>5178</v>
      </c>
    </row>
    <row r="1644" spans="1:5" ht="16" x14ac:dyDescent="0.2">
      <c r="A1644" s="1" t="s">
        <v>727</v>
      </c>
      <c r="B1644" s="1" t="s">
        <v>4026</v>
      </c>
      <c r="C1644" t="s">
        <v>6730</v>
      </c>
      <c r="D1644" t="s">
        <v>7166</v>
      </c>
      <c r="E1644" t="s">
        <v>6183</v>
      </c>
    </row>
    <row r="1645" spans="1:5" ht="16" x14ac:dyDescent="0.2">
      <c r="A1645" s="1" t="s">
        <v>726</v>
      </c>
      <c r="B1645" s="1" t="s">
        <v>4027</v>
      </c>
      <c r="C1645" t="s">
        <v>6732</v>
      </c>
      <c r="D1645" t="s">
        <v>6890</v>
      </c>
      <c r="E1645" t="s">
        <v>5264</v>
      </c>
    </row>
    <row r="1646" spans="1:5" ht="16" x14ac:dyDescent="0.2">
      <c r="A1646" s="1" t="s">
        <v>725</v>
      </c>
      <c r="B1646" s="1" t="s">
        <v>4028</v>
      </c>
      <c r="C1646" t="s">
        <v>6732</v>
      </c>
      <c r="D1646" t="s">
        <v>7919</v>
      </c>
      <c r="E1646" t="s">
        <v>5477</v>
      </c>
    </row>
    <row r="1647" spans="1:5" ht="16" x14ac:dyDescent="0.2">
      <c r="A1647" s="1" t="s">
        <v>724</v>
      </c>
      <c r="B1647" s="1" t="s">
        <v>4029</v>
      </c>
      <c r="C1647" t="s">
        <v>7145</v>
      </c>
      <c r="D1647" t="s">
        <v>7673</v>
      </c>
      <c r="E1647" t="s">
        <v>6184</v>
      </c>
    </row>
    <row r="1648" spans="1:5" ht="16" x14ac:dyDescent="0.2">
      <c r="A1648" s="1" t="s">
        <v>723</v>
      </c>
      <c r="B1648" s="1" t="s">
        <v>4030</v>
      </c>
      <c r="C1648" t="s">
        <v>6732</v>
      </c>
      <c r="D1648" t="s">
        <v>6893</v>
      </c>
      <c r="E1648" t="s">
        <v>6185</v>
      </c>
    </row>
    <row r="1649" spans="1:5" ht="16" x14ac:dyDescent="0.2">
      <c r="A1649" s="1" t="s">
        <v>722</v>
      </c>
      <c r="B1649" s="1" t="s">
        <v>4031</v>
      </c>
      <c r="C1649" t="s">
        <v>6732</v>
      </c>
      <c r="D1649" t="s">
        <v>6951</v>
      </c>
      <c r="E1649" t="s">
        <v>6186</v>
      </c>
    </row>
    <row r="1650" spans="1:5" ht="16" x14ac:dyDescent="0.2">
      <c r="A1650" s="1" t="s">
        <v>721</v>
      </c>
      <c r="B1650" s="1" t="s">
        <v>4032</v>
      </c>
      <c r="C1650" t="s">
        <v>6730</v>
      </c>
      <c r="D1650" t="s">
        <v>6748</v>
      </c>
      <c r="E1650" t="s">
        <v>4977</v>
      </c>
    </row>
    <row r="1651" spans="1:5" ht="16" x14ac:dyDescent="0.2">
      <c r="A1651" s="1" t="s">
        <v>720</v>
      </c>
      <c r="B1651" s="1" t="s">
        <v>4033</v>
      </c>
      <c r="C1651" t="s">
        <v>7145</v>
      </c>
      <c r="D1651" t="s">
        <v>6823</v>
      </c>
      <c r="E1651" t="s">
        <v>6187</v>
      </c>
    </row>
    <row r="1652" spans="1:5" ht="16" x14ac:dyDescent="0.2">
      <c r="A1652" s="1" t="s">
        <v>719</v>
      </c>
      <c r="B1652" s="1" t="s">
        <v>4034</v>
      </c>
      <c r="C1652" t="s">
        <v>6732</v>
      </c>
      <c r="D1652" t="s">
        <v>7920</v>
      </c>
      <c r="E1652" t="s">
        <v>6188</v>
      </c>
    </row>
    <row r="1653" spans="1:5" ht="16" x14ac:dyDescent="0.2">
      <c r="A1653" s="1" t="s">
        <v>718</v>
      </c>
      <c r="B1653" s="1" t="s">
        <v>4035</v>
      </c>
      <c r="C1653" t="s">
        <v>6730</v>
      </c>
      <c r="D1653" t="s">
        <v>7921</v>
      </c>
      <c r="E1653" t="s">
        <v>6189</v>
      </c>
    </row>
    <row r="1654" spans="1:5" ht="16" x14ac:dyDescent="0.2">
      <c r="A1654" s="1" t="s">
        <v>717</v>
      </c>
      <c r="B1654" s="1" t="s">
        <v>4036</v>
      </c>
      <c r="C1654" t="s">
        <v>6730</v>
      </c>
      <c r="D1654" t="s">
        <v>7149</v>
      </c>
      <c r="E1654" t="s">
        <v>6190</v>
      </c>
    </row>
    <row r="1655" spans="1:5" ht="16" x14ac:dyDescent="0.2">
      <c r="A1655" s="1" t="s">
        <v>716</v>
      </c>
      <c r="B1655" s="1" t="s">
        <v>4037</v>
      </c>
      <c r="C1655" t="s">
        <v>6732</v>
      </c>
      <c r="D1655" t="s">
        <v>7922</v>
      </c>
      <c r="E1655" t="s">
        <v>6191</v>
      </c>
    </row>
    <row r="1656" spans="1:5" ht="16" x14ac:dyDescent="0.2">
      <c r="A1656" s="1" t="s">
        <v>715</v>
      </c>
      <c r="B1656" s="1" t="s">
        <v>4038</v>
      </c>
      <c r="C1656" t="s">
        <v>6732</v>
      </c>
      <c r="D1656" t="s">
        <v>7923</v>
      </c>
      <c r="E1656" t="s">
        <v>6192</v>
      </c>
    </row>
    <row r="1657" spans="1:5" ht="16" x14ac:dyDescent="0.2">
      <c r="A1657" s="1" t="s">
        <v>714</v>
      </c>
      <c r="B1657" s="1" t="s">
        <v>4039</v>
      </c>
      <c r="C1657" t="s">
        <v>6732</v>
      </c>
      <c r="D1657" t="s">
        <v>6869</v>
      </c>
      <c r="E1657" t="s">
        <v>6193</v>
      </c>
    </row>
    <row r="1658" spans="1:5" ht="16" x14ac:dyDescent="0.2">
      <c r="A1658" s="1" t="s">
        <v>713</v>
      </c>
      <c r="B1658" s="1" t="s">
        <v>4040</v>
      </c>
      <c r="C1658" t="s">
        <v>6730</v>
      </c>
      <c r="D1658" t="s">
        <v>7924</v>
      </c>
      <c r="E1658" t="s">
        <v>5409</v>
      </c>
    </row>
    <row r="1659" spans="1:5" ht="16" x14ac:dyDescent="0.2">
      <c r="A1659" s="1" t="s">
        <v>712</v>
      </c>
      <c r="B1659" s="1" t="s">
        <v>4041</v>
      </c>
      <c r="C1659" t="s">
        <v>7145</v>
      </c>
      <c r="D1659" t="s">
        <v>7925</v>
      </c>
      <c r="E1659" t="s">
        <v>6194</v>
      </c>
    </row>
    <row r="1660" spans="1:5" ht="16" x14ac:dyDescent="0.2">
      <c r="A1660" s="1" t="s">
        <v>711</v>
      </c>
      <c r="B1660" s="1" t="s">
        <v>4042</v>
      </c>
      <c r="C1660" t="s">
        <v>6730</v>
      </c>
      <c r="D1660" t="s">
        <v>6731</v>
      </c>
      <c r="E1660" t="s">
        <v>5592</v>
      </c>
    </row>
    <row r="1661" spans="1:5" ht="16" x14ac:dyDescent="0.2">
      <c r="A1661" s="1" t="s">
        <v>710</v>
      </c>
      <c r="B1661" s="1" t="s">
        <v>4043</v>
      </c>
      <c r="C1661" t="s">
        <v>6732</v>
      </c>
      <c r="D1661" t="s">
        <v>7926</v>
      </c>
      <c r="E1661" t="s">
        <v>6195</v>
      </c>
    </row>
    <row r="1662" spans="1:5" ht="16" x14ac:dyDescent="0.2">
      <c r="A1662" s="1" t="s">
        <v>709</v>
      </c>
      <c r="B1662" s="1" t="s">
        <v>4044</v>
      </c>
      <c r="C1662" t="s">
        <v>7145</v>
      </c>
      <c r="D1662" t="s">
        <v>7927</v>
      </c>
      <c r="E1662" t="s">
        <v>6196</v>
      </c>
    </row>
    <row r="1663" spans="1:5" ht="16" x14ac:dyDescent="0.2">
      <c r="A1663" s="1" t="s">
        <v>708</v>
      </c>
      <c r="B1663" s="1" t="s">
        <v>4045</v>
      </c>
      <c r="C1663" t="s">
        <v>6732</v>
      </c>
      <c r="D1663" t="s">
        <v>6940</v>
      </c>
      <c r="E1663" t="s">
        <v>6197</v>
      </c>
    </row>
    <row r="1664" spans="1:5" ht="16" x14ac:dyDescent="0.2">
      <c r="A1664" s="1" t="s">
        <v>707</v>
      </c>
      <c r="B1664" s="1" t="s">
        <v>4046</v>
      </c>
      <c r="C1664" t="s">
        <v>6730</v>
      </c>
      <c r="D1664" t="s">
        <v>7928</v>
      </c>
      <c r="E1664" t="s">
        <v>6198</v>
      </c>
    </row>
    <row r="1665" spans="1:5" ht="16" x14ac:dyDescent="0.2">
      <c r="A1665" s="1" t="s">
        <v>706</v>
      </c>
      <c r="B1665" s="1" t="s">
        <v>4047</v>
      </c>
      <c r="C1665" t="s">
        <v>6732</v>
      </c>
      <c r="D1665" t="s">
        <v>7929</v>
      </c>
      <c r="E1665" t="s">
        <v>6199</v>
      </c>
    </row>
    <row r="1666" spans="1:5" ht="16" x14ac:dyDescent="0.2">
      <c r="A1666" s="1" t="s">
        <v>705</v>
      </c>
      <c r="B1666" s="1" t="s">
        <v>4048</v>
      </c>
      <c r="C1666" t="s">
        <v>6732</v>
      </c>
      <c r="D1666" t="s">
        <v>7930</v>
      </c>
      <c r="E1666" t="s">
        <v>6200</v>
      </c>
    </row>
    <row r="1667" spans="1:5" ht="16" x14ac:dyDescent="0.2">
      <c r="A1667" s="1" t="s">
        <v>704</v>
      </c>
      <c r="B1667" s="1" t="s">
        <v>4049</v>
      </c>
      <c r="C1667" t="s">
        <v>6732</v>
      </c>
      <c r="D1667" t="s">
        <v>7931</v>
      </c>
      <c r="E1667" t="s">
        <v>4798</v>
      </c>
    </row>
    <row r="1668" spans="1:5" ht="16" x14ac:dyDescent="0.2">
      <c r="A1668" s="1" t="s">
        <v>703</v>
      </c>
      <c r="B1668" s="1" t="s">
        <v>4050</v>
      </c>
      <c r="C1668" t="s">
        <v>6732</v>
      </c>
      <c r="D1668" t="s">
        <v>6770</v>
      </c>
      <c r="E1668" t="s">
        <v>6201</v>
      </c>
    </row>
    <row r="1669" spans="1:5" ht="16" x14ac:dyDescent="0.2">
      <c r="A1669" s="1" t="s">
        <v>702</v>
      </c>
      <c r="B1669" s="1" t="s">
        <v>4051</v>
      </c>
      <c r="C1669" t="s">
        <v>6732</v>
      </c>
      <c r="D1669" t="s">
        <v>7932</v>
      </c>
      <c r="E1669" t="s">
        <v>6202</v>
      </c>
    </row>
    <row r="1670" spans="1:5" ht="16" x14ac:dyDescent="0.2">
      <c r="A1670" s="1" t="s">
        <v>701</v>
      </c>
      <c r="B1670" s="1" t="s">
        <v>4052</v>
      </c>
      <c r="C1670" t="s">
        <v>6732</v>
      </c>
      <c r="D1670" t="s">
        <v>6877</v>
      </c>
      <c r="E1670" t="s">
        <v>5141</v>
      </c>
    </row>
    <row r="1671" spans="1:5" ht="16" x14ac:dyDescent="0.2">
      <c r="A1671" s="1" t="s">
        <v>700</v>
      </c>
      <c r="B1671" s="1" t="s">
        <v>4053</v>
      </c>
      <c r="C1671" t="s">
        <v>6732</v>
      </c>
      <c r="D1671" t="s">
        <v>7933</v>
      </c>
      <c r="E1671" t="s">
        <v>6203</v>
      </c>
    </row>
    <row r="1672" spans="1:5" ht="16" x14ac:dyDescent="0.2">
      <c r="A1672" s="1" t="s">
        <v>699</v>
      </c>
      <c r="B1672" s="1" t="s">
        <v>4054</v>
      </c>
      <c r="C1672" t="s">
        <v>6730</v>
      </c>
      <c r="D1672" t="s">
        <v>7934</v>
      </c>
      <c r="E1672" t="s">
        <v>5833</v>
      </c>
    </row>
    <row r="1673" spans="1:5" ht="16" x14ac:dyDescent="0.2">
      <c r="A1673" s="1" t="s">
        <v>698</v>
      </c>
      <c r="B1673" s="1" t="s">
        <v>4055</v>
      </c>
      <c r="C1673" t="s">
        <v>6732</v>
      </c>
      <c r="D1673" t="s">
        <v>7860</v>
      </c>
      <c r="E1673" t="s">
        <v>5506</v>
      </c>
    </row>
    <row r="1674" spans="1:5" ht="16" x14ac:dyDescent="0.2">
      <c r="A1674" s="1" t="s">
        <v>697</v>
      </c>
      <c r="B1674" s="1" t="s">
        <v>4056</v>
      </c>
      <c r="C1674" t="s">
        <v>6730</v>
      </c>
      <c r="D1674" t="s">
        <v>7861</v>
      </c>
      <c r="E1674" t="s">
        <v>6204</v>
      </c>
    </row>
    <row r="1675" spans="1:5" ht="16" x14ac:dyDescent="0.2">
      <c r="A1675" s="1" t="s">
        <v>696</v>
      </c>
      <c r="B1675" s="1" t="s">
        <v>4057</v>
      </c>
      <c r="C1675" t="s">
        <v>6730</v>
      </c>
      <c r="D1675" t="s">
        <v>7777</v>
      </c>
      <c r="E1675" t="s">
        <v>6205</v>
      </c>
    </row>
    <row r="1676" spans="1:5" ht="16" x14ac:dyDescent="0.2">
      <c r="A1676" s="1" t="s">
        <v>695</v>
      </c>
      <c r="B1676" s="1" t="s">
        <v>4058</v>
      </c>
      <c r="C1676" t="s">
        <v>6732</v>
      </c>
      <c r="D1676" t="s">
        <v>7935</v>
      </c>
      <c r="E1676" t="s">
        <v>6206</v>
      </c>
    </row>
    <row r="1677" spans="1:5" ht="16" x14ac:dyDescent="0.2">
      <c r="A1677" s="1" t="s">
        <v>694</v>
      </c>
      <c r="B1677" s="1" t="s">
        <v>4059</v>
      </c>
      <c r="C1677" t="s">
        <v>6730</v>
      </c>
      <c r="D1677" t="s">
        <v>7936</v>
      </c>
      <c r="E1677" t="s">
        <v>6207</v>
      </c>
    </row>
    <row r="1678" spans="1:5" ht="16" x14ac:dyDescent="0.2">
      <c r="A1678" s="1" t="s">
        <v>693</v>
      </c>
      <c r="B1678" s="1" t="s">
        <v>4060</v>
      </c>
      <c r="C1678" t="s">
        <v>6730</v>
      </c>
      <c r="D1678" t="s">
        <v>7937</v>
      </c>
      <c r="E1678" t="s">
        <v>6208</v>
      </c>
    </row>
    <row r="1679" spans="1:5" ht="16" x14ac:dyDescent="0.2">
      <c r="A1679" s="1" t="s">
        <v>692</v>
      </c>
      <c r="B1679" s="1" t="s">
        <v>4061</v>
      </c>
      <c r="C1679" t="s">
        <v>6732</v>
      </c>
      <c r="D1679" t="s">
        <v>7938</v>
      </c>
      <c r="E1679" t="s">
        <v>6209</v>
      </c>
    </row>
    <row r="1680" spans="1:5" ht="16" x14ac:dyDescent="0.2">
      <c r="A1680" s="1" t="s">
        <v>691</v>
      </c>
      <c r="B1680" s="1" t="s">
        <v>4062</v>
      </c>
      <c r="C1680" t="s">
        <v>6730</v>
      </c>
      <c r="D1680" t="s">
        <v>7939</v>
      </c>
      <c r="E1680" t="s">
        <v>5807</v>
      </c>
    </row>
    <row r="1681" spans="1:5" ht="16" x14ac:dyDescent="0.2">
      <c r="A1681" s="1" t="s">
        <v>690</v>
      </c>
      <c r="B1681" s="1" t="s">
        <v>4063</v>
      </c>
      <c r="C1681" t="s">
        <v>6730</v>
      </c>
      <c r="D1681" t="s">
        <v>7940</v>
      </c>
      <c r="E1681" t="s">
        <v>6210</v>
      </c>
    </row>
    <row r="1682" spans="1:5" ht="16" x14ac:dyDescent="0.2">
      <c r="A1682" s="1" t="s">
        <v>689</v>
      </c>
      <c r="B1682" s="1" t="s">
        <v>4064</v>
      </c>
      <c r="C1682" t="s">
        <v>6732</v>
      </c>
      <c r="D1682" t="s">
        <v>7941</v>
      </c>
      <c r="E1682" t="s">
        <v>5279</v>
      </c>
    </row>
    <row r="1683" spans="1:5" ht="16" x14ac:dyDescent="0.2">
      <c r="A1683" s="1" t="s">
        <v>688</v>
      </c>
      <c r="B1683" s="1" t="s">
        <v>4065</v>
      </c>
      <c r="C1683" t="s">
        <v>6732</v>
      </c>
      <c r="D1683" t="s">
        <v>7631</v>
      </c>
      <c r="E1683" t="s">
        <v>6211</v>
      </c>
    </row>
    <row r="1684" spans="1:5" ht="16" x14ac:dyDescent="0.2">
      <c r="A1684" s="1" t="s">
        <v>687</v>
      </c>
      <c r="B1684" s="1" t="s">
        <v>4066</v>
      </c>
      <c r="C1684" t="s">
        <v>6730</v>
      </c>
      <c r="D1684" t="s">
        <v>7942</v>
      </c>
      <c r="E1684" t="s">
        <v>5079</v>
      </c>
    </row>
    <row r="1685" spans="1:5" ht="16" x14ac:dyDescent="0.2">
      <c r="A1685" s="1" t="s">
        <v>686</v>
      </c>
      <c r="B1685" s="1" t="s">
        <v>4067</v>
      </c>
      <c r="C1685" t="s">
        <v>6732</v>
      </c>
      <c r="D1685" t="s">
        <v>7943</v>
      </c>
      <c r="E1685" t="s">
        <v>5953</v>
      </c>
    </row>
    <row r="1686" spans="1:5" ht="16" x14ac:dyDescent="0.2">
      <c r="A1686" s="1" t="s">
        <v>685</v>
      </c>
      <c r="B1686" s="1" t="s">
        <v>4068</v>
      </c>
      <c r="C1686" t="s">
        <v>6732</v>
      </c>
      <c r="D1686" t="s">
        <v>6776</v>
      </c>
      <c r="E1686" t="s">
        <v>6212</v>
      </c>
    </row>
    <row r="1687" spans="1:5" ht="16" x14ac:dyDescent="0.2">
      <c r="A1687" s="1" t="s">
        <v>684</v>
      </c>
      <c r="B1687" s="1" t="s">
        <v>4069</v>
      </c>
      <c r="C1687" t="s">
        <v>6732</v>
      </c>
      <c r="D1687" t="s">
        <v>7944</v>
      </c>
      <c r="E1687" t="s">
        <v>5195</v>
      </c>
    </row>
    <row r="1688" spans="1:5" ht="16" x14ac:dyDescent="0.2">
      <c r="A1688" s="1" t="s">
        <v>683</v>
      </c>
      <c r="B1688" s="1" t="s">
        <v>4070</v>
      </c>
      <c r="C1688" t="s">
        <v>6730</v>
      </c>
      <c r="D1688" t="s">
        <v>7945</v>
      </c>
      <c r="E1688" t="s">
        <v>6213</v>
      </c>
    </row>
    <row r="1689" spans="1:5" ht="16" x14ac:dyDescent="0.2">
      <c r="A1689" s="1" t="s">
        <v>682</v>
      </c>
      <c r="B1689" s="1" t="s">
        <v>4071</v>
      </c>
      <c r="C1689" t="s">
        <v>7145</v>
      </c>
      <c r="D1689" t="s">
        <v>7946</v>
      </c>
      <c r="E1689" t="s">
        <v>6214</v>
      </c>
    </row>
    <row r="1690" spans="1:5" ht="16" x14ac:dyDescent="0.2">
      <c r="A1690" s="1" t="s">
        <v>681</v>
      </c>
      <c r="B1690" s="1" t="s">
        <v>4072</v>
      </c>
      <c r="C1690" t="s">
        <v>6732</v>
      </c>
      <c r="D1690" t="s">
        <v>7634</v>
      </c>
      <c r="E1690" t="s">
        <v>6215</v>
      </c>
    </row>
    <row r="1691" spans="1:5" ht="16" x14ac:dyDescent="0.2">
      <c r="A1691" s="1" t="s">
        <v>680</v>
      </c>
      <c r="B1691" s="1" t="s">
        <v>4073</v>
      </c>
      <c r="C1691" t="s">
        <v>6730</v>
      </c>
      <c r="D1691" t="s">
        <v>7947</v>
      </c>
      <c r="E1691" t="s">
        <v>6216</v>
      </c>
    </row>
    <row r="1692" spans="1:5" ht="16" x14ac:dyDescent="0.2">
      <c r="A1692" s="1" t="s">
        <v>679</v>
      </c>
      <c r="B1692" s="1" t="s">
        <v>4074</v>
      </c>
      <c r="C1692" t="s">
        <v>6730</v>
      </c>
      <c r="D1692" t="s">
        <v>7948</v>
      </c>
      <c r="E1692" t="s">
        <v>6217</v>
      </c>
    </row>
    <row r="1693" spans="1:5" ht="16" x14ac:dyDescent="0.2">
      <c r="A1693" s="1" t="s">
        <v>678</v>
      </c>
      <c r="B1693" s="1" t="s">
        <v>4075</v>
      </c>
      <c r="C1693" t="s">
        <v>6732</v>
      </c>
      <c r="D1693" t="s">
        <v>7623</v>
      </c>
      <c r="E1693" t="s">
        <v>6218</v>
      </c>
    </row>
    <row r="1694" spans="1:5" ht="16" x14ac:dyDescent="0.2">
      <c r="A1694" s="1" t="s">
        <v>677</v>
      </c>
      <c r="B1694" s="1" t="s">
        <v>4076</v>
      </c>
      <c r="C1694" t="s">
        <v>6732</v>
      </c>
      <c r="D1694" t="s">
        <v>7949</v>
      </c>
      <c r="E1694" t="s">
        <v>5206</v>
      </c>
    </row>
    <row r="1695" spans="1:5" ht="16" x14ac:dyDescent="0.2">
      <c r="A1695" s="1" t="s">
        <v>676</v>
      </c>
      <c r="B1695" s="1" t="s">
        <v>4077</v>
      </c>
      <c r="C1695" t="s">
        <v>6730</v>
      </c>
      <c r="D1695" t="s">
        <v>7226</v>
      </c>
      <c r="E1695" t="s">
        <v>6219</v>
      </c>
    </row>
    <row r="1696" spans="1:5" ht="16" x14ac:dyDescent="0.2">
      <c r="A1696" s="1" t="s">
        <v>675</v>
      </c>
      <c r="B1696" s="1" t="s">
        <v>4078</v>
      </c>
      <c r="C1696" t="s">
        <v>6730</v>
      </c>
      <c r="D1696" t="s">
        <v>7950</v>
      </c>
      <c r="E1696" t="s">
        <v>6220</v>
      </c>
    </row>
    <row r="1697" spans="1:5" ht="16" x14ac:dyDescent="0.2">
      <c r="A1697" s="1" t="s">
        <v>674</v>
      </c>
      <c r="B1697" s="1" t="s">
        <v>4079</v>
      </c>
      <c r="C1697" t="s">
        <v>6730</v>
      </c>
      <c r="D1697" t="s">
        <v>7951</v>
      </c>
      <c r="E1697" t="s">
        <v>6221</v>
      </c>
    </row>
    <row r="1698" spans="1:5" ht="16" x14ac:dyDescent="0.2">
      <c r="A1698" s="1" t="s">
        <v>673</v>
      </c>
      <c r="B1698" s="1" t="s">
        <v>4080</v>
      </c>
      <c r="C1698" t="s">
        <v>6730</v>
      </c>
      <c r="D1698" t="s">
        <v>7952</v>
      </c>
      <c r="E1698" t="s">
        <v>5981</v>
      </c>
    </row>
    <row r="1699" spans="1:5" ht="16" x14ac:dyDescent="0.2">
      <c r="A1699" s="1" t="s">
        <v>672</v>
      </c>
      <c r="B1699" s="1" t="s">
        <v>4081</v>
      </c>
      <c r="C1699" t="s">
        <v>6730</v>
      </c>
      <c r="D1699" t="s">
        <v>7537</v>
      </c>
      <c r="E1699" t="s">
        <v>6222</v>
      </c>
    </row>
    <row r="1700" spans="1:5" ht="16" x14ac:dyDescent="0.2">
      <c r="A1700" s="1" t="s">
        <v>671</v>
      </c>
      <c r="B1700" s="1" t="s">
        <v>4082</v>
      </c>
      <c r="C1700" t="s">
        <v>6732</v>
      </c>
      <c r="D1700" t="s">
        <v>6825</v>
      </c>
      <c r="E1700" t="s">
        <v>6223</v>
      </c>
    </row>
    <row r="1701" spans="1:5" ht="16" x14ac:dyDescent="0.2">
      <c r="A1701" s="1" t="s">
        <v>670</v>
      </c>
      <c r="B1701" s="1" t="s">
        <v>4083</v>
      </c>
      <c r="C1701" t="s">
        <v>6730</v>
      </c>
      <c r="D1701" t="s">
        <v>7953</v>
      </c>
      <c r="E1701" t="s">
        <v>6224</v>
      </c>
    </row>
    <row r="1702" spans="1:5" ht="16" x14ac:dyDescent="0.2">
      <c r="A1702" s="1" t="s">
        <v>669</v>
      </c>
      <c r="B1702" s="1" t="s">
        <v>4084</v>
      </c>
      <c r="C1702" t="s">
        <v>6732</v>
      </c>
      <c r="D1702" t="s">
        <v>6739</v>
      </c>
      <c r="E1702" t="s">
        <v>6225</v>
      </c>
    </row>
    <row r="1703" spans="1:5" ht="16" x14ac:dyDescent="0.2">
      <c r="A1703" s="1" t="s">
        <v>668</v>
      </c>
      <c r="B1703" s="1" t="s">
        <v>4085</v>
      </c>
      <c r="C1703" t="s">
        <v>6732</v>
      </c>
      <c r="D1703" t="s">
        <v>6806</v>
      </c>
      <c r="E1703" t="s">
        <v>6226</v>
      </c>
    </row>
    <row r="1704" spans="1:5" ht="16" x14ac:dyDescent="0.2">
      <c r="A1704" s="1" t="s">
        <v>667</v>
      </c>
      <c r="B1704" s="1" t="s">
        <v>4086</v>
      </c>
      <c r="C1704" t="s">
        <v>6732</v>
      </c>
      <c r="D1704" t="s">
        <v>7319</v>
      </c>
      <c r="E1704" t="s">
        <v>6227</v>
      </c>
    </row>
    <row r="1705" spans="1:5" ht="16" x14ac:dyDescent="0.2">
      <c r="A1705" s="1" t="s">
        <v>666</v>
      </c>
      <c r="B1705" s="1" t="s">
        <v>4087</v>
      </c>
      <c r="C1705" t="s">
        <v>6730</v>
      </c>
      <c r="D1705" t="s">
        <v>6910</v>
      </c>
      <c r="E1705" t="s">
        <v>6228</v>
      </c>
    </row>
    <row r="1706" spans="1:5" ht="16" x14ac:dyDescent="0.2">
      <c r="A1706" s="1" t="s">
        <v>665</v>
      </c>
      <c r="B1706" s="1" t="s">
        <v>4088</v>
      </c>
      <c r="C1706" t="s">
        <v>6732</v>
      </c>
      <c r="D1706" t="s">
        <v>7954</v>
      </c>
      <c r="E1706" t="s">
        <v>5461</v>
      </c>
    </row>
    <row r="1707" spans="1:5" ht="16" x14ac:dyDescent="0.2">
      <c r="A1707" s="1" t="s">
        <v>664</v>
      </c>
      <c r="B1707" s="1" t="s">
        <v>4089</v>
      </c>
      <c r="C1707" t="s">
        <v>6730</v>
      </c>
      <c r="D1707" t="s">
        <v>7955</v>
      </c>
      <c r="E1707" t="s">
        <v>6229</v>
      </c>
    </row>
    <row r="1708" spans="1:5" ht="16" x14ac:dyDescent="0.2">
      <c r="A1708" s="1" t="s">
        <v>663</v>
      </c>
      <c r="B1708" s="1" t="s">
        <v>4090</v>
      </c>
      <c r="C1708" t="s">
        <v>6730</v>
      </c>
      <c r="D1708" t="s">
        <v>7196</v>
      </c>
      <c r="E1708" t="s">
        <v>5782</v>
      </c>
    </row>
    <row r="1709" spans="1:5" ht="16" x14ac:dyDescent="0.2">
      <c r="A1709" s="1" t="s">
        <v>662</v>
      </c>
      <c r="B1709" s="1" t="s">
        <v>4091</v>
      </c>
      <c r="C1709" t="s">
        <v>6732</v>
      </c>
      <c r="D1709" t="s">
        <v>7956</v>
      </c>
      <c r="E1709" t="s">
        <v>6230</v>
      </c>
    </row>
    <row r="1710" spans="1:5" ht="16" x14ac:dyDescent="0.2">
      <c r="A1710" s="1" t="s">
        <v>661</v>
      </c>
      <c r="B1710" s="1" t="s">
        <v>4092</v>
      </c>
      <c r="C1710" t="s">
        <v>6730</v>
      </c>
      <c r="D1710" t="s">
        <v>7443</v>
      </c>
      <c r="E1710" t="s">
        <v>5981</v>
      </c>
    </row>
    <row r="1711" spans="1:5" ht="16" x14ac:dyDescent="0.2">
      <c r="A1711" s="1" t="s">
        <v>660</v>
      </c>
      <c r="B1711" s="1" t="s">
        <v>4093</v>
      </c>
      <c r="C1711" t="s">
        <v>6730</v>
      </c>
      <c r="D1711" t="s">
        <v>7957</v>
      </c>
      <c r="E1711" t="s">
        <v>6231</v>
      </c>
    </row>
    <row r="1712" spans="1:5" ht="16" x14ac:dyDescent="0.2">
      <c r="A1712" s="1" t="s">
        <v>659</v>
      </c>
      <c r="B1712" s="1" t="s">
        <v>4094</v>
      </c>
      <c r="C1712" t="s">
        <v>6732</v>
      </c>
      <c r="D1712" t="s">
        <v>7958</v>
      </c>
      <c r="E1712" t="s">
        <v>6713</v>
      </c>
    </row>
    <row r="1713" spans="1:5" ht="16" x14ac:dyDescent="0.2">
      <c r="A1713" s="1" t="s">
        <v>658</v>
      </c>
      <c r="B1713" s="1" t="s">
        <v>4095</v>
      </c>
      <c r="C1713" t="s">
        <v>6730</v>
      </c>
      <c r="D1713" t="s">
        <v>7031</v>
      </c>
      <c r="E1713" t="s">
        <v>6232</v>
      </c>
    </row>
    <row r="1714" spans="1:5" ht="16" x14ac:dyDescent="0.2">
      <c r="A1714" s="1" t="s">
        <v>657</v>
      </c>
      <c r="B1714" s="1" t="s">
        <v>4096</v>
      </c>
      <c r="C1714" t="s">
        <v>6732</v>
      </c>
      <c r="D1714" t="s">
        <v>6899</v>
      </c>
      <c r="E1714" t="s">
        <v>6233</v>
      </c>
    </row>
    <row r="1715" spans="1:5" ht="16" x14ac:dyDescent="0.2">
      <c r="A1715" s="1" t="s">
        <v>656</v>
      </c>
      <c r="B1715" s="1" t="s">
        <v>4097</v>
      </c>
      <c r="C1715" t="s">
        <v>6730</v>
      </c>
      <c r="D1715" t="s">
        <v>7959</v>
      </c>
      <c r="E1715" t="s">
        <v>5394</v>
      </c>
    </row>
    <row r="1716" spans="1:5" ht="16" x14ac:dyDescent="0.2">
      <c r="A1716" s="1" t="s">
        <v>655</v>
      </c>
      <c r="B1716" s="1" t="s">
        <v>4098</v>
      </c>
      <c r="C1716" t="s">
        <v>6730</v>
      </c>
      <c r="D1716" t="s">
        <v>7957</v>
      </c>
      <c r="E1716" t="s">
        <v>6234</v>
      </c>
    </row>
    <row r="1717" spans="1:5" ht="16" x14ac:dyDescent="0.2">
      <c r="A1717" s="1" t="s">
        <v>654</v>
      </c>
      <c r="B1717" s="1" t="s">
        <v>4099</v>
      </c>
      <c r="C1717" t="s">
        <v>6732</v>
      </c>
      <c r="D1717" t="s">
        <v>6821</v>
      </c>
      <c r="E1717" t="s">
        <v>6235</v>
      </c>
    </row>
    <row r="1718" spans="1:5" ht="16" x14ac:dyDescent="0.2">
      <c r="A1718" s="1" t="s">
        <v>653</v>
      </c>
      <c r="B1718" s="1" t="s">
        <v>4100</v>
      </c>
      <c r="C1718" t="s">
        <v>6730</v>
      </c>
      <c r="D1718" t="s">
        <v>7960</v>
      </c>
      <c r="E1718" t="s">
        <v>4782</v>
      </c>
    </row>
    <row r="1719" spans="1:5" ht="16" x14ac:dyDescent="0.2">
      <c r="A1719" s="1" t="s">
        <v>652</v>
      </c>
      <c r="B1719" s="1" t="s">
        <v>4101</v>
      </c>
      <c r="C1719" t="s">
        <v>6730</v>
      </c>
      <c r="D1719" t="s">
        <v>7961</v>
      </c>
      <c r="E1719" t="s">
        <v>6236</v>
      </c>
    </row>
    <row r="1720" spans="1:5" ht="16" x14ac:dyDescent="0.2">
      <c r="A1720" s="1" t="s">
        <v>651</v>
      </c>
      <c r="B1720" s="1" t="s">
        <v>4102</v>
      </c>
      <c r="C1720" t="s">
        <v>6730</v>
      </c>
      <c r="D1720" t="s">
        <v>7463</v>
      </c>
      <c r="E1720" t="s">
        <v>6237</v>
      </c>
    </row>
    <row r="1721" spans="1:5" ht="16" x14ac:dyDescent="0.2">
      <c r="A1721" s="1" t="s">
        <v>650</v>
      </c>
      <c r="B1721" s="1" t="s">
        <v>4103</v>
      </c>
      <c r="C1721" t="s">
        <v>6730</v>
      </c>
      <c r="D1721" t="s">
        <v>7962</v>
      </c>
      <c r="E1721" t="s">
        <v>4942</v>
      </c>
    </row>
    <row r="1722" spans="1:5" ht="16" x14ac:dyDescent="0.2">
      <c r="A1722" s="1" t="s">
        <v>649</v>
      </c>
      <c r="B1722" s="1" t="s">
        <v>4104</v>
      </c>
      <c r="C1722" t="s">
        <v>6732</v>
      </c>
      <c r="D1722" t="s">
        <v>6809</v>
      </c>
      <c r="E1722" t="s">
        <v>6238</v>
      </c>
    </row>
    <row r="1723" spans="1:5" ht="16" x14ac:dyDescent="0.2">
      <c r="A1723" s="1" t="s">
        <v>648</v>
      </c>
      <c r="B1723" s="1" t="s">
        <v>4105</v>
      </c>
      <c r="C1723" t="s">
        <v>6732</v>
      </c>
      <c r="D1723" t="s">
        <v>7963</v>
      </c>
      <c r="E1723" t="s">
        <v>6239</v>
      </c>
    </row>
    <row r="1724" spans="1:5" ht="16" x14ac:dyDescent="0.2">
      <c r="A1724" s="1" t="s">
        <v>647</v>
      </c>
      <c r="B1724" s="1" t="s">
        <v>4106</v>
      </c>
      <c r="C1724" t="s">
        <v>6730</v>
      </c>
      <c r="D1724" t="s">
        <v>7964</v>
      </c>
      <c r="E1724" t="s">
        <v>6240</v>
      </c>
    </row>
    <row r="1725" spans="1:5" ht="16" x14ac:dyDescent="0.2">
      <c r="A1725" s="1" t="s">
        <v>646</v>
      </c>
      <c r="B1725" s="1" t="s">
        <v>4107</v>
      </c>
      <c r="C1725" t="s">
        <v>6732</v>
      </c>
      <c r="D1725" t="s">
        <v>7965</v>
      </c>
      <c r="E1725" t="s">
        <v>6241</v>
      </c>
    </row>
    <row r="1726" spans="1:5" ht="16" x14ac:dyDescent="0.2">
      <c r="A1726" s="1" t="s">
        <v>645</v>
      </c>
      <c r="B1726" s="1" t="s">
        <v>4108</v>
      </c>
      <c r="C1726" t="s">
        <v>6730</v>
      </c>
      <c r="D1726" t="s">
        <v>7966</v>
      </c>
      <c r="E1726" t="s">
        <v>5092</v>
      </c>
    </row>
    <row r="1727" spans="1:5" ht="16" x14ac:dyDescent="0.2">
      <c r="A1727" s="1" t="s">
        <v>644</v>
      </c>
      <c r="B1727" s="1" t="s">
        <v>4109</v>
      </c>
      <c r="C1727" t="s">
        <v>6730</v>
      </c>
      <c r="D1727" t="s">
        <v>7967</v>
      </c>
      <c r="E1727" t="s">
        <v>6242</v>
      </c>
    </row>
    <row r="1728" spans="1:5" ht="16" x14ac:dyDescent="0.2">
      <c r="A1728" s="1" t="s">
        <v>643</v>
      </c>
      <c r="B1728" s="1" t="s">
        <v>4110</v>
      </c>
      <c r="C1728" t="s">
        <v>6730</v>
      </c>
      <c r="D1728" t="s">
        <v>7777</v>
      </c>
      <c r="E1728" t="s">
        <v>6243</v>
      </c>
    </row>
    <row r="1729" spans="1:5" ht="16" x14ac:dyDescent="0.2">
      <c r="A1729" s="1" t="s">
        <v>642</v>
      </c>
      <c r="B1729" s="1" t="s">
        <v>4111</v>
      </c>
      <c r="C1729" t="s">
        <v>6732</v>
      </c>
      <c r="D1729" t="s">
        <v>7968</v>
      </c>
      <c r="E1729" t="s">
        <v>5368</v>
      </c>
    </row>
    <row r="1730" spans="1:5" ht="16" x14ac:dyDescent="0.2">
      <c r="A1730" s="1" t="s">
        <v>641</v>
      </c>
      <c r="B1730" s="1" t="s">
        <v>4112</v>
      </c>
      <c r="C1730" t="s">
        <v>6732</v>
      </c>
      <c r="D1730" t="s">
        <v>7969</v>
      </c>
      <c r="E1730" t="s">
        <v>6244</v>
      </c>
    </row>
    <row r="1731" spans="1:5" ht="16" x14ac:dyDescent="0.2">
      <c r="A1731" s="1" t="s">
        <v>640</v>
      </c>
      <c r="B1731" s="1" t="s">
        <v>4113</v>
      </c>
      <c r="C1731" t="s">
        <v>6732</v>
      </c>
      <c r="D1731" t="s">
        <v>7970</v>
      </c>
      <c r="E1731" t="s">
        <v>6146</v>
      </c>
    </row>
    <row r="1732" spans="1:5" ht="16" x14ac:dyDescent="0.2">
      <c r="A1732" s="1" t="s">
        <v>639</v>
      </c>
      <c r="B1732" s="1" t="s">
        <v>4114</v>
      </c>
      <c r="C1732" t="s">
        <v>6730</v>
      </c>
      <c r="D1732" t="s">
        <v>7971</v>
      </c>
      <c r="E1732" t="s">
        <v>5300</v>
      </c>
    </row>
    <row r="1733" spans="1:5" ht="16" x14ac:dyDescent="0.2">
      <c r="A1733" s="1" t="s">
        <v>638</v>
      </c>
      <c r="B1733" s="1" t="s">
        <v>4115</v>
      </c>
      <c r="C1733" t="s">
        <v>6730</v>
      </c>
      <c r="D1733" t="s">
        <v>6810</v>
      </c>
      <c r="E1733" t="s">
        <v>5612</v>
      </c>
    </row>
    <row r="1734" spans="1:5" ht="16" x14ac:dyDescent="0.2">
      <c r="A1734" s="1" t="s">
        <v>637</v>
      </c>
      <c r="B1734" s="1" t="s">
        <v>4116</v>
      </c>
      <c r="C1734" t="s">
        <v>6730</v>
      </c>
      <c r="D1734" t="s">
        <v>7972</v>
      </c>
      <c r="E1734" t="s">
        <v>6245</v>
      </c>
    </row>
    <row r="1735" spans="1:5" ht="16" x14ac:dyDescent="0.2">
      <c r="A1735" s="1" t="s">
        <v>636</v>
      </c>
      <c r="B1735" s="1" t="s">
        <v>4117</v>
      </c>
      <c r="C1735" t="s">
        <v>6730</v>
      </c>
      <c r="D1735" t="s">
        <v>7973</v>
      </c>
      <c r="E1735" t="s">
        <v>6246</v>
      </c>
    </row>
    <row r="1736" spans="1:5" ht="16" x14ac:dyDescent="0.2">
      <c r="A1736" s="1" t="s">
        <v>635</v>
      </c>
      <c r="B1736" s="1" t="s">
        <v>4118</v>
      </c>
      <c r="C1736" t="s">
        <v>7145</v>
      </c>
      <c r="D1736" t="s">
        <v>7974</v>
      </c>
      <c r="E1736" t="s">
        <v>6247</v>
      </c>
    </row>
    <row r="1737" spans="1:5" ht="16" x14ac:dyDescent="0.2">
      <c r="A1737" s="1" t="s">
        <v>634</v>
      </c>
      <c r="B1737" s="1" t="s">
        <v>4119</v>
      </c>
      <c r="C1737" t="s">
        <v>6730</v>
      </c>
      <c r="D1737" t="s">
        <v>7975</v>
      </c>
      <c r="E1737" t="s">
        <v>6248</v>
      </c>
    </row>
    <row r="1738" spans="1:5" ht="16" x14ac:dyDescent="0.2">
      <c r="A1738" s="1" t="s">
        <v>633</v>
      </c>
      <c r="B1738" s="1" t="s">
        <v>4120</v>
      </c>
      <c r="C1738" t="s">
        <v>6732</v>
      </c>
      <c r="D1738" t="s">
        <v>7976</v>
      </c>
      <c r="E1738" t="s">
        <v>4774</v>
      </c>
    </row>
    <row r="1739" spans="1:5" ht="16" x14ac:dyDescent="0.2">
      <c r="A1739" s="1" t="s">
        <v>632</v>
      </c>
      <c r="B1739" s="1" t="s">
        <v>4121</v>
      </c>
      <c r="C1739" t="s">
        <v>6732</v>
      </c>
      <c r="D1739" t="s">
        <v>6781</v>
      </c>
      <c r="E1739" t="s">
        <v>6249</v>
      </c>
    </row>
    <row r="1740" spans="1:5" ht="16" x14ac:dyDescent="0.2">
      <c r="A1740" s="1" t="s">
        <v>630</v>
      </c>
      <c r="B1740" s="1" t="s">
        <v>4122</v>
      </c>
      <c r="C1740" t="s">
        <v>6732</v>
      </c>
      <c r="D1740" t="s">
        <v>7977</v>
      </c>
      <c r="E1740" t="s">
        <v>6250</v>
      </c>
    </row>
    <row r="1741" spans="1:5" ht="16" x14ac:dyDescent="0.2">
      <c r="A1741" s="1" t="s">
        <v>629</v>
      </c>
      <c r="B1741" s="1" t="s">
        <v>4123</v>
      </c>
      <c r="C1741" t="s">
        <v>6730</v>
      </c>
      <c r="D1741" t="s">
        <v>7978</v>
      </c>
      <c r="E1741" t="s">
        <v>6251</v>
      </c>
    </row>
    <row r="1742" spans="1:5" ht="16" x14ac:dyDescent="0.2">
      <c r="A1742" s="1" t="s">
        <v>628</v>
      </c>
      <c r="B1742" s="1" t="s">
        <v>4124</v>
      </c>
      <c r="C1742" t="s">
        <v>6730</v>
      </c>
      <c r="D1742" t="s">
        <v>7979</v>
      </c>
      <c r="E1742" t="s">
        <v>6252</v>
      </c>
    </row>
    <row r="1743" spans="1:5" ht="16" x14ac:dyDescent="0.2">
      <c r="A1743" s="1" t="s">
        <v>627</v>
      </c>
      <c r="B1743" s="1" t="s">
        <v>4125</v>
      </c>
      <c r="C1743" t="s">
        <v>6730</v>
      </c>
      <c r="D1743" t="s">
        <v>7980</v>
      </c>
      <c r="E1743" t="s">
        <v>6253</v>
      </c>
    </row>
    <row r="1744" spans="1:5" ht="16" x14ac:dyDescent="0.2">
      <c r="A1744" s="1" t="s">
        <v>626</v>
      </c>
      <c r="B1744" s="1" t="s">
        <v>4126</v>
      </c>
      <c r="C1744" t="s">
        <v>6730</v>
      </c>
      <c r="D1744" t="s">
        <v>7981</v>
      </c>
      <c r="E1744" t="s">
        <v>6254</v>
      </c>
    </row>
    <row r="1745" spans="1:5" ht="16" x14ac:dyDescent="0.2">
      <c r="A1745" s="1" t="s">
        <v>625</v>
      </c>
      <c r="B1745" s="1" t="s">
        <v>4127</v>
      </c>
      <c r="C1745" t="s">
        <v>6730</v>
      </c>
      <c r="D1745" t="s">
        <v>7173</v>
      </c>
      <c r="E1745" t="s">
        <v>6255</v>
      </c>
    </row>
    <row r="1746" spans="1:5" ht="16" x14ac:dyDescent="0.2">
      <c r="A1746" s="1" t="s">
        <v>624</v>
      </c>
      <c r="B1746" s="1" t="s">
        <v>4128</v>
      </c>
      <c r="C1746" t="s">
        <v>6732</v>
      </c>
      <c r="D1746" t="s">
        <v>7558</v>
      </c>
      <c r="E1746" t="s">
        <v>5431</v>
      </c>
    </row>
    <row r="1747" spans="1:5" ht="16" x14ac:dyDescent="0.2">
      <c r="A1747" s="1" t="s">
        <v>623</v>
      </c>
      <c r="B1747" s="1" t="s">
        <v>4129</v>
      </c>
      <c r="C1747" t="s">
        <v>6730</v>
      </c>
      <c r="D1747" t="s">
        <v>7848</v>
      </c>
      <c r="E1747" t="s">
        <v>6256</v>
      </c>
    </row>
    <row r="1748" spans="1:5" ht="16" x14ac:dyDescent="0.2">
      <c r="A1748" s="1" t="s">
        <v>622</v>
      </c>
      <c r="B1748" s="1" t="s">
        <v>4130</v>
      </c>
      <c r="C1748" t="s">
        <v>6730</v>
      </c>
      <c r="D1748" t="s">
        <v>7982</v>
      </c>
      <c r="E1748" t="s">
        <v>6257</v>
      </c>
    </row>
    <row r="1749" spans="1:5" ht="16" x14ac:dyDescent="0.2">
      <c r="A1749" s="1" t="s">
        <v>621</v>
      </c>
      <c r="B1749" s="1" t="s">
        <v>4131</v>
      </c>
      <c r="C1749" t="s">
        <v>6732</v>
      </c>
      <c r="D1749" t="s">
        <v>7983</v>
      </c>
      <c r="E1749" t="s">
        <v>6248</v>
      </c>
    </row>
    <row r="1750" spans="1:5" ht="16" x14ac:dyDescent="0.2">
      <c r="A1750" s="1" t="s">
        <v>620</v>
      </c>
      <c r="B1750" s="1" t="s">
        <v>4132</v>
      </c>
      <c r="C1750" t="s">
        <v>6732</v>
      </c>
      <c r="D1750" t="s">
        <v>7381</v>
      </c>
      <c r="E1750" t="s">
        <v>4834</v>
      </c>
    </row>
    <row r="1751" spans="1:5" ht="16" x14ac:dyDescent="0.2">
      <c r="A1751" s="1" t="s">
        <v>619</v>
      </c>
      <c r="B1751" s="1" t="s">
        <v>4133</v>
      </c>
      <c r="C1751" t="s">
        <v>6732</v>
      </c>
      <c r="D1751" t="s">
        <v>7984</v>
      </c>
      <c r="E1751" t="s">
        <v>5747</v>
      </c>
    </row>
    <row r="1752" spans="1:5" ht="16" x14ac:dyDescent="0.2">
      <c r="A1752" s="1" t="s">
        <v>618</v>
      </c>
      <c r="B1752" s="1" t="s">
        <v>4134</v>
      </c>
      <c r="C1752" t="s">
        <v>7145</v>
      </c>
      <c r="D1752" t="s">
        <v>7985</v>
      </c>
      <c r="E1752" t="s">
        <v>6258</v>
      </c>
    </row>
    <row r="1753" spans="1:5" ht="16" x14ac:dyDescent="0.2">
      <c r="A1753" s="1" t="s">
        <v>617</v>
      </c>
      <c r="B1753" s="1" t="s">
        <v>4135</v>
      </c>
      <c r="C1753" t="s">
        <v>6732</v>
      </c>
      <c r="D1753" t="s">
        <v>7248</v>
      </c>
      <c r="E1753" t="s">
        <v>6259</v>
      </c>
    </row>
    <row r="1754" spans="1:5" ht="16" x14ac:dyDescent="0.2">
      <c r="A1754" s="1" t="s">
        <v>616</v>
      </c>
      <c r="B1754" s="1" t="s">
        <v>4136</v>
      </c>
      <c r="C1754" t="s">
        <v>6732</v>
      </c>
      <c r="D1754" t="s">
        <v>7986</v>
      </c>
      <c r="E1754" t="s">
        <v>6260</v>
      </c>
    </row>
    <row r="1755" spans="1:5" ht="16" x14ac:dyDescent="0.2">
      <c r="A1755" s="1" t="s">
        <v>615</v>
      </c>
      <c r="B1755" s="1" t="s">
        <v>4137</v>
      </c>
      <c r="C1755" t="s">
        <v>6732</v>
      </c>
      <c r="D1755" t="s">
        <v>7987</v>
      </c>
      <c r="E1755" t="s">
        <v>4731</v>
      </c>
    </row>
    <row r="1756" spans="1:5" ht="16" x14ac:dyDescent="0.2">
      <c r="A1756" s="1" t="s">
        <v>614</v>
      </c>
      <c r="B1756" s="1" t="s">
        <v>4138</v>
      </c>
      <c r="C1756" t="s">
        <v>6730</v>
      </c>
      <c r="D1756" t="s">
        <v>7988</v>
      </c>
      <c r="E1756" t="s">
        <v>6261</v>
      </c>
    </row>
    <row r="1757" spans="1:5" ht="16" x14ac:dyDescent="0.2">
      <c r="A1757" s="1" t="s">
        <v>613</v>
      </c>
      <c r="B1757" s="1" t="s">
        <v>4139</v>
      </c>
      <c r="C1757" t="s">
        <v>6730</v>
      </c>
      <c r="D1757" t="s">
        <v>7989</v>
      </c>
      <c r="E1757" t="s">
        <v>6262</v>
      </c>
    </row>
    <row r="1758" spans="1:5" ht="16" x14ac:dyDescent="0.2">
      <c r="A1758" s="1" t="s">
        <v>612</v>
      </c>
      <c r="B1758" s="1" t="s">
        <v>4140</v>
      </c>
      <c r="C1758" t="s">
        <v>6732</v>
      </c>
      <c r="D1758" t="s">
        <v>7990</v>
      </c>
      <c r="E1758" t="s">
        <v>4977</v>
      </c>
    </row>
    <row r="1759" spans="1:5" ht="16" x14ac:dyDescent="0.2">
      <c r="A1759" s="1" t="s">
        <v>611</v>
      </c>
      <c r="B1759" s="1" t="s">
        <v>4141</v>
      </c>
      <c r="C1759" t="s">
        <v>7145</v>
      </c>
      <c r="D1759" t="s">
        <v>7991</v>
      </c>
      <c r="E1759" t="s">
        <v>6714</v>
      </c>
    </row>
    <row r="1760" spans="1:5" ht="16" x14ac:dyDescent="0.2">
      <c r="A1760" s="1" t="s">
        <v>610</v>
      </c>
      <c r="B1760" s="1" t="s">
        <v>4142</v>
      </c>
      <c r="C1760" t="s">
        <v>6732</v>
      </c>
      <c r="D1760" t="s">
        <v>7992</v>
      </c>
      <c r="E1760" t="s">
        <v>6263</v>
      </c>
    </row>
    <row r="1761" spans="1:5" ht="16" x14ac:dyDescent="0.2">
      <c r="A1761" s="1" t="s">
        <v>609</v>
      </c>
      <c r="B1761" s="1" t="s">
        <v>4143</v>
      </c>
      <c r="C1761" t="s">
        <v>6732</v>
      </c>
      <c r="D1761" t="s">
        <v>7993</v>
      </c>
      <c r="E1761" t="s">
        <v>6264</v>
      </c>
    </row>
    <row r="1762" spans="1:5" ht="16" x14ac:dyDescent="0.2">
      <c r="A1762" s="1" t="s">
        <v>608</v>
      </c>
      <c r="B1762" s="1" t="s">
        <v>4144</v>
      </c>
      <c r="C1762" t="s">
        <v>6732</v>
      </c>
      <c r="D1762" t="s">
        <v>7994</v>
      </c>
      <c r="E1762" t="s">
        <v>6265</v>
      </c>
    </row>
    <row r="1763" spans="1:5" ht="16" x14ac:dyDescent="0.2">
      <c r="A1763" s="1" t="s">
        <v>607</v>
      </c>
      <c r="B1763" s="1" t="s">
        <v>4145</v>
      </c>
      <c r="C1763" t="s">
        <v>6730</v>
      </c>
      <c r="D1763" t="s">
        <v>7995</v>
      </c>
      <c r="E1763" t="s">
        <v>6266</v>
      </c>
    </row>
    <row r="1764" spans="1:5" ht="16" x14ac:dyDescent="0.2">
      <c r="A1764" s="1" t="s">
        <v>606</v>
      </c>
      <c r="B1764" s="1" t="s">
        <v>4146</v>
      </c>
      <c r="C1764" t="s">
        <v>6730</v>
      </c>
      <c r="D1764" t="s">
        <v>7996</v>
      </c>
      <c r="E1764" t="s">
        <v>6267</v>
      </c>
    </row>
    <row r="1765" spans="1:5" ht="16" x14ac:dyDescent="0.2">
      <c r="A1765" s="1" t="s">
        <v>605</v>
      </c>
      <c r="B1765" s="1" t="s">
        <v>4147</v>
      </c>
      <c r="C1765" t="s">
        <v>6730</v>
      </c>
      <c r="D1765" t="s">
        <v>7997</v>
      </c>
      <c r="E1765" t="s">
        <v>4966</v>
      </c>
    </row>
    <row r="1766" spans="1:5" ht="16" x14ac:dyDescent="0.2">
      <c r="A1766" s="1" t="s">
        <v>604</v>
      </c>
      <c r="B1766" s="1" t="s">
        <v>4148</v>
      </c>
      <c r="C1766" t="s">
        <v>6730</v>
      </c>
      <c r="D1766" t="s">
        <v>7998</v>
      </c>
      <c r="E1766" t="s">
        <v>5802</v>
      </c>
    </row>
    <row r="1767" spans="1:5" ht="16" x14ac:dyDescent="0.2">
      <c r="A1767" s="1" t="s">
        <v>603</v>
      </c>
      <c r="B1767" s="1" t="s">
        <v>4149</v>
      </c>
      <c r="C1767" t="s">
        <v>6732</v>
      </c>
      <c r="D1767" t="s">
        <v>6884</v>
      </c>
      <c r="E1767" t="s">
        <v>6268</v>
      </c>
    </row>
    <row r="1768" spans="1:5" ht="16" x14ac:dyDescent="0.2">
      <c r="A1768" s="1" t="s">
        <v>602</v>
      </c>
      <c r="B1768" s="1" t="s">
        <v>4150</v>
      </c>
      <c r="C1768" t="s">
        <v>6730</v>
      </c>
      <c r="D1768" t="s">
        <v>7578</v>
      </c>
      <c r="E1768" t="s">
        <v>6269</v>
      </c>
    </row>
    <row r="1769" spans="1:5" ht="16" x14ac:dyDescent="0.2">
      <c r="A1769" s="1" t="s">
        <v>601</v>
      </c>
      <c r="B1769" s="1" t="s">
        <v>4151</v>
      </c>
      <c r="C1769" t="s">
        <v>6730</v>
      </c>
      <c r="D1769" t="s">
        <v>6906</v>
      </c>
      <c r="E1769" t="s">
        <v>6270</v>
      </c>
    </row>
    <row r="1770" spans="1:5" ht="16" x14ac:dyDescent="0.2">
      <c r="A1770" s="1" t="s">
        <v>600</v>
      </c>
      <c r="B1770" s="1" t="s">
        <v>4152</v>
      </c>
      <c r="C1770" t="s">
        <v>6730</v>
      </c>
      <c r="D1770" t="s">
        <v>7173</v>
      </c>
      <c r="E1770" t="s">
        <v>6271</v>
      </c>
    </row>
    <row r="1771" spans="1:5" ht="16" x14ac:dyDescent="0.2">
      <c r="A1771" s="1" t="s">
        <v>599</v>
      </c>
      <c r="B1771" s="1" t="s">
        <v>4153</v>
      </c>
      <c r="C1771" t="s">
        <v>6730</v>
      </c>
      <c r="D1771" t="s">
        <v>7999</v>
      </c>
      <c r="E1771" t="s">
        <v>6272</v>
      </c>
    </row>
    <row r="1772" spans="1:5" ht="16" x14ac:dyDescent="0.2">
      <c r="A1772" s="1" t="s">
        <v>598</v>
      </c>
      <c r="B1772" s="1" t="s">
        <v>4154</v>
      </c>
      <c r="C1772" t="s">
        <v>6730</v>
      </c>
      <c r="D1772" t="s">
        <v>8000</v>
      </c>
      <c r="E1772" t="s">
        <v>6273</v>
      </c>
    </row>
    <row r="1773" spans="1:5" ht="16" x14ac:dyDescent="0.2">
      <c r="A1773" s="1" t="s">
        <v>597</v>
      </c>
      <c r="B1773" s="1" t="s">
        <v>4155</v>
      </c>
      <c r="C1773" t="s">
        <v>6730</v>
      </c>
      <c r="D1773" t="s">
        <v>7153</v>
      </c>
      <c r="E1773" t="s">
        <v>6274</v>
      </c>
    </row>
    <row r="1774" spans="1:5" ht="16" x14ac:dyDescent="0.2">
      <c r="A1774" s="1" t="s">
        <v>596</v>
      </c>
      <c r="B1774" s="1" t="s">
        <v>4156</v>
      </c>
      <c r="C1774" t="s">
        <v>6730</v>
      </c>
      <c r="D1774" t="s">
        <v>8001</v>
      </c>
      <c r="E1774" t="s">
        <v>6275</v>
      </c>
    </row>
    <row r="1775" spans="1:5" ht="16" x14ac:dyDescent="0.2">
      <c r="A1775" s="1" t="s">
        <v>595</v>
      </c>
      <c r="B1775" s="1" t="s">
        <v>4157</v>
      </c>
      <c r="C1775" t="s">
        <v>6732</v>
      </c>
      <c r="D1775" t="s">
        <v>7503</v>
      </c>
      <c r="E1775" t="s">
        <v>4778</v>
      </c>
    </row>
    <row r="1776" spans="1:5" ht="16" x14ac:dyDescent="0.2">
      <c r="A1776" s="1" t="s">
        <v>594</v>
      </c>
      <c r="B1776" s="1" t="s">
        <v>4158</v>
      </c>
      <c r="C1776" t="s">
        <v>6730</v>
      </c>
      <c r="D1776" t="s">
        <v>7538</v>
      </c>
      <c r="E1776" t="s">
        <v>6276</v>
      </c>
    </row>
    <row r="1777" spans="1:5" ht="16" x14ac:dyDescent="0.2">
      <c r="A1777" s="1" t="s">
        <v>593</v>
      </c>
      <c r="B1777" s="1" t="s">
        <v>4159</v>
      </c>
      <c r="C1777" t="s">
        <v>6730</v>
      </c>
      <c r="D1777" t="s">
        <v>6823</v>
      </c>
      <c r="E1777" t="s">
        <v>6277</v>
      </c>
    </row>
    <row r="1778" spans="1:5" ht="16" x14ac:dyDescent="0.2">
      <c r="A1778" s="1" t="s">
        <v>592</v>
      </c>
      <c r="B1778" s="1" t="s">
        <v>4160</v>
      </c>
      <c r="C1778" t="s">
        <v>6732</v>
      </c>
      <c r="D1778" t="s">
        <v>8002</v>
      </c>
      <c r="E1778" t="s">
        <v>6278</v>
      </c>
    </row>
    <row r="1779" spans="1:5" ht="16" x14ac:dyDescent="0.2">
      <c r="A1779" s="1" t="s">
        <v>591</v>
      </c>
      <c r="B1779" s="1" t="s">
        <v>4161</v>
      </c>
      <c r="C1779" t="s">
        <v>6730</v>
      </c>
      <c r="D1779" t="s">
        <v>8003</v>
      </c>
      <c r="E1779" t="s">
        <v>5748</v>
      </c>
    </row>
    <row r="1780" spans="1:5" ht="16" x14ac:dyDescent="0.2">
      <c r="A1780" s="1" t="s">
        <v>590</v>
      </c>
      <c r="B1780" s="1" t="s">
        <v>4162</v>
      </c>
      <c r="C1780" t="s">
        <v>6732</v>
      </c>
      <c r="D1780" t="s">
        <v>8004</v>
      </c>
      <c r="E1780" t="s">
        <v>6279</v>
      </c>
    </row>
    <row r="1781" spans="1:5" ht="16" x14ac:dyDescent="0.2">
      <c r="A1781" s="1" t="s">
        <v>589</v>
      </c>
      <c r="B1781" s="1" t="s">
        <v>4163</v>
      </c>
      <c r="C1781" t="s">
        <v>6730</v>
      </c>
      <c r="D1781" t="s">
        <v>7370</v>
      </c>
      <c r="E1781" t="s">
        <v>6280</v>
      </c>
    </row>
    <row r="1782" spans="1:5" ht="16" x14ac:dyDescent="0.2">
      <c r="A1782" s="1" t="s">
        <v>588</v>
      </c>
      <c r="B1782" s="1" t="s">
        <v>4164</v>
      </c>
      <c r="C1782" t="s">
        <v>6730</v>
      </c>
      <c r="D1782" t="s">
        <v>7421</v>
      </c>
      <c r="E1782" t="s">
        <v>6281</v>
      </c>
    </row>
    <row r="1783" spans="1:5" ht="16" x14ac:dyDescent="0.2">
      <c r="A1783" s="1" t="s">
        <v>587</v>
      </c>
      <c r="B1783" s="1" t="s">
        <v>4165</v>
      </c>
      <c r="C1783" t="s">
        <v>6732</v>
      </c>
      <c r="D1783" t="s">
        <v>8005</v>
      </c>
      <c r="E1783" t="s">
        <v>6152</v>
      </c>
    </row>
    <row r="1784" spans="1:5" ht="16" x14ac:dyDescent="0.2">
      <c r="A1784" s="1" t="s">
        <v>586</v>
      </c>
      <c r="B1784" s="1" t="s">
        <v>4166</v>
      </c>
      <c r="C1784" t="s">
        <v>6730</v>
      </c>
      <c r="D1784" t="s">
        <v>8006</v>
      </c>
      <c r="E1784" t="s">
        <v>4750</v>
      </c>
    </row>
    <row r="1785" spans="1:5" ht="16" x14ac:dyDescent="0.2">
      <c r="A1785" s="1" t="s">
        <v>585</v>
      </c>
      <c r="B1785" s="1" t="s">
        <v>4167</v>
      </c>
      <c r="C1785" t="s">
        <v>6732</v>
      </c>
      <c r="D1785" t="s">
        <v>7364</v>
      </c>
      <c r="E1785" t="s">
        <v>5298</v>
      </c>
    </row>
    <row r="1786" spans="1:5" ht="16" x14ac:dyDescent="0.2">
      <c r="A1786" s="1" t="s">
        <v>584</v>
      </c>
      <c r="B1786" s="1" t="s">
        <v>4168</v>
      </c>
      <c r="C1786" t="s">
        <v>6732</v>
      </c>
      <c r="D1786" t="s">
        <v>8007</v>
      </c>
      <c r="E1786" t="s">
        <v>6282</v>
      </c>
    </row>
    <row r="1787" spans="1:5" ht="16" x14ac:dyDescent="0.2">
      <c r="A1787" s="1" t="s">
        <v>583</v>
      </c>
      <c r="B1787" s="1" t="s">
        <v>4169</v>
      </c>
      <c r="C1787" t="s">
        <v>6732</v>
      </c>
      <c r="D1787" t="s">
        <v>6751</v>
      </c>
      <c r="E1787" t="s">
        <v>6283</v>
      </c>
    </row>
    <row r="1788" spans="1:5" ht="16" x14ac:dyDescent="0.2">
      <c r="A1788" s="1" t="s">
        <v>582</v>
      </c>
      <c r="B1788" s="1" t="s">
        <v>4170</v>
      </c>
      <c r="C1788" t="s">
        <v>6732</v>
      </c>
      <c r="D1788" t="s">
        <v>8008</v>
      </c>
      <c r="E1788" t="s">
        <v>6284</v>
      </c>
    </row>
    <row r="1789" spans="1:5" ht="16" x14ac:dyDescent="0.2">
      <c r="A1789" s="1" t="s">
        <v>581</v>
      </c>
      <c r="B1789" s="1" t="s">
        <v>4171</v>
      </c>
      <c r="C1789" t="s">
        <v>6732</v>
      </c>
      <c r="D1789" t="s">
        <v>8009</v>
      </c>
      <c r="E1789" t="s">
        <v>5767</v>
      </c>
    </row>
    <row r="1790" spans="1:5" ht="16" x14ac:dyDescent="0.2">
      <c r="A1790" s="1" t="s">
        <v>580</v>
      </c>
      <c r="B1790" s="1" t="s">
        <v>4172</v>
      </c>
      <c r="C1790" t="s">
        <v>6732</v>
      </c>
      <c r="D1790" t="s">
        <v>6738</v>
      </c>
      <c r="E1790" t="s">
        <v>6285</v>
      </c>
    </row>
    <row r="1791" spans="1:5" ht="16" x14ac:dyDescent="0.2">
      <c r="A1791" s="1" t="s">
        <v>579</v>
      </c>
      <c r="B1791" s="1" t="s">
        <v>4173</v>
      </c>
      <c r="C1791" t="s">
        <v>6732</v>
      </c>
      <c r="D1791" t="s">
        <v>8010</v>
      </c>
      <c r="E1791" t="s">
        <v>6286</v>
      </c>
    </row>
    <row r="1792" spans="1:5" ht="16" x14ac:dyDescent="0.2">
      <c r="A1792" s="1" t="s">
        <v>578</v>
      </c>
      <c r="B1792" s="1" t="s">
        <v>4174</v>
      </c>
      <c r="C1792" t="s">
        <v>6732</v>
      </c>
      <c r="D1792" t="s">
        <v>8011</v>
      </c>
      <c r="E1792" t="s">
        <v>5037</v>
      </c>
    </row>
    <row r="1793" spans="1:5" ht="16" x14ac:dyDescent="0.2">
      <c r="A1793" s="1" t="s">
        <v>577</v>
      </c>
      <c r="B1793" s="1" t="s">
        <v>4175</v>
      </c>
      <c r="C1793" t="s">
        <v>6730</v>
      </c>
      <c r="D1793" t="s">
        <v>6910</v>
      </c>
      <c r="E1793" t="s">
        <v>6287</v>
      </c>
    </row>
    <row r="1794" spans="1:5" ht="16" x14ac:dyDescent="0.2">
      <c r="A1794" s="1" t="s">
        <v>576</v>
      </c>
      <c r="B1794" s="1" t="s">
        <v>4176</v>
      </c>
      <c r="C1794" t="s">
        <v>6732</v>
      </c>
      <c r="D1794" t="s">
        <v>6875</v>
      </c>
      <c r="E1794" t="s">
        <v>6288</v>
      </c>
    </row>
    <row r="1795" spans="1:5" ht="16" x14ac:dyDescent="0.2">
      <c r="A1795" s="1" t="s">
        <v>575</v>
      </c>
      <c r="B1795" s="1" t="s">
        <v>4177</v>
      </c>
      <c r="C1795" t="s">
        <v>6730</v>
      </c>
      <c r="D1795" t="s">
        <v>7270</v>
      </c>
      <c r="E1795" t="s">
        <v>6289</v>
      </c>
    </row>
    <row r="1796" spans="1:5" ht="16" x14ac:dyDescent="0.2">
      <c r="A1796" s="1" t="s">
        <v>574</v>
      </c>
      <c r="B1796" s="1" t="s">
        <v>4178</v>
      </c>
      <c r="C1796" t="s">
        <v>6732</v>
      </c>
      <c r="D1796" t="s">
        <v>6767</v>
      </c>
      <c r="E1796" t="s">
        <v>6024</v>
      </c>
    </row>
    <row r="1797" spans="1:5" ht="16" x14ac:dyDescent="0.2">
      <c r="A1797" s="1" t="s">
        <v>573</v>
      </c>
      <c r="B1797" s="1" t="s">
        <v>4179</v>
      </c>
      <c r="C1797" t="s">
        <v>6730</v>
      </c>
      <c r="D1797" t="s">
        <v>7594</v>
      </c>
      <c r="E1797" t="s">
        <v>5415</v>
      </c>
    </row>
    <row r="1798" spans="1:5" ht="16" x14ac:dyDescent="0.2">
      <c r="A1798" s="1" t="s">
        <v>572</v>
      </c>
      <c r="B1798" s="1" t="s">
        <v>4180</v>
      </c>
      <c r="C1798" t="s">
        <v>6732</v>
      </c>
      <c r="D1798" t="s">
        <v>8012</v>
      </c>
      <c r="E1798" t="s">
        <v>6290</v>
      </c>
    </row>
    <row r="1799" spans="1:5" ht="16" x14ac:dyDescent="0.2">
      <c r="A1799" s="1" t="s">
        <v>571</v>
      </c>
      <c r="B1799" s="1" t="s">
        <v>4181</v>
      </c>
      <c r="C1799" t="s">
        <v>6730</v>
      </c>
      <c r="D1799" t="s">
        <v>7315</v>
      </c>
      <c r="E1799" t="s">
        <v>6291</v>
      </c>
    </row>
    <row r="1800" spans="1:5" ht="16" x14ac:dyDescent="0.2">
      <c r="A1800" s="1" t="s">
        <v>570</v>
      </c>
      <c r="B1800" s="1" t="s">
        <v>4182</v>
      </c>
      <c r="C1800" t="s">
        <v>6730</v>
      </c>
      <c r="D1800" t="s">
        <v>7639</v>
      </c>
      <c r="E1800" t="s">
        <v>5270</v>
      </c>
    </row>
    <row r="1801" spans="1:5" ht="16" x14ac:dyDescent="0.2">
      <c r="A1801" s="1" t="s">
        <v>569</v>
      </c>
      <c r="B1801" s="1" t="s">
        <v>4183</v>
      </c>
      <c r="C1801" t="s">
        <v>6732</v>
      </c>
      <c r="D1801" t="s">
        <v>8013</v>
      </c>
      <c r="E1801" t="s">
        <v>6715</v>
      </c>
    </row>
    <row r="1802" spans="1:5" ht="16" x14ac:dyDescent="0.2">
      <c r="A1802" s="1" t="s">
        <v>568</v>
      </c>
      <c r="B1802" s="1" t="s">
        <v>4184</v>
      </c>
      <c r="C1802" t="s">
        <v>6730</v>
      </c>
      <c r="D1802" t="s">
        <v>7957</v>
      </c>
      <c r="E1802" t="s">
        <v>6292</v>
      </c>
    </row>
    <row r="1803" spans="1:5" ht="16" x14ac:dyDescent="0.2">
      <c r="A1803" s="1" t="s">
        <v>567</v>
      </c>
      <c r="B1803" s="1" t="s">
        <v>4185</v>
      </c>
      <c r="C1803" t="s">
        <v>6732</v>
      </c>
      <c r="D1803" t="s">
        <v>6794</v>
      </c>
      <c r="E1803" t="s">
        <v>6293</v>
      </c>
    </row>
    <row r="1804" spans="1:5" ht="16" x14ac:dyDescent="0.2">
      <c r="A1804" s="1" t="s">
        <v>566</v>
      </c>
      <c r="B1804" s="1" t="s">
        <v>4186</v>
      </c>
      <c r="C1804" t="s">
        <v>6732</v>
      </c>
      <c r="D1804" t="s">
        <v>7210</v>
      </c>
      <c r="E1804" t="s">
        <v>4939</v>
      </c>
    </row>
    <row r="1805" spans="1:5" ht="16" x14ac:dyDescent="0.2">
      <c r="A1805" s="1" t="s">
        <v>565</v>
      </c>
      <c r="B1805" s="1" t="s">
        <v>4187</v>
      </c>
      <c r="C1805" t="s">
        <v>6732</v>
      </c>
      <c r="D1805" t="s">
        <v>8014</v>
      </c>
      <c r="E1805" t="s">
        <v>4753</v>
      </c>
    </row>
    <row r="1806" spans="1:5" ht="16" x14ac:dyDescent="0.2">
      <c r="A1806" s="1" t="s">
        <v>564</v>
      </c>
      <c r="B1806" s="1" t="s">
        <v>4188</v>
      </c>
      <c r="C1806" t="s">
        <v>6732</v>
      </c>
      <c r="D1806" t="s">
        <v>7786</v>
      </c>
      <c r="E1806" t="s">
        <v>6294</v>
      </c>
    </row>
    <row r="1807" spans="1:5" ht="16" x14ac:dyDescent="0.2">
      <c r="A1807" s="1" t="s">
        <v>563</v>
      </c>
      <c r="B1807" s="1" t="s">
        <v>4189</v>
      </c>
      <c r="C1807" t="s">
        <v>6730</v>
      </c>
      <c r="D1807" t="s">
        <v>7118</v>
      </c>
      <c r="E1807" t="s">
        <v>6295</v>
      </c>
    </row>
    <row r="1808" spans="1:5" ht="16" x14ac:dyDescent="0.2">
      <c r="A1808" s="1" t="s">
        <v>562</v>
      </c>
      <c r="B1808" s="1" t="s">
        <v>4190</v>
      </c>
      <c r="C1808" t="s">
        <v>6730</v>
      </c>
      <c r="D1808" t="s">
        <v>8015</v>
      </c>
      <c r="E1808" t="s">
        <v>6296</v>
      </c>
    </row>
    <row r="1809" spans="1:5" ht="16" x14ac:dyDescent="0.2">
      <c r="A1809" s="1" t="s">
        <v>561</v>
      </c>
      <c r="B1809" s="1" t="s">
        <v>4191</v>
      </c>
      <c r="C1809" t="s">
        <v>6730</v>
      </c>
      <c r="D1809" t="s">
        <v>8016</v>
      </c>
      <c r="E1809" t="s">
        <v>6297</v>
      </c>
    </row>
    <row r="1810" spans="1:5" ht="16" x14ac:dyDescent="0.2">
      <c r="A1810" s="1" t="s">
        <v>560</v>
      </c>
      <c r="B1810" s="1" t="s">
        <v>4192</v>
      </c>
      <c r="C1810" t="s">
        <v>6730</v>
      </c>
      <c r="D1810" t="s">
        <v>6957</v>
      </c>
      <c r="E1810" t="s">
        <v>6298</v>
      </c>
    </row>
    <row r="1811" spans="1:5" ht="16" x14ac:dyDescent="0.2">
      <c r="A1811" s="1" t="s">
        <v>559</v>
      </c>
      <c r="B1811" s="1" t="s">
        <v>4193</v>
      </c>
      <c r="C1811" t="s">
        <v>6730</v>
      </c>
      <c r="D1811" t="s">
        <v>7979</v>
      </c>
      <c r="E1811" t="s">
        <v>6299</v>
      </c>
    </row>
    <row r="1812" spans="1:5" ht="16" x14ac:dyDescent="0.2">
      <c r="A1812" s="1" t="s">
        <v>558</v>
      </c>
      <c r="B1812" s="1" t="s">
        <v>4194</v>
      </c>
      <c r="C1812" t="s">
        <v>6730</v>
      </c>
      <c r="D1812" t="s">
        <v>8017</v>
      </c>
      <c r="E1812" t="s">
        <v>6300</v>
      </c>
    </row>
    <row r="1813" spans="1:5" ht="16" x14ac:dyDescent="0.2">
      <c r="A1813" s="1" t="s">
        <v>557</v>
      </c>
      <c r="B1813" s="1" t="s">
        <v>4195</v>
      </c>
      <c r="C1813" t="s">
        <v>6730</v>
      </c>
      <c r="D1813" t="s">
        <v>8018</v>
      </c>
      <c r="E1813" t="s">
        <v>6301</v>
      </c>
    </row>
    <row r="1814" spans="1:5" ht="16" x14ac:dyDescent="0.2">
      <c r="A1814" s="1" t="s">
        <v>556</v>
      </c>
      <c r="B1814" s="1" t="s">
        <v>4196</v>
      </c>
      <c r="C1814" t="s">
        <v>6732</v>
      </c>
      <c r="D1814" t="s">
        <v>8019</v>
      </c>
      <c r="E1814" t="s">
        <v>6302</v>
      </c>
    </row>
    <row r="1815" spans="1:5" ht="16" x14ac:dyDescent="0.2">
      <c r="A1815" s="1" t="s">
        <v>555</v>
      </c>
      <c r="B1815" s="1" t="s">
        <v>4197</v>
      </c>
      <c r="C1815" t="s">
        <v>6730</v>
      </c>
      <c r="D1815" t="s">
        <v>7118</v>
      </c>
      <c r="E1815" t="s">
        <v>6303</v>
      </c>
    </row>
    <row r="1816" spans="1:5" ht="16" x14ac:dyDescent="0.2">
      <c r="A1816" s="1" t="s">
        <v>554</v>
      </c>
      <c r="B1816" s="1" t="s">
        <v>4198</v>
      </c>
      <c r="C1816" t="s">
        <v>6732</v>
      </c>
      <c r="D1816" t="s">
        <v>7326</v>
      </c>
      <c r="E1816" t="s">
        <v>6304</v>
      </c>
    </row>
    <row r="1817" spans="1:5" ht="16" x14ac:dyDescent="0.2">
      <c r="A1817" s="1" t="s">
        <v>553</v>
      </c>
      <c r="B1817" s="1" t="s">
        <v>4199</v>
      </c>
      <c r="C1817" t="s">
        <v>6732</v>
      </c>
      <c r="D1817" t="s">
        <v>8020</v>
      </c>
      <c r="E1817" t="s">
        <v>6305</v>
      </c>
    </row>
    <row r="1818" spans="1:5" ht="16" x14ac:dyDescent="0.2">
      <c r="A1818" s="1" t="s">
        <v>552</v>
      </c>
      <c r="B1818" s="1" t="s">
        <v>4200</v>
      </c>
      <c r="C1818" t="s">
        <v>6732</v>
      </c>
      <c r="D1818" t="s">
        <v>7503</v>
      </c>
      <c r="E1818" t="s">
        <v>6306</v>
      </c>
    </row>
    <row r="1819" spans="1:5" ht="16" x14ac:dyDescent="0.2">
      <c r="A1819" s="1" t="s">
        <v>551</v>
      </c>
      <c r="B1819" s="1" t="s">
        <v>4201</v>
      </c>
      <c r="C1819" t="s">
        <v>6732</v>
      </c>
      <c r="D1819" t="s">
        <v>7820</v>
      </c>
      <c r="E1819" t="s">
        <v>6307</v>
      </c>
    </row>
    <row r="1820" spans="1:5" ht="16" x14ac:dyDescent="0.2">
      <c r="A1820" s="1" t="s">
        <v>550</v>
      </c>
      <c r="B1820" s="1" t="s">
        <v>4202</v>
      </c>
      <c r="C1820" t="s">
        <v>6732</v>
      </c>
      <c r="D1820" t="s">
        <v>7040</v>
      </c>
      <c r="E1820" t="s">
        <v>5686</v>
      </c>
    </row>
    <row r="1821" spans="1:5" ht="16" x14ac:dyDescent="0.2">
      <c r="A1821" s="1" t="s">
        <v>549</v>
      </c>
      <c r="B1821" s="1" t="s">
        <v>4203</v>
      </c>
      <c r="C1821" t="s">
        <v>6732</v>
      </c>
      <c r="D1821" t="s">
        <v>8021</v>
      </c>
      <c r="E1821" t="s">
        <v>6308</v>
      </c>
    </row>
    <row r="1822" spans="1:5" ht="16" x14ac:dyDescent="0.2">
      <c r="A1822" s="1" t="s">
        <v>548</v>
      </c>
      <c r="B1822" s="1" t="s">
        <v>4204</v>
      </c>
      <c r="C1822" t="s">
        <v>6732</v>
      </c>
      <c r="D1822" t="s">
        <v>6809</v>
      </c>
      <c r="E1822" t="s">
        <v>6309</v>
      </c>
    </row>
    <row r="1823" spans="1:5" ht="16" x14ac:dyDescent="0.2">
      <c r="A1823" s="1" t="s">
        <v>547</v>
      </c>
      <c r="B1823" s="1" t="s">
        <v>4205</v>
      </c>
      <c r="C1823" t="s">
        <v>6732</v>
      </c>
      <c r="D1823" t="s">
        <v>8022</v>
      </c>
      <c r="E1823" t="s">
        <v>6310</v>
      </c>
    </row>
    <row r="1824" spans="1:5" ht="16" x14ac:dyDescent="0.2">
      <c r="A1824" s="1" t="s">
        <v>546</v>
      </c>
      <c r="B1824" s="1" t="s">
        <v>4206</v>
      </c>
      <c r="C1824" t="s">
        <v>6730</v>
      </c>
      <c r="D1824" t="s">
        <v>8023</v>
      </c>
      <c r="E1824" t="s">
        <v>6716</v>
      </c>
    </row>
    <row r="1825" spans="1:5" ht="16" x14ac:dyDescent="0.2">
      <c r="A1825" s="1" t="s">
        <v>545</v>
      </c>
      <c r="B1825" s="1" t="s">
        <v>4207</v>
      </c>
      <c r="C1825" t="s">
        <v>6732</v>
      </c>
      <c r="D1825" t="s">
        <v>7130</v>
      </c>
      <c r="E1825" t="s">
        <v>5448</v>
      </c>
    </row>
    <row r="1826" spans="1:5" ht="16" x14ac:dyDescent="0.2">
      <c r="A1826" s="1" t="s">
        <v>544</v>
      </c>
      <c r="B1826" s="1" t="s">
        <v>4208</v>
      </c>
      <c r="C1826" t="s">
        <v>6730</v>
      </c>
      <c r="D1826" t="s">
        <v>8024</v>
      </c>
      <c r="E1826" t="s">
        <v>6311</v>
      </c>
    </row>
    <row r="1827" spans="1:5" ht="16" x14ac:dyDescent="0.2">
      <c r="A1827" s="1" t="s">
        <v>543</v>
      </c>
      <c r="B1827" s="1" t="s">
        <v>4209</v>
      </c>
      <c r="C1827" t="s">
        <v>6730</v>
      </c>
      <c r="D1827" t="s">
        <v>8025</v>
      </c>
      <c r="E1827" t="s">
        <v>6312</v>
      </c>
    </row>
    <row r="1828" spans="1:5" ht="16" x14ac:dyDescent="0.2">
      <c r="A1828" s="1" t="s">
        <v>542</v>
      </c>
      <c r="B1828" s="1" t="s">
        <v>4210</v>
      </c>
      <c r="C1828" t="s">
        <v>6730</v>
      </c>
      <c r="D1828" t="s">
        <v>8026</v>
      </c>
      <c r="E1828" t="s">
        <v>6313</v>
      </c>
    </row>
    <row r="1829" spans="1:5" ht="16" x14ac:dyDescent="0.2">
      <c r="A1829" s="1" t="s">
        <v>541</v>
      </c>
      <c r="B1829" s="1" t="s">
        <v>4211</v>
      </c>
      <c r="C1829" t="s">
        <v>6730</v>
      </c>
      <c r="D1829" t="s">
        <v>7964</v>
      </c>
      <c r="E1829" t="s">
        <v>6314</v>
      </c>
    </row>
    <row r="1830" spans="1:5" ht="16" x14ac:dyDescent="0.2">
      <c r="A1830" s="1" t="s">
        <v>540</v>
      </c>
      <c r="B1830" s="1" t="s">
        <v>4212</v>
      </c>
      <c r="C1830" t="s">
        <v>6730</v>
      </c>
      <c r="D1830" t="s">
        <v>7113</v>
      </c>
      <c r="E1830" t="s">
        <v>6315</v>
      </c>
    </row>
    <row r="1831" spans="1:5" ht="16" x14ac:dyDescent="0.2">
      <c r="A1831" s="1" t="s">
        <v>539</v>
      </c>
      <c r="B1831" s="1" t="s">
        <v>4213</v>
      </c>
      <c r="C1831" t="s">
        <v>6732</v>
      </c>
      <c r="D1831" t="s">
        <v>8027</v>
      </c>
      <c r="E1831" t="s">
        <v>4927</v>
      </c>
    </row>
    <row r="1832" spans="1:5" ht="16" x14ac:dyDescent="0.2">
      <c r="A1832" s="1" t="s">
        <v>538</v>
      </c>
      <c r="B1832" s="1" t="s">
        <v>4214</v>
      </c>
      <c r="C1832" t="s">
        <v>6730</v>
      </c>
      <c r="D1832" t="s">
        <v>6922</v>
      </c>
      <c r="E1832" t="s">
        <v>5687</v>
      </c>
    </row>
    <row r="1833" spans="1:5" ht="16" x14ac:dyDescent="0.2">
      <c r="A1833" s="1" t="s">
        <v>537</v>
      </c>
      <c r="B1833" s="1" t="s">
        <v>4215</v>
      </c>
      <c r="C1833" t="s">
        <v>6730</v>
      </c>
      <c r="D1833" t="s">
        <v>7928</v>
      </c>
      <c r="E1833" t="s">
        <v>5122</v>
      </c>
    </row>
    <row r="1834" spans="1:5" ht="16" x14ac:dyDescent="0.2">
      <c r="A1834" s="1" t="s">
        <v>536</v>
      </c>
      <c r="B1834" s="1" t="s">
        <v>4216</v>
      </c>
      <c r="C1834" t="s">
        <v>6732</v>
      </c>
      <c r="D1834" t="s">
        <v>8028</v>
      </c>
      <c r="E1834" t="s">
        <v>6316</v>
      </c>
    </row>
    <row r="1835" spans="1:5" ht="16" x14ac:dyDescent="0.2">
      <c r="A1835" s="1" t="s">
        <v>535</v>
      </c>
      <c r="B1835" s="1" t="s">
        <v>4217</v>
      </c>
      <c r="C1835" t="s">
        <v>6730</v>
      </c>
      <c r="D1835" t="s">
        <v>8029</v>
      </c>
      <c r="E1835" t="s">
        <v>6317</v>
      </c>
    </row>
    <row r="1836" spans="1:5" ht="16" x14ac:dyDescent="0.2">
      <c r="A1836" s="1" t="s">
        <v>533</v>
      </c>
      <c r="B1836" s="1" t="s">
        <v>4218</v>
      </c>
      <c r="C1836" t="s">
        <v>7145</v>
      </c>
      <c r="D1836" t="s">
        <v>7698</v>
      </c>
      <c r="E1836" t="s">
        <v>6318</v>
      </c>
    </row>
    <row r="1837" spans="1:5" ht="16" x14ac:dyDescent="0.2">
      <c r="A1837" s="1" t="s">
        <v>532</v>
      </c>
      <c r="B1837" s="1" t="s">
        <v>4219</v>
      </c>
      <c r="C1837" t="s">
        <v>6732</v>
      </c>
      <c r="D1837" t="s">
        <v>7326</v>
      </c>
      <c r="E1837" t="s">
        <v>6319</v>
      </c>
    </row>
    <row r="1838" spans="1:5" ht="16" x14ac:dyDescent="0.2">
      <c r="A1838" s="1" t="s">
        <v>531</v>
      </c>
      <c r="B1838" s="1" t="s">
        <v>4220</v>
      </c>
      <c r="C1838" t="s">
        <v>6732</v>
      </c>
      <c r="D1838" t="s">
        <v>8030</v>
      </c>
      <c r="E1838" t="s">
        <v>6320</v>
      </c>
    </row>
    <row r="1839" spans="1:5" ht="16" x14ac:dyDescent="0.2">
      <c r="A1839" s="1" t="s">
        <v>530</v>
      </c>
      <c r="B1839" s="1" t="s">
        <v>4221</v>
      </c>
      <c r="C1839" t="s">
        <v>6732</v>
      </c>
      <c r="D1839" t="s">
        <v>8031</v>
      </c>
      <c r="E1839" t="s">
        <v>6321</v>
      </c>
    </row>
    <row r="1840" spans="1:5" ht="16" x14ac:dyDescent="0.2">
      <c r="A1840" s="1" t="s">
        <v>529</v>
      </c>
      <c r="B1840" s="1" t="s">
        <v>4222</v>
      </c>
      <c r="C1840" t="s">
        <v>6732</v>
      </c>
      <c r="D1840" t="s">
        <v>8032</v>
      </c>
      <c r="E1840" t="s">
        <v>5813</v>
      </c>
    </row>
    <row r="1841" spans="1:5" ht="16" x14ac:dyDescent="0.2">
      <c r="A1841" s="1" t="s">
        <v>528</v>
      </c>
      <c r="B1841" s="1" t="s">
        <v>4223</v>
      </c>
      <c r="C1841" t="s">
        <v>6732</v>
      </c>
      <c r="D1841" t="s">
        <v>8033</v>
      </c>
      <c r="E1841" t="s">
        <v>5856</v>
      </c>
    </row>
    <row r="1842" spans="1:5" ht="16" x14ac:dyDescent="0.2">
      <c r="A1842" s="1" t="s">
        <v>527</v>
      </c>
      <c r="B1842" s="1" t="s">
        <v>4224</v>
      </c>
      <c r="C1842" t="s">
        <v>6730</v>
      </c>
      <c r="D1842" t="s">
        <v>6793</v>
      </c>
      <c r="E1842" t="s">
        <v>6322</v>
      </c>
    </row>
    <row r="1843" spans="1:5" ht="16" x14ac:dyDescent="0.2">
      <c r="A1843" s="1" t="s">
        <v>526</v>
      </c>
      <c r="B1843" s="1" t="s">
        <v>4225</v>
      </c>
      <c r="C1843" t="s">
        <v>6730</v>
      </c>
      <c r="D1843" t="s">
        <v>8034</v>
      </c>
      <c r="E1843" t="s">
        <v>6323</v>
      </c>
    </row>
    <row r="1844" spans="1:5" ht="16" x14ac:dyDescent="0.2">
      <c r="A1844" s="1" t="s">
        <v>525</v>
      </c>
      <c r="B1844" s="1" t="s">
        <v>4226</v>
      </c>
      <c r="C1844" t="s">
        <v>6732</v>
      </c>
      <c r="D1844" t="s">
        <v>8035</v>
      </c>
      <c r="E1844" t="s">
        <v>4798</v>
      </c>
    </row>
    <row r="1845" spans="1:5" ht="16" x14ac:dyDescent="0.2">
      <c r="A1845" s="1" t="s">
        <v>524</v>
      </c>
      <c r="B1845" s="1" t="s">
        <v>4227</v>
      </c>
      <c r="C1845" t="s">
        <v>6732</v>
      </c>
      <c r="D1845" t="s">
        <v>8036</v>
      </c>
      <c r="E1845" t="s">
        <v>6324</v>
      </c>
    </row>
    <row r="1846" spans="1:5" ht="16" x14ac:dyDescent="0.2">
      <c r="A1846" s="1" t="s">
        <v>523</v>
      </c>
      <c r="B1846" s="1" t="s">
        <v>4228</v>
      </c>
      <c r="C1846" t="s">
        <v>6732</v>
      </c>
      <c r="D1846" t="s">
        <v>6757</v>
      </c>
      <c r="E1846" t="s">
        <v>6325</v>
      </c>
    </row>
    <row r="1847" spans="1:5" ht="16" x14ac:dyDescent="0.2">
      <c r="A1847" s="1" t="s">
        <v>522</v>
      </c>
      <c r="B1847" s="1" t="s">
        <v>4229</v>
      </c>
      <c r="C1847" t="s">
        <v>6732</v>
      </c>
      <c r="D1847" t="s">
        <v>8037</v>
      </c>
      <c r="E1847" t="s">
        <v>6326</v>
      </c>
    </row>
    <row r="1848" spans="1:5" ht="16" x14ac:dyDescent="0.2">
      <c r="A1848" s="1" t="s">
        <v>521</v>
      </c>
      <c r="B1848" s="1" t="s">
        <v>4230</v>
      </c>
      <c r="C1848" t="s">
        <v>6732</v>
      </c>
      <c r="D1848" t="s">
        <v>8038</v>
      </c>
      <c r="E1848" t="s">
        <v>6327</v>
      </c>
    </row>
    <row r="1849" spans="1:5" ht="16" x14ac:dyDescent="0.2">
      <c r="A1849" s="1" t="s">
        <v>520</v>
      </c>
      <c r="B1849" s="1" t="s">
        <v>4231</v>
      </c>
      <c r="C1849" t="s">
        <v>6732</v>
      </c>
      <c r="D1849" t="s">
        <v>8039</v>
      </c>
      <c r="E1849" t="s">
        <v>6328</v>
      </c>
    </row>
    <row r="1850" spans="1:5" ht="16" x14ac:dyDescent="0.2">
      <c r="A1850" s="1" t="s">
        <v>519</v>
      </c>
      <c r="B1850" s="1" t="s">
        <v>4232</v>
      </c>
      <c r="C1850" t="s">
        <v>6732</v>
      </c>
      <c r="D1850" t="s">
        <v>8040</v>
      </c>
      <c r="E1850" t="s">
        <v>6329</v>
      </c>
    </row>
    <row r="1851" spans="1:5" ht="16" x14ac:dyDescent="0.2">
      <c r="A1851" s="1" t="s">
        <v>518</v>
      </c>
      <c r="B1851" s="1" t="s">
        <v>4233</v>
      </c>
      <c r="C1851" t="s">
        <v>6732</v>
      </c>
      <c r="D1851" t="s">
        <v>7000</v>
      </c>
      <c r="E1851" t="s">
        <v>6330</v>
      </c>
    </row>
    <row r="1852" spans="1:5" ht="16" x14ac:dyDescent="0.2">
      <c r="A1852" s="1" t="s">
        <v>517</v>
      </c>
      <c r="B1852" s="1" t="s">
        <v>4234</v>
      </c>
      <c r="C1852" t="s">
        <v>6732</v>
      </c>
      <c r="D1852" t="s">
        <v>6779</v>
      </c>
      <c r="E1852" t="s">
        <v>6331</v>
      </c>
    </row>
    <row r="1853" spans="1:5" ht="16" x14ac:dyDescent="0.2">
      <c r="A1853" s="1" t="s">
        <v>516</v>
      </c>
      <c r="B1853" s="1" t="s">
        <v>4235</v>
      </c>
      <c r="C1853" t="s">
        <v>6732</v>
      </c>
      <c r="D1853" t="s">
        <v>8041</v>
      </c>
      <c r="E1853" t="s">
        <v>6332</v>
      </c>
    </row>
    <row r="1854" spans="1:5" ht="16" x14ac:dyDescent="0.2">
      <c r="A1854" s="1" t="s">
        <v>514</v>
      </c>
      <c r="B1854" s="1" t="s">
        <v>4236</v>
      </c>
      <c r="C1854" t="s">
        <v>6732</v>
      </c>
      <c r="D1854" t="s">
        <v>6779</v>
      </c>
      <c r="E1854" t="s">
        <v>6333</v>
      </c>
    </row>
    <row r="1855" spans="1:5" ht="16" x14ac:dyDescent="0.2">
      <c r="A1855" s="1" t="s">
        <v>513</v>
      </c>
      <c r="B1855" s="1" t="s">
        <v>4237</v>
      </c>
      <c r="C1855" t="s">
        <v>6730</v>
      </c>
      <c r="D1855" t="s">
        <v>8042</v>
      </c>
      <c r="E1855" t="s">
        <v>6177</v>
      </c>
    </row>
    <row r="1856" spans="1:5" ht="16" x14ac:dyDescent="0.2">
      <c r="A1856" s="1" t="s">
        <v>512</v>
      </c>
      <c r="B1856" s="1" t="s">
        <v>4238</v>
      </c>
      <c r="C1856" t="s">
        <v>6732</v>
      </c>
      <c r="D1856" t="s">
        <v>7201</v>
      </c>
      <c r="E1856" t="s">
        <v>5386</v>
      </c>
    </row>
    <row r="1857" spans="1:5" ht="16" x14ac:dyDescent="0.2">
      <c r="A1857" s="1" t="s">
        <v>511</v>
      </c>
      <c r="B1857" s="1" t="s">
        <v>4239</v>
      </c>
      <c r="C1857" t="s">
        <v>6732</v>
      </c>
      <c r="D1857" t="s">
        <v>7089</v>
      </c>
      <c r="E1857" t="s">
        <v>6334</v>
      </c>
    </row>
    <row r="1858" spans="1:5" ht="16" x14ac:dyDescent="0.2">
      <c r="A1858" s="1" t="s">
        <v>510</v>
      </c>
      <c r="B1858" s="1" t="s">
        <v>4240</v>
      </c>
      <c r="C1858" t="s">
        <v>6730</v>
      </c>
      <c r="D1858" t="s">
        <v>8043</v>
      </c>
      <c r="E1858" t="s">
        <v>6335</v>
      </c>
    </row>
    <row r="1859" spans="1:5" ht="16" x14ac:dyDescent="0.2">
      <c r="A1859" s="1" t="s">
        <v>509</v>
      </c>
      <c r="B1859" s="1" t="s">
        <v>4241</v>
      </c>
      <c r="C1859" t="s">
        <v>6732</v>
      </c>
      <c r="D1859" t="s">
        <v>8044</v>
      </c>
      <c r="E1859" t="s">
        <v>6336</v>
      </c>
    </row>
    <row r="1860" spans="1:5" ht="16" x14ac:dyDescent="0.2">
      <c r="A1860" s="1" t="s">
        <v>508</v>
      </c>
      <c r="B1860" s="1" t="s">
        <v>4242</v>
      </c>
      <c r="C1860" t="s">
        <v>6730</v>
      </c>
      <c r="D1860" t="s">
        <v>7718</v>
      </c>
      <c r="E1860" t="s">
        <v>5735</v>
      </c>
    </row>
    <row r="1861" spans="1:5" ht="16" x14ac:dyDescent="0.2">
      <c r="A1861" s="1" t="s">
        <v>507</v>
      </c>
      <c r="B1861" s="1" t="s">
        <v>4243</v>
      </c>
      <c r="C1861" t="s">
        <v>6730</v>
      </c>
      <c r="D1861" t="s">
        <v>8045</v>
      </c>
      <c r="E1861" t="s">
        <v>4774</v>
      </c>
    </row>
    <row r="1862" spans="1:5" ht="16" x14ac:dyDescent="0.2">
      <c r="A1862" s="1" t="s">
        <v>506</v>
      </c>
      <c r="B1862" s="1" t="s">
        <v>4244</v>
      </c>
      <c r="C1862" t="s">
        <v>6730</v>
      </c>
      <c r="D1862" t="s">
        <v>8046</v>
      </c>
      <c r="E1862" t="s">
        <v>6337</v>
      </c>
    </row>
    <row r="1863" spans="1:5" ht="16" x14ac:dyDescent="0.2">
      <c r="A1863" s="1" t="s">
        <v>505</v>
      </c>
      <c r="B1863" s="1" t="s">
        <v>4245</v>
      </c>
      <c r="C1863" t="s">
        <v>6730</v>
      </c>
      <c r="D1863" t="s">
        <v>7173</v>
      </c>
      <c r="E1863" t="s">
        <v>5126</v>
      </c>
    </row>
    <row r="1864" spans="1:5" ht="16" x14ac:dyDescent="0.2">
      <c r="A1864" s="1" t="s">
        <v>504</v>
      </c>
      <c r="B1864" s="1" t="s">
        <v>4246</v>
      </c>
      <c r="C1864" t="s">
        <v>6730</v>
      </c>
      <c r="D1864" t="s">
        <v>8047</v>
      </c>
      <c r="E1864" t="s">
        <v>6338</v>
      </c>
    </row>
    <row r="1865" spans="1:5" ht="16" x14ac:dyDescent="0.2">
      <c r="A1865" s="1" t="s">
        <v>503</v>
      </c>
      <c r="B1865" s="1" t="s">
        <v>4247</v>
      </c>
      <c r="C1865" t="s">
        <v>6730</v>
      </c>
      <c r="D1865" t="s">
        <v>6784</v>
      </c>
      <c r="E1865" t="s">
        <v>6339</v>
      </c>
    </row>
    <row r="1866" spans="1:5" ht="16" x14ac:dyDescent="0.2">
      <c r="A1866" s="1" t="s">
        <v>502</v>
      </c>
      <c r="B1866" s="1" t="s">
        <v>4248</v>
      </c>
      <c r="C1866" t="s">
        <v>6730</v>
      </c>
      <c r="D1866" t="s">
        <v>8048</v>
      </c>
      <c r="E1866" t="s">
        <v>4724</v>
      </c>
    </row>
    <row r="1867" spans="1:5" ht="16" x14ac:dyDescent="0.2">
      <c r="A1867" s="1" t="s">
        <v>501</v>
      </c>
      <c r="B1867" s="1" t="s">
        <v>4249</v>
      </c>
      <c r="C1867" t="s">
        <v>6732</v>
      </c>
      <c r="D1867" t="s">
        <v>8049</v>
      </c>
      <c r="E1867" t="s">
        <v>6340</v>
      </c>
    </row>
    <row r="1868" spans="1:5" ht="16" x14ac:dyDescent="0.2">
      <c r="A1868" s="1" t="s">
        <v>500</v>
      </c>
      <c r="B1868" s="1" t="s">
        <v>4250</v>
      </c>
      <c r="C1868" t="s">
        <v>6730</v>
      </c>
      <c r="D1868" t="s">
        <v>7352</v>
      </c>
      <c r="E1868" t="s">
        <v>5501</v>
      </c>
    </row>
    <row r="1869" spans="1:5" ht="16" x14ac:dyDescent="0.2">
      <c r="A1869" s="1" t="s">
        <v>499</v>
      </c>
      <c r="B1869" s="1" t="s">
        <v>4251</v>
      </c>
      <c r="C1869" t="s">
        <v>6732</v>
      </c>
      <c r="D1869" t="s">
        <v>8050</v>
      </c>
      <c r="E1869" t="s">
        <v>5409</v>
      </c>
    </row>
    <row r="1870" spans="1:5" ht="16" x14ac:dyDescent="0.2">
      <c r="A1870" s="1" t="s">
        <v>498</v>
      </c>
      <c r="B1870" s="1" t="s">
        <v>4252</v>
      </c>
      <c r="C1870" t="s">
        <v>6732</v>
      </c>
      <c r="D1870" t="s">
        <v>7061</v>
      </c>
      <c r="E1870" t="s">
        <v>6341</v>
      </c>
    </row>
    <row r="1871" spans="1:5" ht="16" x14ac:dyDescent="0.2">
      <c r="A1871" s="1" t="s">
        <v>497</v>
      </c>
      <c r="B1871" s="1" t="s">
        <v>4253</v>
      </c>
      <c r="C1871" t="s">
        <v>6732</v>
      </c>
      <c r="D1871" t="s">
        <v>6851</v>
      </c>
      <c r="E1871" t="s">
        <v>4943</v>
      </c>
    </row>
    <row r="1872" spans="1:5" ht="16" x14ac:dyDescent="0.2">
      <c r="A1872" s="1" t="s">
        <v>496</v>
      </c>
      <c r="B1872" s="1" t="s">
        <v>4254</v>
      </c>
      <c r="C1872" t="s">
        <v>6732</v>
      </c>
      <c r="D1872" t="s">
        <v>8051</v>
      </c>
      <c r="E1872" t="s">
        <v>6342</v>
      </c>
    </row>
    <row r="1873" spans="1:5" ht="16" x14ac:dyDescent="0.2">
      <c r="A1873" s="1" t="s">
        <v>495</v>
      </c>
      <c r="B1873" s="1" t="s">
        <v>4255</v>
      </c>
      <c r="C1873" t="s">
        <v>6732</v>
      </c>
      <c r="D1873" t="s">
        <v>8052</v>
      </c>
      <c r="E1873" t="s">
        <v>6343</v>
      </c>
    </row>
    <row r="1874" spans="1:5" ht="16" x14ac:dyDescent="0.2">
      <c r="A1874" s="1" t="s">
        <v>494</v>
      </c>
      <c r="B1874" s="1" t="s">
        <v>4256</v>
      </c>
      <c r="C1874" t="s">
        <v>6732</v>
      </c>
      <c r="D1874" t="s">
        <v>8053</v>
      </c>
      <c r="E1874" t="s">
        <v>5572</v>
      </c>
    </row>
    <row r="1875" spans="1:5" ht="16" x14ac:dyDescent="0.2">
      <c r="A1875" s="1" t="s">
        <v>493</v>
      </c>
      <c r="B1875" s="1" t="s">
        <v>4257</v>
      </c>
      <c r="C1875" t="s">
        <v>6732</v>
      </c>
      <c r="D1875" t="s">
        <v>8054</v>
      </c>
      <c r="E1875" t="s">
        <v>6344</v>
      </c>
    </row>
    <row r="1876" spans="1:5" ht="16" x14ac:dyDescent="0.2">
      <c r="A1876" s="1" t="s">
        <v>492</v>
      </c>
      <c r="B1876" s="1" t="s">
        <v>4258</v>
      </c>
      <c r="C1876" t="s">
        <v>6732</v>
      </c>
      <c r="D1876" t="s">
        <v>8055</v>
      </c>
      <c r="E1876" t="s">
        <v>6345</v>
      </c>
    </row>
    <row r="1877" spans="1:5" ht="16" x14ac:dyDescent="0.2">
      <c r="A1877" s="1" t="s">
        <v>491</v>
      </c>
      <c r="B1877" s="1" t="s">
        <v>4259</v>
      </c>
      <c r="C1877" t="s">
        <v>6730</v>
      </c>
      <c r="D1877" t="s">
        <v>8056</v>
      </c>
      <c r="E1877" t="s">
        <v>5767</v>
      </c>
    </row>
    <row r="1878" spans="1:5" ht="16" x14ac:dyDescent="0.2">
      <c r="A1878" s="1" t="s">
        <v>490</v>
      </c>
      <c r="B1878" s="1" t="s">
        <v>4260</v>
      </c>
      <c r="C1878" t="s">
        <v>6730</v>
      </c>
      <c r="D1878" t="s">
        <v>7294</v>
      </c>
      <c r="E1878" t="s">
        <v>6346</v>
      </c>
    </row>
    <row r="1879" spans="1:5" ht="16" x14ac:dyDescent="0.2">
      <c r="A1879" s="1" t="s">
        <v>489</v>
      </c>
      <c r="B1879" s="1" t="s">
        <v>4261</v>
      </c>
      <c r="C1879" t="s">
        <v>7145</v>
      </c>
      <c r="D1879" t="s">
        <v>8057</v>
      </c>
      <c r="E1879" t="s">
        <v>5392</v>
      </c>
    </row>
    <row r="1880" spans="1:5" ht="16" x14ac:dyDescent="0.2">
      <c r="A1880" s="1" t="s">
        <v>488</v>
      </c>
      <c r="B1880" s="1" t="s">
        <v>4262</v>
      </c>
      <c r="C1880" t="s">
        <v>6730</v>
      </c>
      <c r="D1880" t="s">
        <v>8058</v>
      </c>
      <c r="E1880" t="s">
        <v>6347</v>
      </c>
    </row>
    <row r="1881" spans="1:5" ht="16" x14ac:dyDescent="0.2">
      <c r="A1881" s="1" t="s">
        <v>487</v>
      </c>
      <c r="B1881" s="1" t="s">
        <v>4263</v>
      </c>
      <c r="C1881" t="s">
        <v>6730</v>
      </c>
      <c r="D1881" t="s">
        <v>8059</v>
      </c>
      <c r="E1881" t="s">
        <v>6348</v>
      </c>
    </row>
    <row r="1882" spans="1:5" ht="16" x14ac:dyDescent="0.2">
      <c r="A1882" s="1" t="s">
        <v>486</v>
      </c>
      <c r="B1882" s="1" t="s">
        <v>4264</v>
      </c>
      <c r="C1882" t="s">
        <v>6732</v>
      </c>
      <c r="D1882" t="s">
        <v>8060</v>
      </c>
      <c r="E1882" t="s">
        <v>5280</v>
      </c>
    </row>
    <row r="1883" spans="1:5" ht="16" x14ac:dyDescent="0.2">
      <c r="A1883" s="1" t="s">
        <v>485</v>
      </c>
      <c r="B1883" s="1" t="s">
        <v>4265</v>
      </c>
      <c r="C1883" t="s">
        <v>6730</v>
      </c>
      <c r="D1883" t="s">
        <v>8056</v>
      </c>
      <c r="E1883" t="s">
        <v>6349</v>
      </c>
    </row>
    <row r="1884" spans="1:5" ht="16" x14ac:dyDescent="0.2">
      <c r="A1884" s="1" t="s">
        <v>484</v>
      </c>
      <c r="B1884" s="1" t="s">
        <v>4266</v>
      </c>
      <c r="C1884" t="s">
        <v>6730</v>
      </c>
      <c r="D1884" t="s">
        <v>8061</v>
      </c>
      <c r="E1884" t="s">
        <v>6350</v>
      </c>
    </row>
    <row r="1885" spans="1:5" ht="16" x14ac:dyDescent="0.2">
      <c r="A1885" s="1" t="s">
        <v>483</v>
      </c>
      <c r="B1885" s="1" t="s">
        <v>4267</v>
      </c>
      <c r="C1885" t="s">
        <v>6730</v>
      </c>
      <c r="D1885" t="s">
        <v>8062</v>
      </c>
      <c r="E1885" t="s">
        <v>6351</v>
      </c>
    </row>
    <row r="1886" spans="1:5" ht="16" x14ac:dyDescent="0.2">
      <c r="A1886" s="1" t="s">
        <v>482</v>
      </c>
      <c r="B1886" s="1" t="s">
        <v>4268</v>
      </c>
      <c r="C1886" t="s">
        <v>6730</v>
      </c>
      <c r="D1886" t="s">
        <v>8063</v>
      </c>
      <c r="E1886" t="s">
        <v>6352</v>
      </c>
    </row>
    <row r="1887" spans="1:5" ht="16" x14ac:dyDescent="0.2">
      <c r="A1887" s="1" t="s">
        <v>481</v>
      </c>
      <c r="B1887" s="1" t="s">
        <v>4269</v>
      </c>
      <c r="C1887" t="s">
        <v>6730</v>
      </c>
      <c r="D1887" t="s">
        <v>8064</v>
      </c>
      <c r="E1887" t="s">
        <v>6353</v>
      </c>
    </row>
    <row r="1888" spans="1:5" ht="16" x14ac:dyDescent="0.2">
      <c r="A1888" s="1" t="s">
        <v>480</v>
      </c>
      <c r="B1888" s="1" t="s">
        <v>4270</v>
      </c>
      <c r="C1888" t="s">
        <v>6732</v>
      </c>
      <c r="D1888" t="s">
        <v>8065</v>
      </c>
      <c r="E1888" t="s">
        <v>6717</v>
      </c>
    </row>
    <row r="1889" spans="1:5" ht="16" x14ac:dyDescent="0.2">
      <c r="A1889" s="1" t="s">
        <v>479</v>
      </c>
      <c r="B1889" s="1" t="s">
        <v>4271</v>
      </c>
      <c r="C1889" t="s">
        <v>6732</v>
      </c>
      <c r="D1889" t="s">
        <v>7076</v>
      </c>
      <c r="E1889" t="s">
        <v>6354</v>
      </c>
    </row>
    <row r="1890" spans="1:5" ht="16" x14ac:dyDescent="0.2">
      <c r="A1890" s="1" t="s">
        <v>478</v>
      </c>
      <c r="B1890" s="1" t="s">
        <v>4272</v>
      </c>
      <c r="C1890" t="s">
        <v>6732</v>
      </c>
      <c r="D1890" t="s">
        <v>8066</v>
      </c>
      <c r="E1890" t="s">
        <v>5295</v>
      </c>
    </row>
    <row r="1891" spans="1:5" ht="16" x14ac:dyDescent="0.2">
      <c r="A1891" s="1" t="s">
        <v>477</v>
      </c>
      <c r="B1891" s="1" t="s">
        <v>4273</v>
      </c>
      <c r="C1891" t="s">
        <v>6730</v>
      </c>
      <c r="D1891" t="s">
        <v>7619</v>
      </c>
      <c r="E1891" t="s">
        <v>6355</v>
      </c>
    </row>
    <row r="1892" spans="1:5" ht="16" x14ac:dyDescent="0.2">
      <c r="A1892" s="1" t="s">
        <v>476</v>
      </c>
      <c r="B1892" s="1" t="s">
        <v>4274</v>
      </c>
      <c r="C1892" t="s">
        <v>6732</v>
      </c>
      <c r="D1892" t="s">
        <v>6751</v>
      </c>
      <c r="E1892" t="s">
        <v>6356</v>
      </c>
    </row>
    <row r="1893" spans="1:5" ht="16" x14ac:dyDescent="0.2">
      <c r="A1893" s="1" t="s">
        <v>475</v>
      </c>
      <c r="B1893" s="1" t="s">
        <v>4275</v>
      </c>
      <c r="C1893" t="s">
        <v>6732</v>
      </c>
      <c r="D1893" t="s">
        <v>8067</v>
      </c>
      <c r="E1893" t="s">
        <v>6357</v>
      </c>
    </row>
    <row r="1894" spans="1:5" ht="16" x14ac:dyDescent="0.2">
      <c r="A1894" s="1" t="s">
        <v>474</v>
      </c>
      <c r="B1894" s="1" t="s">
        <v>4276</v>
      </c>
      <c r="C1894" t="s">
        <v>6730</v>
      </c>
      <c r="D1894" t="s">
        <v>8068</v>
      </c>
      <c r="E1894" t="s">
        <v>6358</v>
      </c>
    </row>
    <row r="1895" spans="1:5" ht="16" x14ac:dyDescent="0.2">
      <c r="A1895" s="1" t="s">
        <v>473</v>
      </c>
      <c r="B1895" s="1" t="s">
        <v>4277</v>
      </c>
      <c r="C1895" t="s">
        <v>6732</v>
      </c>
      <c r="D1895" t="s">
        <v>6841</v>
      </c>
      <c r="E1895" t="s">
        <v>6359</v>
      </c>
    </row>
    <row r="1896" spans="1:5" ht="16" x14ac:dyDescent="0.2">
      <c r="A1896" s="1" t="s">
        <v>472</v>
      </c>
      <c r="B1896" s="1" t="s">
        <v>4278</v>
      </c>
      <c r="C1896" t="s">
        <v>6730</v>
      </c>
      <c r="D1896" t="s">
        <v>8069</v>
      </c>
      <c r="E1896" t="s">
        <v>6360</v>
      </c>
    </row>
    <row r="1897" spans="1:5" ht="16" x14ac:dyDescent="0.2">
      <c r="A1897" s="1" t="s">
        <v>471</v>
      </c>
      <c r="B1897" s="1" t="s">
        <v>4279</v>
      </c>
      <c r="C1897" t="s">
        <v>6732</v>
      </c>
      <c r="D1897" t="s">
        <v>8070</v>
      </c>
      <c r="E1897" t="s">
        <v>4975</v>
      </c>
    </row>
    <row r="1898" spans="1:5" ht="16" x14ac:dyDescent="0.2">
      <c r="A1898" s="1" t="s">
        <v>470</v>
      </c>
      <c r="B1898" s="1" t="s">
        <v>4280</v>
      </c>
      <c r="C1898" t="s">
        <v>6732</v>
      </c>
      <c r="D1898" t="s">
        <v>6877</v>
      </c>
      <c r="E1898" t="s">
        <v>6361</v>
      </c>
    </row>
    <row r="1899" spans="1:5" ht="16" x14ac:dyDescent="0.2">
      <c r="A1899" s="1" t="s">
        <v>469</v>
      </c>
      <c r="B1899" s="1" t="s">
        <v>4281</v>
      </c>
      <c r="C1899" t="s">
        <v>6732</v>
      </c>
      <c r="D1899" t="s">
        <v>8071</v>
      </c>
      <c r="E1899" t="s">
        <v>4802</v>
      </c>
    </row>
    <row r="1900" spans="1:5" ht="16" x14ac:dyDescent="0.2">
      <c r="A1900" s="1" t="s">
        <v>468</v>
      </c>
      <c r="B1900" s="1" t="s">
        <v>4282</v>
      </c>
      <c r="C1900" t="s">
        <v>6732</v>
      </c>
      <c r="D1900" t="s">
        <v>7089</v>
      </c>
      <c r="E1900" t="s">
        <v>4833</v>
      </c>
    </row>
    <row r="1901" spans="1:5" ht="16" x14ac:dyDescent="0.2">
      <c r="A1901" s="1" t="s">
        <v>467</v>
      </c>
      <c r="B1901" s="1" t="s">
        <v>4283</v>
      </c>
      <c r="C1901" t="s">
        <v>6730</v>
      </c>
      <c r="D1901" t="s">
        <v>6823</v>
      </c>
      <c r="E1901" t="s">
        <v>6362</v>
      </c>
    </row>
    <row r="1902" spans="1:5" ht="16" x14ac:dyDescent="0.2">
      <c r="A1902" s="1" t="s">
        <v>466</v>
      </c>
      <c r="B1902" s="1" t="s">
        <v>4284</v>
      </c>
      <c r="C1902" t="s">
        <v>6730</v>
      </c>
      <c r="D1902" t="s">
        <v>8072</v>
      </c>
      <c r="E1902" t="s">
        <v>6278</v>
      </c>
    </row>
    <row r="1903" spans="1:5" ht="16" x14ac:dyDescent="0.2">
      <c r="A1903" s="1" t="s">
        <v>465</v>
      </c>
      <c r="B1903" s="1" t="s">
        <v>4285</v>
      </c>
      <c r="C1903" t="s">
        <v>6730</v>
      </c>
      <c r="D1903" t="s">
        <v>7594</v>
      </c>
      <c r="E1903" t="s">
        <v>6363</v>
      </c>
    </row>
    <row r="1904" spans="1:5" ht="16" x14ac:dyDescent="0.2">
      <c r="A1904" s="1" t="s">
        <v>464</v>
      </c>
      <c r="B1904" s="1" t="s">
        <v>4286</v>
      </c>
      <c r="C1904" t="s">
        <v>6730</v>
      </c>
      <c r="D1904" t="s">
        <v>6939</v>
      </c>
      <c r="E1904" t="s">
        <v>6364</v>
      </c>
    </row>
    <row r="1905" spans="1:5" ht="16" x14ac:dyDescent="0.2">
      <c r="A1905" s="1" t="s">
        <v>463</v>
      </c>
      <c r="B1905" s="1" t="s">
        <v>4287</v>
      </c>
      <c r="C1905" t="s">
        <v>6730</v>
      </c>
      <c r="D1905" t="s">
        <v>8073</v>
      </c>
      <c r="E1905" t="s">
        <v>6365</v>
      </c>
    </row>
    <row r="1906" spans="1:5" ht="16" x14ac:dyDescent="0.2">
      <c r="A1906" s="1" t="s">
        <v>462</v>
      </c>
      <c r="B1906" s="1" t="s">
        <v>4288</v>
      </c>
      <c r="C1906" t="s">
        <v>6730</v>
      </c>
      <c r="D1906" t="s">
        <v>8074</v>
      </c>
      <c r="E1906" t="s">
        <v>6366</v>
      </c>
    </row>
    <row r="1907" spans="1:5" ht="16" x14ac:dyDescent="0.2">
      <c r="A1907" s="1" t="s">
        <v>461</v>
      </c>
      <c r="B1907" s="1" t="s">
        <v>4289</v>
      </c>
      <c r="C1907" t="s">
        <v>6732</v>
      </c>
      <c r="D1907" t="s">
        <v>8075</v>
      </c>
      <c r="E1907" t="s">
        <v>6367</v>
      </c>
    </row>
    <row r="1908" spans="1:5" ht="16" x14ac:dyDescent="0.2">
      <c r="A1908" s="1" t="s">
        <v>460</v>
      </c>
      <c r="B1908" s="1" t="s">
        <v>4290</v>
      </c>
      <c r="C1908" t="s">
        <v>6730</v>
      </c>
      <c r="D1908" t="s">
        <v>8076</v>
      </c>
      <c r="E1908" t="s">
        <v>5028</v>
      </c>
    </row>
    <row r="1909" spans="1:5" ht="16" x14ac:dyDescent="0.2">
      <c r="A1909" s="1" t="s">
        <v>459</v>
      </c>
      <c r="B1909" s="1" t="s">
        <v>4291</v>
      </c>
      <c r="C1909" t="s">
        <v>6730</v>
      </c>
      <c r="D1909" t="s">
        <v>8077</v>
      </c>
      <c r="E1909" t="s">
        <v>6368</v>
      </c>
    </row>
    <row r="1910" spans="1:5" ht="16" x14ac:dyDescent="0.2">
      <c r="A1910" s="1" t="s">
        <v>458</v>
      </c>
      <c r="B1910" s="1" t="s">
        <v>4292</v>
      </c>
      <c r="C1910" t="s">
        <v>6732</v>
      </c>
      <c r="D1910" t="s">
        <v>8078</v>
      </c>
      <c r="E1910" t="s">
        <v>6369</v>
      </c>
    </row>
    <row r="1911" spans="1:5" ht="16" x14ac:dyDescent="0.2">
      <c r="A1911" s="1" t="s">
        <v>457</v>
      </c>
      <c r="B1911" s="1" t="s">
        <v>4293</v>
      </c>
      <c r="C1911" t="s">
        <v>6732</v>
      </c>
      <c r="D1911" t="s">
        <v>8079</v>
      </c>
      <c r="E1911" t="s">
        <v>4724</v>
      </c>
    </row>
    <row r="1912" spans="1:5" ht="16" x14ac:dyDescent="0.2">
      <c r="A1912" s="1" t="s">
        <v>456</v>
      </c>
      <c r="B1912" s="1" t="s">
        <v>4294</v>
      </c>
      <c r="C1912" t="s">
        <v>6730</v>
      </c>
      <c r="D1912" t="s">
        <v>8080</v>
      </c>
      <c r="E1912" t="s">
        <v>6370</v>
      </c>
    </row>
    <row r="1913" spans="1:5" ht="16" x14ac:dyDescent="0.2">
      <c r="A1913" s="1" t="s">
        <v>455</v>
      </c>
      <c r="B1913" s="1" t="s">
        <v>4295</v>
      </c>
      <c r="C1913" t="s">
        <v>6732</v>
      </c>
      <c r="D1913" t="s">
        <v>8081</v>
      </c>
      <c r="E1913" t="s">
        <v>5115</v>
      </c>
    </row>
    <row r="1914" spans="1:5" ht="16" x14ac:dyDescent="0.2">
      <c r="A1914" s="1" t="s">
        <v>454</v>
      </c>
      <c r="B1914" s="1" t="s">
        <v>4296</v>
      </c>
      <c r="C1914" t="s">
        <v>6732</v>
      </c>
      <c r="D1914" t="s">
        <v>8082</v>
      </c>
      <c r="E1914" t="s">
        <v>6371</v>
      </c>
    </row>
    <row r="1915" spans="1:5" ht="16" x14ac:dyDescent="0.2">
      <c r="A1915" s="1" t="s">
        <v>453</v>
      </c>
      <c r="B1915" s="1" t="s">
        <v>4297</v>
      </c>
      <c r="C1915" t="s">
        <v>6732</v>
      </c>
      <c r="D1915" t="s">
        <v>8083</v>
      </c>
      <c r="E1915" t="s">
        <v>5300</v>
      </c>
    </row>
    <row r="1916" spans="1:5" ht="16" x14ac:dyDescent="0.2">
      <c r="A1916" s="1" t="s">
        <v>452</v>
      </c>
      <c r="B1916" s="1" t="s">
        <v>4298</v>
      </c>
      <c r="C1916" t="s">
        <v>6730</v>
      </c>
      <c r="D1916" t="s">
        <v>8084</v>
      </c>
      <c r="E1916" t="s">
        <v>6372</v>
      </c>
    </row>
    <row r="1917" spans="1:5" ht="16" x14ac:dyDescent="0.2">
      <c r="A1917" s="1" t="s">
        <v>451</v>
      </c>
      <c r="B1917" s="1" t="s">
        <v>4299</v>
      </c>
      <c r="C1917" t="s">
        <v>6732</v>
      </c>
      <c r="D1917" t="s">
        <v>8085</v>
      </c>
      <c r="E1917" t="s">
        <v>6373</v>
      </c>
    </row>
    <row r="1918" spans="1:5" ht="16" x14ac:dyDescent="0.2">
      <c r="A1918" s="1" t="s">
        <v>450</v>
      </c>
      <c r="B1918" s="1" t="s">
        <v>4300</v>
      </c>
      <c r="C1918" t="s">
        <v>6732</v>
      </c>
      <c r="D1918" t="s">
        <v>6875</v>
      </c>
      <c r="E1918" t="s">
        <v>6374</v>
      </c>
    </row>
    <row r="1919" spans="1:5" ht="16" x14ac:dyDescent="0.2">
      <c r="A1919" s="1" t="s">
        <v>449</v>
      </c>
      <c r="B1919" s="1" t="s">
        <v>4301</v>
      </c>
      <c r="C1919" t="s">
        <v>6732</v>
      </c>
      <c r="D1919" t="s">
        <v>7728</v>
      </c>
      <c r="E1919" t="s">
        <v>6375</v>
      </c>
    </row>
    <row r="1920" spans="1:5" ht="16" x14ac:dyDescent="0.2">
      <c r="A1920" s="1" t="s">
        <v>448</v>
      </c>
      <c r="B1920" s="1" t="s">
        <v>4302</v>
      </c>
      <c r="C1920" t="s">
        <v>6732</v>
      </c>
      <c r="D1920" t="s">
        <v>8086</v>
      </c>
      <c r="E1920" t="s">
        <v>6376</v>
      </c>
    </row>
    <row r="1921" spans="1:5" ht="16" x14ac:dyDescent="0.2">
      <c r="A1921" s="1" t="s">
        <v>447</v>
      </c>
      <c r="B1921" s="1" t="s">
        <v>4303</v>
      </c>
      <c r="C1921" t="s">
        <v>6732</v>
      </c>
      <c r="D1921" t="s">
        <v>6838</v>
      </c>
      <c r="E1921" t="s">
        <v>6377</v>
      </c>
    </row>
    <row r="1922" spans="1:5" ht="16" x14ac:dyDescent="0.2">
      <c r="A1922" s="1" t="s">
        <v>446</v>
      </c>
      <c r="B1922" s="1" t="s">
        <v>4304</v>
      </c>
      <c r="C1922" t="s">
        <v>7145</v>
      </c>
      <c r="D1922" t="s">
        <v>8087</v>
      </c>
      <c r="E1922" t="s">
        <v>6378</v>
      </c>
    </row>
    <row r="1923" spans="1:5" ht="16" x14ac:dyDescent="0.2">
      <c r="A1923" s="1" t="s">
        <v>445</v>
      </c>
      <c r="B1923" s="1" t="s">
        <v>4305</v>
      </c>
      <c r="C1923" t="s">
        <v>6732</v>
      </c>
      <c r="D1923" t="s">
        <v>6875</v>
      </c>
      <c r="E1923" t="s">
        <v>6379</v>
      </c>
    </row>
    <row r="1924" spans="1:5" ht="16" x14ac:dyDescent="0.2">
      <c r="A1924" s="1" t="s">
        <v>444</v>
      </c>
      <c r="B1924" s="1" t="s">
        <v>4306</v>
      </c>
      <c r="C1924" t="s">
        <v>6732</v>
      </c>
      <c r="D1924" t="s">
        <v>7326</v>
      </c>
      <c r="E1924" t="s">
        <v>6380</v>
      </c>
    </row>
    <row r="1925" spans="1:5" ht="16" x14ac:dyDescent="0.2">
      <c r="A1925" s="1" t="s">
        <v>443</v>
      </c>
      <c r="B1925" s="1" t="s">
        <v>4307</v>
      </c>
      <c r="C1925" t="s">
        <v>6732</v>
      </c>
      <c r="D1925" t="s">
        <v>8088</v>
      </c>
      <c r="E1925" t="s">
        <v>6381</v>
      </c>
    </row>
    <row r="1926" spans="1:5" ht="16" x14ac:dyDescent="0.2">
      <c r="A1926" s="1" t="s">
        <v>442</v>
      </c>
      <c r="B1926" s="1" t="s">
        <v>4308</v>
      </c>
      <c r="C1926" t="s">
        <v>6732</v>
      </c>
      <c r="D1926" t="s">
        <v>6861</v>
      </c>
      <c r="E1926" t="s">
        <v>6382</v>
      </c>
    </row>
    <row r="1927" spans="1:5" ht="16" x14ac:dyDescent="0.2">
      <c r="A1927" s="1" t="s">
        <v>441</v>
      </c>
      <c r="B1927" s="1" t="s">
        <v>4309</v>
      </c>
      <c r="C1927" t="s">
        <v>6730</v>
      </c>
      <c r="D1927" t="s">
        <v>8089</v>
      </c>
      <c r="E1927" t="s">
        <v>5540</v>
      </c>
    </row>
    <row r="1928" spans="1:5" ht="16" x14ac:dyDescent="0.2">
      <c r="A1928" s="1" t="s">
        <v>440</v>
      </c>
      <c r="B1928" s="1" t="s">
        <v>4310</v>
      </c>
      <c r="C1928" t="s">
        <v>6730</v>
      </c>
      <c r="D1928" t="s">
        <v>8090</v>
      </c>
      <c r="E1928" t="s">
        <v>6383</v>
      </c>
    </row>
    <row r="1929" spans="1:5" ht="16" x14ac:dyDescent="0.2">
      <c r="A1929" s="1" t="s">
        <v>439</v>
      </c>
      <c r="B1929" s="1" t="s">
        <v>4311</v>
      </c>
      <c r="C1929" t="s">
        <v>6732</v>
      </c>
      <c r="D1929" t="s">
        <v>6794</v>
      </c>
      <c r="E1929" t="s">
        <v>6384</v>
      </c>
    </row>
    <row r="1930" spans="1:5" ht="16" x14ac:dyDescent="0.2">
      <c r="A1930" s="1" t="s">
        <v>438</v>
      </c>
      <c r="B1930" s="1" t="s">
        <v>4312</v>
      </c>
      <c r="C1930" t="s">
        <v>6730</v>
      </c>
      <c r="D1930" t="s">
        <v>8091</v>
      </c>
      <c r="E1930" t="s">
        <v>5740</v>
      </c>
    </row>
    <row r="1931" spans="1:5" ht="16" x14ac:dyDescent="0.2">
      <c r="A1931" s="1" t="s">
        <v>437</v>
      </c>
      <c r="B1931" s="1" t="s">
        <v>4313</v>
      </c>
      <c r="C1931" t="s">
        <v>6730</v>
      </c>
      <c r="D1931" t="s">
        <v>7592</v>
      </c>
      <c r="E1931" t="s">
        <v>4762</v>
      </c>
    </row>
    <row r="1932" spans="1:5" ht="16" x14ac:dyDescent="0.2">
      <c r="A1932" s="1" t="s">
        <v>436</v>
      </c>
      <c r="B1932" s="1" t="s">
        <v>4314</v>
      </c>
      <c r="C1932" t="s">
        <v>6730</v>
      </c>
      <c r="D1932" t="s">
        <v>8092</v>
      </c>
      <c r="E1932" t="s">
        <v>6385</v>
      </c>
    </row>
    <row r="1933" spans="1:5" ht="16" x14ac:dyDescent="0.2">
      <c r="A1933" s="1" t="s">
        <v>435</v>
      </c>
      <c r="B1933" s="1" t="s">
        <v>4315</v>
      </c>
      <c r="C1933" t="s">
        <v>6730</v>
      </c>
      <c r="D1933" t="s">
        <v>8093</v>
      </c>
      <c r="E1933" t="s">
        <v>6386</v>
      </c>
    </row>
    <row r="1934" spans="1:5" ht="16" x14ac:dyDescent="0.2">
      <c r="A1934" s="1" t="s">
        <v>434</v>
      </c>
      <c r="B1934" s="1" t="s">
        <v>4316</v>
      </c>
      <c r="C1934" t="s">
        <v>6732</v>
      </c>
      <c r="D1934" t="s">
        <v>6811</v>
      </c>
      <c r="E1934" t="s">
        <v>6387</v>
      </c>
    </row>
    <row r="1935" spans="1:5" ht="16" x14ac:dyDescent="0.2">
      <c r="A1935" s="1" t="s">
        <v>433</v>
      </c>
      <c r="B1935" s="1" t="s">
        <v>4317</v>
      </c>
      <c r="C1935" t="s">
        <v>6730</v>
      </c>
      <c r="D1935" t="s">
        <v>6823</v>
      </c>
      <c r="E1935" t="s">
        <v>6388</v>
      </c>
    </row>
    <row r="1936" spans="1:5" ht="16" x14ac:dyDescent="0.2">
      <c r="A1936" s="1" t="s">
        <v>432</v>
      </c>
      <c r="B1936" s="1" t="s">
        <v>4318</v>
      </c>
      <c r="C1936" t="s">
        <v>6730</v>
      </c>
      <c r="D1936" t="s">
        <v>8094</v>
      </c>
      <c r="E1936" t="s">
        <v>5826</v>
      </c>
    </row>
    <row r="1937" spans="1:5" ht="16" x14ac:dyDescent="0.2">
      <c r="A1937" s="1" t="s">
        <v>431</v>
      </c>
      <c r="B1937" s="1" t="s">
        <v>4319</v>
      </c>
      <c r="C1937" t="s">
        <v>6732</v>
      </c>
      <c r="D1937" t="s">
        <v>8095</v>
      </c>
      <c r="E1937" t="s">
        <v>6389</v>
      </c>
    </row>
    <row r="1938" spans="1:5" ht="16" x14ac:dyDescent="0.2">
      <c r="A1938" s="1" t="s">
        <v>430</v>
      </c>
      <c r="B1938" s="1" t="s">
        <v>4320</v>
      </c>
      <c r="C1938" t="s">
        <v>7145</v>
      </c>
      <c r="D1938" t="s">
        <v>8096</v>
      </c>
      <c r="E1938" t="s">
        <v>6390</v>
      </c>
    </row>
    <row r="1939" spans="1:5" ht="16" x14ac:dyDescent="0.2">
      <c r="A1939" s="1" t="s">
        <v>429</v>
      </c>
      <c r="B1939" s="1" t="s">
        <v>4321</v>
      </c>
      <c r="C1939" t="s">
        <v>6732</v>
      </c>
      <c r="D1939" t="s">
        <v>6743</v>
      </c>
      <c r="E1939" t="s">
        <v>6226</v>
      </c>
    </row>
    <row r="1940" spans="1:5" ht="16" x14ac:dyDescent="0.2">
      <c r="A1940" s="1" t="s">
        <v>428</v>
      </c>
      <c r="B1940" s="1" t="s">
        <v>4322</v>
      </c>
      <c r="C1940" t="s">
        <v>6732</v>
      </c>
      <c r="D1940" t="s">
        <v>8097</v>
      </c>
      <c r="E1940" t="s">
        <v>6391</v>
      </c>
    </row>
    <row r="1941" spans="1:5" ht="16" x14ac:dyDescent="0.2">
      <c r="A1941" s="1" t="s">
        <v>427</v>
      </c>
      <c r="B1941" s="1" t="s">
        <v>4323</v>
      </c>
      <c r="C1941" t="s">
        <v>6732</v>
      </c>
      <c r="D1941" t="s">
        <v>6869</v>
      </c>
      <c r="E1941" t="s">
        <v>6392</v>
      </c>
    </row>
    <row r="1942" spans="1:5" ht="16" x14ac:dyDescent="0.2">
      <c r="A1942" s="1" t="s">
        <v>426</v>
      </c>
      <c r="B1942" s="1" t="s">
        <v>4324</v>
      </c>
      <c r="C1942" t="s">
        <v>6732</v>
      </c>
      <c r="D1942" t="s">
        <v>8098</v>
      </c>
      <c r="E1942" t="s">
        <v>5505</v>
      </c>
    </row>
    <row r="1943" spans="1:5" ht="16" x14ac:dyDescent="0.2">
      <c r="A1943" s="1" t="s">
        <v>425</v>
      </c>
      <c r="B1943" s="1" t="s">
        <v>4325</v>
      </c>
      <c r="C1943" t="s">
        <v>6732</v>
      </c>
      <c r="D1943" t="s">
        <v>8099</v>
      </c>
      <c r="E1943" t="s">
        <v>6393</v>
      </c>
    </row>
    <row r="1944" spans="1:5" ht="16" x14ac:dyDescent="0.2">
      <c r="A1944" s="1" t="s">
        <v>424</v>
      </c>
      <c r="B1944" s="1" t="s">
        <v>4326</v>
      </c>
      <c r="C1944" t="s">
        <v>6732</v>
      </c>
      <c r="D1944" t="s">
        <v>6875</v>
      </c>
      <c r="E1944" t="s">
        <v>6394</v>
      </c>
    </row>
    <row r="1945" spans="1:5" ht="16" x14ac:dyDescent="0.2">
      <c r="A1945" s="1" t="s">
        <v>423</v>
      </c>
      <c r="B1945" s="1" t="s">
        <v>4327</v>
      </c>
      <c r="C1945" t="s">
        <v>6732</v>
      </c>
      <c r="D1945" t="s">
        <v>8100</v>
      </c>
      <c r="E1945" t="s">
        <v>5430</v>
      </c>
    </row>
    <row r="1946" spans="1:5" ht="16" x14ac:dyDescent="0.2">
      <c r="A1946" s="1" t="s">
        <v>422</v>
      </c>
      <c r="B1946" s="1" t="s">
        <v>4328</v>
      </c>
      <c r="C1946" t="s">
        <v>6730</v>
      </c>
      <c r="D1946" t="s">
        <v>6833</v>
      </c>
      <c r="E1946" t="s">
        <v>6395</v>
      </c>
    </row>
    <row r="1947" spans="1:5" ht="16" x14ac:dyDescent="0.2">
      <c r="A1947" s="1" t="s">
        <v>421</v>
      </c>
      <c r="B1947" s="1" t="s">
        <v>4329</v>
      </c>
      <c r="C1947" t="s">
        <v>6732</v>
      </c>
      <c r="D1947" t="s">
        <v>8055</v>
      </c>
      <c r="E1947" t="s">
        <v>6396</v>
      </c>
    </row>
    <row r="1948" spans="1:5" ht="16" x14ac:dyDescent="0.2">
      <c r="A1948" s="1" t="s">
        <v>420</v>
      </c>
      <c r="B1948" s="1" t="s">
        <v>4330</v>
      </c>
      <c r="C1948" t="s">
        <v>6732</v>
      </c>
      <c r="D1948" t="s">
        <v>8101</v>
      </c>
      <c r="E1948" t="s">
        <v>6397</v>
      </c>
    </row>
    <row r="1949" spans="1:5" ht="16" x14ac:dyDescent="0.2">
      <c r="A1949" s="1" t="s">
        <v>419</v>
      </c>
      <c r="B1949" s="1" t="s">
        <v>4331</v>
      </c>
      <c r="C1949" t="s">
        <v>6732</v>
      </c>
      <c r="D1949" t="s">
        <v>8102</v>
      </c>
      <c r="E1949" t="s">
        <v>6398</v>
      </c>
    </row>
    <row r="1950" spans="1:5" ht="16" x14ac:dyDescent="0.2">
      <c r="A1950" s="1" t="s">
        <v>418</v>
      </c>
      <c r="B1950" s="1" t="s">
        <v>4332</v>
      </c>
      <c r="C1950" t="s">
        <v>6730</v>
      </c>
      <c r="D1950" t="s">
        <v>8103</v>
      </c>
      <c r="E1950" t="s">
        <v>6399</v>
      </c>
    </row>
    <row r="1951" spans="1:5" ht="16" x14ac:dyDescent="0.2">
      <c r="A1951" s="1" t="s">
        <v>417</v>
      </c>
      <c r="B1951" s="1" t="s">
        <v>4333</v>
      </c>
      <c r="C1951" t="s">
        <v>6732</v>
      </c>
      <c r="D1951" t="s">
        <v>6861</v>
      </c>
      <c r="E1951" t="s">
        <v>5306</v>
      </c>
    </row>
    <row r="1952" spans="1:5" ht="16" x14ac:dyDescent="0.2">
      <c r="A1952" s="1" t="s">
        <v>416</v>
      </c>
      <c r="B1952" s="1" t="s">
        <v>4334</v>
      </c>
      <c r="C1952" t="s">
        <v>6730</v>
      </c>
      <c r="D1952" t="s">
        <v>8104</v>
      </c>
      <c r="E1952" t="s">
        <v>6400</v>
      </c>
    </row>
    <row r="1953" spans="1:5" ht="16" x14ac:dyDescent="0.2">
      <c r="A1953" s="1" t="s">
        <v>415</v>
      </c>
      <c r="B1953" s="1" t="s">
        <v>4335</v>
      </c>
      <c r="C1953" t="s">
        <v>6732</v>
      </c>
      <c r="D1953" t="s">
        <v>8105</v>
      </c>
      <c r="E1953" t="s">
        <v>6718</v>
      </c>
    </row>
    <row r="1954" spans="1:5" ht="16" x14ac:dyDescent="0.2">
      <c r="A1954" s="1" t="s">
        <v>414</v>
      </c>
      <c r="B1954" s="1" t="s">
        <v>4336</v>
      </c>
      <c r="C1954" t="s">
        <v>6732</v>
      </c>
      <c r="D1954" t="s">
        <v>8106</v>
      </c>
      <c r="E1954" t="s">
        <v>6401</v>
      </c>
    </row>
    <row r="1955" spans="1:5" ht="16" x14ac:dyDescent="0.2">
      <c r="A1955" s="1" t="s">
        <v>413</v>
      </c>
      <c r="B1955" s="1" t="s">
        <v>4337</v>
      </c>
      <c r="C1955" t="s">
        <v>6730</v>
      </c>
      <c r="D1955" t="s">
        <v>8107</v>
      </c>
      <c r="E1955" t="s">
        <v>6402</v>
      </c>
    </row>
    <row r="1956" spans="1:5" ht="16" x14ac:dyDescent="0.2">
      <c r="A1956" s="1" t="s">
        <v>412</v>
      </c>
      <c r="B1956" s="1" t="s">
        <v>4338</v>
      </c>
      <c r="C1956" t="s">
        <v>6730</v>
      </c>
      <c r="D1956" t="s">
        <v>8108</v>
      </c>
      <c r="E1956" t="s">
        <v>6403</v>
      </c>
    </row>
    <row r="1957" spans="1:5" ht="16" x14ac:dyDescent="0.2">
      <c r="A1957" s="1" t="s">
        <v>411</v>
      </c>
      <c r="B1957" s="1" t="s">
        <v>4339</v>
      </c>
      <c r="C1957" t="s">
        <v>6730</v>
      </c>
      <c r="D1957" t="s">
        <v>8109</v>
      </c>
      <c r="E1957" t="s">
        <v>6404</v>
      </c>
    </row>
    <row r="1958" spans="1:5" ht="16" x14ac:dyDescent="0.2">
      <c r="A1958" s="1" t="s">
        <v>410</v>
      </c>
      <c r="B1958" s="1" t="s">
        <v>4340</v>
      </c>
      <c r="C1958" t="s">
        <v>6732</v>
      </c>
      <c r="D1958" t="s">
        <v>8110</v>
      </c>
      <c r="E1958" t="s">
        <v>6405</v>
      </c>
    </row>
    <row r="1959" spans="1:5" ht="16" x14ac:dyDescent="0.2">
      <c r="A1959" s="1" t="s">
        <v>409</v>
      </c>
      <c r="B1959" s="1" t="s">
        <v>4341</v>
      </c>
      <c r="C1959" t="s">
        <v>6730</v>
      </c>
      <c r="D1959" t="s">
        <v>7118</v>
      </c>
      <c r="E1959" t="s">
        <v>5070</v>
      </c>
    </row>
    <row r="1960" spans="1:5" ht="16" x14ac:dyDescent="0.2">
      <c r="A1960" s="1" t="s">
        <v>408</v>
      </c>
      <c r="B1960" s="1" t="s">
        <v>4342</v>
      </c>
      <c r="C1960" t="s">
        <v>6730</v>
      </c>
      <c r="D1960" t="s">
        <v>6764</v>
      </c>
      <c r="E1960" t="s">
        <v>6406</v>
      </c>
    </row>
    <row r="1961" spans="1:5" ht="16" x14ac:dyDescent="0.2">
      <c r="A1961" s="1" t="s">
        <v>407</v>
      </c>
      <c r="B1961" s="1" t="s">
        <v>4343</v>
      </c>
      <c r="C1961" t="s">
        <v>6730</v>
      </c>
      <c r="D1961" t="s">
        <v>6939</v>
      </c>
      <c r="E1961" t="s">
        <v>4762</v>
      </c>
    </row>
    <row r="1962" spans="1:5" ht="16" x14ac:dyDescent="0.2">
      <c r="A1962" s="1" t="s">
        <v>406</v>
      </c>
      <c r="B1962" s="1" t="s">
        <v>4344</v>
      </c>
      <c r="C1962" t="s">
        <v>6730</v>
      </c>
      <c r="D1962" t="s">
        <v>8111</v>
      </c>
      <c r="E1962" t="s">
        <v>6407</v>
      </c>
    </row>
    <row r="1963" spans="1:5" ht="16" x14ac:dyDescent="0.2">
      <c r="A1963" s="1" t="s">
        <v>405</v>
      </c>
      <c r="B1963" s="1" t="s">
        <v>4345</v>
      </c>
      <c r="C1963" t="s">
        <v>6732</v>
      </c>
      <c r="D1963" t="s">
        <v>6733</v>
      </c>
      <c r="E1963" t="s">
        <v>6278</v>
      </c>
    </row>
    <row r="1964" spans="1:5" ht="16" x14ac:dyDescent="0.2">
      <c r="A1964" s="1" t="s">
        <v>404</v>
      </c>
      <c r="B1964" s="1" t="s">
        <v>4346</v>
      </c>
      <c r="C1964" t="s">
        <v>6732</v>
      </c>
      <c r="D1964" t="s">
        <v>8112</v>
      </c>
      <c r="E1964" t="s">
        <v>6408</v>
      </c>
    </row>
    <row r="1965" spans="1:5" ht="16" x14ac:dyDescent="0.2">
      <c r="A1965" s="1" t="s">
        <v>403</v>
      </c>
      <c r="B1965" s="1" t="s">
        <v>4347</v>
      </c>
      <c r="C1965" t="s">
        <v>6732</v>
      </c>
      <c r="D1965" t="s">
        <v>8113</v>
      </c>
      <c r="E1965" t="s">
        <v>5042</v>
      </c>
    </row>
    <row r="1966" spans="1:5" ht="16" x14ac:dyDescent="0.2">
      <c r="A1966" s="1" t="s">
        <v>402</v>
      </c>
      <c r="B1966" s="1" t="s">
        <v>4348</v>
      </c>
      <c r="C1966" t="s">
        <v>6730</v>
      </c>
      <c r="D1966" t="s">
        <v>8114</v>
      </c>
      <c r="E1966" t="s">
        <v>6409</v>
      </c>
    </row>
    <row r="1967" spans="1:5" ht="16" x14ac:dyDescent="0.2">
      <c r="A1967" s="1" t="s">
        <v>401</v>
      </c>
      <c r="B1967" s="1" t="s">
        <v>4349</v>
      </c>
      <c r="C1967" t="s">
        <v>6732</v>
      </c>
      <c r="D1967" t="s">
        <v>8115</v>
      </c>
      <c r="E1967" t="s">
        <v>4781</v>
      </c>
    </row>
    <row r="1968" spans="1:5" ht="16" x14ac:dyDescent="0.2">
      <c r="A1968" s="1" t="s">
        <v>400</v>
      </c>
      <c r="B1968" s="1" t="s">
        <v>4350</v>
      </c>
      <c r="C1968" t="s">
        <v>6732</v>
      </c>
      <c r="D1968" t="s">
        <v>8116</v>
      </c>
      <c r="E1968" t="s">
        <v>6410</v>
      </c>
    </row>
    <row r="1969" spans="1:5" ht="16" x14ac:dyDescent="0.2">
      <c r="A1969" s="1" t="s">
        <v>399</v>
      </c>
      <c r="B1969" s="1" t="s">
        <v>4351</v>
      </c>
      <c r="C1969" t="s">
        <v>6732</v>
      </c>
      <c r="D1969" t="s">
        <v>8117</v>
      </c>
      <c r="E1969" t="s">
        <v>5971</v>
      </c>
    </row>
    <row r="1970" spans="1:5" ht="16" x14ac:dyDescent="0.2">
      <c r="A1970" s="1" t="s">
        <v>398</v>
      </c>
      <c r="B1970" s="1" t="s">
        <v>4352</v>
      </c>
      <c r="C1970" t="s">
        <v>6732</v>
      </c>
      <c r="D1970" t="s">
        <v>8118</v>
      </c>
      <c r="E1970" t="s">
        <v>5763</v>
      </c>
    </row>
    <row r="1971" spans="1:5" ht="16" x14ac:dyDescent="0.2">
      <c r="A1971" s="1" t="s">
        <v>397</v>
      </c>
      <c r="B1971" s="1" t="s">
        <v>4353</v>
      </c>
      <c r="C1971" t="s">
        <v>7145</v>
      </c>
      <c r="D1971" t="s">
        <v>8119</v>
      </c>
      <c r="E1971" t="s">
        <v>6411</v>
      </c>
    </row>
    <row r="1972" spans="1:5" ht="16" x14ac:dyDescent="0.2">
      <c r="A1972" s="1" t="s">
        <v>396</v>
      </c>
      <c r="B1972" s="1" t="s">
        <v>4354</v>
      </c>
      <c r="C1972" t="s">
        <v>6730</v>
      </c>
      <c r="D1972" t="s">
        <v>8120</v>
      </c>
      <c r="E1972" t="s">
        <v>6412</v>
      </c>
    </row>
    <row r="1973" spans="1:5" ht="16" x14ac:dyDescent="0.2">
      <c r="A1973" s="1" t="s">
        <v>395</v>
      </c>
      <c r="B1973" s="1" t="s">
        <v>4355</v>
      </c>
      <c r="C1973" t="s">
        <v>6732</v>
      </c>
      <c r="D1973" t="s">
        <v>6806</v>
      </c>
      <c r="E1973" t="s">
        <v>6413</v>
      </c>
    </row>
    <row r="1974" spans="1:5" ht="16" x14ac:dyDescent="0.2">
      <c r="A1974" s="1" t="s">
        <v>394</v>
      </c>
      <c r="B1974" s="1" t="s">
        <v>4356</v>
      </c>
      <c r="C1974" t="s">
        <v>6732</v>
      </c>
      <c r="D1974" t="s">
        <v>8121</v>
      </c>
      <c r="E1974" t="s">
        <v>6414</v>
      </c>
    </row>
    <row r="1975" spans="1:5" ht="16" x14ac:dyDescent="0.2">
      <c r="A1975" s="1" t="s">
        <v>393</v>
      </c>
      <c r="B1975" s="1" t="s">
        <v>4357</v>
      </c>
      <c r="C1975" t="s">
        <v>6730</v>
      </c>
      <c r="D1975" t="s">
        <v>8122</v>
      </c>
      <c r="E1975" t="s">
        <v>6415</v>
      </c>
    </row>
    <row r="1976" spans="1:5" ht="16" x14ac:dyDescent="0.2">
      <c r="A1976" s="1" t="s">
        <v>392</v>
      </c>
      <c r="B1976" s="1" t="s">
        <v>4358</v>
      </c>
      <c r="C1976" t="s">
        <v>6730</v>
      </c>
      <c r="D1976" t="s">
        <v>8123</v>
      </c>
      <c r="E1976" t="s">
        <v>6416</v>
      </c>
    </row>
    <row r="1977" spans="1:5" ht="16" x14ac:dyDescent="0.2">
      <c r="A1977" s="1" t="s">
        <v>391</v>
      </c>
      <c r="B1977" s="1" t="s">
        <v>4359</v>
      </c>
      <c r="C1977" t="s">
        <v>6730</v>
      </c>
      <c r="D1977" t="s">
        <v>8124</v>
      </c>
      <c r="E1977" t="s">
        <v>6417</v>
      </c>
    </row>
    <row r="1978" spans="1:5" ht="16" x14ac:dyDescent="0.2">
      <c r="A1978" s="1" t="s">
        <v>390</v>
      </c>
      <c r="B1978" s="1" t="s">
        <v>4360</v>
      </c>
      <c r="C1978" t="s">
        <v>6730</v>
      </c>
      <c r="D1978" t="s">
        <v>6786</v>
      </c>
      <c r="E1978" t="s">
        <v>6418</v>
      </c>
    </row>
    <row r="1979" spans="1:5" ht="16" x14ac:dyDescent="0.2">
      <c r="A1979" s="1" t="s">
        <v>389</v>
      </c>
      <c r="B1979" s="1" t="s">
        <v>4361</v>
      </c>
      <c r="C1979" t="s">
        <v>6730</v>
      </c>
      <c r="D1979" t="s">
        <v>8125</v>
      </c>
      <c r="E1979" t="s">
        <v>4953</v>
      </c>
    </row>
    <row r="1980" spans="1:5" ht="16" x14ac:dyDescent="0.2">
      <c r="A1980" s="1" t="s">
        <v>388</v>
      </c>
      <c r="B1980" s="1" t="s">
        <v>4362</v>
      </c>
      <c r="C1980" t="s">
        <v>6730</v>
      </c>
      <c r="D1980" t="s">
        <v>8126</v>
      </c>
      <c r="E1980" t="s">
        <v>6419</v>
      </c>
    </row>
    <row r="1981" spans="1:5" ht="16" x14ac:dyDescent="0.2">
      <c r="A1981" s="1" t="s">
        <v>387</v>
      </c>
      <c r="B1981" s="1" t="s">
        <v>4363</v>
      </c>
      <c r="C1981" t="s">
        <v>6730</v>
      </c>
      <c r="D1981" t="s">
        <v>8127</v>
      </c>
      <c r="E1981" t="s">
        <v>6420</v>
      </c>
    </row>
    <row r="1982" spans="1:5" ht="16" x14ac:dyDescent="0.2">
      <c r="A1982" s="1" t="s">
        <v>386</v>
      </c>
      <c r="B1982" s="1" t="s">
        <v>4364</v>
      </c>
      <c r="C1982" t="s">
        <v>6730</v>
      </c>
      <c r="D1982" t="s">
        <v>8128</v>
      </c>
      <c r="E1982" t="s">
        <v>6421</v>
      </c>
    </row>
    <row r="1983" spans="1:5" ht="16" x14ac:dyDescent="0.2">
      <c r="A1983" s="1" t="s">
        <v>385</v>
      </c>
      <c r="B1983" s="1" t="s">
        <v>4365</v>
      </c>
      <c r="C1983" t="s">
        <v>6730</v>
      </c>
      <c r="D1983" t="s">
        <v>8129</v>
      </c>
      <c r="E1983" t="s">
        <v>6422</v>
      </c>
    </row>
    <row r="1984" spans="1:5" ht="16" x14ac:dyDescent="0.2">
      <c r="A1984" s="1" t="s">
        <v>384</v>
      </c>
      <c r="B1984" s="1" t="s">
        <v>4366</v>
      </c>
      <c r="C1984" t="s">
        <v>6730</v>
      </c>
      <c r="D1984" t="s">
        <v>8130</v>
      </c>
      <c r="E1984" t="s">
        <v>6423</v>
      </c>
    </row>
    <row r="1985" spans="1:5" ht="16" x14ac:dyDescent="0.2">
      <c r="A1985" s="1" t="s">
        <v>383</v>
      </c>
      <c r="B1985" s="1" t="s">
        <v>4367</v>
      </c>
      <c r="C1985" t="s">
        <v>6732</v>
      </c>
      <c r="D1985" t="s">
        <v>8131</v>
      </c>
      <c r="E1985" t="s">
        <v>6424</v>
      </c>
    </row>
    <row r="1986" spans="1:5" ht="16" x14ac:dyDescent="0.2">
      <c r="A1986" s="1" t="s">
        <v>382</v>
      </c>
      <c r="B1986" s="1" t="s">
        <v>4368</v>
      </c>
      <c r="C1986" t="s">
        <v>6732</v>
      </c>
      <c r="D1986" t="s">
        <v>7523</v>
      </c>
      <c r="E1986" t="s">
        <v>6425</v>
      </c>
    </row>
    <row r="1987" spans="1:5" ht="16" x14ac:dyDescent="0.2">
      <c r="A1987" s="1" t="s">
        <v>381</v>
      </c>
      <c r="B1987" s="1" t="s">
        <v>4369</v>
      </c>
      <c r="C1987" t="s">
        <v>6732</v>
      </c>
      <c r="D1987" t="s">
        <v>6751</v>
      </c>
      <c r="E1987" t="s">
        <v>6426</v>
      </c>
    </row>
    <row r="1988" spans="1:5" ht="16" x14ac:dyDescent="0.2">
      <c r="A1988" s="1" t="s">
        <v>380</v>
      </c>
      <c r="B1988" s="1" t="s">
        <v>4370</v>
      </c>
      <c r="C1988" t="s">
        <v>7145</v>
      </c>
      <c r="D1988" t="s">
        <v>7031</v>
      </c>
      <c r="E1988" t="s">
        <v>6427</v>
      </c>
    </row>
    <row r="1989" spans="1:5" ht="16" x14ac:dyDescent="0.2">
      <c r="A1989" s="1" t="s">
        <v>379</v>
      </c>
      <c r="B1989" s="1" t="s">
        <v>4371</v>
      </c>
      <c r="C1989" t="s">
        <v>6732</v>
      </c>
      <c r="D1989" t="s">
        <v>8132</v>
      </c>
      <c r="E1989" t="s">
        <v>6428</v>
      </c>
    </row>
    <row r="1990" spans="1:5" ht="16" x14ac:dyDescent="0.2">
      <c r="A1990" s="1" t="s">
        <v>378</v>
      </c>
      <c r="B1990" s="1" t="s">
        <v>4372</v>
      </c>
      <c r="C1990" t="s">
        <v>6730</v>
      </c>
      <c r="D1990" t="s">
        <v>6810</v>
      </c>
      <c r="E1990" t="s">
        <v>6429</v>
      </c>
    </row>
    <row r="1991" spans="1:5" ht="16" x14ac:dyDescent="0.2">
      <c r="A1991" s="1" t="s">
        <v>377</v>
      </c>
      <c r="B1991" s="1" t="s">
        <v>4373</v>
      </c>
      <c r="C1991" t="s">
        <v>6732</v>
      </c>
      <c r="D1991" t="s">
        <v>8133</v>
      </c>
      <c r="E1991" t="s">
        <v>6430</v>
      </c>
    </row>
    <row r="1992" spans="1:5" ht="16" x14ac:dyDescent="0.2">
      <c r="A1992" s="1" t="s">
        <v>376</v>
      </c>
      <c r="B1992" s="1" t="s">
        <v>4374</v>
      </c>
      <c r="C1992" t="s">
        <v>6732</v>
      </c>
      <c r="D1992" t="s">
        <v>7276</v>
      </c>
      <c r="E1992" t="s">
        <v>6431</v>
      </c>
    </row>
    <row r="1993" spans="1:5" ht="16" x14ac:dyDescent="0.2">
      <c r="A1993" s="1" t="s">
        <v>375</v>
      </c>
      <c r="B1993" s="1" t="s">
        <v>4375</v>
      </c>
      <c r="C1993" t="s">
        <v>6732</v>
      </c>
      <c r="D1993" t="s">
        <v>8134</v>
      </c>
      <c r="E1993" t="s">
        <v>6432</v>
      </c>
    </row>
    <row r="1994" spans="1:5" ht="16" x14ac:dyDescent="0.2">
      <c r="A1994" s="1" t="s">
        <v>374</v>
      </c>
      <c r="B1994" s="1" t="s">
        <v>4376</v>
      </c>
      <c r="C1994" t="s">
        <v>6732</v>
      </c>
      <c r="D1994" t="s">
        <v>8135</v>
      </c>
      <c r="E1994" t="s">
        <v>6433</v>
      </c>
    </row>
    <row r="1995" spans="1:5" ht="16" x14ac:dyDescent="0.2">
      <c r="A1995" s="1" t="s">
        <v>373</v>
      </c>
      <c r="B1995" s="1" t="s">
        <v>4377</v>
      </c>
      <c r="C1995" t="s">
        <v>6730</v>
      </c>
      <c r="D1995" t="s">
        <v>7849</v>
      </c>
      <c r="E1995" t="s">
        <v>6434</v>
      </c>
    </row>
    <row r="1996" spans="1:5" ht="16" x14ac:dyDescent="0.2">
      <c r="A1996" s="1" t="s">
        <v>372</v>
      </c>
      <c r="B1996" s="1" t="s">
        <v>4378</v>
      </c>
      <c r="C1996" t="s">
        <v>6730</v>
      </c>
      <c r="D1996" t="s">
        <v>8136</v>
      </c>
      <c r="E1996" t="s">
        <v>6435</v>
      </c>
    </row>
    <row r="1997" spans="1:5" ht="16" x14ac:dyDescent="0.2">
      <c r="A1997" s="1" t="s">
        <v>371</v>
      </c>
      <c r="B1997" s="1" t="s">
        <v>4379</v>
      </c>
      <c r="C1997" t="s">
        <v>6730</v>
      </c>
      <c r="D1997" t="s">
        <v>8137</v>
      </c>
      <c r="E1997" t="s">
        <v>5111</v>
      </c>
    </row>
    <row r="1998" spans="1:5" ht="16" x14ac:dyDescent="0.2">
      <c r="A1998" s="1" t="s">
        <v>370</v>
      </c>
      <c r="B1998" s="1" t="s">
        <v>4380</v>
      </c>
      <c r="C1998" t="s">
        <v>6730</v>
      </c>
      <c r="D1998" t="s">
        <v>6960</v>
      </c>
      <c r="E1998" t="s">
        <v>4829</v>
      </c>
    </row>
    <row r="1999" spans="1:5" ht="16" x14ac:dyDescent="0.2">
      <c r="A1999" s="1" t="s">
        <v>369</v>
      </c>
      <c r="B1999" s="1" t="s">
        <v>4381</v>
      </c>
      <c r="C1999" t="s">
        <v>6730</v>
      </c>
      <c r="D1999" t="s">
        <v>8138</v>
      </c>
      <c r="E1999" t="s">
        <v>6436</v>
      </c>
    </row>
    <row r="2000" spans="1:5" ht="16" x14ac:dyDescent="0.2">
      <c r="A2000" s="1" t="s">
        <v>368</v>
      </c>
      <c r="B2000" s="1" t="s">
        <v>4382</v>
      </c>
      <c r="C2000" t="s">
        <v>6730</v>
      </c>
      <c r="D2000" t="s">
        <v>7126</v>
      </c>
      <c r="E2000" t="s">
        <v>5028</v>
      </c>
    </row>
    <row r="2001" spans="1:5" ht="16" x14ac:dyDescent="0.2">
      <c r="A2001" s="1" t="s">
        <v>367</v>
      </c>
      <c r="B2001" s="1" t="s">
        <v>4383</v>
      </c>
      <c r="C2001" t="s">
        <v>6730</v>
      </c>
      <c r="D2001" t="s">
        <v>8139</v>
      </c>
      <c r="E2001" t="s">
        <v>6437</v>
      </c>
    </row>
    <row r="2002" spans="1:5" ht="16" x14ac:dyDescent="0.2">
      <c r="A2002" s="1" t="s">
        <v>366</v>
      </c>
      <c r="B2002" s="1" t="s">
        <v>4384</v>
      </c>
      <c r="C2002" t="s">
        <v>6732</v>
      </c>
      <c r="D2002" t="s">
        <v>8140</v>
      </c>
      <c r="E2002" t="s">
        <v>6438</v>
      </c>
    </row>
    <row r="2003" spans="1:5" ht="16" x14ac:dyDescent="0.2">
      <c r="A2003" s="1" t="s">
        <v>365</v>
      </c>
      <c r="B2003" s="1" t="s">
        <v>4385</v>
      </c>
      <c r="C2003" t="s">
        <v>6730</v>
      </c>
      <c r="D2003" t="s">
        <v>8141</v>
      </c>
      <c r="E2003" t="s">
        <v>6439</v>
      </c>
    </row>
    <row r="2004" spans="1:5" ht="16" x14ac:dyDescent="0.2">
      <c r="A2004" s="1" t="s">
        <v>364</v>
      </c>
      <c r="B2004" s="1" t="s">
        <v>4386</v>
      </c>
      <c r="C2004" t="s">
        <v>6730</v>
      </c>
      <c r="D2004" t="s">
        <v>7149</v>
      </c>
      <c r="E2004" t="s">
        <v>6440</v>
      </c>
    </row>
    <row r="2005" spans="1:5" ht="16" x14ac:dyDescent="0.2">
      <c r="A2005" s="1" t="s">
        <v>363</v>
      </c>
      <c r="B2005" s="1" t="s">
        <v>4387</v>
      </c>
      <c r="C2005" t="s">
        <v>6730</v>
      </c>
      <c r="D2005" t="s">
        <v>8142</v>
      </c>
      <c r="E2005" t="s">
        <v>6441</v>
      </c>
    </row>
    <row r="2006" spans="1:5" ht="16" x14ac:dyDescent="0.2">
      <c r="A2006" s="1" t="s">
        <v>362</v>
      </c>
      <c r="B2006" s="1" t="s">
        <v>4388</v>
      </c>
      <c r="C2006" t="s">
        <v>6730</v>
      </c>
      <c r="D2006" t="s">
        <v>8143</v>
      </c>
      <c r="E2006" t="s">
        <v>5905</v>
      </c>
    </row>
    <row r="2007" spans="1:5" ht="16" x14ac:dyDescent="0.2">
      <c r="A2007" s="1" t="s">
        <v>361</v>
      </c>
      <c r="B2007" s="1" t="s">
        <v>4389</v>
      </c>
      <c r="C2007" t="s">
        <v>6730</v>
      </c>
      <c r="D2007" t="s">
        <v>6793</v>
      </c>
      <c r="E2007" t="s">
        <v>6442</v>
      </c>
    </row>
    <row r="2008" spans="1:5" ht="16" x14ac:dyDescent="0.2">
      <c r="A2008" s="1" t="s">
        <v>360</v>
      </c>
      <c r="B2008" s="1" t="s">
        <v>4390</v>
      </c>
      <c r="C2008" t="s">
        <v>7145</v>
      </c>
      <c r="D2008" t="s">
        <v>8144</v>
      </c>
      <c r="E2008" t="s">
        <v>5037</v>
      </c>
    </row>
    <row r="2009" spans="1:5" ht="16" x14ac:dyDescent="0.2">
      <c r="A2009" s="1" t="s">
        <v>359</v>
      </c>
      <c r="B2009" s="1" t="s">
        <v>4391</v>
      </c>
      <c r="C2009" t="s">
        <v>6730</v>
      </c>
      <c r="D2009" t="s">
        <v>8145</v>
      </c>
      <c r="E2009" t="s">
        <v>6443</v>
      </c>
    </row>
    <row r="2010" spans="1:5" ht="16" x14ac:dyDescent="0.2">
      <c r="A2010" s="1" t="s">
        <v>358</v>
      </c>
      <c r="B2010" s="1" t="s">
        <v>4392</v>
      </c>
      <c r="C2010" t="s">
        <v>6732</v>
      </c>
      <c r="D2010" t="s">
        <v>8146</v>
      </c>
      <c r="E2010" t="s">
        <v>6444</v>
      </c>
    </row>
    <row r="2011" spans="1:5" ht="16" x14ac:dyDescent="0.2">
      <c r="A2011" s="1" t="s">
        <v>357</v>
      </c>
      <c r="B2011" s="1" t="s">
        <v>4393</v>
      </c>
      <c r="C2011" t="s">
        <v>6732</v>
      </c>
      <c r="D2011" t="s">
        <v>7068</v>
      </c>
      <c r="E2011" t="s">
        <v>6445</v>
      </c>
    </row>
    <row r="2012" spans="1:5" ht="16" x14ac:dyDescent="0.2">
      <c r="A2012" s="1" t="s">
        <v>356</v>
      </c>
      <c r="B2012" s="1" t="s">
        <v>4394</v>
      </c>
      <c r="C2012" t="s">
        <v>6732</v>
      </c>
      <c r="D2012" t="s">
        <v>6986</v>
      </c>
      <c r="E2012" t="s">
        <v>6446</v>
      </c>
    </row>
    <row r="2013" spans="1:5" ht="16" x14ac:dyDescent="0.2">
      <c r="A2013" s="1" t="s">
        <v>354</v>
      </c>
      <c r="B2013" s="1" t="s">
        <v>4395</v>
      </c>
      <c r="C2013" t="s">
        <v>6732</v>
      </c>
      <c r="D2013" t="s">
        <v>6919</v>
      </c>
      <c r="E2013" t="s">
        <v>6447</v>
      </c>
    </row>
    <row r="2014" spans="1:5" ht="16" x14ac:dyDescent="0.2">
      <c r="A2014" s="1" t="s">
        <v>353</v>
      </c>
      <c r="B2014" s="1" t="s">
        <v>4396</v>
      </c>
      <c r="C2014" t="s">
        <v>6730</v>
      </c>
      <c r="D2014" t="s">
        <v>8147</v>
      </c>
      <c r="E2014" t="s">
        <v>5686</v>
      </c>
    </row>
    <row r="2015" spans="1:5" ht="16" x14ac:dyDescent="0.2">
      <c r="A2015" s="1" t="s">
        <v>352</v>
      </c>
      <c r="B2015" s="1" t="s">
        <v>4397</v>
      </c>
      <c r="C2015" t="s">
        <v>6732</v>
      </c>
      <c r="D2015" t="s">
        <v>8148</v>
      </c>
      <c r="E2015" t="s">
        <v>6448</v>
      </c>
    </row>
    <row r="2016" spans="1:5" ht="16" x14ac:dyDescent="0.2">
      <c r="A2016" s="1" t="s">
        <v>351</v>
      </c>
      <c r="B2016" s="1" t="s">
        <v>4398</v>
      </c>
      <c r="C2016" t="s">
        <v>6730</v>
      </c>
      <c r="D2016" t="s">
        <v>8149</v>
      </c>
      <c r="E2016" t="s">
        <v>6449</v>
      </c>
    </row>
    <row r="2017" spans="1:5" ht="16" x14ac:dyDescent="0.2">
      <c r="A2017" s="1" t="s">
        <v>350</v>
      </c>
      <c r="B2017" s="1" t="s">
        <v>4399</v>
      </c>
      <c r="C2017" t="s">
        <v>6732</v>
      </c>
      <c r="D2017" t="s">
        <v>8102</v>
      </c>
      <c r="E2017" t="s">
        <v>6450</v>
      </c>
    </row>
    <row r="2018" spans="1:5" ht="16" x14ac:dyDescent="0.2">
      <c r="A2018" s="1" t="s">
        <v>349</v>
      </c>
      <c r="B2018" s="1" t="s">
        <v>4400</v>
      </c>
      <c r="C2018" t="s">
        <v>6730</v>
      </c>
      <c r="D2018" t="s">
        <v>8150</v>
      </c>
      <c r="E2018" t="s">
        <v>6451</v>
      </c>
    </row>
    <row r="2019" spans="1:5" ht="16" x14ac:dyDescent="0.2">
      <c r="A2019" s="1" t="s">
        <v>348</v>
      </c>
      <c r="B2019" s="1" t="s">
        <v>4401</v>
      </c>
      <c r="C2019" t="s">
        <v>6730</v>
      </c>
      <c r="D2019" t="s">
        <v>6793</v>
      </c>
      <c r="E2019" t="s">
        <v>6452</v>
      </c>
    </row>
    <row r="2020" spans="1:5" ht="16" x14ac:dyDescent="0.2">
      <c r="A2020" s="1" t="s">
        <v>347</v>
      </c>
      <c r="B2020" s="1" t="s">
        <v>4402</v>
      </c>
      <c r="C2020" t="s">
        <v>6730</v>
      </c>
      <c r="D2020" t="s">
        <v>8151</v>
      </c>
      <c r="E2020" t="s">
        <v>4792</v>
      </c>
    </row>
    <row r="2021" spans="1:5" ht="16" x14ac:dyDescent="0.2">
      <c r="A2021" s="1" t="s">
        <v>346</v>
      </c>
      <c r="B2021" s="1" t="s">
        <v>4403</v>
      </c>
      <c r="C2021" t="s">
        <v>6732</v>
      </c>
      <c r="D2021" t="s">
        <v>8152</v>
      </c>
      <c r="E2021" t="s">
        <v>6453</v>
      </c>
    </row>
    <row r="2022" spans="1:5" ht="16" x14ac:dyDescent="0.2">
      <c r="A2022" s="1" t="s">
        <v>345</v>
      </c>
      <c r="B2022" s="1" t="s">
        <v>4404</v>
      </c>
      <c r="C2022" t="s">
        <v>6732</v>
      </c>
      <c r="D2022" t="s">
        <v>8009</v>
      </c>
      <c r="E2022" t="s">
        <v>4961</v>
      </c>
    </row>
    <row r="2023" spans="1:5" ht="16" x14ac:dyDescent="0.2">
      <c r="A2023" s="1" t="s">
        <v>344</v>
      </c>
      <c r="B2023" s="1" t="s">
        <v>4405</v>
      </c>
      <c r="C2023" t="s">
        <v>6730</v>
      </c>
      <c r="D2023" t="s">
        <v>8153</v>
      </c>
      <c r="E2023" t="s">
        <v>6454</v>
      </c>
    </row>
    <row r="2024" spans="1:5" ht="16" x14ac:dyDescent="0.2">
      <c r="A2024" s="1" t="s">
        <v>343</v>
      </c>
      <c r="B2024" s="1" t="s">
        <v>4406</v>
      </c>
      <c r="C2024" t="s">
        <v>6732</v>
      </c>
      <c r="D2024" t="s">
        <v>8154</v>
      </c>
      <c r="E2024" t="s">
        <v>6455</v>
      </c>
    </row>
    <row r="2025" spans="1:5" ht="16" x14ac:dyDescent="0.2">
      <c r="A2025" s="1" t="s">
        <v>342</v>
      </c>
      <c r="B2025" s="1" t="s">
        <v>4407</v>
      </c>
      <c r="C2025" t="s">
        <v>6730</v>
      </c>
      <c r="D2025" t="s">
        <v>8155</v>
      </c>
      <c r="E2025" t="s">
        <v>6456</v>
      </c>
    </row>
    <row r="2026" spans="1:5" ht="16" x14ac:dyDescent="0.2">
      <c r="A2026" s="1" t="s">
        <v>341</v>
      </c>
      <c r="B2026" s="1" t="s">
        <v>4408</v>
      </c>
      <c r="C2026" t="s">
        <v>6730</v>
      </c>
      <c r="D2026" t="s">
        <v>8156</v>
      </c>
      <c r="E2026" t="s">
        <v>6457</v>
      </c>
    </row>
    <row r="2027" spans="1:5" ht="16" x14ac:dyDescent="0.2">
      <c r="A2027" s="1" t="s">
        <v>340</v>
      </c>
      <c r="B2027" s="1" t="s">
        <v>4409</v>
      </c>
      <c r="C2027" t="s">
        <v>6732</v>
      </c>
      <c r="D2027" t="s">
        <v>8157</v>
      </c>
      <c r="E2027" t="s">
        <v>6458</v>
      </c>
    </row>
    <row r="2028" spans="1:5" ht="16" x14ac:dyDescent="0.2">
      <c r="A2028" s="1" t="s">
        <v>339</v>
      </c>
      <c r="B2028" s="1" t="s">
        <v>4410</v>
      </c>
      <c r="C2028" t="s">
        <v>6730</v>
      </c>
      <c r="D2028" t="s">
        <v>8158</v>
      </c>
      <c r="E2028" t="s">
        <v>6127</v>
      </c>
    </row>
    <row r="2029" spans="1:5" ht="16" x14ac:dyDescent="0.2">
      <c r="A2029" s="1" t="s">
        <v>338</v>
      </c>
      <c r="B2029" s="1" t="s">
        <v>4411</v>
      </c>
      <c r="C2029" t="s">
        <v>6732</v>
      </c>
      <c r="D2029" t="s">
        <v>8159</v>
      </c>
      <c r="E2029" t="s">
        <v>6459</v>
      </c>
    </row>
    <row r="2030" spans="1:5" ht="16" x14ac:dyDescent="0.2">
      <c r="A2030" s="1" t="s">
        <v>337</v>
      </c>
      <c r="B2030" s="1" t="s">
        <v>4412</v>
      </c>
      <c r="C2030" t="s">
        <v>6732</v>
      </c>
      <c r="D2030" t="s">
        <v>6794</v>
      </c>
      <c r="E2030" t="s">
        <v>6460</v>
      </c>
    </row>
    <row r="2031" spans="1:5" ht="16" x14ac:dyDescent="0.2">
      <c r="A2031" s="1" t="s">
        <v>336</v>
      </c>
      <c r="B2031" s="1" t="s">
        <v>4413</v>
      </c>
      <c r="C2031" t="s">
        <v>6730</v>
      </c>
      <c r="D2031" t="s">
        <v>8160</v>
      </c>
      <c r="E2031" t="s">
        <v>6461</v>
      </c>
    </row>
    <row r="2032" spans="1:5" ht="16" x14ac:dyDescent="0.2">
      <c r="A2032" s="1" t="s">
        <v>335</v>
      </c>
      <c r="B2032" s="1" t="s">
        <v>4414</v>
      </c>
      <c r="C2032" t="s">
        <v>6730</v>
      </c>
      <c r="D2032" t="s">
        <v>8161</v>
      </c>
      <c r="E2032" t="s">
        <v>6462</v>
      </c>
    </row>
    <row r="2033" spans="1:5" ht="16" x14ac:dyDescent="0.2">
      <c r="A2033" s="1" t="s">
        <v>334</v>
      </c>
      <c r="B2033" s="1" t="s">
        <v>4415</v>
      </c>
      <c r="C2033" t="s">
        <v>6732</v>
      </c>
      <c r="D2033" t="s">
        <v>8162</v>
      </c>
      <c r="E2033" t="s">
        <v>5420</v>
      </c>
    </row>
    <row r="2034" spans="1:5" ht="16" x14ac:dyDescent="0.2">
      <c r="A2034" s="1" t="s">
        <v>333</v>
      </c>
      <c r="B2034" s="1" t="s">
        <v>4416</v>
      </c>
      <c r="C2034" t="s">
        <v>6732</v>
      </c>
      <c r="D2034" t="s">
        <v>8163</v>
      </c>
      <c r="E2034" t="s">
        <v>6463</v>
      </c>
    </row>
    <row r="2035" spans="1:5" ht="16" x14ac:dyDescent="0.2">
      <c r="A2035" s="1" t="s">
        <v>332</v>
      </c>
      <c r="B2035" s="1" t="s">
        <v>4417</v>
      </c>
      <c r="C2035" t="s">
        <v>6732</v>
      </c>
      <c r="D2035" t="s">
        <v>7503</v>
      </c>
      <c r="E2035" t="s">
        <v>6464</v>
      </c>
    </row>
    <row r="2036" spans="1:5" ht="16" x14ac:dyDescent="0.2">
      <c r="A2036" s="1" t="s">
        <v>331</v>
      </c>
      <c r="B2036" s="1" t="s">
        <v>4418</v>
      </c>
      <c r="C2036" t="s">
        <v>6730</v>
      </c>
      <c r="D2036" t="s">
        <v>8164</v>
      </c>
      <c r="E2036" t="s">
        <v>6465</v>
      </c>
    </row>
    <row r="2037" spans="1:5" ht="16" x14ac:dyDescent="0.2">
      <c r="A2037" s="1" t="s">
        <v>330</v>
      </c>
      <c r="B2037" s="1" t="s">
        <v>4419</v>
      </c>
      <c r="C2037" t="s">
        <v>6730</v>
      </c>
      <c r="D2037" t="s">
        <v>8165</v>
      </c>
      <c r="E2037" t="s">
        <v>6466</v>
      </c>
    </row>
    <row r="2038" spans="1:5" ht="16" x14ac:dyDescent="0.2">
      <c r="A2038" s="1" t="s">
        <v>329</v>
      </c>
      <c r="B2038" s="1" t="s">
        <v>4420</v>
      </c>
      <c r="C2038" t="s">
        <v>6730</v>
      </c>
      <c r="D2038" t="s">
        <v>7349</v>
      </c>
      <c r="E2038" t="s">
        <v>6467</v>
      </c>
    </row>
    <row r="2039" spans="1:5" ht="16" x14ac:dyDescent="0.2">
      <c r="A2039" s="1" t="s">
        <v>328</v>
      </c>
      <c r="B2039" s="1" t="s">
        <v>4421</v>
      </c>
      <c r="C2039" t="s">
        <v>6730</v>
      </c>
      <c r="D2039" t="s">
        <v>6955</v>
      </c>
      <c r="E2039" t="s">
        <v>6468</v>
      </c>
    </row>
    <row r="2040" spans="1:5" ht="16" x14ac:dyDescent="0.2">
      <c r="A2040" s="1" t="s">
        <v>327</v>
      </c>
      <c r="B2040" s="1" t="s">
        <v>4422</v>
      </c>
      <c r="C2040" t="s">
        <v>6732</v>
      </c>
      <c r="D2040" t="s">
        <v>8009</v>
      </c>
      <c r="E2040" t="s">
        <v>4796</v>
      </c>
    </row>
    <row r="2041" spans="1:5" ht="16" x14ac:dyDescent="0.2">
      <c r="A2041" s="1" t="s">
        <v>326</v>
      </c>
      <c r="B2041" s="1" t="s">
        <v>4423</v>
      </c>
      <c r="C2041" t="s">
        <v>6730</v>
      </c>
      <c r="D2041" t="s">
        <v>8166</v>
      </c>
      <c r="E2041" t="s">
        <v>6469</v>
      </c>
    </row>
    <row r="2042" spans="1:5" ht="16" x14ac:dyDescent="0.2">
      <c r="A2042" s="1" t="s">
        <v>325</v>
      </c>
      <c r="B2042" s="1" t="s">
        <v>4424</v>
      </c>
      <c r="C2042" t="s">
        <v>6732</v>
      </c>
      <c r="D2042" t="s">
        <v>7453</v>
      </c>
      <c r="E2042" t="s">
        <v>4774</v>
      </c>
    </row>
    <row r="2043" spans="1:5" ht="16" x14ac:dyDescent="0.2">
      <c r="A2043" s="1" t="s">
        <v>324</v>
      </c>
      <c r="B2043" s="1" t="s">
        <v>4425</v>
      </c>
      <c r="C2043" t="s">
        <v>6732</v>
      </c>
      <c r="D2043" t="s">
        <v>8167</v>
      </c>
      <c r="E2043" t="s">
        <v>6470</v>
      </c>
    </row>
    <row r="2044" spans="1:5" ht="16" x14ac:dyDescent="0.2">
      <c r="A2044" s="1" t="s">
        <v>323</v>
      </c>
      <c r="B2044" s="1" t="s">
        <v>4426</v>
      </c>
      <c r="C2044" t="s">
        <v>6732</v>
      </c>
      <c r="D2044" t="s">
        <v>8168</v>
      </c>
      <c r="E2044" t="s">
        <v>6471</v>
      </c>
    </row>
    <row r="2045" spans="1:5" ht="16" x14ac:dyDescent="0.2">
      <c r="A2045" s="1" t="s">
        <v>322</v>
      </c>
      <c r="B2045" s="1" t="s">
        <v>4427</v>
      </c>
      <c r="C2045" t="s">
        <v>6730</v>
      </c>
      <c r="D2045" t="s">
        <v>8169</v>
      </c>
      <c r="E2045" t="s">
        <v>6472</v>
      </c>
    </row>
    <row r="2046" spans="1:5" ht="16" x14ac:dyDescent="0.2">
      <c r="A2046" s="1" t="s">
        <v>321</v>
      </c>
      <c r="B2046" s="1" t="s">
        <v>4428</v>
      </c>
      <c r="C2046" t="s">
        <v>6730</v>
      </c>
      <c r="D2046" t="s">
        <v>8170</v>
      </c>
      <c r="E2046" t="s">
        <v>6473</v>
      </c>
    </row>
    <row r="2047" spans="1:5" ht="16" x14ac:dyDescent="0.2">
      <c r="A2047" s="1" t="s">
        <v>320</v>
      </c>
      <c r="B2047" s="1" t="s">
        <v>4429</v>
      </c>
      <c r="C2047" t="s">
        <v>6730</v>
      </c>
      <c r="D2047" t="s">
        <v>8171</v>
      </c>
      <c r="E2047" t="s">
        <v>6474</v>
      </c>
    </row>
    <row r="2048" spans="1:5" ht="16" x14ac:dyDescent="0.2">
      <c r="A2048" s="1" t="s">
        <v>319</v>
      </c>
      <c r="B2048" s="1" t="s">
        <v>4430</v>
      </c>
      <c r="C2048" t="s">
        <v>6730</v>
      </c>
      <c r="D2048" t="s">
        <v>6807</v>
      </c>
      <c r="E2048" t="s">
        <v>4800</v>
      </c>
    </row>
    <row r="2049" spans="1:5" ht="16" x14ac:dyDescent="0.2">
      <c r="A2049" s="1" t="s">
        <v>318</v>
      </c>
      <c r="B2049" s="1" t="s">
        <v>4431</v>
      </c>
      <c r="C2049" t="s">
        <v>6730</v>
      </c>
      <c r="D2049" t="s">
        <v>8172</v>
      </c>
      <c r="E2049" t="s">
        <v>6475</v>
      </c>
    </row>
    <row r="2050" spans="1:5" ht="16" x14ac:dyDescent="0.2">
      <c r="A2050" s="1" t="s">
        <v>317</v>
      </c>
      <c r="B2050" s="1" t="s">
        <v>4432</v>
      </c>
      <c r="C2050" t="s">
        <v>6732</v>
      </c>
      <c r="D2050" t="s">
        <v>8173</v>
      </c>
      <c r="E2050" t="s">
        <v>5767</v>
      </c>
    </row>
    <row r="2051" spans="1:5" ht="16" x14ac:dyDescent="0.2">
      <c r="A2051" s="1" t="s">
        <v>316</v>
      </c>
      <c r="B2051" s="1" t="s">
        <v>4433</v>
      </c>
      <c r="C2051" t="s">
        <v>6732</v>
      </c>
      <c r="D2051" t="s">
        <v>7202</v>
      </c>
      <c r="E2051" t="s">
        <v>6067</v>
      </c>
    </row>
    <row r="2052" spans="1:5" ht="16" x14ac:dyDescent="0.2">
      <c r="A2052" s="1" t="s">
        <v>315</v>
      </c>
      <c r="B2052" s="1" t="s">
        <v>4434</v>
      </c>
      <c r="C2052" t="s">
        <v>6732</v>
      </c>
      <c r="D2052" t="s">
        <v>8174</v>
      </c>
      <c r="E2052" t="s">
        <v>6476</v>
      </c>
    </row>
    <row r="2053" spans="1:5" ht="16" x14ac:dyDescent="0.2">
      <c r="A2053" s="1" t="s">
        <v>314</v>
      </c>
      <c r="B2053" s="1" t="s">
        <v>4435</v>
      </c>
      <c r="C2053" t="s">
        <v>6730</v>
      </c>
      <c r="D2053" t="s">
        <v>8175</v>
      </c>
      <c r="E2053" t="s">
        <v>5374</v>
      </c>
    </row>
    <row r="2054" spans="1:5" ht="16" x14ac:dyDescent="0.2">
      <c r="A2054" s="1" t="s">
        <v>313</v>
      </c>
      <c r="B2054" s="1" t="s">
        <v>4436</v>
      </c>
      <c r="C2054" t="s">
        <v>6730</v>
      </c>
      <c r="D2054" t="s">
        <v>8176</v>
      </c>
      <c r="E2054" t="s">
        <v>6477</v>
      </c>
    </row>
    <row r="2055" spans="1:5" ht="16" x14ac:dyDescent="0.2">
      <c r="A2055" s="1" t="s">
        <v>312</v>
      </c>
      <c r="B2055" s="1" t="s">
        <v>4437</v>
      </c>
      <c r="C2055" t="s">
        <v>6730</v>
      </c>
      <c r="D2055" t="s">
        <v>6897</v>
      </c>
      <c r="E2055" t="s">
        <v>6478</v>
      </c>
    </row>
    <row r="2056" spans="1:5" ht="16" x14ac:dyDescent="0.2">
      <c r="A2056" s="1" t="s">
        <v>311</v>
      </c>
      <c r="B2056" s="1" t="s">
        <v>4438</v>
      </c>
      <c r="C2056" t="s">
        <v>6730</v>
      </c>
      <c r="D2056" t="s">
        <v>8177</v>
      </c>
      <c r="E2056" t="s">
        <v>5206</v>
      </c>
    </row>
    <row r="2057" spans="1:5" ht="16" x14ac:dyDescent="0.2">
      <c r="A2057" s="1" t="s">
        <v>310</v>
      </c>
      <c r="B2057" s="1" t="s">
        <v>4439</v>
      </c>
      <c r="C2057" t="s">
        <v>6732</v>
      </c>
      <c r="D2057" t="s">
        <v>8178</v>
      </c>
      <c r="E2057" t="s">
        <v>6479</v>
      </c>
    </row>
    <row r="2058" spans="1:5" ht="16" x14ac:dyDescent="0.2">
      <c r="A2058" s="1" t="s">
        <v>309</v>
      </c>
      <c r="B2058" s="1" t="s">
        <v>4440</v>
      </c>
      <c r="C2058" t="s">
        <v>6730</v>
      </c>
      <c r="D2058" t="s">
        <v>8179</v>
      </c>
      <c r="E2058" t="s">
        <v>6480</v>
      </c>
    </row>
    <row r="2059" spans="1:5" ht="16" x14ac:dyDescent="0.2">
      <c r="A2059" s="1" t="s">
        <v>308</v>
      </c>
      <c r="B2059" s="1" t="s">
        <v>4441</v>
      </c>
      <c r="C2059" t="s">
        <v>6732</v>
      </c>
      <c r="D2059" t="s">
        <v>7186</v>
      </c>
      <c r="E2059" t="s">
        <v>6481</v>
      </c>
    </row>
    <row r="2060" spans="1:5" ht="16" x14ac:dyDescent="0.2">
      <c r="A2060" s="1" t="s">
        <v>307</v>
      </c>
      <c r="B2060" s="1" t="s">
        <v>4442</v>
      </c>
      <c r="C2060" t="s">
        <v>6730</v>
      </c>
      <c r="D2060" t="s">
        <v>8180</v>
      </c>
      <c r="E2060" t="s">
        <v>6482</v>
      </c>
    </row>
    <row r="2061" spans="1:5" ht="16" x14ac:dyDescent="0.2">
      <c r="A2061" s="1" t="s">
        <v>306</v>
      </c>
      <c r="B2061" s="1" t="s">
        <v>4443</v>
      </c>
      <c r="C2061" t="s">
        <v>6732</v>
      </c>
      <c r="D2061" t="s">
        <v>7450</v>
      </c>
      <c r="E2061" t="s">
        <v>6483</v>
      </c>
    </row>
    <row r="2062" spans="1:5" ht="16" x14ac:dyDescent="0.2">
      <c r="A2062" s="1" t="s">
        <v>305</v>
      </c>
      <c r="B2062" s="1" t="s">
        <v>4444</v>
      </c>
      <c r="C2062" t="s">
        <v>6732</v>
      </c>
      <c r="D2062" t="s">
        <v>8181</v>
      </c>
      <c r="E2062" t="s">
        <v>6484</v>
      </c>
    </row>
    <row r="2063" spans="1:5" ht="16" x14ac:dyDescent="0.2">
      <c r="A2063" s="1" t="s">
        <v>304</v>
      </c>
      <c r="B2063" s="1" t="s">
        <v>4445</v>
      </c>
      <c r="C2063" t="s">
        <v>6732</v>
      </c>
      <c r="D2063" t="s">
        <v>8182</v>
      </c>
      <c r="E2063" t="s">
        <v>6485</v>
      </c>
    </row>
    <row r="2064" spans="1:5" ht="16" x14ac:dyDescent="0.2">
      <c r="A2064" s="1" t="s">
        <v>303</v>
      </c>
      <c r="B2064" s="1" t="s">
        <v>4446</v>
      </c>
      <c r="C2064" t="s">
        <v>6730</v>
      </c>
      <c r="D2064" t="s">
        <v>8183</v>
      </c>
      <c r="E2064" t="s">
        <v>5963</v>
      </c>
    </row>
    <row r="2065" spans="1:5" ht="16" x14ac:dyDescent="0.2">
      <c r="A2065" s="1" t="s">
        <v>302</v>
      </c>
      <c r="B2065" s="1" t="s">
        <v>4447</v>
      </c>
      <c r="C2065" t="s">
        <v>6730</v>
      </c>
      <c r="D2065" t="s">
        <v>6955</v>
      </c>
      <c r="E2065" t="s">
        <v>5240</v>
      </c>
    </row>
    <row r="2066" spans="1:5" ht="16" x14ac:dyDescent="0.2">
      <c r="A2066" s="1" t="s">
        <v>301</v>
      </c>
      <c r="B2066" s="1" t="s">
        <v>4448</v>
      </c>
      <c r="C2066" t="s">
        <v>6730</v>
      </c>
      <c r="D2066" t="s">
        <v>8184</v>
      </c>
      <c r="E2066" t="s">
        <v>6486</v>
      </c>
    </row>
    <row r="2067" spans="1:5" ht="16" x14ac:dyDescent="0.2">
      <c r="A2067" s="1" t="s">
        <v>300</v>
      </c>
      <c r="B2067" s="1" t="s">
        <v>4449</v>
      </c>
      <c r="C2067" t="s">
        <v>6730</v>
      </c>
      <c r="D2067" t="s">
        <v>8185</v>
      </c>
      <c r="E2067" t="s">
        <v>4774</v>
      </c>
    </row>
    <row r="2068" spans="1:5" ht="16" x14ac:dyDescent="0.2">
      <c r="A2068" s="1" t="s">
        <v>298</v>
      </c>
      <c r="B2068" s="1" t="s">
        <v>4450</v>
      </c>
      <c r="C2068" t="s">
        <v>6732</v>
      </c>
      <c r="D2068" t="s">
        <v>7853</v>
      </c>
      <c r="E2068" t="s">
        <v>6487</v>
      </c>
    </row>
    <row r="2069" spans="1:5" ht="16" x14ac:dyDescent="0.2">
      <c r="A2069" s="1" t="s">
        <v>297</v>
      </c>
      <c r="B2069" s="1" t="s">
        <v>4451</v>
      </c>
      <c r="C2069" t="s">
        <v>6732</v>
      </c>
      <c r="D2069" t="s">
        <v>8186</v>
      </c>
      <c r="E2069" t="s">
        <v>6488</v>
      </c>
    </row>
    <row r="2070" spans="1:5" ht="16" x14ac:dyDescent="0.2">
      <c r="A2070" s="1" t="s">
        <v>296</v>
      </c>
      <c r="B2070" s="1" t="s">
        <v>4452</v>
      </c>
      <c r="C2070" t="s">
        <v>6732</v>
      </c>
      <c r="D2070" t="s">
        <v>8187</v>
      </c>
      <c r="E2070" t="s">
        <v>6489</v>
      </c>
    </row>
    <row r="2071" spans="1:5" ht="16" x14ac:dyDescent="0.2">
      <c r="A2071" s="1" t="s">
        <v>295</v>
      </c>
      <c r="B2071" s="1" t="s">
        <v>4453</v>
      </c>
      <c r="C2071" t="s">
        <v>6730</v>
      </c>
      <c r="D2071" t="s">
        <v>6906</v>
      </c>
      <c r="E2071" t="s">
        <v>6490</v>
      </c>
    </row>
    <row r="2072" spans="1:5" ht="16" x14ac:dyDescent="0.2">
      <c r="A2072" s="1" t="s">
        <v>294</v>
      </c>
      <c r="B2072" s="1" t="s">
        <v>4454</v>
      </c>
      <c r="C2072" t="s">
        <v>6732</v>
      </c>
      <c r="D2072" t="s">
        <v>6932</v>
      </c>
      <c r="E2072" t="s">
        <v>4936</v>
      </c>
    </row>
    <row r="2073" spans="1:5" ht="16" x14ac:dyDescent="0.2">
      <c r="A2073" s="1" t="s">
        <v>293</v>
      </c>
      <c r="B2073" s="1" t="s">
        <v>4455</v>
      </c>
      <c r="C2073" t="s">
        <v>6730</v>
      </c>
      <c r="D2073" t="s">
        <v>8188</v>
      </c>
      <c r="E2073" t="s">
        <v>6491</v>
      </c>
    </row>
    <row r="2074" spans="1:5" ht="16" x14ac:dyDescent="0.2">
      <c r="A2074" s="1" t="s">
        <v>292</v>
      </c>
      <c r="B2074" s="1" t="s">
        <v>4456</v>
      </c>
      <c r="C2074" t="s">
        <v>6732</v>
      </c>
      <c r="D2074" t="s">
        <v>8189</v>
      </c>
      <c r="E2074" t="s">
        <v>6492</v>
      </c>
    </row>
    <row r="2075" spans="1:5" ht="16" x14ac:dyDescent="0.2">
      <c r="A2075" s="1" t="s">
        <v>291</v>
      </c>
      <c r="B2075" s="1" t="s">
        <v>4457</v>
      </c>
      <c r="C2075" t="s">
        <v>6730</v>
      </c>
      <c r="D2075" t="s">
        <v>8190</v>
      </c>
      <c r="E2075" t="s">
        <v>6493</v>
      </c>
    </row>
    <row r="2076" spans="1:5" ht="16" x14ac:dyDescent="0.2">
      <c r="A2076" s="1" t="s">
        <v>290</v>
      </c>
      <c r="B2076" s="1" t="s">
        <v>4458</v>
      </c>
      <c r="C2076" t="s">
        <v>6730</v>
      </c>
      <c r="D2076" t="s">
        <v>8191</v>
      </c>
      <c r="E2076" t="s">
        <v>6390</v>
      </c>
    </row>
    <row r="2077" spans="1:5" ht="16" x14ac:dyDescent="0.2">
      <c r="A2077" s="1" t="s">
        <v>289</v>
      </c>
      <c r="B2077" s="1" t="s">
        <v>4459</v>
      </c>
      <c r="C2077" t="s">
        <v>6732</v>
      </c>
      <c r="D2077" t="s">
        <v>7970</v>
      </c>
      <c r="E2077" t="s">
        <v>6494</v>
      </c>
    </row>
    <row r="2078" spans="1:5" ht="16" x14ac:dyDescent="0.2">
      <c r="A2078" s="1" t="s">
        <v>288</v>
      </c>
      <c r="B2078" s="1" t="s">
        <v>4460</v>
      </c>
      <c r="C2078" t="s">
        <v>6732</v>
      </c>
      <c r="D2078" t="s">
        <v>6820</v>
      </c>
      <c r="E2078" t="s">
        <v>6495</v>
      </c>
    </row>
    <row r="2079" spans="1:5" ht="16" x14ac:dyDescent="0.2">
      <c r="A2079" s="1" t="s">
        <v>287</v>
      </c>
      <c r="B2079" s="1" t="s">
        <v>4461</v>
      </c>
      <c r="C2079" t="s">
        <v>6732</v>
      </c>
      <c r="D2079" t="s">
        <v>7261</v>
      </c>
      <c r="E2079" t="s">
        <v>6496</v>
      </c>
    </row>
    <row r="2080" spans="1:5" ht="16" x14ac:dyDescent="0.2">
      <c r="A2080" s="1" t="s">
        <v>286</v>
      </c>
      <c r="B2080" s="1" t="s">
        <v>4462</v>
      </c>
      <c r="C2080" t="s">
        <v>6732</v>
      </c>
      <c r="D2080" t="s">
        <v>7186</v>
      </c>
      <c r="E2080" t="s">
        <v>6497</v>
      </c>
    </row>
    <row r="2081" spans="1:5" ht="16" x14ac:dyDescent="0.2">
      <c r="A2081" s="1" t="s">
        <v>285</v>
      </c>
      <c r="B2081" s="1" t="s">
        <v>4463</v>
      </c>
      <c r="C2081" t="s">
        <v>6730</v>
      </c>
      <c r="D2081" t="s">
        <v>8192</v>
      </c>
      <c r="E2081" t="s">
        <v>5541</v>
      </c>
    </row>
    <row r="2082" spans="1:5" ht="16" x14ac:dyDescent="0.2">
      <c r="A2082" s="1" t="s">
        <v>284</v>
      </c>
      <c r="B2082" s="1" t="s">
        <v>4464</v>
      </c>
      <c r="C2082" t="s">
        <v>6730</v>
      </c>
      <c r="D2082" t="s">
        <v>7630</v>
      </c>
      <c r="E2082" t="s">
        <v>6498</v>
      </c>
    </row>
    <row r="2083" spans="1:5" ht="16" x14ac:dyDescent="0.2">
      <c r="A2083" s="1" t="s">
        <v>283</v>
      </c>
      <c r="B2083" s="1" t="s">
        <v>4465</v>
      </c>
      <c r="C2083" t="s">
        <v>6730</v>
      </c>
      <c r="D2083" t="s">
        <v>7565</v>
      </c>
      <c r="E2083" t="s">
        <v>6499</v>
      </c>
    </row>
    <row r="2084" spans="1:5" ht="16" x14ac:dyDescent="0.2">
      <c r="A2084" s="1" t="s">
        <v>282</v>
      </c>
      <c r="B2084" s="1" t="s">
        <v>4466</v>
      </c>
      <c r="C2084" t="s">
        <v>6730</v>
      </c>
      <c r="D2084" t="s">
        <v>8193</v>
      </c>
      <c r="E2084" t="s">
        <v>6500</v>
      </c>
    </row>
    <row r="2085" spans="1:5" ht="16" x14ac:dyDescent="0.2">
      <c r="A2085" s="1" t="s">
        <v>281</v>
      </c>
      <c r="B2085" s="1" t="s">
        <v>4467</v>
      </c>
      <c r="C2085" t="s">
        <v>6730</v>
      </c>
      <c r="D2085" t="s">
        <v>8194</v>
      </c>
      <c r="E2085" t="s">
        <v>6501</v>
      </c>
    </row>
    <row r="2086" spans="1:5" ht="16" x14ac:dyDescent="0.2">
      <c r="A2086" s="1" t="s">
        <v>280</v>
      </c>
      <c r="B2086" s="1" t="s">
        <v>4468</v>
      </c>
      <c r="C2086" t="s">
        <v>6730</v>
      </c>
      <c r="D2086" t="s">
        <v>8195</v>
      </c>
      <c r="E2086" t="s">
        <v>6502</v>
      </c>
    </row>
    <row r="2087" spans="1:5" ht="16" x14ac:dyDescent="0.2">
      <c r="A2087" s="1" t="s">
        <v>279</v>
      </c>
      <c r="B2087" s="1" t="s">
        <v>4469</v>
      </c>
      <c r="C2087" t="s">
        <v>6732</v>
      </c>
      <c r="D2087" t="s">
        <v>8196</v>
      </c>
      <c r="E2087" t="s">
        <v>6503</v>
      </c>
    </row>
    <row r="2088" spans="1:5" ht="16" x14ac:dyDescent="0.2">
      <c r="A2088" s="1" t="s">
        <v>278</v>
      </c>
      <c r="B2088" s="1" t="s">
        <v>4470</v>
      </c>
      <c r="C2088" t="s">
        <v>6732</v>
      </c>
      <c r="D2088" t="s">
        <v>6937</v>
      </c>
      <c r="E2088" t="s">
        <v>4936</v>
      </c>
    </row>
    <row r="2089" spans="1:5" ht="16" x14ac:dyDescent="0.2">
      <c r="A2089" s="1" t="s">
        <v>277</v>
      </c>
      <c r="B2089" s="1" t="s">
        <v>4471</v>
      </c>
      <c r="C2089" t="s">
        <v>6730</v>
      </c>
      <c r="D2089" t="s">
        <v>8197</v>
      </c>
      <c r="E2089" t="s">
        <v>6504</v>
      </c>
    </row>
    <row r="2090" spans="1:5" ht="16" x14ac:dyDescent="0.2">
      <c r="A2090" s="1" t="s">
        <v>276</v>
      </c>
      <c r="B2090" s="1" t="s">
        <v>4472</v>
      </c>
      <c r="C2090" t="s">
        <v>6732</v>
      </c>
      <c r="D2090" t="s">
        <v>8088</v>
      </c>
      <c r="E2090" t="s">
        <v>6505</v>
      </c>
    </row>
    <row r="2091" spans="1:5" ht="16" x14ac:dyDescent="0.2">
      <c r="A2091" s="1" t="s">
        <v>274</v>
      </c>
      <c r="B2091" s="1" t="s">
        <v>4473</v>
      </c>
      <c r="C2091" t="s">
        <v>6732</v>
      </c>
      <c r="D2091" t="s">
        <v>8198</v>
      </c>
      <c r="E2091" t="s">
        <v>6506</v>
      </c>
    </row>
    <row r="2092" spans="1:5" ht="16" x14ac:dyDescent="0.2">
      <c r="A2092" s="1" t="s">
        <v>273</v>
      </c>
      <c r="B2092" s="1" t="s">
        <v>4474</v>
      </c>
      <c r="C2092" t="s">
        <v>6732</v>
      </c>
      <c r="D2092" t="s">
        <v>8199</v>
      </c>
      <c r="E2092" t="s">
        <v>6507</v>
      </c>
    </row>
    <row r="2093" spans="1:5" ht="16" x14ac:dyDescent="0.2">
      <c r="A2093" s="1" t="s">
        <v>272</v>
      </c>
      <c r="B2093" s="1" t="s">
        <v>4475</v>
      </c>
      <c r="C2093" t="s">
        <v>6732</v>
      </c>
      <c r="D2093" t="s">
        <v>6864</v>
      </c>
      <c r="E2093" t="s">
        <v>6508</v>
      </c>
    </row>
    <row r="2094" spans="1:5" ht="16" x14ac:dyDescent="0.2">
      <c r="A2094" s="1" t="s">
        <v>271</v>
      </c>
      <c r="B2094" s="1" t="s">
        <v>4476</v>
      </c>
      <c r="C2094" t="s">
        <v>6732</v>
      </c>
      <c r="D2094" t="s">
        <v>6830</v>
      </c>
      <c r="E2094" t="s">
        <v>6509</v>
      </c>
    </row>
    <row r="2095" spans="1:5" ht="16" x14ac:dyDescent="0.2">
      <c r="A2095" s="1" t="s">
        <v>270</v>
      </c>
      <c r="B2095" s="1" t="s">
        <v>4477</v>
      </c>
      <c r="C2095" t="s">
        <v>6730</v>
      </c>
      <c r="D2095" t="s">
        <v>7118</v>
      </c>
      <c r="E2095" t="s">
        <v>6510</v>
      </c>
    </row>
    <row r="2096" spans="1:5" ht="16" x14ac:dyDescent="0.2">
      <c r="A2096" s="1" t="s">
        <v>269</v>
      </c>
      <c r="B2096" s="1" t="s">
        <v>4478</v>
      </c>
      <c r="C2096" t="s">
        <v>6732</v>
      </c>
      <c r="D2096" t="s">
        <v>8200</v>
      </c>
      <c r="E2096" t="s">
        <v>6511</v>
      </c>
    </row>
    <row r="2097" spans="1:5" ht="16" x14ac:dyDescent="0.2">
      <c r="A2097" s="1" t="s">
        <v>268</v>
      </c>
      <c r="B2097" s="1" t="s">
        <v>4479</v>
      </c>
      <c r="C2097" t="s">
        <v>6732</v>
      </c>
      <c r="D2097" t="s">
        <v>7319</v>
      </c>
      <c r="E2097" t="s">
        <v>6512</v>
      </c>
    </row>
    <row r="2098" spans="1:5" ht="16" x14ac:dyDescent="0.2">
      <c r="A2098" s="1" t="s">
        <v>267</v>
      </c>
      <c r="B2098" s="1" t="s">
        <v>4480</v>
      </c>
      <c r="C2098" t="s">
        <v>6732</v>
      </c>
      <c r="D2098" t="s">
        <v>8201</v>
      </c>
      <c r="E2098" t="s">
        <v>6513</v>
      </c>
    </row>
    <row r="2099" spans="1:5" ht="16" x14ac:dyDescent="0.2">
      <c r="A2099" s="1" t="s">
        <v>266</v>
      </c>
      <c r="B2099" s="1" t="s">
        <v>4481</v>
      </c>
      <c r="C2099" t="s">
        <v>6730</v>
      </c>
      <c r="D2099" t="s">
        <v>7424</v>
      </c>
      <c r="E2099" t="s">
        <v>6514</v>
      </c>
    </row>
    <row r="2100" spans="1:5" ht="16" x14ac:dyDescent="0.2">
      <c r="A2100" s="1" t="s">
        <v>265</v>
      </c>
      <c r="B2100" s="1" t="s">
        <v>4482</v>
      </c>
      <c r="C2100" t="s">
        <v>6732</v>
      </c>
      <c r="D2100" t="s">
        <v>6877</v>
      </c>
      <c r="E2100" t="s">
        <v>6515</v>
      </c>
    </row>
    <row r="2101" spans="1:5" ht="16" x14ac:dyDescent="0.2">
      <c r="A2101" s="1" t="s">
        <v>264</v>
      </c>
      <c r="B2101" s="1" t="s">
        <v>4483</v>
      </c>
      <c r="C2101" t="s">
        <v>6730</v>
      </c>
      <c r="D2101" t="s">
        <v>8202</v>
      </c>
      <c r="E2101" t="s">
        <v>6516</v>
      </c>
    </row>
    <row r="2102" spans="1:5" ht="16" x14ac:dyDescent="0.2">
      <c r="A2102" s="1" t="s">
        <v>263</v>
      </c>
      <c r="B2102" s="1" t="s">
        <v>4484</v>
      </c>
      <c r="C2102" t="s">
        <v>6730</v>
      </c>
      <c r="D2102" t="s">
        <v>8203</v>
      </c>
      <c r="E2102" t="s">
        <v>6517</v>
      </c>
    </row>
    <row r="2103" spans="1:5" ht="16" x14ac:dyDescent="0.2">
      <c r="A2103" s="1" t="s">
        <v>262</v>
      </c>
      <c r="B2103" s="1" t="s">
        <v>4485</v>
      </c>
      <c r="C2103" t="s">
        <v>6732</v>
      </c>
      <c r="D2103" t="s">
        <v>7234</v>
      </c>
      <c r="E2103" t="s">
        <v>6190</v>
      </c>
    </row>
    <row r="2104" spans="1:5" ht="16" x14ac:dyDescent="0.2">
      <c r="A2104" s="1" t="s">
        <v>261</v>
      </c>
      <c r="B2104" s="1" t="s">
        <v>4486</v>
      </c>
      <c r="C2104" t="s">
        <v>6732</v>
      </c>
      <c r="D2104" t="s">
        <v>8204</v>
      </c>
      <c r="E2104" t="s">
        <v>5226</v>
      </c>
    </row>
    <row r="2105" spans="1:5" ht="16" x14ac:dyDescent="0.2">
      <c r="A2105" s="1" t="s">
        <v>260</v>
      </c>
      <c r="B2105" s="1" t="s">
        <v>4487</v>
      </c>
      <c r="C2105" t="s">
        <v>6732</v>
      </c>
      <c r="D2105" t="s">
        <v>7046</v>
      </c>
      <c r="E2105" t="s">
        <v>4733</v>
      </c>
    </row>
    <row r="2106" spans="1:5" ht="16" x14ac:dyDescent="0.2">
      <c r="A2106" s="1" t="s">
        <v>259</v>
      </c>
      <c r="B2106" s="1" t="s">
        <v>4488</v>
      </c>
      <c r="C2106" t="s">
        <v>6730</v>
      </c>
      <c r="D2106" t="s">
        <v>8205</v>
      </c>
      <c r="E2106" t="s">
        <v>6518</v>
      </c>
    </row>
    <row r="2107" spans="1:5" ht="16" x14ac:dyDescent="0.2">
      <c r="A2107" s="1" t="s">
        <v>258</v>
      </c>
      <c r="B2107" s="1" t="s">
        <v>4489</v>
      </c>
      <c r="C2107" t="s">
        <v>6730</v>
      </c>
      <c r="D2107" t="s">
        <v>8206</v>
      </c>
      <c r="E2107" t="s">
        <v>4775</v>
      </c>
    </row>
    <row r="2108" spans="1:5" ht="16" x14ac:dyDescent="0.2">
      <c r="A2108" s="1" t="s">
        <v>257</v>
      </c>
      <c r="B2108" s="1" t="s">
        <v>4490</v>
      </c>
      <c r="C2108" t="s">
        <v>6730</v>
      </c>
      <c r="D2108" t="s">
        <v>8207</v>
      </c>
      <c r="E2108" t="s">
        <v>6719</v>
      </c>
    </row>
    <row r="2109" spans="1:5" ht="16" x14ac:dyDescent="0.2">
      <c r="A2109" s="1" t="s">
        <v>256</v>
      </c>
      <c r="B2109" s="1" t="s">
        <v>4491</v>
      </c>
      <c r="C2109" t="s">
        <v>6730</v>
      </c>
      <c r="D2109" t="s">
        <v>8208</v>
      </c>
      <c r="E2109" t="s">
        <v>6519</v>
      </c>
    </row>
    <row r="2110" spans="1:5" ht="16" x14ac:dyDescent="0.2">
      <c r="A2110" s="1" t="s">
        <v>255</v>
      </c>
      <c r="B2110" s="1" t="s">
        <v>4492</v>
      </c>
      <c r="C2110" t="s">
        <v>6730</v>
      </c>
      <c r="D2110" t="s">
        <v>8209</v>
      </c>
      <c r="E2110" t="s">
        <v>5188</v>
      </c>
    </row>
    <row r="2111" spans="1:5" ht="16" x14ac:dyDescent="0.2">
      <c r="A2111" s="1" t="s">
        <v>254</v>
      </c>
      <c r="B2111" s="1" t="s">
        <v>4493</v>
      </c>
      <c r="C2111" t="s">
        <v>6730</v>
      </c>
      <c r="D2111" t="s">
        <v>8210</v>
      </c>
      <c r="E2111" t="s">
        <v>6520</v>
      </c>
    </row>
    <row r="2112" spans="1:5" ht="16" x14ac:dyDescent="0.2">
      <c r="A2112" s="1" t="s">
        <v>253</v>
      </c>
      <c r="B2112" s="1" t="s">
        <v>4494</v>
      </c>
      <c r="C2112" t="s">
        <v>6730</v>
      </c>
      <c r="D2112" t="s">
        <v>8211</v>
      </c>
      <c r="E2112" t="s">
        <v>6521</v>
      </c>
    </row>
    <row r="2113" spans="1:5" ht="16" x14ac:dyDescent="0.2">
      <c r="A2113" s="1" t="s">
        <v>252</v>
      </c>
      <c r="B2113" s="1" t="s">
        <v>4495</v>
      </c>
      <c r="C2113" t="s">
        <v>6730</v>
      </c>
      <c r="D2113" t="s">
        <v>8212</v>
      </c>
      <c r="E2113" t="s">
        <v>6522</v>
      </c>
    </row>
    <row r="2114" spans="1:5" ht="16" x14ac:dyDescent="0.2">
      <c r="A2114" s="1" t="s">
        <v>251</v>
      </c>
      <c r="B2114" s="1" t="s">
        <v>4496</v>
      </c>
      <c r="C2114" t="s">
        <v>6730</v>
      </c>
      <c r="D2114" t="s">
        <v>7407</v>
      </c>
      <c r="E2114" t="s">
        <v>6523</v>
      </c>
    </row>
    <row r="2115" spans="1:5" ht="16" x14ac:dyDescent="0.2">
      <c r="A2115" s="1" t="s">
        <v>250</v>
      </c>
      <c r="B2115" s="1" t="s">
        <v>4497</v>
      </c>
      <c r="C2115" t="s">
        <v>6730</v>
      </c>
      <c r="D2115" t="s">
        <v>7033</v>
      </c>
      <c r="E2115" t="s">
        <v>6524</v>
      </c>
    </row>
    <row r="2116" spans="1:5" ht="16" x14ac:dyDescent="0.2">
      <c r="A2116" s="1" t="s">
        <v>249</v>
      </c>
      <c r="B2116" s="1" t="s">
        <v>4498</v>
      </c>
      <c r="C2116" t="s">
        <v>6730</v>
      </c>
      <c r="D2116" t="s">
        <v>7171</v>
      </c>
      <c r="E2116" t="s">
        <v>6525</v>
      </c>
    </row>
    <row r="2117" spans="1:5" ht="16" x14ac:dyDescent="0.2">
      <c r="A2117" s="1" t="s">
        <v>247</v>
      </c>
      <c r="B2117" s="1" t="s">
        <v>4499</v>
      </c>
      <c r="C2117" t="s">
        <v>6730</v>
      </c>
      <c r="D2117" t="s">
        <v>8213</v>
      </c>
      <c r="E2117" t="s">
        <v>6526</v>
      </c>
    </row>
    <row r="2118" spans="1:5" ht="16" x14ac:dyDescent="0.2">
      <c r="A2118" s="1" t="s">
        <v>245</v>
      </c>
      <c r="B2118" s="1" t="s">
        <v>4500</v>
      </c>
      <c r="C2118" t="s">
        <v>6730</v>
      </c>
      <c r="D2118" t="s">
        <v>8214</v>
      </c>
      <c r="E2118" t="s">
        <v>6527</v>
      </c>
    </row>
    <row r="2119" spans="1:5" ht="16" x14ac:dyDescent="0.2">
      <c r="A2119" s="1" t="s">
        <v>244</v>
      </c>
      <c r="B2119" s="1" t="s">
        <v>4501</v>
      </c>
      <c r="C2119" t="s">
        <v>6732</v>
      </c>
      <c r="D2119" t="s">
        <v>8215</v>
      </c>
      <c r="E2119" t="s">
        <v>6528</v>
      </c>
    </row>
    <row r="2120" spans="1:5" ht="16" x14ac:dyDescent="0.2">
      <c r="A2120" s="1" t="s">
        <v>243</v>
      </c>
      <c r="B2120" s="1" t="s">
        <v>4502</v>
      </c>
      <c r="C2120" t="s">
        <v>6732</v>
      </c>
      <c r="D2120" t="s">
        <v>6877</v>
      </c>
      <c r="E2120" t="s">
        <v>6529</v>
      </c>
    </row>
    <row r="2121" spans="1:5" ht="16" x14ac:dyDescent="0.2">
      <c r="A2121" s="1" t="s">
        <v>242</v>
      </c>
      <c r="B2121" s="1" t="s">
        <v>4503</v>
      </c>
      <c r="C2121" t="s">
        <v>6730</v>
      </c>
      <c r="D2121" t="s">
        <v>7158</v>
      </c>
      <c r="E2121" t="s">
        <v>6530</v>
      </c>
    </row>
    <row r="2122" spans="1:5" ht="16" x14ac:dyDescent="0.2">
      <c r="A2122" s="1" t="s">
        <v>241</v>
      </c>
      <c r="B2122" s="1" t="s">
        <v>4504</v>
      </c>
      <c r="C2122" t="s">
        <v>6730</v>
      </c>
      <c r="D2122" t="s">
        <v>8216</v>
      </c>
      <c r="E2122" t="s">
        <v>6531</v>
      </c>
    </row>
    <row r="2123" spans="1:5" ht="16" x14ac:dyDescent="0.2">
      <c r="A2123" s="1" t="s">
        <v>240</v>
      </c>
      <c r="B2123" s="1" t="s">
        <v>4505</v>
      </c>
      <c r="C2123" t="s">
        <v>6730</v>
      </c>
      <c r="D2123" t="s">
        <v>8217</v>
      </c>
      <c r="E2123" t="s">
        <v>6532</v>
      </c>
    </row>
    <row r="2124" spans="1:5" ht="16" x14ac:dyDescent="0.2">
      <c r="A2124" s="1" t="s">
        <v>239</v>
      </c>
      <c r="B2124" s="1" t="s">
        <v>4506</v>
      </c>
      <c r="C2124" t="s">
        <v>6730</v>
      </c>
      <c r="D2124" t="s">
        <v>8218</v>
      </c>
      <c r="E2124" t="s">
        <v>6533</v>
      </c>
    </row>
    <row r="2125" spans="1:5" ht="16" x14ac:dyDescent="0.2">
      <c r="A2125" s="1" t="s">
        <v>238</v>
      </c>
      <c r="B2125" s="1" t="s">
        <v>4507</v>
      </c>
      <c r="C2125" t="s">
        <v>6730</v>
      </c>
      <c r="D2125" t="s">
        <v>8219</v>
      </c>
      <c r="E2125" t="s">
        <v>5437</v>
      </c>
    </row>
    <row r="2126" spans="1:5" ht="16" x14ac:dyDescent="0.2">
      <c r="A2126" s="1" t="s">
        <v>237</v>
      </c>
      <c r="B2126" s="1" t="s">
        <v>4508</v>
      </c>
      <c r="C2126" t="s">
        <v>6730</v>
      </c>
      <c r="D2126" t="s">
        <v>8220</v>
      </c>
      <c r="E2126" t="s">
        <v>6534</v>
      </c>
    </row>
    <row r="2127" spans="1:5" ht="16" x14ac:dyDescent="0.2">
      <c r="A2127" s="1" t="s">
        <v>236</v>
      </c>
      <c r="B2127" s="1" t="s">
        <v>4509</v>
      </c>
      <c r="C2127" t="s">
        <v>6730</v>
      </c>
      <c r="D2127" t="s">
        <v>6897</v>
      </c>
      <c r="E2127" t="s">
        <v>6535</v>
      </c>
    </row>
    <row r="2128" spans="1:5" ht="16" x14ac:dyDescent="0.2">
      <c r="A2128" s="1" t="s">
        <v>235</v>
      </c>
      <c r="B2128" s="1" t="s">
        <v>4510</v>
      </c>
      <c r="C2128" t="s">
        <v>6732</v>
      </c>
      <c r="D2128" t="s">
        <v>8221</v>
      </c>
      <c r="E2128" t="s">
        <v>6536</v>
      </c>
    </row>
    <row r="2129" spans="1:5" ht="16" x14ac:dyDescent="0.2">
      <c r="A2129" s="1" t="s">
        <v>234</v>
      </c>
      <c r="B2129" s="1" t="s">
        <v>4511</v>
      </c>
      <c r="C2129" t="s">
        <v>6730</v>
      </c>
      <c r="D2129" t="s">
        <v>7957</v>
      </c>
      <c r="E2129" t="s">
        <v>6537</v>
      </c>
    </row>
    <row r="2130" spans="1:5" ht="16" x14ac:dyDescent="0.2">
      <c r="A2130" s="1" t="s">
        <v>233</v>
      </c>
      <c r="B2130" s="1" t="s">
        <v>4512</v>
      </c>
      <c r="C2130" t="s">
        <v>6730</v>
      </c>
      <c r="D2130" t="s">
        <v>8222</v>
      </c>
      <c r="E2130" t="s">
        <v>6538</v>
      </c>
    </row>
    <row r="2131" spans="1:5" ht="16" x14ac:dyDescent="0.2">
      <c r="A2131" s="1" t="s">
        <v>232</v>
      </c>
      <c r="B2131" s="1" t="s">
        <v>4513</v>
      </c>
      <c r="C2131" t="s">
        <v>6730</v>
      </c>
      <c r="D2131" t="s">
        <v>7887</v>
      </c>
      <c r="E2131" t="s">
        <v>5496</v>
      </c>
    </row>
    <row r="2132" spans="1:5" ht="16" x14ac:dyDescent="0.2">
      <c r="A2132" s="1" t="s">
        <v>231</v>
      </c>
      <c r="B2132" s="1" t="s">
        <v>4514</v>
      </c>
      <c r="C2132" t="s">
        <v>6730</v>
      </c>
      <c r="D2132" t="s">
        <v>8223</v>
      </c>
      <c r="E2132" t="s">
        <v>4765</v>
      </c>
    </row>
    <row r="2133" spans="1:5" ht="16" x14ac:dyDescent="0.2">
      <c r="A2133" s="1" t="s">
        <v>230</v>
      </c>
      <c r="B2133" s="1" t="s">
        <v>4515</v>
      </c>
      <c r="C2133" t="s">
        <v>6732</v>
      </c>
      <c r="D2133" t="s">
        <v>8224</v>
      </c>
      <c r="E2133" t="s">
        <v>6539</v>
      </c>
    </row>
    <row r="2134" spans="1:5" ht="16" x14ac:dyDescent="0.2">
      <c r="A2134" s="1" t="s">
        <v>229</v>
      </c>
      <c r="B2134" s="1" t="s">
        <v>4516</v>
      </c>
      <c r="C2134" t="s">
        <v>6730</v>
      </c>
      <c r="D2134" t="s">
        <v>7349</v>
      </c>
      <c r="E2134" t="s">
        <v>6540</v>
      </c>
    </row>
    <row r="2135" spans="1:5" ht="16" x14ac:dyDescent="0.2">
      <c r="A2135" s="1" t="s">
        <v>228</v>
      </c>
      <c r="B2135" s="1" t="s">
        <v>4517</v>
      </c>
      <c r="C2135" t="s">
        <v>6732</v>
      </c>
      <c r="D2135" t="s">
        <v>6965</v>
      </c>
      <c r="E2135" t="s">
        <v>6541</v>
      </c>
    </row>
    <row r="2136" spans="1:5" ht="16" x14ac:dyDescent="0.2">
      <c r="A2136" s="1" t="s">
        <v>227</v>
      </c>
      <c r="B2136" s="1" t="s">
        <v>4518</v>
      </c>
      <c r="C2136" t="s">
        <v>6732</v>
      </c>
      <c r="D2136" t="s">
        <v>8225</v>
      </c>
      <c r="E2136" t="s">
        <v>6542</v>
      </c>
    </row>
    <row r="2137" spans="1:5" ht="16" x14ac:dyDescent="0.2">
      <c r="A2137" s="1" t="s">
        <v>226</v>
      </c>
      <c r="B2137" s="1" t="s">
        <v>4519</v>
      </c>
      <c r="C2137" t="s">
        <v>6732</v>
      </c>
      <c r="D2137" t="s">
        <v>8226</v>
      </c>
      <c r="E2137" t="s">
        <v>6450</v>
      </c>
    </row>
    <row r="2138" spans="1:5" ht="16" x14ac:dyDescent="0.2">
      <c r="A2138" s="1" t="s">
        <v>225</v>
      </c>
      <c r="B2138" s="1" t="s">
        <v>4520</v>
      </c>
      <c r="C2138" t="s">
        <v>6732</v>
      </c>
      <c r="D2138" t="s">
        <v>8227</v>
      </c>
      <c r="E2138" t="s">
        <v>6135</v>
      </c>
    </row>
    <row r="2139" spans="1:5" ht="16" x14ac:dyDescent="0.2">
      <c r="A2139" s="1" t="s">
        <v>224</v>
      </c>
      <c r="B2139" s="1" t="s">
        <v>4521</v>
      </c>
      <c r="C2139" t="s">
        <v>7145</v>
      </c>
      <c r="D2139" t="s">
        <v>7118</v>
      </c>
      <c r="E2139" t="s">
        <v>6543</v>
      </c>
    </row>
    <row r="2140" spans="1:5" ht="16" x14ac:dyDescent="0.2">
      <c r="A2140" s="1" t="s">
        <v>223</v>
      </c>
      <c r="B2140" s="1" t="s">
        <v>4522</v>
      </c>
      <c r="C2140" t="s">
        <v>6732</v>
      </c>
      <c r="D2140" t="s">
        <v>8228</v>
      </c>
      <c r="E2140" t="s">
        <v>6544</v>
      </c>
    </row>
    <row r="2141" spans="1:5" ht="16" x14ac:dyDescent="0.2">
      <c r="A2141" s="1" t="s">
        <v>222</v>
      </c>
      <c r="B2141" s="1" t="s">
        <v>4523</v>
      </c>
      <c r="C2141" t="s">
        <v>6732</v>
      </c>
      <c r="D2141" t="s">
        <v>6821</v>
      </c>
      <c r="E2141" t="s">
        <v>6545</v>
      </c>
    </row>
    <row r="2142" spans="1:5" ht="16" x14ac:dyDescent="0.2">
      <c r="A2142" s="1" t="s">
        <v>221</v>
      </c>
      <c r="B2142" s="1" t="s">
        <v>4524</v>
      </c>
      <c r="C2142" t="s">
        <v>6730</v>
      </c>
      <c r="D2142" t="s">
        <v>6807</v>
      </c>
      <c r="E2142" t="s">
        <v>6720</v>
      </c>
    </row>
    <row r="2143" spans="1:5" ht="16" x14ac:dyDescent="0.2">
      <c r="A2143" s="1" t="s">
        <v>220</v>
      </c>
      <c r="B2143" s="1" t="s">
        <v>4525</v>
      </c>
      <c r="C2143" t="s">
        <v>6730</v>
      </c>
      <c r="D2143" t="s">
        <v>8229</v>
      </c>
      <c r="E2143" t="s">
        <v>6546</v>
      </c>
    </row>
    <row r="2144" spans="1:5" ht="16" x14ac:dyDescent="0.2">
      <c r="A2144" s="1" t="s">
        <v>219</v>
      </c>
      <c r="B2144" s="1" t="s">
        <v>4526</v>
      </c>
      <c r="C2144" t="s">
        <v>6730</v>
      </c>
      <c r="D2144" t="s">
        <v>8230</v>
      </c>
      <c r="E2144" t="s">
        <v>6547</v>
      </c>
    </row>
    <row r="2145" spans="1:5" ht="16" x14ac:dyDescent="0.2">
      <c r="A2145" s="1" t="s">
        <v>218</v>
      </c>
      <c r="B2145" s="1" t="s">
        <v>4527</v>
      </c>
      <c r="C2145" t="s">
        <v>6730</v>
      </c>
      <c r="D2145" t="s">
        <v>8231</v>
      </c>
      <c r="E2145" t="s">
        <v>6548</v>
      </c>
    </row>
    <row r="2146" spans="1:5" ht="16" x14ac:dyDescent="0.2">
      <c r="A2146" s="1" t="s">
        <v>217</v>
      </c>
      <c r="B2146" s="1" t="s">
        <v>4528</v>
      </c>
      <c r="C2146" t="s">
        <v>6732</v>
      </c>
      <c r="D2146" t="s">
        <v>8232</v>
      </c>
      <c r="E2146" t="s">
        <v>6549</v>
      </c>
    </row>
    <row r="2147" spans="1:5" ht="16" x14ac:dyDescent="0.2">
      <c r="A2147" s="1" t="s">
        <v>216</v>
      </c>
      <c r="B2147" s="1" t="s">
        <v>4529</v>
      </c>
      <c r="C2147" t="s">
        <v>6732</v>
      </c>
      <c r="D2147" t="s">
        <v>8233</v>
      </c>
      <c r="E2147" t="s">
        <v>6550</v>
      </c>
    </row>
    <row r="2148" spans="1:5" ht="16" x14ac:dyDescent="0.2">
      <c r="A2148" s="1" t="s">
        <v>215</v>
      </c>
      <c r="B2148" s="1" t="s">
        <v>4530</v>
      </c>
      <c r="C2148" t="s">
        <v>6732</v>
      </c>
      <c r="D2148" t="s">
        <v>8234</v>
      </c>
      <c r="E2148" t="s">
        <v>6551</v>
      </c>
    </row>
    <row r="2149" spans="1:5" ht="16" x14ac:dyDescent="0.2">
      <c r="A2149" s="1" t="s">
        <v>214</v>
      </c>
      <c r="B2149" s="1" t="s">
        <v>4531</v>
      </c>
      <c r="C2149" t="s">
        <v>6732</v>
      </c>
      <c r="D2149" t="s">
        <v>8235</v>
      </c>
      <c r="E2149" t="s">
        <v>6552</v>
      </c>
    </row>
    <row r="2150" spans="1:5" ht="16" x14ac:dyDescent="0.2">
      <c r="A2150" s="1" t="s">
        <v>213</v>
      </c>
      <c r="B2150" s="1" t="s">
        <v>4532</v>
      </c>
      <c r="C2150" t="s">
        <v>6732</v>
      </c>
      <c r="D2150" t="s">
        <v>6757</v>
      </c>
      <c r="E2150" t="s">
        <v>6553</v>
      </c>
    </row>
    <row r="2151" spans="1:5" ht="16" x14ac:dyDescent="0.2">
      <c r="A2151" s="1" t="s">
        <v>212</v>
      </c>
      <c r="B2151" s="1" t="s">
        <v>4533</v>
      </c>
      <c r="C2151" t="s">
        <v>6732</v>
      </c>
      <c r="D2151" t="s">
        <v>8236</v>
      </c>
      <c r="E2151" t="s">
        <v>6010</v>
      </c>
    </row>
    <row r="2152" spans="1:5" ht="16" x14ac:dyDescent="0.2">
      <c r="A2152" s="1" t="s">
        <v>211</v>
      </c>
      <c r="B2152" s="1" t="s">
        <v>4534</v>
      </c>
      <c r="C2152" t="s">
        <v>6732</v>
      </c>
      <c r="D2152" t="s">
        <v>8237</v>
      </c>
      <c r="E2152" t="s">
        <v>6554</v>
      </c>
    </row>
    <row r="2153" spans="1:5" ht="16" x14ac:dyDescent="0.2">
      <c r="A2153" s="1" t="s">
        <v>210</v>
      </c>
      <c r="B2153" s="1" t="s">
        <v>4535</v>
      </c>
      <c r="C2153" t="s">
        <v>6732</v>
      </c>
      <c r="D2153" t="s">
        <v>8238</v>
      </c>
      <c r="E2153" t="s">
        <v>6555</v>
      </c>
    </row>
    <row r="2154" spans="1:5" ht="16" x14ac:dyDescent="0.2">
      <c r="A2154" s="1" t="s">
        <v>209</v>
      </c>
      <c r="B2154" s="1" t="s">
        <v>4536</v>
      </c>
      <c r="C2154" t="s">
        <v>6732</v>
      </c>
      <c r="D2154" t="s">
        <v>8239</v>
      </c>
      <c r="E2154" t="s">
        <v>6556</v>
      </c>
    </row>
    <row r="2155" spans="1:5" ht="16" x14ac:dyDescent="0.2">
      <c r="A2155" s="1" t="s">
        <v>208</v>
      </c>
      <c r="B2155" s="1" t="s">
        <v>4537</v>
      </c>
      <c r="C2155" t="s">
        <v>6732</v>
      </c>
      <c r="D2155" t="s">
        <v>8240</v>
      </c>
      <c r="E2155" t="s">
        <v>6557</v>
      </c>
    </row>
    <row r="2156" spans="1:5" ht="16" x14ac:dyDescent="0.2">
      <c r="A2156" s="1" t="s">
        <v>207</v>
      </c>
      <c r="B2156" s="1" t="s">
        <v>4538</v>
      </c>
      <c r="C2156" t="s">
        <v>6732</v>
      </c>
      <c r="D2156" t="s">
        <v>8241</v>
      </c>
      <c r="E2156" t="s">
        <v>6530</v>
      </c>
    </row>
    <row r="2157" spans="1:5" ht="16" x14ac:dyDescent="0.2">
      <c r="A2157" s="1" t="s">
        <v>206</v>
      </c>
      <c r="B2157" s="1" t="s">
        <v>4539</v>
      </c>
      <c r="C2157" t="s">
        <v>6732</v>
      </c>
      <c r="D2157" t="s">
        <v>8079</v>
      </c>
      <c r="E2157" t="s">
        <v>6558</v>
      </c>
    </row>
    <row r="2158" spans="1:5" ht="16" x14ac:dyDescent="0.2">
      <c r="A2158" s="1" t="s">
        <v>205</v>
      </c>
      <c r="B2158" s="1" t="s">
        <v>4540</v>
      </c>
      <c r="C2158" t="s">
        <v>6732</v>
      </c>
      <c r="D2158" t="s">
        <v>6739</v>
      </c>
      <c r="E2158" t="s">
        <v>6559</v>
      </c>
    </row>
    <row r="2159" spans="1:5" ht="16" x14ac:dyDescent="0.2">
      <c r="A2159" s="1" t="s">
        <v>204</v>
      </c>
      <c r="B2159" s="1" t="s">
        <v>4541</v>
      </c>
      <c r="C2159" t="s">
        <v>6730</v>
      </c>
      <c r="D2159" t="s">
        <v>8242</v>
      </c>
      <c r="E2159" t="s">
        <v>6560</v>
      </c>
    </row>
    <row r="2160" spans="1:5" ht="16" x14ac:dyDescent="0.2">
      <c r="A2160" s="1" t="s">
        <v>203</v>
      </c>
      <c r="B2160" s="1" t="s">
        <v>4542</v>
      </c>
      <c r="C2160" t="s">
        <v>6730</v>
      </c>
      <c r="D2160" t="s">
        <v>7979</v>
      </c>
      <c r="E2160" t="s">
        <v>6561</v>
      </c>
    </row>
    <row r="2161" spans="1:5" ht="16" x14ac:dyDescent="0.2">
      <c r="A2161" s="1" t="s">
        <v>202</v>
      </c>
      <c r="B2161" s="1" t="s">
        <v>4543</v>
      </c>
      <c r="C2161" t="s">
        <v>6730</v>
      </c>
      <c r="D2161" t="s">
        <v>8243</v>
      </c>
      <c r="E2161" t="s">
        <v>6562</v>
      </c>
    </row>
    <row r="2162" spans="1:5" ht="16" x14ac:dyDescent="0.2">
      <c r="A2162" s="1" t="s">
        <v>201</v>
      </c>
      <c r="B2162" s="1" t="s">
        <v>4544</v>
      </c>
      <c r="C2162" t="s">
        <v>6730</v>
      </c>
      <c r="D2162" t="s">
        <v>7354</v>
      </c>
      <c r="E2162" t="s">
        <v>6563</v>
      </c>
    </row>
    <row r="2163" spans="1:5" ht="16" x14ac:dyDescent="0.2">
      <c r="A2163" s="1" t="s">
        <v>200</v>
      </c>
      <c r="B2163" s="1" t="s">
        <v>4545</v>
      </c>
      <c r="C2163" t="s">
        <v>6730</v>
      </c>
      <c r="D2163" t="s">
        <v>6903</v>
      </c>
      <c r="E2163" t="s">
        <v>6564</v>
      </c>
    </row>
    <row r="2164" spans="1:5" ht="16" x14ac:dyDescent="0.2">
      <c r="A2164" s="1" t="s">
        <v>198</v>
      </c>
      <c r="B2164" s="1" t="s">
        <v>4546</v>
      </c>
      <c r="C2164" t="s">
        <v>7145</v>
      </c>
      <c r="D2164" t="s">
        <v>8244</v>
      </c>
      <c r="E2164" t="s">
        <v>6565</v>
      </c>
    </row>
    <row r="2165" spans="1:5" ht="16" x14ac:dyDescent="0.2">
      <c r="A2165" s="1" t="s">
        <v>197</v>
      </c>
      <c r="B2165" s="1" t="s">
        <v>4547</v>
      </c>
      <c r="C2165" t="s">
        <v>6730</v>
      </c>
      <c r="D2165" t="s">
        <v>8245</v>
      </c>
      <c r="E2165" t="s">
        <v>4813</v>
      </c>
    </row>
    <row r="2166" spans="1:5" ht="16" x14ac:dyDescent="0.2">
      <c r="A2166" s="1" t="s">
        <v>196</v>
      </c>
      <c r="B2166" s="1" t="s">
        <v>4548</v>
      </c>
      <c r="C2166" t="s">
        <v>6732</v>
      </c>
      <c r="D2166" t="s">
        <v>7326</v>
      </c>
      <c r="E2166" t="s">
        <v>6566</v>
      </c>
    </row>
    <row r="2167" spans="1:5" ht="16" x14ac:dyDescent="0.2">
      <c r="A2167" s="1" t="s">
        <v>195</v>
      </c>
      <c r="B2167" s="1" t="s">
        <v>4549</v>
      </c>
      <c r="C2167" t="s">
        <v>6732</v>
      </c>
      <c r="D2167" t="s">
        <v>8246</v>
      </c>
      <c r="E2167" t="s">
        <v>6567</v>
      </c>
    </row>
    <row r="2168" spans="1:5" ht="16" x14ac:dyDescent="0.2">
      <c r="A2168" s="1" t="s">
        <v>194</v>
      </c>
      <c r="B2168" s="1" t="s">
        <v>4550</v>
      </c>
      <c r="C2168" t="s">
        <v>6732</v>
      </c>
      <c r="D2168" t="s">
        <v>8247</v>
      </c>
      <c r="E2168" t="s">
        <v>6568</v>
      </c>
    </row>
    <row r="2169" spans="1:5" ht="16" x14ac:dyDescent="0.2">
      <c r="A2169" s="1" t="s">
        <v>193</v>
      </c>
      <c r="B2169" s="1" t="s">
        <v>4551</v>
      </c>
      <c r="C2169" t="s">
        <v>6732</v>
      </c>
      <c r="D2169" t="s">
        <v>7210</v>
      </c>
      <c r="E2169" t="s">
        <v>6569</v>
      </c>
    </row>
    <row r="2170" spans="1:5" ht="16" x14ac:dyDescent="0.2">
      <c r="A2170" s="1" t="s">
        <v>192</v>
      </c>
      <c r="B2170" s="1" t="s">
        <v>4552</v>
      </c>
      <c r="C2170" t="s">
        <v>6732</v>
      </c>
      <c r="D2170" t="s">
        <v>8248</v>
      </c>
      <c r="E2170" t="s">
        <v>6570</v>
      </c>
    </row>
    <row r="2171" spans="1:5" ht="16" x14ac:dyDescent="0.2">
      <c r="A2171" s="1" t="s">
        <v>191</v>
      </c>
      <c r="B2171" s="1" t="s">
        <v>4553</v>
      </c>
      <c r="C2171" t="s">
        <v>6732</v>
      </c>
      <c r="D2171" t="s">
        <v>6867</v>
      </c>
      <c r="E2171" t="s">
        <v>6571</v>
      </c>
    </row>
    <row r="2172" spans="1:5" ht="16" x14ac:dyDescent="0.2">
      <c r="A2172" s="1" t="s">
        <v>190</v>
      </c>
      <c r="B2172" s="1" t="s">
        <v>4554</v>
      </c>
      <c r="C2172" t="s">
        <v>6730</v>
      </c>
      <c r="D2172" t="s">
        <v>7294</v>
      </c>
      <c r="E2172" t="s">
        <v>6572</v>
      </c>
    </row>
    <row r="2173" spans="1:5" ht="16" x14ac:dyDescent="0.2">
      <c r="A2173" s="1" t="s">
        <v>189</v>
      </c>
      <c r="B2173" s="1" t="s">
        <v>4555</v>
      </c>
      <c r="C2173" t="s">
        <v>6732</v>
      </c>
      <c r="D2173" t="s">
        <v>6874</v>
      </c>
      <c r="E2173" t="s">
        <v>6201</v>
      </c>
    </row>
    <row r="2174" spans="1:5" ht="16" x14ac:dyDescent="0.2">
      <c r="A2174" s="1" t="s">
        <v>188</v>
      </c>
      <c r="B2174" s="1" t="s">
        <v>4556</v>
      </c>
      <c r="C2174" t="s">
        <v>6732</v>
      </c>
      <c r="D2174" t="s">
        <v>8249</v>
      </c>
      <c r="E2174" t="s">
        <v>6573</v>
      </c>
    </row>
    <row r="2175" spans="1:5" ht="16" x14ac:dyDescent="0.2">
      <c r="A2175" s="1" t="s">
        <v>187</v>
      </c>
      <c r="B2175" s="1" t="s">
        <v>4557</v>
      </c>
      <c r="C2175" t="s">
        <v>6730</v>
      </c>
      <c r="D2175" t="s">
        <v>8250</v>
      </c>
      <c r="E2175" t="s">
        <v>5769</v>
      </c>
    </row>
    <row r="2176" spans="1:5" ht="16" x14ac:dyDescent="0.2">
      <c r="A2176" s="1" t="s">
        <v>186</v>
      </c>
      <c r="B2176" s="1" t="s">
        <v>4558</v>
      </c>
      <c r="C2176" t="s">
        <v>6732</v>
      </c>
      <c r="D2176" t="s">
        <v>8251</v>
      </c>
      <c r="E2176" t="s">
        <v>6574</v>
      </c>
    </row>
    <row r="2177" spans="1:5" ht="16" x14ac:dyDescent="0.2">
      <c r="A2177" s="1" t="s">
        <v>185</v>
      </c>
      <c r="B2177" s="1" t="s">
        <v>4559</v>
      </c>
      <c r="C2177" t="s">
        <v>6730</v>
      </c>
      <c r="D2177" t="s">
        <v>8252</v>
      </c>
      <c r="E2177" t="s">
        <v>4961</v>
      </c>
    </row>
    <row r="2178" spans="1:5" ht="16" x14ac:dyDescent="0.2">
      <c r="A2178" s="1" t="s">
        <v>184</v>
      </c>
      <c r="B2178" s="1" t="s">
        <v>4560</v>
      </c>
      <c r="C2178" t="s">
        <v>6730</v>
      </c>
      <c r="D2178" t="s">
        <v>8253</v>
      </c>
      <c r="E2178" t="s">
        <v>4953</v>
      </c>
    </row>
    <row r="2179" spans="1:5" ht="16" x14ac:dyDescent="0.2">
      <c r="A2179" s="1" t="s">
        <v>183</v>
      </c>
      <c r="B2179" s="1" t="s">
        <v>4561</v>
      </c>
      <c r="C2179" t="s">
        <v>6730</v>
      </c>
      <c r="D2179" t="s">
        <v>7043</v>
      </c>
      <c r="E2179" t="s">
        <v>5368</v>
      </c>
    </row>
    <row r="2180" spans="1:5" ht="16" x14ac:dyDescent="0.2">
      <c r="A2180" s="1" t="s">
        <v>182</v>
      </c>
      <c r="B2180" s="1" t="s">
        <v>4562</v>
      </c>
      <c r="C2180" t="s">
        <v>6730</v>
      </c>
      <c r="D2180" t="s">
        <v>8254</v>
      </c>
      <c r="E2180" t="s">
        <v>6575</v>
      </c>
    </row>
    <row r="2181" spans="1:5" ht="16" x14ac:dyDescent="0.2">
      <c r="A2181" s="1" t="s">
        <v>181</v>
      </c>
      <c r="B2181" s="1" t="s">
        <v>4563</v>
      </c>
      <c r="C2181" t="s">
        <v>6730</v>
      </c>
      <c r="D2181" t="s">
        <v>7026</v>
      </c>
      <c r="E2181" t="s">
        <v>5802</v>
      </c>
    </row>
    <row r="2182" spans="1:5" ht="16" x14ac:dyDescent="0.2">
      <c r="A2182" s="1" t="s">
        <v>180</v>
      </c>
      <c r="B2182" s="1" t="s">
        <v>4564</v>
      </c>
      <c r="C2182" t="s">
        <v>6730</v>
      </c>
      <c r="D2182" t="s">
        <v>8255</v>
      </c>
      <c r="E2182" t="s">
        <v>6576</v>
      </c>
    </row>
    <row r="2183" spans="1:5" ht="16" x14ac:dyDescent="0.2">
      <c r="A2183" s="1" t="s">
        <v>179</v>
      </c>
      <c r="B2183" s="1" t="s">
        <v>4565</v>
      </c>
      <c r="C2183" t="s">
        <v>6730</v>
      </c>
      <c r="D2183" t="s">
        <v>7041</v>
      </c>
      <c r="E2183" t="s">
        <v>6577</v>
      </c>
    </row>
    <row r="2184" spans="1:5" ht="16" x14ac:dyDescent="0.2">
      <c r="A2184" s="1" t="s">
        <v>178</v>
      </c>
      <c r="B2184" s="1" t="s">
        <v>4566</v>
      </c>
      <c r="C2184" t="s">
        <v>6732</v>
      </c>
      <c r="D2184" t="s">
        <v>8019</v>
      </c>
      <c r="E2184" t="s">
        <v>5115</v>
      </c>
    </row>
    <row r="2185" spans="1:5" ht="16" x14ac:dyDescent="0.2">
      <c r="A2185" s="1" t="s">
        <v>177</v>
      </c>
      <c r="B2185" s="1" t="s">
        <v>4567</v>
      </c>
      <c r="C2185" t="s">
        <v>6732</v>
      </c>
      <c r="D2185" t="s">
        <v>8256</v>
      </c>
      <c r="E2185" t="s">
        <v>6578</v>
      </c>
    </row>
    <row r="2186" spans="1:5" ht="16" x14ac:dyDescent="0.2">
      <c r="A2186" s="1" t="s">
        <v>176</v>
      </c>
      <c r="B2186" s="1" t="s">
        <v>4568</v>
      </c>
      <c r="C2186" t="s">
        <v>6732</v>
      </c>
      <c r="D2186" t="s">
        <v>6963</v>
      </c>
      <c r="E2186" t="s">
        <v>6579</v>
      </c>
    </row>
    <row r="2187" spans="1:5" ht="16" x14ac:dyDescent="0.2">
      <c r="A2187" s="1" t="s">
        <v>175</v>
      </c>
      <c r="B2187" s="1" t="s">
        <v>4569</v>
      </c>
      <c r="C2187" t="s">
        <v>6732</v>
      </c>
      <c r="D2187" t="s">
        <v>8257</v>
      </c>
      <c r="E2187" t="s">
        <v>5262</v>
      </c>
    </row>
    <row r="2188" spans="1:5" ht="16" x14ac:dyDescent="0.2">
      <c r="A2188" s="1" t="s">
        <v>174</v>
      </c>
      <c r="B2188" s="1" t="s">
        <v>4570</v>
      </c>
      <c r="C2188" t="s">
        <v>6732</v>
      </c>
      <c r="D2188" t="s">
        <v>6738</v>
      </c>
      <c r="E2188" t="s">
        <v>6580</v>
      </c>
    </row>
    <row r="2189" spans="1:5" ht="16" x14ac:dyDescent="0.2">
      <c r="A2189" s="1" t="s">
        <v>173</v>
      </c>
      <c r="B2189" s="1" t="s">
        <v>4571</v>
      </c>
      <c r="C2189" t="s">
        <v>6732</v>
      </c>
      <c r="D2189" t="s">
        <v>6811</v>
      </c>
      <c r="E2189" t="s">
        <v>6581</v>
      </c>
    </row>
    <row r="2190" spans="1:5" ht="16" x14ac:dyDescent="0.2">
      <c r="A2190" s="1" t="s">
        <v>172</v>
      </c>
      <c r="B2190" s="1" t="s">
        <v>4572</v>
      </c>
      <c r="C2190" t="s">
        <v>6732</v>
      </c>
      <c r="D2190" t="s">
        <v>8258</v>
      </c>
      <c r="E2190" t="s">
        <v>5948</v>
      </c>
    </row>
    <row r="2191" spans="1:5" ht="16" x14ac:dyDescent="0.2">
      <c r="A2191" s="1" t="s">
        <v>171</v>
      </c>
      <c r="B2191" s="1" t="s">
        <v>4573</v>
      </c>
      <c r="C2191" t="s">
        <v>6732</v>
      </c>
      <c r="D2191" t="s">
        <v>8259</v>
      </c>
      <c r="E2191" t="s">
        <v>6582</v>
      </c>
    </row>
    <row r="2192" spans="1:5" ht="16" x14ac:dyDescent="0.2">
      <c r="A2192" s="1" t="s">
        <v>170</v>
      </c>
      <c r="B2192" s="1" t="s">
        <v>4574</v>
      </c>
      <c r="C2192" t="s">
        <v>6732</v>
      </c>
      <c r="D2192" t="s">
        <v>8260</v>
      </c>
      <c r="E2192" t="s">
        <v>4951</v>
      </c>
    </row>
    <row r="2193" spans="1:5" ht="16" x14ac:dyDescent="0.2">
      <c r="A2193" s="1" t="s">
        <v>168</v>
      </c>
      <c r="B2193" s="1" t="s">
        <v>4575</v>
      </c>
      <c r="C2193" t="s">
        <v>6732</v>
      </c>
      <c r="D2193" t="s">
        <v>8261</v>
      </c>
      <c r="E2193" t="s">
        <v>6583</v>
      </c>
    </row>
    <row r="2194" spans="1:5" ht="16" x14ac:dyDescent="0.2">
      <c r="A2194" s="1" t="s">
        <v>166</v>
      </c>
      <c r="B2194" s="1" t="s">
        <v>4576</v>
      </c>
      <c r="C2194" t="s">
        <v>6732</v>
      </c>
      <c r="D2194" t="s">
        <v>7545</v>
      </c>
      <c r="E2194" t="s">
        <v>6254</v>
      </c>
    </row>
    <row r="2195" spans="1:5" ht="16" x14ac:dyDescent="0.2">
      <c r="A2195" s="1" t="s">
        <v>164</v>
      </c>
      <c r="B2195" s="1" t="s">
        <v>4577</v>
      </c>
      <c r="C2195" t="s">
        <v>6732</v>
      </c>
      <c r="D2195" t="s">
        <v>8262</v>
      </c>
      <c r="E2195" t="s">
        <v>5324</v>
      </c>
    </row>
    <row r="2196" spans="1:5" ht="16" x14ac:dyDescent="0.2">
      <c r="A2196" s="1" t="s">
        <v>162</v>
      </c>
      <c r="B2196" s="1" t="s">
        <v>4578</v>
      </c>
      <c r="C2196" t="s">
        <v>6732</v>
      </c>
      <c r="D2196" t="s">
        <v>8263</v>
      </c>
      <c r="E2196" t="s">
        <v>6584</v>
      </c>
    </row>
    <row r="2197" spans="1:5" ht="16" x14ac:dyDescent="0.2">
      <c r="A2197" s="1" t="s">
        <v>161</v>
      </c>
      <c r="B2197" s="1" t="s">
        <v>4579</v>
      </c>
      <c r="C2197" t="s">
        <v>6732</v>
      </c>
      <c r="D2197" t="s">
        <v>8264</v>
      </c>
      <c r="E2197" t="s">
        <v>5229</v>
      </c>
    </row>
    <row r="2198" spans="1:5" ht="16" x14ac:dyDescent="0.2">
      <c r="A2198" s="1" t="s">
        <v>160</v>
      </c>
      <c r="B2198" s="1" t="s">
        <v>4580</v>
      </c>
      <c r="C2198" t="s">
        <v>6732</v>
      </c>
      <c r="D2198" t="s">
        <v>8265</v>
      </c>
      <c r="E2198" t="s">
        <v>6585</v>
      </c>
    </row>
    <row r="2199" spans="1:5" ht="16" x14ac:dyDescent="0.2">
      <c r="A2199" s="1" t="s">
        <v>159</v>
      </c>
      <c r="B2199" s="1" t="s">
        <v>4581</v>
      </c>
      <c r="C2199" t="s">
        <v>6732</v>
      </c>
      <c r="D2199" t="s">
        <v>6779</v>
      </c>
      <c r="E2199" t="s">
        <v>6586</v>
      </c>
    </row>
    <row r="2200" spans="1:5" ht="16" x14ac:dyDescent="0.2">
      <c r="A2200" s="1" t="s">
        <v>158</v>
      </c>
      <c r="B2200" s="1" t="s">
        <v>4582</v>
      </c>
      <c r="C2200" t="s">
        <v>6732</v>
      </c>
      <c r="D2200" t="s">
        <v>8266</v>
      </c>
      <c r="E2200" t="s">
        <v>6587</v>
      </c>
    </row>
    <row r="2201" spans="1:5" ht="16" x14ac:dyDescent="0.2">
      <c r="A2201" s="1" t="s">
        <v>157</v>
      </c>
      <c r="B2201" s="1" t="s">
        <v>4583</v>
      </c>
      <c r="C2201" t="s">
        <v>6732</v>
      </c>
      <c r="D2201" t="s">
        <v>8267</v>
      </c>
      <c r="E2201" t="s">
        <v>6588</v>
      </c>
    </row>
    <row r="2202" spans="1:5" ht="16" x14ac:dyDescent="0.2">
      <c r="A2202" s="1" t="s">
        <v>156</v>
      </c>
      <c r="B2202" s="1" t="s">
        <v>4584</v>
      </c>
      <c r="C2202" t="s">
        <v>6732</v>
      </c>
      <c r="D2202" t="s">
        <v>8268</v>
      </c>
      <c r="E2202" t="s">
        <v>6589</v>
      </c>
    </row>
    <row r="2203" spans="1:5" ht="16" x14ac:dyDescent="0.2">
      <c r="A2203" s="1" t="s">
        <v>155</v>
      </c>
      <c r="B2203" s="1" t="s">
        <v>4585</v>
      </c>
      <c r="C2203" t="s">
        <v>6732</v>
      </c>
      <c r="D2203" t="s">
        <v>6899</v>
      </c>
      <c r="E2203" t="s">
        <v>6590</v>
      </c>
    </row>
    <row r="2204" spans="1:5" ht="16" x14ac:dyDescent="0.2">
      <c r="A2204" s="1" t="s">
        <v>154</v>
      </c>
      <c r="B2204" s="1" t="s">
        <v>4586</v>
      </c>
      <c r="C2204" t="s">
        <v>6730</v>
      </c>
      <c r="D2204" t="s">
        <v>8269</v>
      </c>
      <c r="E2204" t="s">
        <v>6591</v>
      </c>
    </row>
    <row r="2205" spans="1:5" ht="16" x14ac:dyDescent="0.2">
      <c r="A2205" s="1" t="s">
        <v>153</v>
      </c>
      <c r="B2205" s="1" t="s">
        <v>4587</v>
      </c>
      <c r="C2205" t="s">
        <v>6730</v>
      </c>
      <c r="D2205" t="s">
        <v>7914</v>
      </c>
      <c r="E2205" t="s">
        <v>6592</v>
      </c>
    </row>
    <row r="2206" spans="1:5" ht="16" x14ac:dyDescent="0.2">
      <c r="A2206" s="1" t="s">
        <v>152</v>
      </c>
      <c r="B2206" s="1" t="s">
        <v>4588</v>
      </c>
      <c r="C2206" t="s">
        <v>6730</v>
      </c>
      <c r="D2206" t="s">
        <v>8270</v>
      </c>
      <c r="E2206" t="s">
        <v>6593</v>
      </c>
    </row>
    <row r="2207" spans="1:5" ht="16" x14ac:dyDescent="0.2">
      <c r="A2207" s="1" t="s">
        <v>151</v>
      </c>
      <c r="B2207" s="1" t="s">
        <v>4589</v>
      </c>
      <c r="C2207" t="s">
        <v>6732</v>
      </c>
      <c r="D2207" t="s">
        <v>8271</v>
      </c>
      <c r="E2207" t="s">
        <v>6594</v>
      </c>
    </row>
    <row r="2208" spans="1:5" ht="16" x14ac:dyDescent="0.2">
      <c r="A2208" s="1" t="s">
        <v>150</v>
      </c>
      <c r="B2208" s="1" t="s">
        <v>4590</v>
      </c>
      <c r="C2208" t="s">
        <v>6732</v>
      </c>
      <c r="D2208" t="s">
        <v>7794</v>
      </c>
      <c r="E2208" t="s">
        <v>6595</v>
      </c>
    </row>
    <row r="2209" spans="1:5" ht="16" x14ac:dyDescent="0.2">
      <c r="A2209" s="1" t="s">
        <v>149</v>
      </c>
      <c r="B2209" s="1" t="s">
        <v>4591</v>
      </c>
      <c r="C2209" t="s">
        <v>6730</v>
      </c>
      <c r="D2209" t="s">
        <v>8272</v>
      </c>
      <c r="E2209" t="s">
        <v>6596</v>
      </c>
    </row>
    <row r="2210" spans="1:5" ht="16" x14ac:dyDescent="0.2">
      <c r="A2210" s="1" t="s">
        <v>148</v>
      </c>
      <c r="B2210" s="1" t="s">
        <v>4592</v>
      </c>
      <c r="C2210" t="s">
        <v>6730</v>
      </c>
      <c r="D2210" t="s">
        <v>8273</v>
      </c>
      <c r="E2210" t="s">
        <v>6597</v>
      </c>
    </row>
    <row r="2211" spans="1:5" ht="16" x14ac:dyDescent="0.2">
      <c r="A2211" s="1" t="s">
        <v>147</v>
      </c>
      <c r="B2211" s="1" t="s">
        <v>4593</v>
      </c>
      <c r="C2211" t="s">
        <v>6730</v>
      </c>
      <c r="D2211" t="s">
        <v>6748</v>
      </c>
      <c r="E2211" t="s">
        <v>4801</v>
      </c>
    </row>
    <row r="2212" spans="1:5" ht="16" x14ac:dyDescent="0.2">
      <c r="A2212" s="1" t="s">
        <v>146</v>
      </c>
      <c r="B2212" s="1" t="s">
        <v>4594</v>
      </c>
      <c r="C2212" t="s">
        <v>6732</v>
      </c>
      <c r="D2212" t="s">
        <v>8099</v>
      </c>
      <c r="E2212" t="s">
        <v>6598</v>
      </c>
    </row>
    <row r="2213" spans="1:5" ht="16" x14ac:dyDescent="0.2">
      <c r="A2213" s="1" t="s">
        <v>145</v>
      </c>
      <c r="B2213" s="1" t="s">
        <v>4595</v>
      </c>
      <c r="C2213" t="s">
        <v>6732</v>
      </c>
      <c r="D2213" t="s">
        <v>7794</v>
      </c>
      <c r="E2213" t="s">
        <v>6296</v>
      </c>
    </row>
    <row r="2214" spans="1:5" ht="16" x14ac:dyDescent="0.2">
      <c r="A2214" s="1" t="s">
        <v>144</v>
      </c>
      <c r="B2214" s="1" t="s">
        <v>4596</v>
      </c>
      <c r="C2214" t="s">
        <v>6732</v>
      </c>
      <c r="D2214" t="s">
        <v>7089</v>
      </c>
      <c r="E2214" t="s">
        <v>6599</v>
      </c>
    </row>
    <row r="2215" spans="1:5" ht="16" x14ac:dyDescent="0.2">
      <c r="A2215" s="1" t="s">
        <v>143</v>
      </c>
      <c r="B2215" s="1" t="s">
        <v>4597</v>
      </c>
      <c r="C2215" t="s">
        <v>6730</v>
      </c>
      <c r="D2215" t="s">
        <v>8274</v>
      </c>
      <c r="E2215" t="s">
        <v>6721</v>
      </c>
    </row>
    <row r="2216" spans="1:5" ht="16" x14ac:dyDescent="0.2">
      <c r="A2216" s="1" t="s">
        <v>142</v>
      </c>
      <c r="B2216" s="1" t="s">
        <v>4598</v>
      </c>
      <c r="C2216" t="s">
        <v>6730</v>
      </c>
      <c r="D2216" t="s">
        <v>7098</v>
      </c>
      <c r="E2216" t="s">
        <v>6600</v>
      </c>
    </row>
    <row r="2217" spans="1:5" ht="16" x14ac:dyDescent="0.2">
      <c r="A2217" s="1" t="s">
        <v>141</v>
      </c>
      <c r="B2217" s="1" t="s">
        <v>4599</v>
      </c>
      <c r="C2217" t="s">
        <v>6732</v>
      </c>
      <c r="D2217" t="s">
        <v>8275</v>
      </c>
      <c r="E2217" t="s">
        <v>4874</v>
      </c>
    </row>
    <row r="2218" spans="1:5" ht="16" x14ac:dyDescent="0.2">
      <c r="A2218" s="1" t="s">
        <v>140</v>
      </c>
      <c r="B2218" s="1" t="s">
        <v>4600</v>
      </c>
      <c r="C2218" t="s">
        <v>6730</v>
      </c>
      <c r="D2218" t="s">
        <v>8276</v>
      </c>
      <c r="E2218" t="s">
        <v>4795</v>
      </c>
    </row>
    <row r="2219" spans="1:5" ht="16" x14ac:dyDescent="0.2">
      <c r="A2219" s="1" t="s">
        <v>139</v>
      </c>
      <c r="B2219" s="1" t="s">
        <v>4601</v>
      </c>
      <c r="C2219" t="s">
        <v>6730</v>
      </c>
      <c r="D2219" t="s">
        <v>7336</v>
      </c>
      <c r="E2219" t="s">
        <v>6601</v>
      </c>
    </row>
    <row r="2220" spans="1:5" ht="16" x14ac:dyDescent="0.2">
      <c r="A2220" s="1" t="s">
        <v>138</v>
      </c>
      <c r="B2220" s="1" t="s">
        <v>4602</v>
      </c>
      <c r="C2220" t="s">
        <v>6730</v>
      </c>
      <c r="D2220" t="s">
        <v>6939</v>
      </c>
      <c r="E2220" t="s">
        <v>6602</v>
      </c>
    </row>
    <row r="2221" spans="1:5" ht="16" x14ac:dyDescent="0.2">
      <c r="A2221" s="1" t="s">
        <v>137</v>
      </c>
      <c r="B2221" s="1" t="s">
        <v>4603</v>
      </c>
      <c r="C2221" t="s">
        <v>6730</v>
      </c>
      <c r="D2221" t="s">
        <v>7839</v>
      </c>
      <c r="E2221" t="s">
        <v>6603</v>
      </c>
    </row>
    <row r="2222" spans="1:5" ht="16" x14ac:dyDescent="0.2">
      <c r="A2222" s="1" t="s">
        <v>136</v>
      </c>
      <c r="B2222" s="1" t="s">
        <v>4604</v>
      </c>
      <c r="C2222" t="s">
        <v>6732</v>
      </c>
      <c r="D2222" t="s">
        <v>6863</v>
      </c>
      <c r="E2222" t="s">
        <v>6604</v>
      </c>
    </row>
    <row r="2223" spans="1:5" ht="16" x14ac:dyDescent="0.2">
      <c r="A2223" s="1" t="s">
        <v>135</v>
      </c>
      <c r="B2223" s="1" t="s">
        <v>4605</v>
      </c>
      <c r="C2223" t="s">
        <v>6732</v>
      </c>
      <c r="D2223" t="s">
        <v>7130</v>
      </c>
      <c r="E2223" t="s">
        <v>6605</v>
      </c>
    </row>
    <row r="2224" spans="1:5" ht="16" x14ac:dyDescent="0.2">
      <c r="A2224" s="1" t="s">
        <v>134</v>
      </c>
      <c r="B2224" s="1" t="s">
        <v>4606</v>
      </c>
      <c r="C2224" t="s">
        <v>6732</v>
      </c>
      <c r="D2224" t="s">
        <v>7061</v>
      </c>
      <c r="E2224" t="s">
        <v>5199</v>
      </c>
    </row>
    <row r="2225" spans="1:5" ht="16" x14ac:dyDescent="0.2">
      <c r="A2225" s="1" t="s">
        <v>133</v>
      </c>
      <c r="B2225" s="1" t="s">
        <v>4607</v>
      </c>
      <c r="C2225" t="s">
        <v>6732</v>
      </c>
      <c r="D2225" t="s">
        <v>7130</v>
      </c>
      <c r="E2225" t="s">
        <v>6606</v>
      </c>
    </row>
    <row r="2226" spans="1:5" ht="16" x14ac:dyDescent="0.2">
      <c r="A2226" s="1" t="s">
        <v>132</v>
      </c>
      <c r="B2226" s="1" t="s">
        <v>4608</v>
      </c>
      <c r="C2226" t="s">
        <v>6732</v>
      </c>
      <c r="D2226" t="s">
        <v>8277</v>
      </c>
      <c r="E2226" t="s">
        <v>6298</v>
      </c>
    </row>
    <row r="2227" spans="1:5" ht="16" x14ac:dyDescent="0.2">
      <c r="A2227" s="1" t="s">
        <v>131</v>
      </c>
      <c r="B2227" s="1" t="s">
        <v>4609</v>
      </c>
      <c r="C2227" t="s">
        <v>6730</v>
      </c>
      <c r="D2227" t="s">
        <v>6957</v>
      </c>
      <c r="E2227" t="s">
        <v>5443</v>
      </c>
    </row>
    <row r="2228" spans="1:5" ht="16" x14ac:dyDescent="0.2">
      <c r="A2228" s="1" t="s">
        <v>130</v>
      </c>
      <c r="B2228" s="1" t="s">
        <v>4610</v>
      </c>
      <c r="C2228" t="s">
        <v>6730</v>
      </c>
      <c r="D2228" t="s">
        <v>7698</v>
      </c>
      <c r="E2228" t="s">
        <v>5969</v>
      </c>
    </row>
    <row r="2229" spans="1:5" ht="16" x14ac:dyDescent="0.2">
      <c r="A2229" s="1" t="s">
        <v>129</v>
      </c>
      <c r="B2229" s="1" t="s">
        <v>4611</v>
      </c>
      <c r="C2229" t="s">
        <v>6730</v>
      </c>
      <c r="D2229" t="s">
        <v>8278</v>
      </c>
      <c r="E2229" t="s">
        <v>6607</v>
      </c>
    </row>
    <row r="2230" spans="1:5" ht="16" x14ac:dyDescent="0.2">
      <c r="A2230" s="1" t="s">
        <v>128</v>
      </c>
      <c r="B2230" s="1" t="s">
        <v>4612</v>
      </c>
      <c r="C2230" t="s">
        <v>6730</v>
      </c>
      <c r="D2230" t="s">
        <v>8279</v>
      </c>
      <c r="E2230" t="s">
        <v>6608</v>
      </c>
    </row>
    <row r="2231" spans="1:5" ht="16" x14ac:dyDescent="0.2">
      <c r="A2231" s="1" t="s">
        <v>127</v>
      </c>
      <c r="B2231" s="1" t="s">
        <v>4613</v>
      </c>
      <c r="C2231" t="s">
        <v>6732</v>
      </c>
      <c r="D2231" t="s">
        <v>8280</v>
      </c>
      <c r="E2231" t="s">
        <v>5035</v>
      </c>
    </row>
    <row r="2232" spans="1:5" ht="16" x14ac:dyDescent="0.2">
      <c r="A2232" s="1" t="s">
        <v>126</v>
      </c>
      <c r="B2232" s="1" t="s">
        <v>4614</v>
      </c>
      <c r="C2232" t="s">
        <v>6730</v>
      </c>
      <c r="D2232" t="s">
        <v>8281</v>
      </c>
      <c r="E2232" t="s">
        <v>6609</v>
      </c>
    </row>
    <row r="2233" spans="1:5" ht="16" x14ac:dyDescent="0.2">
      <c r="A2233" s="1" t="s">
        <v>125</v>
      </c>
      <c r="B2233" s="1" t="s">
        <v>4615</v>
      </c>
      <c r="C2233" t="s">
        <v>6730</v>
      </c>
      <c r="D2233" t="s">
        <v>8282</v>
      </c>
      <c r="E2233" t="s">
        <v>6610</v>
      </c>
    </row>
    <row r="2234" spans="1:5" ht="16" x14ac:dyDescent="0.2">
      <c r="A2234" s="1" t="s">
        <v>124</v>
      </c>
      <c r="B2234" s="1" t="s">
        <v>4616</v>
      </c>
      <c r="C2234" t="s">
        <v>6730</v>
      </c>
      <c r="D2234" t="s">
        <v>8283</v>
      </c>
      <c r="E2234" t="s">
        <v>6611</v>
      </c>
    </row>
    <row r="2235" spans="1:5" ht="16" x14ac:dyDescent="0.2">
      <c r="A2235" s="1" t="s">
        <v>123</v>
      </c>
      <c r="B2235" s="1" t="s">
        <v>4617</v>
      </c>
      <c r="C2235" t="s">
        <v>6732</v>
      </c>
      <c r="D2235" t="s">
        <v>6738</v>
      </c>
      <c r="E2235" t="s">
        <v>5740</v>
      </c>
    </row>
    <row r="2236" spans="1:5" ht="16" x14ac:dyDescent="0.2">
      <c r="A2236" s="1" t="s">
        <v>122</v>
      </c>
      <c r="B2236" s="1" t="s">
        <v>4618</v>
      </c>
      <c r="C2236" t="s">
        <v>6732</v>
      </c>
      <c r="D2236" t="s">
        <v>6751</v>
      </c>
      <c r="E2236" t="s">
        <v>6612</v>
      </c>
    </row>
    <row r="2237" spans="1:5" ht="16" x14ac:dyDescent="0.2">
      <c r="A2237" s="1" t="s">
        <v>121</v>
      </c>
      <c r="B2237" s="1" t="s">
        <v>4619</v>
      </c>
      <c r="C2237" t="s">
        <v>6732</v>
      </c>
      <c r="D2237" t="s">
        <v>8284</v>
      </c>
      <c r="E2237" t="s">
        <v>6613</v>
      </c>
    </row>
    <row r="2238" spans="1:5" ht="16" x14ac:dyDescent="0.2">
      <c r="A2238" s="1" t="s">
        <v>120</v>
      </c>
      <c r="B2238" s="1" t="s">
        <v>4620</v>
      </c>
      <c r="C2238" t="s">
        <v>6732</v>
      </c>
      <c r="D2238" t="s">
        <v>7786</v>
      </c>
      <c r="E2238" t="s">
        <v>6614</v>
      </c>
    </row>
    <row r="2239" spans="1:5" ht="16" x14ac:dyDescent="0.2">
      <c r="A2239" s="1" t="s">
        <v>119</v>
      </c>
      <c r="B2239" s="1" t="s">
        <v>4621</v>
      </c>
      <c r="C2239" t="s">
        <v>6732</v>
      </c>
      <c r="D2239" t="s">
        <v>8285</v>
      </c>
      <c r="E2239" t="s">
        <v>6615</v>
      </c>
    </row>
    <row r="2240" spans="1:5" ht="16" x14ac:dyDescent="0.2">
      <c r="A2240" s="1" t="s">
        <v>118</v>
      </c>
      <c r="B2240" s="1" t="s">
        <v>4622</v>
      </c>
      <c r="C2240" t="s">
        <v>6732</v>
      </c>
      <c r="D2240" t="s">
        <v>7640</v>
      </c>
      <c r="E2240" t="s">
        <v>4798</v>
      </c>
    </row>
    <row r="2241" spans="1:5" ht="16" x14ac:dyDescent="0.2">
      <c r="A2241" s="1" t="s">
        <v>117</v>
      </c>
      <c r="B2241" s="1" t="s">
        <v>4623</v>
      </c>
      <c r="C2241" t="s">
        <v>6730</v>
      </c>
      <c r="D2241" t="s">
        <v>8286</v>
      </c>
      <c r="E2241" t="s">
        <v>6616</v>
      </c>
    </row>
    <row r="2242" spans="1:5" ht="16" x14ac:dyDescent="0.2">
      <c r="A2242" s="1" t="s">
        <v>116</v>
      </c>
      <c r="B2242" s="1" t="s">
        <v>4624</v>
      </c>
      <c r="C2242" t="s">
        <v>6730</v>
      </c>
      <c r="D2242" t="s">
        <v>6823</v>
      </c>
      <c r="E2242" t="s">
        <v>6617</v>
      </c>
    </row>
    <row r="2243" spans="1:5" ht="16" x14ac:dyDescent="0.2">
      <c r="A2243" s="1" t="s">
        <v>115</v>
      </c>
      <c r="B2243" s="1" t="s">
        <v>4625</v>
      </c>
      <c r="C2243" t="s">
        <v>6730</v>
      </c>
      <c r="D2243" t="s">
        <v>8287</v>
      </c>
      <c r="E2243" t="s">
        <v>6618</v>
      </c>
    </row>
    <row r="2244" spans="1:5" ht="16" x14ac:dyDescent="0.2">
      <c r="A2244" s="1" t="s">
        <v>114</v>
      </c>
      <c r="B2244" s="1" t="s">
        <v>4626</v>
      </c>
      <c r="C2244" t="s">
        <v>6732</v>
      </c>
      <c r="D2244" t="s">
        <v>7091</v>
      </c>
      <c r="E2244" t="s">
        <v>5592</v>
      </c>
    </row>
    <row r="2245" spans="1:5" ht="16" x14ac:dyDescent="0.2">
      <c r="A2245" s="1" t="s">
        <v>113</v>
      </c>
      <c r="B2245" s="1" t="s">
        <v>4627</v>
      </c>
      <c r="C2245" t="s">
        <v>6732</v>
      </c>
      <c r="D2245" t="s">
        <v>6825</v>
      </c>
      <c r="E2245" t="s">
        <v>6619</v>
      </c>
    </row>
    <row r="2246" spans="1:5" ht="16" x14ac:dyDescent="0.2">
      <c r="A2246" s="1" t="s">
        <v>112</v>
      </c>
      <c r="B2246" s="1" t="s">
        <v>4628</v>
      </c>
      <c r="C2246" t="s">
        <v>6730</v>
      </c>
      <c r="D2246" t="s">
        <v>7793</v>
      </c>
      <c r="E2246" t="s">
        <v>5368</v>
      </c>
    </row>
    <row r="2247" spans="1:5" ht="16" x14ac:dyDescent="0.2">
      <c r="A2247" s="1" t="s">
        <v>111</v>
      </c>
      <c r="B2247" s="1" t="s">
        <v>4629</v>
      </c>
      <c r="C2247" t="s">
        <v>6730</v>
      </c>
      <c r="D2247" t="s">
        <v>7360</v>
      </c>
      <c r="E2247" t="s">
        <v>6620</v>
      </c>
    </row>
    <row r="2248" spans="1:5" ht="16" x14ac:dyDescent="0.2">
      <c r="A2248" s="1" t="s">
        <v>110</v>
      </c>
      <c r="B2248" s="1" t="s">
        <v>4630</v>
      </c>
      <c r="C2248" t="s">
        <v>6730</v>
      </c>
      <c r="D2248" t="s">
        <v>6823</v>
      </c>
      <c r="E2248" t="s">
        <v>6621</v>
      </c>
    </row>
    <row r="2249" spans="1:5" ht="16" x14ac:dyDescent="0.2">
      <c r="A2249" s="1" t="s">
        <v>109</v>
      </c>
      <c r="B2249" s="1" t="s">
        <v>4631</v>
      </c>
      <c r="C2249" t="s">
        <v>6732</v>
      </c>
      <c r="D2249" t="s">
        <v>8288</v>
      </c>
      <c r="E2249" t="s">
        <v>6622</v>
      </c>
    </row>
    <row r="2250" spans="1:5" ht="16" x14ac:dyDescent="0.2">
      <c r="A2250" s="1" t="s">
        <v>108</v>
      </c>
      <c r="B2250" s="1" t="s">
        <v>4632</v>
      </c>
      <c r="C2250" t="s">
        <v>6732</v>
      </c>
      <c r="D2250" t="s">
        <v>7167</v>
      </c>
      <c r="E2250" t="s">
        <v>6623</v>
      </c>
    </row>
    <row r="2251" spans="1:5" ht="16" x14ac:dyDescent="0.2">
      <c r="A2251" s="1" t="s">
        <v>107</v>
      </c>
      <c r="B2251" s="1" t="s">
        <v>4633</v>
      </c>
      <c r="C2251" t="s">
        <v>6730</v>
      </c>
      <c r="D2251" t="s">
        <v>7217</v>
      </c>
      <c r="E2251" t="s">
        <v>6624</v>
      </c>
    </row>
    <row r="2252" spans="1:5" ht="16" x14ac:dyDescent="0.2">
      <c r="A2252" s="1" t="s">
        <v>106</v>
      </c>
      <c r="B2252" s="1" t="s">
        <v>4634</v>
      </c>
      <c r="C2252" t="s">
        <v>6730</v>
      </c>
      <c r="D2252" t="s">
        <v>6760</v>
      </c>
      <c r="E2252" t="s">
        <v>6625</v>
      </c>
    </row>
    <row r="2253" spans="1:5" ht="16" x14ac:dyDescent="0.2">
      <c r="A2253" s="1" t="s">
        <v>105</v>
      </c>
      <c r="B2253" s="1" t="s">
        <v>4635</v>
      </c>
      <c r="C2253" t="s">
        <v>6732</v>
      </c>
      <c r="D2253" t="s">
        <v>7089</v>
      </c>
      <c r="E2253" t="s">
        <v>6626</v>
      </c>
    </row>
    <row r="2254" spans="1:5" ht="16" x14ac:dyDescent="0.2">
      <c r="A2254" s="1" t="s">
        <v>104</v>
      </c>
      <c r="B2254" s="1" t="s">
        <v>4636</v>
      </c>
      <c r="C2254" t="s">
        <v>6730</v>
      </c>
      <c r="D2254" t="s">
        <v>8289</v>
      </c>
      <c r="E2254" t="s">
        <v>6627</v>
      </c>
    </row>
    <row r="2255" spans="1:5" ht="16" x14ac:dyDescent="0.2">
      <c r="A2255" s="1" t="s">
        <v>103</v>
      </c>
      <c r="B2255" s="1" t="s">
        <v>4637</v>
      </c>
      <c r="C2255" t="s">
        <v>6730</v>
      </c>
      <c r="D2255" t="s">
        <v>7538</v>
      </c>
      <c r="E2255" t="s">
        <v>6628</v>
      </c>
    </row>
    <row r="2256" spans="1:5" ht="16" x14ac:dyDescent="0.2">
      <c r="A2256" s="1" t="s">
        <v>102</v>
      </c>
      <c r="B2256" s="1" t="s">
        <v>4638</v>
      </c>
      <c r="C2256" t="s">
        <v>6730</v>
      </c>
      <c r="D2256" t="s">
        <v>8290</v>
      </c>
      <c r="E2256" t="s">
        <v>6629</v>
      </c>
    </row>
    <row r="2257" spans="1:5" ht="16" x14ac:dyDescent="0.2">
      <c r="A2257" s="1" t="s">
        <v>101</v>
      </c>
      <c r="B2257" s="1" t="s">
        <v>4639</v>
      </c>
      <c r="C2257" t="s">
        <v>6732</v>
      </c>
      <c r="D2257" t="s">
        <v>6850</v>
      </c>
      <c r="E2257" t="s">
        <v>4798</v>
      </c>
    </row>
    <row r="2258" spans="1:5" ht="16" x14ac:dyDescent="0.2">
      <c r="A2258" s="1" t="s">
        <v>100</v>
      </c>
      <c r="B2258" s="1" t="s">
        <v>4640</v>
      </c>
      <c r="C2258" t="s">
        <v>6732</v>
      </c>
      <c r="D2258" t="s">
        <v>8291</v>
      </c>
      <c r="E2258" t="s">
        <v>6630</v>
      </c>
    </row>
    <row r="2259" spans="1:5" ht="16" x14ac:dyDescent="0.2">
      <c r="A2259" s="1" t="s">
        <v>99</v>
      </c>
      <c r="B2259" s="1" t="s">
        <v>4641</v>
      </c>
      <c r="C2259" t="s">
        <v>6732</v>
      </c>
      <c r="D2259" t="s">
        <v>8292</v>
      </c>
      <c r="E2259" t="s">
        <v>6631</v>
      </c>
    </row>
    <row r="2260" spans="1:5" ht="16" x14ac:dyDescent="0.2">
      <c r="A2260" s="1" t="s">
        <v>98</v>
      </c>
      <c r="B2260" s="1" t="s">
        <v>4642</v>
      </c>
      <c r="C2260" t="s">
        <v>6732</v>
      </c>
      <c r="D2260" t="s">
        <v>8293</v>
      </c>
      <c r="E2260" t="s">
        <v>6632</v>
      </c>
    </row>
    <row r="2261" spans="1:5" ht="16" x14ac:dyDescent="0.2">
      <c r="A2261" s="1" t="s">
        <v>97</v>
      </c>
      <c r="B2261" s="1" t="s">
        <v>4643</v>
      </c>
      <c r="C2261" t="s">
        <v>6732</v>
      </c>
      <c r="D2261" t="s">
        <v>6940</v>
      </c>
      <c r="E2261" t="s">
        <v>6633</v>
      </c>
    </row>
    <row r="2262" spans="1:5" ht="16" x14ac:dyDescent="0.2">
      <c r="A2262" s="1" t="s">
        <v>96</v>
      </c>
      <c r="B2262" s="1" t="s">
        <v>4644</v>
      </c>
      <c r="C2262" t="s">
        <v>6730</v>
      </c>
      <c r="D2262" t="s">
        <v>6805</v>
      </c>
      <c r="E2262" t="s">
        <v>6634</v>
      </c>
    </row>
    <row r="2263" spans="1:5" ht="16" x14ac:dyDescent="0.2">
      <c r="A2263" s="1" t="s">
        <v>95</v>
      </c>
      <c r="B2263" s="1" t="s">
        <v>4645</v>
      </c>
      <c r="C2263" t="s">
        <v>6732</v>
      </c>
      <c r="D2263" t="s">
        <v>6794</v>
      </c>
      <c r="E2263" t="s">
        <v>6635</v>
      </c>
    </row>
    <row r="2264" spans="1:5" ht="16" x14ac:dyDescent="0.2">
      <c r="A2264" s="1" t="s">
        <v>94</v>
      </c>
      <c r="B2264" s="1" t="s">
        <v>4646</v>
      </c>
      <c r="C2264" t="s">
        <v>6732</v>
      </c>
      <c r="D2264" t="s">
        <v>6922</v>
      </c>
      <c r="E2264" t="s">
        <v>6722</v>
      </c>
    </row>
    <row r="2265" spans="1:5" ht="16" x14ac:dyDescent="0.2">
      <c r="A2265" s="1" t="s">
        <v>93</v>
      </c>
      <c r="B2265" s="1" t="s">
        <v>4647</v>
      </c>
      <c r="C2265" t="s">
        <v>6732</v>
      </c>
      <c r="D2265" t="s">
        <v>8294</v>
      </c>
      <c r="E2265" t="s">
        <v>6723</v>
      </c>
    </row>
    <row r="2266" spans="1:5" ht="16" x14ac:dyDescent="0.2">
      <c r="A2266" s="1" t="s">
        <v>92</v>
      </c>
      <c r="B2266" s="1" t="s">
        <v>4648</v>
      </c>
      <c r="C2266" t="s">
        <v>6732</v>
      </c>
      <c r="D2266" t="s">
        <v>6877</v>
      </c>
      <c r="E2266" t="s">
        <v>6183</v>
      </c>
    </row>
    <row r="2267" spans="1:5" ht="16" x14ac:dyDescent="0.2">
      <c r="A2267" s="1" t="s">
        <v>91</v>
      </c>
      <c r="B2267" s="1" t="s">
        <v>4649</v>
      </c>
      <c r="C2267" t="s">
        <v>6730</v>
      </c>
      <c r="D2267" t="s">
        <v>7596</v>
      </c>
      <c r="E2267" t="s">
        <v>6636</v>
      </c>
    </row>
    <row r="2268" spans="1:5" ht="16" x14ac:dyDescent="0.2">
      <c r="A2268" s="1" t="s">
        <v>90</v>
      </c>
      <c r="B2268" s="1" t="s">
        <v>4650</v>
      </c>
      <c r="C2268" t="s">
        <v>6730</v>
      </c>
      <c r="D2268" t="s">
        <v>7173</v>
      </c>
      <c r="E2268" t="s">
        <v>6637</v>
      </c>
    </row>
    <row r="2269" spans="1:5" ht="16" x14ac:dyDescent="0.2">
      <c r="A2269" s="1" t="s">
        <v>89</v>
      </c>
      <c r="B2269" s="1" t="s">
        <v>4651</v>
      </c>
      <c r="C2269" t="s">
        <v>6730</v>
      </c>
      <c r="D2269" t="s">
        <v>8295</v>
      </c>
      <c r="E2269" t="s">
        <v>6638</v>
      </c>
    </row>
    <row r="2270" spans="1:5" ht="16" x14ac:dyDescent="0.2">
      <c r="A2270" s="1" t="s">
        <v>88</v>
      </c>
      <c r="B2270" s="1" t="s">
        <v>4652</v>
      </c>
      <c r="C2270" t="s">
        <v>6730</v>
      </c>
      <c r="D2270" t="s">
        <v>8296</v>
      </c>
      <c r="E2270" t="s">
        <v>4869</v>
      </c>
    </row>
    <row r="2271" spans="1:5" ht="16" x14ac:dyDescent="0.2">
      <c r="A2271" s="1" t="s">
        <v>87</v>
      </c>
      <c r="B2271" s="1" t="s">
        <v>4653</v>
      </c>
      <c r="C2271" t="s">
        <v>6730</v>
      </c>
      <c r="D2271" t="s">
        <v>7795</v>
      </c>
      <c r="E2271" t="s">
        <v>5300</v>
      </c>
    </row>
    <row r="2272" spans="1:5" ht="16" x14ac:dyDescent="0.2">
      <c r="A2272" s="1" t="s">
        <v>86</v>
      </c>
      <c r="B2272" s="1" t="s">
        <v>4654</v>
      </c>
      <c r="C2272" t="s">
        <v>6732</v>
      </c>
      <c r="D2272" t="s">
        <v>8297</v>
      </c>
      <c r="E2272" t="s">
        <v>6639</v>
      </c>
    </row>
    <row r="2273" spans="1:5" ht="16" x14ac:dyDescent="0.2">
      <c r="A2273" s="1" t="s">
        <v>85</v>
      </c>
      <c r="B2273" s="1" t="s">
        <v>4655</v>
      </c>
      <c r="C2273" t="s">
        <v>6730</v>
      </c>
      <c r="D2273" t="s">
        <v>8298</v>
      </c>
      <c r="E2273" t="s">
        <v>6640</v>
      </c>
    </row>
    <row r="2274" spans="1:5" ht="16" x14ac:dyDescent="0.2">
      <c r="A2274" s="1" t="s">
        <v>84</v>
      </c>
      <c r="B2274" s="1" t="s">
        <v>4656</v>
      </c>
      <c r="C2274" t="s">
        <v>6732</v>
      </c>
      <c r="D2274" t="s">
        <v>8299</v>
      </c>
      <c r="E2274" t="s">
        <v>4800</v>
      </c>
    </row>
    <row r="2275" spans="1:5" ht="16" x14ac:dyDescent="0.2">
      <c r="A2275" s="1" t="s">
        <v>83</v>
      </c>
      <c r="B2275" s="1" t="s">
        <v>4657</v>
      </c>
      <c r="C2275" t="s">
        <v>6730</v>
      </c>
      <c r="D2275" t="s">
        <v>8254</v>
      </c>
      <c r="E2275" t="s">
        <v>6641</v>
      </c>
    </row>
    <row r="2276" spans="1:5" ht="16" x14ac:dyDescent="0.2">
      <c r="A2276" s="1" t="s">
        <v>82</v>
      </c>
      <c r="B2276" s="1" t="s">
        <v>4658</v>
      </c>
      <c r="C2276" t="s">
        <v>6732</v>
      </c>
      <c r="D2276" t="s">
        <v>7129</v>
      </c>
      <c r="E2276" t="s">
        <v>6642</v>
      </c>
    </row>
    <row r="2277" spans="1:5" ht="16" x14ac:dyDescent="0.2">
      <c r="A2277" s="1" t="s">
        <v>81</v>
      </c>
      <c r="B2277" s="1" t="s">
        <v>4659</v>
      </c>
      <c r="C2277" t="s">
        <v>6732</v>
      </c>
      <c r="D2277" t="s">
        <v>7523</v>
      </c>
      <c r="E2277" t="s">
        <v>6643</v>
      </c>
    </row>
    <row r="2278" spans="1:5" ht="16" x14ac:dyDescent="0.2">
      <c r="A2278" s="1" t="s">
        <v>80</v>
      </c>
      <c r="B2278" s="1" t="s">
        <v>4660</v>
      </c>
      <c r="C2278" t="s">
        <v>6730</v>
      </c>
      <c r="D2278" t="s">
        <v>8300</v>
      </c>
      <c r="E2278" t="s">
        <v>6644</v>
      </c>
    </row>
    <row r="2279" spans="1:5" ht="16" x14ac:dyDescent="0.2">
      <c r="A2279" s="1" t="s">
        <v>79</v>
      </c>
      <c r="B2279" s="1" t="s">
        <v>4661</v>
      </c>
      <c r="C2279" t="s">
        <v>6732</v>
      </c>
      <c r="D2279" t="s">
        <v>6830</v>
      </c>
      <c r="E2279" t="s">
        <v>6645</v>
      </c>
    </row>
    <row r="2280" spans="1:5" ht="16" x14ac:dyDescent="0.2">
      <c r="A2280" s="1" t="s">
        <v>78</v>
      </c>
      <c r="B2280" s="1" t="s">
        <v>4662</v>
      </c>
      <c r="C2280" t="s">
        <v>6732</v>
      </c>
      <c r="D2280" t="s">
        <v>8301</v>
      </c>
      <c r="E2280" t="s">
        <v>4917</v>
      </c>
    </row>
    <row r="2281" spans="1:5" ht="16" x14ac:dyDescent="0.2">
      <c r="A2281" s="1" t="s">
        <v>77</v>
      </c>
      <c r="B2281" s="1" t="s">
        <v>4663</v>
      </c>
      <c r="C2281" t="s">
        <v>6732</v>
      </c>
      <c r="D2281" t="s">
        <v>6806</v>
      </c>
      <c r="E2281" t="s">
        <v>6646</v>
      </c>
    </row>
    <row r="2282" spans="1:5" ht="16" x14ac:dyDescent="0.2">
      <c r="A2282" s="1" t="s">
        <v>76</v>
      </c>
      <c r="B2282" s="1" t="s">
        <v>4664</v>
      </c>
      <c r="C2282" t="s">
        <v>6732</v>
      </c>
      <c r="D2282" t="s">
        <v>8302</v>
      </c>
      <c r="E2282" t="s">
        <v>6647</v>
      </c>
    </row>
    <row r="2283" spans="1:5" ht="16" x14ac:dyDescent="0.2">
      <c r="A2283" s="1" t="s">
        <v>75</v>
      </c>
      <c r="B2283" s="1" t="s">
        <v>4665</v>
      </c>
      <c r="C2283" t="s">
        <v>6730</v>
      </c>
      <c r="D2283" t="s">
        <v>6810</v>
      </c>
      <c r="E2283" t="s">
        <v>4767</v>
      </c>
    </row>
    <row r="2284" spans="1:5" ht="16" x14ac:dyDescent="0.2">
      <c r="A2284" s="1" t="s">
        <v>74</v>
      </c>
      <c r="B2284" s="1" t="s">
        <v>4666</v>
      </c>
      <c r="C2284" t="s">
        <v>6732</v>
      </c>
      <c r="D2284" t="s">
        <v>6743</v>
      </c>
      <c r="E2284" t="s">
        <v>6648</v>
      </c>
    </row>
    <row r="2285" spans="1:5" ht="16" x14ac:dyDescent="0.2">
      <c r="A2285" s="1" t="s">
        <v>73</v>
      </c>
      <c r="B2285" s="1" t="s">
        <v>4667</v>
      </c>
      <c r="C2285" t="s">
        <v>6730</v>
      </c>
      <c r="D2285" t="s">
        <v>7460</v>
      </c>
      <c r="E2285" t="s">
        <v>6649</v>
      </c>
    </row>
    <row r="2286" spans="1:5" ht="16" x14ac:dyDescent="0.2">
      <c r="A2286" s="1" t="s">
        <v>72</v>
      </c>
      <c r="B2286" s="1" t="s">
        <v>4668</v>
      </c>
      <c r="C2286" t="s">
        <v>6732</v>
      </c>
      <c r="D2286" t="s">
        <v>8303</v>
      </c>
      <c r="E2286" t="s">
        <v>6650</v>
      </c>
    </row>
    <row r="2287" spans="1:5" ht="16" x14ac:dyDescent="0.2">
      <c r="A2287" s="1" t="s">
        <v>71</v>
      </c>
      <c r="B2287" s="1" t="s">
        <v>4669</v>
      </c>
      <c r="C2287" t="s">
        <v>6730</v>
      </c>
      <c r="D2287" t="s">
        <v>6818</v>
      </c>
      <c r="E2287" t="s">
        <v>6626</v>
      </c>
    </row>
    <row r="2288" spans="1:5" ht="16" x14ac:dyDescent="0.2">
      <c r="A2288" s="1" t="s">
        <v>70</v>
      </c>
      <c r="B2288" s="1" t="s">
        <v>4670</v>
      </c>
      <c r="C2288" t="s">
        <v>6732</v>
      </c>
      <c r="D2288" t="s">
        <v>8304</v>
      </c>
      <c r="E2288" t="s">
        <v>6651</v>
      </c>
    </row>
    <row r="2289" spans="1:5" ht="16" x14ac:dyDescent="0.2">
      <c r="A2289" s="1" t="s">
        <v>69</v>
      </c>
      <c r="B2289" s="1" t="s">
        <v>4671</v>
      </c>
      <c r="C2289" t="s">
        <v>6730</v>
      </c>
      <c r="D2289" t="s">
        <v>7797</v>
      </c>
      <c r="E2289" t="s">
        <v>6652</v>
      </c>
    </row>
    <row r="2290" spans="1:5" ht="16" x14ac:dyDescent="0.2">
      <c r="A2290" s="1" t="s">
        <v>68</v>
      </c>
      <c r="B2290" s="1" t="s">
        <v>4672</v>
      </c>
      <c r="C2290" t="s">
        <v>6732</v>
      </c>
      <c r="D2290" t="s">
        <v>8305</v>
      </c>
      <c r="E2290" t="s">
        <v>6653</v>
      </c>
    </row>
    <row r="2291" spans="1:5" ht="16" x14ac:dyDescent="0.2">
      <c r="A2291" s="1" t="s">
        <v>67</v>
      </c>
      <c r="B2291" s="1" t="s">
        <v>4673</v>
      </c>
      <c r="C2291" t="s">
        <v>6732</v>
      </c>
      <c r="D2291" t="s">
        <v>8306</v>
      </c>
      <c r="E2291" t="s">
        <v>5575</v>
      </c>
    </row>
    <row r="2292" spans="1:5" ht="16" x14ac:dyDescent="0.2">
      <c r="A2292" s="1" t="s">
        <v>66</v>
      </c>
      <c r="B2292" s="1" t="s">
        <v>4674</v>
      </c>
      <c r="C2292" t="s">
        <v>6730</v>
      </c>
      <c r="D2292" t="s">
        <v>6972</v>
      </c>
      <c r="E2292" t="s">
        <v>4917</v>
      </c>
    </row>
    <row r="2293" spans="1:5" ht="16" x14ac:dyDescent="0.2">
      <c r="A2293" s="1" t="s">
        <v>65</v>
      </c>
      <c r="B2293" s="1" t="s">
        <v>4675</v>
      </c>
      <c r="C2293" t="s">
        <v>6732</v>
      </c>
      <c r="D2293" t="s">
        <v>8307</v>
      </c>
      <c r="E2293" t="s">
        <v>6654</v>
      </c>
    </row>
    <row r="2294" spans="1:5" ht="16" x14ac:dyDescent="0.2">
      <c r="A2294" s="1" t="s">
        <v>64</v>
      </c>
      <c r="B2294" s="1" t="s">
        <v>4676</v>
      </c>
      <c r="C2294" t="s">
        <v>6732</v>
      </c>
      <c r="D2294" t="s">
        <v>6779</v>
      </c>
      <c r="E2294" t="s">
        <v>4818</v>
      </c>
    </row>
    <row r="2295" spans="1:5" ht="16" x14ac:dyDescent="0.2">
      <c r="A2295" s="1" t="s">
        <v>63</v>
      </c>
      <c r="B2295" s="1" t="s">
        <v>4677</v>
      </c>
      <c r="C2295" t="s">
        <v>6730</v>
      </c>
      <c r="D2295" t="s">
        <v>6818</v>
      </c>
      <c r="E2295" t="s">
        <v>6655</v>
      </c>
    </row>
    <row r="2296" spans="1:5" ht="16" x14ac:dyDescent="0.2">
      <c r="A2296" s="1" t="s">
        <v>62</v>
      </c>
      <c r="B2296" s="1" t="s">
        <v>4678</v>
      </c>
      <c r="C2296" t="s">
        <v>6732</v>
      </c>
      <c r="D2296" t="s">
        <v>7319</v>
      </c>
      <c r="E2296" t="s">
        <v>6656</v>
      </c>
    </row>
    <row r="2297" spans="1:5" ht="16" x14ac:dyDescent="0.2">
      <c r="A2297" s="1" t="s">
        <v>61</v>
      </c>
      <c r="B2297" s="1" t="s">
        <v>4679</v>
      </c>
      <c r="C2297" t="s">
        <v>6732</v>
      </c>
      <c r="D2297" t="s">
        <v>8308</v>
      </c>
      <c r="E2297" t="s">
        <v>6657</v>
      </c>
    </row>
    <row r="2298" spans="1:5" ht="16" x14ac:dyDescent="0.2">
      <c r="A2298" s="1" t="s">
        <v>60</v>
      </c>
      <c r="B2298" s="1" t="s">
        <v>4680</v>
      </c>
      <c r="C2298" t="s">
        <v>6732</v>
      </c>
      <c r="D2298" t="s">
        <v>8309</v>
      </c>
      <c r="E2298" t="s">
        <v>6724</v>
      </c>
    </row>
    <row r="2299" spans="1:5" ht="16" x14ac:dyDescent="0.2">
      <c r="A2299" s="1" t="s">
        <v>59</v>
      </c>
      <c r="B2299" s="1" t="s">
        <v>4681</v>
      </c>
      <c r="C2299" t="s">
        <v>6730</v>
      </c>
      <c r="D2299" t="s">
        <v>8310</v>
      </c>
      <c r="E2299" t="s">
        <v>6658</v>
      </c>
    </row>
    <row r="2300" spans="1:5" ht="16" x14ac:dyDescent="0.2">
      <c r="A2300" s="1" t="s">
        <v>58</v>
      </c>
      <c r="B2300" s="1" t="s">
        <v>4682</v>
      </c>
      <c r="C2300" t="s">
        <v>6732</v>
      </c>
      <c r="D2300" t="s">
        <v>8311</v>
      </c>
      <c r="E2300" t="s">
        <v>6659</v>
      </c>
    </row>
    <row r="2301" spans="1:5" ht="16" x14ac:dyDescent="0.2">
      <c r="A2301" s="1" t="s">
        <v>57</v>
      </c>
      <c r="B2301" s="1" t="s">
        <v>4683</v>
      </c>
      <c r="C2301" t="s">
        <v>6732</v>
      </c>
      <c r="D2301" t="s">
        <v>6809</v>
      </c>
      <c r="E2301" t="s">
        <v>6660</v>
      </c>
    </row>
    <row r="2302" spans="1:5" ht="16" x14ac:dyDescent="0.2">
      <c r="A2302" s="1" t="s">
        <v>56</v>
      </c>
      <c r="B2302" s="1" t="s">
        <v>4684</v>
      </c>
      <c r="C2302" t="s">
        <v>6732</v>
      </c>
      <c r="D2302" t="s">
        <v>8312</v>
      </c>
      <c r="E2302" t="s">
        <v>6661</v>
      </c>
    </row>
    <row r="2303" spans="1:5" ht="16" x14ac:dyDescent="0.2">
      <c r="A2303" s="1" t="s">
        <v>55</v>
      </c>
      <c r="B2303" s="1" t="s">
        <v>4685</v>
      </c>
      <c r="C2303" t="s">
        <v>6732</v>
      </c>
      <c r="D2303" t="s">
        <v>6743</v>
      </c>
      <c r="E2303" t="s">
        <v>5012</v>
      </c>
    </row>
    <row r="2304" spans="1:5" ht="16" x14ac:dyDescent="0.2">
      <c r="A2304" s="1" t="s">
        <v>54</v>
      </c>
      <c r="B2304" s="1" t="s">
        <v>4686</v>
      </c>
      <c r="C2304" t="s">
        <v>6730</v>
      </c>
      <c r="D2304" t="s">
        <v>8313</v>
      </c>
      <c r="E2304" t="s">
        <v>6662</v>
      </c>
    </row>
    <row r="2305" spans="1:5" ht="16" x14ac:dyDescent="0.2">
      <c r="A2305" s="1" t="s">
        <v>53</v>
      </c>
      <c r="B2305" s="1" t="s">
        <v>4687</v>
      </c>
      <c r="C2305" t="s">
        <v>6732</v>
      </c>
      <c r="D2305" t="s">
        <v>7129</v>
      </c>
      <c r="E2305" t="s">
        <v>6663</v>
      </c>
    </row>
    <row r="2306" spans="1:5" ht="16" x14ac:dyDescent="0.2">
      <c r="A2306" s="1" t="s">
        <v>52</v>
      </c>
      <c r="B2306" s="1" t="s">
        <v>4688</v>
      </c>
      <c r="C2306" t="s">
        <v>6732</v>
      </c>
      <c r="D2306" t="s">
        <v>6866</v>
      </c>
      <c r="E2306" t="s">
        <v>6664</v>
      </c>
    </row>
    <row r="2307" spans="1:5" ht="16" x14ac:dyDescent="0.2">
      <c r="A2307" s="1" t="s">
        <v>51</v>
      </c>
      <c r="B2307" s="1" t="s">
        <v>4689</v>
      </c>
      <c r="C2307" t="s">
        <v>6732</v>
      </c>
      <c r="D2307" t="s">
        <v>7584</v>
      </c>
      <c r="E2307" t="s">
        <v>6665</v>
      </c>
    </row>
    <row r="2308" spans="1:5" ht="16" x14ac:dyDescent="0.2">
      <c r="A2308" s="1" t="s">
        <v>50</v>
      </c>
      <c r="B2308" s="1" t="s">
        <v>4690</v>
      </c>
      <c r="C2308" t="s">
        <v>6730</v>
      </c>
      <c r="D2308" t="s">
        <v>6987</v>
      </c>
      <c r="E2308" t="s">
        <v>6666</v>
      </c>
    </row>
    <row r="2309" spans="1:5" ht="16" x14ac:dyDescent="0.2">
      <c r="A2309" s="1" t="s">
        <v>49</v>
      </c>
      <c r="B2309" s="1" t="s">
        <v>4691</v>
      </c>
      <c r="C2309" t="s">
        <v>6730</v>
      </c>
      <c r="D2309" t="s">
        <v>7972</v>
      </c>
      <c r="E2309" t="s">
        <v>6667</v>
      </c>
    </row>
    <row r="2310" spans="1:5" ht="16" x14ac:dyDescent="0.2">
      <c r="A2310" s="1" t="s">
        <v>48</v>
      </c>
      <c r="B2310" s="1" t="s">
        <v>4692</v>
      </c>
      <c r="C2310" t="s">
        <v>6730</v>
      </c>
      <c r="D2310" t="s">
        <v>7957</v>
      </c>
      <c r="E2310" t="s">
        <v>6319</v>
      </c>
    </row>
    <row r="2311" spans="1:5" ht="16" x14ac:dyDescent="0.2">
      <c r="A2311" s="1" t="s">
        <v>47</v>
      </c>
      <c r="B2311" s="1" t="s">
        <v>4693</v>
      </c>
      <c r="C2311" t="s">
        <v>6732</v>
      </c>
      <c r="D2311" t="s">
        <v>6877</v>
      </c>
      <c r="E2311" t="s">
        <v>4869</v>
      </c>
    </row>
    <row r="2312" spans="1:5" ht="16" x14ac:dyDescent="0.2">
      <c r="A2312" s="1" t="s">
        <v>46</v>
      </c>
      <c r="B2312" s="1" t="s">
        <v>4694</v>
      </c>
      <c r="C2312" t="s">
        <v>7145</v>
      </c>
      <c r="D2312" t="s">
        <v>7270</v>
      </c>
      <c r="E2312" t="s">
        <v>6668</v>
      </c>
    </row>
    <row r="2313" spans="1:5" ht="16" x14ac:dyDescent="0.2">
      <c r="A2313" s="1" t="s">
        <v>45</v>
      </c>
      <c r="B2313" s="1" t="s">
        <v>4695</v>
      </c>
      <c r="C2313" t="s">
        <v>6730</v>
      </c>
      <c r="D2313" t="s">
        <v>6786</v>
      </c>
      <c r="E2313" t="s">
        <v>6669</v>
      </c>
    </row>
    <row r="2314" spans="1:5" ht="16" x14ac:dyDescent="0.2">
      <c r="A2314" s="1" t="s">
        <v>44</v>
      </c>
      <c r="B2314" s="1" t="s">
        <v>4696</v>
      </c>
      <c r="C2314" t="s">
        <v>6732</v>
      </c>
      <c r="D2314" t="s">
        <v>6770</v>
      </c>
      <c r="E2314" t="s">
        <v>6670</v>
      </c>
    </row>
    <row r="2315" spans="1:5" ht="16" x14ac:dyDescent="0.2">
      <c r="A2315" s="1" t="s">
        <v>43</v>
      </c>
      <c r="B2315" s="1" t="s">
        <v>4697</v>
      </c>
      <c r="C2315" t="s">
        <v>6730</v>
      </c>
      <c r="D2315" t="s">
        <v>7079</v>
      </c>
      <c r="E2315" t="s">
        <v>6671</v>
      </c>
    </row>
    <row r="2316" spans="1:5" ht="16" x14ac:dyDescent="0.2">
      <c r="A2316" s="1" t="s">
        <v>42</v>
      </c>
      <c r="B2316" s="1" t="s">
        <v>4698</v>
      </c>
      <c r="C2316" t="s">
        <v>6730</v>
      </c>
      <c r="D2316" t="s">
        <v>8314</v>
      </c>
      <c r="E2316" t="s">
        <v>5549</v>
      </c>
    </row>
    <row r="2317" spans="1:5" ht="16" x14ac:dyDescent="0.2">
      <c r="A2317" s="1" t="s">
        <v>40</v>
      </c>
      <c r="B2317" s="1" t="s">
        <v>4699</v>
      </c>
      <c r="C2317" t="s">
        <v>6732</v>
      </c>
      <c r="D2317" t="s">
        <v>8315</v>
      </c>
      <c r="E2317" t="s">
        <v>5029</v>
      </c>
    </row>
    <row r="2318" spans="1:5" ht="16" x14ac:dyDescent="0.2">
      <c r="A2318" s="1" t="s">
        <v>39</v>
      </c>
      <c r="B2318" s="1" t="s">
        <v>4700</v>
      </c>
      <c r="C2318" t="s">
        <v>6732</v>
      </c>
      <c r="D2318" t="s">
        <v>7369</v>
      </c>
      <c r="E2318" t="s">
        <v>6672</v>
      </c>
    </row>
    <row r="2319" spans="1:5" ht="16" x14ac:dyDescent="0.2">
      <c r="A2319" s="1" t="s">
        <v>38</v>
      </c>
      <c r="B2319" s="1" t="s">
        <v>4701</v>
      </c>
      <c r="C2319" t="s">
        <v>6730</v>
      </c>
      <c r="D2319" t="s">
        <v>8316</v>
      </c>
      <c r="E2319" t="s">
        <v>6257</v>
      </c>
    </row>
    <row r="2320" spans="1:5" ht="16" x14ac:dyDescent="0.2">
      <c r="A2320" s="1" t="s">
        <v>37</v>
      </c>
      <c r="B2320" s="1" t="s">
        <v>4702</v>
      </c>
      <c r="C2320" t="s">
        <v>6732</v>
      </c>
      <c r="D2320" t="s">
        <v>8317</v>
      </c>
      <c r="E2320" t="s">
        <v>6673</v>
      </c>
    </row>
    <row r="2321" spans="1:5" ht="16" x14ac:dyDescent="0.2">
      <c r="A2321" s="1" t="s">
        <v>35</v>
      </c>
      <c r="B2321" s="1" t="s">
        <v>4703</v>
      </c>
      <c r="C2321" t="s">
        <v>6730</v>
      </c>
      <c r="D2321" t="s">
        <v>8318</v>
      </c>
      <c r="E2321" t="s">
        <v>6725</v>
      </c>
    </row>
    <row r="2322" spans="1:5" ht="16" x14ac:dyDescent="0.2">
      <c r="A2322" s="1" t="s">
        <v>33</v>
      </c>
      <c r="B2322" s="1" t="s">
        <v>4704</v>
      </c>
      <c r="C2322" t="s">
        <v>6732</v>
      </c>
      <c r="D2322" t="s">
        <v>6821</v>
      </c>
      <c r="E2322" t="s">
        <v>6674</v>
      </c>
    </row>
    <row r="2323" spans="1:5" ht="16" x14ac:dyDescent="0.2">
      <c r="A2323" s="1" t="s">
        <v>32</v>
      </c>
      <c r="B2323" s="1" t="s">
        <v>4705</v>
      </c>
      <c r="C2323" t="s">
        <v>6730</v>
      </c>
      <c r="D2323" t="s">
        <v>8319</v>
      </c>
      <c r="E2323" t="s">
        <v>6675</v>
      </c>
    </row>
    <row r="2324" spans="1:5" ht="16" x14ac:dyDescent="0.2">
      <c r="A2324" s="1" t="s">
        <v>31</v>
      </c>
      <c r="B2324" s="1" t="s">
        <v>4706</v>
      </c>
      <c r="C2324" t="s">
        <v>6732</v>
      </c>
      <c r="D2324" t="s">
        <v>6877</v>
      </c>
      <c r="E2324" t="s">
        <v>6676</v>
      </c>
    </row>
    <row r="2325" spans="1:5" ht="16" x14ac:dyDescent="0.2">
      <c r="A2325" s="1" t="s">
        <v>28</v>
      </c>
      <c r="B2325" s="1" t="s">
        <v>4707</v>
      </c>
      <c r="C2325" t="s">
        <v>6730</v>
      </c>
      <c r="D2325" t="s">
        <v>8320</v>
      </c>
      <c r="E2325" t="s">
        <v>6677</v>
      </c>
    </row>
    <row r="2326" spans="1:5" ht="16" x14ac:dyDescent="0.2">
      <c r="A2326" s="1" t="s">
        <v>27</v>
      </c>
      <c r="B2326" s="1" t="s">
        <v>4708</v>
      </c>
      <c r="C2326" t="s">
        <v>6732</v>
      </c>
      <c r="D2326" t="s">
        <v>8321</v>
      </c>
      <c r="E2326" t="s">
        <v>5447</v>
      </c>
    </row>
    <row r="2327" spans="1:5" ht="16" x14ac:dyDescent="0.2">
      <c r="A2327" s="1" t="s">
        <v>26</v>
      </c>
      <c r="B2327" s="1" t="s">
        <v>4709</v>
      </c>
      <c r="C2327" t="s">
        <v>6732</v>
      </c>
      <c r="D2327" t="s">
        <v>8322</v>
      </c>
      <c r="E2327" t="s">
        <v>4861</v>
      </c>
    </row>
    <row r="2328" spans="1:5" ht="16" x14ac:dyDescent="0.2">
      <c r="A2328" s="1" t="s">
        <v>25</v>
      </c>
      <c r="B2328" s="1" t="s">
        <v>4710</v>
      </c>
      <c r="C2328" t="s">
        <v>6730</v>
      </c>
      <c r="D2328" t="s">
        <v>7565</v>
      </c>
      <c r="E2328" t="s">
        <v>5078</v>
      </c>
    </row>
    <row r="2329" spans="1:5" ht="16" x14ac:dyDescent="0.2">
      <c r="A2329" s="1" t="s">
        <v>24</v>
      </c>
      <c r="B2329" s="1" t="s">
        <v>4711</v>
      </c>
      <c r="C2329" t="s">
        <v>6730</v>
      </c>
      <c r="D2329" t="s">
        <v>6754</v>
      </c>
      <c r="E2329" t="s">
        <v>6678</v>
      </c>
    </row>
    <row r="2330" spans="1:5" ht="16" x14ac:dyDescent="0.2">
      <c r="A2330" s="1" t="s">
        <v>23</v>
      </c>
      <c r="B2330" s="1" t="s">
        <v>4712</v>
      </c>
      <c r="C2330" t="s">
        <v>6730</v>
      </c>
      <c r="D2330" t="s">
        <v>8323</v>
      </c>
      <c r="E2330" t="s">
        <v>6679</v>
      </c>
    </row>
    <row r="2331" spans="1:5" ht="16" x14ac:dyDescent="0.2">
      <c r="A2331" s="1" t="s">
        <v>21</v>
      </c>
      <c r="B2331" s="1" t="s">
        <v>4713</v>
      </c>
      <c r="C2331" t="s">
        <v>6730</v>
      </c>
      <c r="D2331" t="s">
        <v>8324</v>
      </c>
      <c r="E2331" t="s">
        <v>6680</v>
      </c>
    </row>
    <row r="2332" spans="1:5" ht="16" x14ac:dyDescent="0.2">
      <c r="A2332" s="1" t="s">
        <v>20</v>
      </c>
      <c r="B2332" s="1" t="s">
        <v>4714</v>
      </c>
      <c r="C2332" t="s">
        <v>6732</v>
      </c>
      <c r="D2332" t="s">
        <v>7091</v>
      </c>
      <c r="E2332" t="s">
        <v>6681</v>
      </c>
    </row>
    <row r="2333" spans="1:5" ht="16" x14ac:dyDescent="0.2">
      <c r="A2333" s="1" t="s">
        <v>18</v>
      </c>
      <c r="B2333" s="1" t="s">
        <v>4715</v>
      </c>
      <c r="C2333" t="s">
        <v>6732</v>
      </c>
      <c r="D2333" t="s">
        <v>8325</v>
      </c>
      <c r="E2333" t="s">
        <v>6726</v>
      </c>
    </row>
    <row r="2334" spans="1:5" ht="16" x14ac:dyDescent="0.2">
      <c r="A2334" s="1" t="s">
        <v>16</v>
      </c>
      <c r="B2334" s="1" t="s">
        <v>4716</v>
      </c>
      <c r="C2334" t="s">
        <v>6730</v>
      </c>
      <c r="D2334" t="s">
        <v>7964</v>
      </c>
      <c r="E2334" t="s">
        <v>6682</v>
      </c>
    </row>
    <row r="2335" spans="1:5" ht="16" x14ac:dyDescent="0.2">
      <c r="A2335" s="1" t="s">
        <v>13</v>
      </c>
      <c r="B2335" s="1" t="s">
        <v>4717</v>
      </c>
      <c r="C2335" t="s">
        <v>6732</v>
      </c>
      <c r="D2335" t="s">
        <v>8326</v>
      </c>
      <c r="E2335" t="s">
        <v>6683</v>
      </c>
    </row>
    <row r="2336" spans="1:5" ht="16" x14ac:dyDescent="0.2">
      <c r="A2336" s="1" t="s">
        <v>8</v>
      </c>
      <c r="B2336" s="1" t="s">
        <v>4718</v>
      </c>
      <c r="C2336" t="s">
        <v>6732</v>
      </c>
      <c r="D2336" t="s">
        <v>8327</v>
      </c>
      <c r="E2336" t="s">
        <v>6684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2336"/>
  <sheetViews>
    <sheetView topLeftCell="A2272" workbookViewId="0">
      <selection activeCell="F2341" sqref="F2341"/>
    </sheetView>
  </sheetViews>
  <sheetFormatPr baseColWidth="10" defaultColWidth="8.83203125" defaultRowHeight="15" x14ac:dyDescent="0.2"/>
  <cols>
    <col min="1" max="1" width="11.83203125" bestFit="1" customWidth="1"/>
    <col min="3" max="3" width="13.1640625" customWidth="1"/>
    <col min="4" max="4" width="15.83203125" customWidth="1"/>
    <col min="5" max="5" width="20" customWidth="1"/>
    <col min="6" max="6" width="17.33203125" customWidth="1"/>
    <col min="7" max="7" width="27.83203125" customWidth="1"/>
    <col min="8" max="8" width="13.1640625" customWidth="1"/>
    <col min="10" max="10" width="12.6640625" customWidth="1"/>
  </cols>
  <sheetData>
    <row r="1" spans="1:11" ht="19" customHeight="1" x14ac:dyDescent="0.2">
      <c r="A1" s="26" t="s">
        <v>0</v>
      </c>
      <c r="B1" s="27" t="s">
        <v>2372</v>
      </c>
      <c r="C1" s="26" t="s">
        <v>2373</v>
      </c>
      <c r="D1" s="26" t="s">
        <v>2374</v>
      </c>
      <c r="E1" s="27" t="s">
        <v>2375</v>
      </c>
      <c r="F1" s="26" t="s">
        <v>2376</v>
      </c>
      <c r="G1" s="27" t="s">
        <v>2377</v>
      </c>
      <c r="H1" s="26" t="s">
        <v>2378</v>
      </c>
    </row>
    <row r="2" spans="1:11" x14ac:dyDescent="0.2">
      <c r="A2" s="8" t="s">
        <v>2371</v>
      </c>
      <c r="B2" s="8">
        <v>47.41</v>
      </c>
      <c r="C2" s="8">
        <v>7.47</v>
      </c>
      <c r="D2" s="8" t="s">
        <v>2379</v>
      </c>
      <c r="E2" s="8" t="s">
        <v>2379</v>
      </c>
      <c r="F2" s="8" t="s">
        <v>2379</v>
      </c>
      <c r="G2" s="8" t="s">
        <v>2380</v>
      </c>
      <c r="H2" s="8" t="s">
        <v>2381</v>
      </c>
    </row>
    <row r="3" spans="1:11" x14ac:dyDescent="0.2">
      <c r="A3" s="8" t="s">
        <v>2370</v>
      </c>
      <c r="B3" s="8">
        <v>30.36</v>
      </c>
      <c r="C3" s="8">
        <v>5.77</v>
      </c>
      <c r="D3" s="8" t="s">
        <v>2379</v>
      </c>
      <c r="E3" s="8" t="s">
        <v>2379</v>
      </c>
      <c r="F3" s="8" t="s">
        <v>2379</v>
      </c>
      <c r="G3" s="8" t="s">
        <v>2380</v>
      </c>
      <c r="H3" s="8" t="s">
        <v>2381</v>
      </c>
    </row>
    <row r="4" spans="1:11" ht="19.25" customHeight="1" x14ac:dyDescent="0.2">
      <c r="A4" s="8" t="s">
        <v>2369</v>
      </c>
      <c r="B4" s="8">
        <v>34.484999999999999</v>
      </c>
      <c r="C4" s="8">
        <v>11.87</v>
      </c>
      <c r="D4" s="8" t="s">
        <v>2381</v>
      </c>
      <c r="E4" s="8" t="s">
        <v>2379</v>
      </c>
      <c r="F4" s="8" t="s">
        <v>2379</v>
      </c>
      <c r="G4" s="8">
        <v>2</v>
      </c>
      <c r="H4" s="8" t="s">
        <v>2381</v>
      </c>
      <c r="J4" s="4" t="s">
        <v>4719</v>
      </c>
      <c r="K4" s="3" t="str">
        <f>IF(COUNTBLANK(A2:H2336),"?","Yes")</f>
        <v>Yes</v>
      </c>
    </row>
    <row r="5" spans="1:11" x14ac:dyDescent="0.2">
      <c r="A5" s="8" t="s">
        <v>2368</v>
      </c>
      <c r="B5" s="8">
        <v>38.094999999999999</v>
      </c>
      <c r="C5" s="8">
        <v>6.05</v>
      </c>
      <c r="D5" s="8" t="s">
        <v>2379</v>
      </c>
      <c r="E5" s="8" t="s">
        <v>2379</v>
      </c>
      <c r="F5" s="8" t="s">
        <v>2379</v>
      </c>
      <c r="G5" s="8" t="s">
        <v>2380</v>
      </c>
      <c r="H5" s="8" t="s">
        <v>2381</v>
      </c>
    </row>
    <row r="6" spans="1:11" x14ac:dyDescent="0.2">
      <c r="A6" s="8" t="s">
        <v>2367</v>
      </c>
      <c r="B6" s="8">
        <v>35.53</v>
      </c>
      <c r="C6" s="8">
        <v>5.45</v>
      </c>
      <c r="D6" s="8" t="s">
        <v>2379</v>
      </c>
      <c r="E6" s="8" t="s">
        <v>2379</v>
      </c>
      <c r="F6" s="8" t="s">
        <v>2379</v>
      </c>
      <c r="G6" s="8" t="s">
        <v>2380</v>
      </c>
      <c r="H6" s="8" t="s">
        <v>2381</v>
      </c>
    </row>
    <row r="7" spans="1:11" x14ac:dyDescent="0.2">
      <c r="A7" s="8" t="s">
        <v>2366</v>
      </c>
      <c r="B7" s="8">
        <v>32.799999999999997</v>
      </c>
      <c r="C7" s="8">
        <v>6.59</v>
      </c>
      <c r="D7" s="8" t="s">
        <v>2379</v>
      </c>
      <c r="E7" s="8" t="s">
        <v>2379</v>
      </c>
      <c r="F7" s="8" t="s">
        <v>2379</v>
      </c>
      <c r="G7" s="8" t="s">
        <v>2380</v>
      </c>
      <c r="H7" s="8" t="s">
        <v>2381</v>
      </c>
      <c r="I7" s="12" t="s">
        <v>8341</v>
      </c>
      <c r="J7" s="11">
        <f>COUNTIF(A2:A2336,"?")</f>
        <v>0</v>
      </c>
    </row>
    <row r="8" spans="1:11" x14ac:dyDescent="0.2">
      <c r="A8" s="8" t="s">
        <v>2365</v>
      </c>
      <c r="B8" s="8">
        <v>36.4</v>
      </c>
      <c r="C8" s="8">
        <v>6.07</v>
      </c>
      <c r="D8" s="8" t="s">
        <v>2379</v>
      </c>
      <c r="E8" s="8" t="s">
        <v>2379</v>
      </c>
      <c r="F8" s="8" t="s">
        <v>2379</v>
      </c>
      <c r="G8" s="8" t="s">
        <v>2380</v>
      </c>
      <c r="H8" s="8" t="s">
        <v>2381</v>
      </c>
      <c r="I8" s="12" t="s">
        <v>8342</v>
      </c>
      <c r="J8" s="11">
        <f>COUNTIF(B2:B2336,"?")</f>
        <v>0</v>
      </c>
    </row>
    <row r="9" spans="1:11" x14ac:dyDescent="0.2">
      <c r="A9" s="8" t="s">
        <v>2364</v>
      </c>
      <c r="B9" s="8">
        <v>36.96</v>
      </c>
      <c r="C9" s="8">
        <v>7.93</v>
      </c>
      <c r="D9" s="8" t="s">
        <v>2379</v>
      </c>
      <c r="E9" s="8" t="s">
        <v>2379</v>
      </c>
      <c r="F9" s="8" t="s">
        <v>2379</v>
      </c>
      <c r="G9" s="8">
        <v>3</v>
      </c>
      <c r="H9" s="8" t="s">
        <v>2381</v>
      </c>
      <c r="I9" s="12" t="s">
        <v>8343</v>
      </c>
      <c r="J9" s="11">
        <f>COUNTIF(C2:C2336,"?")</f>
        <v>0</v>
      </c>
    </row>
    <row r="10" spans="1:11" x14ac:dyDescent="0.2">
      <c r="A10" s="8" t="s">
        <v>2363</v>
      </c>
      <c r="B10" s="8">
        <v>41.14</v>
      </c>
      <c r="C10" s="8">
        <v>9.58</v>
      </c>
      <c r="D10" s="8" t="s">
        <v>2381</v>
      </c>
      <c r="E10" s="8" t="s">
        <v>2379</v>
      </c>
      <c r="F10" s="8" t="s">
        <v>2382</v>
      </c>
      <c r="G10" s="8">
        <v>1</v>
      </c>
      <c r="H10" s="8" t="s">
        <v>2381</v>
      </c>
      <c r="I10" s="12" t="s">
        <v>8344</v>
      </c>
      <c r="J10" s="11">
        <f>COUNTIF(D2:D2336,"?")</f>
        <v>0</v>
      </c>
    </row>
    <row r="11" spans="1:11" x14ac:dyDescent="0.2">
      <c r="A11" s="8" t="s">
        <v>2362</v>
      </c>
      <c r="B11" s="8">
        <v>38.06</v>
      </c>
      <c r="C11" s="8">
        <v>10.79</v>
      </c>
      <c r="D11" s="8" t="s">
        <v>2379</v>
      </c>
      <c r="E11" s="8" t="s">
        <v>2379</v>
      </c>
      <c r="F11" s="8" t="s">
        <v>2379</v>
      </c>
      <c r="G11" s="8" t="s">
        <v>2380</v>
      </c>
      <c r="H11" s="8" t="s">
        <v>2381</v>
      </c>
      <c r="I11" s="12" t="s">
        <v>8345</v>
      </c>
      <c r="J11" s="11">
        <f>COUNTIF(E2:E2336,"?")</f>
        <v>0</v>
      </c>
    </row>
    <row r="12" spans="1:11" x14ac:dyDescent="0.2">
      <c r="A12" s="8" t="s">
        <v>2361</v>
      </c>
      <c r="B12" s="8">
        <v>37.700000000000003</v>
      </c>
      <c r="C12" s="8">
        <v>5.96</v>
      </c>
      <c r="D12" s="8" t="s">
        <v>2381</v>
      </c>
      <c r="E12" s="8" t="s">
        <v>2379</v>
      </c>
      <c r="F12" s="8" t="s">
        <v>2379</v>
      </c>
      <c r="G12" s="8">
        <v>2</v>
      </c>
      <c r="H12" s="8" t="s">
        <v>2381</v>
      </c>
      <c r="I12" s="12" t="s">
        <v>8346</v>
      </c>
      <c r="J12" s="11">
        <f>COUNTIF(F2:F2336,"?")</f>
        <v>0</v>
      </c>
    </row>
    <row r="13" spans="1:11" x14ac:dyDescent="0.2">
      <c r="A13" s="8" t="s">
        <v>2360</v>
      </c>
      <c r="B13" s="8">
        <v>42.13</v>
      </c>
      <c r="C13" s="8">
        <v>11.9</v>
      </c>
      <c r="D13" s="8" t="s">
        <v>2379</v>
      </c>
      <c r="E13" s="8" t="s">
        <v>2379</v>
      </c>
      <c r="F13" s="8" t="s">
        <v>2379</v>
      </c>
      <c r="G13" s="8" t="s">
        <v>2380</v>
      </c>
      <c r="H13" s="8" t="s">
        <v>2381</v>
      </c>
      <c r="I13" s="12" t="s">
        <v>8347</v>
      </c>
      <c r="J13" s="11">
        <f>COUNTIF(G2:G2336,"?")</f>
        <v>0</v>
      </c>
    </row>
    <row r="14" spans="1:11" x14ac:dyDescent="0.2">
      <c r="A14" s="8" t="s">
        <v>2359</v>
      </c>
      <c r="B14" s="8">
        <v>40.92</v>
      </c>
      <c r="C14" s="8">
        <v>8.41</v>
      </c>
      <c r="D14" s="8" t="s">
        <v>2379</v>
      </c>
      <c r="E14" s="8" t="s">
        <v>2379</v>
      </c>
      <c r="F14" s="8" t="s">
        <v>2379</v>
      </c>
      <c r="G14" s="8" t="s">
        <v>2380</v>
      </c>
      <c r="H14" s="8" t="s">
        <v>2381</v>
      </c>
      <c r="I14" s="12" t="s">
        <v>8348</v>
      </c>
      <c r="J14" s="11">
        <f>COUNTIF(H2:H2336,"?")</f>
        <v>2</v>
      </c>
    </row>
    <row r="15" spans="1:11" x14ac:dyDescent="0.2">
      <c r="A15" s="8" t="s">
        <v>2358</v>
      </c>
      <c r="B15" s="8">
        <v>40.564999999999998</v>
      </c>
      <c r="C15" s="8">
        <v>7.02</v>
      </c>
      <c r="D15" s="8" t="s">
        <v>2379</v>
      </c>
      <c r="E15" s="8" t="s">
        <v>2379</v>
      </c>
      <c r="F15" s="8" t="s">
        <v>2379</v>
      </c>
      <c r="G15" s="8" t="s">
        <v>2380</v>
      </c>
      <c r="H15" s="8" t="s">
        <v>2381</v>
      </c>
    </row>
    <row r="16" spans="1:11" x14ac:dyDescent="0.2">
      <c r="A16" s="8" t="s">
        <v>2357</v>
      </c>
      <c r="B16" s="8">
        <v>36.384999999999998</v>
      </c>
      <c r="C16" s="8">
        <v>7.59</v>
      </c>
      <c r="D16" s="8" t="s">
        <v>2381</v>
      </c>
      <c r="E16" s="8" t="s">
        <v>2379</v>
      </c>
      <c r="F16" s="8" t="s">
        <v>2379</v>
      </c>
      <c r="G16" s="8">
        <v>2</v>
      </c>
      <c r="H16" s="8" t="s">
        <v>2381</v>
      </c>
    </row>
    <row r="17" spans="1:8" x14ac:dyDescent="0.2">
      <c r="A17" s="8" t="s">
        <v>2356</v>
      </c>
      <c r="B17" s="8">
        <v>39.9</v>
      </c>
      <c r="C17" s="8">
        <v>11.32</v>
      </c>
      <c r="D17" s="8" t="s">
        <v>2379</v>
      </c>
      <c r="E17" s="8" t="s">
        <v>2379</v>
      </c>
      <c r="F17" s="8" t="s">
        <v>2379</v>
      </c>
      <c r="G17" s="8" t="s">
        <v>2380</v>
      </c>
      <c r="H17" s="8" t="s">
        <v>2381</v>
      </c>
    </row>
    <row r="18" spans="1:8" x14ac:dyDescent="0.2">
      <c r="A18" s="8" t="s">
        <v>2355</v>
      </c>
      <c r="B18" s="8">
        <v>33.799999999999997</v>
      </c>
      <c r="C18" s="8">
        <v>7.67</v>
      </c>
      <c r="D18" s="8" t="s">
        <v>2379</v>
      </c>
      <c r="E18" s="8" t="s">
        <v>2379</v>
      </c>
      <c r="F18" s="8" t="s">
        <v>2379</v>
      </c>
      <c r="G18" s="8">
        <v>3</v>
      </c>
      <c r="H18" s="8" t="s">
        <v>2381</v>
      </c>
    </row>
    <row r="19" spans="1:8" x14ac:dyDescent="0.2">
      <c r="A19" s="8" t="s">
        <v>2354</v>
      </c>
      <c r="B19" s="8">
        <v>36.765000000000001</v>
      </c>
      <c r="C19" s="8">
        <v>7.29</v>
      </c>
      <c r="D19" s="8" t="s">
        <v>2381</v>
      </c>
      <c r="E19" s="8" t="s">
        <v>2379</v>
      </c>
      <c r="F19" s="8" t="s">
        <v>2382</v>
      </c>
      <c r="G19" s="8">
        <v>1</v>
      </c>
      <c r="H19" s="8" t="s">
        <v>2381</v>
      </c>
    </row>
    <row r="20" spans="1:8" x14ac:dyDescent="0.2">
      <c r="A20" s="8" t="s">
        <v>2353</v>
      </c>
      <c r="B20" s="8">
        <v>36.954999999999998</v>
      </c>
      <c r="C20" s="8">
        <v>4.72</v>
      </c>
      <c r="D20" s="8" t="s">
        <v>2381</v>
      </c>
      <c r="E20" s="8" t="s">
        <v>2379</v>
      </c>
      <c r="F20" s="8" t="s">
        <v>2379</v>
      </c>
      <c r="G20" s="8">
        <v>1</v>
      </c>
      <c r="H20" s="8" t="s">
        <v>2381</v>
      </c>
    </row>
    <row r="21" spans="1:8" x14ac:dyDescent="0.2">
      <c r="A21" s="8" t="s">
        <v>2352</v>
      </c>
      <c r="B21" s="8">
        <v>42.9</v>
      </c>
      <c r="C21" s="8">
        <v>11.41</v>
      </c>
      <c r="D21" s="8" t="s">
        <v>2379</v>
      </c>
      <c r="E21" s="8" t="s">
        <v>2379</v>
      </c>
      <c r="F21" s="8" t="s">
        <v>2379</v>
      </c>
      <c r="G21" s="8" t="s">
        <v>2380</v>
      </c>
      <c r="H21" s="8" t="s">
        <v>2381</v>
      </c>
    </row>
    <row r="22" spans="1:8" x14ac:dyDescent="0.2">
      <c r="A22" s="8" t="s">
        <v>2351</v>
      </c>
      <c r="B22" s="8">
        <v>36.299999999999997</v>
      </c>
      <c r="C22" s="8">
        <v>11.5</v>
      </c>
      <c r="D22" s="8" t="s">
        <v>2381</v>
      </c>
      <c r="E22" s="8" t="s">
        <v>2379</v>
      </c>
      <c r="F22" s="8" t="s">
        <v>2379</v>
      </c>
      <c r="G22" s="8">
        <v>2</v>
      </c>
      <c r="H22" s="8" t="s">
        <v>2381</v>
      </c>
    </row>
    <row r="23" spans="1:8" x14ac:dyDescent="0.2">
      <c r="A23" s="8" t="s">
        <v>2350</v>
      </c>
      <c r="B23" s="8">
        <v>32.200000000000003</v>
      </c>
      <c r="C23" s="8">
        <v>6.22</v>
      </c>
      <c r="D23" s="8" t="s">
        <v>2381</v>
      </c>
      <c r="E23" s="8" t="s">
        <v>2379</v>
      </c>
      <c r="F23" s="8" t="s">
        <v>2379</v>
      </c>
      <c r="G23" s="8">
        <v>2</v>
      </c>
      <c r="H23" s="8" t="s">
        <v>2381</v>
      </c>
    </row>
    <row r="24" spans="1:8" x14ac:dyDescent="0.2">
      <c r="A24" s="8" t="s">
        <v>2349</v>
      </c>
      <c r="B24" s="8">
        <v>31.3</v>
      </c>
      <c r="C24" s="8">
        <v>11.38</v>
      </c>
      <c r="D24" s="8" t="s">
        <v>2379</v>
      </c>
      <c r="E24" s="8" t="s">
        <v>2379</v>
      </c>
      <c r="F24" s="8" t="s">
        <v>2379</v>
      </c>
      <c r="G24" s="8">
        <v>3</v>
      </c>
      <c r="H24" s="8" t="s">
        <v>2381</v>
      </c>
    </row>
    <row r="25" spans="1:8" x14ac:dyDescent="0.2">
      <c r="A25" s="8" t="s">
        <v>2348</v>
      </c>
      <c r="B25" s="8">
        <v>41.8</v>
      </c>
      <c r="C25" s="8">
        <v>7.89</v>
      </c>
      <c r="D25" s="8" t="s">
        <v>2381</v>
      </c>
      <c r="E25" s="8" t="s">
        <v>2379</v>
      </c>
      <c r="F25" s="8" t="s">
        <v>2379</v>
      </c>
      <c r="G25" s="8">
        <v>2</v>
      </c>
      <c r="H25" s="8" t="s">
        <v>2381</v>
      </c>
    </row>
    <row r="26" spans="1:8" x14ac:dyDescent="0.2">
      <c r="A26" s="8" t="s">
        <v>2347</v>
      </c>
      <c r="B26" s="8">
        <v>35.090000000000003</v>
      </c>
      <c r="C26" s="8">
        <v>4.38</v>
      </c>
      <c r="D26" s="8" t="s">
        <v>2381</v>
      </c>
      <c r="E26" s="8" t="s">
        <v>2379</v>
      </c>
      <c r="F26" s="8" t="s">
        <v>2379</v>
      </c>
      <c r="G26" s="8">
        <v>2</v>
      </c>
      <c r="H26" s="8" t="s">
        <v>2381</v>
      </c>
    </row>
    <row r="27" spans="1:8" x14ac:dyDescent="0.2">
      <c r="A27" s="8" t="s">
        <v>2346</v>
      </c>
      <c r="B27" s="8">
        <v>33.880000000000003</v>
      </c>
      <c r="C27" s="8">
        <v>7.01</v>
      </c>
      <c r="D27" s="8" t="s">
        <v>2379</v>
      </c>
      <c r="E27" s="8" t="s">
        <v>2379</v>
      </c>
      <c r="F27" s="8" t="s">
        <v>2379</v>
      </c>
      <c r="G27" s="8">
        <v>3</v>
      </c>
      <c r="H27" s="8" t="s">
        <v>2381</v>
      </c>
    </row>
    <row r="28" spans="1:8" x14ac:dyDescent="0.2">
      <c r="A28" s="8" t="s">
        <v>2345</v>
      </c>
      <c r="B28" s="8">
        <v>30.875</v>
      </c>
      <c r="C28" s="8">
        <v>11.88</v>
      </c>
      <c r="D28" s="8" t="s">
        <v>2379</v>
      </c>
      <c r="E28" s="8" t="s">
        <v>2379</v>
      </c>
      <c r="F28" s="8" t="s">
        <v>2379</v>
      </c>
      <c r="G28" s="8" t="s">
        <v>2380</v>
      </c>
      <c r="H28" s="8" t="s">
        <v>2381</v>
      </c>
    </row>
    <row r="29" spans="1:8" x14ac:dyDescent="0.2">
      <c r="A29" s="8" t="s">
        <v>2344</v>
      </c>
      <c r="B29" s="8">
        <v>36.86</v>
      </c>
      <c r="C29" s="8">
        <v>5.19</v>
      </c>
      <c r="D29" s="8" t="s">
        <v>2381</v>
      </c>
      <c r="E29" s="8" t="s">
        <v>2379</v>
      </c>
      <c r="F29" s="8" t="s">
        <v>2382</v>
      </c>
      <c r="G29" s="8">
        <v>1</v>
      </c>
      <c r="H29" s="8" t="s">
        <v>2381</v>
      </c>
    </row>
    <row r="30" spans="1:8" x14ac:dyDescent="0.2">
      <c r="A30" s="8" t="s">
        <v>2343</v>
      </c>
      <c r="B30" s="8">
        <v>35.86</v>
      </c>
      <c r="C30" s="8">
        <v>6.74</v>
      </c>
      <c r="D30" s="8" t="s">
        <v>2381</v>
      </c>
      <c r="E30" s="8" t="s">
        <v>2379</v>
      </c>
      <c r="F30" s="8" t="s">
        <v>2379</v>
      </c>
      <c r="G30" s="8">
        <v>2</v>
      </c>
      <c r="H30" s="8" t="s">
        <v>2381</v>
      </c>
    </row>
    <row r="31" spans="1:8" x14ac:dyDescent="0.2">
      <c r="A31" s="8" t="s">
        <v>2342</v>
      </c>
      <c r="B31" s="8">
        <v>37.049999999999997</v>
      </c>
      <c r="C31" s="8">
        <v>8.44</v>
      </c>
      <c r="D31" s="8" t="s">
        <v>2379</v>
      </c>
      <c r="E31" s="8" t="s">
        <v>2379</v>
      </c>
      <c r="F31" s="8" t="s">
        <v>2379</v>
      </c>
      <c r="G31" s="8" t="s">
        <v>2380</v>
      </c>
      <c r="H31" s="8" t="s">
        <v>2381</v>
      </c>
    </row>
    <row r="32" spans="1:8" x14ac:dyDescent="0.2">
      <c r="A32" s="8" t="s">
        <v>2341</v>
      </c>
      <c r="B32" s="8">
        <v>43.89</v>
      </c>
      <c r="C32" s="8">
        <v>8.7100000000000009</v>
      </c>
      <c r="D32" s="8" t="s">
        <v>2379</v>
      </c>
      <c r="E32" s="8" t="s">
        <v>2379</v>
      </c>
      <c r="F32" s="8" t="s">
        <v>2379</v>
      </c>
      <c r="G32" s="8" t="s">
        <v>2380</v>
      </c>
      <c r="H32" s="8" t="s">
        <v>2381</v>
      </c>
    </row>
    <row r="33" spans="1:8" x14ac:dyDescent="0.2">
      <c r="A33" s="8" t="s">
        <v>2340</v>
      </c>
      <c r="B33" s="8">
        <v>42.35</v>
      </c>
      <c r="C33" s="8">
        <v>5.08</v>
      </c>
      <c r="D33" s="8" t="s">
        <v>2381</v>
      </c>
      <c r="E33" s="8" t="s">
        <v>2379</v>
      </c>
      <c r="F33" s="8" t="s">
        <v>2379</v>
      </c>
      <c r="G33" s="8" t="s">
        <v>2380</v>
      </c>
      <c r="H33" s="8" t="s">
        <v>2381</v>
      </c>
    </row>
    <row r="34" spans="1:8" x14ac:dyDescent="0.2">
      <c r="A34" s="8" t="s">
        <v>2339</v>
      </c>
      <c r="B34" s="8">
        <v>31.35</v>
      </c>
      <c r="C34" s="8">
        <v>6.86</v>
      </c>
      <c r="D34" s="8" t="s">
        <v>2379</v>
      </c>
      <c r="E34" s="8" t="s">
        <v>2379</v>
      </c>
      <c r="F34" s="8" t="s">
        <v>2379</v>
      </c>
      <c r="G34" s="8" t="s">
        <v>2380</v>
      </c>
      <c r="H34" s="8" t="s">
        <v>2381</v>
      </c>
    </row>
    <row r="35" spans="1:8" x14ac:dyDescent="0.2">
      <c r="A35" s="8" t="s">
        <v>2338</v>
      </c>
      <c r="B35" s="8">
        <v>47.6</v>
      </c>
      <c r="C35" s="8">
        <v>5.95</v>
      </c>
      <c r="D35" s="8" t="s">
        <v>2381</v>
      </c>
      <c r="E35" s="8" t="s">
        <v>2379</v>
      </c>
      <c r="F35" s="8" t="s">
        <v>2379</v>
      </c>
      <c r="G35" s="8" t="s">
        <v>2380</v>
      </c>
      <c r="H35" s="8" t="s">
        <v>2381</v>
      </c>
    </row>
    <row r="36" spans="1:8" x14ac:dyDescent="0.2">
      <c r="A36" s="8" t="s">
        <v>2337</v>
      </c>
      <c r="B36" s="8">
        <v>46.2</v>
      </c>
      <c r="C36" s="8">
        <v>6.09</v>
      </c>
      <c r="D36" s="8" t="s">
        <v>2379</v>
      </c>
      <c r="E36" s="8" t="s">
        <v>2379</v>
      </c>
      <c r="F36" s="8" t="s">
        <v>2382</v>
      </c>
      <c r="G36" s="8">
        <v>1</v>
      </c>
      <c r="H36" s="8" t="s">
        <v>2381</v>
      </c>
    </row>
    <row r="37" spans="1:8" x14ac:dyDescent="0.2">
      <c r="A37" s="8" t="s">
        <v>2336</v>
      </c>
      <c r="B37" s="8">
        <v>32.015000000000001</v>
      </c>
      <c r="C37" s="8">
        <v>11.75</v>
      </c>
      <c r="D37" s="8" t="s">
        <v>2379</v>
      </c>
      <c r="E37" s="8" t="s">
        <v>2379</v>
      </c>
      <c r="F37" s="8" t="s">
        <v>2379</v>
      </c>
      <c r="G37" s="8" t="s">
        <v>2380</v>
      </c>
      <c r="H37" s="8" t="s">
        <v>2381</v>
      </c>
    </row>
    <row r="38" spans="1:8" x14ac:dyDescent="0.2">
      <c r="A38" s="8" t="s">
        <v>2335</v>
      </c>
      <c r="B38" s="8">
        <v>40.564999999999998</v>
      </c>
      <c r="C38" s="8">
        <v>7.37</v>
      </c>
      <c r="D38" s="8" t="s">
        <v>2379</v>
      </c>
      <c r="E38" s="8" t="s">
        <v>2379</v>
      </c>
      <c r="F38" s="8" t="s">
        <v>2379</v>
      </c>
      <c r="G38" s="8" t="s">
        <v>2380</v>
      </c>
      <c r="H38" s="8" t="s">
        <v>2381</v>
      </c>
    </row>
    <row r="39" spans="1:8" x14ac:dyDescent="0.2">
      <c r="A39" s="8" t="s">
        <v>2334</v>
      </c>
      <c r="B39" s="8">
        <v>32.450000000000003</v>
      </c>
      <c r="C39" s="8">
        <v>11.91</v>
      </c>
      <c r="D39" s="8" t="s">
        <v>2379</v>
      </c>
      <c r="E39" s="8" t="s">
        <v>2379</v>
      </c>
      <c r="F39" s="8" t="s">
        <v>2379</v>
      </c>
      <c r="G39" s="8" t="s">
        <v>2380</v>
      </c>
      <c r="H39" s="8" t="s">
        <v>2381</v>
      </c>
    </row>
    <row r="40" spans="1:8" x14ac:dyDescent="0.2">
      <c r="A40" s="8" t="s">
        <v>2333</v>
      </c>
      <c r="B40" s="8">
        <v>34.96</v>
      </c>
      <c r="C40" s="8">
        <v>6.52</v>
      </c>
      <c r="D40" s="8" t="s">
        <v>2379</v>
      </c>
      <c r="E40" s="8" t="s">
        <v>2379</v>
      </c>
      <c r="F40" s="8" t="s">
        <v>2379</v>
      </c>
      <c r="G40" s="8" t="s">
        <v>2380</v>
      </c>
      <c r="H40" s="8" t="s">
        <v>2381</v>
      </c>
    </row>
    <row r="41" spans="1:8" x14ac:dyDescent="0.2">
      <c r="A41" s="8" t="s">
        <v>2332</v>
      </c>
      <c r="B41" s="8">
        <v>35.5</v>
      </c>
      <c r="C41" s="8">
        <v>5.14</v>
      </c>
      <c r="D41" s="8" t="s">
        <v>2379</v>
      </c>
      <c r="E41" s="8" t="s">
        <v>2379</v>
      </c>
      <c r="F41" s="8" t="s">
        <v>2382</v>
      </c>
      <c r="G41" s="8">
        <v>1</v>
      </c>
      <c r="H41" s="8" t="s">
        <v>2381</v>
      </c>
    </row>
    <row r="42" spans="1:8" x14ac:dyDescent="0.2">
      <c r="A42" s="8" t="s">
        <v>2331</v>
      </c>
      <c r="B42" s="8">
        <v>52.58</v>
      </c>
      <c r="C42" s="8">
        <v>4.1900000000000004</v>
      </c>
      <c r="D42" s="8" t="s">
        <v>2379</v>
      </c>
      <c r="E42" s="8" t="s">
        <v>2381</v>
      </c>
      <c r="F42" s="8" t="s">
        <v>2379</v>
      </c>
      <c r="G42" s="8">
        <v>1</v>
      </c>
      <c r="H42" s="8" t="s">
        <v>2381</v>
      </c>
    </row>
    <row r="43" spans="1:8" x14ac:dyDescent="0.2">
      <c r="A43" s="8" t="s">
        <v>2330</v>
      </c>
      <c r="B43" s="8">
        <v>35.200000000000003</v>
      </c>
      <c r="C43" s="8">
        <v>11.68</v>
      </c>
      <c r="D43" s="8" t="s">
        <v>2381</v>
      </c>
      <c r="E43" s="8" t="s">
        <v>2379</v>
      </c>
      <c r="F43" s="8" t="s">
        <v>2379</v>
      </c>
      <c r="G43" s="8" t="s">
        <v>2380</v>
      </c>
      <c r="H43" s="8" t="s">
        <v>2381</v>
      </c>
    </row>
    <row r="44" spans="1:8" x14ac:dyDescent="0.2">
      <c r="A44" s="8" t="s">
        <v>2329</v>
      </c>
      <c r="B44" s="8">
        <v>38.06</v>
      </c>
      <c r="C44" s="8">
        <v>6.98</v>
      </c>
      <c r="D44" s="8" t="s">
        <v>2379</v>
      </c>
      <c r="E44" s="8" t="s">
        <v>2379</v>
      </c>
      <c r="F44" s="8" t="s">
        <v>2379</v>
      </c>
      <c r="G44" s="8" t="s">
        <v>2380</v>
      </c>
      <c r="H44" s="8" t="s">
        <v>2381</v>
      </c>
    </row>
    <row r="45" spans="1:8" x14ac:dyDescent="0.2">
      <c r="A45" s="8" t="s">
        <v>2328</v>
      </c>
      <c r="B45" s="8">
        <v>34.21</v>
      </c>
      <c r="C45" s="8">
        <v>8.34</v>
      </c>
      <c r="D45" s="8" t="s">
        <v>2379</v>
      </c>
      <c r="E45" s="8" t="s">
        <v>2379</v>
      </c>
      <c r="F45" s="8" t="s">
        <v>2379</v>
      </c>
      <c r="G45" s="8" t="s">
        <v>2380</v>
      </c>
      <c r="H45" s="8" t="s">
        <v>2381</v>
      </c>
    </row>
    <row r="46" spans="1:8" x14ac:dyDescent="0.2">
      <c r="A46" s="8" t="s">
        <v>2327</v>
      </c>
      <c r="B46" s="8">
        <v>38.94</v>
      </c>
      <c r="C46" s="8">
        <v>8.49</v>
      </c>
      <c r="D46" s="8" t="s">
        <v>2381</v>
      </c>
      <c r="E46" s="8" t="s">
        <v>2379</v>
      </c>
      <c r="F46" s="8" t="s">
        <v>2379</v>
      </c>
      <c r="G46" s="8">
        <v>1</v>
      </c>
      <c r="H46" s="8" t="s">
        <v>2381</v>
      </c>
    </row>
    <row r="47" spans="1:8" x14ac:dyDescent="0.2">
      <c r="A47" s="8" t="s">
        <v>2326</v>
      </c>
      <c r="B47" s="8">
        <v>30.21</v>
      </c>
      <c r="C47" s="8">
        <v>5.34</v>
      </c>
      <c r="D47" s="8" t="s">
        <v>2381</v>
      </c>
      <c r="E47" s="8" t="s">
        <v>2379</v>
      </c>
      <c r="F47" s="8" t="s">
        <v>2379</v>
      </c>
      <c r="G47" s="8">
        <v>1</v>
      </c>
      <c r="H47" s="8" t="s">
        <v>2381</v>
      </c>
    </row>
    <row r="48" spans="1:8" x14ac:dyDescent="0.2">
      <c r="A48" s="8" t="s">
        <v>2325</v>
      </c>
      <c r="B48" s="8">
        <v>33.630000000000003</v>
      </c>
      <c r="C48" s="8">
        <v>4.43</v>
      </c>
      <c r="D48" s="8" t="s">
        <v>2381</v>
      </c>
      <c r="E48" s="8" t="s">
        <v>2379</v>
      </c>
      <c r="F48" s="8" t="s">
        <v>2379</v>
      </c>
      <c r="G48" s="8">
        <v>2</v>
      </c>
      <c r="H48" s="8" t="s">
        <v>2381</v>
      </c>
    </row>
    <row r="49" spans="1:8" x14ac:dyDescent="0.2">
      <c r="A49" s="8" t="s">
        <v>2324</v>
      </c>
      <c r="B49" s="8">
        <v>40.369999999999997</v>
      </c>
      <c r="C49" s="8">
        <v>4.47</v>
      </c>
      <c r="D49" s="8" t="s">
        <v>2379</v>
      </c>
      <c r="E49" s="8" t="s">
        <v>2379</v>
      </c>
      <c r="F49" s="8" t="s">
        <v>2379</v>
      </c>
      <c r="G49" s="8" t="s">
        <v>2380</v>
      </c>
      <c r="H49" s="8" t="s">
        <v>2381</v>
      </c>
    </row>
    <row r="50" spans="1:8" x14ac:dyDescent="0.2">
      <c r="A50" s="8" t="s">
        <v>2323</v>
      </c>
      <c r="B50" s="8">
        <v>53.09</v>
      </c>
      <c r="C50" s="8">
        <v>4.82</v>
      </c>
      <c r="D50" s="8" t="s">
        <v>2381</v>
      </c>
      <c r="E50" s="8" t="s">
        <v>2379</v>
      </c>
      <c r="F50" s="8" t="s">
        <v>2379</v>
      </c>
      <c r="G50" s="8">
        <v>2</v>
      </c>
      <c r="H50" s="8" t="s">
        <v>2381</v>
      </c>
    </row>
    <row r="51" spans="1:8" x14ac:dyDescent="0.2">
      <c r="A51" s="8" t="s">
        <v>2322</v>
      </c>
      <c r="B51" s="8">
        <v>31.79</v>
      </c>
      <c r="C51" s="8">
        <v>5.51</v>
      </c>
      <c r="D51" s="8" t="s">
        <v>2381</v>
      </c>
      <c r="E51" s="8" t="s">
        <v>2379</v>
      </c>
      <c r="F51" s="8" t="s">
        <v>2379</v>
      </c>
      <c r="G51" s="8">
        <v>2</v>
      </c>
      <c r="H51" s="8" t="s">
        <v>2381</v>
      </c>
    </row>
    <row r="52" spans="1:8" x14ac:dyDescent="0.2">
      <c r="A52" s="8" t="s">
        <v>2321</v>
      </c>
      <c r="B52" s="8">
        <v>41.895000000000003</v>
      </c>
      <c r="C52" s="8">
        <v>10.87</v>
      </c>
      <c r="D52" s="8" t="s">
        <v>2381</v>
      </c>
      <c r="E52" s="8" t="s">
        <v>2379</v>
      </c>
      <c r="F52" s="8" t="s">
        <v>2379</v>
      </c>
      <c r="G52" s="8">
        <v>1</v>
      </c>
      <c r="H52" s="8" t="s">
        <v>2381</v>
      </c>
    </row>
    <row r="53" spans="1:8" x14ac:dyDescent="0.2">
      <c r="A53" s="8" t="s">
        <v>2320</v>
      </c>
      <c r="B53" s="8">
        <v>31.16</v>
      </c>
      <c r="C53" s="8">
        <v>9.34</v>
      </c>
      <c r="D53" s="8" t="s">
        <v>2379</v>
      </c>
      <c r="E53" s="8" t="s">
        <v>2379</v>
      </c>
      <c r="F53" s="8" t="s">
        <v>2379</v>
      </c>
      <c r="G53" s="8" t="s">
        <v>2380</v>
      </c>
      <c r="H53" s="8" t="s">
        <v>2381</v>
      </c>
    </row>
    <row r="54" spans="1:8" x14ac:dyDescent="0.2">
      <c r="A54" s="8" t="s">
        <v>2319</v>
      </c>
      <c r="B54" s="8">
        <v>34.104999999999997</v>
      </c>
      <c r="C54" s="8">
        <v>5.03</v>
      </c>
      <c r="D54" s="8" t="s">
        <v>2381</v>
      </c>
      <c r="E54" s="8" t="s">
        <v>2379</v>
      </c>
      <c r="F54" s="8" t="s">
        <v>2382</v>
      </c>
      <c r="G54" s="8">
        <v>1</v>
      </c>
      <c r="H54" s="8" t="s">
        <v>2381</v>
      </c>
    </row>
    <row r="55" spans="1:8" x14ac:dyDescent="0.2">
      <c r="A55" s="8" t="s">
        <v>2318</v>
      </c>
      <c r="B55" s="8">
        <v>51.93</v>
      </c>
      <c r="C55" s="8">
        <v>11.05</v>
      </c>
      <c r="D55" s="8" t="s">
        <v>2379</v>
      </c>
      <c r="E55" s="8" t="s">
        <v>2379</v>
      </c>
      <c r="F55" s="8" t="s">
        <v>2379</v>
      </c>
      <c r="G55" s="8" t="s">
        <v>2380</v>
      </c>
      <c r="H55" s="8" t="s">
        <v>2381</v>
      </c>
    </row>
    <row r="56" spans="1:8" x14ac:dyDescent="0.2">
      <c r="A56" s="8" t="s">
        <v>2317</v>
      </c>
      <c r="B56" s="8">
        <v>38.950000000000003</v>
      </c>
      <c r="C56" s="8">
        <v>11.95</v>
      </c>
      <c r="D56" s="8" t="s">
        <v>2379</v>
      </c>
      <c r="E56" s="8" t="s">
        <v>2379</v>
      </c>
      <c r="F56" s="8" t="s">
        <v>2379</v>
      </c>
      <c r="G56" s="8" t="s">
        <v>2380</v>
      </c>
      <c r="H56" s="8" t="s">
        <v>2381</v>
      </c>
    </row>
    <row r="57" spans="1:8" x14ac:dyDescent="0.2">
      <c r="A57" s="8" t="s">
        <v>2316</v>
      </c>
      <c r="B57" s="8">
        <v>36.630000000000003</v>
      </c>
      <c r="C57" s="8">
        <v>7.72</v>
      </c>
      <c r="D57" s="8" t="s">
        <v>2381</v>
      </c>
      <c r="E57" s="8" t="s">
        <v>2379</v>
      </c>
      <c r="F57" s="8" t="s">
        <v>2379</v>
      </c>
      <c r="G57" s="8">
        <v>1</v>
      </c>
      <c r="H57" s="8" t="s">
        <v>2381</v>
      </c>
    </row>
    <row r="58" spans="1:8" x14ac:dyDescent="0.2">
      <c r="A58" s="8" t="s">
        <v>2315</v>
      </c>
      <c r="B58" s="8">
        <v>34.200000000000003</v>
      </c>
      <c r="C58" s="8">
        <v>5.75</v>
      </c>
      <c r="D58" s="8" t="s">
        <v>2379</v>
      </c>
      <c r="E58" s="8" t="s">
        <v>2379</v>
      </c>
      <c r="F58" s="8" t="s">
        <v>2379</v>
      </c>
      <c r="G58" s="8">
        <v>2</v>
      </c>
      <c r="H58" s="8" t="s">
        <v>2381</v>
      </c>
    </row>
    <row r="59" spans="1:8" x14ac:dyDescent="0.2">
      <c r="A59" s="8" t="s">
        <v>2314</v>
      </c>
      <c r="B59" s="8">
        <v>50.63</v>
      </c>
      <c r="C59" s="8">
        <v>11.89</v>
      </c>
      <c r="D59" s="8" t="s">
        <v>2379</v>
      </c>
      <c r="E59" s="8" t="s">
        <v>2379</v>
      </c>
      <c r="F59" s="8" t="s">
        <v>2379</v>
      </c>
      <c r="G59" s="8" t="s">
        <v>2380</v>
      </c>
      <c r="H59" s="8" t="s">
        <v>2381</v>
      </c>
    </row>
    <row r="60" spans="1:8" x14ac:dyDescent="0.2">
      <c r="A60" s="8" t="s">
        <v>2313</v>
      </c>
      <c r="B60" s="8">
        <v>36.479999999999997</v>
      </c>
      <c r="C60" s="8">
        <v>6.2</v>
      </c>
      <c r="D60" s="8" t="s">
        <v>2379</v>
      </c>
      <c r="E60" s="8" t="s">
        <v>2379</v>
      </c>
      <c r="F60" s="8" t="s">
        <v>2379</v>
      </c>
      <c r="G60" s="8" t="s">
        <v>2380</v>
      </c>
      <c r="H60" s="8" t="s">
        <v>2381</v>
      </c>
    </row>
    <row r="61" spans="1:8" x14ac:dyDescent="0.2">
      <c r="A61" s="8" t="s">
        <v>2312</v>
      </c>
      <c r="B61" s="8">
        <v>54.82</v>
      </c>
      <c r="C61" s="8">
        <v>10.61</v>
      </c>
      <c r="D61" s="8" t="s">
        <v>2379</v>
      </c>
      <c r="E61" s="8" t="s">
        <v>2379</v>
      </c>
      <c r="F61" s="8" t="s">
        <v>2379</v>
      </c>
      <c r="G61" s="8" t="s">
        <v>2380</v>
      </c>
      <c r="H61" s="8" t="s">
        <v>2381</v>
      </c>
    </row>
    <row r="62" spans="1:8" x14ac:dyDescent="0.2">
      <c r="A62" s="8" t="s">
        <v>2311</v>
      </c>
      <c r="B62" s="8">
        <v>38.06</v>
      </c>
      <c r="C62" s="8">
        <v>6.04</v>
      </c>
      <c r="D62" s="8" t="s">
        <v>2379</v>
      </c>
      <c r="E62" s="8" t="s">
        <v>2379</v>
      </c>
      <c r="F62" s="8" t="s">
        <v>2382</v>
      </c>
      <c r="G62" s="8">
        <v>1</v>
      </c>
      <c r="H62" s="8" t="s">
        <v>2381</v>
      </c>
    </row>
    <row r="63" spans="1:8" x14ac:dyDescent="0.2">
      <c r="A63" s="8" t="s">
        <v>2310</v>
      </c>
      <c r="B63" s="8">
        <v>51.48</v>
      </c>
      <c r="C63" s="8">
        <v>9.33</v>
      </c>
      <c r="D63" s="8" t="s">
        <v>2381</v>
      </c>
      <c r="E63" s="8" t="s">
        <v>2379</v>
      </c>
      <c r="F63" s="8" t="s">
        <v>2379</v>
      </c>
      <c r="G63" s="8" t="s">
        <v>2380</v>
      </c>
      <c r="H63" s="8" t="s">
        <v>2381</v>
      </c>
    </row>
    <row r="64" spans="1:8" x14ac:dyDescent="0.2">
      <c r="A64" s="8" t="s">
        <v>2309</v>
      </c>
      <c r="B64" s="8">
        <v>52.06</v>
      </c>
      <c r="C64" s="8">
        <v>11.47</v>
      </c>
      <c r="D64" s="8" t="s">
        <v>2379</v>
      </c>
      <c r="E64" s="8" t="s">
        <v>2379</v>
      </c>
      <c r="F64" s="8" t="s">
        <v>2379</v>
      </c>
      <c r="G64" s="8" t="s">
        <v>2380</v>
      </c>
      <c r="H64" s="8" t="s">
        <v>2381</v>
      </c>
    </row>
    <row r="65" spans="1:8" x14ac:dyDescent="0.2">
      <c r="A65" s="8" t="s">
        <v>2308</v>
      </c>
      <c r="B65" s="8">
        <v>30.684999999999999</v>
      </c>
      <c r="C65" s="8">
        <v>7.02</v>
      </c>
      <c r="D65" s="8" t="s">
        <v>2381</v>
      </c>
      <c r="E65" s="8" t="s">
        <v>2379</v>
      </c>
      <c r="F65" s="8" t="s">
        <v>2379</v>
      </c>
      <c r="G65" s="8" t="s">
        <v>2380</v>
      </c>
      <c r="H65" s="8" t="s">
        <v>2381</v>
      </c>
    </row>
    <row r="66" spans="1:8" x14ac:dyDescent="0.2">
      <c r="A66" s="8" t="s">
        <v>2307</v>
      </c>
      <c r="B66" s="8">
        <v>36.08</v>
      </c>
      <c r="C66" s="8">
        <v>8.8000000000000007</v>
      </c>
      <c r="D66" s="8" t="s">
        <v>2381</v>
      </c>
      <c r="E66" s="8" t="s">
        <v>2379</v>
      </c>
      <c r="F66" s="8" t="s">
        <v>2379</v>
      </c>
      <c r="G66" s="8">
        <v>1</v>
      </c>
      <c r="H66" s="8" t="s">
        <v>2381</v>
      </c>
    </row>
    <row r="67" spans="1:8" x14ac:dyDescent="0.2">
      <c r="A67" s="8" t="s">
        <v>2306</v>
      </c>
      <c r="B67" s="8">
        <v>54.99</v>
      </c>
      <c r="C67" s="8">
        <v>8.68</v>
      </c>
      <c r="D67" s="8" t="s">
        <v>2379</v>
      </c>
      <c r="E67" s="8" t="s">
        <v>2379</v>
      </c>
      <c r="F67" s="8" t="s">
        <v>2379</v>
      </c>
      <c r="G67" s="8">
        <v>2</v>
      </c>
      <c r="H67" s="8" t="s">
        <v>2381</v>
      </c>
    </row>
    <row r="68" spans="1:8" x14ac:dyDescent="0.2">
      <c r="A68" s="8" t="s">
        <v>2305</v>
      </c>
      <c r="B68" s="8">
        <v>35.97</v>
      </c>
      <c r="C68" s="8">
        <v>6.12</v>
      </c>
      <c r="D68" s="8" t="s">
        <v>2379</v>
      </c>
      <c r="E68" s="8" t="s">
        <v>2379</v>
      </c>
      <c r="F68" s="8" t="s">
        <v>2382</v>
      </c>
      <c r="G68" s="8">
        <v>1</v>
      </c>
      <c r="H68" s="8" t="s">
        <v>2381</v>
      </c>
    </row>
    <row r="69" spans="1:8" x14ac:dyDescent="0.2">
      <c r="A69" s="8" t="s">
        <v>2304</v>
      </c>
      <c r="B69" s="8">
        <v>45.54</v>
      </c>
      <c r="C69" s="8">
        <v>5.4</v>
      </c>
      <c r="D69" s="8" t="s">
        <v>2381</v>
      </c>
      <c r="E69" s="8" t="s">
        <v>2379</v>
      </c>
      <c r="F69" s="8" t="s">
        <v>2382</v>
      </c>
      <c r="G69" s="8">
        <v>1</v>
      </c>
      <c r="H69" s="8" t="s">
        <v>2381</v>
      </c>
    </row>
    <row r="70" spans="1:8" x14ac:dyDescent="0.2">
      <c r="A70" s="8" t="s">
        <v>2303</v>
      </c>
      <c r="B70" s="8">
        <v>35.53</v>
      </c>
      <c r="C70" s="8">
        <v>4.3600000000000003</v>
      </c>
      <c r="D70" s="8" t="s">
        <v>2381</v>
      </c>
      <c r="E70" s="8" t="s">
        <v>2379</v>
      </c>
      <c r="F70" s="8" t="s">
        <v>2379</v>
      </c>
      <c r="G70" s="8" t="s">
        <v>2380</v>
      </c>
      <c r="H70" s="8" t="s">
        <v>2381</v>
      </c>
    </row>
    <row r="71" spans="1:8" x14ac:dyDescent="0.2">
      <c r="A71" s="8" t="s">
        <v>2302</v>
      </c>
      <c r="B71" s="8">
        <v>30.8</v>
      </c>
      <c r="C71" s="8">
        <v>9.77</v>
      </c>
      <c r="D71" s="8" t="s">
        <v>2379</v>
      </c>
      <c r="E71" s="8" t="s">
        <v>2379</v>
      </c>
      <c r="F71" s="8" t="s">
        <v>2379</v>
      </c>
      <c r="G71" s="8" t="s">
        <v>2380</v>
      </c>
      <c r="H71" s="8" t="s">
        <v>2381</v>
      </c>
    </row>
    <row r="72" spans="1:8" x14ac:dyDescent="0.2">
      <c r="A72" s="8" t="s">
        <v>2301</v>
      </c>
      <c r="B72" s="8">
        <v>38.39</v>
      </c>
      <c r="C72" s="8">
        <v>4.25</v>
      </c>
      <c r="D72" s="8" t="s">
        <v>2379</v>
      </c>
      <c r="E72" s="8" t="s">
        <v>2379</v>
      </c>
      <c r="F72" s="8" t="s">
        <v>2379</v>
      </c>
      <c r="G72" s="8">
        <v>1</v>
      </c>
      <c r="H72" s="8" t="s">
        <v>2381</v>
      </c>
    </row>
    <row r="73" spans="1:8" x14ac:dyDescent="0.2">
      <c r="A73" s="8" t="s">
        <v>2300</v>
      </c>
      <c r="B73" s="8">
        <v>32.299999999999997</v>
      </c>
      <c r="C73" s="8">
        <v>4.76</v>
      </c>
      <c r="D73" s="8" t="s">
        <v>2379</v>
      </c>
      <c r="E73" s="8" t="s">
        <v>2379</v>
      </c>
      <c r="F73" s="8" t="s">
        <v>2379</v>
      </c>
      <c r="G73" s="8">
        <v>2</v>
      </c>
      <c r="H73" s="8" t="s">
        <v>2381</v>
      </c>
    </row>
    <row r="74" spans="1:8" x14ac:dyDescent="0.2">
      <c r="A74" s="8" t="s">
        <v>2299</v>
      </c>
      <c r="B74" s="8">
        <v>48.8</v>
      </c>
      <c r="C74" s="8">
        <v>6.22</v>
      </c>
      <c r="D74" s="8" t="s">
        <v>2381</v>
      </c>
      <c r="E74" s="8" t="s">
        <v>2379</v>
      </c>
      <c r="F74" s="8" t="s">
        <v>2379</v>
      </c>
      <c r="G74" s="8">
        <v>2</v>
      </c>
      <c r="H74" s="8" t="s">
        <v>2381</v>
      </c>
    </row>
    <row r="75" spans="1:8" x14ac:dyDescent="0.2">
      <c r="A75" s="8" t="s">
        <v>2298</v>
      </c>
      <c r="B75" s="8">
        <v>45.5</v>
      </c>
      <c r="C75" s="8">
        <v>7.96</v>
      </c>
      <c r="D75" s="8" t="s">
        <v>2379</v>
      </c>
      <c r="E75" s="8" t="s">
        <v>2379</v>
      </c>
      <c r="F75" s="8" t="s">
        <v>2379</v>
      </c>
      <c r="G75" s="8" t="s">
        <v>2380</v>
      </c>
      <c r="H75" s="8" t="s">
        <v>2381</v>
      </c>
    </row>
    <row r="76" spans="1:8" x14ac:dyDescent="0.2">
      <c r="A76" s="8" t="s">
        <v>2297</v>
      </c>
      <c r="B76" s="8">
        <v>53.61</v>
      </c>
      <c r="C76" s="8">
        <v>10.92</v>
      </c>
      <c r="D76" s="8" t="s">
        <v>2381</v>
      </c>
      <c r="E76" s="8" t="s">
        <v>2379</v>
      </c>
      <c r="F76" s="8" t="s">
        <v>2379</v>
      </c>
      <c r="G76" s="8">
        <v>1</v>
      </c>
      <c r="H76" s="8" t="s">
        <v>2381</v>
      </c>
    </row>
    <row r="77" spans="1:8" x14ac:dyDescent="0.2">
      <c r="A77" s="8" t="s">
        <v>2296</v>
      </c>
      <c r="B77" s="8">
        <v>36.19</v>
      </c>
      <c r="C77" s="8">
        <v>11.51</v>
      </c>
      <c r="D77" s="8" t="s">
        <v>2381</v>
      </c>
      <c r="E77" s="8" t="s">
        <v>2379</v>
      </c>
      <c r="F77" s="8" t="s">
        <v>2379</v>
      </c>
      <c r="G77" s="8">
        <v>1</v>
      </c>
      <c r="H77" s="8" t="s">
        <v>2381</v>
      </c>
    </row>
    <row r="78" spans="1:8" x14ac:dyDescent="0.2">
      <c r="A78" s="8" t="s">
        <v>2295</v>
      </c>
      <c r="B78" s="8">
        <v>34.6</v>
      </c>
      <c r="C78" s="8">
        <v>5.99</v>
      </c>
      <c r="D78" s="8" t="s">
        <v>2381</v>
      </c>
      <c r="E78" s="8" t="s">
        <v>2379</v>
      </c>
      <c r="F78" s="8" t="s">
        <v>2379</v>
      </c>
      <c r="G78" s="8" t="s">
        <v>2380</v>
      </c>
      <c r="H78" s="8" t="s">
        <v>2381</v>
      </c>
    </row>
    <row r="79" spans="1:8" x14ac:dyDescent="0.2">
      <c r="A79" s="8" t="s">
        <v>2294</v>
      </c>
      <c r="B79" s="8">
        <v>54.12</v>
      </c>
      <c r="C79" s="8">
        <v>11.57</v>
      </c>
      <c r="D79" s="8" t="s">
        <v>2379</v>
      </c>
      <c r="E79" s="8" t="s">
        <v>2379</v>
      </c>
      <c r="F79" s="8" t="s">
        <v>2379</v>
      </c>
      <c r="G79" s="8" t="s">
        <v>2380</v>
      </c>
      <c r="H79" s="8" t="s">
        <v>2381</v>
      </c>
    </row>
    <row r="80" spans="1:8" x14ac:dyDescent="0.2">
      <c r="A80" s="8" t="s">
        <v>2293</v>
      </c>
      <c r="B80" s="8">
        <v>48.82</v>
      </c>
      <c r="C80" s="8">
        <v>6.67</v>
      </c>
      <c r="D80" s="8" t="s">
        <v>2381</v>
      </c>
      <c r="E80" s="8" t="s">
        <v>2379</v>
      </c>
      <c r="F80" s="8" t="s">
        <v>2379</v>
      </c>
      <c r="G80" s="8" t="s">
        <v>2380</v>
      </c>
      <c r="H80" s="8" t="s">
        <v>2381</v>
      </c>
    </row>
    <row r="81" spans="1:8" x14ac:dyDescent="0.2">
      <c r="A81" s="8" t="s">
        <v>2292</v>
      </c>
      <c r="B81" s="8">
        <v>51.01</v>
      </c>
      <c r="C81" s="8">
        <v>9.1999999999999993</v>
      </c>
      <c r="D81" s="8" t="s">
        <v>2379</v>
      </c>
      <c r="E81" s="8" t="s">
        <v>2379</v>
      </c>
      <c r="F81" s="8" t="s">
        <v>2379</v>
      </c>
      <c r="G81" s="8" t="s">
        <v>2380</v>
      </c>
      <c r="H81" s="8" t="s">
        <v>2381</v>
      </c>
    </row>
    <row r="82" spans="1:8" x14ac:dyDescent="0.2">
      <c r="A82" s="8" t="s">
        <v>2291</v>
      </c>
      <c r="B82" s="8">
        <v>45.65</v>
      </c>
      <c r="C82" s="8">
        <v>5.1100000000000003</v>
      </c>
      <c r="D82" s="8" t="s">
        <v>2381</v>
      </c>
      <c r="E82" s="8" t="s">
        <v>2379</v>
      </c>
      <c r="F82" s="8" t="s">
        <v>2379</v>
      </c>
      <c r="G82" s="8">
        <v>1</v>
      </c>
      <c r="H82" s="8" t="s">
        <v>2381</v>
      </c>
    </row>
    <row r="83" spans="1:8" x14ac:dyDescent="0.2">
      <c r="A83" s="8" t="s">
        <v>2290</v>
      </c>
      <c r="B83" s="8">
        <v>52.9</v>
      </c>
      <c r="C83" s="8">
        <v>5.34</v>
      </c>
      <c r="D83" s="8" t="s">
        <v>2379</v>
      </c>
      <c r="E83" s="8" t="s">
        <v>2379</v>
      </c>
      <c r="F83" s="8" t="s">
        <v>2379</v>
      </c>
      <c r="G83" s="8" t="s">
        <v>2380</v>
      </c>
      <c r="H83" s="8" t="s">
        <v>2381</v>
      </c>
    </row>
    <row r="84" spans="1:8" x14ac:dyDescent="0.2">
      <c r="A84" s="8" t="s">
        <v>2289</v>
      </c>
      <c r="B84" s="8">
        <v>45.41</v>
      </c>
      <c r="C84" s="8">
        <v>4.03</v>
      </c>
      <c r="D84" s="8" t="s">
        <v>2381</v>
      </c>
      <c r="E84" s="8" t="s">
        <v>2379</v>
      </c>
      <c r="F84" s="8" t="s">
        <v>2379</v>
      </c>
      <c r="G84" s="8">
        <v>1</v>
      </c>
      <c r="H84" s="8" t="s">
        <v>2381</v>
      </c>
    </row>
    <row r="85" spans="1:8" x14ac:dyDescent="0.2">
      <c r="A85" s="8" t="s">
        <v>2288</v>
      </c>
      <c r="B85" s="8">
        <v>49.41</v>
      </c>
      <c r="C85" s="8">
        <v>4.2300000000000004</v>
      </c>
      <c r="D85" s="8" t="s">
        <v>2381</v>
      </c>
      <c r="E85" s="8" t="s">
        <v>2379</v>
      </c>
      <c r="F85" s="8" t="s">
        <v>2382</v>
      </c>
      <c r="G85" s="8">
        <v>1</v>
      </c>
      <c r="H85" s="8" t="s">
        <v>2381</v>
      </c>
    </row>
    <row r="86" spans="1:8" x14ac:dyDescent="0.2">
      <c r="A86" s="8" t="s">
        <v>2287</v>
      </c>
      <c r="B86" s="8">
        <v>31.824999999999999</v>
      </c>
      <c r="C86" s="8">
        <v>4.0599999999999996</v>
      </c>
      <c r="D86" s="8" t="s">
        <v>2379</v>
      </c>
      <c r="E86" s="8" t="s">
        <v>2379</v>
      </c>
      <c r="F86" s="8" t="s">
        <v>2379</v>
      </c>
      <c r="G86" s="8">
        <v>2</v>
      </c>
      <c r="H86" s="8" t="s">
        <v>2381</v>
      </c>
    </row>
    <row r="87" spans="1:8" x14ac:dyDescent="0.2">
      <c r="A87" s="8" t="s">
        <v>2286</v>
      </c>
      <c r="B87" s="8">
        <v>51.28</v>
      </c>
      <c r="C87" s="8">
        <v>4.68</v>
      </c>
      <c r="D87" s="8" t="s">
        <v>2379</v>
      </c>
      <c r="E87" s="8" t="s">
        <v>2379</v>
      </c>
      <c r="F87" s="8" t="s">
        <v>2379</v>
      </c>
      <c r="G87" s="8">
        <v>2</v>
      </c>
      <c r="H87" s="8" t="s">
        <v>2381</v>
      </c>
    </row>
    <row r="88" spans="1:8" x14ac:dyDescent="0.2">
      <c r="A88" s="8" t="s">
        <v>2285</v>
      </c>
      <c r="B88" s="8">
        <v>34.96</v>
      </c>
      <c r="C88" s="8">
        <v>4.34</v>
      </c>
      <c r="D88" s="8" t="s">
        <v>2379</v>
      </c>
      <c r="E88" s="8" t="s">
        <v>2379</v>
      </c>
      <c r="F88" s="8" t="s">
        <v>2382</v>
      </c>
      <c r="G88" s="8">
        <v>1</v>
      </c>
      <c r="H88" s="8" t="s">
        <v>2381</v>
      </c>
    </row>
    <row r="89" spans="1:8" x14ac:dyDescent="0.2">
      <c r="A89" s="8" t="s">
        <v>2284</v>
      </c>
      <c r="B89" s="8">
        <v>33.11</v>
      </c>
      <c r="C89" s="8">
        <v>10.51</v>
      </c>
      <c r="D89" s="8" t="s">
        <v>2379</v>
      </c>
      <c r="E89" s="8" t="s">
        <v>2379</v>
      </c>
      <c r="F89" s="8" t="s">
        <v>2379</v>
      </c>
      <c r="G89" s="8" t="s">
        <v>2380</v>
      </c>
      <c r="H89" s="8" t="s">
        <v>2381</v>
      </c>
    </row>
    <row r="90" spans="1:8" x14ac:dyDescent="0.2">
      <c r="A90" s="8" t="s">
        <v>2283</v>
      </c>
      <c r="B90" s="8">
        <v>54.74</v>
      </c>
      <c r="C90" s="8">
        <v>5.84</v>
      </c>
      <c r="D90" s="8" t="s">
        <v>2381</v>
      </c>
      <c r="E90" s="8" t="s">
        <v>2379</v>
      </c>
      <c r="F90" s="8" t="s">
        <v>2382</v>
      </c>
      <c r="G90" s="8">
        <v>1</v>
      </c>
      <c r="H90" s="8" t="s">
        <v>2381</v>
      </c>
    </row>
    <row r="91" spans="1:8" x14ac:dyDescent="0.2">
      <c r="A91" s="8" t="s">
        <v>2282</v>
      </c>
      <c r="B91" s="8">
        <v>32.56</v>
      </c>
      <c r="C91" s="8">
        <v>5.41</v>
      </c>
      <c r="D91" s="8" t="s">
        <v>2379</v>
      </c>
      <c r="E91" s="8" t="s">
        <v>2379</v>
      </c>
      <c r="F91" s="8" t="s">
        <v>2382</v>
      </c>
      <c r="G91" s="8">
        <v>1</v>
      </c>
      <c r="H91" s="8" t="s">
        <v>2381</v>
      </c>
    </row>
    <row r="92" spans="1:8" x14ac:dyDescent="0.2">
      <c r="A92" s="8" t="s">
        <v>2281</v>
      </c>
      <c r="B92" s="8">
        <v>39.049999999999997</v>
      </c>
      <c r="C92" s="8">
        <v>6.06</v>
      </c>
      <c r="D92" s="8" t="s">
        <v>2379</v>
      </c>
      <c r="E92" s="8" t="s">
        <v>2379</v>
      </c>
      <c r="F92" s="8" t="s">
        <v>2379</v>
      </c>
      <c r="G92" s="8">
        <v>1</v>
      </c>
      <c r="H92" s="8" t="s">
        <v>2381</v>
      </c>
    </row>
    <row r="93" spans="1:8" x14ac:dyDescent="0.2">
      <c r="A93" s="8" t="s">
        <v>2280</v>
      </c>
      <c r="B93" s="8">
        <v>42.75</v>
      </c>
      <c r="C93" s="8">
        <v>4.22</v>
      </c>
      <c r="D93" s="8" t="s">
        <v>2379</v>
      </c>
      <c r="E93" s="8" t="s">
        <v>2379</v>
      </c>
      <c r="F93" s="8" t="s">
        <v>2379</v>
      </c>
      <c r="G93" s="8" t="s">
        <v>2380</v>
      </c>
      <c r="H93" s="8" t="s">
        <v>2381</v>
      </c>
    </row>
    <row r="94" spans="1:8" x14ac:dyDescent="0.2">
      <c r="A94" s="8" t="s">
        <v>2279</v>
      </c>
      <c r="B94" s="8">
        <v>50.58</v>
      </c>
      <c r="C94" s="8">
        <v>5.12</v>
      </c>
      <c r="D94" s="8" t="s">
        <v>2379</v>
      </c>
      <c r="E94" s="8" t="s">
        <v>2379</v>
      </c>
      <c r="F94" s="8" t="s">
        <v>2379</v>
      </c>
      <c r="G94" s="8">
        <v>2</v>
      </c>
      <c r="H94" s="8" t="s">
        <v>2381</v>
      </c>
    </row>
    <row r="95" spans="1:8" x14ac:dyDescent="0.2">
      <c r="A95" s="8" t="s">
        <v>2278</v>
      </c>
      <c r="B95" s="8">
        <v>30.495000000000001</v>
      </c>
      <c r="C95" s="8">
        <v>4.57</v>
      </c>
      <c r="D95" s="8" t="s">
        <v>2381</v>
      </c>
      <c r="E95" s="8" t="s">
        <v>2379</v>
      </c>
      <c r="F95" s="8" t="s">
        <v>2379</v>
      </c>
      <c r="G95" s="8" t="s">
        <v>2380</v>
      </c>
      <c r="H95" s="8" t="s">
        <v>2381</v>
      </c>
    </row>
    <row r="96" spans="1:8" x14ac:dyDescent="0.2">
      <c r="A96" s="8" t="s">
        <v>2277</v>
      </c>
      <c r="B96" s="8">
        <v>48.31</v>
      </c>
      <c r="C96" s="8">
        <v>9.58</v>
      </c>
      <c r="D96" s="8" t="s">
        <v>2381</v>
      </c>
      <c r="E96" s="8" t="s">
        <v>2379</v>
      </c>
      <c r="F96" s="8" t="s">
        <v>2379</v>
      </c>
      <c r="G96" s="8">
        <v>2</v>
      </c>
      <c r="H96" s="8" t="s">
        <v>2381</v>
      </c>
    </row>
    <row r="97" spans="1:8" x14ac:dyDescent="0.2">
      <c r="A97" s="8" t="s">
        <v>2276</v>
      </c>
      <c r="B97" s="8">
        <v>48.99</v>
      </c>
      <c r="C97" s="8">
        <v>9.7799999999999994</v>
      </c>
      <c r="D97" s="8" t="s">
        <v>2381</v>
      </c>
      <c r="E97" s="8" t="s">
        <v>2379</v>
      </c>
      <c r="F97" s="8" t="s">
        <v>2379</v>
      </c>
      <c r="G97" s="8">
        <v>1</v>
      </c>
      <c r="H97" s="8" t="s">
        <v>2381</v>
      </c>
    </row>
    <row r="98" spans="1:8" x14ac:dyDescent="0.2">
      <c r="A98" s="8" t="s">
        <v>2275</v>
      </c>
      <c r="B98" s="8">
        <v>38.39</v>
      </c>
      <c r="C98" s="8">
        <v>4.1100000000000003</v>
      </c>
      <c r="D98" s="8" t="s">
        <v>2381</v>
      </c>
      <c r="E98" s="8" t="s">
        <v>2379</v>
      </c>
      <c r="F98" s="8" t="s">
        <v>2379</v>
      </c>
      <c r="G98" s="8" t="s">
        <v>2380</v>
      </c>
      <c r="H98" s="8" t="s">
        <v>2381</v>
      </c>
    </row>
    <row r="99" spans="1:8" x14ac:dyDescent="0.2">
      <c r="A99" s="8" t="s">
        <v>2274</v>
      </c>
      <c r="B99" s="8">
        <v>44.34</v>
      </c>
      <c r="C99" s="8">
        <v>4.0199999999999996</v>
      </c>
      <c r="D99" s="8" t="s">
        <v>2381</v>
      </c>
      <c r="E99" s="8" t="s">
        <v>2379</v>
      </c>
      <c r="F99" s="8" t="s">
        <v>2379</v>
      </c>
      <c r="G99" s="8">
        <v>2</v>
      </c>
      <c r="H99" s="8" t="s">
        <v>2381</v>
      </c>
    </row>
    <row r="100" spans="1:8" x14ac:dyDescent="0.2">
      <c r="A100" s="8" t="s">
        <v>2273</v>
      </c>
      <c r="B100" s="8">
        <v>41.51</v>
      </c>
      <c r="C100" s="8">
        <v>6.92</v>
      </c>
      <c r="D100" s="8" t="s">
        <v>2379</v>
      </c>
      <c r="E100" s="8" t="s">
        <v>2379</v>
      </c>
      <c r="F100" s="8" t="s">
        <v>2379</v>
      </c>
      <c r="G100" s="8" t="s">
        <v>2380</v>
      </c>
      <c r="H100" s="8" t="s">
        <v>2381</v>
      </c>
    </row>
    <row r="101" spans="1:8" x14ac:dyDescent="0.2">
      <c r="A101" s="8" t="s">
        <v>2272</v>
      </c>
      <c r="B101" s="8">
        <v>48.2</v>
      </c>
      <c r="C101" s="8">
        <v>4.84</v>
      </c>
      <c r="D101" s="8" t="s">
        <v>2379</v>
      </c>
      <c r="E101" s="8" t="s">
        <v>2379</v>
      </c>
      <c r="F101" s="8" t="s">
        <v>2379</v>
      </c>
      <c r="G101" s="8" t="s">
        <v>2380</v>
      </c>
      <c r="H101" s="8" t="s">
        <v>2381</v>
      </c>
    </row>
    <row r="102" spans="1:8" x14ac:dyDescent="0.2">
      <c r="A102" s="8" t="s">
        <v>2271</v>
      </c>
      <c r="B102" s="8">
        <v>35.75</v>
      </c>
      <c r="C102" s="8">
        <v>8</v>
      </c>
      <c r="D102" s="8" t="s">
        <v>2381</v>
      </c>
      <c r="E102" s="8" t="s">
        <v>2379</v>
      </c>
      <c r="F102" s="8" t="s">
        <v>2379</v>
      </c>
      <c r="G102" s="8" t="s">
        <v>2380</v>
      </c>
      <c r="H102" s="8" t="s">
        <v>2381</v>
      </c>
    </row>
    <row r="103" spans="1:8" x14ac:dyDescent="0.2">
      <c r="A103" s="8" t="s">
        <v>2270</v>
      </c>
      <c r="B103" s="8">
        <v>53.81</v>
      </c>
      <c r="C103" s="8">
        <v>8.77</v>
      </c>
      <c r="D103" s="8" t="s">
        <v>2381</v>
      </c>
      <c r="E103" s="8" t="s">
        <v>2379</v>
      </c>
      <c r="F103" s="8" t="s">
        <v>2379</v>
      </c>
      <c r="G103" s="8" t="s">
        <v>2380</v>
      </c>
      <c r="H103" s="8" t="s">
        <v>2381</v>
      </c>
    </row>
    <row r="104" spans="1:8" x14ac:dyDescent="0.2">
      <c r="A104" s="8" t="s">
        <v>2269</v>
      </c>
      <c r="B104" s="8">
        <v>49.48</v>
      </c>
      <c r="C104" s="8">
        <v>4.96</v>
      </c>
      <c r="D104" s="8" t="s">
        <v>2379</v>
      </c>
      <c r="E104" s="8" t="s">
        <v>2379</v>
      </c>
      <c r="F104" s="8" t="s">
        <v>2382</v>
      </c>
      <c r="G104" s="8">
        <v>1</v>
      </c>
      <c r="H104" s="8" t="s">
        <v>2381</v>
      </c>
    </row>
    <row r="105" spans="1:8" x14ac:dyDescent="0.2">
      <c r="A105" s="8" t="s">
        <v>2268</v>
      </c>
      <c r="B105" s="8">
        <v>34.1</v>
      </c>
      <c r="C105" s="8">
        <v>4.43</v>
      </c>
      <c r="D105" s="8" t="s">
        <v>2381</v>
      </c>
      <c r="E105" s="8" t="s">
        <v>2379</v>
      </c>
      <c r="F105" s="8" t="s">
        <v>2379</v>
      </c>
      <c r="G105" s="8" t="s">
        <v>2380</v>
      </c>
      <c r="H105" s="8" t="s">
        <v>2381</v>
      </c>
    </row>
    <row r="106" spans="1:8" x14ac:dyDescent="0.2">
      <c r="A106" s="8" t="s">
        <v>2267</v>
      </c>
      <c r="B106" s="8">
        <v>35.299999999999997</v>
      </c>
      <c r="C106" s="8">
        <v>5.82</v>
      </c>
      <c r="D106" s="8" t="s">
        <v>2381</v>
      </c>
      <c r="E106" s="8" t="s">
        <v>2379</v>
      </c>
      <c r="F106" s="8" t="s">
        <v>2382</v>
      </c>
      <c r="G106" s="8">
        <v>1</v>
      </c>
      <c r="H106" s="8" t="s">
        <v>2381</v>
      </c>
    </row>
    <row r="107" spans="1:8" x14ac:dyDescent="0.2">
      <c r="A107" s="8" t="s">
        <v>2266</v>
      </c>
      <c r="B107" s="8">
        <v>43.83</v>
      </c>
      <c r="C107" s="8">
        <v>6.03</v>
      </c>
      <c r="D107" s="8" t="s">
        <v>2381</v>
      </c>
      <c r="E107" s="8" t="s">
        <v>2379</v>
      </c>
      <c r="F107" s="8" t="s">
        <v>2379</v>
      </c>
      <c r="G107" s="8">
        <v>2</v>
      </c>
      <c r="H107" s="8" t="s">
        <v>2381</v>
      </c>
    </row>
    <row r="108" spans="1:8" x14ac:dyDescent="0.2">
      <c r="A108" s="8" t="s">
        <v>2265</v>
      </c>
      <c r="B108" s="8">
        <v>50.07</v>
      </c>
      <c r="C108" s="8">
        <v>9.27</v>
      </c>
      <c r="D108" s="8" t="s">
        <v>2379</v>
      </c>
      <c r="E108" s="8" t="s">
        <v>2379</v>
      </c>
      <c r="F108" s="8" t="s">
        <v>2379</v>
      </c>
      <c r="G108" s="8" t="s">
        <v>2380</v>
      </c>
      <c r="H108" s="8" t="s">
        <v>2381</v>
      </c>
    </row>
    <row r="109" spans="1:8" x14ac:dyDescent="0.2">
      <c r="A109" s="8" t="s">
        <v>2264</v>
      </c>
      <c r="B109" s="8">
        <v>32.774999999999999</v>
      </c>
      <c r="C109" s="8">
        <v>5.53</v>
      </c>
      <c r="D109" s="8" t="s">
        <v>2379</v>
      </c>
      <c r="E109" s="8" t="s">
        <v>2379</v>
      </c>
      <c r="F109" s="8" t="s">
        <v>2379</v>
      </c>
      <c r="G109" s="8" t="s">
        <v>2380</v>
      </c>
      <c r="H109" s="8" t="s">
        <v>2381</v>
      </c>
    </row>
    <row r="110" spans="1:8" x14ac:dyDescent="0.2">
      <c r="A110" s="8" t="s">
        <v>2263</v>
      </c>
      <c r="B110" s="8">
        <v>34.104999999999997</v>
      </c>
      <c r="C110" s="8">
        <v>5.07</v>
      </c>
      <c r="D110" s="8" t="s">
        <v>2379</v>
      </c>
      <c r="E110" s="8" t="s">
        <v>2379</v>
      </c>
      <c r="F110" s="8" t="s">
        <v>2379</v>
      </c>
      <c r="G110" s="8">
        <v>1</v>
      </c>
      <c r="H110" s="8" t="s">
        <v>2381</v>
      </c>
    </row>
    <row r="111" spans="1:8" x14ac:dyDescent="0.2">
      <c r="A111" s="8" t="s">
        <v>2262</v>
      </c>
      <c r="B111" s="8">
        <v>48.93</v>
      </c>
      <c r="C111" s="8">
        <v>11.17</v>
      </c>
      <c r="D111" s="8" t="s">
        <v>2381</v>
      </c>
      <c r="E111" s="8" t="s">
        <v>2379</v>
      </c>
      <c r="F111" s="8" t="s">
        <v>2379</v>
      </c>
      <c r="G111" s="8">
        <v>1</v>
      </c>
      <c r="H111" s="8" t="s">
        <v>2381</v>
      </c>
    </row>
    <row r="112" spans="1:8" x14ac:dyDescent="0.2">
      <c r="A112" s="8" t="s">
        <v>2261</v>
      </c>
      <c r="B112" s="8">
        <v>37.07</v>
      </c>
      <c r="C112" s="8">
        <v>6.14</v>
      </c>
      <c r="D112" s="8" t="s">
        <v>2381</v>
      </c>
      <c r="E112" s="8" t="s">
        <v>2379</v>
      </c>
      <c r="F112" s="8" t="s">
        <v>2379</v>
      </c>
      <c r="G112" s="8" t="s">
        <v>2380</v>
      </c>
      <c r="H112" s="8" t="s">
        <v>2381</v>
      </c>
    </row>
    <row r="113" spans="1:8" x14ac:dyDescent="0.2">
      <c r="A113" s="8" t="s">
        <v>2260</v>
      </c>
      <c r="B113" s="8">
        <v>51.51</v>
      </c>
      <c r="C113" s="8">
        <v>6.26</v>
      </c>
      <c r="D113" s="8" t="s">
        <v>2381</v>
      </c>
      <c r="E113" s="8" t="s">
        <v>2379</v>
      </c>
      <c r="F113" s="8" t="s">
        <v>2382</v>
      </c>
      <c r="G113" s="8">
        <v>1</v>
      </c>
      <c r="H113" s="8" t="s">
        <v>2381</v>
      </c>
    </row>
    <row r="114" spans="1:8" x14ac:dyDescent="0.2">
      <c r="A114" s="8" t="s">
        <v>2259</v>
      </c>
      <c r="B114" s="8">
        <v>34.799999999999997</v>
      </c>
      <c r="C114" s="8">
        <v>4.72</v>
      </c>
      <c r="D114" s="8" t="s">
        <v>2381</v>
      </c>
      <c r="E114" s="8" t="s">
        <v>2379</v>
      </c>
      <c r="F114" s="8" t="s">
        <v>2379</v>
      </c>
      <c r="G114" s="8" t="s">
        <v>2380</v>
      </c>
      <c r="H114" s="8" t="s">
        <v>2381</v>
      </c>
    </row>
    <row r="115" spans="1:8" x14ac:dyDescent="0.2">
      <c r="A115" s="8" t="s">
        <v>2258</v>
      </c>
      <c r="B115" s="8">
        <v>36.67</v>
      </c>
      <c r="C115" s="8">
        <v>5.18</v>
      </c>
      <c r="D115" s="8" t="s">
        <v>2379</v>
      </c>
      <c r="E115" s="8" t="s">
        <v>2379</v>
      </c>
      <c r="F115" s="8" t="s">
        <v>2379</v>
      </c>
      <c r="G115" s="8">
        <v>1</v>
      </c>
      <c r="H115" s="8" t="s">
        <v>2381</v>
      </c>
    </row>
    <row r="116" spans="1:8" x14ac:dyDescent="0.2">
      <c r="A116" s="8" t="s">
        <v>2257</v>
      </c>
      <c r="B116" s="8">
        <v>30.9</v>
      </c>
      <c r="C116" s="8">
        <v>9.4</v>
      </c>
      <c r="D116" s="8" t="s">
        <v>2379</v>
      </c>
      <c r="E116" s="8" t="s">
        <v>2379</v>
      </c>
      <c r="F116" s="8" t="s">
        <v>2379</v>
      </c>
      <c r="G116" s="8">
        <v>2</v>
      </c>
      <c r="H116" s="8" t="s">
        <v>2381</v>
      </c>
    </row>
    <row r="117" spans="1:8" x14ac:dyDescent="0.2">
      <c r="A117" s="8" t="s">
        <v>2256</v>
      </c>
      <c r="B117" s="8">
        <v>30.495000000000001</v>
      </c>
      <c r="C117" s="8">
        <v>6.29</v>
      </c>
      <c r="D117" s="8" t="s">
        <v>2379</v>
      </c>
      <c r="E117" s="8" t="s">
        <v>2379</v>
      </c>
      <c r="F117" s="8" t="s">
        <v>2379</v>
      </c>
      <c r="G117" s="8" t="s">
        <v>2380</v>
      </c>
      <c r="H117" s="8" t="s">
        <v>2381</v>
      </c>
    </row>
    <row r="118" spans="1:8" x14ac:dyDescent="0.2">
      <c r="A118" s="8" t="s">
        <v>2255</v>
      </c>
      <c r="B118" s="8">
        <v>44.88</v>
      </c>
      <c r="C118" s="8">
        <v>6.04</v>
      </c>
      <c r="D118" s="8" t="s">
        <v>2379</v>
      </c>
      <c r="E118" s="8" t="s">
        <v>2379</v>
      </c>
      <c r="F118" s="8" t="s">
        <v>2382</v>
      </c>
      <c r="G118" s="8">
        <v>1</v>
      </c>
      <c r="H118" s="8" t="s">
        <v>2381</v>
      </c>
    </row>
    <row r="119" spans="1:8" x14ac:dyDescent="0.2">
      <c r="A119" s="8" t="s">
        <v>2254</v>
      </c>
      <c r="B119" s="8">
        <v>44.32</v>
      </c>
      <c r="C119" s="8">
        <v>10.55</v>
      </c>
      <c r="D119" s="8" t="s">
        <v>2379</v>
      </c>
      <c r="E119" s="8" t="s">
        <v>2379</v>
      </c>
      <c r="F119" s="8" t="s">
        <v>2379</v>
      </c>
      <c r="G119" s="8" t="s">
        <v>2380</v>
      </c>
      <c r="H119" s="8" t="s">
        <v>2381</v>
      </c>
    </row>
    <row r="120" spans="1:8" x14ac:dyDescent="0.2">
      <c r="A120" s="8" t="s">
        <v>2253</v>
      </c>
      <c r="B120" s="8">
        <v>46.39</v>
      </c>
      <c r="C120" s="8">
        <v>5.09</v>
      </c>
      <c r="D120" s="8" t="s">
        <v>2379</v>
      </c>
      <c r="E120" s="8" t="s">
        <v>2379</v>
      </c>
      <c r="F120" s="8" t="s">
        <v>2379</v>
      </c>
      <c r="G120" s="8" t="s">
        <v>2380</v>
      </c>
      <c r="H120" s="8" t="s">
        <v>2381</v>
      </c>
    </row>
    <row r="121" spans="1:8" x14ac:dyDescent="0.2">
      <c r="A121" s="8" t="s">
        <v>2252</v>
      </c>
      <c r="B121" s="8">
        <v>42.13</v>
      </c>
      <c r="C121" s="8">
        <v>5.2</v>
      </c>
      <c r="D121" s="8" t="s">
        <v>2381</v>
      </c>
      <c r="E121" s="8" t="s">
        <v>2379</v>
      </c>
      <c r="F121" s="8" t="s">
        <v>2379</v>
      </c>
      <c r="G121" s="8">
        <v>1</v>
      </c>
      <c r="H121" s="8" t="s">
        <v>2381</v>
      </c>
    </row>
    <row r="122" spans="1:8" x14ac:dyDescent="0.2">
      <c r="A122" s="8" t="s">
        <v>2251</v>
      </c>
      <c r="B122" s="8">
        <v>30.78</v>
      </c>
      <c r="C122" s="8">
        <v>8.4499999999999993</v>
      </c>
      <c r="D122" s="8" t="s">
        <v>2381</v>
      </c>
      <c r="E122" s="8" t="s">
        <v>2379</v>
      </c>
      <c r="F122" s="8" t="s">
        <v>2379</v>
      </c>
      <c r="G122" s="8" t="s">
        <v>2380</v>
      </c>
      <c r="H122" s="8" t="s">
        <v>2381</v>
      </c>
    </row>
    <row r="123" spans="1:8" x14ac:dyDescent="0.2">
      <c r="A123" s="8" t="s">
        <v>2250</v>
      </c>
      <c r="B123" s="8">
        <v>31.35</v>
      </c>
      <c r="C123" s="8">
        <v>9.5399999999999991</v>
      </c>
      <c r="D123" s="8" t="s">
        <v>2379</v>
      </c>
      <c r="E123" s="8" t="s">
        <v>2379</v>
      </c>
      <c r="F123" s="8" t="s">
        <v>2379</v>
      </c>
      <c r="G123" s="8" t="s">
        <v>2380</v>
      </c>
      <c r="H123" s="8" t="s">
        <v>2381</v>
      </c>
    </row>
    <row r="124" spans="1:8" x14ac:dyDescent="0.2">
      <c r="A124" s="8" t="s">
        <v>2249</v>
      </c>
      <c r="B124" s="8">
        <v>41.46</v>
      </c>
      <c r="C124" s="8">
        <v>4.99</v>
      </c>
      <c r="D124" s="8" t="s">
        <v>2381</v>
      </c>
      <c r="E124" s="8" t="s">
        <v>2379</v>
      </c>
      <c r="F124" s="8" t="s">
        <v>2379</v>
      </c>
      <c r="G124" s="8">
        <v>2</v>
      </c>
      <c r="H124" s="8" t="s">
        <v>2381</v>
      </c>
    </row>
    <row r="125" spans="1:8" x14ac:dyDescent="0.2">
      <c r="A125" s="8" t="s">
        <v>2248</v>
      </c>
      <c r="B125" s="8">
        <v>48</v>
      </c>
      <c r="C125" s="8">
        <v>10.54</v>
      </c>
      <c r="D125" s="8" t="s">
        <v>2379</v>
      </c>
      <c r="E125" s="8" t="s">
        <v>2379</v>
      </c>
      <c r="F125" s="8" t="s">
        <v>2379</v>
      </c>
      <c r="G125" s="8" t="s">
        <v>2380</v>
      </c>
      <c r="H125" s="8" t="s">
        <v>2381</v>
      </c>
    </row>
    <row r="126" spans="1:8" x14ac:dyDescent="0.2">
      <c r="A126" s="8" t="s">
        <v>2247</v>
      </c>
      <c r="B126" s="8">
        <v>49.13</v>
      </c>
      <c r="C126" s="8">
        <v>4.54</v>
      </c>
      <c r="D126" s="8" t="s">
        <v>2379</v>
      </c>
      <c r="E126" s="8" t="s">
        <v>2379</v>
      </c>
      <c r="F126" s="8" t="s">
        <v>2379</v>
      </c>
      <c r="G126" s="8" t="s">
        <v>2380</v>
      </c>
      <c r="H126" s="8" t="s">
        <v>2381</v>
      </c>
    </row>
    <row r="127" spans="1:8" x14ac:dyDescent="0.2">
      <c r="A127" s="8" t="s">
        <v>2246</v>
      </c>
      <c r="B127" s="8">
        <v>37.799999999999997</v>
      </c>
      <c r="C127" s="8">
        <v>6.29</v>
      </c>
      <c r="D127" s="8" t="s">
        <v>2379</v>
      </c>
      <c r="E127" s="8" t="s">
        <v>2379</v>
      </c>
      <c r="F127" s="8" t="s">
        <v>2379</v>
      </c>
      <c r="G127" s="8">
        <v>1</v>
      </c>
      <c r="H127" s="8" t="s">
        <v>2381</v>
      </c>
    </row>
    <row r="128" spans="1:8" x14ac:dyDescent="0.2">
      <c r="A128" s="8" t="s">
        <v>2245</v>
      </c>
      <c r="B128" s="8">
        <v>38.299999999999997</v>
      </c>
      <c r="C128" s="8">
        <v>9.51</v>
      </c>
      <c r="D128" s="8" t="s">
        <v>2379</v>
      </c>
      <c r="E128" s="8" t="s">
        <v>2379</v>
      </c>
      <c r="F128" s="8" t="s">
        <v>2379</v>
      </c>
      <c r="G128" s="8" t="s">
        <v>2380</v>
      </c>
      <c r="H128" s="8" t="s">
        <v>2381</v>
      </c>
    </row>
    <row r="129" spans="1:8" x14ac:dyDescent="0.2">
      <c r="A129" s="8" t="s">
        <v>2244</v>
      </c>
      <c r="B129" s="8">
        <v>32.774999999999999</v>
      </c>
      <c r="C129" s="8">
        <v>4.72</v>
      </c>
      <c r="D129" s="8" t="s">
        <v>2379</v>
      </c>
      <c r="E129" s="8" t="s">
        <v>2379</v>
      </c>
      <c r="F129" s="8" t="s">
        <v>2379</v>
      </c>
      <c r="G129" s="8" t="s">
        <v>2380</v>
      </c>
      <c r="H129" s="8" t="s">
        <v>2381</v>
      </c>
    </row>
    <row r="130" spans="1:8" x14ac:dyDescent="0.2">
      <c r="A130" s="8" t="s">
        <v>2243</v>
      </c>
      <c r="B130" s="8">
        <v>34.200000000000003</v>
      </c>
      <c r="C130" s="8">
        <v>5.91</v>
      </c>
      <c r="D130" s="8" t="s">
        <v>2381</v>
      </c>
      <c r="E130" s="8" t="s">
        <v>2379</v>
      </c>
      <c r="F130" s="8" t="s">
        <v>2379</v>
      </c>
      <c r="G130" s="8" t="s">
        <v>2380</v>
      </c>
      <c r="H130" s="8" t="s">
        <v>2381</v>
      </c>
    </row>
    <row r="131" spans="1:8" x14ac:dyDescent="0.2">
      <c r="A131" s="8" t="s">
        <v>2242</v>
      </c>
      <c r="B131" s="8">
        <v>30.2</v>
      </c>
      <c r="C131" s="8">
        <v>9.58</v>
      </c>
      <c r="D131" s="8" t="s">
        <v>2379</v>
      </c>
      <c r="E131" s="8" t="s">
        <v>2379</v>
      </c>
      <c r="F131" s="8" t="s">
        <v>2379</v>
      </c>
      <c r="G131" s="8" t="s">
        <v>2380</v>
      </c>
      <c r="H131" s="8" t="s">
        <v>2381</v>
      </c>
    </row>
    <row r="132" spans="1:8" x14ac:dyDescent="0.2">
      <c r="A132" s="8" t="s">
        <v>2241</v>
      </c>
      <c r="B132" s="8">
        <v>48.32</v>
      </c>
      <c r="C132" s="8">
        <v>5.77</v>
      </c>
      <c r="D132" s="8" t="s">
        <v>2379</v>
      </c>
      <c r="E132" s="8" t="s">
        <v>2379</v>
      </c>
      <c r="F132" s="8" t="s">
        <v>2379</v>
      </c>
      <c r="G132" s="8" t="s">
        <v>2380</v>
      </c>
      <c r="H132" s="8" t="s">
        <v>2381</v>
      </c>
    </row>
    <row r="133" spans="1:8" x14ac:dyDescent="0.2">
      <c r="A133" s="8" t="s">
        <v>2240</v>
      </c>
      <c r="B133" s="8">
        <v>44.86</v>
      </c>
      <c r="C133" s="8">
        <v>4.38</v>
      </c>
      <c r="D133" s="8" t="s">
        <v>2381</v>
      </c>
      <c r="E133" s="8" t="s">
        <v>2379</v>
      </c>
      <c r="F133" s="8" t="s">
        <v>2379</v>
      </c>
      <c r="G133" s="8" t="s">
        <v>2380</v>
      </c>
      <c r="H133" s="8" t="s">
        <v>2381</v>
      </c>
    </row>
    <row r="134" spans="1:8" x14ac:dyDescent="0.2">
      <c r="A134" s="8" t="s">
        <v>2239</v>
      </c>
      <c r="B134" s="8">
        <v>52.15</v>
      </c>
      <c r="C134" s="8">
        <v>5.65</v>
      </c>
      <c r="D134" s="8" t="s">
        <v>2379</v>
      </c>
      <c r="E134" s="8" t="s">
        <v>2379</v>
      </c>
      <c r="F134" s="8" t="s">
        <v>2379</v>
      </c>
      <c r="G134" s="8">
        <v>1</v>
      </c>
      <c r="H134" s="8" t="s">
        <v>2381</v>
      </c>
    </row>
    <row r="135" spans="1:8" x14ac:dyDescent="0.2">
      <c r="A135" s="8" t="s">
        <v>2238</v>
      </c>
      <c r="B135" s="8">
        <v>41.12</v>
      </c>
      <c r="C135" s="8">
        <v>7.54</v>
      </c>
      <c r="D135" s="8" t="s">
        <v>2381</v>
      </c>
      <c r="E135" s="8" t="s">
        <v>2379</v>
      </c>
      <c r="F135" s="8" t="s">
        <v>2379</v>
      </c>
      <c r="G135" s="8" t="s">
        <v>2380</v>
      </c>
      <c r="H135" s="8" t="s">
        <v>2381</v>
      </c>
    </row>
    <row r="136" spans="1:8" x14ac:dyDescent="0.2">
      <c r="A136" s="8" t="s">
        <v>2237</v>
      </c>
      <c r="B136" s="8">
        <v>38.39</v>
      </c>
      <c r="C136" s="8">
        <v>5.1100000000000003</v>
      </c>
      <c r="D136" s="8" t="s">
        <v>2381</v>
      </c>
      <c r="E136" s="8" t="s">
        <v>2379</v>
      </c>
      <c r="F136" s="8" t="s">
        <v>2379</v>
      </c>
      <c r="G136" s="8">
        <v>1</v>
      </c>
      <c r="H136" s="8" t="s">
        <v>2381</v>
      </c>
    </row>
    <row r="137" spans="1:8" x14ac:dyDescent="0.2">
      <c r="A137" s="8" t="s">
        <v>2236</v>
      </c>
      <c r="B137" s="8">
        <v>46.85</v>
      </c>
      <c r="C137" s="8">
        <v>4.25</v>
      </c>
      <c r="D137" s="8" t="s">
        <v>2379</v>
      </c>
      <c r="E137" s="8" t="s">
        <v>2379</v>
      </c>
      <c r="F137" s="8" t="s">
        <v>2382</v>
      </c>
      <c r="G137" s="8">
        <v>1</v>
      </c>
      <c r="H137" s="8" t="s">
        <v>2381</v>
      </c>
    </row>
    <row r="138" spans="1:8" x14ac:dyDescent="0.2">
      <c r="A138" s="8" t="s">
        <v>2235</v>
      </c>
      <c r="B138" s="8">
        <v>42.24</v>
      </c>
      <c r="C138" s="8">
        <v>5.55</v>
      </c>
      <c r="D138" s="8" t="s">
        <v>2379</v>
      </c>
      <c r="E138" s="8" t="s">
        <v>2381</v>
      </c>
      <c r="F138" s="8" t="s">
        <v>2379</v>
      </c>
      <c r="G138" s="8">
        <v>1</v>
      </c>
      <c r="H138" s="8" t="s">
        <v>2381</v>
      </c>
    </row>
    <row r="139" spans="1:8" x14ac:dyDescent="0.2">
      <c r="A139" s="8" t="s">
        <v>2234</v>
      </c>
      <c r="B139" s="8">
        <v>34.39</v>
      </c>
      <c r="C139" s="8">
        <v>5.78</v>
      </c>
      <c r="D139" s="8" t="s">
        <v>2379</v>
      </c>
      <c r="E139" s="8" t="s">
        <v>2379</v>
      </c>
      <c r="F139" s="8" t="s">
        <v>2379</v>
      </c>
      <c r="G139" s="8" t="s">
        <v>2380</v>
      </c>
      <c r="H139" s="8" t="s">
        <v>2381</v>
      </c>
    </row>
    <row r="140" spans="1:8" x14ac:dyDescent="0.2">
      <c r="A140" s="8" t="s">
        <v>2233</v>
      </c>
      <c r="B140" s="8">
        <v>42.89</v>
      </c>
      <c r="C140" s="8">
        <v>5.28</v>
      </c>
      <c r="D140" s="8" t="s">
        <v>2381</v>
      </c>
      <c r="E140" s="8" t="s">
        <v>2379</v>
      </c>
      <c r="F140" s="8" t="s">
        <v>2379</v>
      </c>
      <c r="G140" s="8" t="s">
        <v>2380</v>
      </c>
      <c r="H140" s="8" t="s">
        <v>2381</v>
      </c>
    </row>
    <row r="141" spans="1:8" x14ac:dyDescent="0.2">
      <c r="A141" s="8" t="s">
        <v>2232</v>
      </c>
      <c r="B141" s="8">
        <v>36.299999999999997</v>
      </c>
      <c r="C141" s="8">
        <v>5.39</v>
      </c>
      <c r="D141" s="8" t="s">
        <v>2379</v>
      </c>
      <c r="E141" s="8" t="s">
        <v>2379</v>
      </c>
      <c r="F141" s="8" t="s">
        <v>2379</v>
      </c>
      <c r="G141" s="8" t="s">
        <v>2380</v>
      </c>
      <c r="H141" s="8" t="s">
        <v>2381</v>
      </c>
    </row>
    <row r="142" spans="1:8" x14ac:dyDescent="0.2">
      <c r="A142" s="8" t="s">
        <v>2231</v>
      </c>
      <c r="B142" s="8">
        <v>35.200000000000003</v>
      </c>
      <c r="C142" s="8">
        <v>8.01</v>
      </c>
      <c r="D142" s="8" t="s">
        <v>2381</v>
      </c>
      <c r="E142" s="8" t="s">
        <v>2379</v>
      </c>
      <c r="F142" s="8" t="s">
        <v>2379</v>
      </c>
      <c r="G142" s="8">
        <v>1</v>
      </c>
      <c r="H142" s="8" t="s">
        <v>2381</v>
      </c>
    </row>
    <row r="143" spans="1:8" x14ac:dyDescent="0.2">
      <c r="A143" s="8" t="s">
        <v>2230</v>
      </c>
      <c r="B143" s="8">
        <v>53.62</v>
      </c>
      <c r="C143" s="8">
        <v>5.21</v>
      </c>
      <c r="D143" s="8" t="s">
        <v>2379</v>
      </c>
      <c r="E143" s="8" t="s">
        <v>2379</v>
      </c>
      <c r="F143" s="8" t="s">
        <v>2379</v>
      </c>
      <c r="G143" s="8" t="s">
        <v>2380</v>
      </c>
      <c r="H143" s="8" t="s">
        <v>2381</v>
      </c>
    </row>
    <row r="144" spans="1:8" x14ac:dyDescent="0.2">
      <c r="A144" s="8" t="s">
        <v>2229</v>
      </c>
      <c r="B144" s="8">
        <v>36.67</v>
      </c>
      <c r="C144" s="8">
        <v>6.27</v>
      </c>
      <c r="D144" s="8" t="s">
        <v>2379</v>
      </c>
      <c r="E144" s="8" t="s">
        <v>2379</v>
      </c>
      <c r="F144" s="8" t="s">
        <v>2379</v>
      </c>
      <c r="G144" s="8" t="s">
        <v>2380</v>
      </c>
      <c r="H144" s="8" t="s">
        <v>2381</v>
      </c>
    </row>
    <row r="145" spans="1:8" x14ac:dyDescent="0.2">
      <c r="A145" s="8" t="s">
        <v>2228</v>
      </c>
      <c r="B145" s="8">
        <v>33.4</v>
      </c>
      <c r="C145" s="8">
        <v>10.73</v>
      </c>
      <c r="D145" s="8" t="s">
        <v>2381</v>
      </c>
      <c r="E145" s="8" t="s">
        <v>2379</v>
      </c>
      <c r="F145" s="8" t="s">
        <v>2379</v>
      </c>
      <c r="G145" s="8">
        <v>1</v>
      </c>
      <c r="H145" s="8" t="s">
        <v>2381</v>
      </c>
    </row>
    <row r="146" spans="1:8" x14ac:dyDescent="0.2">
      <c r="A146" s="8" t="s">
        <v>2227</v>
      </c>
      <c r="B146" s="8">
        <v>42.71</v>
      </c>
      <c r="C146" s="8">
        <v>10.52</v>
      </c>
      <c r="D146" s="8" t="s">
        <v>2379</v>
      </c>
      <c r="E146" s="8" t="s">
        <v>2379</v>
      </c>
      <c r="F146" s="8" t="s">
        <v>2379</v>
      </c>
      <c r="G146" s="8" t="s">
        <v>2380</v>
      </c>
      <c r="H146" s="8" t="s">
        <v>2381</v>
      </c>
    </row>
    <row r="147" spans="1:8" x14ac:dyDescent="0.2">
      <c r="A147" s="8" t="s">
        <v>2226</v>
      </c>
      <c r="B147" s="8">
        <v>41.52</v>
      </c>
      <c r="C147" s="8">
        <v>11.82</v>
      </c>
      <c r="D147" s="8" t="s">
        <v>2381</v>
      </c>
      <c r="E147" s="8" t="s">
        <v>2379</v>
      </c>
      <c r="F147" s="8" t="s">
        <v>2379</v>
      </c>
      <c r="G147" s="8">
        <v>2</v>
      </c>
      <c r="H147" s="8" t="s">
        <v>2381</v>
      </c>
    </row>
    <row r="148" spans="1:8" x14ac:dyDescent="0.2">
      <c r="A148" s="8" t="s">
        <v>2225</v>
      </c>
      <c r="B148" s="8">
        <v>39.4</v>
      </c>
      <c r="C148" s="8">
        <v>6.76</v>
      </c>
      <c r="D148" s="8" t="s">
        <v>2379</v>
      </c>
      <c r="E148" s="8" t="s">
        <v>2379</v>
      </c>
      <c r="F148" s="8" t="s">
        <v>2379</v>
      </c>
      <c r="G148" s="8" t="s">
        <v>2380</v>
      </c>
      <c r="H148" s="8" t="s">
        <v>2381</v>
      </c>
    </row>
    <row r="149" spans="1:8" x14ac:dyDescent="0.2">
      <c r="A149" s="8" t="s">
        <v>2224</v>
      </c>
      <c r="B149" s="8">
        <v>46.45</v>
      </c>
      <c r="C149" s="8">
        <v>5.62</v>
      </c>
      <c r="D149" s="8" t="s">
        <v>2379</v>
      </c>
      <c r="E149" s="8" t="s">
        <v>2379</v>
      </c>
      <c r="F149" s="8" t="s">
        <v>2379</v>
      </c>
      <c r="G149" s="8" t="s">
        <v>2380</v>
      </c>
      <c r="H149" s="8" t="s">
        <v>2381</v>
      </c>
    </row>
    <row r="150" spans="1:8" x14ac:dyDescent="0.2">
      <c r="A150" s="8" t="s">
        <v>2223</v>
      </c>
      <c r="B150" s="8">
        <v>35.75</v>
      </c>
      <c r="C150" s="8">
        <v>4.1900000000000004</v>
      </c>
      <c r="D150" s="8" t="s">
        <v>2379</v>
      </c>
      <c r="E150" s="8" t="s">
        <v>2379</v>
      </c>
      <c r="F150" s="8" t="s">
        <v>2379</v>
      </c>
      <c r="G150" s="8" t="s">
        <v>2380</v>
      </c>
      <c r="H150" s="8" t="s">
        <v>2381</v>
      </c>
    </row>
    <row r="151" spans="1:8" x14ac:dyDescent="0.2">
      <c r="A151" s="8" t="s">
        <v>2222</v>
      </c>
      <c r="B151" s="8">
        <v>26.07</v>
      </c>
      <c r="C151" s="8">
        <v>5.32</v>
      </c>
      <c r="D151" s="8" t="s">
        <v>2379</v>
      </c>
      <c r="E151" s="8" t="s">
        <v>2379</v>
      </c>
      <c r="F151" s="8" t="s">
        <v>2379</v>
      </c>
      <c r="G151" s="8" t="s">
        <v>2380</v>
      </c>
      <c r="H151" s="8" t="s">
        <v>2381</v>
      </c>
    </row>
    <row r="152" spans="1:8" x14ac:dyDescent="0.2">
      <c r="A152" s="8" t="s">
        <v>2221</v>
      </c>
      <c r="B152" s="8">
        <v>36.54</v>
      </c>
      <c r="C152" s="8">
        <v>4.46</v>
      </c>
      <c r="D152" s="8" t="s">
        <v>2381</v>
      </c>
      <c r="E152" s="8" t="s">
        <v>2379</v>
      </c>
      <c r="F152" s="8" t="s">
        <v>2379</v>
      </c>
      <c r="G152" s="8">
        <v>1</v>
      </c>
      <c r="H152" s="8" t="s">
        <v>2381</v>
      </c>
    </row>
    <row r="153" spans="1:8" x14ac:dyDescent="0.2">
      <c r="A153" s="8" t="s">
        <v>2220</v>
      </c>
      <c r="B153" s="8">
        <v>51.64</v>
      </c>
      <c r="C153" s="8">
        <v>5.65</v>
      </c>
      <c r="D153" s="8" t="s">
        <v>2379</v>
      </c>
      <c r="E153" s="8" t="s">
        <v>2379</v>
      </c>
      <c r="F153" s="8" t="s">
        <v>2379</v>
      </c>
      <c r="G153" s="8" t="s">
        <v>2380</v>
      </c>
      <c r="H153" s="8" t="s">
        <v>2381</v>
      </c>
    </row>
    <row r="154" spans="1:8" x14ac:dyDescent="0.2">
      <c r="A154" s="8" t="s">
        <v>2219</v>
      </c>
      <c r="B154" s="8">
        <v>42.83</v>
      </c>
      <c r="C154" s="8">
        <v>6.04</v>
      </c>
      <c r="D154" s="8" t="s">
        <v>2379</v>
      </c>
      <c r="E154" s="8" t="s">
        <v>2379</v>
      </c>
      <c r="F154" s="8" t="s">
        <v>2379</v>
      </c>
      <c r="G154" s="8">
        <v>2</v>
      </c>
      <c r="H154" s="8" t="s">
        <v>2381</v>
      </c>
    </row>
    <row r="155" spans="1:8" x14ac:dyDescent="0.2">
      <c r="A155" s="8" t="s">
        <v>2218</v>
      </c>
      <c r="B155" s="8">
        <v>40.15</v>
      </c>
      <c r="C155" s="8">
        <v>5.76</v>
      </c>
      <c r="D155" s="8" t="s">
        <v>2379</v>
      </c>
      <c r="E155" s="8" t="s">
        <v>2379</v>
      </c>
      <c r="F155" s="8" t="s">
        <v>2379</v>
      </c>
      <c r="G155" s="8">
        <v>1</v>
      </c>
      <c r="H155" s="8" t="s">
        <v>2381</v>
      </c>
    </row>
    <row r="156" spans="1:8" x14ac:dyDescent="0.2">
      <c r="A156" s="8" t="s">
        <v>2217</v>
      </c>
      <c r="B156" s="8">
        <v>27.8</v>
      </c>
      <c r="C156" s="8">
        <v>4.3600000000000003</v>
      </c>
      <c r="D156" s="8" t="s">
        <v>2379</v>
      </c>
      <c r="E156" s="8" t="s">
        <v>2379</v>
      </c>
      <c r="F156" s="8" t="s">
        <v>2382</v>
      </c>
      <c r="G156" s="8">
        <v>1</v>
      </c>
      <c r="H156" s="8" t="s">
        <v>2381</v>
      </c>
    </row>
    <row r="157" spans="1:8" x14ac:dyDescent="0.2">
      <c r="A157" s="8" t="s">
        <v>2216</v>
      </c>
      <c r="B157" s="8">
        <v>45.81</v>
      </c>
      <c r="C157" s="8">
        <v>4.76</v>
      </c>
      <c r="D157" s="8" t="s">
        <v>2381</v>
      </c>
      <c r="E157" s="8" t="s">
        <v>2379</v>
      </c>
      <c r="F157" s="8" t="s">
        <v>2382</v>
      </c>
      <c r="G157" s="8">
        <v>1</v>
      </c>
      <c r="H157" s="8" t="s">
        <v>2381</v>
      </c>
    </row>
    <row r="158" spans="1:8" x14ac:dyDescent="0.2">
      <c r="A158" s="8" t="s">
        <v>2215</v>
      </c>
      <c r="B158" s="8">
        <v>34.43</v>
      </c>
      <c r="C158" s="8">
        <v>10.82</v>
      </c>
      <c r="D158" s="8" t="s">
        <v>2381</v>
      </c>
      <c r="E158" s="8" t="s">
        <v>2379</v>
      </c>
      <c r="F158" s="8" t="s">
        <v>2379</v>
      </c>
      <c r="G158" s="8">
        <v>1</v>
      </c>
      <c r="H158" s="8" t="s">
        <v>2381</v>
      </c>
    </row>
    <row r="159" spans="1:8" x14ac:dyDescent="0.2">
      <c r="A159" s="8" t="s">
        <v>2214</v>
      </c>
      <c r="B159" s="8">
        <v>41.33</v>
      </c>
      <c r="C159" s="8">
        <v>4.01</v>
      </c>
      <c r="D159" s="8" t="s">
        <v>2381</v>
      </c>
      <c r="E159" s="8" t="s">
        <v>2379</v>
      </c>
      <c r="F159" s="8" t="s">
        <v>2379</v>
      </c>
      <c r="G159" s="8" t="s">
        <v>2380</v>
      </c>
      <c r="H159" s="8" t="s">
        <v>2381</v>
      </c>
    </row>
    <row r="160" spans="1:8" x14ac:dyDescent="0.2">
      <c r="A160" s="8" t="s">
        <v>2213</v>
      </c>
      <c r="B160" s="8">
        <v>31.92</v>
      </c>
      <c r="C160" s="8">
        <v>5.12</v>
      </c>
      <c r="D160" s="8" t="s">
        <v>2381</v>
      </c>
      <c r="E160" s="8" t="s">
        <v>2379</v>
      </c>
      <c r="F160" s="8" t="s">
        <v>2379</v>
      </c>
      <c r="G160" s="8">
        <v>1</v>
      </c>
      <c r="H160" s="8" t="s">
        <v>2381</v>
      </c>
    </row>
    <row r="161" spans="1:8" x14ac:dyDescent="0.2">
      <c r="A161" s="8" t="s">
        <v>2212</v>
      </c>
      <c r="B161" s="8">
        <v>39.799999999999997</v>
      </c>
      <c r="C161" s="8">
        <v>10.54</v>
      </c>
      <c r="D161" s="8" t="s">
        <v>2381</v>
      </c>
      <c r="E161" s="8" t="s">
        <v>2379</v>
      </c>
      <c r="F161" s="8" t="s">
        <v>2379</v>
      </c>
      <c r="G161" s="8">
        <v>2</v>
      </c>
      <c r="H161" s="8" t="s">
        <v>2381</v>
      </c>
    </row>
    <row r="162" spans="1:8" x14ac:dyDescent="0.2">
      <c r="A162" s="8" t="s">
        <v>2211</v>
      </c>
      <c r="B162" s="8">
        <v>42.82</v>
      </c>
      <c r="C162" s="8">
        <v>4.21</v>
      </c>
      <c r="D162" s="8" t="s">
        <v>2379</v>
      </c>
      <c r="E162" s="8" t="s">
        <v>2379</v>
      </c>
      <c r="F162" s="8" t="s">
        <v>2379</v>
      </c>
      <c r="G162" s="8" t="s">
        <v>2380</v>
      </c>
      <c r="H162" s="8" t="s">
        <v>2381</v>
      </c>
    </row>
    <row r="163" spans="1:8" x14ac:dyDescent="0.2">
      <c r="A163" s="8" t="s">
        <v>2210</v>
      </c>
      <c r="B163" s="8">
        <v>33.630000000000003</v>
      </c>
      <c r="C163" s="8">
        <v>5.42</v>
      </c>
      <c r="D163" s="8" t="s">
        <v>2379</v>
      </c>
      <c r="E163" s="8" t="s">
        <v>2379</v>
      </c>
      <c r="F163" s="8" t="s">
        <v>2379</v>
      </c>
      <c r="G163" s="8" t="s">
        <v>2380</v>
      </c>
      <c r="H163" s="8" t="s">
        <v>2381</v>
      </c>
    </row>
    <row r="164" spans="1:8" x14ac:dyDescent="0.2">
      <c r="A164" s="8" t="s">
        <v>2209</v>
      </c>
      <c r="B164" s="8">
        <v>37.07</v>
      </c>
      <c r="C164" s="8">
        <v>4.28</v>
      </c>
      <c r="D164" s="8" t="s">
        <v>2379</v>
      </c>
      <c r="E164" s="8" t="s">
        <v>2381</v>
      </c>
      <c r="F164" s="8" t="s">
        <v>2379</v>
      </c>
      <c r="G164" s="8">
        <v>1</v>
      </c>
      <c r="H164" s="8" t="s">
        <v>2381</v>
      </c>
    </row>
    <row r="165" spans="1:8" x14ac:dyDescent="0.2">
      <c r="A165" s="8" t="s">
        <v>2208</v>
      </c>
      <c r="B165" s="8">
        <v>35.625</v>
      </c>
      <c r="C165" s="8">
        <v>8.9</v>
      </c>
      <c r="D165" s="8" t="s">
        <v>2379</v>
      </c>
      <c r="E165" s="8" t="s">
        <v>2379</v>
      </c>
      <c r="F165" s="8" t="s">
        <v>2379</v>
      </c>
      <c r="G165" s="8" t="s">
        <v>2380</v>
      </c>
      <c r="H165" s="8" t="s">
        <v>2381</v>
      </c>
    </row>
    <row r="166" spans="1:8" x14ac:dyDescent="0.2">
      <c r="A166" s="8" t="s">
        <v>2207</v>
      </c>
      <c r="B166" s="8">
        <v>42.69</v>
      </c>
      <c r="C166" s="8">
        <v>4.8899999999999997</v>
      </c>
      <c r="D166" s="8" t="s">
        <v>2379</v>
      </c>
      <c r="E166" s="8" t="s">
        <v>2379</v>
      </c>
      <c r="F166" s="8" t="s">
        <v>2382</v>
      </c>
      <c r="G166" s="8">
        <v>1</v>
      </c>
      <c r="H166" s="8" t="s">
        <v>2381</v>
      </c>
    </row>
    <row r="167" spans="1:8" x14ac:dyDescent="0.2">
      <c r="A167" s="8" t="s">
        <v>2206</v>
      </c>
      <c r="B167" s="8">
        <v>37.869999999999997</v>
      </c>
      <c r="C167" s="8">
        <v>4.29</v>
      </c>
      <c r="D167" s="8" t="s">
        <v>2381</v>
      </c>
      <c r="E167" s="8" t="s">
        <v>2379</v>
      </c>
      <c r="F167" s="8" t="s">
        <v>2382</v>
      </c>
      <c r="G167" s="8">
        <v>1</v>
      </c>
      <c r="H167" s="8" t="s">
        <v>2381</v>
      </c>
    </row>
    <row r="168" spans="1:8" x14ac:dyDescent="0.2">
      <c r="A168" s="8" t="s">
        <v>2205</v>
      </c>
      <c r="B168" s="8">
        <v>40.61</v>
      </c>
      <c r="C168" s="8">
        <v>8</v>
      </c>
      <c r="D168" s="8" t="s">
        <v>2381</v>
      </c>
      <c r="E168" s="8" t="s">
        <v>2379</v>
      </c>
      <c r="F168" s="8" t="s">
        <v>2379</v>
      </c>
      <c r="G168" s="8">
        <v>1</v>
      </c>
      <c r="H168" s="8" t="s">
        <v>2381</v>
      </c>
    </row>
    <row r="169" spans="1:8" x14ac:dyDescent="0.2">
      <c r="A169" s="8" t="s">
        <v>2204</v>
      </c>
      <c r="B169" s="8">
        <v>30.78</v>
      </c>
      <c r="C169" s="8">
        <v>4.67</v>
      </c>
      <c r="D169" s="8" t="s">
        <v>2381</v>
      </c>
      <c r="E169" s="8" t="s">
        <v>2379</v>
      </c>
      <c r="F169" s="8" t="s">
        <v>2379</v>
      </c>
      <c r="G169" s="8" t="s">
        <v>2380</v>
      </c>
      <c r="H169" s="8" t="s">
        <v>2381</v>
      </c>
    </row>
    <row r="170" spans="1:8" x14ac:dyDescent="0.2">
      <c r="A170" s="8" t="s">
        <v>2203</v>
      </c>
      <c r="B170" s="8">
        <v>49.49</v>
      </c>
      <c r="C170" s="8">
        <v>4.5</v>
      </c>
      <c r="D170" s="8" t="s">
        <v>2379</v>
      </c>
      <c r="E170" s="8" t="s">
        <v>2379</v>
      </c>
      <c r="F170" s="8" t="s">
        <v>2379</v>
      </c>
      <c r="G170" s="8" t="s">
        <v>2380</v>
      </c>
      <c r="H170" s="8" t="s">
        <v>2381</v>
      </c>
    </row>
    <row r="171" spans="1:8" x14ac:dyDescent="0.2">
      <c r="A171" s="8" t="s">
        <v>2202</v>
      </c>
      <c r="B171" s="8">
        <v>37.619999999999997</v>
      </c>
      <c r="C171" s="8">
        <v>6.32</v>
      </c>
      <c r="D171" s="8" t="s">
        <v>2381</v>
      </c>
      <c r="E171" s="8" t="s">
        <v>2381</v>
      </c>
      <c r="F171" s="8" t="s">
        <v>2379</v>
      </c>
      <c r="G171" s="8">
        <v>2</v>
      </c>
      <c r="H171" s="8" t="s">
        <v>2381</v>
      </c>
    </row>
    <row r="172" spans="1:8" x14ac:dyDescent="0.2">
      <c r="A172" s="8" t="s">
        <v>2201</v>
      </c>
      <c r="B172" s="8">
        <v>36.08</v>
      </c>
      <c r="C172" s="8">
        <v>6.1</v>
      </c>
      <c r="D172" s="8" t="s">
        <v>2381</v>
      </c>
      <c r="E172" s="8" t="s">
        <v>2379</v>
      </c>
      <c r="F172" s="8" t="s">
        <v>2379</v>
      </c>
      <c r="G172" s="8">
        <v>1</v>
      </c>
      <c r="H172" s="8" t="s">
        <v>2381</v>
      </c>
    </row>
    <row r="173" spans="1:8" x14ac:dyDescent="0.2">
      <c r="A173" s="8" t="s">
        <v>2200</v>
      </c>
      <c r="B173" s="8">
        <v>33.5</v>
      </c>
      <c r="C173" s="8">
        <v>5.4</v>
      </c>
      <c r="D173" s="8" t="s">
        <v>2379</v>
      </c>
      <c r="E173" s="8" t="s">
        <v>2379</v>
      </c>
      <c r="F173" s="8" t="s">
        <v>2379</v>
      </c>
      <c r="G173" s="8" t="s">
        <v>2380</v>
      </c>
      <c r="H173" s="8" t="s">
        <v>2381</v>
      </c>
    </row>
    <row r="174" spans="1:8" x14ac:dyDescent="0.2">
      <c r="A174" s="8" t="s">
        <v>2199</v>
      </c>
      <c r="B174" s="8">
        <v>47.46</v>
      </c>
      <c r="C174" s="8">
        <v>6.24</v>
      </c>
      <c r="D174" s="8" t="s">
        <v>2381</v>
      </c>
      <c r="E174" s="8" t="s">
        <v>2379</v>
      </c>
      <c r="F174" s="8" t="s">
        <v>2379</v>
      </c>
      <c r="G174" s="8">
        <v>1</v>
      </c>
      <c r="H174" s="8" t="s">
        <v>2381</v>
      </c>
    </row>
    <row r="175" spans="1:8" x14ac:dyDescent="0.2">
      <c r="A175" s="8" t="s">
        <v>2198</v>
      </c>
      <c r="B175" s="8">
        <v>49.24</v>
      </c>
      <c r="C175" s="8">
        <v>4.45</v>
      </c>
      <c r="D175" s="8" t="s">
        <v>2379</v>
      </c>
      <c r="E175" s="8" t="s">
        <v>2379</v>
      </c>
      <c r="F175" s="8" t="s">
        <v>2379</v>
      </c>
      <c r="G175" s="8" t="s">
        <v>2380</v>
      </c>
      <c r="H175" s="8" t="s">
        <v>2381</v>
      </c>
    </row>
    <row r="176" spans="1:8" x14ac:dyDescent="0.2">
      <c r="A176" s="8" t="s">
        <v>2197</v>
      </c>
      <c r="B176" s="8">
        <v>54.4</v>
      </c>
      <c r="C176" s="8">
        <v>5.22</v>
      </c>
      <c r="D176" s="8" t="s">
        <v>2379</v>
      </c>
      <c r="E176" s="8" t="s">
        <v>2379</v>
      </c>
      <c r="F176" s="8" t="s">
        <v>2379</v>
      </c>
      <c r="G176" s="8">
        <v>1</v>
      </c>
      <c r="H176" s="8" t="s">
        <v>2381</v>
      </c>
    </row>
    <row r="177" spans="1:8" x14ac:dyDescent="0.2">
      <c r="A177" s="8" t="s">
        <v>2196</v>
      </c>
      <c r="B177" s="8">
        <v>35.53</v>
      </c>
      <c r="C177" s="8">
        <v>4.6100000000000003</v>
      </c>
      <c r="D177" s="8" t="s">
        <v>2379</v>
      </c>
      <c r="E177" s="8" t="s">
        <v>2379</v>
      </c>
      <c r="F177" s="8" t="s">
        <v>2379</v>
      </c>
      <c r="G177" s="8">
        <v>1</v>
      </c>
      <c r="H177" s="8" t="s">
        <v>2381</v>
      </c>
    </row>
    <row r="178" spans="1:8" x14ac:dyDescent="0.2">
      <c r="A178" s="8" t="s">
        <v>2195</v>
      </c>
      <c r="B178" s="8">
        <v>39.729999999999997</v>
      </c>
      <c r="C178" s="8">
        <v>6.24</v>
      </c>
      <c r="D178" s="8" t="s">
        <v>2379</v>
      </c>
      <c r="E178" s="8" t="s">
        <v>2379</v>
      </c>
      <c r="F178" s="8" t="s">
        <v>2379</v>
      </c>
      <c r="G178" s="8" t="s">
        <v>2380</v>
      </c>
      <c r="H178" s="8" t="s">
        <v>2381</v>
      </c>
    </row>
    <row r="179" spans="1:8" x14ac:dyDescent="0.2">
      <c r="A179" s="8" t="s">
        <v>2194</v>
      </c>
      <c r="B179" s="8">
        <v>35.68</v>
      </c>
      <c r="C179" s="8">
        <v>10.039999999999999</v>
      </c>
      <c r="D179" s="8" t="s">
        <v>2379</v>
      </c>
      <c r="E179" s="8" t="s">
        <v>2379</v>
      </c>
      <c r="F179" s="8" t="s">
        <v>2379</v>
      </c>
      <c r="G179" s="8" t="s">
        <v>2380</v>
      </c>
      <c r="H179" s="8" t="s">
        <v>2381</v>
      </c>
    </row>
    <row r="180" spans="1:8" x14ac:dyDescent="0.2">
      <c r="A180" s="8" t="s">
        <v>2193</v>
      </c>
      <c r="B180" s="8">
        <v>48.86</v>
      </c>
      <c r="C180" s="8">
        <v>6.09</v>
      </c>
      <c r="D180" s="8" t="s">
        <v>2379</v>
      </c>
      <c r="E180" s="8" t="s">
        <v>2379</v>
      </c>
      <c r="F180" s="8" t="s">
        <v>2379</v>
      </c>
      <c r="G180" s="8" t="s">
        <v>2380</v>
      </c>
      <c r="H180" s="8" t="s">
        <v>2381</v>
      </c>
    </row>
    <row r="181" spans="1:8" x14ac:dyDescent="0.2">
      <c r="A181" s="8" t="s">
        <v>2192</v>
      </c>
      <c r="B181" s="8">
        <v>34.799999999999997</v>
      </c>
      <c r="C181" s="8">
        <v>11.4</v>
      </c>
      <c r="D181" s="8" t="s">
        <v>2381</v>
      </c>
      <c r="E181" s="8" t="s">
        <v>2379</v>
      </c>
      <c r="F181" s="8" t="s">
        <v>2382</v>
      </c>
      <c r="G181" s="8">
        <v>1</v>
      </c>
      <c r="H181" s="8" t="s">
        <v>2379</v>
      </c>
    </row>
    <row r="182" spans="1:8" x14ac:dyDescent="0.2">
      <c r="A182" s="8" t="s">
        <v>2191</v>
      </c>
      <c r="B182" s="8">
        <v>32.49</v>
      </c>
      <c r="C182" s="8">
        <v>4.29</v>
      </c>
      <c r="D182" s="8" t="s">
        <v>2379</v>
      </c>
      <c r="E182" s="8" t="s">
        <v>2379</v>
      </c>
      <c r="F182" s="8" t="s">
        <v>2382</v>
      </c>
      <c r="G182" s="8">
        <v>1</v>
      </c>
      <c r="H182" s="8" t="s">
        <v>2381</v>
      </c>
    </row>
    <row r="183" spans="1:8" x14ac:dyDescent="0.2">
      <c r="A183" s="8" t="s">
        <v>2190</v>
      </c>
      <c r="B183" s="8">
        <v>39</v>
      </c>
      <c r="C183" s="8">
        <v>5.7</v>
      </c>
      <c r="D183" s="8" t="s">
        <v>2379</v>
      </c>
      <c r="E183" s="8" t="s">
        <v>2379</v>
      </c>
      <c r="F183" s="8" t="s">
        <v>2379</v>
      </c>
      <c r="G183" s="8">
        <v>2</v>
      </c>
      <c r="H183" s="8" t="s">
        <v>2381</v>
      </c>
    </row>
    <row r="184" spans="1:8" x14ac:dyDescent="0.2">
      <c r="A184" s="8" t="s">
        <v>2189</v>
      </c>
      <c r="B184" s="8">
        <v>35.299999999999997</v>
      </c>
      <c r="C184" s="8">
        <v>6.09</v>
      </c>
      <c r="D184" s="8" t="s">
        <v>2379</v>
      </c>
      <c r="E184" s="8" t="s">
        <v>2379</v>
      </c>
      <c r="F184" s="8" t="s">
        <v>2379</v>
      </c>
      <c r="G184" s="8">
        <v>1</v>
      </c>
      <c r="H184" s="8" t="s">
        <v>2381</v>
      </c>
    </row>
    <row r="185" spans="1:8" x14ac:dyDescent="0.2">
      <c r="A185" s="8" t="s">
        <v>2188</v>
      </c>
      <c r="B185" s="8">
        <v>33.42</v>
      </c>
      <c r="C185" s="8">
        <v>10.67</v>
      </c>
      <c r="D185" s="8" t="s">
        <v>2379</v>
      </c>
      <c r="E185" s="8" t="s">
        <v>2379</v>
      </c>
      <c r="F185" s="8" t="s">
        <v>2379</v>
      </c>
      <c r="G185" s="8" t="s">
        <v>2380</v>
      </c>
      <c r="H185" s="8" t="s">
        <v>2381</v>
      </c>
    </row>
    <row r="186" spans="1:8" x14ac:dyDescent="0.2">
      <c r="A186" s="8" t="s">
        <v>2187</v>
      </c>
      <c r="B186" s="8">
        <v>37.18</v>
      </c>
      <c r="C186" s="8">
        <v>6.75</v>
      </c>
      <c r="D186" s="8" t="s">
        <v>2381</v>
      </c>
      <c r="E186" s="8" t="s">
        <v>2379</v>
      </c>
      <c r="F186" s="8" t="s">
        <v>2379</v>
      </c>
      <c r="G186" s="8">
        <v>2</v>
      </c>
      <c r="H186" s="8" t="s">
        <v>2381</v>
      </c>
    </row>
    <row r="187" spans="1:8" x14ac:dyDescent="0.2">
      <c r="A187" s="8" t="s">
        <v>2186</v>
      </c>
      <c r="B187" s="8">
        <v>33.33</v>
      </c>
      <c r="C187" s="8">
        <v>9.26</v>
      </c>
      <c r="D187" s="8" t="s">
        <v>2381</v>
      </c>
      <c r="E187" s="8" t="s">
        <v>2379</v>
      </c>
      <c r="F187" s="8" t="s">
        <v>2379</v>
      </c>
      <c r="G187" s="8">
        <v>2</v>
      </c>
      <c r="H187" s="8" t="s">
        <v>2379</v>
      </c>
    </row>
    <row r="188" spans="1:8" x14ac:dyDescent="0.2">
      <c r="A188" s="8" t="s">
        <v>2185</v>
      </c>
      <c r="B188" s="8">
        <v>53.21</v>
      </c>
      <c r="C188" s="8">
        <v>4.2699999999999996</v>
      </c>
      <c r="D188" s="8" t="s">
        <v>2379</v>
      </c>
      <c r="E188" s="8" t="s">
        <v>2379</v>
      </c>
      <c r="F188" s="8" t="s">
        <v>2379</v>
      </c>
      <c r="G188" s="8">
        <v>1</v>
      </c>
      <c r="H188" s="8" t="s">
        <v>2381</v>
      </c>
    </row>
    <row r="189" spans="1:8" x14ac:dyDescent="0.2">
      <c r="A189" s="8" t="s">
        <v>2184</v>
      </c>
      <c r="B189" s="8">
        <v>38.729999999999997</v>
      </c>
      <c r="C189" s="8">
        <v>11.51</v>
      </c>
      <c r="D189" s="8" t="s">
        <v>2379</v>
      </c>
      <c r="E189" s="8" t="s">
        <v>2379</v>
      </c>
      <c r="F189" s="8" t="s">
        <v>2379</v>
      </c>
      <c r="G189" s="8">
        <v>2</v>
      </c>
      <c r="H189" s="8" t="s">
        <v>2381</v>
      </c>
    </row>
    <row r="190" spans="1:8" x14ac:dyDescent="0.2">
      <c r="A190" s="8" t="s">
        <v>2183</v>
      </c>
      <c r="B190" s="8">
        <v>29.73</v>
      </c>
      <c r="C190" s="8">
        <v>7.22</v>
      </c>
      <c r="D190" s="8" t="s">
        <v>2379</v>
      </c>
      <c r="E190" s="8" t="s">
        <v>2379</v>
      </c>
      <c r="F190" s="8" t="s">
        <v>2379</v>
      </c>
      <c r="G190" s="8" t="s">
        <v>2380</v>
      </c>
      <c r="H190" s="8" t="s">
        <v>2381</v>
      </c>
    </row>
    <row r="191" spans="1:8" x14ac:dyDescent="0.2">
      <c r="A191" s="8" t="s">
        <v>2182</v>
      </c>
      <c r="B191" s="8">
        <v>34.700000000000003</v>
      </c>
      <c r="C191" s="8">
        <v>4.37</v>
      </c>
      <c r="D191" s="8" t="s">
        <v>2379</v>
      </c>
      <c r="E191" s="8" t="s">
        <v>2379</v>
      </c>
      <c r="F191" s="8" t="s">
        <v>2382</v>
      </c>
      <c r="G191" s="8">
        <v>1</v>
      </c>
      <c r="H191" s="8" t="s">
        <v>2381</v>
      </c>
    </row>
    <row r="192" spans="1:8" x14ac:dyDescent="0.2">
      <c r="A192" s="8" t="s">
        <v>2181</v>
      </c>
      <c r="B192" s="8">
        <v>38.28</v>
      </c>
      <c r="C192" s="8">
        <v>11.56</v>
      </c>
      <c r="D192" s="8" t="s">
        <v>2381</v>
      </c>
      <c r="E192" s="8" t="s">
        <v>2379</v>
      </c>
      <c r="F192" s="8" t="s">
        <v>2379</v>
      </c>
      <c r="G192" s="8">
        <v>1</v>
      </c>
      <c r="H192" s="8" t="s">
        <v>2381</v>
      </c>
    </row>
    <row r="193" spans="1:8" x14ac:dyDescent="0.2">
      <c r="A193" s="8" t="s">
        <v>2180</v>
      </c>
      <c r="B193" s="8">
        <v>33.57</v>
      </c>
      <c r="C193" s="8">
        <v>8.82</v>
      </c>
      <c r="D193" s="8" t="s">
        <v>2381</v>
      </c>
      <c r="E193" s="8" t="s">
        <v>2379</v>
      </c>
      <c r="F193" s="8" t="s">
        <v>2379</v>
      </c>
      <c r="G193" s="8" t="s">
        <v>2380</v>
      </c>
      <c r="H193" s="8" t="s">
        <v>2381</v>
      </c>
    </row>
    <row r="194" spans="1:8" x14ac:dyDescent="0.2">
      <c r="A194" s="8" t="s">
        <v>2179</v>
      </c>
      <c r="B194" s="8">
        <v>52.06</v>
      </c>
      <c r="C194" s="8">
        <v>4.6900000000000004</v>
      </c>
      <c r="D194" s="8" t="s">
        <v>2379</v>
      </c>
      <c r="E194" s="8" t="s">
        <v>2379</v>
      </c>
      <c r="F194" s="8" t="s">
        <v>2379</v>
      </c>
      <c r="G194" s="8">
        <v>1</v>
      </c>
      <c r="H194" s="8" t="s">
        <v>2381</v>
      </c>
    </row>
    <row r="195" spans="1:8" x14ac:dyDescent="0.2">
      <c r="A195" s="8" t="s">
        <v>2178</v>
      </c>
      <c r="B195" s="8">
        <v>38.17</v>
      </c>
      <c r="C195" s="8">
        <v>4.53</v>
      </c>
      <c r="D195" s="8" t="s">
        <v>2379</v>
      </c>
      <c r="E195" s="8" t="s">
        <v>2381</v>
      </c>
      <c r="F195" s="8" t="s">
        <v>2379</v>
      </c>
      <c r="G195" s="8">
        <v>1</v>
      </c>
      <c r="H195" s="8" t="s">
        <v>2381</v>
      </c>
    </row>
    <row r="196" spans="1:8" x14ac:dyDescent="0.2">
      <c r="A196" s="8" t="s">
        <v>2177</v>
      </c>
      <c r="B196" s="8">
        <v>36.954999999999998</v>
      </c>
      <c r="C196" s="8">
        <v>5.84</v>
      </c>
      <c r="D196" s="8" t="s">
        <v>2379</v>
      </c>
      <c r="E196" s="8" t="s">
        <v>2379</v>
      </c>
      <c r="F196" s="8" t="s">
        <v>2382</v>
      </c>
      <c r="G196" s="8">
        <v>1</v>
      </c>
      <c r="H196" s="8" t="s">
        <v>2381</v>
      </c>
    </row>
    <row r="197" spans="1:8" x14ac:dyDescent="0.2">
      <c r="A197" s="8" t="s">
        <v>2176</v>
      </c>
      <c r="B197" s="8">
        <v>34.4</v>
      </c>
      <c r="C197" s="8">
        <v>4.9000000000000004</v>
      </c>
      <c r="D197" s="8" t="s">
        <v>2379</v>
      </c>
      <c r="E197" s="8" t="s">
        <v>2379</v>
      </c>
      <c r="F197" s="8" t="s">
        <v>2382</v>
      </c>
      <c r="G197" s="8">
        <v>1</v>
      </c>
      <c r="H197" s="8" t="s">
        <v>2381</v>
      </c>
    </row>
    <row r="198" spans="1:8" x14ac:dyDescent="0.2">
      <c r="A198" s="8" t="s">
        <v>2175</v>
      </c>
      <c r="B198" s="8">
        <v>31.73</v>
      </c>
      <c r="C198" s="8">
        <v>4.3</v>
      </c>
      <c r="D198" s="8" t="s">
        <v>2379</v>
      </c>
      <c r="E198" s="8" t="s">
        <v>2379</v>
      </c>
      <c r="F198" s="8" t="s">
        <v>2379</v>
      </c>
      <c r="G198" s="8" t="s">
        <v>2380</v>
      </c>
      <c r="H198" s="8" t="s">
        <v>2381</v>
      </c>
    </row>
    <row r="199" spans="1:8" x14ac:dyDescent="0.2">
      <c r="A199" s="8" t="s">
        <v>2174</v>
      </c>
      <c r="B199" s="8">
        <v>36.64</v>
      </c>
      <c r="C199" s="8">
        <v>11.34</v>
      </c>
      <c r="D199" s="8" t="s">
        <v>2379</v>
      </c>
      <c r="E199" s="8" t="s">
        <v>2379</v>
      </c>
      <c r="F199" s="8" t="s">
        <v>2379</v>
      </c>
      <c r="G199" s="8" t="s">
        <v>2380</v>
      </c>
      <c r="H199" s="8" t="s">
        <v>2381</v>
      </c>
    </row>
    <row r="200" spans="1:8" x14ac:dyDescent="0.2">
      <c r="A200" s="8" t="s">
        <v>2173</v>
      </c>
      <c r="B200" s="8">
        <v>36.85</v>
      </c>
      <c r="C200" s="8">
        <v>5.88</v>
      </c>
      <c r="D200" s="8" t="s">
        <v>2379</v>
      </c>
      <c r="E200" s="8" t="s">
        <v>2381</v>
      </c>
      <c r="F200" s="8" t="s">
        <v>2379</v>
      </c>
      <c r="G200" s="8">
        <v>1</v>
      </c>
      <c r="H200" s="8" t="s">
        <v>2381</v>
      </c>
    </row>
    <row r="201" spans="1:8" x14ac:dyDescent="0.2">
      <c r="A201" s="8" t="s">
        <v>2172</v>
      </c>
      <c r="B201" s="8">
        <v>33.33</v>
      </c>
      <c r="C201" s="8">
        <v>5.01</v>
      </c>
      <c r="D201" s="8" t="s">
        <v>2381</v>
      </c>
      <c r="E201" s="8" t="s">
        <v>2379</v>
      </c>
      <c r="F201" s="8" t="s">
        <v>2382</v>
      </c>
      <c r="G201" s="8">
        <v>1</v>
      </c>
      <c r="H201" s="8" t="s">
        <v>2381</v>
      </c>
    </row>
    <row r="202" spans="1:8" x14ac:dyDescent="0.2">
      <c r="A202" s="8" t="s">
        <v>2171</v>
      </c>
      <c r="B202" s="8">
        <v>39.14</v>
      </c>
      <c r="C202" s="8">
        <v>4.4000000000000004</v>
      </c>
      <c r="D202" s="8" t="s">
        <v>2379</v>
      </c>
      <c r="E202" s="8" t="s">
        <v>2379</v>
      </c>
      <c r="F202" s="8" t="s">
        <v>2382</v>
      </c>
      <c r="G202" s="8">
        <v>1</v>
      </c>
      <c r="H202" s="8" t="s">
        <v>2381</v>
      </c>
    </row>
    <row r="203" spans="1:8" x14ac:dyDescent="0.2">
      <c r="A203" s="8" t="s">
        <v>2170</v>
      </c>
      <c r="B203" s="8">
        <v>32.9</v>
      </c>
      <c r="C203" s="8">
        <v>6.26</v>
      </c>
      <c r="D203" s="8" t="s">
        <v>2381</v>
      </c>
      <c r="E203" s="8" t="s">
        <v>2379</v>
      </c>
      <c r="F203" s="8" t="s">
        <v>2379</v>
      </c>
      <c r="G203" s="8" t="s">
        <v>2380</v>
      </c>
      <c r="H203" s="8" t="s">
        <v>2381</v>
      </c>
    </row>
    <row r="204" spans="1:8" x14ac:dyDescent="0.2">
      <c r="A204" s="8" t="s">
        <v>2169</v>
      </c>
      <c r="B204" s="8">
        <v>29.78</v>
      </c>
      <c r="C204" s="8">
        <v>10.27</v>
      </c>
      <c r="D204" s="8" t="s">
        <v>2381</v>
      </c>
      <c r="E204" s="8" t="s">
        <v>2379</v>
      </c>
      <c r="F204" s="8" t="s">
        <v>2382</v>
      </c>
      <c r="G204" s="8">
        <v>1</v>
      </c>
      <c r="H204" s="8" t="s">
        <v>2381</v>
      </c>
    </row>
    <row r="205" spans="1:8" x14ac:dyDescent="0.2">
      <c r="A205" s="8" t="s">
        <v>2168</v>
      </c>
      <c r="B205" s="8">
        <v>32.78</v>
      </c>
      <c r="C205" s="8">
        <v>5.27</v>
      </c>
      <c r="D205" s="8" t="s">
        <v>2379</v>
      </c>
      <c r="E205" s="8" t="s">
        <v>2379</v>
      </c>
      <c r="F205" s="8" t="s">
        <v>2379</v>
      </c>
      <c r="G205" s="8" t="s">
        <v>2380</v>
      </c>
      <c r="H205" s="8" t="s">
        <v>2381</v>
      </c>
    </row>
    <row r="206" spans="1:8" x14ac:dyDescent="0.2">
      <c r="A206" s="8" t="s">
        <v>2167</v>
      </c>
      <c r="B206" s="8">
        <v>41.65</v>
      </c>
      <c r="C206" s="8">
        <v>10.73</v>
      </c>
      <c r="D206" s="8" t="s">
        <v>2381</v>
      </c>
      <c r="E206" s="8" t="s">
        <v>2379</v>
      </c>
      <c r="F206" s="8" t="s">
        <v>2379</v>
      </c>
      <c r="G206" s="8" t="s">
        <v>2380</v>
      </c>
      <c r="H206" s="8" t="s">
        <v>2381</v>
      </c>
    </row>
    <row r="207" spans="1:8" x14ac:dyDescent="0.2">
      <c r="A207" s="8" t="s">
        <v>2166</v>
      </c>
      <c r="B207" s="8">
        <v>50.79</v>
      </c>
      <c r="C207" s="8">
        <v>4.45</v>
      </c>
      <c r="D207" s="8" t="s">
        <v>2379</v>
      </c>
      <c r="E207" s="8" t="s">
        <v>2379</v>
      </c>
      <c r="F207" s="8" t="s">
        <v>2379</v>
      </c>
      <c r="G207" s="8">
        <v>1</v>
      </c>
      <c r="H207" s="8" t="s">
        <v>2381</v>
      </c>
    </row>
    <row r="208" spans="1:8" x14ac:dyDescent="0.2">
      <c r="A208" s="8" t="s">
        <v>2165</v>
      </c>
      <c r="B208" s="8">
        <v>35.43</v>
      </c>
      <c r="C208" s="8">
        <v>5.25</v>
      </c>
      <c r="D208" s="8" t="s">
        <v>2381</v>
      </c>
      <c r="E208" s="8" t="s">
        <v>2379</v>
      </c>
      <c r="F208" s="8" t="s">
        <v>2379</v>
      </c>
      <c r="G208" s="8" t="s">
        <v>2380</v>
      </c>
      <c r="H208" s="8" t="s">
        <v>2381</v>
      </c>
    </row>
    <row r="209" spans="1:8" x14ac:dyDescent="0.2">
      <c r="A209" s="8" t="s">
        <v>2164</v>
      </c>
      <c r="B209" s="8">
        <v>35.25</v>
      </c>
      <c r="C209" s="8">
        <v>9.51</v>
      </c>
      <c r="D209" s="8" t="s">
        <v>2379</v>
      </c>
      <c r="E209" s="8" t="s">
        <v>2379</v>
      </c>
      <c r="F209" s="8" t="s">
        <v>2379</v>
      </c>
      <c r="G209" s="8" t="s">
        <v>2380</v>
      </c>
      <c r="H209" s="8" t="s">
        <v>2381</v>
      </c>
    </row>
    <row r="210" spans="1:8" x14ac:dyDescent="0.2">
      <c r="A210" s="8" t="s">
        <v>2163</v>
      </c>
      <c r="B210" s="8">
        <v>36.85</v>
      </c>
      <c r="C210" s="8">
        <v>11.12</v>
      </c>
      <c r="D210" s="8" t="s">
        <v>2379</v>
      </c>
      <c r="E210" s="8" t="s">
        <v>2379</v>
      </c>
      <c r="F210" s="8" t="s">
        <v>2379</v>
      </c>
      <c r="G210" s="8" t="s">
        <v>2380</v>
      </c>
      <c r="H210" s="8" t="s">
        <v>2381</v>
      </c>
    </row>
    <row r="211" spans="1:8" x14ac:dyDescent="0.2">
      <c r="A211" s="8" t="s">
        <v>2162</v>
      </c>
      <c r="B211" s="8">
        <v>31.02</v>
      </c>
      <c r="C211" s="8">
        <v>4.5599999999999996</v>
      </c>
      <c r="D211" s="8" t="s">
        <v>2379</v>
      </c>
      <c r="E211" s="8" t="s">
        <v>2381</v>
      </c>
      <c r="F211" s="8" t="s">
        <v>2379</v>
      </c>
      <c r="G211" s="8">
        <v>1</v>
      </c>
      <c r="H211" s="8" t="s">
        <v>2381</v>
      </c>
    </row>
    <row r="212" spans="1:8" x14ac:dyDescent="0.2">
      <c r="A212" s="8" t="s">
        <v>2161</v>
      </c>
      <c r="B212" s="8">
        <v>35.6</v>
      </c>
      <c r="C212" s="8">
        <v>4.0199999999999996</v>
      </c>
      <c r="D212" s="8" t="s">
        <v>2381</v>
      </c>
      <c r="E212" s="8" t="s">
        <v>2381</v>
      </c>
      <c r="F212" s="8" t="s">
        <v>2379</v>
      </c>
      <c r="G212" s="8">
        <v>2</v>
      </c>
      <c r="H212" s="8" t="s">
        <v>2381</v>
      </c>
    </row>
    <row r="213" spans="1:8" x14ac:dyDescent="0.2">
      <c r="A213" s="8" t="s">
        <v>2160</v>
      </c>
      <c r="B213" s="8">
        <v>34.39</v>
      </c>
      <c r="C213" s="8">
        <v>8.7200000000000006</v>
      </c>
      <c r="D213" s="8" t="s">
        <v>2379</v>
      </c>
      <c r="E213" s="8" t="s">
        <v>2379</v>
      </c>
      <c r="F213" s="8" t="s">
        <v>2379</v>
      </c>
      <c r="G213" s="8" t="s">
        <v>2380</v>
      </c>
      <c r="H213" s="8" t="s">
        <v>2381</v>
      </c>
    </row>
    <row r="214" spans="1:8" x14ac:dyDescent="0.2">
      <c r="A214" s="8" t="s">
        <v>2159</v>
      </c>
      <c r="B214" s="8">
        <v>29.06</v>
      </c>
      <c r="C214" s="8">
        <v>6.25</v>
      </c>
      <c r="D214" s="8" t="s">
        <v>2381</v>
      </c>
      <c r="E214" s="8" t="s">
        <v>2379</v>
      </c>
      <c r="F214" s="8" t="s">
        <v>2379</v>
      </c>
      <c r="G214" s="8">
        <v>1</v>
      </c>
      <c r="H214" s="8" t="s">
        <v>2381</v>
      </c>
    </row>
    <row r="215" spans="1:8" x14ac:dyDescent="0.2">
      <c r="A215" s="8" t="s">
        <v>2158</v>
      </c>
      <c r="B215" s="8">
        <v>35.799999999999997</v>
      </c>
      <c r="C215" s="8">
        <v>7.32</v>
      </c>
      <c r="D215" s="8" t="s">
        <v>2379</v>
      </c>
      <c r="E215" s="8" t="s">
        <v>2379</v>
      </c>
      <c r="F215" s="8" t="s">
        <v>2379</v>
      </c>
      <c r="G215" s="8">
        <v>2</v>
      </c>
      <c r="H215" s="8" t="s">
        <v>2381</v>
      </c>
    </row>
    <row r="216" spans="1:8" x14ac:dyDescent="0.2">
      <c r="A216" s="8" t="s">
        <v>2157</v>
      </c>
      <c r="B216" s="8">
        <v>49.8</v>
      </c>
      <c r="C216" s="8">
        <v>4.24</v>
      </c>
      <c r="D216" s="8" t="s">
        <v>2379</v>
      </c>
      <c r="E216" s="8" t="s">
        <v>2379</v>
      </c>
      <c r="F216" s="8" t="s">
        <v>2379</v>
      </c>
      <c r="G216" s="8">
        <v>1</v>
      </c>
      <c r="H216" s="8" t="s">
        <v>2381</v>
      </c>
    </row>
    <row r="217" spans="1:8" x14ac:dyDescent="0.2">
      <c r="A217" s="8" t="s">
        <v>2156</v>
      </c>
      <c r="B217" s="8">
        <v>35.71</v>
      </c>
      <c r="C217" s="8">
        <v>6.84</v>
      </c>
      <c r="D217" s="8" t="s">
        <v>2379</v>
      </c>
      <c r="E217" s="8" t="s">
        <v>2379</v>
      </c>
      <c r="F217" s="8" t="s">
        <v>2379</v>
      </c>
      <c r="G217" s="8">
        <v>2</v>
      </c>
      <c r="H217" s="8" t="s">
        <v>2381</v>
      </c>
    </row>
    <row r="218" spans="1:8" x14ac:dyDescent="0.2">
      <c r="A218" s="8" t="s">
        <v>2155</v>
      </c>
      <c r="B218" s="8">
        <v>30.8</v>
      </c>
      <c r="C218" s="8">
        <v>5.23</v>
      </c>
      <c r="D218" s="8" t="s">
        <v>2381</v>
      </c>
      <c r="E218" s="8" t="s">
        <v>2379</v>
      </c>
      <c r="F218" s="8" t="s">
        <v>2379</v>
      </c>
      <c r="G218" s="8">
        <v>1</v>
      </c>
      <c r="H218" s="8" t="s">
        <v>2381</v>
      </c>
    </row>
    <row r="219" spans="1:8" x14ac:dyDescent="0.2">
      <c r="A219" s="8" t="s">
        <v>2154</v>
      </c>
      <c r="B219" s="8">
        <v>33.69</v>
      </c>
      <c r="C219" s="8">
        <v>9.68</v>
      </c>
      <c r="D219" s="8" t="s">
        <v>2379</v>
      </c>
      <c r="E219" s="8" t="s">
        <v>2379</v>
      </c>
      <c r="F219" s="8" t="s">
        <v>2379</v>
      </c>
      <c r="G219" s="8" t="s">
        <v>2380</v>
      </c>
      <c r="H219" s="8" t="s">
        <v>2381</v>
      </c>
    </row>
    <row r="220" spans="1:8" x14ac:dyDescent="0.2">
      <c r="A220" s="8" t="s">
        <v>2153</v>
      </c>
      <c r="B220" s="8">
        <v>42.27</v>
      </c>
      <c r="C220" s="8">
        <v>6.05</v>
      </c>
      <c r="D220" s="8" t="s">
        <v>2381</v>
      </c>
      <c r="E220" s="8" t="s">
        <v>2379</v>
      </c>
      <c r="F220" s="8" t="s">
        <v>2379</v>
      </c>
      <c r="G220" s="8">
        <v>1</v>
      </c>
      <c r="H220" s="8" t="s">
        <v>2381</v>
      </c>
    </row>
    <row r="221" spans="1:8" x14ac:dyDescent="0.2">
      <c r="A221" s="8" t="s">
        <v>2152</v>
      </c>
      <c r="B221" s="8">
        <v>53.25</v>
      </c>
      <c r="C221" s="8">
        <v>6.11</v>
      </c>
      <c r="D221" s="8" t="s">
        <v>2381</v>
      </c>
      <c r="E221" s="8" t="s">
        <v>2379</v>
      </c>
      <c r="F221" s="8" t="s">
        <v>2382</v>
      </c>
      <c r="G221" s="8">
        <v>1</v>
      </c>
      <c r="H221" s="8" t="s">
        <v>2381</v>
      </c>
    </row>
    <row r="222" spans="1:8" x14ac:dyDescent="0.2">
      <c r="A222" s="8" t="s">
        <v>2151</v>
      </c>
      <c r="B222" s="8">
        <v>26.8</v>
      </c>
      <c r="C222" s="8">
        <v>10.93</v>
      </c>
      <c r="D222" s="8" t="s">
        <v>2381</v>
      </c>
      <c r="E222" s="8" t="s">
        <v>2379</v>
      </c>
      <c r="F222" s="8" t="s">
        <v>2379</v>
      </c>
      <c r="G222" s="8" t="s">
        <v>2380</v>
      </c>
      <c r="H222" s="8" t="s">
        <v>2379</v>
      </c>
    </row>
    <row r="223" spans="1:8" x14ac:dyDescent="0.2">
      <c r="A223" s="8" t="s">
        <v>2150</v>
      </c>
      <c r="B223" s="8">
        <v>28.5</v>
      </c>
      <c r="C223" s="8">
        <v>5.12</v>
      </c>
      <c r="D223" s="8" t="s">
        <v>2379</v>
      </c>
      <c r="E223" s="8" t="s">
        <v>2379</v>
      </c>
      <c r="F223" s="8" t="s">
        <v>2379</v>
      </c>
      <c r="G223" s="8">
        <v>1</v>
      </c>
      <c r="H223" s="8" t="s">
        <v>2381</v>
      </c>
    </row>
    <row r="224" spans="1:8" x14ac:dyDescent="0.2">
      <c r="A224" s="8" t="s">
        <v>2149</v>
      </c>
      <c r="B224" s="8">
        <v>22.895</v>
      </c>
      <c r="C224" s="8">
        <v>5.72</v>
      </c>
      <c r="D224" s="8" t="s">
        <v>2379</v>
      </c>
      <c r="E224" s="8" t="s">
        <v>2379</v>
      </c>
      <c r="F224" s="8" t="s">
        <v>2379</v>
      </c>
      <c r="G224" s="8" t="s">
        <v>2380</v>
      </c>
      <c r="H224" s="8" t="s">
        <v>2381</v>
      </c>
    </row>
    <row r="225" spans="1:8" x14ac:dyDescent="0.2">
      <c r="A225" s="8" t="s">
        <v>2148</v>
      </c>
      <c r="B225" s="8">
        <v>34.06</v>
      </c>
      <c r="C225" s="8">
        <v>11.83</v>
      </c>
      <c r="D225" s="8" t="s">
        <v>2381</v>
      </c>
      <c r="E225" s="8" t="s">
        <v>2379</v>
      </c>
      <c r="F225" s="8" t="s">
        <v>2379</v>
      </c>
      <c r="G225" s="8">
        <v>1</v>
      </c>
      <c r="H225" s="8" t="s">
        <v>2381</v>
      </c>
    </row>
    <row r="226" spans="1:8" x14ac:dyDescent="0.2">
      <c r="A226" s="8" t="s">
        <v>2147</v>
      </c>
      <c r="B226" s="8">
        <v>36.409999999999997</v>
      </c>
      <c r="C226" s="8">
        <v>4.55</v>
      </c>
      <c r="D226" s="8" t="s">
        <v>2379</v>
      </c>
      <c r="E226" s="8" t="s">
        <v>2379</v>
      </c>
      <c r="F226" s="8" t="s">
        <v>2379</v>
      </c>
      <c r="G226" s="8" t="s">
        <v>2380</v>
      </c>
      <c r="H226" s="8" t="s">
        <v>2381</v>
      </c>
    </row>
    <row r="227" spans="1:8" x14ac:dyDescent="0.2">
      <c r="A227" s="8" t="s">
        <v>2146</v>
      </c>
      <c r="B227" s="8">
        <v>52.3</v>
      </c>
      <c r="C227" s="8">
        <v>4.87</v>
      </c>
      <c r="D227" s="8" t="s">
        <v>2381</v>
      </c>
      <c r="E227" s="8" t="s">
        <v>2379</v>
      </c>
      <c r="F227" s="8" t="s">
        <v>2382</v>
      </c>
      <c r="G227" s="8">
        <v>1</v>
      </c>
      <c r="H227" s="8" t="s">
        <v>2381</v>
      </c>
    </row>
    <row r="228" spans="1:8" x14ac:dyDescent="0.2">
      <c r="A228" s="8" t="s">
        <v>2145</v>
      </c>
      <c r="B228" s="8">
        <v>52.66</v>
      </c>
      <c r="C228" s="8">
        <v>4.45</v>
      </c>
      <c r="D228" s="8" t="s">
        <v>2379</v>
      </c>
      <c r="E228" s="8" t="s">
        <v>2379</v>
      </c>
      <c r="F228" s="8" t="s">
        <v>2379</v>
      </c>
      <c r="G228" s="8">
        <v>1</v>
      </c>
      <c r="H228" s="8" t="s">
        <v>2381</v>
      </c>
    </row>
    <row r="229" spans="1:8" x14ac:dyDescent="0.2">
      <c r="A229" s="8" t="s">
        <v>2144</v>
      </c>
      <c r="B229" s="8">
        <v>29.57</v>
      </c>
      <c r="C229" s="8">
        <v>9.42</v>
      </c>
      <c r="D229" s="8" t="s">
        <v>2381</v>
      </c>
      <c r="E229" s="8" t="s">
        <v>2379</v>
      </c>
      <c r="F229" s="8" t="s">
        <v>2379</v>
      </c>
      <c r="G229" s="8" t="s">
        <v>2380</v>
      </c>
      <c r="H229" s="8" t="s">
        <v>2381</v>
      </c>
    </row>
    <row r="230" spans="1:8" x14ac:dyDescent="0.2">
      <c r="A230" s="8" t="s">
        <v>2143</v>
      </c>
      <c r="B230" s="8">
        <v>36.99</v>
      </c>
      <c r="C230" s="8">
        <v>5.37</v>
      </c>
      <c r="D230" s="8" t="s">
        <v>2381</v>
      </c>
      <c r="E230" s="8" t="s">
        <v>2379</v>
      </c>
      <c r="F230" s="8" t="s">
        <v>2382</v>
      </c>
      <c r="G230" s="8">
        <v>1</v>
      </c>
      <c r="H230" s="8" t="s">
        <v>2381</v>
      </c>
    </row>
    <row r="231" spans="1:8" x14ac:dyDescent="0.2">
      <c r="A231" s="8" t="s">
        <v>2142</v>
      </c>
      <c r="B231" s="8">
        <v>31.4</v>
      </c>
      <c r="C231" s="8">
        <v>4.5999999999999996</v>
      </c>
      <c r="D231" s="8" t="s">
        <v>2381</v>
      </c>
      <c r="E231" s="8" t="s">
        <v>2379</v>
      </c>
      <c r="F231" s="8" t="s">
        <v>2379</v>
      </c>
      <c r="G231" s="8">
        <v>1</v>
      </c>
      <c r="H231" s="8" t="s">
        <v>2381</v>
      </c>
    </row>
    <row r="232" spans="1:8" x14ac:dyDescent="0.2">
      <c r="A232" s="8" t="s">
        <v>2141</v>
      </c>
      <c r="B232" s="8">
        <v>34.9</v>
      </c>
      <c r="C232" s="8">
        <v>6.22</v>
      </c>
      <c r="D232" s="8" t="s">
        <v>2379</v>
      </c>
      <c r="E232" s="8" t="s">
        <v>2379</v>
      </c>
      <c r="F232" s="8" t="s">
        <v>2382</v>
      </c>
      <c r="G232" s="8">
        <v>1</v>
      </c>
      <c r="H232" s="8" t="s">
        <v>2381</v>
      </c>
    </row>
    <row r="233" spans="1:8" x14ac:dyDescent="0.2">
      <c r="A233" s="8" t="s">
        <v>2140</v>
      </c>
      <c r="B233" s="8">
        <v>31.13</v>
      </c>
      <c r="C233" s="8">
        <v>4.5199999999999996</v>
      </c>
      <c r="D233" s="8" t="s">
        <v>2381</v>
      </c>
      <c r="E233" s="8" t="s">
        <v>2379</v>
      </c>
      <c r="F233" s="8" t="s">
        <v>2379</v>
      </c>
      <c r="G233" s="8">
        <v>1</v>
      </c>
      <c r="H233" s="8" t="s">
        <v>2381</v>
      </c>
    </row>
    <row r="234" spans="1:8" x14ac:dyDescent="0.2">
      <c r="A234" s="8" t="s">
        <v>2139</v>
      </c>
      <c r="B234" s="8">
        <v>34.799999999999997</v>
      </c>
      <c r="C234" s="8">
        <v>6.18</v>
      </c>
      <c r="D234" s="8" t="s">
        <v>2379</v>
      </c>
      <c r="E234" s="8" t="s">
        <v>2379</v>
      </c>
      <c r="F234" s="8" t="s">
        <v>2382</v>
      </c>
      <c r="G234" s="8">
        <v>1</v>
      </c>
      <c r="H234" s="8" t="s">
        <v>2381</v>
      </c>
    </row>
    <row r="235" spans="1:8" x14ac:dyDescent="0.2">
      <c r="A235" s="8" t="s">
        <v>2138</v>
      </c>
      <c r="B235" s="8">
        <v>31.68</v>
      </c>
      <c r="C235" s="8">
        <v>4.4000000000000004</v>
      </c>
      <c r="D235" s="8" t="s">
        <v>2379</v>
      </c>
      <c r="E235" s="8" t="s">
        <v>2379</v>
      </c>
      <c r="F235" s="8" t="s">
        <v>2379</v>
      </c>
      <c r="G235" s="8" t="s">
        <v>2380</v>
      </c>
      <c r="H235" s="8" t="s">
        <v>2381</v>
      </c>
    </row>
    <row r="236" spans="1:8" x14ac:dyDescent="0.2">
      <c r="A236" s="8" t="s">
        <v>2137</v>
      </c>
      <c r="B236" s="8">
        <v>33.534999999999997</v>
      </c>
      <c r="C236" s="8">
        <v>6.23</v>
      </c>
      <c r="D236" s="8" t="s">
        <v>2379</v>
      </c>
      <c r="E236" s="8" t="s">
        <v>2381</v>
      </c>
      <c r="F236" s="8" t="s">
        <v>2379</v>
      </c>
      <c r="G236" s="8">
        <v>1</v>
      </c>
      <c r="H236" s="8" t="s">
        <v>2381</v>
      </c>
    </row>
    <row r="237" spans="1:8" x14ac:dyDescent="0.2">
      <c r="A237" s="8" t="s">
        <v>2136</v>
      </c>
      <c r="B237" s="8">
        <v>31.92</v>
      </c>
      <c r="C237" s="8">
        <v>5.33</v>
      </c>
      <c r="D237" s="8" t="s">
        <v>2381</v>
      </c>
      <c r="E237" s="8" t="s">
        <v>2379</v>
      </c>
      <c r="F237" s="8" t="s">
        <v>2379</v>
      </c>
      <c r="G237" s="8" t="s">
        <v>2380</v>
      </c>
      <c r="H237" s="8" t="s">
        <v>2381</v>
      </c>
    </row>
    <row r="238" spans="1:8" x14ac:dyDescent="0.2">
      <c r="A238" s="8" t="s">
        <v>2135</v>
      </c>
      <c r="B238" s="8">
        <v>32.700000000000003</v>
      </c>
      <c r="C238" s="8">
        <v>4.09</v>
      </c>
      <c r="D238" s="8" t="s">
        <v>2379</v>
      </c>
      <c r="E238" s="8" t="s">
        <v>2379</v>
      </c>
      <c r="F238" s="8" t="s">
        <v>2379</v>
      </c>
      <c r="G238" s="8">
        <v>1</v>
      </c>
      <c r="H238" s="8" t="s">
        <v>2381</v>
      </c>
    </row>
    <row r="239" spans="1:8" x14ac:dyDescent="0.2">
      <c r="A239" s="8" t="s">
        <v>2134</v>
      </c>
      <c r="B239" s="8">
        <v>41.25</v>
      </c>
      <c r="C239" s="8">
        <v>5.19</v>
      </c>
      <c r="D239" s="8" t="s">
        <v>2379</v>
      </c>
      <c r="E239" s="8" t="s">
        <v>2379</v>
      </c>
      <c r="F239" s="8" t="s">
        <v>2379</v>
      </c>
      <c r="G239" s="8" t="s">
        <v>2380</v>
      </c>
      <c r="H239" s="8" t="s">
        <v>2381</v>
      </c>
    </row>
    <row r="240" spans="1:8" x14ac:dyDescent="0.2">
      <c r="A240" s="8" t="s">
        <v>2133</v>
      </c>
      <c r="B240" s="8">
        <v>33.11</v>
      </c>
      <c r="C240" s="8">
        <v>4.12</v>
      </c>
      <c r="D240" s="8" t="s">
        <v>2379</v>
      </c>
      <c r="E240" s="8" t="s">
        <v>2379</v>
      </c>
      <c r="F240" s="8" t="s">
        <v>2382</v>
      </c>
      <c r="G240" s="8">
        <v>1</v>
      </c>
      <c r="H240" s="8" t="s">
        <v>2381</v>
      </c>
    </row>
    <row r="241" spans="1:8" x14ac:dyDescent="0.2">
      <c r="A241" s="8" t="s">
        <v>2132</v>
      </c>
      <c r="B241" s="8">
        <v>36.159999999999997</v>
      </c>
      <c r="C241" s="8">
        <v>5.0999999999999996</v>
      </c>
      <c r="D241" s="8" t="s">
        <v>2379</v>
      </c>
      <c r="E241" s="8" t="s">
        <v>2379</v>
      </c>
      <c r="F241" s="8" t="s">
        <v>2379</v>
      </c>
      <c r="G241" s="8">
        <v>1</v>
      </c>
      <c r="H241" s="8" t="s">
        <v>2381</v>
      </c>
    </row>
    <row r="242" spans="1:8" x14ac:dyDescent="0.2">
      <c r="A242" s="8" t="s">
        <v>2131</v>
      </c>
      <c r="B242" s="8">
        <v>33.72</v>
      </c>
      <c r="C242" s="8">
        <v>6.21</v>
      </c>
      <c r="D242" s="8" t="s">
        <v>2381</v>
      </c>
      <c r="E242" s="8" t="s">
        <v>2379</v>
      </c>
      <c r="F242" s="8" t="s">
        <v>2382</v>
      </c>
      <c r="G242" s="8">
        <v>1</v>
      </c>
      <c r="H242" s="8" t="s">
        <v>2381</v>
      </c>
    </row>
    <row r="243" spans="1:8" x14ac:dyDescent="0.2">
      <c r="A243" s="8" t="s">
        <v>2129</v>
      </c>
      <c r="B243" s="8">
        <v>37.74</v>
      </c>
      <c r="C243" s="8">
        <v>9.5299999999999994</v>
      </c>
      <c r="D243" s="8" t="s">
        <v>2381</v>
      </c>
      <c r="E243" s="8" t="s">
        <v>2379</v>
      </c>
      <c r="F243" s="8" t="s">
        <v>2379</v>
      </c>
      <c r="G243" s="8">
        <v>1</v>
      </c>
      <c r="H243" s="8" t="s">
        <v>2381</v>
      </c>
    </row>
    <row r="244" spans="1:8" x14ac:dyDescent="0.2">
      <c r="A244" s="8" t="s">
        <v>2128</v>
      </c>
      <c r="B244" s="8">
        <v>48.75</v>
      </c>
      <c r="C244" s="8">
        <v>4.6399999999999997</v>
      </c>
      <c r="D244" s="8" t="s">
        <v>2381</v>
      </c>
      <c r="E244" s="8" t="s">
        <v>2379</v>
      </c>
      <c r="F244" s="8" t="s">
        <v>2379</v>
      </c>
      <c r="G244" s="8">
        <v>1</v>
      </c>
      <c r="H244" s="8" t="s">
        <v>2381</v>
      </c>
    </row>
    <row r="245" spans="1:8" x14ac:dyDescent="0.2">
      <c r="A245" s="8" t="s">
        <v>2127</v>
      </c>
      <c r="B245" s="8">
        <v>31.065000000000001</v>
      </c>
      <c r="C245" s="8">
        <v>5.05</v>
      </c>
      <c r="D245" s="8" t="s">
        <v>2379</v>
      </c>
      <c r="E245" s="8" t="s">
        <v>2379</v>
      </c>
      <c r="F245" s="8" t="s">
        <v>2379</v>
      </c>
      <c r="G245" s="8">
        <v>1</v>
      </c>
      <c r="H245" s="8" t="s">
        <v>2381</v>
      </c>
    </row>
    <row r="246" spans="1:8" x14ac:dyDescent="0.2">
      <c r="A246" s="8" t="s">
        <v>2126</v>
      </c>
      <c r="B246" s="8">
        <v>23.55</v>
      </c>
      <c r="C246" s="8">
        <v>10.38</v>
      </c>
      <c r="D246" s="8" t="s">
        <v>2379</v>
      </c>
      <c r="E246" s="8" t="s">
        <v>2379</v>
      </c>
      <c r="F246" s="8" t="s">
        <v>2379</v>
      </c>
      <c r="G246" s="8" t="s">
        <v>2380</v>
      </c>
      <c r="H246" s="8" t="s">
        <v>2381</v>
      </c>
    </row>
    <row r="247" spans="1:8" x14ac:dyDescent="0.2">
      <c r="A247" s="8" t="s">
        <v>2125</v>
      </c>
      <c r="B247" s="8">
        <v>30.18</v>
      </c>
      <c r="C247" s="8">
        <v>8.31</v>
      </c>
      <c r="D247" s="8" t="s">
        <v>2381</v>
      </c>
      <c r="E247" s="8" t="s">
        <v>2379</v>
      </c>
      <c r="F247" s="8" t="s">
        <v>2379</v>
      </c>
      <c r="G247" s="8">
        <v>1</v>
      </c>
      <c r="H247" s="8" t="s">
        <v>2381</v>
      </c>
    </row>
    <row r="248" spans="1:8" x14ac:dyDescent="0.2">
      <c r="A248" s="8" t="s">
        <v>2124</v>
      </c>
      <c r="B248" s="8">
        <v>29.94</v>
      </c>
      <c r="C248" s="8">
        <v>7.59</v>
      </c>
      <c r="D248" s="8" t="s">
        <v>2379</v>
      </c>
      <c r="E248" s="8" t="s">
        <v>2379</v>
      </c>
      <c r="F248" s="8" t="s">
        <v>2379</v>
      </c>
      <c r="G248" s="8" t="s">
        <v>2380</v>
      </c>
      <c r="H248" s="8" t="s">
        <v>2381</v>
      </c>
    </row>
    <row r="249" spans="1:8" x14ac:dyDescent="0.2">
      <c r="A249" s="8" t="s">
        <v>2123</v>
      </c>
      <c r="B249" s="8">
        <v>31.4</v>
      </c>
      <c r="C249" s="8">
        <v>5.49</v>
      </c>
      <c r="D249" s="8" t="s">
        <v>2379</v>
      </c>
      <c r="E249" s="8" t="s">
        <v>2379</v>
      </c>
      <c r="F249" s="8" t="s">
        <v>2379</v>
      </c>
      <c r="G249" s="8" t="s">
        <v>2380</v>
      </c>
      <c r="H249" s="8" t="s">
        <v>2381</v>
      </c>
    </row>
    <row r="250" spans="1:8" x14ac:dyDescent="0.2">
      <c r="A250" s="8" t="s">
        <v>2122</v>
      </c>
      <c r="B250" s="8">
        <v>53.06</v>
      </c>
      <c r="C250" s="8">
        <v>11.68</v>
      </c>
      <c r="D250" s="8" t="s">
        <v>2379</v>
      </c>
      <c r="E250" s="8" t="s">
        <v>2379</v>
      </c>
      <c r="F250" s="8" t="s">
        <v>2379</v>
      </c>
      <c r="G250" s="8" t="s">
        <v>2380</v>
      </c>
      <c r="H250" s="8" t="s">
        <v>2381</v>
      </c>
    </row>
    <row r="251" spans="1:8" x14ac:dyDescent="0.2">
      <c r="A251" s="8" t="s">
        <v>2121</v>
      </c>
      <c r="B251" s="8">
        <v>30.25</v>
      </c>
      <c r="C251" s="8">
        <v>4.1900000000000004</v>
      </c>
      <c r="D251" s="8" t="s">
        <v>2379</v>
      </c>
      <c r="E251" s="8" t="s">
        <v>2379</v>
      </c>
      <c r="F251" s="8" t="s">
        <v>2379</v>
      </c>
      <c r="G251" s="8">
        <v>2</v>
      </c>
      <c r="H251" s="8" t="s">
        <v>2381</v>
      </c>
    </row>
    <row r="252" spans="1:8" x14ac:dyDescent="0.2">
      <c r="A252" s="8" t="s">
        <v>2120</v>
      </c>
      <c r="B252" s="8">
        <v>46.68</v>
      </c>
      <c r="C252" s="8">
        <v>4.01</v>
      </c>
      <c r="D252" s="8" t="s">
        <v>2379</v>
      </c>
      <c r="E252" s="8" t="s">
        <v>2379</v>
      </c>
      <c r="F252" s="8" t="s">
        <v>2379</v>
      </c>
      <c r="G252" s="8" t="s">
        <v>2380</v>
      </c>
      <c r="H252" s="8" t="s">
        <v>2381</v>
      </c>
    </row>
    <row r="253" spans="1:8" x14ac:dyDescent="0.2">
      <c r="A253" s="8" t="s">
        <v>2119</v>
      </c>
      <c r="B253" s="8">
        <v>30.4</v>
      </c>
      <c r="C253" s="8">
        <v>5.91</v>
      </c>
      <c r="D253" s="8" t="s">
        <v>2379</v>
      </c>
      <c r="E253" s="8" t="s">
        <v>2381</v>
      </c>
      <c r="F253" s="8" t="s">
        <v>2379</v>
      </c>
      <c r="G253" s="8">
        <v>2</v>
      </c>
      <c r="H253" s="8" t="s">
        <v>2381</v>
      </c>
    </row>
    <row r="254" spans="1:8" x14ac:dyDescent="0.2">
      <c r="A254" s="8" t="s">
        <v>2118</v>
      </c>
      <c r="B254" s="8">
        <v>30.2</v>
      </c>
      <c r="C254" s="8">
        <v>4.47</v>
      </c>
      <c r="D254" s="8" t="s">
        <v>2381</v>
      </c>
      <c r="E254" s="8" t="s">
        <v>2379</v>
      </c>
      <c r="F254" s="8" t="s">
        <v>2382</v>
      </c>
      <c r="G254" s="8">
        <v>1</v>
      </c>
      <c r="H254" s="8" t="s">
        <v>2381</v>
      </c>
    </row>
    <row r="255" spans="1:8" x14ac:dyDescent="0.2">
      <c r="A255" s="8" t="s">
        <v>2117</v>
      </c>
      <c r="B255" s="8">
        <v>51.18</v>
      </c>
      <c r="C255" s="8">
        <v>4.5599999999999996</v>
      </c>
      <c r="D255" s="8" t="s">
        <v>2381</v>
      </c>
      <c r="E255" s="8" t="s">
        <v>2381</v>
      </c>
      <c r="F255" s="8" t="s">
        <v>2379</v>
      </c>
      <c r="G255" s="8">
        <v>2</v>
      </c>
      <c r="H255" s="8" t="s">
        <v>2381</v>
      </c>
    </row>
    <row r="256" spans="1:8" x14ac:dyDescent="0.2">
      <c r="A256" s="8" t="s">
        <v>2116</v>
      </c>
      <c r="B256" s="8">
        <v>22.18</v>
      </c>
      <c r="C256" s="8">
        <v>9.9</v>
      </c>
      <c r="D256" s="8" t="s">
        <v>2379</v>
      </c>
      <c r="E256" s="8" t="s">
        <v>2379</v>
      </c>
      <c r="F256" s="8" t="s">
        <v>2379</v>
      </c>
      <c r="G256" s="8" t="s">
        <v>2380</v>
      </c>
      <c r="H256" s="8" t="s">
        <v>2381</v>
      </c>
    </row>
    <row r="257" spans="1:8" x14ac:dyDescent="0.2">
      <c r="A257" s="8" t="s">
        <v>2115</v>
      </c>
      <c r="B257" s="8">
        <v>31.92</v>
      </c>
      <c r="C257" s="8">
        <v>5.1100000000000003</v>
      </c>
      <c r="D257" s="8" t="s">
        <v>2379</v>
      </c>
      <c r="E257" s="8" t="s">
        <v>2379</v>
      </c>
      <c r="F257" s="8" t="s">
        <v>2382</v>
      </c>
      <c r="G257" s="8">
        <v>1</v>
      </c>
      <c r="H257" s="8" t="s">
        <v>2381</v>
      </c>
    </row>
    <row r="258" spans="1:8" x14ac:dyDescent="0.2">
      <c r="A258" s="8" t="s">
        <v>2114</v>
      </c>
      <c r="B258" s="8">
        <v>31.73</v>
      </c>
      <c r="C258" s="8">
        <v>5.73</v>
      </c>
      <c r="D258" s="8" t="s">
        <v>2379</v>
      </c>
      <c r="E258" s="8" t="s">
        <v>2381</v>
      </c>
      <c r="F258" s="8" t="s">
        <v>2379</v>
      </c>
      <c r="G258" s="8">
        <v>1</v>
      </c>
      <c r="H258" s="8" t="s">
        <v>2381</v>
      </c>
    </row>
    <row r="259" spans="1:8" x14ac:dyDescent="0.2">
      <c r="A259" s="8" t="s">
        <v>2113</v>
      </c>
      <c r="B259" s="8">
        <v>45.52</v>
      </c>
      <c r="C259" s="8">
        <v>6.04</v>
      </c>
      <c r="D259" s="8" t="s">
        <v>2379</v>
      </c>
      <c r="E259" s="8" t="s">
        <v>2379</v>
      </c>
      <c r="F259" s="8" t="s">
        <v>2382</v>
      </c>
      <c r="G259" s="8">
        <v>1</v>
      </c>
      <c r="H259" s="8" t="s">
        <v>2381</v>
      </c>
    </row>
    <row r="260" spans="1:8" x14ac:dyDescent="0.2">
      <c r="A260" s="8" t="s">
        <v>2112</v>
      </c>
      <c r="B260" s="8">
        <v>52.81</v>
      </c>
      <c r="C260" s="8">
        <v>5.19</v>
      </c>
      <c r="D260" s="8" t="s">
        <v>2379</v>
      </c>
      <c r="E260" s="8" t="s">
        <v>2379</v>
      </c>
      <c r="F260" s="8" t="s">
        <v>2382</v>
      </c>
      <c r="G260" s="8">
        <v>1</v>
      </c>
      <c r="H260" s="8" t="s">
        <v>2381</v>
      </c>
    </row>
    <row r="261" spans="1:8" x14ac:dyDescent="0.2">
      <c r="A261" s="8" t="s">
        <v>2111</v>
      </c>
      <c r="B261" s="8">
        <v>33.58</v>
      </c>
      <c r="C261" s="8">
        <v>5.56</v>
      </c>
      <c r="D261" s="8" t="s">
        <v>2379</v>
      </c>
      <c r="E261" s="8" t="s">
        <v>2379</v>
      </c>
      <c r="F261" s="8" t="s">
        <v>2379</v>
      </c>
      <c r="G261" s="8">
        <v>1</v>
      </c>
      <c r="H261" s="8" t="s">
        <v>2381</v>
      </c>
    </row>
    <row r="262" spans="1:8" x14ac:dyDescent="0.2">
      <c r="A262" s="8" t="s">
        <v>2110</v>
      </c>
      <c r="B262" s="8">
        <v>30.684999999999999</v>
      </c>
      <c r="C262" s="8">
        <v>8.23</v>
      </c>
      <c r="D262" s="8" t="s">
        <v>2379</v>
      </c>
      <c r="E262" s="8" t="s">
        <v>2379</v>
      </c>
      <c r="F262" s="8" t="s">
        <v>2379</v>
      </c>
      <c r="G262" s="8" t="s">
        <v>2380</v>
      </c>
      <c r="H262" s="8" t="s">
        <v>2381</v>
      </c>
    </row>
    <row r="263" spans="1:8" x14ac:dyDescent="0.2">
      <c r="A263" s="8" t="s">
        <v>2109</v>
      </c>
      <c r="B263" s="8">
        <v>37.524999999999999</v>
      </c>
      <c r="C263" s="8">
        <v>9.0299999999999994</v>
      </c>
      <c r="D263" s="8" t="s">
        <v>2381</v>
      </c>
      <c r="E263" s="8" t="s">
        <v>2379</v>
      </c>
      <c r="F263" s="8" t="s">
        <v>2379</v>
      </c>
      <c r="G263" s="8">
        <v>2</v>
      </c>
      <c r="H263" s="8" t="s">
        <v>2379</v>
      </c>
    </row>
    <row r="264" spans="1:8" x14ac:dyDescent="0.2">
      <c r="A264" s="8" t="s">
        <v>2108</v>
      </c>
      <c r="B264" s="8">
        <v>34.5</v>
      </c>
      <c r="C264" s="8">
        <v>4.07</v>
      </c>
      <c r="D264" s="8" t="s">
        <v>2381</v>
      </c>
      <c r="E264" s="8" t="s">
        <v>2379</v>
      </c>
      <c r="F264" s="8" t="s">
        <v>2379</v>
      </c>
      <c r="G264" s="8" t="s">
        <v>2380</v>
      </c>
      <c r="H264" s="8" t="s">
        <v>2381</v>
      </c>
    </row>
    <row r="265" spans="1:8" x14ac:dyDescent="0.2">
      <c r="A265" s="8" t="s">
        <v>2107</v>
      </c>
      <c r="B265" s="8">
        <v>28.16</v>
      </c>
      <c r="C265" s="8">
        <v>5.77</v>
      </c>
      <c r="D265" s="8" t="s">
        <v>2379</v>
      </c>
      <c r="E265" s="8" t="s">
        <v>2379</v>
      </c>
      <c r="F265" s="8" t="s">
        <v>2379</v>
      </c>
      <c r="G265" s="8">
        <v>2</v>
      </c>
      <c r="H265" s="8" t="s">
        <v>2381</v>
      </c>
    </row>
    <row r="266" spans="1:8" x14ac:dyDescent="0.2">
      <c r="A266" s="8" t="s">
        <v>2106</v>
      </c>
      <c r="B266" s="8">
        <v>30.02</v>
      </c>
      <c r="C266" s="8">
        <v>5.98</v>
      </c>
      <c r="D266" s="8" t="s">
        <v>2379</v>
      </c>
      <c r="E266" s="8" t="s">
        <v>2379</v>
      </c>
      <c r="F266" s="8" t="s">
        <v>2382</v>
      </c>
      <c r="G266" s="8">
        <v>1</v>
      </c>
      <c r="H266" s="8" t="s">
        <v>2381</v>
      </c>
    </row>
    <row r="267" spans="1:8" x14ac:dyDescent="0.2">
      <c r="A267" s="8" t="s">
        <v>2105</v>
      </c>
      <c r="B267" s="8">
        <v>37.82</v>
      </c>
      <c r="C267" s="8">
        <v>6.01</v>
      </c>
      <c r="D267" s="8" t="s">
        <v>2379</v>
      </c>
      <c r="E267" s="8" t="s">
        <v>2379</v>
      </c>
      <c r="F267" s="8" t="s">
        <v>2379</v>
      </c>
      <c r="G267" s="8" t="s">
        <v>2380</v>
      </c>
      <c r="H267" s="8" t="s">
        <v>2381</v>
      </c>
    </row>
    <row r="268" spans="1:8" x14ac:dyDescent="0.2">
      <c r="A268" s="8" t="s">
        <v>2104</v>
      </c>
      <c r="B268" s="8">
        <v>33.14</v>
      </c>
      <c r="C268" s="8">
        <v>5.67</v>
      </c>
      <c r="D268" s="8" t="s">
        <v>2381</v>
      </c>
      <c r="E268" s="8" t="s">
        <v>2379</v>
      </c>
      <c r="F268" s="8" t="s">
        <v>2379</v>
      </c>
      <c r="G268" s="8" t="s">
        <v>2380</v>
      </c>
      <c r="H268" s="8" t="s">
        <v>2381</v>
      </c>
    </row>
    <row r="269" spans="1:8" x14ac:dyDescent="0.2">
      <c r="A269" s="8" t="s">
        <v>2103</v>
      </c>
      <c r="B269" s="8">
        <v>25.14</v>
      </c>
      <c r="C269" s="8">
        <v>6.02</v>
      </c>
      <c r="D269" s="8" t="s">
        <v>2381</v>
      </c>
      <c r="E269" s="8" t="s">
        <v>2379</v>
      </c>
      <c r="F269" s="8" t="s">
        <v>2382</v>
      </c>
      <c r="G269" s="8">
        <v>1</v>
      </c>
      <c r="H269" s="8" t="s">
        <v>2381</v>
      </c>
    </row>
    <row r="270" spans="1:8" x14ac:dyDescent="0.2">
      <c r="A270" s="8" t="s">
        <v>2102</v>
      </c>
      <c r="B270" s="8">
        <v>20.18</v>
      </c>
      <c r="C270" s="8">
        <v>11.19</v>
      </c>
      <c r="D270" s="8" t="s">
        <v>2379</v>
      </c>
      <c r="E270" s="8" t="s">
        <v>2379</v>
      </c>
      <c r="F270" s="8" t="s">
        <v>2379</v>
      </c>
      <c r="G270" s="8" t="s">
        <v>2380</v>
      </c>
      <c r="H270" s="8" t="s">
        <v>2381</v>
      </c>
    </row>
    <row r="271" spans="1:8" x14ac:dyDescent="0.2">
      <c r="A271" s="8" t="s">
        <v>2101</v>
      </c>
      <c r="B271" s="8">
        <v>44.36</v>
      </c>
      <c r="C271" s="8">
        <v>5.1100000000000003</v>
      </c>
      <c r="D271" s="8" t="s">
        <v>2379</v>
      </c>
      <c r="E271" s="8" t="s">
        <v>2379</v>
      </c>
      <c r="F271" s="8" t="s">
        <v>2379</v>
      </c>
      <c r="G271" s="8" t="s">
        <v>2380</v>
      </c>
      <c r="H271" s="8" t="s">
        <v>2381</v>
      </c>
    </row>
    <row r="272" spans="1:8" x14ac:dyDescent="0.2">
      <c r="A272" s="8" t="s">
        <v>2100</v>
      </c>
      <c r="B272" s="8">
        <v>23.82</v>
      </c>
      <c r="C272" s="8">
        <v>10.85</v>
      </c>
      <c r="D272" s="8" t="s">
        <v>2381</v>
      </c>
      <c r="E272" s="8" t="s">
        <v>2379</v>
      </c>
      <c r="F272" s="8" t="s">
        <v>2379</v>
      </c>
      <c r="G272" s="8" t="s">
        <v>2380</v>
      </c>
      <c r="H272" s="8" t="s">
        <v>2381</v>
      </c>
    </row>
    <row r="273" spans="1:8" x14ac:dyDescent="0.2">
      <c r="A273" s="8" t="s">
        <v>2099</v>
      </c>
      <c r="B273" s="8">
        <v>45</v>
      </c>
      <c r="C273" s="8">
        <v>5.24</v>
      </c>
      <c r="D273" s="8" t="s">
        <v>2381</v>
      </c>
      <c r="E273" s="8" t="s">
        <v>2379</v>
      </c>
      <c r="F273" s="8" t="s">
        <v>2379</v>
      </c>
      <c r="G273" s="8">
        <v>1</v>
      </c>
      <c r="H273" s="8" t="s">
        <v>2381</v>
      </c>
    </row>
    <row r="274" spans="1:8" x14ac:dyDescent="0.2">
      <c r="A274" s="8" t="s">
        <v>2098</v>
      </c>
      <c r="B274" s="8">
        <v>26.62</v>
      </c>
      <c r="C274" s="8">
        <v>10.08</v>
      </c>
      <c r="D274" s="8" t="s">
        <v>2379</v>
      </c>
      <c r="E274" s="8" t="s">
        <v>2379</v>
      </c>
      <c r="F274" s="8" t="s">
        <v>2379</v>
      </c>
      <c r="G274" s="8" t="s">
        <v>2380</v>
      </c>
      <c r="H274" s="8" t="s">
        <v>2381</v>
      </c>
    </row>
    <row r="275" spans="1:8" x14ac:dyDescent="0.2">
      <c r="A275" s="8" t="s">
        <v>2097</v>
      </c>
      <c r="B275" s="8">
        <v>32.67</v>
      </c>
      <c r="C275" s="8">
        <v>10.97</v>
      </c>
      <c r="D275" s="8" t="s">
        <v>2381</v>
      </c>
      <c r="E275" s="8" t="s">
        <v>2379</v>
      </c>
      <c r="F275" s="8" t="s">
        <v>2379</v>
      </c>
      <c r="G275" s="8" t="s">
        <v>2380</v>
      </c>
      <c r="H275" s="8" t="s">
        <v>2381</v>
      </c>
    </row>
    <row r="276" spans="1:8" x14ac:dyDescent="0.2">
      <c r="A276" s="8" t="s">
        <v>2096</v>
      </c>
      <c r="B276" s="8">
        <v>44.44</v>
      </c>
      <c r="C276" s="8">
        <v>4.9000000000000004</v>
      </c>
      <c r="D276" s="8" t="s">
        <v>2381</v>
      </c>
      <c r="E276" s="8" t="s">
        <v>2379</v>
      </c>
      <c r="F276" s="8" t="s">
        <v>2379</v>
      </c>
      <c r="G276" s="8">
        <v>1</v>
      </c>
      <c r="H276" s="8" t="s">
        <v>2381</v>
      </c>
    </row>
    <row r="277" spans="1:8" x14ac:dyDescent="0.2">
      <c r="A277" s="8" t="s">
        <v>2095</v>
      </c>
      <c r="B277" s="8">
        <v>28.31</v>
      </c>
      <c r="C277" s="8">
        <v>5.33</v>
      </c>
      <c r="D277" s="8" t="s">
        <v>2379</v>
      </c>
      <c r="E277" s="8" t="s">
        <v>2379</v>
      </c>
      <c r="F277" s="8" t="s">
        <v>2379</v>
      </c>
      <c r="G277" s="8" t="s">
        <v>2380</v>
      </c>
      <c r="H277" s="8" t="s">
        <v>2381</v>
      </c>
    </row>
    <row r="278" spans="1:8" x14ac:dyDescent="0.2">
      <c r="A278" s="8" t="s">
        <v>2094</v>
      </c>
      <c r="B278" s="8">
        <v>25.05</v>
      </c>
      <c r="C278" s="8">
        <v>4.6100000000000003</v>
      </c>
      <c r="D278" s="8" t="s">
        <v>2379</v>
      </c>
      <c r="E278" s="8" t="s">
        <v>2379</v>
      </c>
      <c r="F278" s="8" t="s">
        <v>2379</v>
      </c>
      <c r="G278" s="8">
        <v>2</v>
      </c>
      <c r="H278" s="8" t="s">
        <v>2381</v>
      </c>
    </row>
    <row r="279" spans="1:8" x14ac:dyDescent="0.2">
      <c r="A279" s="8" t="s">
        <v>2093</v>
      </c>
      <c r="B279" s="8">
        <v>28.34</v>
      </c>
      <c r="C279" s="8">
        <v>8.18</v>
      </c>
      <c r="D279" s="8" t="s">
        <v>2379</v>
      </c>
      <c r="E279" s="8" t="s">
        <v>2379</v>
      </c>
      <c r="F279" s="8" t="s">
        <v>2379</v>
      </c>
      <c r="G279" s="8" t="s">
        <v>2380</v>
      </c>
      <c r="H279" s="8" t="s">
        <v>2381</v>
      </c>
    </row>
    <row r="280" spans="1:8" x14ac:dyDescent="0.2">
      <c r="A280" s="8" t="s">
        <v>2092</v>
      </c>
      <c r="B280" s="8">
        <v>17.765000000000001</v>
      </c>
      <c r="C280" s="8">
        <v>5.62</v>
      </c>
      <c r="D280" s="8" t="s">
        <v>2379</v>
      </c>
      <c r="E280" s="8" t="s">
        <v>2379</v>
      </c>
      <c r="F280" s="8" t="s">
        <v>2379</v>
      </c>
      <c r="G280" s="8" t="s">
        <v>2380</v>
      </c>
      <c r="H280" s="8" t="s">
        <v>2381</v>
      </c>
    </row>
    <row r="281" spans="1:8" x14ac:dyDescent="0.2">
      <c r="A281" s="8" t="s">
        <v>2091</v>
      </c>
      <c r="B281" s="8">
        <v>36.119999999999997</v>
      </c>
      <c r="C281" s="8">
        <v>5.82</v>
      </c>
      <c r="D281" s="8" t="s">
        <v>2379</v>
      </c>
      <c r="E281" s="8" t="s">
        <v>2379</v>
      </c>
      <c r="F281" s="8" t="s">
        <v>2379</v>
      </c>
      <c r="G281" s="8" t="s">
        <v>2380</v>
      </c>
      <c r="H281" s="8" t="s">
        <v>2381</v>
      </c>
    </row>
    <row r="282" spans="1:8" x14ac:dyDescent="0.2">
      <c r="A282" s="8" t="s">
        <v>2090</v>
      </c>
      <c r="B282" s="8">
        <v>23.19</v>
      </c>
      <c r="C282" s="8">
        <v>7.66</v>
      </c>
      <c r="D282" s="8" t="s">
        <v>2379</v>
      </c>
      <c r="E282" s="8" t="s">
        <v>2379</v>
      </c>
      <c r="F282" s="8" t="s">
        <v>2379</v>
      </c>
      <c r="G282" s="8" t="s">
        <v>2380</v>
      </c>
      <c r="H282" s="8" t="s">
        <v>2381</v>
      </c>
    </row>
    <row r="283" spans="1:8" x14ac:dyDescent="0.2">
      <c r="A283" s="8" t="s">
        <v>2089</v>
      </c>
      <c r="B283" s="8">
        <v>35.99</v>
      </c>
      <c r="C283" s="8">
        <v>4.2300000000000004</v>
      </c>
      <c r="D283" s="8" t="s">
        <v>2379</v>
      </c>
      <c r="E283" s="8" t="s">
        <v>2379</v>
      </c>
      <c r="F283" s="8" t="s">
        <v>2379</v>
      </c>
      <c r="G283" s="8" t="s">
        <v>2380</v>
      </c>
      <c r="H283" s="8" t="s">
        <v>2381</v>
      </c>
    </row>
    <row r="284" spans="1:8" x14ac:dyDescent="0.2">
      <c r="A284" s="8" t="s">
        <v>2088</v>
      </c>
      <c r="B284" s="8">
        <v>30.25</v>
      </c>
      <c r="C284" s="8">
        <v>5.58</v>
      </c>
      <c r="D284" s="8" t="s">
        <v>2379</v>
      </c>
      <c r="E284" s="8" t="s">
        <v>2379</v>
      </c>
      <c r="F284" s="8" t="s">
        <v>2382</v>
      </c>
      <c r="G284" s="8">
        <v>1</v>
      </c>
      <c r="H284" s="8" t="s">
        <v>2381</v>
      </c>
    </row>
    <row r="285" spans="1:8" x14ac:dyDescent="0.2">
      <c r="A285" s="8" t="s">
        <v>2087</v>
      </c>
      <c r="B285" s="8">
        <v>26.24</v>
      </c>
      <c r="C285" s="8">
        <v>6.26</v>
      </c>
      <c r="D285" s="8" t="s">
        <v>2381</v>
      </c>
      <c r="E285" s="8" t="s">
        <v>2379</v>
      </c>
      <c r="F285" s="8" t="s">
        <v>2379</v>
      </c>
      <c r="G285" s="8" t="s">
        <v>2380</v>
      </c>
      <c r="H285" s="8" t="s">
        <v>2381</v>
      </c>
    </row>
    <row r="286" spans="1:8" x14ac:dyDescent="0.2">
      <c r="A286" s="8" t="s">
        <v>2086</v>
      </c>
      <c r="B286" s="8">
        <v>31.36</v>
      </c>
      <c r="C286" s="8">
        <v>10.6</v>
      </c>
      <c r="D286" s="8" t="s">
        <v>2381</v>
      </c>
      <c r="E286" s="8" t="s">
        <v>2379</v>
      </c>
      <c r="F286" s="8" t="s">
        <v>2379</v>
      </c>
      <c r="G286" s="8" t="s">
        <v>2380</v>
      </c>
      <c r="H286" s="8" t="s">
        <v>2381</v>
      </c>
    </row>
    <row r="287" spans="1:8" x14ac:dyDescent="0.2">
      <c r="A287" s="8" t="s">
        <v>2085</v>
      </c>
      <c r="B287" s="8">
        <v>25.69</v>
      </c>
      <c r="C287" s="8">
        <v>4.78</v>
      </c>
      <c r="D287" s="8" t="s">
        <v>2381</v>
      </c>
      <c r="E287" s="8" t="s">
        <v>2379</v>
      </c>
      <c r="F287" s="8" t="s">
        <v>2379</v>
      </c>
      <c r="G287" s="8" t="s">
        <v>2380</v>
      </c>
      <c r="H287" s="8" t="s">
        <v>2381</v>
      </c>
    </row>
    <row r="288" spans="1:8" x14ac:dyDescent="0.2">
      <c r="A288" s="8" t="s">
        <v>2084</v>
      </c>
      <c r="B288" s="8">
        <v>25.46</v>
      </c>
      <c r="C288" s="8">
        <v>6.03</v>
      </c>
      <c r="D288" s="8" t="s">
        <v>2379</v>
      </c>
      <c r="E288" s="8" t="s">
        <v>2379</v>
      </c>
      <c r="F288" s="8" t="s">
        <v>2379</v>
      </c>
      <c r="G288" s="8">
        <v>2</v>
      </c>
      <c r="H288" s="8" t="s">
        <v>2381</v>
      </c>
    </row>
    <row r="289" spans="1:8" x14ac:dyDescent="0.2">
      <c r="A289" s="8" t="s">
        <v>2083</v>
      </c>
      <c r="B289" s="8">
        <v>31.83</v>
      </c>
      <c r="C289" s="8">
        <v>11.55</v>
      </c>
      <c r="D289" s="8" t="s">
        <v>2381</v>
      </c>
      <c r="E289" s="8" t="s">
        <v>2379</v>
      </c>
      <c r="F289" s="8" t="s">
        <v>2379</v>
      </c>
      <c r="G289" s="8">
        <v>1</v>
      </c>
      <c r="H289" s="8" t="s">
        <v>2381</v>
      </c>
    </row>
    <row r="290" spans="1:8" x14ac:dyDescent="0.2">
      <c r="A290" s="8" t="s">
        <v>2082</v>
      </c>
      <c r="B290" s="8">
        <v>24.43</v>
      </c>
      <c r="C290" s="8">
        <v>7.59</v>
      </c>
      <c r="D290" s="8" t="s">
        <v>2381</v>
      </c>
      <c r="E290" s="8" t="s">
        <v>2379</v>
      </c>
      <c r="F290" s="8" t="s">
        <v>2379</v>
      </c>
      <c r="G290" s="8">
        <v>1</v>
      </c>
      <c r="H290" s="8" t="s">
        <v>2381</v>
      </c>
    </row>
    <row r="291" spans="1:8" x14ac:dyDescent="0.2">
      <c r="A291" s="8" t="s">
        <v>2081</v>
      </c>
      <c r="B291" s="8">
        <v>41.9</v>
      </c>
      <c r="C291" s="8">
        <v>4.26</v>
      </c>
      <c r="D291" s="8" t="s">
        <v>2379</v>
      </c>
      <c r="E291" s="8" t="s">
        <v>2379</v>
      </c>
      <c r="F291" s="8" t="s">
        <v>2379</v>
      </c>
      <c r="G291" s="8" t="s">
        <v>2380</v>
      </c>
      <c r="H291" s="8" t="s">
        <v>2381</v>
      </c>
    </row>
    <row r="292" spans="1:8" x14ac:dyDescent="0.2">
      <c r="A292" s="8" t="s">
        <v>2080</v>
      </c>
      <c r="B292" s="8">
        <v>22.88</v>
      </c>
      <c r="C292" s="8">
        <v>5.9</v>
      </c>
      <c r="D292" s="8" t="s">
        <v>2381</v>
      </c>
      <c r="E292" s="8" t="s">
        <v>2379</v>
      </c>
      <c r="F292" s="8" t="s">
        <v>2382</v>
      </c>
      <c r="G292" s="8">
        <v>1</v>
      </c>
      <c r="H292" s="8" t="s">
        <v>2381</v>
      </c>
    </row>
    <row r="293" spans="1:8" x14ac:dyDescent="0.2">
      <c r="A293" s="8" t="s">
        <v>2079</v>
      </c>
      <c r="B293" s="8">
        <v>29.734999999999999</v>
      </c>
      <c r="C293" s="8">
        <v>7.79</v>
      </c>
      <c r="D293" s="8" t="s">
        <v>2379</v>
      </c>
      <c r="E293" s="8" t="s">
        <v>2379</v>
      </c>
      <c r="F293" s="8" t="s">
        <v>2379</v>
      </c>
      <c r="G293" s="8" t="s">
        <v>2380</v>
      </c>
      <c r="H293" s="8" t="s">
        <v>2379</v>
      </c>
    </row>
    <row r="294" spans="1:8" x14ac:dyDescent="0.2">
      <c r="A294" s="8" t="s">
        <v>2078</v>
      </c>
      <c r="B294" s="8">
        <v>40.74</v>
      </c>
      <c r="C294" s="8">
        <v>5.28</v>
      </c>
      <c r="D294" s="8" t="s">
        <v>2379</v>
      </c>
      <c r="E294" s="8" t="s">
        <v>2379</v>
      </c>
      <c r="F294" s="8" t="s">
        <v>2382</v>
      </c>
      <c r="G294" s="8">
        <v>1</v>
      </c>
      <c r="H294" s="8" t="s">
        <v>2381</v>
      </c>
    </row>
    <row r="295" spans="1:8" x14ac:dyDescent="0.2">
      <c r="A295" s="8" t="s">
        <v>2077</v>
      </c>
      <c r="B295" s="8">
        <v>24.14</v>
      </c>
      <c r="C295" s="8">
        <v>5.87</v>
      </c>
      <c r="D295" s="8" t="s">
        <v>2379</v>
      </c>
      <c r="E295" s="8" t="s">
        <v>2379</v>
      </c>
      <c r="F295" s="8" t="s">
        <v>2379</v>
      </c>
      <c r="G295" s="8">
        <v>2</v>
      </c>
      <c r="H295" s="8" t="s">
        <v>2381</v>
      </c>
    </row>
    <row r="296" spans="1:8" x14ac:dyDescent="0.2">
      <c r="A296" s="8" t="s">
        <v>2076</v>
      </c>
      <c r="B296" s="8">
        <v>25.15</v>
      </c>
      <c r="C296" s="8">
        <v>9.08</v>
      </c>
      <c r="D296" s="8" t="s">
        <v>2381</v>
      </c>
      <c r="E296" s="8" t="s">
        <v>2379</v>
      </c>
      <c r="F296" s="8" t="s">
        <v>2379</v>
      </c>
      <c r="G296" s="8">
        <v>1</v>
      </c>
      <c r="H296" s="8" t="s">
        <v>2381</v>
      </c>
    </row>
    <row r="297" spans="1:8" x14ac:dyDescent="0.2">
      <c r="A297" s="8" t="s">
        <v>2075</v>
      </c>
      <c r="B297" s="8">
        <v>28.71</v>
      </c>
      <c r="C297" s="8">
        <v>5.2</v>
      </c>
      <c r="D297" s="8" t="s">
        <v>2379</v>
      </c>
      <c r="E297" s="8" t="s">
        <v>2379</v>
      </c>
      <c r="F297" s="8" t="s">
        <v>2379</v>
      </c>
      <c r="G297" s="8">
        <v>1</v>
      </c>
      <c r="H297" s="8" t="s">
        <v>2381</v>
      </c>
    </row>
    <row r="298" spans="1:8" x14ac:dyDescent="0.2">
      <c r="A298" s="8" t="s">
        <v>2074</v>
      </c>
      <c r="B298" s="8">
        <v>23</v>
      </c>
      <c r="C298" s="8">
        <v>5.48</v>
      </c>
      <c r="D298" s="8" t="s">
        <v>2379</v>
      </c>
      <c r="E298" s="8" t="s">
        <v>2379</v>
      </c>
      <c r="F298" s="8" t="s">
        <v>2379</v>
      </c>
      <c r="G298" s="8" t="s">
        <v>2380</v>
      </c>
      <c r="H298" s="8" t="s">
        <v>2381</v>
      </c>
    </row>
    <row r="299" spans="1:8" x14ac:dyDescent="0.2">
      <c r="A299" s="8" t="s">
        <v>2073</v>
      </c>
      <c r="B299" s="8">
        <v>36.86</v>
      </c>
      <c r="C299" s="8">
        <v>11.95</v>
      </c>
      <c r="D299" s="8" t="s">
        <v>2379</v>
      </c>
      <c r="E299" s="8" t="s">
        <v>2379</v>
      </c>
      <c r="F299" s="8" t="s">
        <v>2379</v>
      </c>
      <c r="G299" s="8" t="s">
        <v>2380</v>
      </c>
      <c r="H299" s="8" t="s">
        <v>2379</v>
      </c>
    </row>
    <row r="300" spans="1:8" x14ac:dyDescent="0.2">
      <c r="A300" s="8" t="s">
        <v>2072</v>
      </c>
      <c r="B300" s="8">
        <v>24.25</v>
      </c>
      <c r="C300" s="8">
        <v>8.6999999999999993</v>
      </c>
      <c r="D300" s="8" t="s">
        <v>2381</v>
      </c>
      <c r="E300" s="8" t="s">
        <v>2379</v>
      </c>
      <c r="F300" s="8" t="s">
        <v>2379</v>
      </c>
      <c r="G300" s="8">
        <v>1</v>
      </c>
      <c r="H300" s="8" t="s">
        <v>2381</v>
      </c>
    </row>
    <row r="301" spans="1:8" x14ac:dyDescent="0.2">
      <c r="A301" s="8" t="s">
        <v>2071</v>
      </c>
      <c r="B301" s="8">
        <v>23.85</v>
      </c>
      <c r="C301" s="8">
        <v>7.84</v>
      </c>
      <c r="D301" s="8" t="s">
        <v>2379</v>
      </c>
      <c r="E301" s="8" t="s">
        <v>2379</v>
      </c>
      <c r="F301" s="8" t="s">
        <v>2379</v>
      </c>
      <c r="G301" s="8" t="s">
        <v>2380</v>
      </c>
      <c r="H301" s="8" t="s">
        <v>2381</v>
      </c>
    </row>
    <row r="302" spans="1:8" x14ac:dyDescent="0.2">
      <c r="A302" s="8" t="s">
        <v>2070</v>
      </c>
      <c r="B302" s="8">
        <v>40.020000000000003</v>
      </c>
      <c r="C302" s="8">
        <v>5.19</v>
      </c>
      <c r="D302" s="8" t="s">
        <v>2381</v>
      </c>
      <c r="E302" s="8" t="s">
        <v>2379</v>
      </c>
      <c r="F302" s="8" t="s">
        <v>2379</v>
      </c>
      <c r="G302" s="8">
        <v>1</v>
      </c>
      <c r="H302" s="8" t="s">
        <v>2381</v>
      </c>
    </row>
    <row r="303" spans="1:8" x14ac:dyDescent="0.2">
      <c r="A303" s="8" t="s">
        <v>2069</v>
      </c>
      <c r="B303" s="8">
        <v>19.170000000000002</v>
      </c>
      <c r="C303" s="8">
        <v>8.41</v>
      </c>
      <c r="D303" s="8" t="s">
        <v>2379</v>
      </c>
      <c r="E303" s="8" t="s">
        <v>2379</v>
      </c>
      <c r="F303" s="8" t="s">
        <v>2379</v>
      </c>
      <c r="G303" s="8" t="s">
        <v>2380</v>
      </c>
      <c r="H303" s="8" t="s">
        <v>2381</v>
      </c>
    </row>
    <row r="304" spans="1:8" x14ac:dyDescent="0.2">
      <c r="A304" s="8" t="s">
        <v>2068</v>
      </c>
      <c r="B304" s="8">
        <v>43.53</v>
      </c>
      <c r="C304" s="8">
        <v>5.86</v>
      </c>
      <c r="D304" s="8" t="s">
        <v>2381</v>
      </c>
      <c r="E304" s="8" t="s">
        <v>2381</v>
      </c>
      <c r="F304" s="8" t="s">
        <v>2379</v>
      </c>
      <c r="G304" s="8">
        <v>2</v>
      </c>
      <c r="H304" s="8" t="s">
        <v>2381</v>
      </c>
    </row>
    <row r="305" spans="1:8" x14ac:dyDescent="0.2">
      <c r="A305" s="8" t="s">
        <v>2067</v>
      </c>
      <c r="B305" s="8">
        <v>46.06</v>
      </c>
      <c r="C305" s="8">
        <v>4.18</v>
      </c>
      <c r="D305" s="8" t="s">
        <v>2379</v>
      </c>
      <c r="E305" s="8" t="s">
        <v>2381</v>
      </c>
      <c r="F305" s="8" t="s">
        <v>2379</v>
      </c>
      <c r="G305" s="8">
        <v>1</v>
      </c>
      <c r="H305" s="8" t="s">
        <v>2381</v>
      </c>
    </row>
    <row r="306" spans="1:8" x14ac:dyDescent="0.2">
      <c r="A306" s="8" t="s">
        <v>2066</v>
      </c>
      <c r="B306" s="8">
        <v>29.92</v>
      </c>
      <c r="C306" s="8">
        <v>11.99</v>
      </c>
      <c r="D306" s="8" t="s">
        <v>2381</v>
      </c>
      <c r="E306" s="8" t="s">
        <v>2379</v>
      </c>
      <c r="F306" s="8" t="s">
        <v>2379</v>
      </c>
      <c r="G306" s="8">
        <v>2</v>
      </c>
      <c r="H306" s="8" t="s">
        <v>2381</v>
      </c>
    </row>
    <row r="307" spans="1:8" x14ac:dyDescent="0.2">
      <c r="A307" s="8" t="s">
        <v>2065</v>
      </c>
      <c r="B307" s="8">
        <v>28.46</v>
      </c>
      <c r="C307" s="8">
        <v>4.8499999999999996</v>
      </c>
      <c r="D307" s="8" t="s">
        <v>2381</v>
      </c>
      <c r="E307" s="8" t="s">
        <v>2379</v>
      </c>
      <c r="F307" s="8" t="s">
        <v>2379</v>
      </c>
      <c r="G307" s="8">
        <v>1</v>
      </c>
      <c r="H307" s="8" t="s">
        <v>2381</v>
      </c>
    </row>
    <row r="308" spans="1:8" x14ac:dyDescent="0.2">
      <c r="A308" s="8" t="s">
        <v>2064</v>
      </c>
      <c r="B308" s="8">
        <v>24.56</v>
      </c>
      <c r="C308" s="8">
        <v>6.18</v>
      </c>
      <c r="D308" s="8" t="s">
        <v>2381</v>
      </c>
      <c r="E308" s="8" t="s">
        <v>2379</v>
      </c>
      <c r="F308" s="8" t="s">
        <v>2382</v>
      </c>
      <c r="G308" s="8">
        <v>1</v>
      </c>
      <c r="H308" s="8" t="s">
        <v>2381</v>
      </c>
    </row>
    <row r="309" spans="1:8" x14ac:dyDescent="0.2">
      <c r="A309" s="8" t="s">
        <v>2063</v>
      </c>
      <c r="B309" s="8">
        <v>41.19</v>
      </c>
      <c r="C309" s="8">
        <v>6.37</v>
      </c>
      <c r="D309" s="8" t="s">
        <v>2379</v>
      </c>
      <c r="E309" s="8" t="s">
        <v>2379</v>
      </c>
      <c r="F309" s="8" t="s">
        <v>2379</v>
      </c>
      <c r="G309" s="8" t="s">
        <v>2380</v>
      </c>
      <c r="H309" s="8" t="s">
        <v>2381</v>
      </c>
    </row>
    <row r="310" spans="1:8" x14ac:dyDescent="0.2">
      <c r="A310" s="8" t="s">
        <v>2062</v>
      </c>
      <c r="B310" s="8">
        <v>18.63</v>
      </c>
      <c r="C310" s="8">
        <v>9.81</v>
      </c>
      <c r="D310" s="8" t="s">
        <v>2381</v>
      </c>
      <c r="E310" s="8" t="s">
        <v>2379</v>
      </c>
      <c r="F310" s="8" t="s">
        <v>2379</v>
      </c>
      <c r="G310" s="8">
        <v>2</v>
      </c>
      <c r="H310" s="8" t="s">
        <v>2381</v>
      </c>
    </row>
    <row r="311" spans="1:8" x14ac:dyDescent="0.2">
      <c r="A311" s="8" t="s">
        <v>2061</v>
      </c>
      <c r="B311" s="8">
        <v>26.26</v>
      </c>
      <c r="C311" s="8">
        <v>11.8</v>
      </c>
      <c r="D311" s="8" t="s">
        <v>2381</v>
      </c>
      <c r="E311" s="8" t="s">
        <v>2379</v>
      </c>
      <c r="F311" s="8" t="s">
        <v>2379</v>
      </c>
      <c r="G311" s="8">
        <v>1</v>
      </c>
      <c r="H311" s="8" t="s">
        <v>2381</v>
      </c>
    </row>
    <row r="312" spans="1:8" x14ac:dyDescent="0.2">
      <c r="A312" s="8" t="s">
        <v>2060</v>
      </c>
      <c r="B312" s="8">
        <v>22.37</v>
      </c>
      <c r="C312" s="8">
        <v>5.86</v>
      </c>
      <c r="D312" s="8" t="s">
        <v>2381</v>
      </c>
      <c r="E312" s="8" t="s">
        <v>2379</v>
      </c>
      <c r="F312" s="8" t="s">
        <v>2382</v>
      </c>
      <c r="G312" s="8">
        <v>1</v>
      </c>
      <c r="H312" s="8" t="s">
        <v>2381</v>
      </c>
    </row>
    <row r="313" spans="1:8" x14ac:dyDescent="0.2">
      <c r="A313" s="8" t="s">
        <v>2059</v>
      </c>
      <c r="B313" s="8">
        <v>39.619999999999997</v>
      </c>
      <c r="C313" s="8">
        <v>4.28</v>
      </c>
      <c r="D313" s="8" t="s">
        <v>2379</v>
      </c>
      <c r="E313" s="8" t="s">
        <v>2379</v>
      </c>
      <c r="F313" s="8" t="s">
        <v>2379</v>
      </c>
      <c r="G313" s="8">
        <v>1</v>
      </c>
      <c r="H313" s="8" t="s">
        <v>2381</v>
      </c>
    </row>
    <row r="314" spans="1:8" x14ac:dyDescent="0.2">
      <c r="A314" s="8" t="s">
        <v>2058</v>
      </c>
      <c r="B314" s="8">
        <v>18.329999999999998</v>
      </c>
      <c r="C314" s="8">
        <v>4.16</v>
      </c>
      <c r="D314" s="8" t="s">
        <v>2381</v>
      </c>
      <c r="E314" s="8" t="s">
        <v>2379</v>
      </c>
      <c r="F314" s="8" t="s">
        <v>2379</v>
      </c>
      <c r="G314" s="8" t="s">
        <v>2380</v>
      </c>
      <c r="H314" s="8" t="s">
        <v>2381</v>
      </c>
    </row>
    <row r="315" spans="1:8" x14ac:dyDescent="0.2">
      <c r="A315" s="8" t="s">
        <v>2057</v>
      </c>
      <c r="B315" s="8">
        <v>17.11</v>
      </c>
      <c r="C315" s="8">
        <v>4.9800000000000004</v>
      </c>
      <c r="D315" s="8" t="s">
        <v>2381</v>
      </c>
      <c r="E315" s="8" t="s">
        <v>2379</v>
      </c>
      <c r="F315" s="8" t="s">
        <v>2382</v>
      </c>
      <c r="G315" s="8">
        <v>1</v>
      </c>
      <c r="H315" s="8" t="s">
        <v>2381</v>
      </c>
    </row>
    <row r="316" spans="1:8" x14ac:dyDescent="0.2">
      <c r="A316" s="8" t="s">
        <v>2056</v>
      </c>
      <c r="B316" s="8">
        <v>43.5</v>
      </c>
      <c r="C316" s="8">
        <v>6.38</v>
      </c>
      <c r="D316" s="8" t="s">
        <v>2379</v>
      </c>
      <c r="E316" s="8" t="s">
        <v>2381</v>
      </c>
      <c r="F316" s="8" t="s">
        <v>2379</v>
      </c>
      <c r="G316" s="8">
        <v>1</v>
      </c>
      <c r="H316" s="8" t="s">
        <v>2381</v>
      </c>
    </row>
    <row r="317" spans="1:8" x14ac:dyDescent="0.2">
      <c r="A317" s="8" t="s">
        <v>2055</v>
      </c>
      <c r="B317" s="8">
        <v>25.364999999999998</v>
      </c>
      <c r="C317" s="8">
        <v>5.19</v>
      </c>
      <c r="D317" s="8" t="s">
        <v>2379</v>
      </c>
      <c r="E317" s="8" t="s">
        <v>2379</v>
      </c>
      <c r="F317" s="8" t="s">
        <v>2379</v>
      </c>
      <c r="G317" s="8">
        <v>2</v>
      </c>
      <c r="H317" s="8" t="s">
        <v>2379</v>
      </c>
    </row>
    <row r="318" spans="1:8" x14ac:dyDescent="0.2">
      <c r="A318" s="8" t="s">
        <v>2054</v>
      </c>
      <c r="B318" s="8">
        <v>28.594999999999999</v>
      </c>
      <c r="C318" s="8">
        <v>10.210000000000001</v>
      </c>
      <c r="D318" s="8" t="s">
        <v>2379</v>
      </c>
      <c r="E318" s="8" t="s">
        <v>2379</v>
      </c>
      <c r="F318" s="8" t="s">
        <v>2379</v>
      </c>
      <c r="G318" s="8" t="s">
        <v>2380</v>
      </c>
      <c r="H318" s="8" t="s">
        <v>2379</v>
      </c>
    </row>
    <row r="319" spans="1:8" x14ac:dyDescent="0.2">
      <c r="A319" s="8" t="s">
        <v>2053</v>
      </c>
      <c r="B319" s="8">
        <v>29.83</v>
      </c>
      <c r="C319" s="8">
        <v>9.6999999999999993</v>
      </c>
      <c r="D319" s="8" t="s">
        <v>2381</v>
      </c>
      <c r="E319" s="8" t="s">
        <v>2379</v>
      </c>
      <c r="F319" s="8" t="s">
        <v>2382</v>
      </c>
      <c r="G319" s="8">
        <v>1</v>
      </c>
      <c r="H319" s="8" t="s">
        <v>2381</v>
      </c>
    </row>
    <row r="320" spans="1:8" x14ac:dyDescent="0.2">
      <c r="A320" s="8" t="s">
        <v>2052</v>
      </c>
      <c r="B320" s="8">
        <v>24.7</v>
      </c>
      <c r="C320" s="8">
        <v>10.25</v>
      </c>
      <c r="D320" s="8" t="s">
        <v>2379</v>
      </c>
      <c r="E320" s="8" t="s">
        <v>2379</v>
      </c>
      <c r="F320" s="8" t="s">
        <v>2379</v>
      </c>
      <c r="G320" s="8">
        <v>3</v>
      </c>
      <c r="H320" s="8" t="s">
        <v>2379</v>
      </c>
    </row>
    <row r="321" spans="1:8" x14ac:dyDescent="0.2">
      <c r="A321" s="8" t="s">
        <v>2051</v>
      </c>
      <c r="B321" s="8">
        <v>17.940000000000001</v>
      </c>
      <c r="C321" s="8">
        <v>9.77</v>
      </c>
      <c r="D321" s="8" t="s">
        <v>2379</v>
      </c>
      <c r="E321" s="8" t="s">
        <v>2379</v>
      </c>
      <c r="F321" s="8" t="s">
        <v>2379</v>
      </c>
      <c r="G321" s="8" t="s">
        <v>2380</v>
      </c>
      <c r="H321" s="8" t="s">
        <v>2381</v>
      </c>
    </row>
    <row r="322" spans="1:8" x14ac:dyDescent="0.2">
      <c r="A322" s="8" t="s">
        <v>2050</v>
      </c>
      <c r="B322" s="8">
        <v>21.08</v>
      </c>
      <c r="C322" s="8">
        <v>4.83</v>
      </c>
      <c r="D322" s="8" t="s">
        <v>2379</v>
      </c>
      <c r="E322" s="8" t="s">
        <v>2379</v>
      </c>
      <c r="F322" s="8" t="s">
        <v>2382</v>
      </c>
      <c r="G322" s="8">
        <v>1</v>
      </c>
      <c r="H322" s="8" t="s">
        <v>2381</v>
      </c>
    </row>
    <row r="323" spans="1:8" x14ac:dyDescent="0.2">
      <c r="A323" s="8" t="s">
        <v>2049</v>
      </c>
      <c r="B323" s="8">
        <v>37.715000000000003</v>
      </c>
      <c r="C323" s="8">
        <v>10.86</v>
      </c>
      <c r="D323" s="8" t="s">
        <v>2381</v>
      </c>
      <c r="E323" s="8" t="s">
        <v>2379</v>
      </c>
      <c r="F323" s="8" t="s">
        <v>2379</v>
      </c>
      <c r="G323" s="8" t="s">
        <v>2380</v>
      </c>
      <c r="H323" s="8" t="s">
        <v>2379</v>
      </c>
    </row>
    <row r="324" spans="1:8" x14ac:dyDescent="0.2">
      <c r="A324" s="8" t="s">
        <v>2048</v>
      </c>
      <c r="B324" s="8">
        <v>22.39</v>
      </c>
      <c r="C324" s="8">
        <v>9.5299999999999994</v>
      </c>
      <c r="D324" s="8" t="s">
        <v>2381</v>
      </c>
      <c r="E324" s="8" t="s">
        <v>2379</v>
      </c>
      <c r="F324" s="8" t="s">
        <v>2379</v>
      </c>
      <c r="G324" s="8" t="s">
        <v>2380</v>
      </c>
      <c r="H324" s="8" t="s">
        <v>2381</v>
      </c>
    </row>
    <row r="325" spans="1:8" x14ac:dyDescent="0.2">
      <c r="A325" s="8" t="s">
        <v>2047</v>
      </c>
      <c r="B325" s="8">
        <v>28.78</v>
      </c>
      <c r="C325" s="8">
        <v>5.68</v>
      </c>
      <c r="D325" s="8" t="s">
        <v>2379</v>
      </c>
      <c r="E325" s="8" t="s">
        <v>2379</v>
      </c>
      <c r="F325" s="8" t="s">
        <v>2379</v>
      </c>
      <c r="G325" s="8" t="s">
        <v>2380</v>
      </c>
      <c r="H325" s="8" t="s">
        <v>2381</v>
      </c>
    </row>
    <row r="326" spans="1:8" x14ac:dyDescent="0.2">
      <c r="A326" s="8" t="s">
        <v>2046</v>
      </c>
      <c r="B326" s="8">
        <v>18.329999999999998</v>
      </c>
      <c r="C326" s="8">
        <v>5.57</v>
      </c>
      <c r="D326" s="8" t="s">
        <v>2381</v>
      </c>
      <c r="E326" s="8" t="s">
        <v>2379</v>
      </c>
      <c r="F326" s="8" t="s">
        <v>2379</v>
      </c>
      <c r="G326" s="8" t="s">
        <v>2380</v>
      </c>
      <c r="H326" s="8" t="s">
        <v>2381</v>
      </c>
    </row>
    <row r="327" spans="1:8" x14ac:dyDescent="0.2">
      <c r="A327" s="8" t="s">
        <v>2045</v>
      </c>
      <c r="B327" s="8">
        <v>26.39</v>
      </c>
      <c r="C327" s="8">
        <v>4.58</v>
      </c>
      <c r="D327" s="8" t="s">
        <v>2381</v>
      </c>
      <c r="E327" s="8" t="s">
        <v>2379</v>
      </c>
      <c r="F327" s="8" t="s">
        <v>2379</v>
      </c>
      <c r="G327" s="8">
        <v>1</v>
      </c>
      <c r="H327" s="8" t="s">
        <v>2381</v>
      </c>
    </row>
    <row r="328" spans="1:8" x14ac:dyDescent="0.2">
      <c r="A328" s="8" t="s">
        <v>2044</v>
      </c>
      <c r="B328" s="8">
        <v>19.260000000000002</v>
      </c>
      <c r="C328" s="8">
        <v>8.9600000000000009</v>
      </c>
      <c r="D328" s="8" t="s">
        <v>2381</v>
      </c>
      <c r="E328" s="8" t="s">
        <v>2379</v>
      </c>
      <c r="F328" s="8" t="s">
        <v>2379</v>
      </c>
      <c r="G328" s="8">
        <v>1</v>
      </c>
      <c r="H328" s="8" t="s">
        <v>2381</v>
      </c>
    </row>
    <row r="329" spans="1:8" x14ac:dyDescent="0.2">
      <c r="A329" s="8" t="s">
        <v>2043</v>
      </c>
      <c r="B329" s="8">
        <v>26.92</v>
      </c>
      <c r="C329" s="8">
        <v>6.09</v>
      </c>
      <c r="D329" s="8" t="s">
        <v>2379</v>
      </c>
      <c r="E329" s="8" t="s">
        <v>2379</v>
      </c>
      <c r="F329" s="8" t="s">
        <v>2379</v>
      </c>
      <c r="G329" s="8" t="s">
        <v>2380</v>
      </c>
      <c r="H329" s="8" t="s">
        <v>2381</v>
      </c>
    </row>
    <row r="330" spans="1:8" x14ac:dyDescent="0.2">
      <c r="A330" s="8" t="s">
        <v>2042</v>
      </c>
      <c r="B330" s="8">
        <v>19.73</v>
      </c>
      <c r="C330" s="8">
        <v>4.3600000000000003</v>
      </c>
      <c r="D330" s="8" t="s">
        <v>2379</v>
      </c>
      <c r="E330" s="8" t="s">
        <v>2379</v>
      </c>
      <c r="F330" s="8" t="s">
        <v>2379</v>
      </c>
      <c r="G330" s="8" t="s">
        <v>2380</v>
      </c>
      <c r="H330" s="8" t="s">
        <v>2381</v>
      </c>
    </row>
    <row r="331" spans="1:8" x14ac:dyDescent="0.2">
      <c r="A331" s="8" t="s">
        <v>2041</v>
      </c>
      <c r="B331" s="8">
        <v>23.56</v>
      </c>
      <c r="C331" s="8">
        <v>11.74</v>
      </c>
      <c r="D331" s="8" t="s">
        <v>2381</v>
      </c>
      <c r="E331" s="8" t="s">
        <v>2379</v>
      </c>
      <c r="F331" s="8" t="s">
        <v>2379</v>
      </c>
      <c r="G331" s="8" t="s">
        <v>2380</v>
      </c>
      <c r="H331" s="8" t="s">
        <v>2381</v>
      </c>
    </row>
    <row r="332" spans="1:8" x14ac:dyDescent="0.2">
      <c r="A332" s="8" t="s">
        <v>2040</v>
      </c>
      <c r="B332" s="8">
        <v>37.67</v>
      </c>
      <c r="C332" s="8">
        <v>5.89</v>
      </c>
      <c r="D332" s="8" t="s">
        <v>2379</v>
      </c>
      <c r="E332" s="8" t="s">
        <v>2379</v>
      </c>
      <c r="F332" s="8" t="s">
        <v>2379</v>
      </c>
      <c r="G332" s="8">
        <v>1</v>
      </c>
      <c r="H332" s="8" t="s">
        <v>2381</v>
      </c>
    </row>
    <row r="333" spans="1:8" x14ac:dyDescent="0.2">
      <c r="A333" s="8" t="s">
        <v>2039</v>
      </c>
      <c r="B333" s="8">
        <v>18.73</v>
      </c>
      <c r="C333" s="8">
        <v>10.64</v>
      </c>
      <c r="D333" s="8" t="s">
        <v>2379</v>
      </c>
      <c r="E333" s="8" t="s">
        <v>2379</v>
      </c>
      <c r="F333" s="8" t="s">
        <v>2379</v>
      </c>
      <c r="G333" s="8">
        <v>2</v>
      </c>
      <c r="H333" s="8" t="s">
        <v>2381</v>
      </c>
    </row>
    <row r="334" spans="1:8" x14ac:dyDescent="0.2">
      <c r="A334" s="8" t="s">
        <v>2038</v>
      </c>
      <c r="B334" s="8">
        <v>33.090000000000003</v>
      </c>
      <c r="C334" s="8">
        <v>6.06</v>
      </c>
      <c r="D334" s="8" t="s">
        <v>2379</v>
      </c>
      <c r="E334" s="8" t="s">
        <v>2379</v>
      </c>
      <c r="F334" s="8" t="s">
        <v>2382</v>
      </c>
      <c r="G334" s="8">
        <v>1</v>
      </c>
      <c r="H334" s="8" t="s">
        <v>2381</v>
      </c>
    </row>
    <row r="335" spans="1:8" x14ac:dyDescent="0.2">
      <c r="A335" s="8" t="s">
        <v>2037</v>
      </c>
      <c r="B335" s="8">
        <v>18.329999999999998</v>
      </c>
      <c r="C335" s="8">
        <v>7.46</v>
      </c>
      <c r="D335" s="8" t="s">
        <v>2381</v>
      </c>
      <c r="E335" s="8" t="s">
        <v>2379</v>
      </c>
      <c r="F335" s="8" t="s">
        <v>2379</v>
      </c>
      <c r="G335" s="8">
        <v>1</v>
      </c>
      <c r="H335" s="8" t="s">
        <v>2381</v>
      </c>
    </row>
    <row r="336" spans="1:8" x14ac:dyDescent="0.2">
      <c r="A336" s="8" t="s">
        <v>2036</v>
      </c>
      <c r="B336" s="8">
        <v>27.74</v>
      </c>
      <c r="C336" s="8">
        <v>4.68</v>
      </c>
      <c r="D336" s="8" t="s">
        <v>2381</v>
      </c>
      <c r="E336" s="8" t="s">
        <v>2379</v>
      </c>
      <c r="F336" s="8" t="s">
        <v>2379</v>
      </c>
      <c r="G336" s="8">
        <v>2</v>
      </c>
      <c r="H336" s="8" t="s">
        <v>2381</v>
      </c>
    </row>
    <row r="337" spans="1:8" x14ac:dyDescent="0.2">
      <c r="A337" s="8" t="s">
        <v>2035</v>
      </c>
      <c r="B337" s="8">
        <v>24.2</v>
      </c>
      <c r="C337" s="8">
        <v>6.15</v>
      </c>
      <c r="D337" s="8" t="s">
        <v>2379</v>
      </c>
      <c r="E337" s="8" t="s">
        <v>2379</v>
      </c>
      <c r="F337" s="8" t="s">
        <v>2379</v>
      </c>
      <c r="G337" s="8">
        <v>1</v>
      </c>
      <c r="H337" s="8" t="s">
        <v>2381</v>
      </c>
    </row>
    <row r="338" spans="1:8" x14ac:dyDescent="0.2">
      <c r="A338" s="8" t="s">
        <v>2034</v>
      </c>
      <c r="B338" s="8">
        <v>22.03</v>
      </c>
      <c r="C338" s="8">
        <v>4.28</v>
      </c>
      <c r="D338" s="8" t="s">
        <v>2381</v>
      </c>
      <c r="E338" s="8" t="s">
        <v>2379</v>
      </c>
      <c r="F338" s="8" t="s">
        <v>2379</v>
      </c>
      <c r="G338" s="8" t="s">
        <v>2380</v>
      </c>
      <c r="H338" s="8" t="s">
        <v>2381</v>
      </c>
    </row>
    <row r="339" spans="1:8" x14ac:dyDescent="0.2">
      <c r="A339" s="8" t="s">
        <v>2033</v>
      </c>
      <c r="B339" s="8">
        <v>26.885000000000002</v>
      </c>
      <c r="C339" s="8">
        <v>9.86</v>
      </c>
      <c r="D339" s="8" t="s">
        <v>2379</v>
      </c>
      <c r="E339" s="8" t="s">
        <v>2379</v>
      </c>
      <c r="F339" s="8" t="s">
        <v>2379</v>
      </c>
      <c r="G339" s="8">
        <v>3</v>
      </c>
      <c r="H339" s="8" t="s">
        <v>2381</v>
      </c>
    </row>
    <row r="340" spans="1:8" x14ac:dyDescent="0.2">
      <c r="A340" s="8" t="s">
        <v>2032</v>
      </c>
      <c r="B340" s="8">
        <v>16.36</v>
      </c>
      <c r="C340" s="8">
        <v>11.19</v>
      </c>
      <c r="D340" s="8" t="s">
        <v>2379</v>
      </c>
      <c r="E340" s="8" t="s">
        <v>2379</v>
      </c>
      <c r="F340" s="8" t="s">
        <v>2379</v>
      </c>
      <c r="G340" s="8" t="s">
        <v>2380</v>
      </c>
      <c r="H340" s="8" t="s">
        <v>2381</v>
      </c>
    </row>
    <row r="341" spans="1:8" x14ac:dyDescent="0.2">
      <c r="A341" s="8" t="s">
        <v>2031</v>
      </c>
      <c r="B341" s="8">
        <v>32.299999999999997</v>
      </c>
      <c r="C341" s="8">
        <v>4.8899999999999997</v>
      </c>
      <c r="D341" s="8" t="s">
        <v>2381</v>
      </c>
      <c r="E341" s="8" t="s">
        <v>2379</v>
      </c>
      <c r="F341" s="8" t="s">
        <v>2382</v>
      </c>
      <c r="G341" s="8">
        <v>1</v>
      </c>
      <c r="H341" s="8" t="s">
        <v>2379</v>
      </c>
    </row>
    <row r="342" spans="1:8" x14ac:dyDescent="0.2">
      <c r="A342" s="8" t="s">
        <v>2030</v>
      </c>
      <c r="B342" s="8">
        <v>16.05</v>
      </c>
      <c r="C342" s="8">
        <v>4.3499999999999996</v>
      </c>
      <c r="D342" s="8" t="s">
        <v>2381</v>
      </c>
      <c r="E342" s="8" t="s">
        <v>2379</v>
      </c>
      <c r="F342" s="8" t="s">
        <v>2379</v>
      </c>
      <c r="G342" s="8" t="s">
        <v>2380</v>
      </c>
      <c r="H342" s="8" t="s">
        <v>2381</v>
      </c>
    </row>
    <row r="343" spans="1:8" x14ac:dyDescent="0.2">
      <c r="A343" s="8" t="s">
        <v>2029</v>
      </c>
      <c r="B343" s="8">
        <v>29.07</v>
      </c>
      <c r="C343" s="8">
        <v>8.66</v>
      </c>
      <c r="D343" s="8" t="s">
        <v>2381</v>
      </c>
      <c r="E343" s="8" t="s">
        <v>2379</v>
      </c>
      <c r="F343" s="8" t="s">
        <v>2379</v>
      </c>
      <c r="G343" s="8">
        <v>2</v>
      </c>
      <c r="H343" s="8" t="s">
        <v>2381</v>
      </c>
    </row>
    <row r="344" spans="1:8" x14ac:dyDescent="0.2">
      <c r="A344" s="8" t="s">
        <v>2028</v>
      </c>
      <c r="B344" s="8">
        <v>17.43</v>
      </c>
      <c r="C344" s="8">
        <v>8.64</v>
      </c>
      <c r="D344" s="8" t="s">
        <v>2379</v>
      </c>
      <c r="E344" s="8" t="s">
        <v>2379</v>
      </c>
      <c r="F344" s="8" t="s">
        <v>2379</v>
      </c>
      <c r="G344" s="8" t="s">
        <v>2380</v>
      </c>
      <c r="H344" s="8" t="s">
        <v>2381</v>
      </c>
    </row>
    <row r="345" spans="1:8" x14ac:dyDescent="0.2">
      <c r="A345" s="8" t="s">
        <v>2027</v>
      </c>
      <c r="B345" s="8">
        <v>19.329999999999998</v>
      </c>
      <c r="C345" s="8">
        <v>4.2699999999999996</v>
      </c>
      <c r="D345" s="8" t="s">
        <v>2379</v>
      </c>
      <c r="E345" s="8" t="s">
        <v>2379</v>
      </c>
      <c r="F345" s="8" t="s">
        <v>2379</v>
      </c>
      <c r="G345" s="8" t="s">
        <v>2380</v>
      </c>
      <c r="H345" s="8" t="s">
        <v>2381</v>
      </c>
    </row>
    <row r="346" spans="1:8" x14ac:dyDescent="0.2">
      <c r="A346" s="8" t="s">
        <v>2026</v>
      </c>
      <c r="B346" s="8">
        <v>30.52</v>
      </c>
      <c r="C346" s="8">
        <v>4.21</v>
      </c>
      <c r="D346" s="8" t="s">
        <v>2379</v>
      </c>
      <c r="E346" s="8" t="s">
        <v>2379</v>
      </c>
      <c r="F346" s="8" t="s">
        <v>2379</v>
      </c>
      <c r="G346" s="8">
        <v>1</v>
      </c>
      <c r="H346" s="8" t="s">
        <v>2381</v>
      </c>
    </row>
    <row r="347" spans="1:8" x14ac:dyDescent="0.2">
      <c r="A347" s="8" t="s">
        <v>2025</v>
      </c>
      <c r="B347" s="8">
        <v>39.21</v>
      </c>
      <c r="C347" s="8">
        <v>5.04</v>
      </c>
      <c r="D347" s="8" t="s">
        <v>2379</v>
      </c>
      <c r="E347" s="8" t="s">
        <v>2379</v>
      </c>
      <c r="F347" s="8" t="s">
        <v>2382</v>
      </c>
      <c r="G347" s="8">
        <v>1</v>
      </c>
      <c r="H347" s="8" t="s">
        <v>2381</v>
      </c>
    </row>
    <row r="348" spans="1:8" x14ac:dyDescent="0.2">
      <c r="A348" s="8" t="s">
        <v>2024</v>
      </c>
      <c r="B348" s="8">
        <v>26.98</v>
      </c>
      <c r="C348" s="8">
        <v>5.21</v>
      </c>
      <c r="D348" s="8" t="s">
        <v>2381</v>
      </c>
      <c r="E348" s="8" t="s">
        <v>2379</v>
      </c>
      <c r="F348" s="8" t="s">
        <v>2379</v>
      </c>
      <c r="G348" s="8">
        <v>2</v>
      </c>
      <c r="H348" s="8" t="s">
        <v>2381</v>
      </c>
    </row>
    <row r="349" spans="1:8" x14ac:dyDescent="0.2">
      <c r="A349" s="8" t="s">
        <v>2023</v>
      </c>
      <c r="B349" s="8">
        <v>25.84</v>
      </c>
      <c r="C349" s="8">
        <v>8.83</v>
      </c>
      <c r="D349" s="8" t="s">
        <v>2379</v>
      </c>
      <c r="E349" s="8" t="s">
        <v>2379</v>
      </c>
      <c r="F349" s="8" t="s">
        <v>2379</v>
      </c>
      <c r="G349" s="8" t="s">
        <v>2380</v>
      </c>
      <c r="H349" s="8" t="s">
        <v>2379</v>
      </c>
    </row>
    <row r="350" spans="1:8" x14ac:dyDescent="0.2">
      <c r="A350" s="8" t="s">
        <v>2022</v>
      </c>
      <c r="B350" s="8">
        <v>28.31</v>
      </c>
      <c r="C350" s="8">
        <v>8.4700000000000006</v>
      </c>
      <c r="D350" s="8" t="s">
        <v>2381</v>
      </c>
      <c r="E350" s="8" t="s">
        <v>2379</v>
      </c>
      <c r="F350" s="8" t="s">
        <v>2379</v>
      </c>
      <c r="G350" s="8">
        <v>2</v>
      </c>
      <c r="H350" s="8" t="s">
        <v>2381</v>
      </c>
    </row>
    <row r="351" spans="1:8" x14ac:dyDescent="0.2">
      <c r="A351" s="8" t="s">
        <v>2021</v>
      </c>
      <c r="B351" s="8">
        <v>23.94</v>
      </c>
      <c r="C351" s="8">
        <v>4.2</v>
      </c>
      <c r="D351" s="8" t="s">
        <v>2379</v>
      </c>
      <c r="E351" s="8" t="s">
        <v>2379</v>
      </c>
      <c r="F351" s="8" t="s">
        <v>2379</v>
      </c>
      <c r="G351" s="8" t="s">
        <v>2380</v>
      </c>
      <c r="H351" s="8" t="s">
        <v>2381</v>
      </c>
    </row>
    <row r="352" spans="1:8" x14ac:dyDescent="0.2">
      <c r="A352" s="8" t="s">
        <v>2020</v>
      </c>
      <c r="B352" s="8">
        <v>20.03</v>
      </c>
      <c r="C352" s="8">
        <v>6.14</v>
      </c>
      <c r="D352" s="8" t="s">
        <v>2381</v>
      </c>
      <c r="E352" s="8" t="s">
        <v>2379</v>
      </c>
      <c r="F352" s="8" t="s">
        <v>2379</v>
      </c>
      <c r="G352" s="8" t="s">
        <v>2380</v>
      </c>
      <c r="H352" s="8" t="s">
        <v>2381</v>
      </c>
    </row>
    <row r="353" spans="1:8" x14ac:dyDescent="0.2">
      <c r="A353" s="8" t="s">
        <v>2019</v>
      </c>
      <c r="B353" s="8">
        <v>41.42</v>
      </c>
      <c r="C353" s="8">
        <v>6.07</v>
      </c>
      <c r="D353" s="8" t="s">
        <v>2379</v>
      </c>
      <c r="E353" s="8" t="s">
        <v>2379</v>
      </c>
      <c r="F353" s="8" t="s">
        <v>2379</v>
      </c>
      <c r="G353" s="8" t="s">
        <v>2380</v>
      </c>
      <c r="H353" s="8" t="s">
        <v>2379</v>
      </c>
    </row>
    <row r="354" spans="1:8" x14ac:dyDescent="0.2">
      <c r="A354" s="8" t="s">
        <v>2018</v>
      </c>
      <c r="B354" s="8">
        <v>36.67</v>
      </c>
      <c r="C354" s="8">
        <v>10.210000000000001</v>
      </c>
      <c r="D354" s="8" t="s">
        <v>2379</v>
      </c>
      <c r="E354" s="8" t="s">
        <v>2379</v>
      </c>
      <c r="F354" s="8" t="s">
        <v>2379</v>
      </c>
      <c r="G354" s="8" t="s">
        <v>2380</v>
      </c>
      <c r="H354" s="8" t="s">
        <v>2379</v>
      </c>
    </row>
    <row r="355" spans="1:8" x14ac:dyDescent="0.2">
      <c r="A355" s="8" t="s">
        <v>2017</v>
      </c>
      <c r="B355" s="8">
        <v>27.645</v>
      </c>
      <c r="C355" s="8">
        <v>4.6900000000000004</v>
      </c>
      <c r="D355" s="8" t="s">
        <v>2379</v>
      </c>
      <c r="E355" s="8" t="s">
        <v>2379</v>
      </c>
      <c r="F355" s="8" t="s">
        <v>2379</v>
      </c>
      <c r="G355" s="8" t="s">
        <v>2380</v>
      </c>
      <c r="H355" s="8" t="s">
        <v>2379</v>
      </c>
    </row>
    <row r="356" spans="1:8" x14ac:dyDescent="0.2">
      <c r="A356" s="8" t="s">
        <v>2016</v>
      </c>
      <c r="B356" s="8">
        <v>22.72</v>
      </c>
      <c r="C356" s="8">
        <v>5.71</v>
      </c>
      <c r="D356" s="8" t="s">
        <v>2379</v>
      </c>
      <c r="E356" s="8" t="s">
        <v>2379</v>
      </c>
      <c r="F356" s="8" t="s">
        <v>2379</v>
      </c>
      <c r="G356" s="8" t="s">
        <v>2380</v>
      </c>
      <c r="H356" s="8" t="s">
        <v>2381</v>
      </c>
    </row>
    <row r="357" spans="1:8" x14ac:dyDescent="0.2">
      <c r="A357" s="8" t="s">
        <v>2015</v>
      </c>
      <c r="B357" s="8">
        <v>36.520000000000003</v>
      </c>
      <c r="C357" s="8">
        <v>9.07</v>
      </c>
      <c r="D357" s="8" t="s">
        <v>2381</v>
      </c>
      <c r="E357" s="8" t="s">
        <v>2379</v>
      </c>
      <c r="F357" s="8" t="s">
        <v>2382</v>
      </c>
      <c r="G357" s="8">
        <v>1</v>
      </c>
      <c r="H357" s="8" t="s">
        <v>2379</v>
      </c>
    </row>
    <row r="358" spans="1:8" x14ac:dyDescent="0.2">
      <c r="A358" s="8" t="s">
        <v>2014</v>
      </c>
      <c r="B358" s="8">
        <v>33.96</v>
      </c>
      <c r="C358" s="8">
        <v>4.99</v>
      </c>
      <c r="D358" s="8" t="s">
        <v>2379</v>
      </c>
      <c r="E358" s="8" t="s">
        <v>2379</v>
      </c>
      <c r="F358" s="8" t="s">
        <v>2379</v>
      </c>
      <c r="G358" s="8" t="s">
        <v>2380</v>
      </c>
      <c r="H358" s="8" t="s">
        <v>2381</v>
      </c>
    </row>
    <row r="359" spans="1:8" x14ac:dyDescent="0.2">
      <c r="A359" s="8" t="s">
        <v>2013</v>
      </c>
      <c r="B359" s="8">
        <v>26.695</v>
      </c>
      <c r="C359" s="8">
        <v>8.31</v>
      </c>
      <c r="D359" s="8" t="s">
        <v>2379</v>
      </c>
      <c r="E359" s="8" t="s">
        <v>2379</v>
      </c>
      <c r="F359" s="8" t="s">
        <v>2379</v>
      </c>
      <c r="G359" s="8" t="s">
        <v>2380</v>
      </c>
      <c r="H359" s="8" t="s">
        <v>2381</v>
      </c>
    </row>
    <row r="360" spans="1:8" x14ac:dyDescent="0.2">
      <c r="A360" s="8" t="s">
        <v>2012</v>
      </c>
      <c r="B360" s="8">
        <v>18.45</v>
      </c>
      <c r="C360" s="8">
        <v>5.07</v>
      </c>
      <c r="D360" s="8" t="s">
        <v>2381</v>
      </c>
      <c r="E360" s="8" t="s">
        <v>2379</v>
      </c>
      <c r="F360" s="8" t="s">
        <v>2379</v>
      </c>
      <c r="G360" s="8" t="s">
        <v>2380</v>
      </c>
      <c r="H360" s="8" t="s">
        <v>2381</v>
      </c>
    </row>
    <row r="361" spans="1:8" x14ac:dyDescent="0.2">
      <c r="A361" s="8" t="s">
        <v>2011</v>
      </c>
      <c r="B361" s="8">
        <v>33.18</v>
      </c>
      <c r="C361" s="8">
        <v>4.79</v>
      </c>
      <c r="D361" s="8" t="s">
        <v>2379</v>
      </c>
      <c r="E361" s="8" t="s">
        <v>2379</v>
      </c>
      <c r="F361" s="8" t="s">
        <v>2379</v>
      </c>
      <c r="G361" s="8" t="s">
        <v>2380</v>
      </c>
      <c r="H361" s="8" t="s">
        <v>2381</v>
      </c>
    </row>
    <row r="362" spans="1:8" x14ac:dyDescent="0.2">
      <c r="A362" s="8" t="s">
        <v>2010</v>
      </c>
      <c r="B362" s="8">
        <v>36.1</v>
      </c>
      <c r="C362" s="8">
        <v>11.39</v>
      </c>
      <c r="D362" s="8" t="s">
        <v>2381</v>
      </c>
      <c r="E362" s="8" t="s">
        <v>2379</v>
      </c>
      <c r="F362" s="8" t="s">
        <v>2379</v>
      </c>
      <c r="G362" s="8">
        <v>2</v>
      </c>
      <c r="H362" s="8" t="s">
        <v>2379</v>
      </c>
    </row>
    <row r="363" spans="1:8" x14ac:dyDescent="0.2">
      <c r="A363" s="8" t="s">
        <v>2009</v>
      </c>
      <c r="B363" s="8">
        <v>22.77</v>
      </c>
      <c r="C363" s="8">
        <v>6</v>
      </c>
      <c r="D363" s="8" t="s">
        <v>2379</v>
      </c>
      <c r="E363" s="8" t="s">
        <v>2379</v>
      </c>
      <c r="F363" s="8" t="s">
        <v>2379</v>
      </c>
      <c r="G363" s="8" t="s">
        <v>2380</v>
      </c>
      <c r="H363" s="8" t="s">
        <v>2381</v>
      </c>
    </row>
    <row r="364" spans="1:8" x14ac:dyDescent="0.2">
      <c r="A364" s="8" t="s">
        <v>2008</v>
      </c>
      <c r="B364" s="8">
        <v>21.24</v>
      </c>
      <c r="C364" s="8">
        <v>5.13</v>
      </c>
      <c r="D364" s="8" t="s">
        <v>2379</v>
      </c>
      <c r="E364" s="8" t="s">
        <v>2379</v>
      </c>
      <c r="F364" s="8" t="s">
        <v>2379</v>
      </c>
      <c r="G364" s="8" t="s">
        <v>2380</v>
      </c>
      <c r="H364" s="8" t="s">
        <v>2381</v>
      </c>
    </row>
    <row r="365" spans="1:8" x14ac:dyDescent="0.2">
      <c r="A365" s="8" t="s">
        <v>2007</v>
      </c>
      <c r="B365" s="8">
        <v>17.600000000000001</v>
      </c>
      <c r="C365" s="8">
        <v>5.26</v>
      </c>
      <c r="D365" s="8" t="s">
        <v>2381</v>
      </c>
      <c r="E365" s="8" t="s">
        <v>2379</v>
      </c>
      <c r="F365" s="8" t="s">
        <v>2379</v>
      </c>
      <c r="G365" s="8" t="s">
        <v>2380</v>
      </c>
      <c r="H365" s="8" t="s">
        <v>2381</v>
      </c>
    </row>
    <row r="366" spans="1:8" x14ac:dyDescent="0.2">
      <c r="A366" s="8" t="s">
        <v>2006</v>
      </c>
      <c r="B366" s="8">
        <v>26.29</v>
      </c>
      <c r="C366" s="8">
        <v>6.84</v>
      </c>
      <c r="D366" s="8" t="s">
        <v>2379</v>
      </c>
      <c r="E366" s="8" t="s">
        <v>2379</v>
      </c>
      <c r="F366" s="8" t="s">
        <v>2379</v>
      </c>
      <c r="G366" s="8" t="s">
        <v>2380</v>
      </c>
      <c r="H366" s="8" t="s">
        <v>2381</v>
      </c>
    </row>
    <row r="367" spans="1:8" x14ac:dyDescent="0.2">
      <c r="A367" s="8" t="s">
        <v>2005</v>
      </c>
      <c r="B367" s="8">
        <v>35.31</v>
      </c>
      <c r="C367" s="8">
        <v>9.0399999999999991</v>
      </c>
      <c r="D367" s="8" t="s">
        <v>2379</v>
      </c>
      <c r="E367" s="8" t="s">
        <v>2379</v>
      </c>
      <c r="F367" s="8" t="s">
        <v>2379</v>
      </c>
      <c r="G367" s="8" t="s">
        <v>2380</v>
      </c>
      <c r="H367" s="8" t="s">
        <v>2379</v>
      </c>
    </row>
    <row r="368" spans="1:8" x14ac:dyDescent="0.2">
      <c r="A368" s="8" t="s">
        <v>2004</v>
      </c>
      <c r="B368" s="8">
        <v>27.04</v>
      </c>
      <c r="C368" s="8">
        <v>4.0999999999999996</v>
      </c>
      <c r="D368" s="8" t="s">
        <v>2379</v>
      </c>
      <c r="E368" s="8" t="s">
        <v>2379</v>
      </c>
      <c r="F368" s="8" t="s">
        <v>2379</v>
      </c>
      <c r="G368" s="8">
        <v>1</v>
      </c>
      <c r="H368" s="8" t="s">
        <v>2381</v>
      </c>
    </row>
    <row r="369" spans="1:8" x14ac:dyDescent="0.2">
      <c r="A369" s="8" t="s">
        <v>2003</v>
      </c>
      <c r="B369" s="8">
        <v>30.23</v>
      </c>
      <c r="C369" s="8">
        <v>4.2300000000000004</v>
      </c>
      <c r="D369" s="8" t="s">
        <v>2381</v>
      </c>
      <c r="E369" s="8" t="s">
        <v>2379</v>
      </c>
      <c r="F369" s="8" t="s">
        <v>2382</v>
      </c>
      <c r="G369" s="8">
        <v>1</v>
      </c>
      <c r="H369" s="8" t="s">
        <v>2381</v>
      </c>
    </row>
    <row r="370" spans="1:8" x14ac:dyDescent="0.2">
      <c r="A370" s="8" t="s">
        <v>2002</v>
      </c>
      <c r="B370" s="8">
        <v>30.6</v>
      </c>
      <c r="C370" s="8">
        <v>6.48</v>
      </c>
      <c r="D370" s="8" t="s">
        <v>2381</v>
      </c>
      <c r="E370" s="8" t="s">
        <v>2379</v>
      </c>
      <c r="F370" s="8" t="s">
        <v>2382</v>
      </c>
      <c r="G370" s="8">
        <v>1</v>
      </c>
      <c r="H370" s="8" t="s">
        <v>2381</v>
      </c>
    </row>
    <row r="371" spans="1:8" x14ac:dyDescent="0.2">
      <c r="A371" s="8" t="s">
        <v>2001</v>
      </c>
      <c r="B371" s="8">
        <v>26.8</v>
      </c>
      <c r="C371" s="8">
        <v>5.53</v>
      </c>
      <c r="D371" s="8" t="s">
        <v>2379</v>
      </c>
      <c r="E371" s="8" t="s">
        <v>2379</v>
      </c>
      <c r="F371" s="8" t="s">
        <v>2379</v>
      </c>
      <c r="G371" s="8">
        <v>1</v>
      </c>
      <c r="H371" s="8" t="s">
        <v>2381</v>
      </c>
    </row>
    <row r="372" spans="1:8" x14ac:dyDescent="0.2">
      <c r="A372" s="8" t="s">
        <v>2000</v>
      </c>
      <c r="B372" s="8">
        <v>16.86</v>
      </c>
      <c r="C372" s="8">
        <v>4.07</v>
      </c>
      <c r="D372" s="8" t="s">
        <v>2381</v>
      </c>
      <c r="E372" s="8" t="s">
        <v>2379</v>
      </c>
      <c r="F372" s="8" t="s">
        <v>2379</v>
      </c>
      <c r="G372" s="8" t="s">
        <v>2380</v>
      </c>
      <c r="H372" s="8" t="s">
        <v>2381</v>
      </c>
    </row>
    <row r="373" spans="1:8" x14ac:dyDescent="0.2">
      <c r="A373" s="8" t="s">
        <v>1999</v>
      </c>
      <c r="B373" s="8">
        <v>16.3</v>
      </c>
      <c r="C373" s="8">
        <v>5.51</v>
      </c>
      <c r="D373" s="8" t="s">
        <v>2379</v>
      </c>
      <c r="E373" s="8" t="s">
        <v>2379</v>
      </c>
      <c r="F373" s="8" t="s">
        <v>2379</v>
      </c>
      <c r="G373" s="8">
        <v>1</v>
      </c>
      <c r="H373" s="8" t="s">
        <v>2381</v>
      </c>
    </row>
    <row r="374" spans="1:8" x14ac:dyDescent="0.2">
      <c r="A374" s="8" t="s">
        <v>1998</v>
      </c>
      <c r="B374" s="8">
        <v>29.81</v>
      </c>
      <c r="C374" s="8">
        <v>11.66</v>
      </c>
      <c r="D374" s="8" t="s">
        <v>2379</v>
      </c>
      <c r="E374" s="8" t="s">
        <v>2379</v>
      </c>
      <c r="F374" s="8" t="s">
        <v>2379</v>
      </c>
      <c r="G374" s="8" t="s">
        <v>2380</v>
      </c>
      <c r="H374" s="8" t="s">
        <v>2381</v>
      </c>
    </row>
    <row r="375" spans="1:8" x14ac:dyDescent="0.2">
      <c r="A375" s="8" t="s">
        <v>1997</v>
      </c>
      <c r="B375" s="8">
        <v>16.329999999999998</v>
      </c>
      <c r="C375" s="8">
        <v>7.26</v>
      </c>
      <c r="D375" s="8" t="s">
        <v>2381</v>
      </c>
      <c r="E375" s="8" t="s">
        <v>2379</v>
      </c>
      <c r="F375" s="8" t="s">
        <v>2379</v>
      </c>
      <c r="G375" s="8" t="s">
        <v>2380</v>
      </c>
      <c r="H375" s="8" t="s">
        <v>2381</v>
      </c>
    </row>
    <row r="376" spans="1:8" x14ac:dyDescent="0.2">
      <c r="A376" s="8" t="s">
        <v>1996</v>
      </c>
      <c r="B376" s="8">
        <v>16.37</v>
      </c>
      <c r="C376" s="8">
        <v>4.79</v>
      </c>
      <c r="D376" s="8" t="s">
        <v>2381</v>
      </c>
      <c r="E376" s="8" t="s">
        <v>2379</v>
      </c>
      <c r="F376" s="8" t="s">
        <v>2379</v>
      </c>
      <c r="G376" s="8" t="s">
        <v>2380</v>
      </c>
      <c r="H376" s="8" t="s">
        <v>2381</v>
      </c>
    </row>
    <row r="377" spans="1:8" x14ac:dyDescent="0.2">
      <c r="A377" s="8" t="s">
        <v>1995</v>
      </c>
      <c r="B377" s="8">
        <v>22.42</v>
      </c>
      <c r="C377" s="8">
        <v>4.68</v>
      </c>
      <c r="D377" s="8" t="s">
        <v>2381</v>
      </c>
      <c r="E377" s="8" t="s">
        <v>2379</v>
      </c>
      <c r="F377" s="8" t="s">
        <v>2379</v>
      </c>
      <c r="G377" s="8">
        <v>1</v>
      </c>
      <c r="H377" s="8" t="s">
        <v>2379</v>
      </c>
    </row>
    <row r="378" spans="1:8" x14ac:dyDescent="0.2">
      <c r="A378" s="8" t="s">
        <v>1994</v>
      </c>
      <c r="B378" s="8">
        <v>31.35</v>
      </c>
      <c r="C378" s="8">
        <v>4.33</v>
      </c>
      <c r="D378" s="8" t="s">
        <v>2381</v>
      </c>
      <c r="E378" s="8" t="s">
        <v>2379</v>
      </c>
      <c r="F378" s="8" t="s">
        <v>2382</v>
      </c>
      <c r="G378" s="8">
        <v>1</v>
      </c>
      <c r="H378" s="8" t="s">
        <v>2379</v>
      </c>
    </row>
    <row r="379" spans="1:8" x14ac:dyDescent="0.2">
      <c r="A379" s="8" t="s">
        <v>1993</v>
      </c>
      <c r="B379" s="8">
        <v>31.9</v>
      </c>
      <c r="C379" s="8">
        <v>11.89</v>
      </c>
      <c r="D379" s="8" t="s">
        <v>2379</v>
      </c>
      <c r="E379" s="8" t="s">
        <v>2379</v>
      </c>
      <c r="F379" s="8" t="s">
        <v>2379</v>
      </c>
      <c r="G379" s="8" t="s">
        <v>2380</v>
      </c>
      <c r="H379" s="8" t="s">
        <v>2379</v>
      </c>
    </row>
    <row r="380" spans="1:8" x14ac:dyDescent="0.2">
      <c r="A380" s="8" t="s">
        <v>1992</v>
      </c>
      <c r="B380" s="8">
        <v>30.6</v>
      </c>
      <c r="C380" s="8">
        <v>5.24</v>
      </c>
      <c r="D380" s="8" t="s">
        <v>2379</v>
      </c>
      <c r="E380" s="8" t="s">
        <v>2379</v>
      </c>
      <c r="F380" s="8" t="s">
        <v>2379</v>
      </c>
      <c r="G380" s="8" t="s">
        <v>2380</v>
      </c>
      <c r="H380" s="8" t="s">
        <v>2381</v>
      </c>
    </row>
    <row r="381" spans="1:8" x14ac:dyDescent="0.2">
      <c r="A381" s="8" t="s">
        <v>1991</v>
      </c>
      <c r="B381" s="8">
        <v>28.975000000000001</v>
      </c>
      <c r="C381" s="8">
        <v>7.63</v>
      </c>
      <c r="D381" s="8" t="s">
        <v>2379</v>
      </c>
      <c r="E381" s="8" t="s">
        <v>2379</v>
      </c>
      <c r="F381" s="8" t="s">
        <v>2379</v>
      </c>
      <c r="G381" s="8" t="s">
        <v>2380</v>
      </c>
      <c r="H381" s="8" t="s">
        <v>2381</v>
      </c>
    </row>
    <row r="382" spans="1:8" x14ac:dyDescent="0.2">
      <c r="A382" s="8" t="s">
        <v>1990</v>
      </c>
      <c r="B382" s="8">
        <v>24.86</v>
      </c>
      <c r="C382" s="8">
        <v>8.92</v>
      </c>
      <c r="D382" s="8" t="s">
        <v>2381</v>
      </c>
      <c r="E382" s="8" t="s">
        <v>2379</v>
      </c>
      <c r="F382" s="8" t="s">
        <v>2379</v>
      </c>
      <c r="G382" s="8">
        <v>2</v>
      </c>
      <c r="H382" s="8" t="s">
        <v>2379</v>
      </c>
    </row>
    <row r="383" spans="1:8" x14ac:dyDescent="0.2">
      <c r="A383" s="8" t="s">
        <v>1989</v>
      </c>
      <c r="B383" s="8">
        <v>19.54</v>
      </c>
      <c r="C383" s="8">
        <v>5.37</v>
      </c>
      <c r="D383" s="8" t="s">
        <v>2379</v>
      </c>
      <c r="E383" s="8" t="s">
        <v>2379</v>
      </c>
      <c r="F383" s="8" t="s">
        <v>2379</v>
      </c>
      <c r="G383" s="8" t="s">
        <v>2380</v>
      </c>
      <c r="H383" s="8" t="s">
        <v>2381</v>
      </c>
    </row>
    <row r="384" spans="1:8" x14ac:dyDescent="0.2">
      <c r="A384" s="8" t="s">
        <v>1988</v>
      </c>
      <c r="B384" s="8">
        <v>26.74</v>
      </c>
      <c r="C384" s="8">
        <v>4.3099999999999996</v>
      </c>
      <c r="D384" s="8" t="s">
        <v>2379</v>
      </c>
      <c r="E384" s="8" t="s">
        <v>2379</v>
      </c>
      <c r="F384" s="8" t="s">
        <v>2379</v>
      </c>
      <c r="G384" s="8" t="s">
        <v>2380</v>
      </c>
      <c r="H384" s="8" t="s">
        <v>2381</v>
      </c>
    </row>
    <row r="385" spans="1:8" x14ac:dyDescent="0.2">
      <c r="A385" s="8" t="s">
        <v>1987</v>
      </c>
      <c r="B385" s="8">
        <v>22.99</v>
      </c>
      <c r="C385" s="8">
        <v>10.46</v>
      </c>
      <c r="D385" s="8" t="s">
        <v>2379</v>
      </c>
      <c r="E385" s="8" t="s">
        <v>2379</v>
      </c>
      <c r="F385" s="8" t="s">
        <v>2379</v>
      </c>
      <c r="G385" s="8">
        <v>3</v>
      </c>
      <c r="H385" s="8" t="s">
        <v>2381</v>
      </c>
    </row>
    <row r="386" spans="1:8" x14ac:dyDescent="0.2">
      <c r="A386" s="8" t="s">
        <v>1986</v>
      </c>
      <c r="B386" s="8">
        <v>31.46</v>
      </c>
      <c r="C386" s="8">
        <v>7.39</v>
      </c>
      <c r="D386" s="8" t="s">
        <v>2379</v>
      </c>
      <c r="E386" s="8" t="s">
        <v>2379</v>
      </c>
      <c r="F386" s="8" t="s">
        <v>2379</v>
      </c>
      <c r="G386" s="8" t="s">
        <v>2380</v>
      </c>
      <c r="H386" s="8" t="s">
        <v>2379</v>
      </c>
    </row>
    <row r="387" spans="1:8" x14ac:dyDescent="0.2">
      <c r="A387" s="8" t="s">
        <v>1985</v>
      </c>
      <c r="B387" s="8">
        <v>30.86</v>
      </c>
      <c r="C387" s="8">
        <v>6.18</v>
      </c>
      <c r="D387" s="8" t="s">
        <v>2379</v>
      </c>
      <c r="E387" s="8" t="s">
        <v>2381</v>
      </c>
      <c r="F387" s="8" t="s">
        <v>2379</v>
      </c>
      <c r="G387" s="8">
        <v>2</v>
      </c>
      <c r="H387" s="8" t="s">
        <v>2381</v>
      </c>
    </row>
    <row r="388" spans="1:8" x14ac:dyDescent="0.2">
      <c r="A388" s="8" t="s">
        <v>1984</v>
      </c>
      <c r="B388" s="8">
        <v>31.96</v>
      </c>
      <c r="C388" s="8">
        <v>8.86</v>
      </c>
      <c r="D388" s="8" t="s">
        <v>2379</v>
      </c>
      <c r="E388" s="8" t="s">
        <v>2379</v>
      </c>
      <c r="F388" s="8" t="s">
        <v>2379</v>
      </c>
      <c r="G388" s="8" t="s">
        <v>2380</v>
      </c>
      <c r="H388" s="8" t="s">
        <v>2381</v>
      </c>
    </row>
    <row r="389" spans="1:8" x14ac:dyDescent="0.2">
      <c r="A389" s="8" t="s">
        <v>1983</v>
      </c>
      <c r="B389" s="8">
        <v>23.76</v>
      </c>
      <c r="C389" s="8">
        <v>10.96</v>
      </c>
      <c r="D389" s="8" t="s">
        <v>2379</v>
      </c>
      <c r="E389" s="8" t="s">
        <v>2379</v>
      </c>
      <c r="F389" s="8" t="s">
        <v>2379</v>
      </c>
      <c r="G389" s="8">
        <v>3</v>
      </c>
      <c r="H389" s="8" t="s">
        <v>2381</v>
      </c>
    </row>
    <row r="390" spans="1:8" x14ac:dyDescent="0.2">
      <c r="A390" s="8" t="s">
        <v>1982</v>
      </c>
      <c r="B390" s="8">
        <v>19.38</v>
      </c>
      <c r="C390" s="8">
        <v>6.28</v>
      </c>
      <c r="D390" s="8" t="s">
        <v>2379</v>
      </c>
      <c r="E390" s="8" t="s">
        <v>2379</v>
      </c>
      <c r="F390" s="8" t="s">
        <v>2379</v>
      </c>
      <c r="G390" s="8" t="s">
        <v>2380</v>
      </c>
      <c r="H390" s="8" t="s">
        <v>2381</v>
      </c>
    </row>
    <row r="391" spans="1:8" x14ac:dyDescent="0.2">
      <c r="A391" s="8" t="s">
        <v>1981</v>
      </c>
      <c r="B391" s="8">
        <v>16.21</v>
      </c>
      <c r="C391" s="8">
        <v>6.29</v>
      </c>
      <c r="D391" s="8" t="s">
        <v>2381</v>
      </c>
      <c r="E391" s="8" t="s">
        <v>2379</v>
      </c>
      <c r="F391" s="8" t="s">
        <v>2379</v>
      </c>
      <c r="G391" s="8">
        <v>1</v>
      </c>
      <c r="H391" s="8" t="s">
        <v>2381</v>
      </c>
    </row>
    <row r="392" spans="1:8" x14ac:dyDescent="0.2">
      <c r="A392" s="8" t="s">
        <v>1980</v>
      </c>
      <c r="B392" s="8">
        <v>32.54</v>
      </c>
      <c r="C392" s="8">
        <v>4.0199999999999996</v>
      </c>
      <c r="D392" s="8" t="s">
        <v>2379</v>
      </c>
      <c r="E392" s="8" t="s">
        <v>2381</v>
      </c>
      <c r="F392" s="8" t="s">
        <v>2379</v>
      </c>
      <c r="G392" s="8">
        <v>1</v>
      </c>
      <c r="H392" s="8" t="s">
        <v>2381</v>
      </c>
    </row>
    <row r="393" spans="1:8" x14ac:dyDescent="0.2">
      <c r="A393" s="8" t="s">
        <v>1979</v>
      </c>
      <c r="B393" s="8">
        <v>36.765000000000001</v>
      </c>
      <c r="C393" s="8">
        <v>11.95</v>
      </c>
      <c r="D393" s="8" t="s">
        <v>2381</v>
      </c>
      <c r="E393" s="8" t="s">
        <v>2379</v>
      </c>
      <c r="F393" s="8" t="s">
        <v>2379</v>
      </c>
      <c r="G393" s="8">
        <v>2</v>
      </c>
      <c r="H393" s="8" t="s">
        <v>2379</v>
      </c>
    </row>
    <row r="394" spans="1:8" x14ac:dyDescent="0.2">
      <c r="A394" s="8" t="s">
        <v>1978</v>
      </c>
      <c r="B394" s="8">
        <v>35.909999999999997</v>
      </c>
      <c r="C394" s="8">
        <v>8.7100000000000009</v>
      </c>
      <c r="D394" s="8" t="s">
        <v>2379</v>
      </c>
      <c r="E394" s="8" t="s">
        <v>2379</v>
      </c>
      <c r="F394" s="8" t="s">
        <v>2379</v>
      </c>
      <c r="G394" s="8" t="s">
        <v>2380</v>
      </c>
      <c r="H394" s="8" t="s">
        <v>2379</v>
      </c>
    </row>
    <row r="395" spans="1:8" x14ac:dyDescent="0.2">
      <c r="A395" s="8" t="s">
        <v>1977</v>
      </c>
      <c r="B395" s="8">
        <v>32.06</v>
      </c>
      <c r="C395" s="8">
        <v>4.67</v>
      </c>
      <c r="D395" s="8" t="s">
        <v>2379</v>
      </c>
      <c r="E395" s="8" t="s">
        <v>2381</v>
      </c>
      <c r="F395" s="8" t="s">
        <v>2379</v>
      </c>
      <c r="G395" s="8">
        <v>1</v>
      </c>
      <c r="H395" s="8" t="s">
        <v>2381</v>
      </c>
    </row>
    <row r="396" spans="1:8" x14ac:dyDescent="0.2">
      <c r="A396" s="8" t="s">
        <v>1976</v>
      </c>
      <c r="B396" s="8">
        <v>24.1</v>
      </c>
      <c r="C396" s="8">
        <v>11.14</v>
      </c>
      <c r="D396" s="8" t="s">
        <v>2381</v>
      </c>
      <c r="E396" s="8" t="s">
        <v>2379</v>
      </c>
      <c r="F396" s="8" t="s">
        <v>2379</v>
      </c>
      <c r="G396" s="8">
        <v>1</v>
      </c>
      <c r="H396" s="8" t="s">
        <v>2379</v>
      </c>
    </row>
    <row r="397" spans="1:8" x14ac:dyDescent="0.2">
      <c r="A397" s="8" t="s">
        <v>1975</v>
      </c>
      <c r="B397" s="8">
        <v>27.1</v>
      </c>
      <c r="C397" s="8">
        <v>9.0500000000000007</v>
      </c>
      <c r="D397" s="8" t="s">
        <v>2379</v>
      </c>
      <c r="E397" s="8" t="s">
        <v>2379</v>
      </c>
      <c r="F397" s="8" t="s">
        <v>2379</v>
      </c>
      <c r="G397" s="8">
        <v>2</v>
      </c>
      <c r="H397" s="8" t="s">
        <v>2379</v>
      </c>
    </row>
    <row r="398" spans="1:8" x14ac:dyDescent="0.2">
      <c r="A398" s="8" t="s">
        <v>1974</v>
      </c>
      <c r="B398" s="8">
        <v>24.42</v>
      </c>
      <c r="C398" s="8">
        <v>11.31</v>
      </c>
      <c r="D398" s="8" t="s">
        <v>2379</v>
      </c>
      <c r="E398" s="8" t="s">
        <v>2379</v>
      </c>
      <c r="F398" s="8" t="s">
        <v>2379</v>
      </c>
      <c r="G398" s="8" t="s">
        <v>2380</v>
      </c>
      <c r="H398" s="8" t="s">
        <v>2381</v>
      </c>
    </row>
    <row r="399" spans="1:8" x14ac:dyDescent="0.2">
      <c r="A399" s="8" t="s">
        <v>1973</v>
      </c>
      <c r="B399" s="8">
        <v>26.695</v>
      </c>
      <c r="C399" s="8">
        <v>4.68</v>
      </c>
      <c r="D399" s="8" t="s">
        <v>2381</v>
      </c>
      <c r="E399" s="8" t="s">
        <v>2379</v>
      </c>
      <c r="F399" s="8" t="s">
        <v>2379</v>
      </c>
      <c r="G399" s="8">
        <v>2</v>
      </c>
      <c r="H399" s="8" t="s">
        <v>2381</v>
      </c>
    </row>
    <row r="400" spans="1:8" x14ac:dyDescent="0.2">
      <c r="A400" s="8" t="s">
        <v>1972</v>
      </c>
      <c r="B400" s="8">
        <v>27.79</v>
      </c>
      <c r="C400" s="8">
        <v>6.05</v>
      </c>
      <c r="D400" s="8" t="s">
        <v>2381</v>
      </c>
      <c r="E400" s="8" t="s">
        <v>2381</v>
      </c>
      <c r="F400" s="8" t="s">
        <v>2379</v>
      </c>
      <c r="G400" s="8">
        <v>1</v>
      </c>
      <c r="H400" s="8" t="s">
        <v>2381</v>
      </c>
    </row>
    <row r="401" spans="1:8" x14ac:dyDescent="0.2">
      <c r="A401" s="8" t="s">
        <v>1971</v>
      </c>
      <c r="B401" s="8">
        <v>32.68</v>
      </c>
      <c r="C401" s="8">
        <v>4.68</v>
      </c>
      <c r="D401" s="8" t="s">
        <v>2381</v>
      </c>
      <c r="E401" s="8" t="s">
        <v>2379</v>
      </c>
      <c r="F401" s="8" t="s">
        <v>2379</v>
      </c>
      <c r="G401" s="8" t="s">
        <v>2380</v>
      </c>
      <c r="H401" s="8" t="s">
        <v>2379</v>
      </c>
    </row>
    <row r="402" spans="1:8" x14ac:dyDescent="0.2">
      <c r="A402" s="8" t="s">
        <v>1970</v>
      </c>
      <c r="B402" s="8">
        <v>26.4</v>
      </c>
      <c r="C402" s="8">
        <v>9.5</v>
      </c>
      <c r="D402" s="8" t="s">
        <v>2381</v>
      </c>
      <c r="E402" s="8" t="s">
        <v>2379</v>
      </c>
      <c r="F402" s="8" t="s">
        <v>2379</v>
      </c>
      <c r="G402" s="8">
        <v>2</v>
      </c>
      <c r="H402" s="8" t="s">
        <v>2379</v>
      </c>
    </row>
    <row r="403" spans="1:8" x14ac:dyDescent="0.2">
      <c r="A403" s="8" t="s">
        <v>1969</v>
      </c>
      <c r="B403" s="8">
        <v>23.655000000000001</v>
      </c>
      <c r="C403" s="8">
        <v>10.84</v>
      </c>
      <c r="D403" s="8" t="s">
        <v>2381</v>
      </c>
      <c r="E403" s="8" t="s">
        <v>2379</v>
      </c>
      <c r="F403" s="8" t="s">
        <v>2382</v>
      </c>
      <c r="G403" s="8">
        <v>1</v>
      </c>
      <c r="H403" s="8" t="s">
        <v>2381</v>
      </c>
    </row>
    <row r="404" spans="1:8" x14ac:dyDescent="0.2">
      <c r="A404" s="8" t="s">
        <v>1968</v>
      </c>
      <c r="B404" s="8">
        <v>27.36</v>
      </c>
      <c r="C404" s="8">
        <v>5.88</v>
      </c>
      <c r="D404" s="8" t="s">
        <v>2379</v>
      </c>
      <c r="E404" s="8" t="s">
        <v>2379</v>
      </c>
      <c r="F404" s="8" t="s">
        <v>2379</v>
      </c>
      <c r="G404" s="8">
        <v>2</v>
      </c>
      <c r="H404" s="8" t="s">
        <v>2379</v>
      </c>
    </row>
    <row r="405" spans="1:8" x14ac:dyDescent="0.2">
      <c r="A405" s="8" t="s">
        <v>1967</v>
      </c>
      <c r="B405" s="8">
        <v>27.82</v>
      </c>
      <c r="C405" s="8">
        <v>5.24</v>
      </c>
      <c r="D405" s="8" t="s">
        <v>2381</v>
      </c>
      <c r="E405" s="8" t="s">
        <v>2379</v>
      </c>
      <c r="F405" s="8" t="s">
        <v>2379</v>
      </c>
      <c r="G405" s="8" t="s">
        <v>2380</v>
      </c>
      <c r="H405" s="8" t="s">
        <v>2381</v>
      </c>
    </row>
    <row r="406" spans="1:8" x14ac:dyDescent="0.2">
      <c r="A406" s="8" t="s">
        <v>1966</v>
      </c>
      <c r="B406" s="8">
        <v>25.46</v>
      </c>
      <c r="C406" s="8">
        <v>11.75</v>
      </c>
      <c r="D406" s="8" t="s">
        <v>2379</v>
      </c>
      <c r="E406" s="8" t="s">
        <v>2379</v>
      </c>
      <c r="F406" s="8" t="s">
        <v>2379</v>
      </c>
      <c r="G406" s="8" t="s">
        <v>2380</v>
      </c>
      <c r="H406" s="8" t="s">
        <v>2379</v>
      </c>
    </row>
    <row r="407" spans="1:8" x14ac:dyDescent="0.2">
      <c r="A407" s="8" t="s">
        <v>1965</v>
      </c>
      <c r="B407" s="8">
        <v>25.1</v>
      </c>
      <c r="C407" s="8">
        <v>6.97</v>
      </c>
      <c r="D407" s="8" t="s">
        <v>2379</v>
      </c>
      <c r="E407" s="8" t="s">
        <v>2379</v>
      </c>
      <c r="F407" s="8" t="s">
        <v>2379</v>
      </c>
      <c r="G407" s="8" t="s">
        <v>2380</v>
      </c>
      <c r="H407" s="8" t="s">
        <v>2381</v>
      </c>
    </row>
    <row r="408" spans="1:8" x14ac:dyDescent="0.2">
      <c r="A408" s="8" t="s">
        <v>1964</v>
      </c>
      <c r="B408" s="8">
        <v>32.11</v>
      </c>
      <c r="C408" s="8">
        <v>4.76</v>
      </c>
      <c r="D408" s="8" t="s">
        <v>2379</v>
      </c>
      <c r="E408" s="8" t="s">
        <v>2379</v>
      </c>
      <c r="F408" s="8" t="s">
        <v>2379</v>
      </c>
      <c r="G408" s="8">
        <v>2</v>
      </c>
      <c r="H408" s="8" t="s">
        <v>2379</v>
      </c>
    </row>
    <row r="409" spans="1:8" x14ac:dyDescent="0.2">
      <c r="A409" s="8" t="s">
        <v>1963</v>
      </c>
      <c r="B409" s="8">
        <v>29.8</v>
      </c>
      <c r="C409" s="8">
        <v>8.24</v>
      </c>
      <c r="D409" s="8" t="s">
        <v>2381</v>
      </c>
      <c r="E409" s="8" t="s">
        <v>2379</v>
      </c>
      <c r="F409" s="8" t="s">
        <v>2379</v>
      </c>
      <c r="G409" s="8">
        <v>1</v>
      </c>
      <c r="H409" s="8" t="s">
        <v>2381</v>
      </c>
    </row>
    <row r="410" spans="1:8" x14ac:dyDescent="0.2">
      <c r="A410" s="8" t="s">
        <v>1962</v>
      </c>
      <c r="B410" s="8">
        <v>24.01</v>
      </c>
      <c r="C410" s="8">
        <v>4.76</v>
      </c>
      <c r="D410" s="8" t="s">
        <v>2379</v>
      </c>
      <c r="E410" s="8" t="s">
        <v>2379</v>
      </c>
      <c r="F410" s="8" t="s">
        <v>2379</v>
      </c>
      <c r="G410" s="8">
        <v>1</v>
      </c>
      <c r="H410" s="8" t="s">
        <v>2381</v>
      </c>
    </row>
    <row r="411" spans="1:8" x14ac:dyDescent="0.2">
      <c r="A411" s="8" t="s">
        <v>1961</v>
      </c>
      <c r="B411" s="8">
        <v>23.21</v>
      </c>
      <c r="C411" s="8">
        <v>6.03</v>
      </c>
      <c r="D411" s="8" t="s">
        <v>2379</v>
      </c>
      <c r="E411" s="8" t="s">
        <v>2379</v>
      </c>
      <c r="F411" s="8" t="s">
        <v>2379</v>
      </c>
      <c r="G411" s="8">
        <v>1</v>
      </c>
      <c r="H411" s="8" t="s">
        <v>2379</v>
      </c>
    </row>
    <row r="412" spans="1:8" x14ac:dyDescent="0.2">
      <c r="A412" s="8" t="s">
        <v>1960</v>
      </c>
      <c r="B412" s="8">
        <v>21.2</v>
      </c>
      <c r="C412" s="8">
        <v>4.07</v>
      </c>
      <c r="D412" s="8" t="s">
        <v>2381</v>
      </c>
      <c r="E412" s="8" t="s">
        <v>2379</v>
      </c>
      <c r="F412" s="8" t="s">
        <v>2379</v>
      </c>
      <c r="G412" s="8">
        <v>1</v>
      </c>
      <c r="H412" s="8" t="s">
        <v>2381</v>
      </c>
    </row>
    <row r="413" spans="1:8" x14ac:dyDescent="0.2">
      <c r="A413" s="8" t="s">
        <v>1959</v>
      </c>
      <c r="B413" s="8">
        <v>28.215</v>
      </c>
      <c r="C413" s="8">
        <v>8.26</v>
      </c>
      <c r="D413" s="8" t="s">
        <v>2381</v>
      </c>
      <c r="E413" s="8" t="s">
        <v>2379</v>
      </c>
      <c r="F413" s="8" t="s">
        <v>2379</v>
      </c>
      <c r="G413" s="8">
        <v>1</v>
      </c>
      <c r="H413" s="8" t="s">
        <v>2381</v>
      </c>
    </row>
    <row r="414" spans="1:8" x14ac:dyDescent="0.2">
      <c r="A414" s="8" t="s">
        <v>1958</v>
      </c>
      <c r="B414" s="8">
        <v>38.094999999999999</v>
      </c>
      <c r="C414" s="8">
        <v>4.76</v>
      </c>
      <c r="D414" s="8" t="s">
        <v>2379</v>
      </c>
      <c r="E414" s="8" t="s">
        <v>2379</v>
      </c>
      <c r="F414" s="8" t="s">
        <v>2379</v>
      </c>
      <c r="G414" s="8">
        <v>1</v>
      </c>
      <c r="H414" s="8" t="s">
        <v>2379</v>
      </c>
    </row>
    <row r="415" spans="1:8" x14ac:dyDescent="0.2">
      <c r="A415" s="8" t="s">
        <v>1957</v>
      </c>
      <c r="B415" s="8">
        <v>22.61</v>
      </c>
      <c r="C415" s="8">
        <v>6.13</v>
      </c>
      <c r="D415" s="8" t="s">
        <v>2381</v>
      </c>
      <c r="E415" s="8" t="s">
        <v>2379</v>
      </c>
      <c r="F415" s="8" t="s">
        <v>2382</v>
      </c>
      <c r="G415" s="8">
        <v>1</v>
      </c>
      <c r="H415" s="8" t="s">
        <v>2381</v>
      </c>
    </row>
    <row r="416" spans="1:8" x14ac:dyDescent="0.2">
      <c r="A416" s="8" t="s">
        <v>1956</v>
      </c>
      <c r="B416" s="8">
        <v>24.32</v>
      </c>
      <c r="C416" s="8">
        <v>10.47</v>
      </c>
      <c r="D416" s="8" t="s">
        <v>2381</v>
      </c>
      <c r="E416" s="8" t="s">
        <v>2379</v>
      </c>
      <c r="F416" s="8" t="s">
        <v>2379</v>
      </c>
      <c r="G416" s="8">
        <v>2</v>
      </c>
      <c r="H416" s="8" t="s">
        <v>2381</v>
      </c>
    </row>
    <row r="417" spans="1:8" x14ac:dyDescent="0.2">
      <c r="A417" s="8" t="s">
        <v>1955</v>
      </c>
      <c r="B417" s="8">
        <v>20.96</v>
      </c>
      <c r="C417" s="8">
        <v>4.04</v>
      </c>
      <c r="D417" s="8" t="s">
        <v>2381</v>
      </c>
      <c r="E417" s="8" t="s">
        <v>2379</v>
      </c>
      <c r="F417" s="8" t="s">
        <v>2379</v>
      </c>
      <c r="G417" s="8">
        <v>1</v>
      </c>
      <c r="H417" s="8" t="s">
        <v>2381</v>
      </c>
    </row>
    <row r="418" spans="1:8" x14ac:dyDescent="0.2">
      <c r="A418" s="8" t="s">
        <v>1954</v>
      </c>
      <c r="B418" s="8">
        <v>19.68</v>
      </c>
      <c r="C418" s="8">
        <v>5.74</v>
      </c>
      <c r="D418" s="8" t="s">
        <v>2379</v>
      </c>
      <c r="E418" s="8" t="s">
        <v>2379</v>
      </c>
      <c r="F418" s="8" t="s">
        <v>2379</v>
      </c>
      <c r="G418" s="8" t="s">
        <v>2380</v>
      </c>
      <c r="H418" s="8" t="s">
        <v>2381</v>
      </c>
    </row>
    <row r="419" spans="1:8" x14ac:dyDescent="0.2">
      <c r="A419" s="8" t="s">
        <v>1953</v>
      </c>
      <c r="B419" s="8">
        <v>18.100000000000001</v>
      </c>
      <c r="C419" s="8">
        <v>6.33</v>
      </c>
      <c r="D419" s="8" t="s">
        <v>2379</v>
      </c>
      <c r="E419" s="8" t="s">
        <v>2379</v>
      </c>
      <c r="F419" s="8" t="s">
        <v>2379</v>
      </c>
      <c r="G419" s="8">
        <v>1</v>
      </c>
      <c r="H419" s="8" t="s">
        <v>2381</v>
      </c>
    </row>
    <row r="420" spans="1:8" x14ac:dyDescent="0.2">
      <c r="A420" s="8" t="s">
        <v>1952</v>
      </c>
      <c r="B420" s="8">
        <v>29.64</v>
      </c>
      <c r="C420" s="8">
        <v>4.28</v>
      </c>
      <c r="D420" s="8" t="s">
        <v>2381</v>
      </c>
      <c r="E420" s="8" t="s">
        <v>2379</v>
      </c>
      <c r="F420" s="8" t="s">
        <v>2379</v>
      </c>
      <c r="G420" s="8" t="s">
        <v>2380</v>
      </c>
      <c r="H420" s="8" t="s">
        <v>2379</v>
      </c>
    </row>
    <row r="421" spans="1:8" x14ac:dyDescent="0.2">
      <c r="A421" s="8" t="s">
        <v>1951</v>
      </c>
      <c r="B421" s="8">
        <v>25.3</v>
      </c>
      <c r="C421" s="8">
        <v>9.4700000000000006</v>
      </c>
      <c r="D421" s="8" t="s">
        <v>2381</v>
      </c>
      <c r="E421" s="8" t="s">
        <v>2379</v>
      </c>
      <c r="F421" s="8" t="s">
        <v>2379</v>
      </c>
      <c r="G421" s="8">
        <v>2</v>
      </c>
      <c r="H421" s="8" t="s">
        <v>2381</v>
      </c>
    </row>
    <row r="422" spans="1:8" x14ac:dyDescent="0.2">
      <c r="A422" s="8" t="s">
        <v>1950</v>
      </c>
      <c r="B422" s="8">
        <v>27.6</v>
      </c>
      <c r="C422" s="8">
        <v>4.8499999999999996</v>
      </c>
      <c r="D422" s="8" t="s">
        <v>2381</v>
      </c>
      <c r="E422" s="8" t="s">
        <v>2379</v>
      </c>
      <c r="F422" s="8" t="s">
        <v>2379</v>
      </c>
      <c r="G422" s="8" t="s">
        <v>2380</v>
      </c>
      <c r="H422" s="8" t="s">
        <v>2379</v>
      </c>
    </row>
    <row r="423" spans="1:8" x14ac:dyDescent="0.2">
      <c r="A423" s="8" t="s">
        <v>1949</v>
      </c>
      <c r="B423" s="8">
        <v>27.645</v>
      </c>
      <c r="C423" s="8">
        <v>11.03</v>
      </c>
      <c r="D423" s="8" t="s">
        <v>2381</v>
      </c>
      <c r="E423" s="8" t="s">
        <v>2379</v>
      </c>
      <c r="F423" s="8" t="s">
        <v>2379</v>
      </c>
      <c r="G423" s="8">
        <v>1</v>
      </c>
      <c r="H423" s="8" t="s">
        <v>2381</v>
      </c>
    </row>
    <row r="424" spans="1:8" x14ac:dyDescent="0.2">
      <c r="A424" s="8" t="s">
        <v>1948</v>
      </c>
      <c r="B424" s="8">
        <v>27.6</v>
      </c>
      <c r="C424" s="8">
        <v>5.22</v>
      </c>
      <c r="D424" s="8" t="s">
        <v>2379</v>
      </c>
      <c r="E424" s="8" t="s">
        <v>2379</v>
      </c>
      <c r="F424" s="8" t="s">
        <v>2379</v>
      </c>
      <c r="G424" s="8">
        <v>2</v>
      </c>
      <c r="H424" s="8" t="s">
        <v>2381</v>
      </c>
    </row>
    <row r="425" spans="1:8" x14ac:dyDescent="0.2">
      <c r="A425" s="8" t="s">
        <v>1947</v>
      </c>
      <c r="B425" s="8">
        <v>25.08</v>
      </c>
      <c r="C425" s="8">
        <v>9.52</v>
      </c>
      <c r="D425" s="8" t="s">
        <v>2381</v>
      </c>
      <c r="E425" s="8" t="s">
        <v>2379</v>
      </c>
      <c r="F425" s="8" t="s">
        <v>2379</v>
      </c>
      <c r="G425" s="8">
        <v>2</v>
      </c>
      <c r="H425" s="8" t="s">
        <v>2379</v>
      </c>
    </row>
    <row r="426" spans="1:8" x14ac:dyDescent="0.2">
      <c r="A426" s="8" t="s">
        <v>1946</v>
      </c>
      <c r="B426" s="8">
        <v>30.02</v>
      </c>
      <c r="C426" s="8">
        <v>11.09</v>
      </c>
      <c r="D426" s="8" t="s">
        <v>2379</v>
      </c>
      <c r="E426" s="8" t="s">
        <v>2379</v>
      </c>
      <c r="F426" s="8" t="s">
        <v>2379</v>
      </c>
      <c r="G426" s="8" t="s">
        <v>2380</v>
      </c>
      <c r="H426" s="8" t="s">
        <v>2379</v>
      </c>
    </row>
    <row r="427" spans="1:8" x14ac:dyDescent="0.2">
      <c r="A427" s="8" t="s">
        <v>1945</v>
      </c>
      <c r="B427" s="8">
        <v>27.36</v>
      </c>
      <c r="C427" s="8">
        <v>9.4499999999999993</v>
      </c>
      <c r="D427" s="8" t="s">
        <v>2381</v>
      </c>
      <c r="E427" s="8" t="s">
        <v>2379</v>
      </c>
      <c r="F427" s="8" t="s">
        <v>2379</v>
      </c>
      <c r="G427" s="8">
        <v>2</v>
      </c>
      <c r="H427" s="8" t="s">
        <v>2381</v>
      </c>
    </row>
    <row r="428" spans="1:8" x14ac:dyDescent="0.2">
      <c r="A428" s="8" t="s">
        <v>1944</v>
      </c>
      <c r="B428" s="8">
        <v>22.2</v>
      </c>
      <c r="C428" s="8">
        <v>5.51</v>
      </c>
      <c r="D428" s="8" t="s">
        <v>2379</v>
      </c>
      <c r="E428" s="8" t="s">
        <v>2379</v>
      </c>
      <c r="F428" s="8" t="s">
        <v>2379</v>
      </c>
      <c r="G428" s="8" t="s">
        <v>2380</v>
      </c>
      <c r="H428" s="8" t="s">
        <v>2381</v>
      </c>
    </row>
    <row r="429" spans="1:8" x14ac:dyDescent="0.2">
      <c r="A429" s="8" t="s">
        <v>1943</v>
      </c>
      <c r="B429" s="8">
        <v>25.71</v>
      </c>
      <c r="C429" s="8">
        <v>4.18</v>
      </c>
      <c r="D429" s="8" t="s">
        <v>2379</v>
      </c>
      <c r="E429" s="8" t="s">
        <v>2381</v>
      </c>
      <c r="F429" s="8" t="s">
        <v>2379</v>
      </c>
      <c r="G429" s="8">
        <v>1</v>
      </c>
      <c r="H429" s="8" t="s">
        <v>2381</v>
      </c>
    </row>
    <row r="430" spans="1:8" x14ac:dyDescent="0.2">
      <c r="A430" s="8" t="s">
        <v>1942</v>
      </c>
      <c r="B430" s="8">
        <v>41.91</v>
      </c>
      <c r="C430" s="8">
        <v>5.98</v>
      </c>
      <c r="D430" s="8" t="s">
        <v>2381</v>
      </c>
      <c r="E430" s="8" t="s">
        <v>2379</v>
      </c>
      <c r="F430" s="8" t="s">
        <v>2379</v>
      </c>
      <c r="G430" s="8">
        <v>1</v>
      </c>
      <c r="H430" s="8" t="s">
        <v>2379</v>
      </c>
    </row>
    <row r="431" spans="1:8" x14ac:dyDescent="0.2">
      <c r="A431" s="8" t="s">
        <v>1941</v>
      </c>
      <c r="B431" s="8">
        <v>25.85</v>
      </c>
      <c r="C431" s="8">
        <v>10.16</v>
      </c>
      <c r="D431" s="8" t="s">
        <v>2379</v>
      </c>
      <c r="E431" s="8" t="s">
        <v>2379</v>
      </c>
      <c r="F431" s="8" t="s">
        <v>2379</v>
      </c>
      <c r="G431" s="8" t="s">
        <v>2380</v>
      </c>
      <c r="H431" s="8" t="s">
        <v>2381</v>
      </c>
    </row>
    <row r="432" spans="1:8" x14ac:dyDescent="0.2">
      <c r="A432" s="8" t="s">
        <v>1940</v>
      </c>
      <c r="B432" s="8">
        <v>23.844999999999999</v>
      </c>
      <c r="C432" s="8">
        <v>11.71</v>
      </c>
      <c r="D432" s="8" t="s">
        <v>2379</v>
      </c>
      <c r="E432" s="8" t="s">
        <v>2379</v>
      </c>
      <c r="F432" s="8" t="s">
        <v>2379</v>
      </c>
      <c r="G432" s="8">
        <v>2</v>
      </c>
      <c r="H432" s="8" t="s">
        <v>2381</v>
      </c>
    </row>
    <row r="433" spans="1:8" x14ac:dyDescent="0.2">
      <c r="A433" s="8" t="s">
        <v>1939</v>
      </c>
      <c r="B433" s="8">
        <v>30.59</v>
      </c>
      <c r="C433" s="8">
        <v>5.23</v>
      </c>
      <c r="D433" s="8" t="s">
        <v>2379</v>
      </c>
      <c r="E433" s="8" t="s">
        <v>2379</v>
      </c>
      <c r="F433" s="8" t="s">
        <v>2382</v>
      </c>
      <c r="G433" s="8">
        <v>1</v>
      </c>
      <c r="H433" s="8" t="s">
        <v>2379</v>
      </c>
    </row>
    <row r="434" spans="1:8" x14ac:dyDescent="0.2">
      <c r="A434" s="8" t="s">
        <v>1938</v>
      </c>
      <c r="B434" s="8">
        <v>24.795000000000002</v>
      </c>
      <c r="C434" s="8">
        <v>6.85</v>
      </c>
      <c r="D434" s="8" t="s">
        <v>2379</v>
      </c>
      <c r="E434" s="8" t="s">
        <v>2379</v>
      </c>
      <c r="F434" s="8" t="s">
        <v>2379</v>
      </c>
      <c r="G434" s="8" t="s">
        <v>2380</v>
      </c>
      <c r="H434" s="8" t="s">
        <v>2381</v>
      </c>
    </row>
    <row r="435" spans="1:8" x14ac:dyDescent="0.2">
      <c r="A435" s="8" t="s">
        <v>1937</v>
      </c>
      <c r="B435" s="8">
        <v>24.13</v>
      </c>
      <c r="C435" s="8">
        <v>7.05</v>
      </c>
      <c r="D435" s="8" t="s">
        <v>2381</v>
      </c>
      <c r="E435" s="8" t="s">
        <v>2379</v>
      </c>
      <c r="F435" s="8" t="s">
        <v>2379</v>
      </c>
      <c r="G435" s="8">
        <v>2</v>
      </c>
      <c r="H435" s="8" t="s">
        <v>2381</v>
      </c>
    </row>
    <row r="436" spans="1:8" x14ac:dyDescent="0.2">
      <c r="A436" s="8" t="s">
        <v>1936</v>
      </c>
      <c r="B436" s="8">
        <v>25.84</v>
      </c>
      <c r="C436" s="8">
        <v>11.64</v>
      </c>
      <c r="D436" s="8" t="s">
        <v>2379</v>
      </c>
      <c r="E436" s="8" t="s">
        <v>2379</v>
      </c>
      <c r="F436" s="8" t="s">
        <v>2379</v>
      </c>
      <c r="G436" s="8">
        <v>2</v>
      </c>
      <c r="H436" s="8" t="s">
        <v>2381</v>
      </c>
    </row>
    <row r="437" spans="1:8" x14ac:dyDescent="0.2">
      <c r="A437" s="8" t="s">
        <v>1935</v>
      </c>
      <c r="B437" s="8">
        <v>28</v>
      </c>
      <c r="C437" s="8">
        <v>10.52</v>
      </c>
      <c r="D437" s="8" t="s">
        <v>2379</v>
      </c>
      <c r="E437" s="8" t="s">
        <v>2379</v>
      </c>
      <c r="F437" s="8" t="s">
        <v>2379</v>
      </c>
      <c r="G437" s="8" t="s">
        <v>2380</v>
      </c>
      <c r="H437" s="8" t="s">
        <v>2381</v>
      </c>
    </row>
    <row r="438" spans="1:8" x14ac:dyDescent="0.2">
      <c r="A438" s="8" t="s">
        <v>1934</v>
      </c>
      <c r="B438" s="8">
        <v>34.1</v>
      </c>
      <c r="C438" s="8">
        <v>4.01</v>
      </c>
      <c r="D438" s="8" t="s">
        <v>2381</v>
      </c>
      <c r="E438" s="8" t="s">
        <v>2379</v>
      </c>
      <c r="F438" s="8" t="s">
        <v>2382</v>
      </c>
      <c r="G438" s="8">
        <v>1</v>
      </c>
      <c r="H438" s="8" t="s">
        <v>2379</v>
      </c>
    </row>
    <row r="439" spans="1:8" x14ac:dyDescent="0.2">
      <c r="A439" s="8" t="s">
        <v>1933</v>
      </c>
      <c r="B439" s="8">
        <v>26.125</v>
      </c>
      <c r="C439" s="8">
        <v>8.56</v>
      </c>
      <c r="D439" s="8" t="s">
        <v>2381</v>
      </c>
      <c r="E439" s="8" t="s">
        <v>2379</v>
      </c>
      <c r="F439" s="8" t="s">
        <v>2379</v>
      </c>
      <c r="G439" s="8">
        <v>1</v>
      </c>
      <c r="H439" s="8" t="s">
        <v>2381</v>
      </c>
    </row>
    <row r="440" spans="1:8" x14ac:dyDescent="0.2">
      <c r="A440" s="8" t="s">
        <v>1932</v>
      </c>
      <c r="B440" s="8">
        <v>25.6</v>
      </c>
      <c r="C440" s="8">
        <v>10.5</v>
      </c>
      <c r="D440" s="8" t="s">
        <v>2379</v>
      </c>
      <c r="E440" s="8" t="s">
        <v>2379</v>
      </c>
      <c r="F440" s="8" t="s">
        <v>2379</v>
      </c>
      <c r="G440" s="8">
        <v>2</v>
      </c>
      <c r="H440" s="8" t="s">
        <v>2381</v>
      </c>
    </row>
    <row r="441" spans="1:8" x14ac:dyDescent="0.2">
      <c r="A441" s="8" t="s">
        <v>1931</v>
      </c>
      <c r="B441" s="8">
        <v>24.32</v>
      </c>
      <c r="C441" s="8">
        <v>6.39</v>
      </c>
      <c r="D441" s="8" t="s">
        <v>2379</v>
      </c>
      <c r="E441" s="8" t="s">
        <v>2379</v>
      </c>
      <c r="F441" s="8" t="s">
        <v>2379</v>
      </c>
      <c r="G441" s="8" t="s">
        <v>2380</v>
      </c>
      <c r="H441" s="8" t="s">
        <v>2379</v>
      </c>
    </row>
    <row r="442" spans="1:8" x14ac:dyDescent="0.2">
      <c r="A442" s="8" t="s">
        <v>1930</v>
      </c>
      <c r="B442" s="8">
        <v>22.88</v>
      </c>
      <c r="C442" s="8">
        <v>5.71</v>
      </c>
      <c r="D442" s="8" t="s">
        <v>2381</v>
      </c>
      <c r="E442" s="8" t="s">
        <v>2379</v>
      </c>
      <c r="F442" s="8" t="s">
        <v>2382</v>
      </c>
      <c r="G442" s="8">
        <v>1</v>
      </c>
      <c r="H442" s="8" t="s">
        <v>2381</v>
      </c>
    </row>
    <row r="443" spans="1:8" x14ac:dyDescent="0.2">
      <c r="A443" s="8" t="s">
        <v>1929</v>
      </c>
      <c r="B443" s="8">
        <v>24.984999999999999</v>
      </c>
      <c r="C443" s="8">
        <v>4.43</v>
      </c>
      <c r="D443" s="8" t="s">
        <v>2381</v>
      </c>
      <c r="E443" s="8" t="s">
        <v>2379</v>
      </c>
      <c r="F443" s="8" t="s">
        <v>2382</v>
      </c>
      <c r="G443" s="8">
        <v>1</v>
      </c>
      <c r="H443" s="8" t="s">
        <v>2379</v>
      </c>
    </row>
    <row r="444" spans="1:8" x14ac:dyDescent="0.2">
      <c r="A444" s="8" t="s">
        <v>1928</v>
      </c>
      <c r="B444" s="8">
        <v>33.1</v>
      </c>
      <c r="C444" s="8">
        <v>5.52</v>
      </c>
      <c r="D444" s="8" t="s">
        <v>2379</v>
      </c>
      <c r="E444" s="8" t="s">
        <v>2379</v>
      </c>
      <c r="F444" s="8" t="s">
        <v>2382</v>
      </c>
      <c r="G444" s="8">
        <v>1</v>
      </c>
      <c r="H444" s="8" t="s">
        <v>2379</v>
      </c>
    </row>
    <row r="445" spans="1:8" x14ac:dyDescent="0.2">
      <c r="A445" s="8" t="s">
        <v>1927</v>
      </c>
      <c r="B445" s="8">
        <v>27.83</v>
      </c>
      <c r="C445" s="8">
        <v>9.1999999999999993</v>
      </c>
      <c r="D445" s="8" t="s">
        <v>2381</v>
      </c>
      <c r="E445" s="8" t="s">
        <v>2379</v>
      </c>
      <c r="F445" s="8" t="s">
        <v>2379</v>
      </c>
      <c r="G445" s="8">
        <v>1</v>
      </c>
      <c r="H445" s="8" t="s">
        <v>2381</v>
      </c>
    </row>
    <row r="446" spans="1:8" x14ac:dyDescent="0.2">
      <c r="A446" s="8" t="s">
        <v>1926</v>
      </c>
      <c r="B446" s="8">
        <v>30.875</v>
      </c>
      <c r="C446" s="8">
        <v>10.97</v>
      </c>
      <c r="D446" s="8" t="s">
        <v>2381</v>
      </c>
      <c r="E446" s="8" t="s">
        <v>2379</v>
      </c>
      <c r="F446" s="8" t="s">
        <v>2379</v>
      </c>
      <c r="G446" s="8">
        <v>2</v>
      </c>
      <c r="H446" s="8" t="s">
        <v>2379</v>
      </c>
    </row>
    <row r="447" spans="1:8" x14ac:dyDescent="0.2">
      <c r="A447" s="8" t="s">
        <v>1925</v>
      </c>
      <c r="B447" s="8">
        <v>27.265000000000001</v>
      </c>
      <c r="C447" s="8">
        <v>4.25</v>
      </c>
      <c r="D447" s="8" t="s">
        <v>2379</v>
      </c>
      <c r="E447" s="8" t="s">
        <v>2379</v>
      </c>
      <c r="F447" s="8" t="s">
        <v>2382</v>
      </c>
      <c r="G447" s="8">
        <v>1</v>
      </c>
      <c r="H447" s="8" t="s">
        <v>2379</v>
      </c>
    </row>
    <row r="448" spans="1:8" x14ac:dyDescent="0.2">
      <c r="A448" s="8" t="s">
        <v>1924</v>
      </c>
      <c r="B448" s="8">
        <v>26.7</v>
      </c>
      <c r="C448" s="8">
        <v>5.23</v>
      </c>
      <c r="D448" s="8" t="s">
        <v>2379</v>
      </c>
      <c r="E448" s="8" t="s">
        <v>2379</v>
      </c>
      <c r="F448" s="8" t="s">
        <v>2382</v>
      </c>
      <c r="G448" s="8">
        <v>1</v>
      </c>
      <c r="H448" s="8" t="s">
        <v>2381</v>
      </c>
    </row>
    <row r="449" spans="1:8" x14ac:dyDescent="0.2">
      <c r="A449" s="8" t="s">
        <v>1923</v>
      </c>
      <c r="B449" s="8">
        <v>29.925000000000001</v>
      </c>
      <c r="C449" s="8">
        <v>5.96</v>
      </c>
      <c r="D449" s="8" t="s">
        <v>2381</v>
      </c>
      <c r="E449" s="8" t="s">
        <v>2379</v>
      </c>
      <c r="F449" s="8" t="s">
        <v>2382</v>
      </c>
      <c r="G449" s="8">
        <v>1</v>
      </c>
      <c r="H449" s="8" t="s">
        <v>2381</v>
      </c>
    </row>
    <row r="450" spans="1:8" x14ac:dyDescent="0.2">
      <c r="A450" s="8" t="s">
        <v>1922</v>
      </c>
      <c r="B450" s="8">
        <v>19.95</v>
      </c>
      <c r="C450" s="8">
        <v>4.29</v>
      </c>
      <c r="D450" s="8" t="s">
        <v>2381</v>
      </c>
      <c r="E450" s="8" t="s">
        <v>2379</v>
      </c>
      <c r="F450" s="8" t="s">
        <v>2379</v>
      </c>
      <c r="G450" s="8">
        <v>2</v>
      </c>
      <c r="H450" s="8" t="s">
        <v>2381</v>
      </c>
    </row>
    <row r="451" spans="1:8" x14ac:dyDescent="0.2">
      <c r="A451" s="8" t="s">
        <v>1921</v>
      </c>
      <c r="B451" s="8">
        <v>24.225000000000001</v>
      </c>
      <c r="C451" s="8">
        <v>4.09</v>
      </c>
      <c r="D451" s="8" t="s">
        <v>2379</v>
      </c>
      <c r="E451" s="8" t="s">
        <v>2379</v>
      </c>
      <c r="F451" s="8" t="s">
        <v>2379</v>
      </c>
      <c r="G451" s="8" t="s">
        <v>2380</v>
      </c>
      <c r="H451" s="8" t="s">
        <v>2379</v>
      </c>
    </row>
    <row r="452" spans="1:8" x14ac:dyDescent="0.2">
      <c r="A452" s="8" t="s">
        <v>1920</v>
      </c>
      <c r="B452" s="8">
        <v>28.12</v>
      </c>
      <c r="C452" s="8">
        <v>4.88</v>
      </c>
      <c r="D452" s="8" t="s">
        <v>2379</v>
      </c>
      <c r="E452" s="8" t="s">
        <v>2379</v>
      </c>
      <c r="F452" s="8" t="s">
        <v>2379</v>
      </c>
      <c r="G452" s="8" t="s">
        <v>2380</v>
      </c>
      <c r="H452" s="8" t="s">
        <v>2381</v>
      </c>
    </row>
    <row r="453" spans="1:8" x14ac:dyDescent="0.2">
      <c r="A453" s="8" t="s">
        <v>1919</v>
      </c>
      <c r="B453" s="8">
        <v>23.21</v>
      </c>
      <c r="C453" s="8">
        <v>6.76</v>
      </c>
      <c r="D453" s="8" t="s">
        <v>2379</v>
      </c>
      <c r="E453" s="8" t="s">
        <v>2379</v>
      </c>
      <c r="F453" s="8" t="s">
        <v>2379</v>
      </c>
      <c r="G453" s="8" t="s">
        <v>2380</v>
      </c>
      <c r="H453" s="8" t="s">
        <v>2381</v>
      </c>
    </row>
    <row r="454" spans="1:8" x14ac:dyDescent="0.2">
      <c r="A454" s="8" t="s">
        <v>1918</v>
      </c>
      <c r="B454" s="8">
        <v>23.98</v>
      </c>
      <c r="C454" s="8">
        <v>10.67</v>
      </c>
      <c r="D454" s="8" t="s">
        <v>2379</v>
      </c>
      <c r="E454" s="8" t="s">
        <v>2379</v>
      </c>
      <c r="F454" s="8" t="s">
        <v>2379</v>
      </c>
      <c r="G454" s="8" t="s">
        <v>2380</v>
      </c>
      <c r="H454" s="8" t="s">
        <v>2379</v>
      </c>
    </row>
    <row r="455" spans="1:8" x14ac:dyDescent="0.2">
      <c r="A455" s="8" t="s">
        <v>1917</v>
      </c>
      <c r="B455" s="8">
        <v>30</v>
      </c>
      <c r="C455" s="8">
        <v>6.21</v>
      </c>
      <c r="D455" s="8" t="s">
        <v>2379</v>
      </c>
      <c r="E455" s="8" t="s">
        <v>2379</v>
      </c>
      <c r="F455" s="8" t="s">
        <v>2379</v>
      </c>
      <c r="G455" s="8" t="s">
        <v>2380</v>
      </c>
      <c r="H455" s="8" t="s">
        <v>2381</v>
      </c>
    </row>
    <row r="456" spans="1:8" x14ac:dyDescent="0.2">
      <c r="A456" s="8" t="s">
        <v>1916</v>
      </c>
      <c r="B456" s="8">
        <v>17.350000000000001</v>
      </c>
      <c r="C456" s="8">
        <v>5.03</v>
      </c>
      <c r="D456" s="8" t="s">
        <v>2381</v>
      </c>
      <c r="E456" s="8" t="s">
        <v>2379</v>
      </c>
      <c r="F456" s="8" t="s">
        <v>2379</v>
      </c>
      <c r="G456" s="8" t="s">
        <v>2380</v>
      </c>
      <c r="H456" s="8" t="s">
        <v>2381</v>
      </c>
    </row>
    <row r="457" spans="1:8" x14ac:dyDescent="0.2">
      <c r="A457" s="8" t="s">
        <v>1915</v>
      </c>
      <c r="B457" s="8">
        <v>22.704999999999998</v>
      </c>
      <c r="C457" s="8">
        <v>5.27</v>
      </c>
      <c r="D457" s="8" t="s">
        <v>2379</v>
      </c>
      <c r="E457" s="8" t="s">
        <v>2379</v>
      </c>
      <c r="F457" s="8" t="s">
        <v>2379</v>
      </c>
      <c r="G457" s="8" t="s">
        <v>2380</v>
      </c>
      <c r="H457" s="8" t="s">
        <v>2379</v>
      </c>
    </row>
    <row r="458" spans="1:8" x14ac:dyDescent="0.2">
      <c r="A458" s="8" t="s">
        <v>1914</v>
      </c>
      <c r="B458" s="8">
        <v>25.41</v>
      </c>
      <c r="C458" s="8">
        <v>10.53</v>
      </c>
      <c r="D458" s="8" t="s">
        <v>2381</v>
      </c>
      <c r="E458" s="8" t="s">
        <v>2379</v>
      </c>
      <c r="F458" s="8" t="s">
        <v>2379</v>
      </c>
      <c r="G458" s="8">
        <v>1</v>
      </c>
      <c r="H458" s="8" t="s">
        <v>2381</v>
      </c>
    </row>
    <row r="459" spans="1:8" x14ac:dyDescent="0.2">
      <c r="A459" s="8" t="s">
        <v>1913</v>
      </c>
      <c r="B459" s="8">
        <v>18.23</v>
      </c>
      <c r="C459" s="8">
        <v>5.78</v>
      </c>
      <c r="D459" s="8" t="s">
        <v>2379</v>
      </c>
      <c r="E459" s="8" t="s">
        <v>2379</v>
      </c>
      <c r="F459" s="8" t="s">
        <v>2382</v>
      </c>
      <c r="G459" s="8">
        <v>1</v>
      </c>
      <c r="H459" s="8" t="s">
        <v>2381</v>
      </c>
    </row>
    <row r="460" spans="1:8" x14ac:dyDescent="0.2">
      <c r="A460" s="8" t="s">
        <v>1912</v>
      </c>
      <c r="B460" s="8">
        <v>24.7</v>
      </c>
      <c r="C460" s="8">
        <v>4.3600000000000003</v>
      </c>
      <c r="D460" s="8" t="s">
        <v>2379</v>
      </c>
      <c r="E460" s="8" t="s">
        <v>2379</v>
      </c>
      <c r="F460" s="8" t="s">
        <v>2382</v>
      </c>
      <c r="G460" s="8">
        <v>1</v>
      </c>
      <c r="H460" s="8" t="s">
        <v>2381</v>
      </c>
    </row>
    <row r="461" spans="1:8" x14ac:dyDescent="0.2">
      <c r="A461" s="8" t="s">
        <v>1911</v>
      </c>
      <c r="B461" s="8">
        <v>37.4</v>
      </c>
      <c r="C461" s="8">
        <v>9.7200000000000006</v>
      </c>
      <c r="D461" s="8" t="s">
        <v>2381</v>
      </c>
      <c r="E461" s="8" t="s">
        <v>2379</v>
      </c>
      <c r="F461" s="8" t="s">
        <v>2382</v>
      </c>
      <c r="G461" s="8">
        <v>1</v>
      </c>
      <c r="H461" s="8" t="s">
        <v>2379</v>
      </c>
    </row>
    <row r="462" spans="1:8" x14ac:dyDescent="0.2">
      <c r="A462" s="8" t="s">
        <v>1910</v>
      </c>
      <c r="B462" s="8">
        <v>26.885000000000002</v>
      </c>
      <c r="C462" s="8">
        <v>5.18</v>
      </c>
      <c r="D462" s="8" t="s">
        <v>2379</v>
      </c>
      <c r="E462" s="8" t="s">
        <v>2379</v>
      </c>
      <c r="F462" s="8" t="s">
        <v>2382</v>
      </c>
      <c r="G462" s="8">
        <v>1</v>
      </c>
      <c r="H462" s="8" t="s">
        <v>2381</v>
      </c>
    </row>
    <row r="463" spans="1:8" x14ac:dyDescent="0.2">
      <c r="A463" s="8" t="s">
        <v>1909</v>
      </c>
      <c r="B463" s="8">
        <v>25.27</v>
      </c>
      <c r="C463" s="8">
        <v>5.29</v>
      </c>
      <c r="D463" s="8" t="s">
        <v>2379</v>
      </c>
      <c r="E463" s="8" t="s">
        <v>2379</v>
      </c>
      <c r="F463" s="8" t="s">
        <v>2382</v>
      </c>
      <c r="G463" s="8">
        <v>1</v>
      </c>
      <c r="H463" s="8" t="s">
        <v>2381</v>
      </c>
    </row>
    <row r="464" spans="1:8" x14ac:dyDescent="0.2">
      <c r="A464" s="8" t="s">
        <v>1908</v>
      </c>
      <c r="B464" s="8">
        <v>23.655000000000001</v>
      </c>
      <c r="C464" s="8">
        <v>4.8600000000000003</v>
      </c>
      <c r="D464" s="8" t="s">
        <v>2381</v>
      </c>
      <c r="E464" s="8" t="s">
        <v>2379</v>
      </c>
      <c r="F464" s="8" t="s">
        <v>2379</v>
      </c>
      <c r="G464" s="8" t="s">
        <v>2380</v>
      </c>
      <c r="H464" s="8" t="s">
        <v>2381</v>
      </c>
    </row>
    <row r="465" spans="1:8" x14ac:dyDescent="0.2">
      <c r="A465" s="8" t="s">
        <v>1907</v>
      </c>
      <c r="B465" s="8">
        <v>55.05</v>
      </c>
      <c r="C465" s="8">
        <v>7.66</v>
      </c>
      <c r="D465" s="8" t="s">
        <v>2379</v>
      </c>
      <c r="E465" s="8" t="s">
        <v>2379</v>
      </c>
      <c r="F465" s="8" t="s">
        <v>2379</v>
      </c>
      <c r="G465" s="8" t="s">
        <v>2380</v>
      </c>
      <c r="H465" s="8" t="s">
        <v>2379</v>
      </c>
    </row>
    <row r="466" spans="1:8" x14ac:dyDescent="0.2">
      <c r="A466" s="8" t="s">
        <v>1906</v>
      </c>
      <c r="B466" s="8">
        <v>24.89</v>
      </c>
      <c r="C466" s="8">
        <v>6.1</v>
      </c>
      <c r="D466" s="8" t="s">
        <v>2381</v>
      </c>
      <c r="E466" s="8" t="s">
        <v>2379</v>
      </c>
      <c r="F466" s="8" t="s">
        <v>2382</v>
      </c>
      <c r="G466" s="8">
        <v>1</v>
      </c>
      <c r="H466" s="8" t="s">
        <v>2381</v>
      </c>
    </row>
    <row r="467" spans="1:8" x14ac:dyDescent="0.2">
      <c r="A467" s="8" t="s">
        <v>1905</v>
      </c>
      <c r="B467" s="8">
        <v>18.715</v>
      </c>
      <c r="C467" s="8">
        <v>4.4400000000000004</v>
      </c>
      <c r="D467" s="8" t="s">
        <v>2379</v>
      </c>
      <c r="E467" s="8" t="s">
        <v>2379</v>
      </c>
      <c r="F467" s="8" t="s">
        <v>2379</v>
      </c>
      <c r="G467" s="8" t="s">
        <v>2380</v>
      </c>
      <c r="H467" s="8" t="s">
        <v>2379</v>
      </c>
    </row>
    <row r="468" spans="1:8" x14ac:dyDescent="0.2">
      <c r="A468" s="8" t="s">
        <v>1904</v>
      </c>
      <c r="B468" s="8">
        <v>28.12</v>
      </c>
      <c r="C468" s="8">
        <v>6.15</v>
      </c>
      <c r="D468" s="8" t="s">
        <v>2379</v>
      </c>
      <c r="E468" s="8" t="s">
        <v>2379</v>
      </c>
      <c r="F468" s="8" t="s">
        <v>2379</v>
      </c>
      <c r="G468" s="8" t="s">
        <v>2380</v>
      </c>
      <c r="H468" s="8" t="s">
        <v>2381</v>
      </c>
    </row>
    <row r="469" spans="1:8" x14ac:dyDescent="0.2">
      <c r="A469" s="8" t="s">
        <v>1903</v>
      </c>
      <c r="B469" s="8">
        <v>26.6</v>
      </c>
      <c r="C469" s="8">
        <v>4.53</v>
      </c>
      <c r="D469" s="8" t="s">
        <v>2379</v>
      </c>
      <c r="E469" s="8" t="s">
        <v>2379</v>
      </c>
      <c r="F469" s="8" t="s">
        <v>2379</v>
      </c>
      <c r="G469" s="8" t="s">
        <v>2380</v>
      </c>
      <c r="H469" s="8" t="s">
        <v>2381</v>
      </c>
    </row>
    <row r="470" spans="1:8" x14ac:dyDescent="0.2">
      <c r="A470" s="8" t="s">
        <v>1902</v>
      </c>
      <c r="B470" s="8">
        <v>30.114999999999998</v>
      </c>
      <c r="C470" s="8">
        <v>5.48</v>
      </c>
      <c r="D470" s="8" t="s">
        <v>2379</v>
      </c>
      <c r="E470" s="8" t="s">
        <v>2381</v>
      </c>
      <c r="F470" s="8" t="s">
        <v>2379</v>
      </c>
      <c r="G470" s="8">
        <v>1</v>
      </c>
      <c r="H470" s="8" t="s">
        <v>2379</v>
      </c>
    </row>
    <row r="471" spans="1:8" x14ac:dyDescent="0.2">
      <c r="A471" s="8" t="s">
        <v>1901</v>
      </c>
      <c r="B471" s="8">
        <v>24.605</v>
      </c>
      <c r="C471" s="8">
        <v>5.48</v>
      </c>
      <c r="D471" s="8" t="s">
        <v>2379</v>
      </c>
      <c r="E471" s="8" t="s">
        <v>2379</v>
      </c>
      <c r="F471" s="8" t="s">
        <v>2379</v>
      </c>
      <c r="G471" s="8" t="s">
        <v>2380</v>
      </c>
      <c r="H471" s="8" t="s">
        <v>2381</v>
      </c>
    </row>
    <row r="472" spans="1:8" x14ac:dyDescent="0.2">
      <c r="A472" s="8" t="s">
        <v>1900</v>
      </c>
      <c r="B472" s="8">
        <v>29.6</v>
      </c>
      <c r="C472" s="8">
        <v>8.1</v>
      </c>
      <c r="D472" s="8" t="s">
        <v>2379</v>
      </c>
      <c r="E472" s="8" t="s">
        <v>2379</v>
      </c>
      <c r="F472" s="8" t="s">
        <v>2379</v>
      </c>
      <c r="G472" s="8" t="s">
        <v>2380</v>
      </c>
      <c r="H472" s="8" t="s">
        <v>2379</v>
      </c>
    </row>
    <row r="473" spans="1:8" x14ac:dyDescent="0.2">
      <c r="A473" s="8" t="s">
        <v>1899</v>
      </c>
      <c r="B473" s="8">
        <v>24.42</v>
      </c>
      <c r="C473" s="8">
        <v>7.16</v>
      </c>
      <c r="D473" s="8" t="s">
        <v>2379</v>
      </c>
      <c r="E473" s="8" t="s">
        <v>2379</v>
      </c>
      <c r="F473" s="8" t="s">
        <v>2379</v>
      </c>
      <c r="G473" s="8" t="s">
        <v>2380</v>
      </c>
      <c r="H473" s="8" t="s">
        <v>2381</v>
      </c>
    </row>
    <row r="474" spans="1:8" x14ac:dyDescent="0.2">
      <c r="A474" s="8" t="s">
        <v>1898</v>
      </c>
      <c r="B474" s="8">
        <v>20.9</v>
      </c>
      <c r="C474" s="8">
        <v>4.55</v>
      </c>
      <c r="D474" s="8" t="s">
        <v>2381</v>
      </c>
      <c r="E474" s="8" t="s">
        <v>2379</v>
      </c>
      <c r="F474" s="8" t="s">
        <v>2382</v>
      </c>
      <c r="G474" s="8">
        <v>1</v>
      </c>
      <c r="H474" s="8" t="s">
        <v>2381</v>
      </c>
    </row>
    <row r="475" spans="1:8" x14ac:dyDescent="0.2">
      <c r="A475" s="8" t="s">
        <v>1897</v>
      </c>
      <c r="B475" s="8">
        <v>22.895</v>
      </c>
      <c r="C475" s="8">
        <v>6.03</v>
      </c>
      <c r="D475" s="8" t="s">
        <v>2379</v>
      </c>
      <c r="E475" s="8" t="s">
        <v>2379</v>
      </c>
      <c r="F475" s="8" t="s">
        <v>2379</v>
      </c>
      <c r="G475" s="8" t="s">
        <v>2380</v>
      </c>
      <c r="H475" s="8" t="s">
        <v>2381</v>
      </c>
    </row>
    <row r="476" spans="1:8" x14ac:dyDescent="0.2">
      <c r="A476" s="8" t="s">
        <v>1896</v>
      </c>
      <c r="B476" s="8">
        <v>28.3</v>
      </c>
      <c r="C476" s="8">
        <v>5.47</v>
      </c>
      <c r="D476" s="8" t="s">
        <v>2381</v>
      </c>
      <c r="E476" s="8" t="s">
        <v>2379</v>
      </c>
      <c r="F476" s="8" t="s">
        <v>2382</v>
      </c>
      <c r="G476" s="8">
        <v>1</v>
      </c>
      <c r="H476" s="8" t="s">
        <v>2381</v>
      </c>
    </row>
    <row r="477" spans="1:8" x14ac:dyDescent="0.2">
      <c r="A477" s="8" t="s">
        <v>1894</v>
      </c>
      <c r="B477" s="8">
        <v>54.3</v>
      </c>
      <c r="C477" s="8">
        <v>4.1500000000000004</v>
      </c>
      <c r="D477" s="8" t="s">
        <v>2381</v>
      </c>
      <c r="E477" s="8" t="s">
        <v>2379</v>
      </c>
      <c r="F477" s="8" t="s">
        <v>2379</v>
      </c>
      <c r="G477" s="8">
        <v>1</v>
      </c>
      <c r="H477" s="8" t="s">
        <v>2379</v>
      </c>
    </row>
    <row r="478" spans="1:8" x14ac:dyDescent="0.2">
      <c r="A478" s="8" t="s">
        <v>1893</v>
      </c>
      <c r="B478" s="8">
        <v>33.344999999999999</v>
      </c>
      <c r="C478" s="8">
        <v>11.32</v>
      </c>
      <c r="D478" s="8" t="s">
        <v>2381</v>
      </c>
      <c r="E478" s="8" t="s">
        <v>2379</v>
      </c>
      <c r="F478" s="8" t="s">
        <v>2379</v>
      </c>
      <c r="G478" s="8">
        <v>1</v>
      </c>
      <c r="H478" s="8" t="s">
        <v>2379</v>
      </c>
    </row>
    <row r="479" spans="1:8" x14ac:dyDescent="0.2">
      <c r="A479" s="8" t="s">
        <v>1892</v>
      </c>
      <c r="B479" s="8">
        <v>33</v>
      </c>
      <c r="C479" s="8">
        <v>9.51</v>
      </c>
      <c r="D479" s="8" t="s">
        <v>2381</v>
      </c>
      <c r="E479" s="8" t="s">
        <v>2379</v>
      </c>
      <c r="F479" s="8" t="s">
        <v>2379</v>
      </c>
      <c r="G479" s="8" t="s">
        <v>2380</v>
      </c>
      <c r="H479" s="8" t="s">
        <v>2379</v>
      </c>
    </row>
    <row r="480" spans="1:8" x14ac:dyDescent="0.2">
      <c r="A480" s="8" t="s">
        <v>1891</v>
      </c>
      <c r="B480" s="8">
        <v>28.024999999999999</v>
      </c>
      <c r="C480" s="8">
        <v>7.67</v>
      </c>
      <c r="D480" s="8" t="s">
        <v>2381</v>
      </c>
      <c r="E480" s="8" t="s">
        <v>2379</v>
      </c>
      <c r="F480" s="8" t="s">
        <v>2379</v>
      </c>
      <c r="G480" s="8">
        <v>1</v>
      </c>
      <c r="H480" s="8" t="s">
        <v>2381</v>
      </c>
    </row>
    <row r="481" spans="1:8" x14ac:dyDescent="0.2">
      <c r="A481" s="8" t="s">
        <v>1890</v>
      </c>
      <c r="B481" s="8">
        <v>28.69</v>
      </c>
      <c r="C481" s="8">
        <v>6.23</v>
      </c>
      <c r="D481" s="8" t="s">
        <v>2379</v>
      </c>
      <c r="E481" s="8" t="s">
        <v>2379</v>
      </c>
      <c r="F481" s="8" t="s">
        <v>2379</v>
      </c>
      <c r="G481" s="8">
        <v>1</v>
      </c>
      <c r="H481" s="8" t="s">
        <v>2381</v>
      </c>
    </row>
    <row r="482" spans="1:8" x14ac:dyDescent="0.2">
      <c r="A482" s="8" t="s">
        <v>1889</v>
      </c>
      <c r="B482" s="8">
        <v>40.28</v>
      </c>
      <c r="C482" s="8">
        <v>8.9</v>
      </c>
      <c r="D482" s="8" t="s">
        <v>2379</v>
      </c>
      <c r="E482" s="8" t="s">
        <v>2379</v>
      </c>
      <c r="F482" s="8" t="s">
        <v>2379</v>
      </c>
      <c r="G482" s="8" t="s">
        <v>2380</v>
      </c>
      <c r="H482" s="8" t="s">
        <v>2379</v>
      </c>
    </row>
    <row r="483" spans="1:8" x14ac:dyDescent="0.2">
      <c r="A483" s="8" t="s">
        <v>1888</v>
      </c>
      <c r="B483" s="8">
        <v>37.299999999999997</v>
      </c>
      <c r="C483" s="8">
        <v>7.79</v>
      </c>
      <c r="D483" s="8" t="s">
        <v>2381</v>
      </c>
      <c r="E483" s="8" t="s">
        <v>2379</v>
      </c>
      <c r="F483" s="8" t="s">
        <v>2379</v>
      </c>
      <c r="G483" s="8" t="s">
        <v>2380</v>
      </c>
      <c r="H483" s="8" t="s">
        <v>2379</v>
      </c>
    </row>
    <row r="484" spans="1:8" x14ac:dyDescent="0.2">
      <c r="A484" s="8" t="s">
        <v>1887</v>
      </c>
      <c r="B484" s="8">
        <v>54.47</v>
      </c>
      <c r="C484" s="8">
        <v>4.49</v>
      </c>
      <c r="D484" s="8" t="s">
        <v>2381</v>
      </c>
      <c r="E484" s="8" t="s">
        <v>2379</v>
      </c>
      <c r="F484" s="8" t="s">
        <v>2379</v>
      </c>
      <c r="G484" s="8">
        <v>2</v>
      </c>
      <c r="H484" s="8" t="s">
        <v>2379</v>
      </c>
    </row>
    <row r="485" spans="1:8" x14ac:dyDescent="0.2">
      <c r="A485" s="8" t="s">
        <v>1886</v>
      </c>
      <c r="B485" s="8">
        <v>38.06</v>
      </c>
      <c r="C485" s="8">
        <v>5.24</v>
      </c>
      <c r="D485" s="8" t="s">
        <v>2381</v>
      </c>
      <c r="E485" s="8" t="s">
        <v>2379</v>
      </c>
      <c r="F485" s="8" t="s">
        <v>2382</v>
      </c>
      <c r="G485" s="8">
        <v>1</v>
      </c>
      <c r="H485" s="8" t="s">
        <v>2379</v>
      </c>
    </row>
    <row r="486" spans="1:8" x14ac:dyDescent="0.2">
      <c r="A486" s="8" t="s">
        <v>1885</v>
      </c>
      <c r="B486" s="8">
        <v>51.47</v>
      </c>
      <c r="C486" s="8">
        <v>9.6</v>
      </c>
      <c r="D486" s="8" t="s">
        <v>2379</v>
      </c>
      <c r="E486" s="8" t="s">
        <v>2379</v>
      </c>
      <c r="F486" s="8" t="s">
        <v>2379</v>
      </c>
      <c r="G486" s="8" t="s">
        <v>2380</v>
      </c>
      <c r="H486" s="8" t="s">
        <v>2379</v>
      </c>
    </row>
    <row r="487" spans="1:8" x14ac:dyDescent="0.2">
      <c r="A487" s="8" t="s">
        <v>1884</v>
      </c>
      <c r="B487" s="8">
        <v>29.8</v>
      </c>
      <c r="C487" s="8">
        <v>5.78</v>
      </c>
      <c r="D487" s="8" t="s">
        <v>2381</v>
      </c>
      <c r="E487" s="8" t="s">
        <v>2379</v>
      </c>
      <c r="F487" s="8" t="s">
        <v>2379</v>
      </c>
      <c r="G487" s="8" t="s">
        <v>2380</v>
      </c>
      <c r="H487" s="8" t="s">
        <v>2379</v>
      </c>
    </row>
    <row r="488" spans="1:8" x14ac:dyDescent="0.2">
      <c r="A488" s="8" t="s">
        <v>1883</v>
      </c>
      <c r="B488" s="8">
        <v>49.77</v>
      </c>
      <c r="C488" s="8">
        <v>7.02</v>
      </c>
      <c r="D488" s="8" t="s">
        <v>2379</v>
      </c>
      <c r="E488" s="8" t="s">
        <v>2379</v>
      </c>
      <c r="F488" s="8" t="s">
        <v>2379</v>
      </c>
      <c r="G488" s="8" t="s">
        <v>2380</v>
      </c>
      <c r="H488" s="8" t="s">
        <v>2379</v>
      </c>
    </row>
    <row r="489" spans="1:8" x14ac:dyDescent="0.2">
      <c r="A489" s="8" t="s">
        <v>1882</v>
      </c>
      <c r="B489" s="8">
        <v>25.555</v>
      </c>
      <c r="C489" s="8">
        <v>4.09</v>
      </c>
      <c r="D489" s="8" t="s">
        <v>2381</v>
      </c>
      <c r="E489" s="8" t="s">
        <v>2379</v>
      </c>
      <c r="F489" s="8" t="s">
        <v>2379</v>
      </c>
      <c r="G489" s="8" t="s">
        <v>2380</v>
      </c>
      <c r="H489" s="8" t="s">
        <v>2381</v>
      </c>
    </row>
    <row r="490" spans="1:8" x14ac:dyDescent="0.2">
      <c r="A490" s="8" t="s">
        <v>1881</v>
      </c>
      <c r="B490" s="8">
        <v>29.64</v>
      </c>
      <c r="C490" s="8">
        <v>4.93</v>
      </c>
      <c r="D490" s="8" t="s">
        <v>2379</v>
      </c>
      <c r="E490" s="8" t="s">
        <v>2379</v>
      </c>
      <c r="F490" s="8" t="s">
        <v>2382</v>
      </c>
      <c r="G490" s="8">
        <v>1</v>
      </c>
      <c r="H490" s="8" t="s">
        <v>2379</v>
      </c>
    </row>
    <row r="491" spans="1:8" x14ac:dyDescent="0.2">
      <c r="A491" s="8" t="s">
        <v>1880</v>
      </c>
      <c r="B491" s="8">
        <v>53.93</v>
      </c>
      <c r="C491" s="8">
        <v>5.34</v>
      </c>
      <c r="D491" s="8" t="s">
        <v>2381</v>
      </c>
      <c r="E491" s="8" t="s">
        <v>2379</v>
      </c>
      <c r="F491" s="8" t="s">
        <v>2379</v>
      </c>
      <c r="G491" s="8">
        <v>2</v>
      </c>
      <c r="H491" s="8" t="s">
        <v>2379</v>
      </c>
    </row>
    <row r="492" spans="1:8" x14ac:dyDescent="0.2">
      <c r="A492" s="8" t="s">
        <v>1879</v>
      </c>
      <c r="B492" s="8">
        <v>28.024999999999999</v>
      </c>
      <c r="C492" s="8">
        <v>5.65</v>
      </c>
      <c r="D492" s="8" t="s">
        <v>2379</v>
      </c>
      <c r="E492" s="8" t="s">
        <v>2379</v>
      </c>
      <c r="F492" s="8" t="s">
        <v>2379</v>
      </c>
      <c r="G492" s="8">
        <v>1</v>
      </c>
      <c r="H492" s="8" t="s">
        <v>2381</v>
      </c>
    </row>
    <row r="493" spans="1:8" x14ac:dyDescent="0.2">
      <c r="A493" s="8" t="s">
        <v>1878</v>
      </c>
      <c r="B493" s="8">
        <v>27.5</v>
      </c>
      <c r="C493" s="8">
        <v>4.49</v>
      </c>
      <c r="D493" s="8" t="s">
        <v>2379</v>
      </c>
      <c r="E493" s="8" t="s">
        <v>2379</v>
      </c>
      <c r="F493" s="8" t="s">
        <v>2379</v>
      </c>
      <c r="G493" s="8" t="s">
        <v>2380</v>
      </c>
      <c r="H493" s="8" t="s">
        <v>2379</v>
      </c>
    </row>
    <row r="494" spans="1:8" x14ac:dyDescent="0.2">
      <c r="A494" s="8" t="s">
        <v>1877</v>
      </c>
      <c r="B494" s="8">
        <v>21.8</v>
      </c>
      <c r="C494" s="8">
        <v>10.55</v>
      </c>
      <c r="D494" s="8" t="s">
        <v>2379</v>
      </c>
      <c r="E494" s="8" t="s">
        <v>2379</v>
      </c>
      <c r="F494" s="8" t="s">
        <v>2379</v>
      </c>
      <c r="G494" s="8" t="s">
        <v>2380</v>
      </c>
      <c r="H494" s="8" t="s">
        <v>2381</v>
      </c>
    </row>
    <row r="495" spans="1:8" x14ac:dyDescent="0.2">
      <c r="A495" s="8" t="s">
        <v>1876</v>
      </c>
      <c r="B495" s="8">
        <v>26.41</v>
      </c>
      <c r="C495" s="8">
        <v>4.92</v>
      </c>
      <c r="D495" s="8" t="s">
        <v>2381</v>
      </c>
      <c r="E495" s="8" t="s">
        <v>2379</v>
      </c>
      <c r="F495" s="8" t="s">
        <v>2382</v>
      </c>
      <c r="G495" s="8">
        <v>1</v>
      </c>
      <c r="H495" s="8" t="s">
        <v>2381</v>
      </c>
    </row>
    <row r="496" spans="1:8" x14ac:dyDescent="0.2">
      <c r="A496" s="8" t="s">
        <v>1875</v>
      </c>
      <c r="B496" s="8">
        <v>27.835000000000001</v>
      </c>
      <c r="C496" s="8">
        <v>5.9</v>
      </c>
      <c r="D496" s="8" t="s">
        <v>2381</v>
      </c>
      <c r="E496" s="8" t="s">
        <v>2379</v>
      </c>
      <c r="F496" s="8" t="s">
        <v>2379</v>
      </c>
      <c r="G496" s="8">
        <v>1</v>
      </c>
      <c r="H496" s="8" t="s">
        <v>2381</v>
      </c>
    </row>
    <row r="497" spans="1:8" x14ac:dyDescent="0.2">
      <c r="A497" s="8" t="s">
        <v>1874</v>
      </c>
      <c r="B497" s="8">
        <v>51.74</v>
      </c>
      <c r="C497" s="8">
        <v>4.9800000000000004</v>
      </c>
      <c r="D497" s="8" t="s">
        <v>2381</v>
      </c>
      <c r="E497" s="8" t="s">
        <v>2379</v>
      </c>
      <c r="F497" s="8" t="s">
        <v>2379</v>
      </c>
      <c r="G497" s="8">
        <v>2</v>
      </c>
      <c r="H497" s="8" t="s">
        <v>2379</v>
      </c>
    </row>
    <row r="498" spans="1:8" x14ac:dyDescent="0.2">
      <c r="A498" s="8" t="s">
        <v>1873</v>
      </c>
      <c r="B498" s="8">
        <v>23.37</v>
      </c>
      <c r="C498" s="8">
        <v>5.8</v>
      </c>
      <c r="D498" s="8" t="s">
        <v>2379</v>
      </c>
      <c r="E498" s="8" t="s">
        <v>2379</v>
      </c>
      <c r="F498" s="8" t="s">
        <v>2379</v>
      </c>
      <c r="G498" s="8" t="s">
        <v>2380</v>
      </c>
      <c r="H498" s="8" t="s">
        <v>2381</v>
      </c>
    </row>
    <row r="499" spans="1:8" x14ac:dyDescent="0.2">
      <c r="A499" s="8" t="s">
        <v>1872</v>
      </c>
      <c r="B499" s="8">
        <v>29.7</v>
      </c>
      <c r="C499" s="8">
        <v>6.21</v>
      </c>
      <c r="D499" s="8" t="s">
        <v>2381</v>
      </c>
      <c r="E499" s="8" t="s">
        <v>2379</v>
      </c>
      <c r="F499" s="8" t="s">
        <v>2382</v>
      </c>
      <c r="G499" s="8">
        <v>1</v>
      </c>
      <c r="H499" s="8" t="s">
        <v>2381</v>
      </c>
    </row>
    <row r="500" spans="1:8" x14ac:dyDescent="0.2">
      <c r="A500" s="8" t="s">
        <v>1871</v>
      </c>
      <c r="B500" s="8">
        <v>20.045000000000002</v>
      </c>
      <c r="C500" s="8">
        <v>6.17</v>
      </c>
      <c r="D500" s="8" t="s">
        <v>2379</v>
      </c>
      <c r="E500" s="8" t="s">
        <v>2379</v>
      </c>
      <c r="F500" s="8" t="s">
        <v>2382</v>
      </c>
      <c r="G500" s="8">
        <v>1</v>
      </c>
      <c r="H500" s="8" t="s">
        <v>2381</v>
      </c>
    </row>
    <row r="501" spans="1:8" x14ac:dyDescent="0.2">
      <c r="A501" s="8" t="s">
        <v>1870</v>
      </c>
      <c r="B501" s="8">
        <v>27.83</v>
      </c>
      <c r="C501" s="8">
        <v>5.36</v>
      </c>
      <c r="D501" s="8" t="s">
        <v>2379</v>
      </c>
      <c r="E501" s="8" t="s">
        <v>2379</v>
      </c>
      <c r="F501" s="8" t="s">
        <v>2379</v>
      </c>
      <c r="G501" s="8">
        <v>2</v>
      </c>
      <c r="H501" s="8" t="s">
        <v>2379</v>
      </c>
    </row>
    <row r="502" spans="1:8" x14ac:dyDescent="0.2">
      <c r="A502" s="8" t="s">
        <v>1869</v>
      </c>
      <c r="B502" s="8">
        <v>28.93</v>
      </c>
      <c r="C502" s="8">
        <v>5.2</v>
      </c>
      <c r="D502" s="8" t="s">
        <v>2379</v>
      </c>
      <c r="E502" s="8" t="s">
        <v>2379</v>
      </c>
      <c r="F502" s="8" t="s">
        <v>2379</v>
      </c>
      <c r="G502" s="8" t="s">
        <v>2380</v>
      </c>
      <c r="H502" s="8" t="s">
        <v>2381</v>
      </c>
    </row>
    <row r="503" spans="1:8" x14ac:dyDescent="0.2">
      <c r="A503" s="8" t="s">
        <v>1868</v>
      </c>
      <c r="B503" s="8">
        <v>33.82</v>
      </c>
      <c r="C503" s="8">
        <v>5.42</v>
      </c>
      <c r="D503" s="8" t="s">
        <v>2379</v>
      </c>
      <c r="E503" s="8" t="s">
        <v>2379</v>
      </c>
      <c r="F503" s="8" t="s">
        <v>2379</v>
      </c>
      <c r="G503" s="8" t="s">
        <v>2380</v>
      </c>
      <c r="H503" s="8" t="s">
        <v>2379</v>
      </c>
    </row>
    <row r="504" spans="1:8" x14ac:dyDescent="0.2">
      <c r="A504" s="8" t="s">
        <v>1867</v>
      </c>
      <c r="B504" s="8">
        <v>20.234999999999999</v>
      </c>
      <c r="C504" s="8">
        <v>6.84</v>
      </c>
      <c r="D504" s="8" t="s">
        <v>2379</v>
      </c>
      <c r="E504" s="8" t="s">
        <v>2379</v>
      </c>
      <c r="F504" s="8" t="s">
        <v>2379</v>
      </c>
      <c r="G504" s="8" t="s">
        <v>2380</v>
      </c>
      <c r="H504" s="8" t="s">
        <v>2381</v>
      </c>
    </row>
    <row r="505" spans="1:8" x14ac:dyDescent="0.2">
      <c r="A505" s="8" t="s">
        <v>1866</v>
      </c>
      <c r="B505" s="8">
        <v>49.2</v>
      </c>
      <c r="C505" s="8">
        <v>10.9</v>
      </c>
      <c r="D505" s="8" t="s">
        <v>2381</v>
      </c>
      <c r="E505" s="8" t="s">
        <v>2379</v>
      </c>
      <c r="F505" s="8" t="s">
        <v>2382</v>
      </c>
      <c r="G505" s="8">
        <v>1</v>
      </c>
      <c r="H505" s="8" t="s">
        <v>2379</v>
      </c>
    </row>
    <row r="506" spans="1:8" x14ac:dyDescent="0.2">
      <c r="A506" s="8" t="s">
        <v>1865</v>
      </c>
      <c r="B506" s="8">
        <v>26.4</v>
      </c>
      <c r="C506" s="8">
        <v>4.87</v>
      </c>
      <c r="D506" s="8" t="s">
        <v>2381</v>
      </c>
      <c r="E506" s="8" t="s">
        <v>2379</v>
      </c>
      <c r="F506" s="8" t="s">
        <v>2379</v>
      </c>
      <c r="G506" s="8" t="s">
        <v>2380</v>
      </c>
      <c r="H506" s="8" t="s">
        <v>2381</v>
      </c>
    </row>
    <row r="507" spans="1:8" x14ac:dyDescent="0.2">
      <c r="A507" s="8" t="s">
        <v>1864</v>
      </c>
      <c r="B507" s="8">
        <v>28.38</v>
      </c>
      <c r="C507" s="8">
        <v>6.07</v>
      </c>
      <c r="D507" s="8" t="s">
        <v>2379</v>
      </c>
      <c r="E507" s="8" t="s">
        <v>2379</v>
      </c>
      <c r="F507" s="8" t="s">
        <v>2379</v>
      </c>
      <c r="G507" s="8">
        <v>1</v>
      </c>
      <c r="H507" s="8" t="s">
        <v>2381</v>
      </c>
    </row>
    <row r="508" spans="1:8" x14ac:dyDescent="0.2">
      <c r="A508" s="8" t="s">
        <v>1863</v>
      </c>
      <c r="B508" s="8">
        <v>24.64</v>
      </c>
      <c r="C508" s="8">
        <v>4.33</v>
      </c>
      <c r="D508" s="8" t="s">
        <v>2379</v>
      </c>
      <c r="E508" s="8" t="s">
        <v>2379</v>
      </c>
      <c r="F508" s="8" t="s">
        <v>2379</v>
      </c>
      <c r="G508" s="8" t="s">
        <v>2380</v>
      </c>
      <c r="H508" s="8" t="s">
        <v>2381</v>
      </c>
    </row>
    <row r="509" spans="1:8" x14ac:dyDescent="0.2">
      <c r="A509" s="8" t="s">
        <v>1862</v>
      </c>
      <c r="B509" s="8">
        <v>39.71</v>
      </c>
      <c r="C509" s="8">
        <v>5.83</v>
      </c>
      <c r="D509" s="8" t="s">
        <v>2379</v>
      </c>
      <c r="E509" s="8" t="s">
        <v>2379</v>
      </c>
      <c r="F509" s="8" t="s">
        <v>2379</v>
      </c>
      <c r="G509" s="8">
        <v>1</v>
      </c>
      <c r="H509" s="8" t="s">
        <v>2379</v>
      </c>
    </row>
    <row r="510" spans="1:8" x14ac:dyDescent="0.2">
      <c r="A510" s="8" t="s">
        <v>1861</v>
      </c>
      <c r="B510" s="8">
        <v>22.22</v>
      </c>
      <c r="C510" s="8">
        <v>5.5</v>
      </c>
      <c r="D510" s="8" t="s">
        <v>2379</v>
      </c>
      <c r="E510" s="8" t="s">
        <v>2379</v>
      </c>
      <c r="F510" s="8" t="s">
        <v>2379</v>
      </c>
      <c r="G510" s="8" t="s">
        <v>2380</v>
      </c>
      <c r="H510" s="8" t="s">
        <v>2381</v>
      </c>
    </row>
    <row r="511" spans="1:8" x14ac:dyDescent="0.2">
      <c r="A511" s="8" t="s">
        <v>1860</v>
      </c>
      <c r="B511" s="8">
        <v>33.344999999999999</v>
      </c>
      <c r="C511" s="8">
        <v>4.79</v>
      </c>
      <c r="D511" s="8" t="s">
        <v>2379</v>
      </c>
      <c r="E511" s="8" t="s">
        <v>2379</v>
      </c>
      <c r="F511" s="8" t="s">
        <v>2382</v>
      </c>
      <c r="G511" s="8">
        <v>1</v>
      </c>
      <c r="H511" s="8" t="s">
        <v>2379</v>
      </c>
    </row>
    <row r="512" spans="1:8" x14ac:dyDescent="0.2">
      <c r="A512" s="8" t="s">
        <v>1859</v>
      </c>
      <c r="B512" s="8">
        <v>24.42</v>
      </c>
      <c r="C512" s="8">
        <v>5.81</v>
      </c>
      <c r="D512" s="8" t="s">
        <v>2379</v>
      </c>
      <c r="E512" s="8" t="s">
        <v>2379</v>
      </c>
      <c r="F512" s="8" t="s">
        <v>2379</v>
      </c>
      <c r="G512" s="8">
        <v>1</v>
      </c>
      <c r="H512" s="8" t="s">
        <v>2381</v>
      </c>
    </row>
    <row r="513" spans="1:8" x14ac:dyDescent="0.2">
      <c r="A513" s="8" t="s">
        <v>1858</v>
      </c>
      <c r="B513" s="8">
        <v>29.81</v>
      </c>
      <c r="C513" s="8">
        <v>5.58</v>
      </c>
      <c r="D513" s="8" t="s">
        <v>2379</v>
      </c>
      <c r="E513" s="8" t="s">
        <v>2379</v>
      </c>
      <c r="F513" s="8" t="s">
        <v>2379</v>
      </c>
      <c r="G513" s="8" t="s">
        <v>2380</v>
      </c>
      <c r="H513" s="8" t="s">
        <v>2381</v>
      </c>
    </row>
    <row r="514" spans="1:8" x14ac:dyDescent="0.2">
      <c r="A514" s="8" t="s">
        <v>1857</v>
      </c>
      <c r="B514" s="8">
        <v>51.18</v>
      </c>
      <c r="C514" s="8">
        <v>4.4000000000000004</v>
      </c>
      <c r="D514" s="8" t="s">
        <v>2381</v>
      </c>
      <c r="E514" s="8" t="s">
        <v>2379</v>
      </c>
      <c r="F514" s="8" t="s">
        <v>2379</v>
      </c>
      <c r="G514" s="8">
        <v>2</v>
      </c>
      <c r="H514" s="8" t="s">
        <v>2379</v>
      </c>
    </row>
    <row r="515" spans="1:8" x14ac:dyDescent="0.2">
      <c r="A515" s="8" t="s">
        <v>1856</v>
      </c>
      <c r="B515" s="8">
        <v>51.37</v>
      </c>
      <c r="C515" s="8">
        <v>8.18</v>
      </c>
      <c r="D515" s="8" t="s">
        <v>2381</v>
      </c>
      <c r="E515" s="8" t="s">
        <v>2379</v>
      </c>
      <c r="F515" s="8" t="s">
        <v>2379</v>
      </c>
      <c r="G515" s="8" t="s">
        <v>2380</v>
      </c>
      <c r="H515" s="8" t="s">
        <v>2379</v>
      </c>
    </row>
    <row r="516" spans="1:8" x14ac:dyDescent="0.2">
      <c r="A516" s="8" t="s">
        <v>1855</v>
      </c>
      <c r="B516" s="8">
        <v>36.19</v>
      </c>
      <c r="C516" s="8">
        <v>5.52</v>
      </c>
      <c r="D516" s="8" t="s">
        <v>2381</v>
      </c>
      <c r="E516" s="8" t="s">
        <v>2379</v>
      </c>
      <c r="F516" s="8" t="s">
        <v>2379</v>
      </c>
      <c r="G516" s="8" t="s">
        <v>2380</v>
      </c>
      <c r="H516" s="8" t="s">
        <v>2379</v>
      </c>
    </row>
    <row r="517" spans="1:8" x14ac:dyDescent="0.2">
      <c r="A517" s="8" t="s">
        <v>1854</v>
      </c>
      <c r="B517" s="8">
        <v>25.9</v>
      </c>
      <c r="C517" s="8">
        <v>4.84</v>
      </c>
      <c r="D517" s="8" t="s">
        <v>2379</v>
      </c>
      <c r="E517" s="8" t="s">
        <v>2379</v>
      </c>
      <c r="F517" s="8" t="s">
        <v>2379</v>
      </c>
      <c r="G517" s="8" t="s">
        <v>2380</v>
      </c>
      <c r="H517" s="8" t="s">
        <v>2381</v>
      </c>
    </row>
    <row r="518" spans="1:8" x14ac:dyDescent="0.2">
      <c r="A518" s="8" t="s">
        <v>1853</v>
      </c>
      <c r="B518" s="8">
        <v>35.72</v>
      </c>
      <c r="C518" s="8">
        <v>4.08</v>
      </c>
      <c r="D518" s="8" t="s">
        <v>2379</v>
      </c>
      <c r="E518" s="8" t="s">
        <v>2379</v>
      </c>
      <c r="F518" s="8" t="s">
        <v>2382</v>
      </c>
      <c r="G518" s="8">
        <v>1</v>
      </c>
      <c r="H518" s="8" t="s">
        <v>2379</v>
      </c>
    </row>
    <row r="519" spans="1:8" x14ac:dyDescent="0.2">
      <c r="A519" s="8" t="s">
        <v>1852</v>
      </c>
      <c r="B519" s="8">
        <v>27.94</v>
      </c>
      <c r="C519" s="8">
        <v>4.4800000000000004</v>
      </c>
      <c r="D519" s="8" t="s">
        <v>2379</v>
      </c>
      <c r="E519" s="8" t="s">
        <v>2379</v>
      </c>
      <c r="F519" s="8" t="s">
        <v>2382</v>
      </c>
      <c r="G519" s="8">
        <v>1</v>
      </c>
      <c r="H519" s="8" t="s">
        <v>2381</v>
      </c>
    </row>
    <row r="520" spans="1:8" x14ac:dyDescent="0.2">
      <c r="A520" s="8" t="s">
        <v>1851</v>
      </c>
      <c r="B520" s="8">
        <v>27.1</v>
      </c>
      <c r="C520" s="8">
        <v>5.73</v>
      </c>
      <c r="D520" s="8" t="s">
        <v>2379</v>
      </c>
      <c r="E520" s="8" t="s">
        <v>2379</v>
      </c>
      <c r="F520" s="8" t="s">
        <v>2379</v>
      </c>
      <c r="G520" s="8" t="s">
        <v>2380</v>
      </c>
      <c r="H520" s="8" t="s">
        <v>2381</v>
      </c>
    </row>
    <row r="521" spans="1:8" x14ac:dyDescent="0.2">
      <c r="A521" s="8" t="s">
        <v>1850</v>
      </c>
      <c r="B521" s="8">
        <v>18.3</v>
      </c>
      <c r="C521" s="8">
        <v>5.46</v>
      </c>
      <c r="D521" s="8" t="s">
        <v>2381</v>
      </c>
      <c r="E521" s="8" t="s">
        <v>2379</v>
      </c>
      <c r="F521" s="8" t="s">
        <v>2382</v>
      </c>
      <c r="G521" s="8">
        <v>1</v>
      </c>
      <c r="H521" s="8" t="s">
        <v>2381</v>
      </c>
    </row>
    <row r="522" spans="1:8" x14ac:dyDescent="0.2">
      <c r="A522" s="8" t="s">
        <v>1849</v>
      </c>
      <c r="B522" s="8">
        <v>25.3</v>
      </c>
      <c r="C522" s="8">
        <v>5.0199999999999996</v>
      </c>
      <c r="D522" s="8" t="s">
        <v>2381</v>
      </c>
      <c r="E522" s="8" t="s">
        <v>2379</v>
      </c>
      <c r="F522" s="8" t="s">
        <v>2379</v>
      </c>
      <c r="G522" s="8">
        <v>1</v>
      </c>
      <c r="H522" s="8" t="s">
        <v>2381</v>
      </c>
    </row>
    <row r="523" spans="1:8" x14ac:dyDescent="0.2">
      <c r="A523" s="8" t="s">
        <v>1848</v>
      </c>
      <c r="B523" s="8">
        <v>38.83</v>
      </c>
      <c r="C523" s="8">
        <v>6.36</v>
      </c>
      <c r="D523" s="8" t="s">
        <v>2379</v>
      </c>
      <c r="E523" s="8" t="s">
        <v>2379</v>
      </c>
      <c r="F523" s="8" t="s">
        <v>2379</v>
      </c>
      <c r="G523" s="8">
        <v>1</v>
      </c>
      <c r="H523" s="8" t="s">
        <v>2379</v>
      </c>
    </row>
    <row r="524" spans="1:8" x14ac:dyDescent="0.2">
      <c r="A524" s="8" t="s">
        <v>1847</v>
      </c>
      <c r="B524" s="8">
        <v>27.6</v>
      </c>
      <c r="C524" s="8">
        <v>5.36</v>
      </c>
      <c r="D524" s="8" t="s">
        <v>2379</v>
      </c>
      <c r="E524" s="8" t="s">
        <v>2379</v>
      </c>
      <c r="F524" s="8" t="s">
        <v>2379</v>
      </c>
      <c r="G524" s="8">
        <v>1</v>
      </c>
      <c r="H524" s="8" t="s">
        <v>2379</v>
      </c>
    </row>
    <row r="525" spans="1:8" x14ac:dyDescent="0.2">
      <c r="A525" s="8" t="s">
        <v>1846</v>
      </c>
      <c r="B525" s="8">
        <v>46.4</v>
      </c>
      <c r="C525" s="8">
        <v>8.3699999999999992</v>
      </c>
      <c r="D525" s="8" t="s">
        <v>2381</v>
      </c>
      <c r="E525" s="8" t="s">
        <v>2379</v>
      </c>
      <c r="F525" s="8" t="s">
        <v>2382</v>
      </c>
      <c r="G525" s="8">
        <v>1</v>
      </c>
      <c r="H525" s="8" t="s">
        <v>2379</v>
      </c>
    </row>
    <row r="526" spans="1:8" x14ac:dyDescent="0.2">
      <c r="A526" s="8" t="s">
        <v>1845</v>
      </c>
      <c r="B526" s="8">
        <v>51.92</v>
      </c>
      <c r="C526" s="8">
        <v>5.18</v>
      </c>
      <c r="D526" s="8" t="s">
        <v>2381</v>
      </c>
      <c r="E526" s="8" t="s">
        <v>2379</v>
      </c>
      <c r="F526" s="8" t="s">
        <v>2382</v>
      </c>
      <c r="G526" s="8">
        <v>1</v>
      </c>
      <c r="H526" s="8" t="s">
        <v>2379</v>
      </c>
    </row>
    <row r="527" spans="1:8" x14ac:dyDescent="0.2">
      <c r="A527" s="8" t="s">
        <v>1844</v>
      </c>
      <c r="B527" s="8">
        <v>32.395000000000003</v>
      </c>
      <c r="C527" s="8">
        <v>5.68</v>
      </c>
      <c r="D527" s="8" t="s">
        <v>2381</v>
      </c>
      <c r="E527" s="8" t="s">
        <v>2379</v>
      </c>
      <c r="F527" s="8" t="s">
        <v>2379</v>
      </c>
      <c r="G527" s="8">
        <v>1</v>
      </c>
      <c r="H527" s="8" t="s">
        <v>2379</v>
      </c>
    </row>
    <row r="528" spans="1:8" x14ac:dyDescent="0.2">
      <c r="A528" s="8" t="s">
        <v>1843</v>
      </c>
      <c r="B528" s="8">
        <v>46.19</v>
      </c>
      <c r="C528" s="8">
        <v>7.31</v>
      </c>
      <c r="D528" s="8" t="s">
        <v>2381</v>
      </c>
      <c r="E528" s="8" t="s">
        <v>2379</v>
      </c>
      <c r="F528" s="8" t="s">
        <v>2382</v>
      </c>
      <c r="G528" s="8">
        <v>1</v>
      </c>
      <c r="H528" s="8" t="s">
        <v>2379</v>
      </c>
    </row>
    <row r="529" spans="1:8" x14ac:dyDescent="0.2">
      <c r="A529" s="8" t="s">
        <v>1842</v>
      </c>
      <c r="B529" s="8">
        <v>27.93</v>
      </c>
      <c r="C529" s="8">
        <v>4.67</v>
      </c>
      <c r="D529" s="8" t="s">
        <v>2379</v>
      </c>
      <c r="E529" s="8" t="s">
        <v>2379</v>
      </c>
      <c r="F529" s="8" t="s">
        <v>2382</v>
      </c>
      <c r="G529" s="8">
        <v>1</v>
      </c>
      <c r="H529" s="8" t="s">
        <v>2379</v>
      </c>
    </row>
    <row r="530" spans="1:8" x14ac:dyDescent="0.2">
      <c r="A530" s="8" t="s">
        <v>1841</v>
      </c>
      <c r="B530" s="8">
        <v>45.62</v>
      </c>
      <c r="C530" s="8">
        <v>6.87</v>
      </c>
      <c r="D530" s="8" t="s">
        <v>2379</v>
      </c>
      <c r="E530" s="8" t="s">
        <v>2379</v>
      </c>
      <c r="F530" s="8" t="s">
        <v>2379</v>
      </c>
      <c r="G530" s="8" t="s">
        <v>2380</v>
      </c>
      <c r="H530" s="8" t="s">
        <v>2379</v>
      </c>
    </row>
    <row r="531" spans="1:8" x14ac:dyDescent="0.2">
      <c r="A531" s="8" t="s">
        <v>1840</v>
      </c>
      <c r="B531" s="8">
        <v>35.31</v>
      </c>
      <c r="C531" s="8">
        <v>5.87</v>
      </c>
      <c r="D531" s="8" t="s">
        <v>2379</v>
      </c>
      <c r="E531" s="8" t="s">
        <v>2379</v>
      </c>
      <c r="F531" s="8" t="s">
        <v>2382</v>
      </c>
      <c r="G531" s="8">
        <v>1</v>
      </c>
      <c r="H531" s="8" t="s">
        <v>2379</v>
      </c>
    </row>
    <row r="532" spans="1:8" x14ac:dyDescent="0.2">
      <c r="A532" s="8" t="s">
        <v>1839</v>
      </c>
      <c r="B532" s="8">
        <v>30.4</v>
      </c>
      <c r="C532" s="8">
        <v>4.07</v>
      </c>
      <c r="D532" s="8" t="s">
        <v>2381</v>
      </c>
      <c r="E532" s="8" t="s">
        <v>2379</v>
      </c>
      <c r="F532" s="8" t="s">
        <v>2379</v>
      </c>
      <c r="G532" s="8">
        <v>1</v>
      </c>
      <c r="H532" s="8" t="s">
        <v>2379</v>
      </c>
    </row>
    <row r="533" spans="1:8" x14ac:dyDescent="0.2">
      <c r="A533" s="8" t="s">
        <v>1838</v>
      </c>
      <c r="B533" s="8">
        <v>20.13</v>
      </c>
      <c r="C533" s="8">
        <v>6.47</v>
      </c>
      <c r="D533" s="8" t="s">
        <v>2379</v>
      </c>
      <c r="E533" s="8" t="s">
        <v>2379</v>
      </c>
      <c r="F533" s="8" t="s">
        <v>2382</v>
      </c>
      <c r="G533" s="8">
        <v>1</v>
      </c>
      <c r="H533" s="8" t="s">
        <v>2381</v>
      </c>
    </row>
    <row r="534" spans="1:8" x14ac:dyDescent="0.2">
      <c r="A534" s="8" t="s">
        <v>1837</v>
      </c>
      <c r="B534" s="8">
        <v>23.655000000000001</v>
      </c>
      <c r="C534" s="8">
        <v>5.14</v>
      </c>
      <c r="D534" s="8" t="s">
        <v>2379</v>
      </c>
      <c r="E534" s="8" t="s">
        <v>2379</v>
      </c>
      <c r="F534" s="8" t="s">
        <v>2379</v>
      </c>
      <c r="G534" s="8">
        <v>1</v>
      </c>
      <c r="H534" s="8" t="s">
        <v>2381</v>
      </c>
    </row>
    <row r="535" spans="1:8" x14ac:dyDescent="0.2">
      <c r="A535" s="8" t="s">
        <v>1836</v>
      </c>
      <c r="B535" s="8">
        <v>49.05</v>
      </c>
      <c r="C535" s="8">
        <v>9.77</v>
      </c>
      <c r="D535" s="8" t="s">
        <v>2381</v>
      </c>
      <c r="E535" s="8" t="s">
        <v>2379</v>
      </c>
      <c r="F535" s="8" t="s">
        <v>2379</v>
      </c>
      <c r="G535" s="8" t="s">
        <v>2380</v>
      </c>
      <c r="H535" s="8" t="s">
        <v>2379</v>
      </c>
    </row>
    <row r="536" spans="1:8" x14ac:dyDescent="0.2">
      <c r="A536" s="8" t="s">
        <v>1835</v>
      </c>
      <c r="B536" s="8">
        <v>51.94</v>
      </c>
      <c r="C536" s="8">
        <v>8.8000000000000007</v>
      </c>
      <c r="D536" s="8" t="s">
        <v>2381</v>
      </c>
      <c r="E536" s="8" t="s">
        <v>2379</v>
      </c>
      <c r="F536" s="8" t="s">
        <v>2379</v>
      </c>
      <c r="G536" s="8">
        <v>2</v>
      </c>
      <c r="H536" s="8" t="s">
        <v>2379</v>
      </c>
    </row>
    <row r="537" spans="1:8" x14ac:dyDescent="0.2">
      <c r="A537" s="8" t="s">
        <v>1834</v>
      </c>
      <c r="B537" s="8">
        <v>29.83</v>
      </c>
      <c r="C537" s="8">
        <v>5.84</v>
      </c>
      <c r="D537" s="8" t="s">
        <v>2379</v>
      </c>
      <c r="E537" s="8" t="s">
        <v>2379</v>
      </c>
      <c r="F537" s="8" t="s">
        <v>2379</v>
      </c>
      <c r="G537" s="8">
        <v>1</v>
      </c>
      <c r="H537" s="8" t="s">
        <v>2381</v>
      </c>
    </row>
    <row r="538" spans="1:8" x14ac:dyDescent="0.2">
      <c r="A538" s="8" t="s">
        <v>1833</v>
      </c>
      <c r="B538" s="8">
        <v>22.6</v>
      </c>
      <c r="C538" s="8">
        <v>10.43</v>
      </c>
      <c r="D538" s="8" t="s">
        <v>2381</v>
      </c>
      <c r="E538" s="8" t="s">
        <v>2379</v>
      </c>
      <c r="F538" s="8" t="s">
        <v>2379</v>
      </c>
      <c r="G538" s="8">
        <v>1</v>
      </c>
      <c r="H538" s="8" t="s">
        <v>2381</v>
      </c>
    </row>
    <row r="539" spans="1:8" x14ac:dyDescent="0.2">
      <c r="A539" s="8" t="s">
        <v>1832</v>
      </c>
      <c r="B539" s="8">
        <v>46.69</v>
      </c>
      <c r="C539" s="8">
        <v>4.25</v>
      </c>
      <c r="D539" s="8" t="s">
        <v>2381</v>
      </c>
      <c r="E539" s="8" t="s">
        <v>2379</v>
      </c>
      <c r="F539" s="8" t="s">
        <v>2379</v>
      </c>
      <c r="G539" s="8">
        <v>1</v>
      </c>
      <c r="H539" s="8" t="s">
        <v>2379</v>
      </c>
    </row>
    <row r="540" spans="1:8" x14ac:dyDescent="0.2">
      <c r="A540" s="8" t="s">
        <v>1831</v>
      </c>
      <c r="B540" s="8">
        <v>28.49</v>
      </c>
      <c r="C540" s="8">
        <v>4.8899999999999997</v>
      </c>
      <c r="D540" s="8" t="s">
        <v>2379</v>
      </c>
      <c r="E540" s="8" t="s">
        <v>2379</v>
      </c>
      <c r="F540" s="8" t="s">
        <v>2379</v>
      </c>
      <c r="G540" s="8" t="s">
        <v>2380</v>
      </c>
      <c r="H540" s="8" t="s">
        <v>2381</v>
      </c>
    </row>
    <row r="541" spans="1:8" x14ac:dyDescent="0.2">
      <c r="A541" s="8" t="s">
        <v>1830</v>
      </c>
      <c r="B541" s="8">
        <v>28.5</v>
      </c>
      <c r="C541" s="8">
        <v>5.55</v>
      </c>
      <c r="D541" s="8" t="s">
        <v>2381</v>
      </c>
      <c r="E541" s="8" t="s">
        <v>2379</v>
      </c>
      <c r="F541" s="8" t="s">
        <v>2379</v>
      </c>
      <c r="G541" s="8">
        <v>1</v>
      </c>
      <c r="H541" s="8" t="s">
        <v>2381</v>
      </c>
    </row>
    <row r="542" spans="1:8" x14ac:dyDescent="0.2">
      <c r="A542" s="8" t="s">
        <v>1829</v>
      </c>
      <c r="B542" s="8">
        <v>24.4</v>
      </c>
      <c r="C542" s="8">
        <v>4.5199999999999996</v>
      </c>
      <c r="D542" s="8" t="s">
        <v>2379</v>
      </c>
      <c r="E542" s="8" t="s">
        <v>2379</v>
      </c>
      <c r="F542" s="8" t="s">
        <v>2379</v>
      </c>
      <c r="G542" s="8">
        <v>1</v>
      </c>
      <c r="H542" s="8" t="s">
        <v>2381</v>
      </c>
    </row>
    <row r="543" spans="1:8" x14ac:dyDescent="0.2">
      <c r="A543" s="8" t="s">
        <v>1828</v>
      </c>
      <c r="B543" s="8">
        <v>29.15</v>
      </c>
      <c r="C543" s="8">
        <v>4.45</v>
      </c>
      <c r="D543" s="8" t="s">
        <v>2381</v>
      </c>
      <c r="E543" s="8" t="s">
        <v>2379</v>
      </c>
      <c r="F543" s="8" t="s">
        <v>2379</v>
      </c>
      <c r="G543" s="8">
        <v>1</v>
      </c>
      <c r="H543" s="8" t="s">
        <v>2381</v>
      </c>
    </row>
    <row r="544" spans="1:8" x14ac:dyDescent="0.2">
      <c r="A544" s="8" t="s">
        <v>1827</v>
      </c>
      <c r="B544" s="8">
        <v>27.28</v>
      </c>
      <c r="C544" s="8">
        <v>4.72</v>
      </c>
      <c r="D544" s="8" t="s">
        <v>2379</v>
      </c>
      <c r="E544" s="8" t="s">
        <v>2381</v>
      </c>
      <c r="F544" s="8" t="s">
        <v>2379</v>
      </c>
      <c r="G544" s="8">
        <v>1</v>
      </c>
      <c r="H544" s="8" t="s">
        <v>2381</v>
      </c>
    </row>
    <row r="545" spans="1:8" x14ac:dyDescent="0.2">
      <c r="A545" s="8" t="s">
        <v>1826</v>
      </c>
      <c r="B545" s="8">
        <v>32.229999999999997</v>
      </c>
      <c r="C545" s="8">
        <v>4.6500000000000004</v>
      </c>
      <c r="D545" s="8" t="s">
        <v>2381</v>
      </c>
      <c r="E545" s="8" t="s">
        <v>2379</v>
      </c>
      <c r="F545" s="8" t="s">
        <v>2382</v>
      </c>
      <c r="G545" s="8">
        <v>1</v>
      </c>
      <c r="H545" s="8" t="s">
        <v>2379</v>
      </c>
    </row>
    <row r="546" spans="1:8" x14ac:dyDescent="0.2">
      <c r="A546" s="8" t="s">
        <v>1825</v>
      </c>
      <c r="B546" s="8">
        <v>44.2</v>
      </c>
      <c r="C546" s="8">
        <v>11.34</v>
      </c>
      <c r="D546" s="8" t="s">
        <v>2381</v>
      </c>
      <c r="E546" s="8" t="s">
        <v>2379</v>
      </c>
      <c r="F546" s="8" t="s">
        <v>2382</v>
      </c>
      <c r="G546" s="8">
        <v>1</v>
      </c>
      <c r="H546" s="8" t="s">
        <v>2379</v>
      </c>
    </row>
    <row r="547" spans="1:8" x14ac:dyDescent="0.2">
      <c r="A547" s="8" t="s">
        <v>1824</v>
      </c>
      <c r="B547" s="8">
        <v>29.734999999999999</v>
      </c>
      <c r="C547" s="8">
        <v>4.53</v>
      </c>
      <c r="D547" s="8" t="s">
        <v>2379</v>
      </c>
      <c r="E547" s="8" t="s">
        <v>2379</v>
      </c>
      <c r="F547" s="8" t="s">
        <v>2382</v>
      </c>
      <c r="G547" s="8">
        <v>1</v>
      </c>
      <c r="H547" s="8" t="s">
        <v>2379</v>
      </c>
    </row>
    <row r="548" spans="1:8" x14ac:dyDescent="0.2">
      <c r="A548" s="8" t="s">
        <v>1823</v>
      </c>
      <c r="B548" s="8">
        <v>28.31</v>
      </c>
      <c r="C548" s="8">
        <v>6.35</v>
      </c>
      <c r="D548" s="8" t="s">
        <v>2379</v>
      </c>
      <c r="E548" s="8" t="s">
        <v>2379</v>
      </c>
      <c r="F548" s="8" t="s">
        <v>2379</v>
      </c>
      <c r="G548" s="8" t="s">
        <v>2380</v>
      </c>
      <c r="H548" s="8" t="s">
        <v>2381</v>
      </c>
    </row>
    <row r="549" spans="1:8" x14ac:dyDescent="0.2">
      <c r="A549" s="8" t="s">
        <v>1822</v>
      </c>
      <c r="B549" s="8">
        <v>46.62</v>
      </c>
      <c r="C549" s="8">
        <v>8.51</v>
      </c>
      <c r="D549" s="8" t="s">
        <v>2379</v>
      </c>
      <c r="E549" s="8" t="s">
        <v>2379</v>
      </c>
      <c r="F549" s="8" t="s">
        <v>2379</v>
      </c>
      <c r="G549" s="8" t="s">
        <v>2380</v>
      </c>
      <c r="H549" s="8" t="s">
        <v>2379</v>
      </c>
    </row>
    <row r="550" spans="1:8" x14ac:dyDescent="0.2">
      <c r="A550" s="8" t="s">
        <v>1821</v>
      </c>
      <c r="B550" s="8">
        <v>51.75</v>
      </c>
      <c r="C550" s="8">
        <v>8.59</v>
      </c>
      <c r="D550" s="8" t="s">
        <v>2381</v>
      </c>
      <c r="E550" s="8" t="s">
        <v>2379</v>
      </c>
      <c r="F550" s="8" t="s">
        <v>2379</v>
      </c>
      <c r="G550" s="8">
        <v>1</v>
      </c>
      <c r="H550" s="8" t="s">
        <v>2379</v>
      </c>
    </row>
    <row r="551" spans="1:8" x14ac:dyDescent="0.2">
      <c r="A551" s="8" t="s">
        <v>1820</v>
      </c>
      <c r="B551" s="8">
        <v>25.7</v>
      </c>
      <c r="C551" s="8">
        <v>4.13</v>
      </c>
      <c r="D551" s="8" t="s">
        <v>2381</v>
      </c>
      <c r="E551" s="8" t="s">
        <v>2379</v>
      </c>
      <c r="F551" s="8" t="s">
        <v>2379</v>
      </c>
      <c r="G551" s="8" t="s">
        <v>2380</v>
      </c>
      <c r="H551" s="8" t="s">
        <v>2381</v>
      </c>
    </row>
    <row r="552" spans="1:8" x14ac:dyDescent="0.2">
      <c r="A552" s="8" t="s">
        <v>1819</v>
      </c>
      <c r="B552" s="8">
        <v>31.79</v>
      </c>
      <c r="C552" s="8">
        <v>4.55</v>
      </c>
      <c r="D552" s="8" t="s">
        <v>2379</v>
      </c>
      <c r="E552" s="8" t="s">
        <v>2379</v>
      </c>
      <c r="F552" s="8" t="s">
        <v>2379</v>
      </c>
      <c r="G552" s="8" t="s">
        <v>2380</v>
      </c>
      <c r="H552" s="8" t="s">
        <v>2379</v>
      </c>
    </row>
    <row r="553" spans="1:8" x14ac:dyDescent="0.2">
      <c r="A553" s="8" t="s">
        <v>1818</v>
      </c>
      <c r="B553" s="8">
        <v>24.795000000000002</v>
      </c>
      <c r="C553" s="8">
        <v>4.5199999999999996</v>
      </c>
      <c r="D553" s="8" t="s">
        <v>2379</v>
      </c>
      <c r="E553" s="8" t="s">
        <v>2379</v>
      </c>
      <c r="F553" s="8" t="s">
        <v>2379</v>
      </c>
      <c r="G553" s="8" t="s">
        <v>2380</v>
      </c>
      <c r="H553" s="8" t="s">
        <v>2381</v>
      </c>
    </row>
    <row r="554" spans="1:8" x14ac:dyDescent="0.2">
      <c r="A554" s="8" t="s">
        <v>1817</v>
      </c>
      <c r="B554" s="8">
        <v>53.98</v>
      </c>
      <c r="C554" s="8">
        <v>5.07</v>
      </c>
      <c r="D554" s="8" t="s">
        <v>2379</v>
      </c>
      <c r="E554" s="8" t="s">
        <v>2379</v>
      </c>
      <c r="F554" s="8" t="s">
        <v>2382</v>
      </c>
      <c r="G554" s="8">
        <v>1</v>
      </c>
      <c r="H554" s="8" t="s">
        <v>2379</v>
      </c>
    </row>
    <row r="555" spans="1:8" x14ac:dyDescent="0.2">
      <c r="A555" s="8" t="s">
        <v>1816</v>
      </c>
      <c r="B555" s="8">
        <v>41.325000000000003</v>
      </c>
      <c r="C555" s="8">
        <v>4.04</v>
      </c>
      <c r="D555" s="8" t="s">
        <v>2381</v>
      </c>
      <c r="E555" s="8" t="s">
        <v>2379</v>
      </c>
      <c r="F555" s="8" t="s">
        <v>2382</v>
      </c>
      <c r="G555" s="8">
        <v>1</v>
      </c>
      <c r="H555" s="8" t="s">
        <v>2379</v>
      </c>
    </row>
    <row r="556" spans="1:8" x14ac:dyDescent="0.2">
      <c r="A556" s="8" t="s">
        <v>1815</v>
      </c>
      <c r="B556" s="8">
        <v>51.65</v>
      </c>
      <c r="C556" s="8">
        <v>5.3</v>
      </c>
      <c r="D556" s="8" t="s">
        <v>2381</v>
      </c>
      <c r="E556" s="8" t="s">
        <v>2379</v>
      </c>
      <c r="F556" s="8" t="s">
        <v>2379</v>
      </c>
      <c r="G556" s="8" t="s">
        <v>2380</v>
      </c>
      <c r="H556" s="8" t="s">
        <v>2379</v>
      </c>
    </row>
    <row r="557" spans="1:8" x14ac:dyDescent="0.2">
      <c r="A557" s="8" t="s">
        <v>1814</v>
      </c>
      <c r="B557" s="8">
        <v>44.52</v>
      </c>
      <c r="C557" s="8">
        <v>8.64</v>
      </c>
      <c r="D557" s="8" t="s">
        <v>2381</v>
      </c>
      <c r="E557" s="8" t="s">
        <v>2379</v>
      </c>
      <c r="F557" s="8" t="s">
        <v>2382</v>
      </c>
      <c r="G557" s="8">
        <v>1</v>
      </c>
      <c r="H557" s="8" t="s">
        <v>2379</v>
      </c>
    </row>
    <row r="558" spans="1:8" x14ac:dyDescent="0.2">
      <c r="A558" s="8" t="s">
        <v>1813</v>
      </c>
      <c r="B558" s="8">
        <v>53.29</v>
      </c>
      <c r="C558" s="8">
        <v>4.03</v>
      </c>
      <c r="D558" s="8" t="s">
        <v>2379</v>
      </c>
      <c r="E558" s="8" t="s">
        <v>2379</v>
      </c>
      <c r="F558" s="8" t="s">
        <v>2382</v>
      </c>
      <c r="G558" s="8">
        <v>1</v>
      </c>
      <c r="H558" s="8" t="s">
        <v>2379</v>
      </c>
    </row>
    <row r="559" spans="1:8" x14ac:dyDescent="0.2">
      <c r="A559" s="8" t="s">
        <v>1812</v>
      </c>
      <c r="B559" s="8">
        <v>46.63</v>
      </c>
      <c r="C559" s="8">
        <v>4.26</v>
      </c>
      <c r="D559" s="8" t="s">
        <v>2381</v>
      </c>
      <c r="E559" s="8" t="s">
        <v>2379</v>
      </c>
      <c r="F559" s="8" t="s">
        <v>2379</v>
      </c>
      <c r="G559" s="8">
        <v>2</v>
      </c>
      <c r="H559" s="8" t="s">
        <v>2379</v>
      </c>
    </row>
    <row r="560" spans="1:8" x14ac:dyDescent="0.2">
      <c r="A560" s="8" t="s">
        <v>1811</v>
      </c>
      <c r="B560" s="8">
        <v>28.88</v>
      </c>
      <c r="C560" s="8">
        <v>5.35</v>
      </c>
      <c r="D560" s="8" t="s">
        <v>2379</v>
      </c>
      <c r="E560" s="8" t="s">
        <v>2379</v>
      </c>
      <c r="F560" s="8" t="s">
        <v>2382</v>
      </c>
      <c r="G560" s="8">
        <v>1</v>
      </c>
      <c r="H560" s="8" t="s">
        <v>2381</v>
      </c>
    </row>
    <row r="561" spans="1:8" x14ac:dyDescent="0.2">
      <c r="A561" s="8" t="s">
        <v>1810</v>
      </c>
      <c r="B561" s="8">
        <v>23.98</v>
      </c>
      <c r="C561" s="8">
        <v>4.9000000000000004</v>
      </c>
      <c r="D561" s="8" t="s">
        <v>2379</v>
      </c>
      <c r="E561" s="8" t="s">
        <v>2379</v>
      </c>
      <c r="F561" s="8" t="s">
        <v>2379</v>
      </c>
      <c r="G561" s="8" t="s">
        <v>2380</v>
      </c>
      <c r="H561" s="8" t="s">
        <v>30</v>
      </c>
    </row>
    <row r="562" spans="1:8" x14ac:dyDescent="0.2">
      <c r="A562" s="8" t="s">
        <v>1809</v>
      </c>
      <c r="B562" s="8">
        <v>23.65</v>
      </c>
      <c r="C562" s="8">
        <v>4.5</v>
      </c>
      <c r="D562" s="8" t="s">
        <v>2379</v>
      </c>
      <c r="E562" s="8" t="s">
        <v>2379</v>
      </c>
      <c r="F562" s="8" t="s">
        <v>2379</v>
      </c>
      <c r="G562" s="8" t="s">
        <v>2380</v>
      </c>
      <c r="H562" s="8" t="s">
        <v>2379</v>
      </c>
    </row>
    <row r="563" spans="1:8" x14ac:dyDescent="0.2">
      <c r="A563" s="8" t="s">
        <v>1808</v>
      </c>
      <c r="B563" s="8">
        <v>49.09</v>
      </c>
      <c r="C563" s="8">
        <v>8.3800000000000008</v>
      </c>
      <c r="D563" s="8" t="s">
        <v>2381</v>
      </c>
      <c r="E563" s="8" t="s">
        <v>2379</v>
      </c>
      <c r="F563" s="8" t="s">
        <v>2379</v>
      </c>
      <c r="G563" s="8">
        <v>2</v>
      </c>
      <c r="H563" s="8" t="s">
        <v>2379</v>
      </c>
    </row>
    <row r="564" spans="1:8" x14ac:dyDescent="0.2">
      <c r="A564" s="8" t="s">
        <v>1807</v>
      </c>
      <c r="B564" s="8">
        <v>28.024999999999999</v>
      </c>
      <c r="C564" s="8">
        <v>7.03</v>
      </c>
      <c r="D564" s="8" t="s">
        <v>2379</v>
      </c>
      <c r="E564" s="8" t="s">
        <v>2379</v>
      </c>
      <c r="F564" s="8" t="s">
        <v>2379</v>
      </c>
      <c r="G564" s="8" t="s">
        <v>2380</v>
      </c>
      <c r="H564" s="8" t="s">
        <v>2381</v>
      </c>
    </row>
    <row r="565" spans="1:8" x14ac:dyDescent="0.2">
      <c r="A565" s="8" t="s">
        <v>1806</v>
      </c>
      <c r="B565" s="8">
        <v>43.32</v>
      </c>
      <c r="C565" s="8">
        <v>8.75</v>
      </c>
      <c r="D565" s="8" t="s">
        <v>2381</v>
      </c>
      <c r="E565" s="8" t="s">
        <v>2379</v>
      </c>
      <c r="F565" s="8" t="s">
        <v>2382</v>
      </c>
      <c r="G565" s="8">
        <v>1</v>
      </c>
      <c r="H565" s="8" t="s">
        <v>2379</v>
      </c>
    </row>
    <row r="566" spans="1:8" x14ac:dyDescent="0.2">
      <c r="A566" s="8" t="s">
        <v>1805</v>
      </c>
      <c r="B566" s="8">
        <v>45.92</v>
      </c>
      <c r="C566" s="8">
        <v>9.51</v>
      </c>
      <c r="D566" s="8" t="s">
        <v>2379</v>
      </c>
      <c r="E566" s="8" t="s">
        <v>2379</v>
      </c>
      <c r="F566" s="8" t="s">
        <v>2379</v>
      </c>
      <c r="G566" s="8" t="s">
        <v>2380</v>
      </c>
      <c r="H566" s="8" t="s">
        <v>2379</v>
      </c>
    </row>
    <row r="567" spans="1:8" x14ac:dyDescent="0.2">
      <c r="A567" s="8" t="s">
        <v>1804</v>
      </c>
      <c r="B567" s="8">
        <v>44.03</v>
      </c>
      <c r="C567" s="8">
        <v>9.36</v>
      </c>
      <c r="D567" s="8" t="s">
        <v>2379</v>
      </c>
      <c r="E567" s="8" t="s">
        <v>2379</v>
      </c>
      <c r="F567" s="8" t="s">
        <v>2379</v>
      </c>
      <c r="G567" s="8" t="s">
        <v>2380</v>
      </c>
      <c r="H567" s="8" t="s">
        <v>2379</v>
      </c>
    </row>
    <row r="568" spans="1:8" x14ac:dyDescent="0.2">
      <c r="A568" s="8" t="s">
        <v>1803</v>
      </c>
      <c r="B568" s="8">
        <v>24.6</v>
      </c>
      <c r="C568" s="8">
        <v>4.8099999999999996</v>
      </c>
      <c r="D568" s="8" t="s">
        <v>2379</v>
      </c>
      <c r="E568" s="8" t="s">
        <v>2379</v>
      </c>
      <c r="F568" s="8" t="s">
        <v>2379</v>
      </c>
      <c r="G568" s="8" t="s">
        <v>2380</v>
      </c>
      <c r="H568" s="8" t="s">
        <v>2381</v>
      </c>
    </row>
    <row r="569" spans="1:8" x14ac:dyDescent="0.2">
      <c r="A569" s="8" t="s">
        <v>1802</v>
      </c>
      <c r="B569" s="8">
        <v>49.15</v>
      </c>
      <c r="C569" s="8">
        <v>8.08</v>
      </c>
      <c r="D569" s="8" t="s">
        <v>2379</v>
      </c>
      <c r="E569" s="8" t="s">
        <v>2379</v>
      </c>
      <c r="F569" s="8" t="s">
        <v>2379</v>
      </c>
      <c r="G569" s="8" t="s">
        <v>2380</v>
      </c>
      <c r="H569" s="8" t="s">
        <v>2379</v>
      </c>
    </row>
    <row r="570" spans="1:8" x14ac:dyDescent="0.2">
      <c r="A570" s="8" t="s">
        <v>1801</v>
      </c>
      <c r="B570" s="8">
        <v>28.31</v>
      </c>
      <c r="C570" s="8">
        <v>6.29</v>
      </c>
      <c r="D570" s="8" t="s">
        <v>2379</v>
      </c>
      <c r="E570" s="8" t="s">
        <v>2379</v>
      </c>
      <c r="F570" s="8" t="s">
        <v>2382</v>
      </c>
      <c r="G570" s="8">
        <v>1</v>
      </c>
      <c r="H570" s="8" t="s">
        <v>2381</v>
      </c>
    </row>
    <row r="571" spans="1:8" x14ac:dyDescent="0.2">
      <c r="A571" s="8" t="s">
        <v>1800</v>
      </c>
      <c r="B571" s="8">
        <v>22.99</v>
      </c>
      <c r="C571" s="8">
        <v>6.29</v>
      </c>
      <c r="D571" s="8" t="s">
        <v>2379</v>
      </c>
      <c r="E571" s="8" t="s">
        <v>2379</v>
      </c>
      <c r="F571" s="8" t="s">
        <v>2379</v>
      </c>
      <c r="G571" s="8">
        <v>1</v>
      </c>
      <c r="H571" s="8" t="s">
        <v>2381</v>
      </c>
    </row>
    <row r="572" spans="1:8" x14ac:dyDescent="0.2">
      <c r="A572" s="8" t="s">
        <v>1799</v>
      </c>
      <c r="B572" s="8">
        <v>29.07</v>
      </c>
      <c r="C572" s="8">
        <v>5.12</v>
      </c>
      <c r="D572" s="8" t="s">
        <v>2379</v>
      </c>
      <c r="E572" s="8" t="s">
        <v>2379</v>
      </c>
      <c r="F572" s="8" t="s">
        <v>2382</v>
      </c>
      <c r="G572" s="8">
        <v>1</v>
      </c>
      <c r="H572" s="8" t="s">
        <v>2381</v>
      </c>
    </row>
    <row r="573" spans="1:8" x14ac:dyDescent="0.2">
      <c r="A573" s="8" t="s">
        <v>1798</v>
      </c>
      <c r="B573" s="8">
        <v>42.02</v>
      </c>
      <c r="C573" s="8">
        <v>9.9499999999999993</v>
      </c>
      <c r="D573" s="8" t="s">
        <v>2381</v>
      </c>
      <c r="E573" s="8" t="s">
        <v>2379</v>
      </c>
      <c r="F573" s="8" t="s">
        <v>2382</v>
      </c>
      <c r="G573" s="8">
        <v>1</v>
      </c>
      <c r="H573" s="8" t="s">
        <v>2379</v>
      </c>
    </row>
    <row r="574" spans="1:8" x14ac:dyDescent="0.2">
      <c r="A574" s="8" t="s">
        <v>1797</v>
      </c>
      <c r="B574" s="8">
        <v>49.07</v>
      </c>
      <c r="C574" s="8">
        <v>9.08</v>
      </c>
      <c r="D574" s="8" t="s">
        <v>2381</v>
      </c>
      <c r="E574" s="8" t="s">
        <v>2379</v>
      </c>
      <c r="F574" s="8" t="s">
        <v>2379</v>
      </c>
      <c r="G574" s="8">
        <v>1</v>
      </c>
      <c r="H574" s="8" t="s">
        <v>2379</v>
      </c>
    </row>
    <row r="575" spans="1:8" x14ac:dyDescent="0.2">
      <c r="A575" s="8" t="s">
        <v>1796</v>
      </c>
      <c r="B575" s="8">
        <v>19.8</v>
      </c>
      <c r="C575" s="8">
        <v>4.82</v>
      </c>
      <c r="D575" s="8" t="s">
        <v>2379</v>
      </c>
      <c r="E575" s="8" t="s">
        <v>2379</v>
      </c>
      <c r="F575" s="8" t="s">
        <v>2379</v>
      </c>
      <c r="G575" s="8" t="s">
        <v>2380</v>
      </c>
      <c r="H575" s="8" t="s">
        <v>2381</v>
      </c>
    </row>
    <row r="576" spans="1:8" x14ac:dyDescent="0.2">
      <c r="A576" s="8" t="s">
        <v>1795</v>
      </c>
      <c r="B576" s="8">
        <v>27.36</v>
      </c>
      <c r="C576" s="8">
        <v>4.6500000000000004</v>
      </c>
      <c r="D576" s="8" t="s">
        <v>2379</v>
      </c>
      <c r="E576" s="8" t="s">
        <v>2381</v>
      </c>
      <c r="F576" s="8" t="s">
        <v>2379</v>
      </c>
      <c r="G576" s="8">
        <v>1</v>
      </c>
      <c r="H576" s="8" t="s">
        <v>2381</v>
      </c>
    </row>
    <row r="577" spans="1:8" x14ac:dyDescent="0.2">
      <c r="A577" s="8" t="s">
        <v>1794</v>
      </c>
      <c r="B577" s="8">
        <v>42.95</v>
      </c>
      <c r="C577" s="8">
        <v>5.16</v>
      </c>
      <c r="D577" s="8" t="s">
        <v>2381</v>
      </c>
      <c r="E577" s="8" t="s">
        <v>2379</v>
      </c>
      <c r="F577" s="8" t="s">
        <v>2379</v>
      </c>
      <c r="G577" s="8">
        <v>1</v>
      </c>
      <c r="H577" s="8" t="s">
        <v>2379</v>
      </c>
    </row>
    <row r="578" spans="1:8" x14ac:dyDescent="0.2">
      <c r="A578" s="8" t="s">
        <v>1793</v>
      </c>
      <c r="B578" s="8">
        <v>42.66</v>
      </c>
      <c r="C578" s="8">
        <v>10.44</v>
      </c>
      <c r="D578" s="8" t="s">
        <v>2379</v>
      </c>
      <c r="E578" s="8" t="s">
        <v>2379</v>
      </c>
      <c r="F578" s="8" t="s">
        <v>2379</v>
      </c>
      <c r="G578" s="8" t="s">
        <v>2380</v>
      </c>
      <c r="H578" s="8" t="s">
        <v>2379</v>
      </c>
    </row>
    <row r="579" spans="1:8" x14ac:dyDescent="0.2">
      <c r="A579" s="8" t="s">
        <v>1792</v>
      </c>
      <c r="B579" s="8">
        <v>33.630000000000003</v>
      </c>
      <c r="C579" s="8">
        <v>5.69</v>
      </c>
      <c r="D579" s="8" t="s">
        <v>2379</v>
      </c>
      <c r="E579" s="8" t="s">
        <v>2379</v>
      </c>
      <c r="F579" s="8" t="s">
        <v>2379</v>
      </c>
      <c r="G579" s="8">
        <v>1</v>
      </c>
      <c r="H579" s="8" t="s">
        <v>2379</v>
      </c>
    </row>
    <row r="580" spans="1:8" x14ac:dyDescent="0.2">
      <c r="A580" s="8" t="s">
        <v>1791</v>
      </c>
      <c r="B580" s="8">
        <v>26.84</v>
      </c>
      <c r="C580" s="8">
        <v>6.5</v>
      </c>
      <c r="D580" s="8" t="s">
        <v>2379</v>
      </c>
      <c r="E580" s="8" t="s">
        <v>2379</v>
      </c>
      <c r="F580" s="8" t="s">
        <v>2379</v>
      </c>
      <c r="G580" s="8" t="s">
        <v>2380</v>
      </c>
      <c r="H580" s="8" t="s">
        <v>2381</v>
      </c>
    </row>
    <row r="581" spans="1:8" x14ac:dyDescent="0.2">
      <c r="A581" s="8" t="s">
        <v>1790</v>
      </c>
      <c r="B581" s="8">
        <v>28.3</v>
      </c>
      <c r="C581" s="8">
        <v>5.73</v>
      </c>
      <c r="D581" s="8" t="s">
        <v>2379</v>
      </c>
      <c r="E581" s="8" t="s">
        <v>2379</v>
      </c>
      <c r="F581" s="8" t="s">
        <v>2382</v>
      </c>
      <c r="G581" s="8">
        <v>1</v>
      </c>
      <c r="H581" s="8" t="s">
        <v>2381</v>
      </c>
    </row>
    <row r="582" spans="1:8" x14ac:dyDescent="0.2">
      <c r="A582" s="8" t="s">
        <v>1789</v>
      </c>
      <c r="B582" s="8">
        <v>27.06</v>
      </c>
      <c r="C582" s="8">
        <v>5.74</v>
      </c>
      <c r="D582" s="8" t="s">
        <v>2381</v>
      </c>
      <c r="E582" s="8" t="s">
        <v>2379</v>
      </c>
      <c r="F582" s="8" t="s">
        <v>2379</v>
      </c>
      <c r="G582" s="8" t="s">
        <v>2380</v>
      </c>
      <c r="H582" s="8" t="s">
        <v>2381</v>
      </c>
    </row>
    <row r="583" spans="1:8" x14ac:dyDescent="0.2">
      <c r="A583" s="8" t="s">
        <v>1788</v>
      </c>
      <c r="B583" s="8">
        <v>47.13</v>
      </c>
      <c r="C583" s="8">
        <v>8.6999999999999993</v>
      </c>
      <c r="D583" s="8" t="s">
        <v>2379</v>
      </c>
      <c r="E583" s="8" t="s">
        <v>2379</v>
      </c>
      <c r="F583" s="8" t="s">
        <v>2379</v>
      </c>
      <c r="G583" s="8" t="s">
        <v>2380</v>
      </c>
      <c r="H583" s="8" t="s">
        <v>2379</v>
      </c>
    </row>
    <row r="584" spans="1:8" x14ac:dyDescent="0.2">
      <c r="A584" s="8" t="s">
        <v>1787</v>
      </c>
      <c r="B584" s="8">
        <v>51.72</v>
      </c>
      <c r="C584" s="8">
        <v>5.09</v>
      </c>
      <c r="D584" s="8" t="s">
        <v>2379</v>
      </c>
      <c r="E584" s="8" t="s">
        <v>2379</v>
      </c>
      <c r="F584" s="8" t="s">
        <v>2379</v>
      </c>
      <c r="G584" s="8" t="s">
        <v>2380</v>
      </c>
      <c r="H584" s="8" t="s">
        <v>2379</v>
      </c>
    </row>
    <row r="585" spans="1:8" x14ac:dyDescent="0.2">
      <c r="A585" s="8" t="s">
        <v>1786</v>
      </c>
      <c r="B585" s="8">
        <v>48.59</v>
      </c>
      <c r="C585" s="8">
        <v>5.57</v>
      </c>
      <c r="D585" s="8" t="s">
        <v>2379</v>
      </c>
      <c r="E585" s="8" t="s">
        <v>2379</v>
      </c>
      <c r="F585" s="8" t="s">
        <v>2379</v>
      </c>
      <c r="G585" s="8" t="s">
        <v>2380</v>
      </c>
      <c r="H585" s="8" t="s">
        <v>2379</v>
      </c>
    </row>
    <row r="586" spans="1:8" x14ac:dyDescent="0.2">
      <c r="A586" s="8" t="s">
        <v>1785</v>
      </c>
      <c r="B586" s="8">
        <v>45.18</v>
      </c>
      <c r="C586" s="8">
        <v>10.87</v>
      </c>
      <c r="D586" s="8" t="s">
        <v>2379</v>
      </c>
      <c r="E586" s="8" t="s">
        <v>2379</v>
      </c>
      <c r="F586" s="8" t="s">
        <v>2379</v>
      </c>
      <c r="G586" s="8" t="s">
        <v>2380</v>
      </c>
      <c r="H586" s="8" t="s">
        <v>2379</v>
      </c>
    </row>
    <row r="587" spans="1:8" x14ac:dyDescent="0.2">
      <c r="A587" s="8" t="s">
        <v>1784</v>
      </c>
      <c r="B587" s="8">
        <v>27.9</v>
      </c>
      <c r="C587" s="8">
        <v>6.02</v>
      </c>
      <c r="D587" s="8" t="s">
        <v>2379</v>
      </c>
      <c r="E587" s="8" t="s">
        <v>2379</v>
      </c>
      <c r="F587" s="8" t="s">
        <v>2382</v>
      </c>
      <c r="G587" s="8">
        <v>1</v>
      </c>
      <c r="H587" s="8" t="s">
        <v>2381</v>
      </c>
    </row>
    <row r="588" spans="1:8" x14ac:dyDescent="0.2">
      <c r="A588" s="8" t="s">
        <v>1783</v>
      </c>
      <c r="B588" s="8">
        <v>51.33</v>
      </c>
      <c r="C588" s="8">
        <v>7</v>
      </c>
      <c r="D588" s="8" t="s">
        <v>2379</v>
      </c>
      <c r="E588" s="8" t="s">
        <v>2379</v>
      </c>
      <c r="F588" s="8" t="s">
        <v>2379</v>
      </c>
      <c r="G588" s="8" t="s">
        <v>2380</v>
      </c>
      <c r="H588" s="8" t="s">
        <v>2379</v>
      </c>
    </row>
    <row r="589" spans="1:8" x14ac:dyDescent="0.2">
      <c r="A589" s="8" t="s">
        <v>1782</v>
      </c>
      <c r="B589" s="8">
        <v>30.59</v>
      </c>
      <c r="C589" s="8">
        <v>5.56</v>
      </c>
      <c r="D589" s="8" t="s">
        <v>2381</v>
      </c>
      <c r="E589" s="8" t="s">
        <v>2379</v>
      </c>
      <c r="F589" s="8" t="s">
        <v>2379</v>
      </c>
      <c r="G589" s="8">
        <v>1</v>
      </c>
      <c r="H589" s="8" t="s">
        <v>2379</v>
      </c>
    </row>
    <row r="590" spans="1:8" x14ac:dyDescent="0.2">
      <c r="A590" s="8" t="s">
        <v>1781</v>
      </c>
      <c r="B590" s="8">
        <v>39.229999999999997</v>
      </c>
      <c r="C590" s="8">
        <v>8.4499999999999993</v>
      </c>
      <c r="D590" s="8" t="s">
        <v>2379</v>
      </c>
      <c r="E590" s="8" t="s">
        <v>2379</v>
      </c>
      <c r="F590" s="8" t="s">
        <v>2379</v>
      </c>
      <c r="G590" s="8" t="s">
        <v>2380</v>
      </c>
      <c r="H590" s="8" t="s">
        <v>2379</v>
      </c>
    </row>
    <row r="591" spans="1:8" x14ac:dyDescent="0.2">
      <c r="A591" s="8" t="s">
        <v>1780</v>
      </c>
      <c r="B591" s="8">
        <v>19.094999999999999</v>
      </c>
      <c r="C591" s="8">
        <v>6.19</v>
      </c>
      <c r="D591" s="8" t="s">
        <v>2379</v>
      </c>
      <c r="E591" s="8" t="s">
        <v>2379</v>
      </c>
      <c r="F591" s="8" t="s">
        <v>2379</v>
      </c>
      <c r="G591" s="8" t="s">
        <v>2380</v>
      </c>
      <c r="H591" s="8" t="s">
        <v>2381</v>
      </c>
    </row>
    <row r="592" spans="1:8" x14ac:dyDescent="0.2">
      <c r="A592" s="8" t="s">
        <v>1779</v>
      </c>
      <c r="B592" s="8">
        <v>49.72</v>
      </c>
      <c r="C592" s="8">
        <v>7.71</v>
      </c>
      <c r="D592" s="8" t="s">
        <v>2379</v>
      </c>
      <c r="E592" s="8" t="s">
        <v>2379</v>
      </c>
      <c r="F592" s="8" t="s">
        <v>2379</v>
      </c>
      <c r="G592" s="8" t="s">
        <v>2380</v>
      </c>
      <c r="H592" s="8" t="s">
        <v>2379</v>
      </c>
    </row>
    <row r="593" spans="1:8" x14ac:dyDescent="0.2">
      <c r="A593" s="8" t="s">
        <v>1778</v>
      </c>
      <c r="B593" s="8">
        <v>21.754999999999999</v>
      </c>
      <c r="C593" s="8">
        <v>4.63</v>
      </c>
      <c r="D593" s="8" t="s">
        <v>2379</v>
      </c>
      <c r="E593" s="8" t="s">
        <v>2379</v>
      </c>
      <c r="F593" s="8" t="s">
        <v>2382</v>
      </c>
      <c r="G593" s="8">
        <v>1</v>
      </c>
      <c r="H593" s="8" t="s">
        <v>2381</v>
      </c>
    </row>
    <row r="594" spans="1:8" x14ac:dyDescent="0.2">
      <c r="A594" s="8" t="s">
        <v>1777</v>
      </c>
      <c r="B594" s="8">
        <v>48.39</v>
      </c>
      <c r="C594" s="8">
        <v>4.6100000000000003</v>
      </c>
      <c r="D594" s="8" t="s">
        <v>2379</v>
      </c>
      <c r="E594" s="8" t="s">
        <v>2379</v>
      </c>
      <c r="F594" s="8" t="s">
        <v>2379</v>
      </c>
      <c r="G594" s="8" t="s">
        <v>2380</v>
      </c>
      <c r="H594" s="8" t="s">
        <v>2379</v>
      </c>
    </row>
    <row r="595" spans="1:8" x14ac:dyDescent="0.2">
      <c r="A595" s="8" t="s">
        <v>1776</v>
      </c>
      <c r="B595" s="8">
        <v>47.15</v>
      </c>
      <c r="C595" s="8">
        <v>9.5299999999999994</v>
      </c>
      <c r="D595" s="8" t="s">
        <v>2381</v>
      </c>
      <c r="E595" s="8" t="s">
        <v>2379</v>
      </c>
      <c r="F595" s="8" t="s">
        <v>2379</v>
      </c>
      <c r="G595" s="8">
        <v>1</v>
      </c>
      <c r="H595" s="8" t="s">
        <v>2379</v>
      </c>
    </row>
    <row r="596" spans="1:8" x14ac:dyDescent="0.2">
      <c r="A596" s="8" t="s">
        <v>1775</v>
      </c>
      <c r="B596" s="8">
        <v>47.59</v>
      </c>
      <c r="C596" s="8">
        <v>11.43</v>
      </c>
      <c r="D596" s="8" t="s">
        <v>2381</v>
      </c>
      <c r="E596" s="8" t="s">
        <v>2379</v>
      </c>
      <c r="F596" s="8" t="s">
        <v>2379</v>
      </c>
      <c r="G596" s="8">
        <v>2</v>
      </c>
      <c r="H596" s="8" t="s">
        <v>2379</v>
      </c>
    </row>
    <row r="597" spans="1:8" x14ac:dyDescent="0.2">
      <c r="A597" s="8" t="s">
        <v>1774</v>
      </c>
      <c r="B597" s="8">
        <v>39.81</v>
      </c>
      <c r="C597" s="8">
        <v>7.65</v>
      </c>
      <c r="D597" s="8" t="s">
        <v>2381</v>
      </c>
      <c r="E597" s="8" t="s">
        <v>2379</v>
      </c>
      <c r="F597" s="8" t="s">
        <v>2382</v>
      </c>
      <c r="G597" s="8">
        <v>1</v>
      </c>
      <c r="H597" s="8" t="s">
        <v>2379</v>
      </c>
    </row>
    <row r="598" spans="1:8" x14ac:dyDescent="0.2">
      <c r="A598" s="8" t="s">
        <v>1773</v>
      </c>
      <c r="B598" s="8">
        <v>31.02</v>
      </c>
      <c r="C598" s="8">
        <v>5.87</v>
      </c>
      <c r="D598" s="8" t="s">
        <v>2381</v>
      </c>
      <c r="E598" s="8" t="s">
        <v>2379</v>
      </c>
      <c r="F598" s="8" t="s">
        <v>2379</v>
      </c>
      <c r="G598" s="8" t="s">
        <v>2380</v>
      </c>
      <c r="H598" s="8" t="s">
        <v>2379</v>
      </c>
    </row>
    <row r="599" spans="1:8" x14ac:dyDescent="0.2">
      <c r="A599" s="8" t="s">
        <v>1772</v>
      </c>
      <c r="B599" s="8">
        <v>24.75</v>
      </c>
      <c r="C599" s="8">
        <v>4.3600000000000003</v>
      </c>
      <c r="D599" s="8" t="s">
        <v>2381</v>
      </c>
      <c r="E599" s="8" t="s">
        <v>2379</v>
      </c>
      <c r="F599" s="8" t="s">
        <v>2379</v>
      </c>
      <c r="G599" s="8">
        <v>1</v>
      </c>
      <c r="H599" s="8" t="s">
        <v>2381</v>
      </c>
    </row>
    <row r="600" spans="1:8" x14ac:dyDescent="0.2">
      <c r="A600" s="8" t="s">
        <v>1771</v>
      </c>
      <c r="B600" s="8">
        <v>30.114999999999998</v>
      </c>
      <c r="C600" s="8">
        <v>10.119999999999999</v>
      </c>
      <c r="D600" s="8" t="s">
        <v>2379</v>
      </c>
      <c r="E600" s="8" t="s">
        <v>2379</v>
      </c>
      <c r="F600" s="8" t="s">
        <v>2379</v>
      </c>
      <c r="G600" s="8">
        <v>3</v>
      </c>
      <c r="H600" s="8" t="s">
        <v>2379</v>
      </c>
    </row>
    <row r="601" spans="1:8" x14ac:dyDescent="0.2">
      <c r="A601" s="8" t="s">
        <v>1770</v>
      </c>
      <c r="B601" s="8">
        <v>26.03</v>
      </c>
      <c r="C601" s="8">
        <v>4.01</v>
      </c>
      <c r="D601" s="8" t="s">
        <v>2379</v>
      </c>
      <c r="E601" s="8" t="s">
        <v>2379</v>
      </c>
      <c r="F601" s="8" t="s">
        <v>2382</v>
      </c>
      <c r="G601" s="8">
        <v>1</v>
      </c>
      <c r="H601" s="8" t="s">
        <v>2381</v>
      </c>
    </row>
    <row r="602" spans="1:8" x14ac:dyDescent="0.2">
      <c r="A602" s="8" t="s">
        <v>1769</v>
      </c>
      <c r="B602" s="8">
        <v>20.045000000000002</v>
      </c>
      <c r="C602" s="8">
        <v>4.7699999999999996</v>
      </c>
      <c r="D602" s="8" t="s">
        <v>2381</v>
      </c>
      <c r="E602" s="8" t="s">
        <v>2379</v>
      </c>
      <c r="F602" s="8" t="s">
        <v>2379</v>
      </c>
      <c r="G602" s="8">
        <v>1</v>
      </c>
      <c r="H602" s="8" t="s">
        <v>2381</v>
      </c>
    </row>
    <row r="603" spans="1:8" x14ac:dyDescent="0.2">
      <c r="A603" s="8" t="s">
        <v>1768</v>
      </c>
      <c r="B603" s="8">
        <v>40.24</v>
      </c>
      <c r="C603" s="8">
        <v>6.83</v>
      </c>
      <c r="D603" s="8" t="s">
        <v>2379</v>
      </c>
      <c r="E603" s="8" t="s">
        <v>2379</v>
      </c>
      <c r="F603" s="8" t="s">
        <v>2379</v>
      </c>
      <c r="G603" s="8" t="s">
        <v>2380</v>
      </c>
      <c r="H603" s="8" t="s">
        <v>2379</v>
      </c>
    </row>
    <row r="604" spans="1:8" x14ac:dyDescent="0.2">
      <c r="A604" s="8" t="s">
        <v>1767</v>
      </c>
      <c r="B604" s="8">
        <v>43.15</v>
      </c>
      <c r="C604" s="8">
        <v>6.14</v>
      </c>
      <c r="D604" s="8" t="s">
        <v>2381</v>
      </c>
      <c r="E604" s="8" t="s">
        <v>2379</v>
      </c>
      <c r="F604" s="8" t="s">
        <v>2382</v>
      </c>
      <c r="G604" s="8">
        <v>1</v>
      </c>
      <c r="H604" s="8" t="s">
        <v>2379</v>
      </c>
    </row>
    <row r="605" spans="1:8" x14ac:dyDescent="0.2">
      <c r="A605" s="8" t="s">
        <v>1766</v>
      </c>
      <c r="B605" s="8">
        <v>27.7</v>
      </c>
      <c r="C605" s="8">
        <v>5.6</v>
      </c>
      <c r="D605" s="8" t="s">
        <v>2379</v>
      </c>
      <c r="E605" s="8" t="s">
        <v>2379</v>
      </c>
      <c r="F605" s="8" t="s">
        <v>2382</v>
      </c>
      <c r="G605" s="8">
        <v>1</v>
      </c>
      <c r="H605" s="8" t="s">
        <v>2381</v>
      </c>
    </row>
    <row r="606" spans="1:8" x14ac:dyDescent="0.2">
      <c r="A606" s="8" t="s">
        <v>1765</v>
      </c>
      <c r="B606" s="8">
        <v>45.68</v>
      </c>
      <c r="C606" s="8">
        <v>4.8</v>
      </c>
      <c r="D606" s="8" t="s">
        <v>2379</v>
      </c>
      <c r="E606" s="8" t="s">
        <v>2379</v>
      </c>
      <c r="F606" s="8" t="s">
        <v>2379</v>
      </c>
      <c r="G606" s="8">
        <v>2</v>
      </c>
      <c r="H606" s="8" t="s">
        <v>2379</v>
      </c>
    </row>
    <row r="607" spans="1:8" x14ac:dyDescent="0.2">
      <c r="A607" s="8" t="s">
        <v>1764</v>
      </c>
      <c r="B607" s="8">
        <v>27.3</v>
      </c>
      <c r="C607" s="8">
        <v>11.89</v>
      </c>
      <c r="D607" s="8" t="s">
        <v>2379</v>
      </c>
      <c r="E607" s="8" t="s">
        <v>2379</v>
      </c>
      <c r="F607" s="8" t="s">
        <v>2379</v>
      </c>
      <c r="G607" s="8" t="s">
        <v>2380</v>
      </c>
      <c r="H607" s="8" t="s">
        <v>2381</v>
      </c>
    </row>
    <row r="608" spans="1:8" x14ac:dyDescent="0.2">
      <c r="A608" s="8" t="s">
        <v>1763</v>
      </c>
      <c r="B608" s="8">
        <v>54.45</v>
      </c>
      <c r="C608" s="8">
        <v>4.7300000000000004</v>
      </c>
      <c r="D608" s="8" t="s">
        <v>2381</v>
      </c>
      <c r="E608" s="8" t="s">
        <v>2379</v>
      </c>
      <c r="F608" s="8" t="s">
        <v>2379</v>
      </c>
      <c r="G608" s="8">
        <v>1</v>
      </c>
      <c r="H608" s="8" t="s">
        <v>2379</v>
      </c>
    </row>
    <row r="609" spans="1:8" x14ac:dyDescent="0.2">
      <c r="A609" s="8" t="s">
        <v>1762</v>
      </c>
      <c r="B609" s="8">
        <v>54.43</v>
      </c>
      <c r="C609" s="8">
        <v>4.6100000000000003</v>
      </c>
      <c r="D609" s="8" t="s">
        <v>2381</v>
      </c>
      <c r="E609" s="8" t="s">
        <v>2379</v>
      </c>
      <c r="F609" s="8" t="s">
        <v>2379</v>
      </c>
      <c r="G609" s="8">
        <v>1</v>
      </c>
      <c r="H609" s="8" t="s">
        <v>2379</v>
      </c>
    </row>
    <row r="610" spans="1:8" x14ac:dyDescent="0.2">
      <c r="A610" s="8" t="s">
        <v>1761</v>
      </c>
      <c r="B610" s="8">
        <v>48.01</v>
      </c>
      <c r="C610" s="8">
        <v>7.3</v>
      </c>
      <c r="D610" s="8" t="s">
        <v>2379</v>
      </c>
      <c r="E610" s="8" t="s">
        <v>2379</v>
      </c>
      <c r="F610" s="8" t="s">
        <v>2379</v>
      </c>
      <c r="G610" s="8" t="s">
        <v>2380</v>
      </c>
      <c r="H610" s="8" t="s">
        <v>2379</v>
      </c>
    </row>
    <row r="611" spans="1:8" x14ac:dyDescent="0.2">
      <c r="A611" s="8" t="s">
        <v>1760</v>
      </c>
      <c r="B611" s="8">
        <v>48.32</v>
      </c>
      <c r="C611" s="8">
        <v>5.88</v>
      </c>
      <c r="D611" s="8" t="s">
        <v>2379</v>
      </c>
      <c r="E611" s="8" t="s">
        <v>2379</v>
      </c>
      <c r="F611" s="8" t="s">
        <v>2379</v>
      </c>
      <c r="G611" s="8" t="s">
        <v>2380</v>
      </c>
      <c r="H611" s="8" t="s">
        <v>2379</v>
      </c>
    </row>
    <row r="612" spans="1:8" x14ac:dyDescent="0.2">
      <c r="A612" s="8" t="s">
        <v>1759</v>
      </c>
      <c r="B612" s="8">
        <v>22.895</v>
      </c>
      <c r="C612" s="8">
        <v>4.0599999999999996</v>
      </c>
      <c r="D612" s="8" t="s">
        <v>2379</v>
      </c>
      <c r="E612" s="8" t="s">
        <v>2379</v>
      </c>
      <c r="F612" s="8" t="s">
        <v>2382</v>
      </c>
      <c r="G612" s="8">
        <v>1</v>
      </c>
      <c r="H612" s="8" t="s">
        <v>2381</v>
      </c>
    </row>
    <row r="613" spans="1:8" x14ac:dyDescent="0.2">
      <c r="A613" s="8" t="s">
        <v>1758</v>
      </c>
      <c r="B613" s="8">
        <v>54.85</v>
      </c>
      <c r="C613" s="8">
        <v>4.9000000000000004</v>
      </c>
      <c r="D613" s="8" t="s">
        <v>2379</v>
      </c>
      <c r="E613" s="8" t="s">
        <v>2379</v>
      </c>
      <c r="F613" s="8" t="s">
        <v>2379</v>
      </c>
      <c r="G613" s="8">
        <v>1</v>
      </c>
      <c r="H613" s="8" t="s">
        <v>2379</v>
      </c>
    </row>
    <row r="614" spans="1:8" x14ac:dyDescent="0.2">
      <c r="A614" s="8" t="s">
        <v>1757</v>
      </c>
      <c r="B614" s="8">
        <v>21.85</v>
      </c>
      <c r="C614" s="8">
        <v>5.52</v>
      </c>
      <c r="D614" s="8" t="s">
        <v>2379</v>
      </c>
      <c r="E614" s="8" t="s">
        <v>2379</v>
      </c>
      <c r="F614" s="8" t="s">
        <v>2382</v>
      </c>
      <c r="G614" s="8">
        <v>1</v>
      </c>
      <c r="H614" s="8" t="s">
        <v>2381</v>
      </c>
    </row>
    <row r="615" spans="1:8" x14ac:dyDescent="0.2">
      <c r="A615" s="8" t="s">
        <v>1756</v>
      </c>
      <c r="B615" s="8">
        <v>51.86</v>
      </c>
      <c r="C615" s="8">
        <v>5.2</v>
      </c>
      <c r="D615" s="8" t="s">
        <v>2381</v>
      </c>
      <c r="E615" s="8" t="s">
        <v>2379</v>
      </c>
      <c r="F615" s="8" t="s">
        <v>2379</v>
      </c>
      <c r="G615" s="8" t="s">
        <v>2380</v>
      </c>
      <c r="H615" s="8" t="s">
        <v>2379</v>
      </c>
    </row>
    <row r="616" spans="1:8" x14ac:dyDescent="0.2">
      <c r="A616" s="8" t="s">
        <v>1755</v>
      </c>
      <c r="B616" s="8">
        <v>39.049999999999997</v>
      </c>
      <c r="C616" s="8">
        <v>7.59</v>
      </c>
      <c r="D616" s="8" t="s">
        <v>2379</v>
      </c>
      <c r="E616" s="8" t="s">
        <v>2379</v>
      </c>
      <c r="F616" s="8" t="s">
        <v>2379</v>
      </c>
      <c r="G616" s="8">
        <v>3</v>
      </c>
      <c r="H616" s="8" t="s">
        <v>2379</v>
      </c>
    </row>
    <row r="617" spans="1:8" x14ac:dyDescent="0.2">
      <c r="A617" s="8" t="s">
        <v>1754</v>
      </c>
      <c r="B617" s="8">
        <v>31.824999999999999</v>
      </c>
      <c r="C617" s="8">
        <v>8.2799999999999994</v>
      </c>
      <c r="D617" s="8" t="s">
        <v>2379</v>
      </c>
      <c r="E617" s="8" t="s">
        <v>2379</v>
      </c>
      <c r="F617" s="8" t="s">
        <v>2379</v>
      </c>
      <c r="G617" s="8">
        <v>3</v>
      </c>
      <c r="H617" s="8" t="s">
        <v>2379</v>
      </c>
    </row>
    <row r="618" spans="1:8" x14ac:dyDescent="0.2">
      <c r="A618" s="8" t="s">
        <v>1753</v>
      </c>
      <c r="B618" s="8">
        <v>46.43</v>
      </c>
      <c r="C618" s="8">
        <v>6.72</v>
      </c>
      <c r="D618" s="8" t="s">
        <v>2379</v>
      </c>
      <c r="E618" s="8" t="s">
        <v>2379</v>
      </c>
      <c r="F618" s="8" t="s">
        <v>2379</v>
      </c>
      <c r="G618" s="8" t="s">
        <v>2380</v>
      </c>
      <c r="H618" s="8" t="s">
        <v>2379</v>
      </c>
    </row>
    <row r="619" spans="1:8" x14ac:dyDescent="0.2">
      <c r="A619" s="8" t="s">
        <v>1752</v>
      </c>
      <c r="B619" s="8">
        <v>53.63</v>
      </c>
      <c r="C619" s="8">
        <v>5.47</v>
      </c>
      <c r="D619" s="8" t="s">
        <v>2381</v>
      </c>
      <c r="E619" s="8" t="s">
        <v>2379</v>
      </c>
      <c r="F619" s="8" t="s">
        <v>2379</v>
      </c>
      <c r="G619" s="8">
        <v>1</v>
      </c>
      <c r="H619" s="8" t="s">
        <v>2379</v>
      </c>
    </row>
    <row r="620" spans="1:8" x14ac:dyDescent="0.2">
      <c r="A620" s="8" t="s">
        <v>1751</v>
      </c>
      <c r="B620" s="8">
        <v>48.7</v>
      </c>
      <c r="C620" s="8">
        <v>4.71</v>
      </c>
      <c r="D620" s="8" t="s">
        <v>2379</v>
      </c>
      <c r="E620" s="8" t="s">
        <v>2379</v>
      </c>
      <c r="F620" s="8" t="s">
        <v>2379</v>
      </c>
      <c r="G620" s="8" t="s">
        <v>2380</v>
      </c>
      <c r="H620" s="8" t="s">
        <v>2379</v>
      </c>
    </row>
    <row r="621" spans="1:8" x14ac:dyDescent="0.2">
      <c r="A621" s="8" t="s">
        <v>1750</v>
      </c>
      <c r="B621" s="8">
        <v>48.81</v>
      </c>
      <c r="C621" s="8">
        <v>5.49</v>
      </c>
      <c r="D621" s="8" t="s">
        <v>2379</v>
      </c>
      <c r="E621" s="8" t="s">
        <v>2379</v>
      </c>
      <c r="F621" s="8" t="s">
        <v>2379</v>
      </c>
      <c r="G621" s="8" t="s">
        <v>2380</v>
      </c>
      <c r="H621" s="8" t="s">
        <v>2379</v>
      </c>
    </row>
    <row r="622" spans="1:8" x14ac:dyDescent="0.2">
      <c r="A622" s="8" t="s">
        <v>1749</v>
      </c>
      <c r="B622" s="8">
        <v>47.53</v>
      </c>
      <c r="C622" s="8">
        <v>4.72</v>
      </c>
      <c r="D622" s="8" t="s">
        <v>2379</v>
      </c>
      <c r="E622" s="8" t="s">
        <v>2379</v>
      </c>
      <c r="F622" s="8" t="s">
        <v>2379</v>
      </c>
      <c r="G622" s="8" t="s">
        <v>2380</v>
      </c>
      <c r="H622" s="8" t="s">
        <v>2379</v>
      </c>
    </row>
    <row r="623" spans="1:8" x14ac:dyDescent="0.2">
      <c r="A623" s="8" t="s">
        <v>1748</v>
      </c>
      <c r="B623" s="8">
        <v>36.85</v>
      </c>
      <c r="C623" s="8">
        <v>6.7</v>
      </c>
      <c r="D623" s="8" t="s">
        <v>2379</v>
      </c>
      <c r="E623" s="8" t="s">
        <v>2379</v>
      </c>
      <c r="F623" s="8" t="s">
        <v>2379</v>
      </c>
      <c r="G623" s="8" t="s">
        <v>2380</v>
      </c>
      <c r="H623" s="8" t="s">
        <v>2379</v>
      </c>
    </row>
    <row r="624" spans="1:8" x14ac:dyDescent="0.2">
      <c r="A624" s="8" t="s">
        <v>1747</v>
      </c>
      <c r="B624" s="8">
        <v>29.3</v>
      </c>
      <c r="C624" s="8">
        <v>5.5</v>
      </c>
      <c r="D624" s="8" t="s">
        <v>2379</v>
      </c>
      <c r="E624" s="8" t="s">
        <v>2379</v>
      </c>
      <c r="F624" s="8" t="s">
        <v>2379</v>
      </c>
      <c r="G624" s="8" t="s">
        <v>2380</v>
      </c>
      <c r="H624" s="8" t="s">
        <v>2379</v>
      </c>
    </row>
    <row r="625" spans="1:8" x14ac:dyDescent="0.2">
      <c r="A625" s="8" t="s">
        <v>1746</v>
      </c>
      <c r="B625" s="8">
        <v>19.3</v>
      </c>
      <c r="C625" s="8">
        <v>4.46</v>
      </c>
      <c r="D625" s="8" t="s">
        <v>2379</v>
      </c>
      <c r="E625" s="8" t="s">
        <v>2379</v>
      </c>
      <c r="F625" s="8" t="s">
        <v>2379</v>
      </c>
      <c r="G625" s="8">
        <v>1</v>
      </c>
      <c r="H625" s="8" t="s">
        <v>2381</v>
      </c>
    </row>
    <row r="626" spans="1:8" x14ac:dyDescent="0.2">
      <c r="A626" s="8" t="s">
        <v>1745</v>
      </c>
      <c r="B626" s="8">
        <v>24.13</v>
      </c>
      <c r="C626" s="8">
        <v>5.29</v>
      </c>
      <c r="D626" s="8" t="s">
        <v>2381</v>
      </c>
      <c r="E626" s="8" t="s">
        <v>2379</v>
      </c>
      <c r="F626" s="8" t="s">
        <v>2382</v>
      </c>
      <c r="G626" s="8">
        <v>1</v>
      </c>
      <c r="H626" s="8" t="s">
        <v>2381</v>
      </c>
    </row>
    <row r="627" spans="1:8" x14ac:dyDescent="0.2">
      <c r="A627" s="8" t="s">
        <v>1744</v>
      </c>
      <c r="B627" s="8">
        <v>46.7</v>
      </c>
      <c r="C627" s="8">
        <v>10.99</v>
      </c>
      <c r="D627" s="8" t="s">
        <v>2379</v>
      </c>
      <c r="E627" s="8" t="s">
        <v>2379</v>
      </c>
      <c r="F627" s="8" t="s">
        <v>2379</v>
      </c>
      <c r="G627" s="8" t="s">
        <v>2380</v>
      </c>
      <c r="H627" s="8" t="s">
        <v>2379</v>
      </c>
    </row>
    <row r="628" spans="1:8" x14ac:dyDescent="0.2">
      <c r="A628" s="8" t="s">
        <v>1743</v>
      </c>
      <c r="B628" s="8">
        <v>45.27</v>
      </c>
      <c r="C628" s="8">
        <v>5.2</v>
      </c>
      <c r="D628" s="8" t="s">
        <v>2381</v>
      </c>
      <c r="E628" s="8" t="s">
        <v>2379</v>
      </c>
      <c r="F628" s="8" t="s">
        <v>2379</v>
      </c>
      <c r="G628" s="8" t="s">
        <v>2380</v>
      </c>
      <c r="H628" s="8" t="s">
        <v>2379</v>
      </c>
    </row>
    <row r="629" spans="1:8" x14ac:dyDescent="0.2">
      <c r="A629" s="8" t="s">
        <v>1742</v>
      </c>
      <c r="B629" s="8">
        <v>44.29</v>
      </c>
      <c r="C629" s="8">
        <v>9.66</v>
      </c>
      <c r="D629" s="8" t="s">
        <v>2379</v>
      </c>
      <c r="E629" s="8" t="s">
        <v>2379</v>
      </c>
      <c r="F629" s="8" t="s">
        <v>2379</v>
      </c>
      <c r="G629" s="8">
        <v>2</v>
      </c>
      <c r="H629" s="8" t="s">
        <v>2379</v>
      </c>
    </row>
    <row r="630" spans="1:8" x14ac:dyDescent="0.2">
      <c r="A630" s="8" t="s">
        <v>1741</v>
      </c>
      <c r="B630" s="8">
        <v>54.59</v>
      </c>
      <c r="C630" s="8">
        <v>4.22</v>
      </c>
      <c r="D630" s="8" t="s">
        <v>2381</v>
      </c>
      <c r="E630" s="8" t="s">
        <v>2379</v>
      </c>
      <c r="F630" s="8" t="s">
        <v>2379</v>
      </c>
      <c r="G630" s="8">
        <v>1</v>
      </c>
      <c r="H630" s="8" t="s">
        <v>2379</v>
      </c>
    </row>
    <row r="631" spans="1:8" x14ac:dyDescent="0.2">
      <c r="A631" s="8" t="s">
        <v>1740</v>
      </c>
      <c r="B631" s="8">
        <v>32.965000000000003</v>
      </c>
      <c r="C631" s="8">
        <v>11.78</v>
      </c>
      <c r="D631" s="8" t="s">
        <v>2379</v>
      </c>
      <c r="E631" s="8" t="s">
        <v>2379</v>
      </c>
      <c r="F631" s="8" t="s">
        <v>2379</v>
      </c>
      <c r="G631" s="8" t="s">
        <v>2380</v>
      </c>
      <c r="H631" s="8" t="s">
        <v>2379</v>
      </c>
    </row>
    <row r="632" spans="1:8" x14ac:dyDescent="0.2">
      <c r="A632" s="8" t="s">
        <v>1739</v>
      </c>
      <c r="B632" s="8">
        <v>38.049999999999997</v>
      </c>
      <c r="C632" s="8">
        <v>9.6199999999999992</v>
      </c>
      <c r="D632" s="8" t="s">
        <v>2379</v>
      </c>
      <c r="E632" s="8" t="s">
        <v>2379</v>
      </c>
      <c r="F632" s="8" t="s">
        <v>2379</v>
      </c>
      <c r="G632" s="8" t="s">
        <v>2380</v>
      </c>
      <c r="H632" s="8" t="s">
        <v>2379</v>
      </c>
    </row>
    <row r="633" spans="1:8" x14ac:dyDescent="0.2">
      <c r="A633" s="8" t="s">
        <v>1738</v>
      </c>
      <c r="B633" s="8">
        <v>46.14</v>
      </c>
      <c r="C633" s="8">
        <v>10.78</v>
      </c>
      <c r="D633" s="8" t="s">
        <v>2379</v>
      </c>
      <c r="E633" s="8" t="s">
        <v>2379</v>
      </c>
      <c r="F633" s="8" t="s">
        <v>2379</v>
      </c>
      <c r="G633" s="8" t="s">
        <v>2380</v>
      </c>
      <c r="H633" s="8" t="s">
        <v>2379</v>
      </c>
    </row>
    <row r="634" spans="1:8" x14ac:dyDescent="0.2">
      <c r="A634" s="8" t="s">
        <v>1737</v>
      </c>
      <c r="B634" s="8">
        <v>41.325000000000003</v>
      </c>
      <c r="C634" s="8">
        <v>5.1100000000000003</v>
      </c>
      <c r="D634" s="8" t="s">
        <v>2381</v>
      </c>
      <c r="E634" s="8" t="s">
        <v>2379</v>
      </c>
      <c r="F634" s="8" t="s">
        <v>2379</v>
      </c>
      <c r="G634" s="8">
        <v>2</v>
      </c>
      <c r="H634" s="8" t="s">
        <v>2379</v>
      </c>
    </row>
    <row r="635" spans="1:8" x14ac:dyDescent="0.2">
      <c r="A635" s="8" t="s">
        <v>1736</v>
      </c>
      <c r="B635" s="8">
        <v>44.64</v>
      </c>
      <c r="C635" s="8">
        <v>7.18</v>
      </c>
      <c r="D635" s="8" t="s">
        <v>2379</v>
      </c>
      <c r="E635" s="8" t="s">
        <v>2379</v>
      </c>
      <c r="F635" s="8" t="s">
        <v>2379</v>
      </c>
      <c r="G635" s="8" t="s">
        <v>2380</v>
      </c>
      <c r="H635" s="8" t="s">
        <v>2379</v>
      </c>
    </row>
    <row r="636" spans="1:8" x14ac:dyDescent="0.2">
      <c r="A636" s="8" t="s">
        <v>1735</v>
      </c>
      <c r="B636" s="8">
        <v>25.175000000000001</v>
      </c>
      <c r="C636" s="8">
        <v>4.96</v>
      </c>
      <c r="D636" s="8" t="s">
        <v>2379</v>
      </c>
      <c r="E636" s="8" t="s">
        <v>2381</v>
      </c>
      <c r="F636" s="8" t="s">
        <v>2379</v>
      </c>
      <c r="G636" s="8">
        <v>1</v>
      </c>
      <c r="H636" s="8" t="s">
        <v>30</v>
      </c>
    </row>
    <row r="637" spans="1:8" x14ac:dyDescent="0.2">
      <c r="A637" s="8" t="s">
        <v>1734</v>
      </c>
      <c r="B637" s="8">
        <v>43.11</v>
      </c>
      <c r="C637" s="8">
        <v>4.67</v>
      </c>
      <c r="D637" s="8" t="s">
        <v>2381</v>
      </c>
      <c r="E637" s="8" t="s">
        <v>2379</v>
      </c>
      <c r="F637" s="8" t="s">
        <v>2379</v>
      </c>
      <c r="G637" s="8" t="s">
        <v>2380</v>
      </c>
      <c r="H637" s="8" t="s">
        <v>2379</v>
      </c>
    </row>
    <row r="638" spans="1:8" x14ac:dyDescent="0.2">
      <c r="A638" s="8" t="s">
        <v>1733</v>
      </c>
      <c r="B638" s="8">
        <v>53.32</v>
      </c>
      <c r="C638" s="8">
        <v>5.0599999999999996</v>
      </c>
      <c r="D638" s="8" t="s">
        <v>2379</v>
      </c>
      <c r="E638" s="8" t="s">
        <v>2379</v>
      </c>
      <c r="F638" s="8" t="s">
        <v>2379</v>
      </c>
      <c r="G638" s="8" t="s">
        <v>2380</v>
      </c>
      <c r="H638" s="8" t="s">
        <v>2379</v>
      </c>
    </row>
    <row r="639" spans="1:8" x14ac:dyDescent="0.2">
      <c r="A639" s="8" t="s">
        <v>1732</v>
      </c>
      <c r="B639" s="8">
        <v>38.04</v>
      </c>
      <c r="C639" s="8">
        <v>5.0199999999999996</v>
      </c>
      <c r="D639" s="8" t="s">
        <v>2381</v>
      </c>
      <c r="E639" s="8" t="s">
        <v>2379</v>
      </c>
      <c r="F639" s="8" t="s">
        <v>2379</v>
      </c>
      <c r="G639" s="8">
        <v>1</v>
      </c>
      <c r="H639" s="8" t="s">
        <v>2379</v>
      </c>
    </row>
    <row r="640" spans="1:8" x14ac:dyDescent="0.2">
      <c r="A640" s="8" t="s">
        <v>1731</v>
      </c>
      <c r="B640" s="8">
        <v>37.9</v>
      </c>
      <c r="C640" s="8">
        <v>7.76</v>
      </c>
      <c r="D640" s="8" t="s">
        <v>2379</v>
      </c>
      <c r="E640" s="8" t="s">
        <v>2379</v>
      </c>
      <c r="F640" s="8" t="s">
        <v>2379</v>
      </c>
      <c r="G640" s="8" t="s">
        <v>2380</v>
      </c>
      <c r="H640" s="8" t="s">
        <v>2379</v>
      </c>
    </row>
    <row r="641" spans="1:8" x14ac:dyDescent="0.2">
      <c r="A641" s="8" t="s">
        <v>1730</v>
      </c>
      <c r="B641" s="8">
        <v>39.6</v>
      </c>
      <c r="C641" s="8">
        <v>9.32</v>
      </c>
      <c r="D641" s="8" t="s">
        <v>2379</v>
      </c>
      <c r="E641" s="8" t="s">
        <v>2379</v>
      </c>
      <c r="F641" s="8" t="s">
        <v>2379</v>
      </c>
      <c r="G641" s="8" t="s">
        <v>2380</v>
      </c>
      <c r="H641" s="8" t="s">
        <v>2379</v>
      </c>
    </row>
    <row r="642" spans="1:8" x14ac:dyDescent="0.2">
      <c r="A642" s="8" t="s">
        <v>1729</v>
      </c>
      <c r="B642" s="8">
        <v>50.92</v>
      </c>
      <c r="C642" s="8">
        <v>5.31</v>
      </c>
      <c r="D642" s="8" t="s">
        <v>2381</v>
      </c>
      <c r="E642" s="8" t="s">
        <v>2379</v>
      </c>
      <c r="F642" s="8" t="s">
        <v>2379</v>
      </c>
      <c r="G642" s="8">
        <v>1</v>
      </c>
      <c r="H642" s="8" t="s">
        <v>2379</v>
      </c>
    </row>
    <row r="643" spans="1:8" x14ac:dyDescent="0.2">
      <c r="A643" s="8" t="s">
        <v>1728</v>
      </c>
      <c r="B643" s="8">
        <v>21.85</v>
      </c>
      <c r="C643" s="8">
        <v>5.56</v>
      </c>
      <c r="D643" s="8" t="s">
        <v>2381</v>
      </c>
      <c r="E643" s="8" t="s">
        <v>2379</v>
      </c>
      <c r="F643" s="8" t="s">
        <v>2379</v>
      </c>
      <c r="G643" s="8" t="s">
        <v>2380</v>
      </c>
      <c r="H643" s="8" t="s">
        <v>2381</v>
      </c>
    </row>
    <row r="644" spans="1:8" x14ac:dyDescent="0.2">
      <c r="A644" s="8" t="s">
        <v>1727</v>
      </c>
      <c r="B644" s="8">
        <v>36.08</v>
      </c>
      <c r="C644" s="8">
        <v>7.11</v>
      </c>
      <c r="D644" s="8" t="s">
        <v>2381</v>
      </c>
      <c r="E644" s="8" t="s">
        <v>2379</v>
      </c>
      <c r="F644" s="8" t="s">
        <v>2382</v>
      </c>
      <c r="G644" s="8">
        <v>1</v>
      </c>
      <c r="H644" s="8" t="s">
        <v>2379</v>
      </c>
    </row>
    <row r="645" spans="1:8" x14ac:dyDescent="0.2">
      <c r="A645" s="8" t="s">
        <v>1726</v>
      </c>
      <c r="B645" s="8">
        <v>40.44</v>
      </c>
      <c r="C645" s="8">
        <v>5.13</v>
      </c>
      <c r="D645" s="8" t="s">
        <v>2381</v>
      </c>
      <c r="E645" s="8" t="s">
        <v>2379</v>
      </c>
      <c r="F645" s="8" t="s">
        <v>2382</v>
      </c>
      <c r="G645" s="8">
        <v>1</v>
      </c>
      <c r="H645" s="8" t="s">
        <v>2379</v>
      </c>
    </row>
    <row r="646" spans="1:8" x14ac:dyDescent="0.2">
      <c r="A646" s="8" t="s">
        <v>1725</v>
      </c>
      <c r="B646" s="8">
        <v>38.094999999999999</v>
      </c>
      <c r="C646" s="8">
        <v>10.199999999999999</v>
      </c>
      <c r="D646" s="8" t="s">
        <v>2379</v>
      </c>
      <c r="E646" s="8" t="s">
        <v>2379</v>
      </c>
      <c r="F646" s="8" t="s">
        <v>2379</v>
      </c>
      <c r="G646" s="8" t="s">
        <v>2380</v>
      </c>
      <c r="H646" s="8" t="s">
        <v>2379</v>
      </c>
    </row>
    <row r="647" spans="1:8" x14ac:dyDescent="0.2">
      <c r="A647" s="8" t="s">
        <v>1724</v>
      </c>
      <c r="B647" s="8">
        <v>44.95</v>
      </c>
      <c r="C647" s="8">
        <v>10.4</v>
      </c>
      <c r="D647" s="8" t="s">
        <v>2379</v>
      </c>
      <c r="E647" s="8" t="s">
        <v>2379</v>
      </c>
      <c r="F647" s="8" t="s">
        <v>2379</v>
      </c>
      <c r="G647" s="8" t="s">
        <v>2380</v>
      </c>
      <c r="H647" s="8" t="s">
        <v>2379</v>
      </c>
    </row>
    <row r="648" spans="1:8" x14ac:dyDescent="0.2">
      <c r="A648" s="8" t="s">
        <v>1723</v>
      </c>
      <c r="B648" s="8">
        <v>35.54</v>
      </c>
      <c r="C648" s="8">
        <v>10.67</v>
      </c>
      <c r="D648" s="8" t="s">
        <v>2379</v>
      </c>
      <c r="E648" s="8" t="s">
        <v>2379</v>
      </c>
      <c r="F648" s="8" t="s">
        <v>2379</v>
      </c>
      <c r="G648" s="8" t="s">
        <v>2380</v>
      </c>
      <c r="H648" s="8" t="s">
        <v>2379</v>
      </c>
    </row>
    <row r="649" spans="1:8" x14ac:dyDescent="0.2">
      <c r="A649" s="8" t="s">
        <v>1722</v>
      </c>
      <c r="B649" s="8">
        <v>39.799999999999997</v>
      </c>
      <c r="C649" s="8">
        <v>4.6500000000000004</v>
      </c>
      <c r="D649" s="8" t="s">
        <v>2381</v>
      </c>
      <c r="E649" s="8" t="s">
        <v>2379</v>
      </c>
      <c r="F649" s="8" t="s">
        <v>2379</v>
      </c>
      <c r="G649" s="8">
        <v>2</v>
      </c>
      <c r="H649" s="8" t="s">
        <v>2379</v>
      </c>
    </row>
    <row r="650" spans="1:8" x14ac:dyDescent="0.2">
      <c r="A650" s="8" t="s">
        <v>1721</v>
      </c>
      <c r="B650" s="8">
        <v>33.659999999999997</v>
      </c>
      <c r="C650" s="8">
        <v>5.65</v>
      </c>
      <c r="D650" s="8" t="s">
        <v>2381</v>
      </c>
      <c r="E650" s="8" t="s">
        <v>2379</v>
      </c>
      <c r="F650" s="8" t="s">
        <v>2379</v>
      </c>
      <c r="G650" s="8">
        <v>2</v>
      </c>
      <c r="H650" s="8" t="s">
        <v>2379</v>
      </c>
    </row>
    <row r="651" spans="1:8" x14ac:dyDescent="0.2">
      <c r="A651" s="8" t="s">
        <v>1720</v>
      </c>
      <c r="B651" s="8">
        <v>35.5</v>
      </c>
      <c r="C651" s="8">
        <v>11.97</v>
      </c>
      <c r="D651" s="8" t="s">
        <v>2379</v>
      </c>
      <c r="E651" s="8" t="s">
        <v>2379</v>
      </c>
      <c r="F651" s="8" t="s">
        <v>2379</v>
      </c>
      <c r="G651" s="8" t="s">
        <v>2380</v>
      </c>
      <c r="H651" s="8" t="s">
        <v>2379</v>
      </c>
    </row>
    <row r="652" spans="1:8" x14ac:dyDescent="0.2">
      <c r="A652" s="8" t="s">
        <v>1719</v>
      </c>
      <c r="B652" s="8">
        <v>41.63</v>
      </c>
      <c r="C652" s="8">
        <v>6.71</v>
      </c>
      <c r="D652" s="8" t="s">
        <v>2379</v>
      </c>
      <c r="E652" s="8" t="s">
        <v>2379</v>
      </c>
      <c r="F652" s="8" t="s">
        <v>2379</v>
      </c>
      <c r="G652" s="8" t="s">
        <v>2380</v>
      </c>
      <c r="H652" s="8" t="s">
        <v>2379</v>
      </c>
    </row>
    <row r="653" spans="1:8" x14ac:dyDescent="0.2">
      <c r="A653" s="8" t="s">
        <v>1718</v>
      </c>
      <c r="B653" s="8">
        <v>46.49</v>
      </c>
      <c r="C653" s="8">
        <v>11.92</v>
      </c>
      <c r="D653" s="8" t="s">
        <v>2379</v>
      </c>
      <c r="E653" s="8" t="s">
        <v>2379</v>
      </c>
      <c r="F653" s="8" t="s">
        <v>2379</v>
      </c>
      <c r="G653" s="8" t="s">
        <v>2380</v>
      </c>
      <c r="H653" s="8" t="s">
        <v>2379</v>
      </c>
    </row>
    <row r="654" spans="1:8" x14ac:dyDescent="0.2">
      <c r="A654" s="8" t="s">
        <v>1717</v>
      </c>
      <c r="B654" s="8">
        <v>43.29</v>
      </c>
      <c r="C654" s="8">
        <v>5.35</v>
      </c>
      <c r="D654" s="8" t="s">
        <v>2379</v>
      </c>
      <c r="E654" s="8" t="s">
        <v>2379</v>
      </c>
      <c r="F654" s="8" t="s">
        <v>2379</v>
      </c>
      <c r="G654" s="8">
        <v>2</v>
      </c>
      <c r="H654" s="8" t="s">
        <v>2379</v>
      </c>
    </row>
    <row r="655" spans="1:8" x14ac:dyDescent="0.2">
      <c r="A655" s="8" t="s">
        <v>1716</v>
      </c>
      <c r="B655" s="8">
        <v>43.08</v>
      </c>
      <c r="C655" s="8">
        <v>8.9600000000000009</v>
      </c>
      <c r="D655" s="8" t="s">
        <v>2381</v>
      </c>
      <c r="E655" s="8" t="s">
        <v>2379</v>
      </c>
      <c r="F655" s="8" t="s">
        <v>2379</v>
      </c>
      <c r="G655" s="8">
        <v>1</v>
      </c>
      <c r="H655" s="8" t="s">
        <v>2379</v>
      </c>
    </row>
    <row r="656" spans="1:8" x14ac:dyDescent="0.2">
      <c r="A656" s="8" t="s">
        <v>1715</v>
      </c>
      <c r="B656" s="8">
        <v>39.07</v>
      </c>
      <c r="C656" s="8">
        <v>11.93</v>
      </c>
      <c r="D656" s="8" t="s">
        <v>2379</v>
      </c>
      <c r="E656" s="8" t="s">
        <v>2379</v>
      </c>
      <c r="F656" s="8" t="s">
        <v>2379</v>
      </c>
      <c r="G656" s="8" t="s">
        <v>2380</v>
      </c>
      <c r="H656" s="8" t="s">
        <v>2379</v>
      </c>
    </row>
    <row r="657" spans="1:8" x14ac:dyDescent="0.2">
      <c r="A657" s="8" t="s">
        <v>1714</v>
      </c>
      <c r="B657" s="8">
        <v>41.3</v>
      </c>
      <c r="C657" s="8">
        <v>9.59</v>
      </c>
      <c r="D657" s="8" t="s">
        <v>2379</v>
      </c>
      <c r="E657" s="8" t="s">
        <v>2379</v>
      </c>
      <c r="F657" s="8" t="s">
        <v>2379</v>
      </c>
      <c r="G657" s="8" t="s">
        <v>2380</v>
      </c>
      <c r="H657" s="8" t="s">
        <v>2379</v>
      </c>
    </row>
    <row r="658" spans="1:8" x14ac:dyDescent="0.2">
      <c r="A658" s="8" t="s">
        <v>1713</v>
      </c>
      <c r="B658" s="8">
        <v>42.95</v>
      </c>
      <c r="C658" s="8">
        <v>11.88</v>
      </c>
      <c r="D658" s="8" t="s">
        <v>2381</v>
      </c>
      <c r="E658" s="8" t="s">
        <v>2379</v>
      </c>
      <c r="F658" s="8" t="s">
        <v>2379</v>
      </c>
      <c r="G658" s="8">
        <v>2</v>
      </c>
      <c r="H658" s="8" t="s">
        <v>2379</v>
      </c>
    </row>
    <row r="659" spans="1:8" x14ac:dyDescent="0.2">
      <c r="A659" s="8" t="s">
        <v>1712</v>
      </c>
      <c r="B659" s="8">
        <v>46.96</v>
      </c>
      <c r="C659" s="8">
        <v>4.6399999999999997</v>
      </c>
      <c r="D659" s="8" t="s">
        <v>2379</v>
      </c>
      <c r="E659" s="8" t="s">
        <v>2379</v>
      </c>
      <c r="F659" s="8" t="s">
        <v>2382</v>
      </c>
      <c r="G659" s="8">
        <v>1</v>
      </c>
      <c r="H659" s="8" t="s">
        <v>2379</v>
      </c>
    </row>
    <row r="660" spans="1:8" x14ac:dyDescent="0.2">
      <c r="A660" s="8" t="s">
        <v>1711</v>
      </c>
      <c r="B660" s="8">
        <v>30.495000000000001</v>
      </c>
      <c r="C660" s="8">
        <v>9.5299999999999994</v>
      </c>
      <c r="D660" s="8" t="s">
        <v>2379</v>
      </c>
      <c r="E660" s="8" t="s">
        <v>2379</v>
      </c>
      <c r="F660" s="8" t="s">
        <v>2379</v>
      </c>
      <c r="G660" s="8" t="s">
        <v>2380</v>
      </c>
      <c r="H660" s="8" t="s">
        <v>2379</v>
      </c>
    </row>
    <row r="661" spans="1:8" x14ac:dyDescent="0.2">
      <c r="A661" s="8" t="s">
        <v>1710</v>
      </c>
      <c r="B661" s="8">
        <v>17.954999999999998</v>
      </c>
      <c r="C661" s="8">
        <v>5.29</v>
      </c>
      <c r="D661" s="8" t="s">
        <v>2381</v>
      </c>
      <c r="E661" s="8" t="s">
        <v>2379</v>
      </c>
      <c r="F661" s="8" t="s">
        <v>2379</v>
      </c>
      <c r="G661" s="8">
        <v>1</v>
      </c>
      <c r="H661" s="8" t="s">
        <v>2381</v>
      </c>
    </row>
    <row r="662" spans="1:8" x14ac:dyDescent="0.2">
      <c r="A662" s="8" t="s">
        <v>1709</v>
      </c>
      <c r="B662" s="8">
        <v>25.6</v>
      </c>
      <c r="C662" s="8">
        <v>10.95</v>
      </c>
      <c r="D662" s="8" t="s">
        <v>2379</v>
      </c>
      <c r="E662" s="8" t="s">
        <v>2379</v>
      </c>
      <c r="F662" s="8" t="s">
        <v>2379</v>
      </c>
      <c r="G662" s="8">
        <v>3</v>
      </c>
      <c r="H662" s="8" t="s">
        <v>2379</v>
      </c>
    </row>
    <row r="663" spans="1:8" x14ac:dyDescent="0.2">
      <c r="A663" s="8" t="s">
        <v>1708</v>
      </c>
      <c r="B663" s="8">
        <v>34.21</v>
      </c>
      <c r="C663" s="8">
        <v>9.17</v>
      </c>
      <c r="D663" s="8" t="s">
        <v>2379</v>
      </c>
      <c r="E663" s="8" t="s">
        <v>2379</v>
      </c>
      <c r="F663" s="8" t="s">
        <v>2379</v>
      </c>
      <c r="G663" s="8" t="s">
        <v>2380</v>
      </c>
      <c r="H663" s="8" t="s">
        <v>2379</v>
      </c>
    </row>
    <row r="664" spans="1:8" x14ac:dyDescent="0.2">
      <c r="A664" s="8" t="s">
        <v>1707</v>
      </c>
      <c r="B664" s="8">
        <v>39.74</v>
      </c>
      <c r="C664" s="8">
        <v>7.39</v>
      </c>
      <c r="D664" s="8" t="s">
        <v>2379</v>
      </c>
      <c r="E664" s="8" t="s">
        <v>2379</v>
      </c>
      <c r="F664" s="8" t="s">
        <v>2379</v>
      </c>
      <c r="G664" s="8" t="s">
        <v>2380</v>
      </c>
      <c r="H664" s="8" t="s">
        <v>2379</v>
      </c>
    </row>
    <row r="665" spans="1:8" x14ac:dyDescent="0.2">
      <c r="A665" s="8" t="s">
        <v>1706</v>
      </c>
      <c r="B665" s="8">
        <v>49.53</v>
      </c>
      <c r="C665" s="8">
        <v>9.1300000000000008</v>
      </c>
      <c r="D665" s="8" t="s">
        <v>2381</v>
      </c>
      <c r="E665" s="8" t="s">
        <v>2379</v>
      </c>
      <c r="F665" s="8" t="s">
        <v>2379</v>
      </c>
      <c r="G665" s="8" t="s">
        <v>2380</v>
      </c>
      <c r="H665" s="8" t="s">
        <v>2379</v>
      </c>
    </row>
    <row r="666" spans="1:8" x14ac:dyDescent="0.2">
      <c r="A666" s="8" t="s">
        <v>1705</v>
      </c>
      <c r="B666" s="8">
        <v>39.33</v>
      </c>
      <c r="C666" s="8">
        <v>10.4</v>
      </c>
      <c r="D666" s="8" t="s">
        <v>2379</v>
      </c>
      <c r="E666" s="8" t="s">
        <v>2379</v>
      </c>
      <c r="F666" s="8" t="s">
        <v>2379</v>
      </c>
      <c r="G666" s="8">
        <v>3</v>
      </c>
      <c r="H666" s="8" t="s">
        <v>2379</v>
      </c>
    </row>
    <row r="667" spans="1:8" x14ac:dyDescent="0.2">
      <c r="A667" s="8" t="s">
        <v>1704</v>
      </c>
      <c r="B667" s="8">
        <v>39.979999999999997</v>
      </c>
      <c r="C667" s="8">
        <v>9.4600000000000009</v>
      </c>
      <c r="D667" s="8" t="s">
        <v>2381</v>
      </c>
      <c r="E667" s="8" t="s">
        <v>2379</v>
      </c>
      <c r="F667" s="8" t="s">
        <v>2379</v>
      </c>
      <c r="G667" s="8">
        <v>2</v>
      </c>
      <c r="H667" s="8" t="s">
        <v>2379</v>
      </c>
    </row>
    <row r="668" spans="1:8" x14ac:dyDescent="0.2">
      <c r="A668" s="8" t="s">
        <v>1703</v>
      </c>
      <c r="B668" s="8">
        <v>46.51</v>
      </c>
      <c r="C668" s="8">
        <v>8.69</v>
      </c>
      <c r="D668" s="8" t="s">
        <v>2381</v>
      </c>
      <c r="E668" s="8" t="s">
        <v>2379</v>
      </c>
      <c r="F668" s="8" t="s">
        <v>2379</v>
      </c>
      <c r="G668" s="8" t="s">
        <v>2380</v>
      </c>
      <c r="H668" s="8" t="s">
        <v>2379</v>
      </c>
    </row>
    <row r="669" spans="1:8" x14ac:dyDescent="0.2">
      <c r="A669" s="8" t="s">
        <v>1702</v>
      </c>
      <c r="B669" s="8">
        <v>43.58</v>
      </c>
      <c r="C669" s="8">
        <v>4.2300000000000004</v>
      </c>
      <c r="D669" s="8" t="s">
        <v>2379</v>
      </c>
      <c r="E669" s="8" t="s">
        <v>2379</v>
      </c>
      <c r="F669" s="8" t="s">
        <v>2382</v>
      </c>
      <c r="G669" s="8">
        <v>1</v>
      </c>
      <c r="H669" s="8" t="s">
        <v>2379</v>
      </c>
    </row>
    <row r="670" spans="1:8" x14ac:dyDescent="0.2">
      <c r="A670" s="8" t="s">
        <v>1701</v>
      </c>
      <c r="B670" s="8">
        <v>42.28</v>
      </c>
      <c r="C670" s="8">
        <v>9.16</v>
      </c>
      <c r="D670" s="8" t="s">
        <v>2381</v>
      </c>
      <c r="E670" s="8" t="s">
        <v>2379</v>
      </c>
      <c r="F670" s="8" t="s">
        <v>2379</v>
      </c>
      <c r="G670" s="8">
        <v>1</v>
      </c>
      <c r="H670" s="8" t="s">
        <v>2379</v>
      </c>
    </row>
    <row r="671" spans="1:8" x14ac:dyDescent="0.2">
      <c r="A671" s="8" t="s">
        <v>1700</v>
      </c>
      <c r="B671" s="8">
        <v>35.520000000000003</v>
      </c>
      <c r="C671" s="8">
        <v>8.26</v>
      </c>
      <c r="D671" s="8" t="s">
        <v>2379</v>
      </c>
      <c r="E671" s="8" t="s">
        <v>2379</v>
      </c>
      <c r="F671" s="8" t="s">
        <v>2379</v>
      </c>
      <c r="G671" s="8" t="s">
        <v>2380</v>
      </c>
      <c r="H671" s="8" t="s">
        <v>2379</v>
      </c>
    </row>
    <row r="672" spans="1:8" x14ac:dyDescent="0.2">
      <c r="A672" s="8" t="s">
        <v>1699</v>
      </c>
      <c r="B672" s="8">
        <v>33.6</v>
      </c>
      <c r="C672" s="8">
        <v>11.25</v>
      </c>
      <c r="D672" s="8" t="s">
        <v>2379</v>
      </c>
      <c r="E672" s="8" t="s">
        <v>2379</v>
      </c>
      <c r="F672" s="8" t="s">
        <v>2379</v>
      </c>
      <c r="G672" s="8" t="s">
        <v>2380</v>
      </c>
      <c r="H672" s="8" t="s">
        <v>2379</v>
      </c>
    </row>
    <row r="673" spans="1:8" x14ac:dyDescent="0.2">
      <c r="A673" s="8" t="s">
        <v>1698</v>
      </c>
      <c r="B673" s="8">
        <v>22.42</v>
      </c>
      <c r="C673" s="8">
        <v>6.74</v>
      </c>
      <c r="D673" s="8" t="s">
        <v>2379</v>
      </c>
      <c r="E673" s="8" t="s">
        <v>2379</v>
      </c>
      <c r="F673" s="8" t="s">
        <v>2379</v>
      </c>
      <c r="G673" s="8" t="s">
        <v>2380</v>
      </c>
      <c r="H673" s="8" t="s">
        <v>2381</v>
      </c>
    </row>
    <row r="674" spans="1:8" x14ac:dyDescent="0.2">
      <c r="A674" s="8" t="s">
        <v>1697</v>
      </c>
      <c r="B674" s="8">
        <v>46.86</v>
      </c>
      <c r="C674" s="8">
        <v>4.87</v>
      </c>
      <c r="D674" s="8" t="s">
        <v>2379</v>
      </c>
      <c r="E674" s="8" t="s">
        <v>2379</v>
      </c>
      <c r="F674" s="8" t="s">
        <v>2379</v>
      </c>
      <c r="G674" s="8" t="s">
        <v>2380</v>
      </c>
      <c r="H674" s="8" t="s">
        <v>2379</v>
      </c>
    </row>
    <row r="675" spans="1:8" x14ac:dyDescent="0.2">
      <c r="A675" s="8" t="s">
        <v>1696</v>
      </c>
      <c r="B675" s="8">
        <v>32.965000000000003</v>
      </c>
      <c r="C675" s="8">
        <v>6.68</v>
      </c>
      <c r="D675" s="8" t="s">
        <v>2379</v>
      </c>
      <c r="E675" s="8" t="s">
        <v>2379</v>
      </c>
      <c r="F675" s="8" t="s">
        <v>2379</v>
      </c>
      <c r="G675" s="8">
        <v>3</v>
      </c>
      <c r="H675" s="8" t="s">
        <v>2379</v>
      </c>
    </row>
    <row r="676" spans="1:8" x14ac:dyDescent="0.2">
      <c r="A676" s="8" t="s">
        <v>1695</v>
      </c>
      <c r="B676" s="8">
        <v>39.340000000000003</v>
      </c>
      <c r="C676" s="8">
        <v>5.0199999999999996</v>
      </c>
      <c r="D676" s="8" t="s">
        <v>2381</v>
      </c>
      <c r="E676" s="8" t="s">
        <v>2379</v>
      </c>
      <c r="F676" s="8" t="s">
        <v>2382</v>
      </c>
      <c r="G676" s="8">
        <v>1</v>
      </c>
      <c r="H676" s="8" t="s">
        <v>2379</v>
      </c>
    </row>
    <row r="677" spans="1:8" x14ac:dyDescent="0.2">
      <c r="A677" s="8" t="s">
        <v>1694</v>
      </c>
      <c r="B677" s="8">
        <v>47</v>
      </c>
      <c r="C677" s="8">
        <v>10.64</v>
      </c>
      <c r="D677" s="8" t="s">
        <v>2381</v>
      </c>
      <c r="E677" s="8" t="s">
        <v>2379</v>
      </c>
      <c r="F677" s="8" t="s">
        <v>2379</v>
      </c>
      <c r="G677" s="8" t="s">
        <v>2380</v>
      </c>
      <c r="H677" s="8" t="s">
        <v>2379</v>
      </c>
    </row>
    <row r="678" spans="1:8" x14ac:dyDescent="0.2">
      <c r="A678" s="8" t="s">
        <v>1693</v>
      </c>
      <c r="B678" s="8">
        <v>36.71</v>
      </c>
      <c r="C678" s="8">
        <v>8.74</v>
      </c>
      <c r="D678" s="8" t="s">
        <v>2381</v>
      </c>
      <c r="E678" s="8" t="s">
        <v>2379</v>
      </c>
      <c r="F678" s="8" t="s">
        <v>2379</v>
      </c>
      <c r="G678" s="8" t="s">
        <v>2380</v>
      </c>
      <c r="H678" s="8" t="s">
        <v>2379</v>
      </c>
    </row>
    <row r="679" spans="1:8" x14ac:dyDescent="0.2">
      <c r="A679" s="8" t="s">
        <v>1692</v>
      </c>
      <c r="B679" s="8">
        <v>53.48</v>
      </c>
      <c r="C679" s="8">
        <v>5.64</v>
      </c>
      <c r="D679" s="8" t="s">
        <v>2379</v>
      </c>
      <c r="E679" s="8" t="s">
        <v>2379</v>
      </c>
      <c r="F679" s="8" t="s">
        <v>2379</v>
      </c>
      <c r="G679" s="8" t="s">
        <v>2380</v>
      </c>
      <c r="H679" s="8" t="s">
        <v>2379</v>
      </c>
    </row>
    <row r="680" spans="1:8" x14ac:dyDescent="0.2">
      <c r="A680" s="8" t="s">
        <v>1691</v>
      </c>
      <c r="B680" s="8">
        <v>35.5</v>
      </c>
      <c r="C680" s="8">
        <v>10.37</v>
      </c>
      <c r="D680" s="8" t="s">
        <v>2379</v>
      </c>
      <c r="E680" s="8" t="s">
        <v>2379</v>
      </c>
      <c r="F680" s="8" t="s">
        <v>2379</v>
      </c>
      <c r="G680" s="8" t="s">
        <v>2380</v>
      </c>
      <c r="H680" s="8" t="s">
        <v>2379</v>
      </c>
    </row>
    <row r="681" spans="1:8" x14ac:dyDescent="0.2">
      <c r="A681" s="8" t="s">
        <v>1690</v>
      </c>
      <c r="B681" s="8">
        <v>36.979999999999997</v>
      </c>
      <c r="C681" s="8">
        <v>9.56</v>
      </c>
      <c r="D681" s="8" t="s">
        <v>2381</v>
      </c>
      <c r="E681" s="8" t="s">
        <v>2379</v>
      </c>
      <c r="F681" s="8" t="s">
        <v>2379</v>
      </c>
      <c r="G681" s="8" t="s">
        <v>2380</v>
      </c>
      <c r="H681" s="8" t="s">
        <v>2379</v>
      </c>
    </row>
    <row r="682" spans="1:8" x14ac:dyDescent="0.2">
      <c r="A682" s="8" t="s">
        <v>1689</v>
      </c>
      <c r="B682" s="8">
        <v>32.395000000000003</v>
      </c>
      <c r="C682" s="8">
        <v>8.23</v>
      </c>
      <c r="D682" s="8" t="s">
        <v>2381</v>
      </c>
      <c r="E682" s="8" t="s">
        <v>2379</v>
      </c>
      <c r="F682" s="8" t="s">
        <v>2382</v>
      </c>
      <c r="G682" s="8">
        <v>1</v>
      </c>
      <c r="H682" s="8" t="s">
        <v>2379</v>
      </c>
    </row>
    <row r="683" spans="1:8" x14ac:dyDescent="0.2">
      <c r="A683" s="8" t="s">
        <v>1688</v>
      </c>
      <c r="B683" s="8">
        <v>32.729999999999997</v>
      </c>
      <c r="C683" s="8">
        <v>7.03</v>
      </c>
      <c r="D683" s="8" t="s">
        <v>2379</v>
      </c>
      <c r="E683" s="8" t="s">
        <v>2379</v>
      </c>
      <c r="F683" s="8" t="s">
        <v>2379</v>
      </c>
      <c r="G683" s="8" t="s">
        <v>2380</v>
      </c>
      <c r="H683" s="8" t="s">
        <v>2379</v>
      </c>
    </row>
    <row r="684" spans="1:8" x14ac:dyDescent="0.2">
      <c r="A684" s="8" t="s">
        <v>1687</v>
      </c>
      <c r="B684" s="8">
        <v>20.52</v>
      </c>
      <c r="C684" s="8">
        <v>5.45</v>
      </c>
      <c r="D684" s="8" t="s">
        <v>2379</v>
      </c>
      <c r="E684" s="8" t="s">
        <v>2379</v>
      </c>
      <c r="F684" s="8" t="s">
        <v>2379</v>
      </c>
      <c r="G684" s="8">
        <v>1</v>
      </c>
      <c r="H684" s="8" t="s">
        <v>2381</v>
      </c>
    </row>
    <row r="685" spans="1:8" x14ac:dyDescent="0.2">
      <c r="A685" s="8" t="s">
        <v>1686</v>
      </c>
      <c r="B685" s="8">
        <v>51.72</v>
      </c>
      <c r="C685" s="8">
        <v>5.76</v>
      </c>
      <c r="D685" s="8" t="s">
        <v>2379</v>
      </c>
      <c r="E685" s="8" t="s">
        <v>2379</v>
      </c>
      <c r="F685" s="8" t="s">
        <v>2379</v>
      </c>
      <c r="G685" s="8" t="s">
        <v>2380</v>
      </c>
      <c r="H685" s="8" t="s">
        <v>2379</v>
      </c>
    </row>
    <row r="686" spans="1:8" x14ac:dyDescent="0.2">
      <c r="A686" s="8" t="s">
        <v>1685</v>
      </c>
      <c r="B686" s="8">
        <v>50.2</v>
      </c>
      <c r="C686" s="8">
        <v>5.4</v>
      </c>
      <c r="D686" s="8" t="s">
        <v>2379</v>
      </c>
      <c r="E686" s="8" t="s">
        <v>2379</v>
      </c>
      <c r="F686" s="8" t="s">
        <v>2379</v>
      </c>
      <c r="G686" s="8" t="s">
        <v>2380</v>
      </c>
      <c r="H686" s="8" t="s">
        <v>2379</v>
      </c>
    </row>
    <row r="687" spans="1:8" x14ac:dyDescent="0.2">
      <c r="A687" s="8" t="s">
        <v>1684</v>
      </c>
      <c r="B687" s="8">
        <v>25.52</v>
      </c>
      <c r="C687" s="8">
        <v>6.35</v>
      </c>
      <c r="D687" s="8" t="s">
        <v>2379</v>
      </c>
      <c r="E687" s="8" t="s">
        <v>2379</v>
      </c>
      <c r="F687" s="8" t="s">
        <v>2382</v>
      </c>
      <c r="G687" s="8">
        <v>1</v>
      </c>
      <c r="H687" s="8" t="s">
        <v>2379</v>
      </c>
    </row>
    <row r="688" spans="1:8" x14ac:dyDescent="0.2">
      <c r="A688" s="8" t="s">
        <v>1683</v>
      </c>
      <c r="B688" s="8">
        <v>35.200000000000003</v>
      </c>
      <c r="C688" s="8">
        <v>6.26</v>
      </c>
      <c r="D688" s="8" t="s">
        <v>2381</v>
      </c>
      <c r="E688" s="8" t="s">
        <v>2379</v>
      </c>
      <c r="F688" s="8" t="s">
        <v>2379</v>
      </c>
      <c r="G688" s="8">
        <v>2</v>
      </c>
      <c r="H688" s="8" t="s">
        <v>2379</v>
      </c>
    </row>
    <row r="689" spans="1:8" x14ac:dyDescent="0.2">
      <c r="A689" s="8" t="s">
        <v>1682</v>
      </c>
      <c r="B689" s="8">
        <v>41.26</v>
      </c>
      <c r="C689" s="8">
        <v>5.97</v>
      </c>
      <c r="D689" s="8" t="s">
        <v>2381</v>
      </c>
      <c r="E689" s="8" t="s">
        <v>2379</v>
      </c>
      <c r="F689" s="8" t="s">
        <v>2379</v>
      </c>
      <c r="G689" s="8" t="s">
        <v>2380</v>
      </c>
      <c r="H689" s="8" t="s">
        <v>2379</v>
      </c>
    </row>
    <row r="690" spans="1:8" x14ac:dyDescent="0.2">
      <c r="A690" s="8" t="s">
        <v>1681</v>
      </c>
      <c r="B690" s="8">
        <v>17.195</v>
      </c>
      <c r="C690" s="8">
        <v>5.29</v>
      </c>
      <c r="D690" s="8" t="s">
        <v>2381</v>
      </c>
      <c r="E690" s="8" t="s">
        <v>2379</v>
      </c>
      <c r="F690" s="8" t="s">
        <v>2379</v>
      </c>
      <c r="G690" s="8" t="s">
        <v>2380</v>
      </c>
      <c r="H690" s="8" t="s">
        <v>2381</v>
      </c>
    </row>
    <row r="691" spans="1:8" x14ac:dyDescent="0.2">
      <c r="A691" s="8" t="s">
        <v>1680</v>
      </c>
      <c r="B691" s="8">
        <v>23.085000000000001</v>
      </c>
      <c r="C691" s="8">
        <v>4.2699999999999996</v>
      </c>
      <c r="D691" s="8" t="s">
        <v>2381</v>
      </c>
      <c r="E691" s="8" t="s">
        <v>2379</v>
      </c>
      <c r="F691" s="8" t="s">
        <v>2379</v>
      </c>
      <c r="G691" s="8">
        <v>2</v>
      </c>
      <c r="H691" s="8" t="s">
        <v>2379</v>
      </c>
    </row>
    <row r="692" spans="1:8" x14ac:dyDescent="0.2">
      <c r="A692" s="8" t="s">
        <v>1679</v>
      </c>
      <c r="B692" s="8">
        <v>21.66</v>
      </c>
      <c r="C692" s="8">
        <v>5.2</v>
      </c>
      <c r="D692" s="8" t="s">
        <v>2381</v>
      </c>
      <c r="E692" s="8" t="s">
        <v>2379</v>
      </c>
      <c r="F692" s="8" t="s">
        <v>2379</v>
      </c>
      <c r="G692" s="8">
        <v>2</v>
      </c>
      <c r="H692" s="8" t="s">
        <v>2379</v>
      </c>
    </row>
    <row r="693" spans="1:8" x14ac:dyDescent="0.2">
      <c r="A693" s="8" t="s">
        <v>1678</v>
      </c>
      <c r="B693" s="8">
        <v>36.47</v>
      </c>
      <c r="C693" s="8">
        <v>8.23</v>
      </c>
      <c r="D693" s="8" t="s">
        <v>2381</v>
      </c>
      <c r="E693" s="8" t="s">
        <v>2379</v>
      </c>
      <c r="F693" s="8" t="s">
        <v>2379</v>
      </c>
      <c r="G693" s="8" t="s">
        <v>2380</v>
      </c>
      <c r="H693" s="8" t="s">
        <v>2379</v>
      </c>
    </row>
    <row r="694" spans="1:8" x14ac:dyDescent="0.2">
      <c r="A694" s="8" t="s">
        <v>1677</v>
      </c>
      <c r="B694" s="8">
        <v>36.08</v>
      </c>
      <c r="C694" s="8">
        <v>10.33</v>
      </c>
      <c r="D694" s="8" t="s">
        <v>2381</v>
      </c>
      <c r="E694" s="8" t="s">
        <v>2379</v>
      </c>
      <c r="F694" s="8" t="s">
        <v>2379</v>
      </c>
      <c r="G694" s="8" t="s">
        <v>2380</v>
      </c>
      <c r="H694" s="8" t="s">
        <v>2379</v>
      </c>
    </row>
    <row r="695" spans="1:8" x14ac:dyDescent="0.2">
      <c r="A695" s="8" t="s">
        <v>1676</v>
      </c>
      <c r="B695" s="8">
        <v>23.18</v>
      </c>
      <c r="C695" s="8">
        <v>6.13</v>
      </c>
      <c r="D695" s="8" t="s">
        <v>2379</v>
      </c>
      <c r="E695" s="8" t="s">
        <v>2379</v>
      </c>
      <c r="F695" s="8" t="s">
        <v>2379</v>
      </c>
      <c r="G695" s="8" t="s">
        <v>2380</v>
      </c>
      <c r="H695" s="8" t="s">
        <v>2379</v>
      </c>
    </row>
    <row r="696" spans="1:8" x14ac:dyDescent="0.2">
      <c r="A696" s="8" t="s">
        <v>1675</v>
      </c>
      <c r="B696" s="8">
        <v>39.159999999999997</v>
      </c>
      <c r="C696" s="8">
        <v>8.08</v>
      </c>
      <c r="D696" s="8" t="s">
        <v>2379</v>
      </c>
      <c r="E696" s="8" t="s">
        <v>2379</v>
      </c>
      <c r="F696" s="8" t="s">
        <v>2379</v>
      </c>
      <c r="G696" s="8">
        <v>3</v>
      </c>
      <c r="H696" s="8" t="s">
        <v>2379</v>
      </c>
    </row>
    <row r="697" spans="1:8" x14ac:dyDescent="0.2">
      <c r="A697" s="8" t="s">
        <v>1674</v>
      </c>
      <c r="B697" s="8">
        <v>38.19</v>
      </c>
      <c r="C697" s="8">
        <v>10.49</v>
      </c>
      <c r="D697" s="8" t="s">
        <v>2379</v>
      </c>
      <c r="E697" s="8" t="s">
        <v>2379</v>
      </c>
      <c r="F697" s="8" t="s">
        <v>2379</v>
      </c>
      <c r="G697" s="8">
        <v>3</v>
      </c>
      <c r="H697" s="8" t="s">
        <v>2379</v>
      </c>
    </row>
    <row r="698" spans="1:8" x14ac:dyDescent="0.2">
      <c r="A698" s="8" t="s">
        <v>1673</v>
      </c>
      <c r="B698" s="8">
        <v>26.41</v>
      </c>
      <c r="C698" s="8">
        <v>8.11</v>
      </c>
      <c r="D698" s="8" t="s">
        <v>2379</v>
      </c>
      <c r="E698" s="8" t="s">
        <v>2379</v>
      </c>
      <c r="F698" s="8" t="s">
        <v>2379</v>
      </c>
      <c r="G698" s="8">
        <v>3</v>
      </c>
      <c r="H698" s="8" t="s">
        <v>2379</v>
      </c>
    </row>
    <row r="699" spans="1:8" x14ac:dyDescent="0.2">
      <c r="A699" s="8" t="s">
        <v>1672</v>
      </c>
      <c r="B699" s="8">
        <v>28.785</v>
      </c>
      <c r="C699" s="8">
        <v>6.6</v>
      </c>
      <c r="D699" s="8" t="s">
        <v>2379</v>
      </c>
      <c r="E699" s="8" t="s">
        <v>2379</v>
      </c>
      <c r="F699" s="8" t="s">
        <v>2379</v>
      </c>
      <c r="G699" s="8" t="s">
        <v>2380</v>
      </c>
      <c r="H699" s="8" t="s">
        <v>2379</v>
      </c>
    </row>
    <row r="700" spans="1:8" x14ac:dyDescent="0.2">
      <c r="A700" s="8" t="s">
        <v>1671</v>
      </c>
      <c r="B700" s="8">
        <v>26.695</v>
      </c>
      <c r="C700" s="8">
        <v>10.14</v>
      </c>
      <c r="D700" s="8" t="s">
        <v>2381</v>
      </c>
      <c r="E700" s="8" t="s">
        <v>2379</v>
      </c>
      <c r="F700" s="8" t="s">
        <v>2382</v>
      </c>
      <c r="G700" s="8">
        <v>1</v>
      </c>
      <c r="H700" s="8" t="s">
        <v>2379</v>
      </c>
    </row>
    <row r="701" spans="1:8" x14ac:dyDescent="0.2">
      <c r="A701" s="8" t="s">
        <v>1670</v>
      </c>
      <c r="B701" s="8">
        <v>32.799999999999997</v>
      </c>
      <c r="C701" s="8">
        <v>6.06</v>
      </c>
      <c r="D701" s="8" t="s">
        <v>2381</v>
      </c>
      <c r="E701" s="8" t="s">
        <v>2379</v>
      </c>
      <c r="F701" s="8" t="s">
        <v>2379</v>
      </c>
      <c r="G701" s="8">
        <v>1</v>
      </c>
      <c r="H701" s="8" t="s">
        <v>2379</v>
      </c>
    </row>
    <row r="702" spans="1:8" x14ac:dyDescent="0.2">
      <c r="A702" s="8" t="s">
        <v>1669</v>
      </c>
      <c r="B702" s="8">
        <v>35.869999999999997</v>
      </c>
      <c r="C702" s="8">
        <v>9.91</v>
      </c>
      <c r="D702" s="8" t="s">
        <v>2381</v>
      </c>
      <c r="E702" s="8" t="s">
        <v>2379</v>
      </c>
      <c r="F702" s="8" t="s">
        <v>2379</v>
      </c>
      <c r="G702" s="8" t="s">
        <v>2380</v>
      </c>
      <c r="H702" s="8" t="s">
        <v>2379</v>
      </c>
    </row>
    <row r="703" spans="1:8" x14ac:dyDescent="0.2">
      <c r="A703" s="8" t="s">
        <v>1668</v>
      </c>
      <c r="B703" s="8">
        <v>21.66</v>
      </c>
      <c r="C703" s="8">
        <v>4.1399999999999997</v>
      </c>
      <c r="D703" s="8" t="s">
        <v>2381</v>
      </c>
      <c r="E703" s="8" t="s">
        <v>2379</v>
      </c>
      <c r="F703" s="8" t="s">
        <v>2379</v>
      </c>
      <c r="G703" s="8">
        <v>2</v>
      </c>
      <c r="H703" s="8" t="s">
        <v>2379</v>
      </c>
    </row>
    <row r="704" spans="1:8" x14ac:dyDescent="0.2">
      <c r="A704" s="8" t="s">
        <v>1667</v>
      </c>
      <c r="B704" s="8">
        <v>37.72</v>
      </c>
      <c r="C704" s="8">
        <v>4.38</v>
      </c>
      <c r="D704" s="8" t="s">
        <v>2381</v>
      </c>
      <c r="E704" s="8" t="s">
        <v>2379</v>
      </c>
      <c r="F704" s="8" t="s">
        <v>2382</v>
      </c>
      <c r="G704" s="8">
        <v>1</v>
      </c>
      <c r="H704" s="8" t="s">
        <v>2379</v>
      </c>
    </row>
    <row r="705" spans="1:8" x14ac:dyDescent="0.2">
      <c r="A705" s="8" t="s">
        <v>1666</v>
      </c>
      <c r="B705" s="8">
        <v>39.700000000000003</v>
      </c>
      <c r="C705" s="8">
        <v>9.83</v>
      </c>
      <c r="D705" s="8" t="s">
        <v>2379</v>
      </c>
      <c r="E705" s="8" t="s">
        <v>2379</v>
      </c>
      <c r="F705" s="8" t="s">
        <v>2379</v>
      </c>
      <c r="G705" s="8">
        <v>3</v>
      </c>
      <c r="H705" s="8" t="s">
        <v>2379</v>
      </c>
    </row>
    <row r="706" spans="1:8" x14ac:dyDescent="0.2">
      <c r="A706" s="8" t="s">
        <v>1665</v>
      </c>
      <c r="B706" s="8">
        <v>35.97</v>
      </c>
      <c r="C706" s="8">
        <v>11.08</v>
      </c>
      <c r="D706" s="8" t="s">
        <v>2379</v>
      </c>
      <c r="E706" s="8" t="s">
        <v>2379</v>
      </c>
      <c r="F706" s="8" t="s">
        <v>2379</v>
      </c>
      <c r="G706" s="8">
        <v>3</v>
      </c>
      <c r="H706" s="8" t="s">
        <v>2379</v>
      </c>
    </row>
    <row r="707" spans="1:8" x14ac:dyDescent="0.2">
      <c r="A707" s="8" t="s">
        <v>1664</v>
      </c>
      <c r="B707" s="8">
        <v>37.85</v>
      </c>
      <c r="C707" s="8">
        <v>11.01</v>
      </c>
      <c r="D707" s="8" t="s">
        <v>2379</v>
      </c>
      <c r="E707" s="8" t="s">
        <v>2379</v>
      </c>
      <c r="F707" s="8" t="s">
        <v>2379</v>
      </c>
      <c r="G707" s="8" t="s">
        <v>2380</v>
      </c>
      <c r="H707" s="8" t="s">
        <v>2379</v>
      </c>
    </row>
    <row r="708" spans="1:8" x14ac:dyDescent="0.2">
      <c r="A708" s="8" t="s">
        <v>1663</v>
      </c>
      <c r="B708" s="8">
        <v>21.66</v>
      </c>
      <c r="C708" s="8">
        <v>4.37</v>
      </c>
      <c r="D708" s="8" t="s">
        <v>2379</v>
      </c>
      <c r="E708" s="8" t="s">
        <v>2381</v>
      </c>
      <c r="F708" s="8" t="s">
        <v>2379</v>
      </c>
      <c r="G708" s="8">
        <v>1</v>
      </c>
      <c r="H708" s="8" t="s">
        <v>2381</v>
      </c>
    </row>
    <row r="709" spans="1:8" x14ac:dyDescent="0.2">
      <c r="A709" s="8" t="s">
        <v>1662</v>
      </c>
      <c r="B709" s="8">
        <v>39.369999999999997</v>
      </c>
      <c r="C709" s="8">
        <v>5.91</v>
      </c>
      <c r="D709" s="8" t="s">
        <v>2379</v>
      </c>
      <c r="E709" s="8" t="s">
        <v>2379</v>
      </c>
      <c r="F709" s="8" t="s">
        <v>2379</v>
      </c>
      <c r="G709" s="8">
        <v>2</v>
      </c>
      <c r="H709" s="8" t="s">
        <v>2379</v>
      </c>
    </row>
    <row r="710" spans="1:8" x14ac:dyDescent="0.2">
      <c r="A710" s="8" t="s">
        <v>1661</v>
      </c>
      <c r="B710" s="8">
        <v>40.880000000000003</v>
      </c>
      <c r="C710" s="8">
        <v>7.65</v>
      </c>
      <c r="D710" s="8" t="s">
        <v>2379</v>
      </c>
      <c r="E710" s="8" t="s">
        <v>2379</v>
      </c>
      <c r="F710" s="8" t="s">
        <v>2379</v>
      </c>
      <c r="G710" s="8" t="s">
        <v>2380</v>
      </c>
      <c r="H710" s="8" t="s">
        <v>2379</v>
      </c>
    </row>
    <row r="711" spans="1:8" x14ac:dyDescent="0.2">
      <c r="A711" s="8" t="s">
        <v>1660</v>
      </c>
      <c r="B711" s="8">
        <v>26.22</v>
      </c>
      <c r="C711" s="8">
        <v>5.37</v>
      </c>
      <c r="D711" s="8" t="s">
        <v>2381</v>
      </c>
      <c r="E711" s="8" t="s">
        <v>2379</v>
      </c>
      <c r="F711" s="8" t="s">
        <v>2379</v>
      </c>
      <c r="G711" s="8">
        <v>2</v>
      </c>
      <c r="H711" s="8" t="s">
        <v>2379</v>
      </c>
    </row>
    <row r="712" spans="1:8" x14ac:dyDescent="0.2">
      <c r="A712" s="8" t="s">
        <v>1659</v>
      </c>
      <c r="B712" s="8">
        <v>25.08</v>
      </c>
      <c r="C712" s="8">
        <v>5.75</v>
      </c>
      <c r="D712" s="8" t="s">
        <v>2381</v>
      </c>
      <c r="E712" s="8" t="s">
        <v>2379</v>
      </c>
      <c r="F712" s="8" t="s">
        <v>2379</v>
      </c>
      <c r="G712" s="8">
        <v>2</v>
      </c>
      <c r="H712" s="8" t="s">
        <v>2379</v>
      </c>
    </row>
    <row r="713" spans="1:8" x14ac:dyDescent="0.2">
      <c r="A713" s="8" t="s">
        <v>1658</v>
      </c>
      <c r="B713" s="8">
        <v>39.1</v>
      </c>
      <c r="C713" s="8">
        <v>6.79</v>
      </c>
      <c r="D713" s="8" t="s">
        <v>2381</v>
      </c>
      <c r="E713" s="8" t="s">
        <v>2379</v>
      </c>
      <c r="F713" s="8" t="s">
        <v>2379</v>
      </c>
      <c r="G713" s="8">
        <v>2</v>
      </c>
      <c r="H713" s="8" t="s">
        <v>2379</v>
      </c>
    </row>
    <row r="714" spans="1:8" x14ac:dyDescent="0.2">
      <c r="A714" s="8" t="s">
        <v>1657</v>
      </c>
      <c r="B714" s="8">
        <v>37.905000000000001</v>
      </c>
      <c r="C714" s="8">
        <v>7.03</v>
      </c>
      <c r="D714" s="8" t="s">
        <v>2379</v>
      </c>
      <c r="E714" s="8" t="s">
        <v>2379</v>
      </c>
      <c r="F714" s="8" t="s">
        <v>2379</v>
      </c>
      <c r="G714" s="8">
        <v>3</v>
      </c>
      <c r="H714" s="8" t="s">
        <v>2379</v>
      </c>
    </row>
    <row r="715" spans="1:8" x14ac:dyDescent="0.2">
      <c r="A715" s="8" t="s">
        <v>1656</v>
      </c>
      <c r="B715" s="8">
        <v>43.35</v>
      </c>
      <c r="C715" s="8">
        <v>5.41</v>
      </c>
      <c r="D715" s="8" t="s">
        <v>2381</v>
      </c>
      <c r="E715" s="8" t="s">
        <v>2379</v>
      </c>
      <c r="F715" s="8" t="s">
        <v>2382</v>
      </c>
      <c r="G715" s="8">
        <v>1</v>
      </c>
      <c r="H715" s="8" t="s">
        <v>2379</v>
      </c>
    </row>
    <row r="716" spans="1:8" x14ac:dyDescent="0.2">
      <c r="A716" s="8" t="s">
        <v>1655</v>
      </c>
      <c r="B716" s="8">
        <v>36.15</v>
      </c>
      <c r="C716" s="8">
        <v>8.0500000000000007</v>
      </c>
      <c r="D716" s="8" t="s">
        <v>2379</v>
      </c>
      <c r="E716" s="8" t="s">
        <v>2379</v>
      </c>
      <c r="F716" s="8" t="s">
        <v>2379</v>
      </c>
      <c r="G716" s="8" t="s">
        <v>2380</v>
      </c>
      <c r="H716" s="8" t="s">
        <v>2379</v>
      </c>
    </row>
    <row r="717" spans="1:8" x14ac:dyDescent="0.2">
      <c r="A717" s="8" t="s">
        <v>1654</v>
      </c>
      <c r="B717" s="8">
        <v>44.98</v>
      </c>
      <c r="C717" s="8">
        <v>5.94</v>
      </c>
      <c r="D717" s="8" t="s">
        <v>2379</v>
      </c>
      <c r="E717" s="8" t="s">
        <v>2379</v>
      </c>
      <c r="F717" s="8" t="s">
        <v>2379</v>
      </c>
      <c r="G717" s="8">
        <v>1</v>
      </c>
      <c r="H717" s="8" t="s">
        <v>2379</v>
      </c>
    </row>
    <row r="718" spans="1:8" x14ac:dyDescent="0.2">
      <c r="A718" s="8" t="s">
        <v>1653</v>
      </c>
      <c r="B718" s="8">
        <v>38.28</v>
      </c>
      <c r="C718" s="8">
        <v>5.51</v>
      </c>
      <c r="D718" s="8" t="s">
        <v>2379</v>
      </c>
      <c r="E718" s="8" t="s">
        <v>2381</v>
      </c>
      <c r="F718" s="8" t="s">
        <v>2379</v>
      </c>
      <c r="G718" s="8">
        <v>1</v>
      </c>
      <c r="H718" s="8" t="s">
        <v>2379</v>
      </c>
    </row>
    <row r="719" spans="1:8" x14ac:dyDescent="0.2">
      <c r="A719" s="8" t="s">
        <v>1652</v>
      </c>
      <c r="B719" s="8">
        <v>32.299999999999997</v>
      </c>
      <c r="C719" s="8">
        <v>6.55</v>
      </c>
      <c r="D719" s="8" t="s">
        <v>2381</v>
      </c>
      <c r="E719" s="8" t="s">
        <v>2379</v>
      </c>
      <c r="F719" s="8" t="s">
        <v>2379</v>
      </c>
      <c r="G719" s="8">
        <v>2</v>
      </c>
      <c r="H719" s="8" t="s">
        <v>2379</v>
      </c>
    </row>
    <row r="720" spans="1:8" x14ac:dyDescent="0.2">
      <c r="A720" s="8" t="s">
        <v>1651</v>
      </c>
      <c r="B720" s="8">
        <v>39.51</v>
      </c>
      <c r="C720" s="8">
        <v>5.79</v>
      </c>
      <c r="D720" s="8" t="s">
        <v>2381</v>
      </c>
      <c r="E720" s="8" t="s">
        <v>2379</v>
      </c>
      <c r="F720" s="8" t="s">
        <v>2379</v>
      </c>
      <c r="G720" s="8" t="s">
        <v>2380</v>
      </c>
      <c r="H720" s="8" t="s">
        <v>2379</v>
      </c>
    </row>
    <row r="721" spans="1:8" x14ac:dyDescent="0.2">
      <c r="A721" s="8" t="s">
        <v>1650</v>
      </c>
      <c r="B721" s="8">
        <v>50.46</v>
      </c>
      <c r="C721" s="8">
        <v>4.5599999999999996</v>
      </c>
      <c r="D721" s="8" t="s">
        <v>2379</v>
      </c>
      <c r="E721" s="8" t="s">
        <v>2379</v>
      </c>
      <c r="F721" s="8" t="s">
        <v>2379</v>
      </c>
      <c r="G721" s="8" t="s">
        <v>2380</v>
      </c>
      <c r="H721" s="8" t="s">
        <v>2379</v>
      </c>
    </row>
    <row r="722" spans="1:8" x14ac:dyDescent="0.2">
      <c r="A722" s="8" t="s">
        <v>1649</v>
      </c>
      <c r="B722" s="8">
        <v>31.73</v>
      </c>
      <c r="C722" s="8">
        <v>7</v>
      </c>
      <c r="D722" s="8" t="s">
        <v>2379</v>
      </c>
      <c r="E722" s="8" t="s">
        <v>2379</v>
      </c>
      <c r="F722" s="8" t="s">
        <v>2379</v>
      </c>
      <c r="G722" s="8" t="s">
        <v>2380</v>
      </c>
      <c r="H722" s="8" t="s">
        <v>2379</v>
      </c>
    </row>
    <row r="723" spans="1:8" x14ac:dyDescent="0.2">
      <c r="A723" s="8" t="s">
        <v>1648</v>
      </c>
      <c r="B723" s="8">
        <v>32.1</v>
      </c>
      <c r="C723" s="8">
        <v>6.57</v>
      </c>
      <c r="D723" s="8" t="s">
        <v>2381</v>
      </c>
      <c r="E723" s="8" t="s">
        <v>2379</v>
      </c>
      <c r="F723" s="8" t="s">
        <v>2382</v>
      </c>
      <c r="G723" s="8">
        <v>1</v>
      </c>
      <c r="H723" s="8" t="s">
        <v>2379</v>
      </c>
    </row>
    <row r="724" spans="1:8" x14ac:dyDescent="0.2">
      <c r="A724" s="8" t="s">
        <v>1647</v>
      </c>
      <c r="B724" s="8">
        <v>27.83</v>
      </c>
      <c r="C724" s="8">
        <v>11.61</v>
      </c>
      <c r="D724" s="8" t="s">
        <v>2381</v>
      </c>
      <c r="E724" s="8" t="s">
        <v>2379</v>
      </c>
      <c r="F724" s="8" t="s">
        <v>2382</v>
      </c>
      <c r="G724" s="8">
        <v>1</v>
      </c>
      <c r="H724" s="8" t="s">
        <v>2379</v>
      </c>
    </row>
    <row r="725" spans="1:8" x14ac:dyDescent="0.2">
      <c r="A725" s="8" t="s">
        <v>1646</v>
      </c>
      <c r="B725" s="8">
        <v>27.72</v>
      </c>
      <c r="C725" s="8">
        <v>8.16</v>
      </c>
      <c r="D725" s="8" t="s">
        <v>2381</v>
      </c>
      <c r="E725" s="8" t="s">
        <v>2379</v>
      </c>
      <c r="F725" s="8" t="s">
        <v>2382</v>
      </c>
      <c r="G725" s="8">
        <v>1</v>
      </c>
      <c r="H725" s="8" t="s">
        <v>2379</v>
      </c>
    </row>
    <row r="726" spans="1:8" x14ac:dyDescent="0.2">
      <c r="A726" s="8" t="s">
        <v>1645</v>
      </c>
      <c r="B726" s="8">
        <v>36.765000000000001</v>
      </c>
      <c r="C726" s="8">
        <v>4.4800000000000004</v>
      </c>
      <c r="D726" s="8" t="s">
        <v>2381</v>
      </c>
      <c r="E726" s="8" t="s">
        <v>2379</v>
      </c>
      <c r="F726" s="8" t="s">
        <v>2379</v>
      </c>
      <c r="G726" s="8">
        <v>2</v>
      </c>
      <c r="H726" s="8" t="s">
        <v>2379</v>
      </c>
    </row>
    <row r="727" spans="1:8" x14ac:dyDescent="0.2">
      <c r="A727" s="8" t="s">
        <v>1644</v>
      </c>
      <c r="B727" s="8">
        <v>48.36</v>
      </c>
      <c r="C727" s="8">
        <v>4.08</v>
      </c>
      <c r="D727" s="8" t="s">
        <v>2379</v>
      </c>
      <c r="E727" s="8" t="s">
        <v>2379</v>
      </c>
      <c r="F727" s="8" t="s">
        <v>2379</v>
      </c>
      <c r="G727" s="8" t="s">
        <v>2380</v>
      </c>
      <c r="H727" s="8" t="s">
        <v>2379</v>
      </c>
    </row>
    <row r="728" spans="1:8" x14ac:dyDescent="0.2">
      <c r="A728" s="8" t="s">
        <v>1643</v>
      </c>
      <c r="B728" s="8">
        <v>31.445</v>
      </c>
      <c r="C728" s="8">
        <v>4.4000000000000004</v>
      </c>
      <c r="D728" s="8" t="s">
        <v>2381</v>
      </c>
      <c r="E728" s="8" t="s">
        <v>2379</v>
      </c>
      <c r="F728" s="8" t="s">
        <v>2379</v>
      </c>
      <c r="G728" s="8">
        <v>2</v>
      </c>
      <c r="H728" s="8" t="s">
        <v>2379</v>
      </c>
    </row>
    <row r="729" spans="1:8" x14ac:dyDescent="0.2">
      <c r="A729" s="8" t="s">
        <v>1642</v>
      </c>
      <c r="B729" s="8">
        <v>27.55</v>
      </c>
      <c r="C729" s="8">
        <v>9.02</v>
      </c>
      <c r="D729" s="8" t="s">
        <v>2379</v>
      </c>
      <c r="E729" s="8" t="s">
        <v>2379</v>
      </c>
      <c r="F729" s="8" t="s">
        <v>2379</v>
      </c>
      <c r="G729" s="8" t="s">
        <v>2380</v>
      </c>
      <c r="H729" s="8" t="s">
        <v>2379</v>
      </c>
    </row>
    <row r="730" spans="1:8" x14ac:dyDescent="0.2">
      <c r="A730" s="8" t="s">
        <v>1641</v>
      </c>
      <c r="B730" s="8">
        <v>33.11</v>
      </c>
      <c r="C730" s="8">
        <v>8.06</v>
      </c>
      <c r="D730" s="8" t="s">
        <v>2379</v>
      </c>
      <c r="E730" s="8" t="s">
        <v>2379</v>
      </c>
      <c r="F730" s="8" t="s">
        <v>2379</v>
      </c>
      <c r="G730" s="8" t="s">
        <v>2380</v>
      </c>
      <c r="H730" s="8" t="s">
        <v>2379</v>
      </c>
    </row>
    <row r="731" spans="1:8" x14ac:dyDescent="0.2">
      <c r="A731" s="8" t="s">
        <v>1640</v>
      </c>
      <c r="B731" s="8">
        <v>36.85</v>
      </c>
      <c r="C731" s="8">
        <v>6.21</v>
      </c>
      <c r="D731" s="8" t="s">
        <v>2381</v>
      </c>
      <c r="E731" s="8" t="s">
        <v>2379</v>
      </c>
      <c r="F731" s="8" t="s">
        <v>2379</v>
      </c>
      <c r="G731" s="8">
        <v>2</v>
      </c>
      <c r="H731" s="8" t="s">
        <v>2379</v>
      </c>
    </row>
    <row r="732" spans="1:8" x14ac:dyDescent="0.2">
      <c r="A732" s="8" t="s">
        <v>1639</v>
      </c>
      <c r="B732" s="8">
        <v>36.299999999999997</v>
      </c>
      <c r="C732" s="8">
        <v>5.79</v>
      </c>
      <c r="D732" s="8" t="s">
        <v>2381</v>
      </c>
      <c r="E732" s="8" t="s">
        <v>2379</v>
      </c>
      <c r="F732" s="8" t="s">
        <v>2379</v>
      </c>
      <c r="G732" s="8">
        <v>2</v>
      </c>
      <c r="H732" s="8" t="s">
        <v>2379</v>
      </c>
    </row>
    <row r="733" spans="1:8" x14ac:dyDescent="0.2">
      <c r="A733" s="8" t="s">
        <v>1638</v>
      </c>
      <c r="B733" s="8">
        <v>45.34</v>
      </c>
      <c r="C733" s="8">
        <v>5.69</v>
      </c>
      <c r="D733" s="8" t="s">
        <v>2381</v>
      </c>
      <c r="E733" s="8" t="s">
        <v>2379</v>
      </c>
      <c r="F733" s="8" t="s">
        <v>2379</v>
      </c>
      <c r="G733" s="8" t="s">
        <v>2380</v>
      </c>
      <c r="H733" s="8" t="s">
        <v>2379</v>
      </c>
    </row>
    <row r="734" spans="1:8" x14ac:dyDescent="0.2">
      <c r="A734" s="8" t="s">
        <v>1637</v>
      </c>
      <c r="B734" s="8">
        <v>31.8</v>
      </c>
      <c r="C734" s="8">
        <v>5.36</v>
      </c>
      <c r="D734" s="8" t="s">
        <v>2381</v>
      </c>
      <c r="E734" s="8" t="s">
        <v>2379</v>
      </c>
      <c r="F734" s="8" t="s">
        <v>2379</v>
      </c>
      <c r="G734" s="8">
        <v>2</v>
      </c>
      <c r="H734" s="8" t="s">
        <v>2379</v>
      </c>
    </row>
    <row r="735" spans="1:8" x14ac:dyDescent="0.2">
      <c r="A735" s="8" t="s">
        <v>1636</v>
      </c>
      <c r="B735" s="8">
        <v>41.02</v>
      </c>
      <c r="C735" s="8">
        <v>11.37</v>
      </c>
      <c r="D735" s="8" t="s">
        <v>2379</v>
      </c>
      <c r="E735" s="8" t="s">
        <v>2379</v>
      </c>
      <c r="F735" s="8" t="s">
        <v>2379</v>
      </c>
      <c r="G735" s="8" t="s">
        <v>2380</v>
      </c>
      <c r="H735" s="8" t="s">
        <v>2379</v>
      </c>
    </row>
    <row r="736" spans="1:8" x14ac:dyDescent="0.2">
      <c r="A736" s="8" t="s">
        <v>1635</v>
      </c>
      <c r="B736" s="8">
        <v>32.68</v>
      </c>
      <c r="C736" s="8">
        <v>11.87</v>
      </c>
      <c r="D736" s="8" t="s">
        <v>2379</v>
      </c>
      <c r="E736" s="8" t="s">
        <v>2379</v>
      </c>
      <c r="F736" s="8" t="s">
        <v>2379</v>
      </c>
      <c r="G736" s="8" t="s">
        <v>2380</v>
      </c>
      <c r="H736" s="8" t="s">
        <v>2379</v>
      </c>
    </row>
    <row r="737" spans="1:8" x14ac:dyDescent="0.2">
      <c r="A737" s="8" t="s">
        <v>1634</v>
      </c>
      <c r="B737" s="8">
        <v>21.7</v>
      </c>
      <c r="C737" s="8">
        <v>4.9000000000000004</v>
      </c>
      <c r="D737" s="8" t="s">
        <v>2379</v>
      </c>
      <c r="E737" s="8" t="s">
        <v>2379</v>
      </c>
      <c r="F737" s="8" t="s">
        <v>2382</v>
      </c>
      <c r="G737" s="8">
        <v>1</v>
      </c>
      <c r="H737" s="8" t="s">
        <v>2381</v>
      </c>
    </row>
    <row r="738" spans="1:8" x14ac:dyDescent="0.2">
      <c r="A738" s="8" t="s">
        <v>1633</v>
      </c>
      <c r="B738" s="8">
        <v>40.479999999999997</v>
      </c>
      <c r="C738" s="8">
        <v>6.7</v>
      </c>
      <c r="D738" s="8" t="s">
        <v>2379</v>
      </c>
      <c r="E738" s="8" t="s">
        <v>2379</v>
      </c>
      <c r="F738" s="8" t="s">
        <v>2379</v>
      </c>
      <c r="G738" s="8">
        <v>3</v>
      </c>
      <c r="H738" s="8" t="s">
        <v>2379</v>
      </c>
    </row>
    <row r="739" spans="1:8" x14ac:dyDescent="0.2">
      <c r="A739" s="8" t="s">
        <v>1632</v>
      </c>
      <c r="B739" s="8">
        <v>34.5</v>
      </c>
      <c r="C739" s="8">
        <v>10.3</v>
      </c>
      <c r="D739" s="8" t="s">
        <v>2379</v>
      </c>
      <c r="E739" s="8" t="s">
        <v>2379</v>
      </c>
      <c r="F739" s="8" t="s">
        <v>2379</v>
      </c>
      <c r="G739" s="8">
        <v>3</v>
      </c>
      <c r="H739" s="8" t="s">
        <v>2379</v>
      </c>
    </row>
    <row r="740" spans="1:8" x14ac:dyDescent="0.2">
      <c r="A740" s="8" t="s">
        <v>1631</v>
      </c>
      <c r="B740" s="8">
        <v>45.9</v>
      </c>
      <c r="C740" s="8">
        <v>11.14</v>
      </c>
      <c r="D740" s="8" t="s">
        <v>2381</v>
      </c>
      <c r="E740" s="8" t="s">
        <v>2379</v>
      </c>
      <c r="F740" s="8" t="s">
        <v>2379</v>
      </c>
      <c r="G740" s="8">
        <v>1</v>
      </c>
      <c r="H740" s="8" t="s">
        <v>2379</v>
      </c>
    </row>
    <row r="741" spans="1:8" x14ac:dyDescent="0.2">
      <c r="A741" s="8" t="s">
        <v>1630</v>
      </c>
      <c r="B741" s="8">
        <v>33.479999999999997</v>
      </c>
      <c r="C741" s="8">
        <v>4.74</v>
      </c>
      <c r="D741" s="8" t="s">
        <v>2381</v>
      </c>
      <c r="E741" s="8" t="s">
        <v>2379</v>
      </c>
      <c r="F741" s="8" t="s">
        <v>2379</v>
      </c>
      <c r="G741" s="8">
        <v>2</v>
      </c>
      <c r="H741" s="8" t="s">
        <v>2379</v>
      </c>
    </row>
    <row r="742" spans="1:8" x14ac:dyDescent="0.2">
      <c r="A742" s="8" t="s">
        <v>1629</v>
      </c>
      <c r="B742" s="8">
        <v>28.31</v>
      </c>
      <c r="C742" s="8">
        <v>5.96</v>
      </c>
      <c r="D742" s="8" t="s">
        <v>2381</v>
      </c>
      <c r="E742" s="8" t="s">
        <v>2379</v>
      </c>
      <c r="F742" s="8" t="s">
        <v>2379</v>
      </c>
      <c r="G742" s="8">
        <v>2</v>
      </c>
      <c r="H742" s="8" t="s">
        <v>2379</v>
      </c>
    </row>
    <row r="743" spans="1:8" x14ac:dyDescent="0.2">
      <c r="A743" s="8" t="s">
        <v>1628</v>
      </c>
      <c r="B743" s="8">
        <v>21.565000000000001</v>
      </c>
      <c r="C743" s="8">
        <v>4.95</v>
      </c>
      <c r="D743" s="8" t="s">
        <v>2379</v>
      </c>
      <c r="E743" s="8" t="s">
        <v>2381</v>
      </c>
      <c r="F743" s="8" t="s">
        <v>2379</v>
      </c>
      <c r="G743" s="8">
        <v>1</v>
      </c>
      <c r="H743" s="8" t="s">
        <v>2381</v>
      </c>
    </row>
    <row r="744" spans="1:8" x14ac:dyDescent="0.2">
      <c r="A744" s="8" t="s">
        <v>1627</v>
      </c>
      <c r="B744" s="8">
        <v>35.590000000000003</v>
      </c>
      <c r="C744" s="8">
        <v>5.21</v>
      </c>
      <c r="D744" s="8" t="s">
        <v>2381</v>
      </c>
      <c r="E744" s="8" t="s">
        <v>2379</v>
      </c>
      <c r="F744" s="8" t="s">
        <v>2382</v>
      </c>
      <c r="G744" s="8">
        <v>1</v>
      </c>
      <c r="H744" s="8" t="s">
        <v>2379</v>
      </c>
    </row>
    <row r="745" spans="1:8" x14ac:dyDescent="0.2">
      <c r="A745" s="8" t="s">
        <v>1626</v>
      </c>
      <c r="B745" s="8">
        <v>43.44</v>
      </c>
      <c r="C745" s="8">
        <v>4.8600000000000003</v>
      </c>
      <c r="D745" s="8" t="s">
        <v>2381</v>
      </c>
      <c r="E745" s="8" t="s">
        <v>2379</v>
      </c>
      <c r="F745" s="8" t="s">
        <v>2379</v>
      </c>
      <c r="G745" s="8" t="s">
        <v>2380</v>
      </c>
      <c r="H745" s="8" t="s">
        <v>2379</v>
      </c>
    </row>
    <row r="746" spans="1:8" x14ac:dyDescent="0.2">
      <c r="A746" s="8" t="s">
        <v>1625</v>
      </c>
      <c r="B746" s="8">
        <v>21.754999999999999</v>
      </c>
      <c r="C746" s="8">
        <v>7.79</v>
      </c>
      <c r="D746" s="8" t="s">
        <v>2381</v>
      </c>
      <c r="E746" s="8" t="s">
        <v>2379</v>
      </c>
      <c r="F746" s="8" t="s">
        <v>2379</v>
      </c>
      <c r="G746" s="8" t="s">
        <v>2380</v>
      </c>
      <c r="H746" s="8" t="s">
        <v>2379</v>
      </c>
    </row>
    <row r="747" spans="1:8" x14ac:dyDescent="0.2">
      <c r="A747" s="8" t="s">
        <v>1624</v>
      </c>
      <c r="B747" s="8">
        <v>44.55</v>
      </c>
      <c r="C747" s="8">
        <v>7.12</v>
      </c>
      <c r="D747" s="8" t="s">
        <v>2381</v>
      </c>
      <c r="E747" s="8" t="s">
        <v>2379</v>
      </c>
      <c r="F747" s="8" t="s">
        <v>2379</v>
      </c>
      <c r="G747" s="8">
        <v>1</v>
      </c>
      <c r="H747" s="8" t="s">
        <v>2379</v>
      </c>
    </row>
    <row r="748" spans="1:8" x14ac:dyDescent="0.2">
      <c r="A748" s="8" t="s">
        <v>1623</v>
      </c>
      <c r="B748" s="8">
        <v>43.32</v>
      </c>
      <c r="C748" s="8">
        <v>4.67</v>
      </c>
      <c r="D748" s="8" t="s">
        <v>2381</v>
      </c>
      <c r="E748" s="8" t="s">
        <v>2379</v>
      </c>
      <c r="F748" s="8" t="s">
        <v>2379</v>
      </c>
      <c r="G748" s="8" t="s">
        <v>2380</v>
      </c>
      <c r="H748" s="8" t="s">
        <v>2379</v>
      </c>
    </row>
    <row r="749" spans="1:8" x14ac:dyDescent="0.2">
      <c r="A749" s="8" t="s">
        <v>1622</v>
      </c>
      <c r="B749" s="8">
        <v>31.23</v>
      </c>
      <c r="C749" s="8">
        <v>9.1199999999999992</v>
      </c>
      <c r="D749" s="8" t="s">
        <v>2381</v>
      </c>
      <c r="E749" s="8" t="s">
        <v>2379</v>
      </c>
      <c r="F749" s="8" t="s">
        <v>2382</v>
      </c>
      <c r="G749" s="8">
        <v>1</v>
      </c>
      <c r="H749" s="8" t="s">
        <v>2379</v>
      </c>
    </row>
    <row r="750" spans="1:8" x14ac:dyDescent="0.2">
      <c r="A750" s="8" t="s">
        <v>1621</v>
      </c>
      <c r="B750" s="8">
        <v>42.81</v>
      </c>
      <c r="C750" s="8">
        <v>4.1500000000000004</v>
      </c>
      <c r="D750" s="8" t="s">
        <v>2379</v>
      </c>
      <c r="E750" s="8" t="s">
        <v>2379</v>
      </c>
      <c r="F750" s="8" t="s">
        <v>2379</v>
      </c>
      <c r="G750" s="8">
        <v>1</v>
      </c>
      <c r="H750" s="8" t="s">
        <v>2379</v>
      </c>
    </row>
    <row r="751" spans="1:8" x14ac:dyDescent="0.2">
      <c r="A751" s="8" t="s">
        <v>1620</v>
      </c>
      <c r="B751" s="8">
        <v>35.909999999999997</v>
      </c>
      <c r="C751" s="8">
        <v>6.72</v>
      </c>
      <c r="D751" s="8" t="s">
        <v>2381</v>
      </c>
      <c r="E751" s="8" t="s">
        <v>2379</v>
      </c>
      <c r="F751" s="8" t="s">
        <v>2379</v>
      </c>
      <c r="G751" s="8">
        <v>2</v>
      </c>
      <c r="H751" s="8" t="s">
        <v>2379</v>
      </c>
    </row>
    <row r="752" spans="1:8" x14ac:dyDescent="0.2">
      <c r="A752" s="8" t="s">
        <v>1619</v>
      </c>
      <c r="B752" s="8">
        <v>36.65</v>
      </c>
      <c r="C752" s="8">
        <v>5.01</v>
      </c>
      <c r="D752" s="8" t="s">
        <v>2381</v>
      </c>
      <c r="E752" s="8" t="s">
        <v>2379</v>
      </c>
      <c r="F752" s="8" t="s">
        <v>2382</v>
      </c>
      <c r="G752" s="8">
        <v>1</v>
      </c>
      <c r="H752" s="8" t="s">
        <v>2379</v>
      </c>
    </row>
    <row r="753" spans="1:8" x14ac:dyDescent="0.2">
      <c r="A753" s="8" t="s">
        <v>1618</v>
      </c>
      <c r="B753" s="8">
        <v>22.04</v>
      </c>
      <c r="C753" s="8">
        <v>10.9</v>
      </c>
      <c r="D753" s="8" t="s">
        <v>2381</v>
      </c>
      <c r="E753" s="8" t="s">
        <v>2379</v>
      </c>
      <c r="F753" s="8" t="s">
        <v>2379</v>
      </c>
      <c r="G753" s="8">
        <v>2</v>
      </c>
      <c r="H753" s="8" t="s">
        <v>2379</v>
      </c>
    </row>
    <row r="754" spans="1:8" x14ac:dyDescent="0.2">
      <c r="A754" s="8" t="s">
        <v>1617</v>
      </c>
      <c r="B754" s="8">
        <v>31.824999999999999</v>
      </c>
      <c r="C754" s="8">
        <v>5.52</v>
      </c>
      <c r="D754" s="8" t="s">
        <v>2381</v>
      </c>
      <c r="E754" s="8" t="s">
        <v>2379</v>
      </c>
      <c r="F754" s="8" t="s">
        <v>2379</v>
      </c>
      <c r="G754" s="8">
        <v>1</v>
      </c>
      <c r="H754" s="8" t="s">
        <v>2379</v>
      </c>
    </row>
    <row r="755" spans="1:8" x14ac:dyDescent="0.2">
      <c r="A755" s="8" t="s">
        <v>1616</v>
      </c>
      <c r="B755" s="8">
        <v>53.58</v>
      </c>
      <c r="C755" s="8">
        <v>4.55</v>
      </c>
      <c r="D755" s="8" t="s">
        <v>2379</v>
      </c>
      <c r="E755" s="8" t="s">
        <v>2379</v>
      </c>
      <c r="F755" s="8" t="s">
        <v>2379</v>
      </c>
      <c r="G755" s="8">
        <v>1</v>
      </c>
      <c r="H755" s="8" t="s">
        <v>2379</v>
      </c>
    </row>
    <row r="756" spans="1:8" x14ac:dyDescent="0.2">
      <c r="A756" s="8" t="s">
        <v>1615</v>
      </c>
      <c r="B756" s="8">
        <v>34.299999999999997</v>
      </c>
      <c r="C756" s="8">
        <v>11.76</v>
      </c>
      <c r="D756" s="8" t="s">
        <v>2379</v>
      </c>
      <c r="E756" s="8" t="s">
        <v>2379</v>
      </c>
      <c r="F756" s="8" t="s">
        <v>2379</v>
      </c>
      <c r="G756" s="8" t="s">
        <v>2380</v>
      </c>
      <c r="H756" s="8" t="s">
        <v>2379</v>
      </c>
    </row>
    <row r="757" spans="1:8" x14ac:dyDescent="0.2">
      <c r="A757" s="8" t="s">
        <v>1614</v>
      </c>
      <c r="B757" s="8">
        <v>32.11</v>
      </c>
      <c r="C757" s="8">
        <v>7.06</v>
      </c>
      <c r="D757" s="8" t="s">
        <v>2379</v>
      </c>
      <c r="E757" s="8" t="s">
        <v>2379</v>
      </c>
      <c r="F757" s="8" t="s">
        <v>2379</v>
      </c>
      <c r="G757" s="8" t="s">
        <v>2380</v>
      </c>
      <c r="H757" s="8" t="s">
        <v>2379</v>
      </c>
    </row>
    <row r="758" spans="1:8" x14ac:dyDescent="0.2">
      <c r="A758" s="8" t="s">
        <v>1613</v>
      </c>
      <c r="B758" s="8">
        <v>31.78</v>
      </c>
      <c r="C758" s="8">
        <v>11.35</v>
      </c>
      <c r="D758" s="8" t="s">
        <v>2381</v>
      </c>
      <c r="E758" s="8" t="s">
        <v>2379</v>
      </c>
      <c r="F758" s="8" t="s">
        <v>2382</v>
      </c>
      <c r="G758" s="8">
        <v>1</v>
      </c>
      <c r="H758" s="8" t="s">
        <v>2379</v>
      </c>
    </row>
    <row r="759" spans="1:8" x14ac:dyDescent="0.2">
      <c r="A759" s="8" t="s">
        <v>1612</v>
      </c>
      <c r="B759" s="8">
        <v>46.89</v>
      </c>
      <c r="C759" s="8">
        <v>5.52</v>
      </c>
      <c r="D759" s="8" t="s">
        <v>2379</v>
      </c>
      <c r="E759" s="8" t="s">
        <v>2379</v>
      </c>
      <c r="F759" s="8" t="s">
        <v>2379</v>
      </c>
      <c r="G759" s="8" t="s">
        <v>2380</v>
      </c>
      <c r="H759" s="8" t="s">
        <v>2379</v>
      </c>
    </row>
    <row r="760" spans="1:8" x14ac:dyDescent="0.2">
      <c r="A760" s="8" t="s">
        <v>1611</v>
      </c>
      <c r="B760" s="8">
        <v>39.35</v>
      </c>
      <c r="C760" s="8">
        <v>7.86</v>
      </c>
      <c r="D760" s="8" t="s">
        <v>2381</v>
      </c>
      <c r="E760" s="8" t="s">
        <v>2379</v>
      </c>
      <c r="F760" s="8" t="s">
        <v>2379</v>
      </c>
      <c r="G760" s="8">
        <v>1</v>
      </c>
      <c r="H760" s="8" t="s">
        <v>2379</v>
      </c>
    </row>
    <row r="761" spans="1:8" x14ac:dyDescent="0.2">
      <c r="A761" s="8" t="s">
        <v>1610</v>
      </c>
      <c r="B761" s="8">
        <v>39.200000000000003</v>
      </c>
      <c r="C761" s="8">
        <v>11.38</v>
      </c>
      <c r="D761" s="8" t="s">
        <v>2379</v>
      </c>
      <c r="E761" s="8" t="s">
        <v>2379</v>
      </c>
      <c r="F761" s="8" t="s">
        <v>2379</v>
      </c>
      <c r="G761" s="8" t="s">
        <v>2380</v>
      </c>
      <c r="H761" s="8" t="s">
        <v>2379</v>
      </c>
    </row>
    <row r="762" spans="1:8" x14ac:dyDescent="0.2">
      <c r="A762" s="8" t="s">
        <v>1609</v>
      </c>
      <c r="B762" s="8">
        <v>39.159999999999997</v>
      </c>
      <c r="C762" s="8">
        <v>10.48</v>
      </c>
      <c r="D762" s="8" t="s">
        <v>2379</v>
      </c>
      <c r="E762" s="8" t="s">
        <v>2379</v>
      </c>
      <c r="F762" s="8" t="s">
        <v>2379</v>
      </c>
      <c r="G762" s="8" t="s">
        <v>2380</v>
      </c>
      <c r="H762" s="8" t="s">
        <v>2379</v>
      </c>
    </row>
    <row r="763" spans="1:8" x14ac:dyDescent="0.2">
      <c r="A763" s="8" t="s">
        <v>1608</v>
      </c>
      <c r="B763" s="8">
        <v>44.1</v>
      </c>
      <c r="C763" s="8">
        <v>5.04</v>
      </c>
      <c r="D763" s="8" t="s">
        <v>2381</v>
      </c>
      <c r="E763" s="8" t="s">
        <v>2379</v>
      </c>
      <c r="F763" s="8" t="s">
        <v>2379</v>
      </c>
      <c r="G763" s="8" t="s">
        <v>2380</v>
      </c>
      <c r="H763" s="8" t="s">
        <v>2379</v>
      </c>
    </row>
    <row r="764" spans="1:8" x14ac:dyDescent="0.2">
      <c r="A764" s="8" t="s">
        <v>1607</v>
      </c>
      <c r="B764" s="8">
        <v>33.200000000000003</v>
      </c>
      <c r="C764" s="8">
        <v>9.06</v>
      </c>
      <c r="D764" s="8" t="s">
        <v>2379</v>
      </c>
      <c r="E764" s="8" t="s">
        <v>2379</v>
      </c>
      <c r="F764" s="8" t="s">
        <v>2379</v>
      </c>
      <c r="G764" s="8" t="s">
        <v>2380</v>
      </c>
      <c r="H764" s="8" t="s">
        <v>2379</v>
      </c>
    </row>
    <row r="765" spans="1:8" x14ac:dyDescent="0.2">
      <c r="A765" s="8" t="s">
        <v>1606</v>
      </c>
      <c r="B765" s="8">
        <v>29.92</v>
      </c>
      <c r="C765" s="8">
        <v>11.07</v>
      </c>
      <c r="D765" s="8" t="s">
        <v>2379</v>
      </c>
      <c r="E765" s="8" t="s">
        <v>2379</v>
      </c>
      <c r="F765" s="8" t="s">
        <v>2379</v>
      </c>
      <c r="G765" s="8" t="s">
        <v>2380</v>
      </c>
      <c r="H765" s="8" t="s">
        <v>2379</v>
      </c>
    </row>
    <row r="766" spans="1:8" x14ac:dyDescent="0.2">
      <c r="A766" s="8" t="s">
        <v>1605</v>
      </c>
      <c r="B766" s="8">
        <v>25</v>
      </c>
      <c r="C766" s="8">
        <v>10.45</v>
      </c>
      <c r="D766" s="8" t="s">
        <v>2379</v>
      </c>
      <c r="E766" s="8" t="s">
        <v>2379</v>
      </c>
      <c r="F766" s="8" t="s">
        <v>2379</v>
      </c>
      <c r="G766" s="8" t="s">
        <v>2380</v>
      </c>
      <c r="H766" s="8" t="s">
        <v>2379</v>
      </c>
    </row>
    <row r="767" spans="1:8" x14ac:dyDescent="0.2">
      <c r="A767" s="8" t="s">
        <v>1604</v>
      </c>
      <c r="B767" s="8">
        <v>38.869999999999997</v>
      </c>
      <c r="C767" s="8">
        <v>8.6300000000000008</v>
      </c>
      <c r="D767" s="8" t="s">
        <v>2381</v>
      </c>
      <c r="E767" s="8" t="s">
        <v>2379</v>
      </c>
      <c r="F767" s="8" t="s">
        <v>2379</v>
      </c>
      <c r="G767" s="8">
        <v>1</v>
      </c>
      <c r="H767" s="8" t="s">
        <v>2379</v>
      </c>
    </row>
    <row r="768" spans="1:8" x14ac:dyDescent="0.2">
      <c r="A768" s="8" t="s">
        <v>1603</v>
      </c>
      <c r="B768" s="8">
        <v>32.299999999999997</v>
      </c>
      <c r="C768" s="8">
        <v>5.28</v>
      </c>
      <c r="D768" s="8" t="s">
        <v>2381</v>
      </c>
      <c r="E768" s="8" t="s">
        <v>2379</v>
      </c>
      <c r="F768" s="8" t="s">
        <v>2379</v>
      </c>
      <c r="G768" s="8">
        <v>2</v>
      </c>
      <c r="H768" s="8" t="s">
        <v>2379</v>
      </c>
    </row>
    <row r="769" spans="1:8" x14ac:dyDescent="0.2">
      <c r="A769" s="8" t="s">
        <v>1602</v>
      </c>
      <c r="B769" s="8">
        <v>31.16</v>
      </c>
      <c r="C769" s="8">
        <v>7.49</v>
      </c>
      <c r="D769" s="8" t="s">
        <v>2381</v>
      </c>
      <c r="E769" s="8" t="s">
        <v>2379</v>
      </c>
      <c r="F769" s="8" t="s">
        <v>2379</v>
      </c>
      <c r="G769" s="8">
        <v>2</v>
      </c>
      <c r="H769" s="8" t="s">
        <v>2379</v>
      </c>
    </row>
    <row r="770" spans="1:8" x14ac:dyDescent="0.2">
      <c r="A770" s="8" t="s">
        <v>1601</v>
      </c>
      <c r="B770" s="8">
        <v>54.59</v>
      </c>
      <c r="C770" s="8">
        <v>4.2699999999999996</v>
      </c>
      <c r="D770" s="8" t="s">
        <v>2379</v>
      </c>
      <c r="E770" s="8" t="s">
        <v>2379</v>
      </c>
      <c r="F770" s="8" t="s">
        <v>2379</v>
      </c>
      <c r="G770" s="8" t="s">
        <v>2380</v>
      </c>
      <c r="H770" s="8" t="s">
        <v>2379</v>
      </c>
    </row>
    <row r="771" spans="1:8" x14ac:dyDescent="0.2">
      <c r="A771" s="8" t="s">
        <v>1600</v>
      </c>
      <c r="B771" s="8">
        <v>21.09</v>
      </c>
      <c r="C771" s="8">
        <v>9.2200000000000006</v>
      </c>
      <c r="D771" s="8" t="s">
        <v>2381</v>
      </c>
      <c r="E771" s="8" t="s">
        <v>2379</v>
      </c>
      <c r="F771" s="8" t="s">
        <v>2379</v>
      </c>
      <c r="G771" s="8">
        <v>2</v>
      </c>
      <c r="H771" s="8" t="s">
        <v>2379</v>
      </c>
    </row>
    <row r="772" spans="1:8" x14ac:dyDescent="0.2">
      <c r="A772" s="8" t="s">
        <v>1599</v>
      </c>
      <c r="B772" s="8">
        <v>52.41</v>
      </c>
      <c r="C772" s="8">
        <v>5.99</v>
      </c>
      <c r="D772" s="8" t="s">
        <v>2379</v>
      </c>
      <c r="E772" s="8" t="s">
        <v>2379</v>
      </c>
      <c r="F772" s="8" t="s">
        <v>2379</v>
      </c>
      <c r="G772" s="8">
        <v>1</v>
      </c>
      <c r="H772" s="8" t="s">
        <v>2379</v>
      </c>
    </row>
    <row r="773" spans="1:8" x14ac:dyDescent="0.2">
      <c r="A773" s="8" t="s">
        <v>1598</v>
      </c>
      <c r="B773" s="8">
        <v>41.47</v>
      </c>
      <c r="C773" s="8">
        <v>5.86</v>
      </c>
      <c r="D773" s="8" t="s">
        <v>2381</v>
      </c>
      <c r="E773" s="8" t="s">
        <v>2379</v>
      </c>
      <c r="F773" s="8" t="s">
        <v>2379</v>
      </c>
      <c r="G773" s="8">
        <v>2</v>
      </c>
      <c r="H773" s="8" t="s">
        <v>2379</v>
      </c>
    </row>
    <row r="774" spans="1:8" x14ac:dyDescent="0.2">
      <c r="A774" s="8" t="s">
        <v>1597</v>
      </c>
      <c r="B774" s="8">
        <v>33.1</v>
      </c>
      <c r="C774" s="8">
        <v>5.19</v>
      </c>
      <c r="D774" s="8" t="s">
        <v>2381</v>
      </c>
      <c r="E774" s="8" t="s">
        <v>2379</v>
      </c>
      <c r="F774" s="8" t="s">
        <v>2379</v>
      </c>
      <c r="G774" s="8">
        <v>2</v>
      </c>
      <c r="H774" s="8" t="s">
        <v>2379</v>
      </c>
    </row>
    <row r="775" spans="1:8" x14ac:dyDescent="0.2">
      <c r="A775" s="8" t="s">
        <v>1596</v>
      </c>
      <c r="B775" s="8">
        <v>30.8</v>
      </c>
      <c r="C775" s="8">
        <v>4.37</v>
      </c>
      <c r="D775" s="8" t="s">
        <v>2381</v>
      </c>
      <c r="E775" s="8" t="s">
        <v>2379</v>
      </c>
      <c r="F775" s="8" t="s">
        <v>2379</v>
      </c>
      <c r="G775" s="8">
        <v>2</v>
      </c>
      <c r="H775" s="8" t="s">
        <v>2379</v>
      </c>
    </row>
    <row r="776" spans="1:8" x14ac:dyDescent="0.2">
      <c r="A776" s="8" t="s">
        <v>1595</v>
      </c>
      <c r="B776" s="8">
        <v>42.06</v>
      </c>
      <c r="C776" s="8">
        <v>5.32</v>
      </c>
      <c r="D776" s="8" t="s">
        <v>2379</v>
      </c>
      <c r="E776" s="8" t="s">
        <v>2379</v>
      </c>
      <c r="F776" s="8" t="s">
        <v>2379</v>
      </c>
      <c r="G776" s="8">
        <v>1</v>
      </c>
      <c r="H776" s="8" t="s">
        <v>2379</v>
      </c>
    </row>
    <row r="777" spans="1:8" x14ac:dyDescent="0.2">
      <c r="A777" s="8" t="s">
        <v>1594</v>
      </c>
      <c r="B777" s="8">
        <v>39.270000000000003</v>
      </c>
      <c r="C777" s="8">
        <v>5.64</v>
      </c>
      <c r="D777" s="8" t="s">
        <v>2379</v>
      </c>
      <c r="E777" s="8" t="s">
        <v>2379</v>
      </c>
      <c r="F777" s="8" t="s">
        <v>2382</v>
      </c>
      <c r="G777" s="8">
        <v>1</v>
      </c>
      <c r="H777" s="8" t="s">
        <v>2379</v>
      </c>
    </row>
    <row r="778" spans="1:8" x14ac:dyDescent="0.2">
      <c r="A778" s="8" t="s">
        <v>1593</v>
      </c>
      <c r="B778" s="8">
        <v>30.71</v>
      </c>
      <c r="C778" s="8">
        <v>5.59</v>
      </c>
      <c r="D778" s="8" t="s">
        <v>2381</v>
      </c>
      <c r="E778" s="8" t="s">
        <v>2379</v>
      </c>
      <c r="F778" s="8" t="s">
        <v>2379</v>
      </c>
      <c r="G778" s="8">
        <v>1</v>
      </c>
      <c r="H778" s="8" t="s">
        <v>2379</v>
      </c>
    </row>
    <row r="779" spans="1:8" x14ac:dyDescent="0.2">
      <c r="A779" s="8" t="s">
        <v>1592</v>
      </c>
      <c r="B779" s="8">
        <v>47.19</v>
      </c>
      <c r="C779" s="8">
        <v>5.29</v>
      </c>
      <c r="D779" s="8" t="s">
        <v>2379</v>
      </c>
      <c r="E779" s="8" t="s">
        <v>2379</v>
      </c>
      <c r="F779" s="8" t="s">
        <v>2379</v>
      </c>
      <c r="G779" s="8" t="s">
        <v>2380</v>
      </c>
      <c r="H779" s="8" t="s">
        <v>2379</v>
      </c>
    </row>
    <row r="780" spans="1:8" x14ac:dyDescent="0.2">
      <c r="A780" s="8" t="s">
        <v>1591</v>
      </c>
      <c r="B780" s="8">
        <v>30.02</v>
      </c>
      <c r="C780" s="8">
        <v>6.65</v>
      </c>
      <c r="D780" s="8" t="s">
        <v>2379</v>
      </c>
      <c r="E780" s="8" t="s">
        <v>2379</v>
      </c>
      <c r="F780" s="8" t="s">
        <v>2379</v>
      </c>
      <c r="G780" s="8" t="s">
        <v>2380</v>
      </c>
      <c r="H780" s="8" t="s">
        <v>2379</v>
      </c>
    </row>
    <row r="781" spans="1:8" x14ac:dyDescent="0.2">
      <c r="A781" s="8" t="s">
        <v>1590</v>
      </c>
      <c r="B781" s="8">
        <v>37.909999999999997</v>
      </c>
      <c r="C781" s="8">
        <v>5.68</v>
      </c>
      <c r="D781" s="8" t="s">
        <v>2381</v>
      </c>
      <c r="E781" s="8" t="s">
        <v>2379</v>
      </c>
      <c r="F781" s="8" t="s">
        <v>2379</v>
      </c>
      <c r="G781" s="8" t="s">
        <v>2380</v>
      </c>
      <c r="H781" s="8" t="s">
        <v>2379</v>
      </c>
    </row>
    <row r="782" spans="1:8" x14ac:dyDescent="0.2">
      <c r="A782" s="8" t="s">
        <v>1589</v>
      </c>
      <c r="B782" s="8">
        <v>54.61</v>
      </c>
      <c r="C782" s="8">
        <v>4.49</v>
      </c>
      <c r="D782" s="8" t="s">
        <v>2379</v>
      </c>
      <c r="E782" s="8" t="s">
        <v>2379</v>
      </c>
      <c r="F782" s="8" t="s">
        <v>2379</v>
      </c>
      <c r="G782" s="8" t="s">
        <v>2380</v>
      </c>
      <c r="H782" s="8" t="s">
        <v>2379</v>
      </c>
    </row>
    <row r="783" spans="1:8" x14ac:dyDescent="0.2">
      <c r="A783" s="8" t="s">
        <v>1588</v>
      </c>
      <c r="B783" s="8">
        <v>36.005000000000003</v>
      </c>
      <c r="C783" s="8">
        <v>6.9</v>
      </c>
      <c r="D783" s="8" t="s">
        <v>2379</v>
      </c>
      <c r="E783" s="8" t="s">
        <v>2379</v>
      </c>
      <c r="F783" s="8" t="s">
        <v>2379</v>
      </c>
      <c r="G783" s="8" t="s">
        <v>2380</v>
      </c>
      <c r="H783" s="8" t="s">
        <v>2379</v>
      </c>
    </row>
    <row r="784" spans="1:8" x14ac:dyDescent="0.2">
      <c r="A784" s="8" t="s">
        <v>1587</v>
      </c>
      <c r="B784" s="8">
        <v>28.7</v>
      </c>
      <c r="C784" s="8">
        <v>11.52</v>
      </c>
      <c r="D784" s="8" t="s">
        <v>2379</v>
      </c>
      <c r="E784" s="8" t="s">
        <v>2379</v>
      </c>
      <c r="F784" s="8" t="s">
        <v>2379</v>
      </c>
      <c r="G784" s="8" t="s">
        <v>2380</v>
      </c>
      <c r="H784" s="8" t="s">
        <v>2379</v>
      </c>
    </row>
    <row r="785" spans="1:8" x14ac:dyDescent="0.2">
      <c r="A785" s="8" t="s">
        <v>1586</v>
      </c>
      <c r="B785" s="8">
        <v>34.295000000000002</v>
      </c>
      <c r="C785" s="8">
        <v>11.24</v>
      </c>
      <c r="D785" s="8" t="s">
        <v>2379</v>
      </c>
      <c r="E785" s="8" t="s">
        <v>2379</v>
      </c>
      <c r="F785" s="8" t="s">
        <v>2379</v>
      </c>
      <c r="G785" s="8" t="s">
        <v>2380</v>
      </c>
      <c r="H785" s="8" t="s">
        <v>2379</v>
      </c>
    </row>
    <row r="786" spans="1:8" x14ac:dyDescent="0.2">
      <c r="A786" s="8" t="s">
        <v>1585</v>
      </c>
      <c r="B786" s="8">
        <v>27.55</v>
      </c>
      <c r="C786" s="8">
        <v>10.98</v>
      </c>
      <c r="D786" s="8" t="s">
        <v>2379</v>
      </c>
      <c r="E786" s="8" t="s">
        <v>2379</v>
      </c>
      <c r="F786" s="8" t="s">
        <v>2379</v>
      </c>
      <c r="G786" s="8" t="s">
        <v>2380</v>
      </c>
      <c r="H786" s="8" t="s">
        <v>2379</v>
      </c>
    </row>
    <row r="787" spans="1:8" x14ac:dyDescent="0.2">
      <c r="A787" s="8" t="s">
        <v>1584</v>
      </c>
      <c r="B787" s="8">
        <v>40.700000000000003</v>
      </c>
      <c r="C787" s="8">
        <v>5.42</v>
      </c>
      <c r="D787" s="8" t="s">
        <v>2379</v>
      </c>
      <c r="E787" s="8" t="s">
        <v>2379</v>
      </c>
      <c r="F787" s="8" t="s">
        <v>2379</v>
      </c>
      <c r="G787" s="8" t="s">
        <v>2380</v>
      </c>
      <c r="H787" s="8" t="s">
        <v>2379</v>
      </c>
    </row>
    <row r="788" spans="1:8" x14ac:dyDescent="0.2">
      <c r="A788" s="8" t="s">
        <v>1583</v>
      </c>
      <c r="B788" s="8">
        <v>18.335000000000001</v>
      </c>
      <c r="C788" s="8">
        <v>10.97</v>
      </c>
      <c r="D788" s="8" t="s">
        <v>2379</v>
      </c>
      <c r="E788" s="8" t="s">
        <v>2379</v>
      </c>
      <c r="F788" s="8" t="s">
        <v>2379</v>
      </c>
      <c r="G788" s="8" t="s">
        <v>2380</v>
      </c>
      <c r="H788" s="8" t="s">
        <v>2379</v>
      </c>
    </row>
    <row r="789" spans="1:8" x14ac:dyDescent="0.2">
      <c r="A789" s="8" t="s">
        <v>1582</v>
      </c>
      <c r="B789" s="8">
        <v>33.914999999999999</v>
      </c>
      <c r="C789" s="8">
        <v>9.56</v>
      </c>
      <c r="D789" s="8" t="s">
        <v>2381</v>
      </c>
      <c r="E789" s="8" t="s">
        <v>2379</v>
      </c>
      <c r="F789" s="8" t="s">
        <v>2379</v>
      </c>
      <c r="G789" s="8">
        <v>2</v>
      </c>
      <c r="H789" s="8" t="s">
        <v>2379</v>
      </c>
    </row>
    <row r="790" spans="1:8" x14ac:dyDescent="0.2">
      <c r="A790" s="8" t="s">
        <v>1581</v>
      </c>
      <c r="B790" s="8">
        <v>33.534999999999997</v>
      </c>
      <c r="C790" s="8">
        <v>9.4</v>
      </c>
      <c r="D790" s="8" t="s">
        <v>2381</v>
      </c>
      <c r="E790" s="8" t="s">
        <v>2379</v>
      </c>
      <c r="F790" s="8" t="s">
        <v>2379</v>
      </c>
      <c r="G790" s="8">
        <v>2</v>
      </c>
      <c r="H790" s="8" t="s">
        <v>2379</v>
      </c>
    </row>
    <row r="791" spans="1:8" x14ac:dyDescent="0.2">
      <c r="A791" s="8" t="s">
        <v>1580</v>
      </c>
      <c r="B791" s="8">
        <v>23.655000000000001</v>
      </c>
      <c r="C791" s="8">
        <v>8.48</v>
      </c>
      <c r="D791" s="8" t="s">
        <v>2381</v>
      </c>
      <c r="E791" s="8" t="s">
        <v>2379</v>
      </c>
      <c r="F791" s="8" t="s">
        <v>2379</v>
      </c>
      <c r="G791" s="8">
        <v>2</v>
      </c>
      <c r="H791" s="8" t="s">
        <v>2379</v>
      </c>
    </row>
    <row r="792" spans="1:8" x14ac:dyDescent="0.2">
      <c r="A792" s="8" t="s">
        <v>1579</v>
      </c>
      <c r="B792" s="8">
        <v>28</v>
      </c>
      <c r="C792" s="8">
        <v>5.57</v>
      </c>
      <c r="D792" s="8" t="s">
        <v>2379</v>
      </c>
      <c r="E792" s="8" t="s">
        <v>2379</v>
      </c>
      <c r="F792" s="8" t="s">
        <v>2379</v>
      </c>
      <c r="G792" s="8" t="s">
        <v>2380</v>
      </c>
      <c r="H792" s="8" t="s">
        <v>2379</v>
      </c>
    </row>
    <row r="793" spans="1:8" x14ac:dyDescent="0.2">
      <c r="A793" s="8" t="s">
        <v>1578</v>
      </c>
      <c r="B793" s="8">
        <v>30.23</v>
      </c>
      <c r="C793" s="8">
        <v>6.94</v>
      </c>
      <c r="D793" s="8" t="s">
        <v>2381</v>
      </c>
      <c r="E793" s="8" t="s">
        <v>2379</v>
      </c>
      <c r="F793" s="8" t="s">
        <v>2382</v>
      </c>
      <c r="G793" s="8">
        <v>1</v>
      </c>
      <c r="H793" s="8" t="s">
        <v>2379</v>
      </c>
    </row>
    <row r="794" spans="1:8" x14ac:dyDescent="0.2">
      <c r="A794" s="8" t="s">
        <v>1577</v>
      </c>
      <c r="B794" s="8">
        <v>51.14</v>
      </c>
      <c r="C794" s="8">
        <v>4.05</v>
      </c>
      <c r="D794" s="8" t="s">
        <v>2379</v>
      </c>
      <c r="E794" s="8" t="s">
        <v>2379</v>
      </c>
      <c r="F794" s="8" t="s">
        <v>2379</v>
      </c>
      <c r="G794" s="8">
        <v>1</v>
      </c>
      <c r="H794" s="8" t="s">
        <v>2379</v>
      </c>
    </row>
    <row r="795" spans="1:8" x14ac:dyDescent="0.2">
      <c r="A795" s="8" t="s">
        <v>1576</v>
      </c>
      <c r="B795" s="8">
        <v>24.32</v>
      </c>
      <c r="C795" s="8">
        <v>10.220000000000001</v>
      </c>
      <c r="D795" s="8" t="s">
        <v>2379</v>
      </c>
      <c r="E795" s="8" t="s">
        <v>2379</v>
      </c>
      <c r="F795" s="8" t="s">
        <v>2379</v>
      </c>
      <c r="G795" s="8" t="s">
        <v>2380</v>
      </c>
      <c r="H795" s="8" t="s">
        <v>2379</v>
      </c>
    </row>
    <row r="796" spans="1:8" x14ac:dyDescent="0.2">
      <c r="A796" s="8" t="s">
        <v>1575</v>
      </c>
      <c r="B796" s="8">
        <v>38.06</v>
      </c>
      <c r="C796" s="8">
        <v>9.24</v>
      </c>
      <c r="D796" s="8" t="s">
        <v>2379</v>
      </c>
      <c r="E796" s="8" t="s">
        <v>2379</v>
      </c>
      <c r="F796" s="8" t="s">
        <v>2379</v>
      </c>
      <c r="G796" s="8" t="s">
        <v>2380</v>
      </c>
      <c r="H796" s="8" t="s">
        <v>2379</v>
      </c>
    </row>
    <row r="797" spans="1:8" x14ac:dyDescent="0.2">
      <c r="A797" s="8" t="s">
        <v>1574</v>
      </c>
      <c r="B797" s="8">
        <v>37.700000000000003</v>
      </c>
      <c r="C797" s="8">
        <v>8.6</v>
      </c>
      <c r="D797" s="8" t="s">
        <v>2379</v>
      </c>
      <c r="E797" s="8" t="s">
        <v>2379</v>
      </c>
      <c r="F797" s="8" t="s">
        <v>2379</v>
      </c>
      <c r="G797" s="8" t="s">
        <v>2380</v>
      </c>
      <c r="H797" s="8" t="s">
        <v>2379</v>
      </c>
    </row>
    <row r="798" spans="1:8" x14ac:dyDescent="0.2">
      <c r="A798" s="8" t="s">
        <v>1573</v>
      </c>
      <c r="B798" s="8">
        <v>44</v>
      </c>
      <c r="C798" s="8">
        <v>9.32</v>
      </c>
      <c r="D798" s="8" t="s">
        <v>2381</v>
      </c>
      <c r="E798" s="8" t="s">
        <v>2379</v>
      </c>
      <c r="F798" s="8" t="s">
        <v>2379</v>
      </c>
      <c r="G798" s="8">
        <v>2</v>
      </c>
      <c r="H798" s="8" t="s">
        <v>2379</v>
      </c>
    </row>
    <row r="799" spans="1:8" x14ac:dyDescent="0.2">
      <c r="A799" s="8" t="s">
        <v>1572</v>
      </c>
      <c r="B799" s="8">
        <v>41.45</v>
      </c>
      <c r="C799" s="8">
        <v>6.12</v>
      </c>
      <c r="D799" s="8" t="s">
        <v>2381</v>
      </c>
      <c r="E799" s="8" t="s">
        <v>2379</v>
      </c>
      <c r="F799" s="8" t="s">
        <v>2379</v>
      </c>
      <c r="G799" s="8" t="s">
        <v>2380</v>
      </c>
      <c r="H799" s="8" t="s">
        <v>2379</v>
      </c>
    </row>
    <row r="800" spans="1:8" x14ac:dyDescent="0.2">
      <c r="A800" s="8" t="s">
        <v>1571</v>
      </c>
      <c r="B800" s="8">
        <v>25.364999999999998</v>
      </c>
      <c r="C800" s="8">
        <v>9.19</v>
      </c>
      <c r="D800" s="8" t="s">
        <v>2381</v>
      </c>
      <c r="E800" s="8" t="s">
        <v>2379</v>
      </c>
      <c r="F800" s="8" t="s">
        <v>2379</v>
      </c>
      <c r="G800" s="8" t="s">
        <v>2380</v>
      </c>
      <c r="H800" s="8" t="s">
        <v>2379</v>
      </c>
    </row>
    <row r="801" spans="1:8" x14ac:dyDescent="0.2">
      <c r="A801" s="8" t="s">
        <v>1570</v>
      </c>
      <c r="B801" s="8">
        <v>34.56</v>
      </c>
      <c r="C801" s="8">
        <v>5.84</v>
      </c>
      <c r="D801" s="8" t="s">
        <v>2381</v>
      </c>
      <c r="E801" s="8" t="s">
        <v>2379</v>
      </c>
      <c r="F801" s="8" t="s">
        <v>2382</v>
      </c>
      <c r="G801" s="8">
        <v>1</v>
      </c>
      <c r="H801" s="8" t="s">
        <v>2379</v>
      </c>
    </row>
    <row r="802" spans="1:8" x14ac:dyDescent="0.2">
      <c r="A802" s="8" t="s">
        <v>1569</v>
      </c>
      <c r="B802" s="8">
        <v>28.2</v>
      </c>
      <c r="C802" s="8">
        <v>7.19</v>
      </c>
      <c r="D802" s="8" t="s">
        <v>2381</v>
      </c>
      <c r="E802" s="8" t="s">
        <v>2379</v>
      </c>
      <c r="F802" s="8" t="s">
        <v>2379</v>
      </c>
      <c r="G802" s="8">
        <v>2</v>
      </c>
      <c r="H802" s="8" t="s">
        <v>2379</v>
      </c>
    </row>
    <row r="803" spans="1:8" x14ac:dyDescent="0.2">
      <c r="A803" s="8" t="s">
        <v>1568</v>
      </c>
      <c r="B803" s="8">
        <v>30.43</v>
      </c>
      <c r="C803" s="8">
        <v>9.39</v>
      </c>
      <c r="D803" s="8" t="s">
        <v>2379</v>
      </c>
      <c r="E803" s="8" t="s">
        <v>2379</v>
      </c>
      <c r="F803" s="8" t="s">
        <v>2379</v>
      </c>
      <c r="G803" s="8" t="s">
        <v>2380</v>
      </c>
      <c r="H803" s="8" t="s">
        <v>2379</v>
      </c>
    </row>
    <row r="804" spans="1:8" x14ac:dyDescent="0.2">
      <c r="A804" s="8" t="s">
        <v>1567</v>
      </c>
      <c r="B804" s="8">
        <v>32.395000000000003</v>
      </c>
      <c r="C804" s="8">
        <v>4.2699999999999996</v>
      </c>
      <c r="D804" s="8" t="s">
        <v>2381</v>
      </c>
      <c r="E804" s="8" t="s">
        <v>2379</v>
      </c>
      <c r="F804" s="8" t="s">
        <v>2379</v>
      </c>
      <c r="G804" s="8">
        <v>1</v>
      </c>
      <c r="H804" s="8" t="s">
        <v>2379</v>
      </c>
    </row>
    <row r="805" spans="1:8" x14ac:dyDescent="0.2">
      <c r="A805" s="8" t="s">
        <v>1566</v>
      </c>
      <c r="B805" s="8">
        <v>24.035</v>
      </c>
      <c r="C805" s="8">
        <v>11.71</v>
      </c>
      <c r="D805" s="8" t="s">
        <v>2379</v>
      </c>
      <c r="E805" s="8" t="s">
        <v>2379</v>
      </c>
      <c r="F805" s="8" t="s">
        <v>2379</v>
      </c>
      <c r="G805" s="8" t="s">
        <v>2380</v>
      </c>
      <c r="H805" s="8" t="s">
        <v>2379</v>
      </c>
    </row>
    <row r="806" spans="1:8" x14ac:dyDescent="0.2">
      <c r="A806" s="8" t="s">
        <v>1565</v>
      </c>
      <c r="B806" s="8">
        <v>37.119999999999997</v>
      </c>
      <c r="C806" s="8">
        <v>5.29</v>
      </c>
      <c r="D806" s="8" t="s">
        <v>2379</v>
      </c>
      <c r="E806" s="8" t="s">
        <v>2379</v>
      </c>
      <c r="F806" s="8" t="s">
        <v>2379</v>
      </c>
      <c r="G806" s="8">
        <v>2</v>
      </c>
      <c r="H806" s="8" t="s">
        <v>2379</v>
      </c>
    </row>
    <row r="807" spans="1:8" x14ac:dyDescent="0.2">
      <c r="A807" s="8" t="s">
        <v>1564</v>
      </c>
      <c r="B807" s="8">
        <v>34.840000000000003</v>
      </c>
      <c r="C807" s="8">
        <v>6</v>
      </c>
      <c r="D807" s="8" t="s">
        <v>2381</v>
      </c>
      <c r="E807" s="8" t="s">
        <v>2379</v>
      </c>
      <c r="F807" s="8" t="s">
        <v>2382</v>
      </c>
      <c r="G807" s="8">
        <v>1</v>
      </c>
      <c r="H807" s="8" t="s">
        <v>2379</v>
      </c>
    </row>
    <row r="808" spans="1:8" x14ac:dyDescent="0.2">
      <c r="A808" s="8" t="s">
        <v>1563</v>
      </c>
      <c r="B808" s="8">
        <v>29.53</v>
      </c>
      <c r="C808" s="8">
        <v>10.64</v>
      </c>
      <c r="D808" s="8" t="s">
        <v>2379</v>
      </c>
      <c r="E808" s="8" t="s">
        <v>2379</v>
      </c>
      <c r="F808" s="8" t="s">
        <v>2379</v>
      </c>
      <c r="G808" s="8" t="s">
        <v>2380</v>
      </c>
      <c r="H808" s="8" t="s">
        <v>2379</v>
      </c>
    </row>
    <row r="809" spans="1:8" x14ac:dyDescent="0.2">
      <c r="A809" s="8" t="s">
        <v>1562</v>
      </c>
      <c r="B809" s="8">
        <v>42.51</v>
      </c>
      <c r="C809" s="8">
        <v>8.2100000000000009</v>
      </c>
      <c r="D809" s="8" t="s">
        <v>2381</v>
      </c>
      <c r="E809" s="8" t="s">
        <v>2379</v>
      </c>
      <c r="F809" s="8" t="s">
        <v>2379</v>
      </c>
      <c r="G809" s="8" t="s">
        <v>2380</v>
      </c>
      <c r="H809" s="8" t="s">
        <v>2379</v>
      </c>
    </row>
    <row r="810" spans="1:8" x14ac:dyDescent="0.2">
      <c r="A810" s="8" t="s">
        <v>1561</v>
      </c>
      <c r="B810" s="8">
        <v>38.14</v>
      </c>
      <c r="C810" s="8">
        <v>5.58</v>
      </c>
      <c r="D810" s="8" t="s">
        <v>2379</v>
      </c>
      <c r="E810" s="8" t="s">
        <v>2379</v>
      </c>
      <c r="F810" s="8" t="s">
        <v>2382</v>
      </c>
      <c r="G810" s="8">
        <v>1</v>
      </c>
      <c r="H810" s="8" t="s">
        <v>2379</v>
      </c>
    </row>
    <row r="811" spans="1:8" x14ac:dyDescent="0.2">
      <c r="A811" s="8" t="s">
        <v>1560</v>
      </c>
      <c r="B811" s="8">
        <v>39.93</v>
      </c>
      <c r="C811" s="8">
        <v>8.75</v>
      </c>
      <c r="D811" s="8" t="s">
        <v>2379</v>
      </c>
      <c r="E811" s="8" t="s">
        <v>2379</v>
      </c>
      <c r="F811" s="8" t="s">
        <v>2379</v>
      </c>
      <c r="G811" s="8" t="s">
        <v>2380</v>
      </c>
      <c r="H811" s="8" t="s">
        <v>2379</v>
      </c>
    </row>
    <row r="812" spans="1:8" x14ac:dyDescent="0.2">
      <c r="A812" s="8" t="s">
        <v>1559</v>
      </c>
      <c r="B812" s="8">
        <v>38.83</v>
      </c>
      <c r="C812" s="8">
        <v>11.86</v>
      </c>
      <c r="D812" s="8" t="s">
        <v>2379</v>
      </c>
      <c r="E812" s="8" t="s">
        <v>2379</v>
      </c>
      <c r="F812" s="8" t="s">
        <v>2379</v>
      </c>
      <c r="G812" s="8" t="s">
        <v>2380</v>
      </c>
      <c r="H812" s="8" t="s">
        <v>2379</v>
      </c>
    </row>
    <row r="813" spans="1:8" x14ac:dyDescent="0.2">
      <c r="A813" s="8" t="s">
        <v>1558</v>
      </c>
      <c r="B813" s="8">
        <v>37.4</v>
      </c>
      <c r="C813" s="8">
        <v>11.46</v>
      </c>
      <c r="D813" s="8" t="s">
        <v>2379</v>
      </c>
      <c r="E813" s="8" t="s">
        <v>2379</v>
      </c>
      <c r="F813" s="8" t="s">
        <v>2379</v>
      </c>
      <c r="G813" s="8" t="s">
        <v>2380</v>
      </c>
      <c r="H813" s="8" t="s">
        <v>2379</v>
      </c>
    </row>
    <row r="814" spans="1:8" x14ac:dyDescent="0.2">
      <c r="A814" s="8" t="s">
        <v>1557</v>
      </c>
      <c r="B814" s="8">
        <v>21.4</v>
      </c>
      <c r="C814" s="8">
        <v>9.0299999999999994</v>
      </c>
      <c r="D814" s="8" t="s">
        <v>2379</v>
      </c>
      <c r="E814" s="8" t="s">
        <v>2379</v>
      </c>
      <c r="F814" s="8" t="s">
        <v>2379</v>
      </c>
      <c r="G814" s="8" t="s">
        <v>2380</v>
      </c>
      <c r="H814" s="8" t="s">
        <v>2379</v>
      </c>
    </row>
    <row r="815" spans="1:8" x14ac:dyDescent="0.2">
      <c r="A815" s="8" t="s">
        <v>1556</v>
      </c>
      <c r="B815" s="8">
        <v>38.380000000000003</v>
      </c>
      <c r="C815" s="8">
        <v>8.26</v>
      </c>
      <c r="D815" s="8" t="s">
        <v>2381</v>
      </c>
      <c r="E815" s="8" t="s">
        <v>2379</v>
      </c>
      <c r="F815" s="8" t="s">
        <v>2379</v>
      </c>
      <c r="G815" s="8">
        <v>2</v>
      </c>
      <c r="H815" s="8" t="s">
        <v>2379</v>
      </c>
    </row>
    <row r="816" spans="1:8" x14ac:dyDescent="0.2">
      <c r="A816" s="8" t="s">
        <v>1555</v>
      </c>
      <c r="B816" s="8">
        <v>33.659999999999997</v>
      </c>
      <c r="C816" s="8">
        <v>5.42</v>
      </c>
      <c r="D816" s="8" t="s">
        <v>2381</v>
      </c>
      <c r="E816" s="8" t="s">
        <v>2379</v>
      </c>
      <c r="F816" s="8" t="s">
        <v>2379</v>
      </c>
      <c r="G816" s="8">
        <v>2</v>
      </c>
      <c r="H816" s="8" t="s">
        <v>2379</v>
      </c>
    </row>
    <row r="817" spans="1:8" x14ac:dyDescent="0.2">
      <c r="A817" s="8" t="s">
        <v>1554</v>
      </c>
      <c r="B817" s="8">
        <v>31.79</v>
      </c>
      <c r="C817" s="8">
        <v>11.33</v>
      </c>
      <c r="D817" s="8" t="s">
        <v>2381</v>
      </c>
      <c r="E817" s="8" t="s">
        <v>2379</v>
      </c>
      <c r="F817" s="8" t="s">
        <v>2382</v>
      </c>
      <c r="G817" s="8">
        <v>1</v>
      </c>
      <c r="H817" s="8" t="s">
        <v>2379</v>
      </c>
    </row>
    <row r="818" spans="1:8" x14ac:dyDescent="0.2">
      <c r="A818" s="8" t="s">
        <v>1553</v>
      </c>
      <c r="B818" s="8">
        <v>29.7</v>
      </c>
      <c r="C818" s="8">
        <v>7.69</v>
      </c>
      <c r="D818" s="8" t="s">
        <v>2381</v>
      </c>
      <c r="E818" s="8" t="s">
        <v>2379</v>
      </c>
      <c r="F818" s="8" t="s">
        <v>2382</v>
      </c>
      <c r="G818" s="8">
        <v>1</v>
      </c>
      <c r="H818" s="8" t="s">
        <v>2379</v>
      </c>
    </row>
    <row r="819" spans="1:8" x14ac:dyDescent="0.2">
      <c r="A819" s="8" t="s">
        <v>1552</v>
      </c>
      <c r="B819" s="8">
        <v>25.46</v>
      </c>
      <c r="C819" s="8">
        <v>8.77</v>
      </c>
      <c r="D819" s="8" t="s">
        <v>2381</v>
      </c>
      <c r="E819" s="8" t="s">
        <v>2379</v>
      </c>
      <c r="F819" s="8" t="s">
        <v>2382</v>
      </c>
      <c r="G819" s="8">
        <v>1</v>
      </c>
      <c r="H819" s="8" t="s">
        <v>2379</v>
      </c>
    </row>
    <row r="820" spans="1:8" x14ac:dyDescent="0.2">
      <c r="A820" s="8" t="s">
        <v>1551</v>
      </c>
      <c r="B820" s="8">
        <v>39.14</v>
      </c>
      <c r="C820" s="8">
        <v>4.91</v>
      </c>
      <c r="D820" s="8" t="s">
        <v>2379</v>
      </c>
      <c r="E820" s="8" t="s">
        <v>2381</v>
      </c>
      <c r="F820" s="8" t="s">
        <v>2379</v>
      </c>
      <c r="G820" s="8">
        <v>1</v>
      </c>
      <c r="H820" s="8" t="s">
        <v>2379</v>
      </c>
    </row>
    <row r="821" spans="1:8" x14ac:dyDescent="0.2">
      <c r="A821" s="8" t="s">
        <v>1550</v>
      </c>
      <c r="B821" s="8">
        <v>41.2</v>
      </c>
      <c r="C821" s="8">
        <v>4.95</v>
      </c>
      <c r="D821" s="8" t="s">
        <v>2379</v>
      </c>
      <c r="E821" s="8" t="s">
        <v>2379</v>
      </c>
      <c r="F821" s="8" t="s">
        <v>2379</v>
      </c>
      <c r="G821" s="8">
        <v>1</v>
      </c>
      <c r="H821" s="8" t="s">
        <v>2379</v>
      </c>
    </row>
    <row r="822" spans="1:8" x14ac:dyDescent="0.2">
      <c r="A822" s="8" t="s">
        <v>1549</v>
      </c>
      <c r="B822" s="8">
        <v>28.81</v>
      </c>
      <c r="C822" s="8">
        <v>10.8</v>
      </c>
      <c r="D822" s="8" t="s">
        <v>2381</v>
      </c>
      <c r="E822" s="8" t="s">
        <v>2379</v>
      </c>
      <c r="F822" s="8" t="s">
        <v>2382</v>
      </c>
      <c r="G822" s="8">
        <v>1</v>
      </c>
      <c r="H822" s="8" t="s">
        <v>2379</v>
      </c>
    </row>
    <row r="823" spans="1:8" x14ac:dyDescent="0.2">
      <c r="A823" s="8" t="s">
        <v>1548</v>
      </c>
      <c r="B823" s="8">
        <v>37.409999999999997</v>
      </c>
      <c r="C823" s="8">
        <v>7.21</v>
      </c>
      <c r="D823" s="8" t="s">
        <v>2379</v>
      </c>
      <c r="E823" s="8" t="s">
        <v>2379</v>
      </c>
      <c r="F823" s="8" t="s">
        <v>2379</v>
      </c>
      <c r="G823" s="8">
        <v>2</v>
      </c>
      <c r="H823" s="8" t="s">
        <v>2379</v>
      </c>
    </row>
    <row r="824" spans="1:8" x14ac:dyDescent="0.2">
      <c r="A824" s="8" t="s">
        <v>1547</v>
      </c>
      <c r="B824" s="8">
        <v>52.54</v>
      </c>
      <c r="C824" s="8">
        <v>5.12</v>
      </c>
      <c r="D824" s="8" t="s">
        <v>2379</v>
      </c>
      <c r="E824" s="8" t="s">
        <v>2379</v>
      </c>
      <c r="F824" s="8" t="s">
        <v>2382</v>
      </c>
      <c r="G824" s="8">
        <v>1</v>
      </c>
      <c r="H824" s="8" t="s">
        <v>2379</v>
      </c>
    </row>
    <row r="825" spans="1:8" x14ac:dyDescent="0.2">
      <c r="A825" s="8" t="s">
        <v>1546</v>
      </c>
      <c r="B825" s="8">
        <v>17.29</v>
      </c>
      <c r="C825" s="8">
        <v>4.62</v>
      </c>
      <c r="D825" s="8" t="s">
        <v>2379</v>
      </c>
      <c r="E825" s="8" t="s">
        <v>2381</v>
      </c>
      <c r="F825" s="8" t="s">
        <v>2379</v>
      </c>
      <c r="G825" s="8">
        <v>1</v>
      </c>
      <c r="H825" s="8" t="s">
        <v>2381</v>
      </c>
    </row>
    <row r="826" spans="1:8" x14ac:dyDescent="0.2">
      <c r="A826" s="8" t="s">
        <v>1545</v>
      </c>
      <c r="B826" s="8">
        <v>31.74</v>
      </c>
      <c r="C826" s="8">
        <v>7.68</v>
      </c>
      <c r="D826" s="8" t="s">
        <v>2381</v>
      </c>
      <c r="E826" s="8" t="s">
        <v>2379</v>
      </c>
      <c r="F826" s="8" t="s">
        <v>2379</v>
      </c>
      <c r="G826" s="8" t="s">
        <v>2380</v>
      </c>
      <c r="H826" s="8" t="s">
        <v>2379</v>
      </c>
    </row>
    <row r="827" spans="1:8" x14ac:dyDescent="0.2">
      <c r="A827" s="8" t="s">
        <v>1544</v>
      </c>
      <c r="B827" s="8">
        <v>26.504999999999999</v>
      </c>
      <c r="C827" s="8">
        <v>6.79</v>
      </c>
      <c r="D827" s="8" t="s">
        <v>2381</v>
      </c>
      <c r="E827" s="8" t="s">
        <v>2379</v>
      </c>
      <c r="F827" s="8" t="s">
        <v>2382</v>
      </c>
      <c r="G827" s="8">
        <v>1</v>
      </c>
      <c r="H827" s="8" t="s">
        <v>2379</v>
      </c>
    </row>
    <row r="828" spans="1:8" x14ac:dyDescent="0.2">
      <c r="A828" s="8" t="s">
        <v>1543</v>
      </c>
      <c r="B828" s="8">
        <v>36.479999999999997</v>
      </c>
      <c r="C828" s="8">
        <v>11.09</v>
      </c>
      <c r="D828" s="8" t="s">
        <v>2379</v>
      </c>
      <c r="E828" s="8" t="s">
        <v>2379</v>
      </c>
      <c r="F828" s="8" t="s">
        <v>2379</v>
      </c>
      <c r="G828" s="8" t="s">
        <v>2380</v>
      </c>
      <c r="H828" s="8" t="s">
        <v>2379</v>
      </c>
    </row>
    <row r="829" spans="1:8" x14ac:dyDescent="0.2">
      <c r="A829" s="8" t="s">
        <v>1542</v>
      </c>
      <c r="B829" s="8">
        <v>39.159999999999997</v>
      </c>
      <c r="C829" s="8">
        <v>5.24</v>
      </c>
      <c r="D829" s="8" t="s">
        <v>2381</v>
      </c>
      <c r="E829" s="8" t="s">
        <v>2379</v>
      </c>
      <c r="F829" s="8" t="s">
        <v>2382</v>
      </c>
      <c r="G829" s="8">
        <v>1</v>
      </c>
      <c r="H829" s="8" t="s">
        <v>2379</v>
      </c>
    </row>
    <row r="830" spans="1:8" x14ac:dyDescent="0.2">
      <c r="A830" s="8" t="s">
        <v>1541</v>
      </c>
      <c r="B830" s="8">
        <v>28.22</v>
      </c>
      <c r="C830" s="8">
        <v>7.51</v>
      </c>
      <c r="D830" s="8" t="s">
        <v>2381</v>
      </c>
      <c r="E830" s="8" t="s">
        <v>2379</v>
      </c>
      <c r="F830" s="8" t="s">
        <v>2382</v>
      </c>
      <c r="G830" s="8">
        <v>1</v>
      </c>
      <c r="H830" s="8" t="s">
        <v>2379</v>
      </c>
    </row>
    <row r="831" spans="1:8" x14ac:dyDescent="0.2">
      <c r="A831" s="8" t="s">
        <v>1540</v>
      </c>
      <c r="B831" s="8">
        <v>35</v>
      </c>
      <c r="C831" s="8">
        <v>4.13</v>
      </c>
      <c r="D831" s="8" t="s">
        <v>2379</v>
      </c>
      <c r="E831" s="8" t="s">
        <v>2379</v>
      </c>
      <c r="F831" s="8" t="s">
        <v>2379</v>
      </c>
      <c r="G831" s="8">
        <v>2</v>
      </c>
      <c r="H831" s="8" t="s">
        <v>2379</v>
      </c>
    </row>
    <row r="832" spans="1:8" x14ac:dyDescent="0.2">
      <c r="A832" s="8" t="s">
        <v>1539</v>
      </c>
      <c r="B832" s="8">
        <v>36.24</v>
      </c>
      <c r="C832" s="8">
        <v>8.3800000000000008</v>
      </c>
      <c r="D832" s="8" t="s">
        <v>2381</v>
      </c>
      <c r="E832" s="8" t="s">
        <v>2379</v>
      </c>
      <c r="F832" s="8" t="s">
        <v>2379</v>
      </c>
      <c r="G832" s="8">
        <v>1</v>
      </c>
      <c r="H832" s="8" t="s">
        <v>2379</v>
      </c>
    </row>
    <row r="833" spans="1:8" x14ac:dyDescent="0.2">
      <c r="A833" s="8" t="s">
        <v>1538</v>
      </c>
      <c r="B833" s="8">
        <v>36.954999999999998</v>
      </c>
      <c r="C833" s="8">
        <v>8.07</v>
      </c>
      <c r="D833" s="8" t="s">
        <v>2379</v>
      </c>
      <c r="E833" s="8" t="s">
        <v>2379</v>
      </c>
      <c r="F833" s="8" t="s">
        <v>2379</v>
      </c>
      <c r="G833" s="8" t="s">
        <v>2380</v>
      </c>
      <c r="H833" s="8" t="s">
        <v>2379</v>
      </c>
    </row>
    <row r="834" spans="1:8" x14ac:dyDescent="0.2">
      <c r="A834" s="8" t="s">
        <v>1537</v>
      </c>
      <c r="B834" s="8">
        <v>29.64</v>
      </c>
      <c r="C834" s="8">
        <v>8.9499999999999993</v>
      </c>
      <c r="D834" s="8" t="s">
        <v>2379</v>
      </c>
      <c r="E834" s="8" t="s">
        <v>2379</v>
      </c>
      <c r="F834" s="8" t="s">
        <v>2379</v>
      </c>
      <c r="G834" s="8" t="s">
        <v>2380</v>
      </c>
      <c r="H834" s="8" t="s">
        <v>2379</v>
      </c>
    </row>
    <row r="835" spans="1:8" x14ac:dyDescent="0.2">
      <c r="A835" s="8" t="s">
        <v>1536</v>
      </c>
      <c r="B835" s="8">
        <v>42.74</v>
      </c>
      <c r="C835" s="8">
        <v>6.31</v>
      </c>
      <c r="D835" s="8" t="s">
        <v>2381</v>
      </c>
      <c r="E835" s="8" t="s">
        <v>2379</v>
      </c>
      <c r="F835" s="8" t="s">
        <v>2379</v>
      </c>
      <c r="G835" s="8">
        <v>1</v>
      </c>
      <c r="H835" s="8" t="s">
        <v>2379</v>
      </c>
    </row>
    <row r="836" spans="1:8" x14ac:dyDescent="0.2">
      <c r="A836" s="8" t="s">
        <v>1535</v>
      </c>
      <c r="B836" s="8">
        <v>36.130000000000003</v>
      </c>
      <c r="C836" s="8">
        <v>7.19</v>
      </c>
      <c r="D836" s="8" t="s">
        <v>2381</v>
      </c>
      <c r="E836" s="8" t="s">
        <v>2379</v>
      </c>
      <c r="F836" s="8" t="s">
        <v>2379</v>
      </c>
      <c r="G836" s="8">
        <v>2</v>
      </c>
      <c r="H836" s="8" t="s">
        <v>2379</v>
      </c>
    </row>
    <row r="837" spans="1:8" x14ac:dyDescent="0.2">
      <c r="A837" s="8" t="s">
        <v>1534</v>
      </c>
      <c r="B837" s="8">
        <v>31.55</v>
      </c>
      <c r="C837" s="8">
        <v>6.11</v>
      </c>
      <c r="D837" s="8" t="s">
        <v>2381</v>
      </c>
      <c r="E837" s="8" t="s">
        <v>2379</v>
      </c>
      <c r="F837" s="8" t="s">
        <v>2379</v>
      </c>
      <c r="G837" s="8">
        <v>1</v>
      </c>
      <c r="H837" s="8" t="s">
        <v>2379</v>
      </c>
    </row>
    <row r="838" spans="1:8" x14ac:dyDescent="0.2">
      <c r="A838" s="8" t="s">
        <v>1533</v>
      </c>
      <c r="B838" s="8">
        <v>52.75</v>
      </c>
      <c r="C838" s="8">
        <v>6.02</v>
      </c>
      <c r="D838" s="8" t="s">
        <v>2379</v>
      </c>
      <c r="E838" s="8" t="s">
        <v>2379</v>
      </c>
      <c r="F838" s="8" t="s">
        <v>2379</v>
      </c>
      <c r="G838" s="8">
        <v>1</v>
      </c>
      <c r="H838" s="8" t="s">
        <v>2379</v>
      </c>
    </row>
    <row r="839" spans="1:8" x14ac:dyDescent="0.2">
      <c r="A839" s="8" t="s">
        <v>1532</v>
      </c>
      <c r="B839" s="8">
        <v>36.67</v>
      </c>
      <c r="C839" s="8">
        <v>11.86</v>
      </c>
      <c r="D839" s="8" t="s">
        <v>2379</v>
      </c>
      <c r="E839" s="8" t="s">
        <v>2379</v>
      </c>
      <c r="F839" s="8" t="s">
        <v>2379</v>
      </c>
      <c r="G839" s="8" t="s">
        <v>2380</v>
      </c>
      <c r="H839" s="8" t="s">
        <v>2379</v>
      </c>
    </row>
    <row r="840" spans="1:8" x14ac:dyDescent="0.2">
      <c r="A840" s="8" t="s">
        <v>1531</v>
      </c>
      <c r="B840" s="8">
        <v>38.06</v>
      </c>
      <c r="C840" s="8">
        <v>8.25</v>
      </c>
      <c r="D840" s="8" t="s">
        <v>2379</v>
      </c>
      <c r="E840" s="8" t="s">
        <v>2379</v>
      </c>
      <c r="F840" s="8" t="s">
        <v>2379</v>
      </c>
      <c r="G840" s="8" t="s">
        <v>2380</v>
      </c>
      <c r="H840" s="8" t="s">
        <v>2379</v>
      </c>
    </row>
    <row r="841" spans="1:8" x14ac:dyDescent="0.2">
      <c r="A841" s="8" t="s">
        <v>1530</v>
      </c>
      <c r="B841" s="8">
        <v>38</v>
      </c>
      <c r="C841" s="8">
        <v>8.1300000000000008</v>
      </c>
      <c r="D841" s="8" t="s">
        <v>2379</v>
      </c>
      <c r="E841" s="8" t="s">
        <v>2379</v>
      </c>
      <c r="F841" s="8" t="s">
        <v>2379</v>
      </c>
      <c r="G841" s="8" t="s">
        <v>2380</v>
      </c>
      <c r="H841" s="8" t="s">
        <v>2379</v>
      </c>
    </row>
    <row r="842" spans="1:8" x14ac:dyDescent="0.2">
      <c r="A842" s="8" t="s">
        <v>1529</v>
      </c>
      <c r="B842" s="8">
        <v>35.1</v>
      </c>
      <c r="C842" s="8">
        <v>10.1</v>
      </c>
      <c r="D842" s="8" t="s">
        <v>2379</v>
      </c>
      <c r="E842" s="8" t="s">
        <v>2379</v>
      </c>
      <c r="F842" s="8" t="s">
        <v>2379</v>
      </c>
      <c r="G842" s="8" t="s">
        <v>2380</v>
      </c>
      <c r="H842" s="8" t="s">
        <v>2379</v>
      </c>
    </row>
    <row r="843" spans="1:8" x14ac:dyDescent="0.2">
      <c r="A843" s="8" t="s">
        <v>1528</v>
      </c>
      <c r="B843" s="8">
        <v>33.82</v>
      </c>
      <c r="C843" s="8">
        <v>5.89</v>
      </c>
      <c r="D843" s="8" t="s">
        <v>2381</v>
      </c>
      <c r="E843" s="8" t="s">
        <v>2379</v>
      </c>
      <c r="F843" s="8" t="s">
        <v>2379</v>
      </c>
      <c r="G843" s="8">
        <v>2</v>
      </c>
      <c r="H843" s="8" t="s">
        <v>2379</v>
      </c>
    </row>
    <row r="844" spans="1:8" x14ac:dyDescent="0.2">
      <c r="A844" s="8" t="s">
        <v>1527</v>
      </c>
      <c r="B844" s="8">
        <v>37.43</v>
      </c>
      <c r="C844" s="8">
        <v>4.97</v>
      </c>
      <c r="D844" s="8" t="s">
        <v>2379</v>
      </c>
      <c r="E844" s="8" t="s">
        <v>2379</v>
      </c>
      <c r="F844" s="8" t="s">
        <v>2379</v>
      </c>
      <c r="G844" s="8">
        <v>2</v>
      </c>
      <c r="H844" s="8" t="s">
        <v>2379</v>
      </c>
    </row>
    <row r="845" spans="1:8" x14ac:dyDescent="0.2">
      <c r="A845" s="8" t="s">
        <v>1526</v>
      </c>
      <c r="B845" s="8">
        <v>30.5</v>
      </c>
      <c r="C845" s="8">
        <v>9.9</v>
      </c>
      <c r="D845" s="8" t="s">
        <v>2379</v>
      </c>
      <c r="E845" s="8" t="s">
        <v>2379</v>
      </c>
      <c r="F845" s="8" t="s">
        <v>2379</v>
      </c>
      <c r="G845" s="8" t="s">
        <v>2380</v>
      </c>
      <c r="H845" s="8" t="s">
        <v>2379</v>
      </c>
    </row>
    <row r="846" spans="1:8" x14ac:dyDescent="0.2">
      <c r="A846" s="8" t="s">
        <v>1525</v>
      </c>
      <c r="B846" s="8">
        <v>24.53</v>
      </c>
      <c r="C846" s="8">
        <v>9.0500000000000007</v>
      </c>
      <c r="D846" s="8" t="s">
        <v>2379</v>
      </c>
      <c r="E846" s="8" t="s">
        <v>2379</v>
      </c>
      <c r="F846" s="8" t="s">
        <v>2379</v>
      </c>
      <c r="G846" s="8" t="s">
        <v>2380</v>
      </c>
      <c r="H846" s="8" t="s">
        <v>2379</v>
      </c>
    </row>
    <row r="847" spans="1:8" x14ac:dyDescent="0.2">
      <c r="A847" s="8" t="s">
        <v>1524</v>
      </c>
      <c r="B847" s="8">
        <v>25.74</v>
      </c>
      <c r="C847" s="8">
        <v>10.93</v>
      </c>
      <c r="D847" s="8" t="s">
        <v>2379</v>
      </c>
      <c r="E847" s="8" t="s">
        <v>2379</v>
      </c>
      <c r="F847" s="8" t="s">
        <v>2379</v>
      </c>
      <c r="G847" s="8" t="s">
        <v>2380</v>
      </c>
      <c r="H847" s="8" t="s">
        <v>2379</v>
      </c>
    </row>
    <row r="848" spans="1:8" x14ac:dyDescent="0.2">
      <c r="A848" s="8" t="s">
        <v>1523</v>
      </c>
      <c r="B848" s="8">
        <v>34.08</v>
      </c>
      <c r="C848" s="8">
        <v>7.58</v>
      </c>
      <c r="D848" s="8" t="s">
        <v>2381</v>
      </c>
      <c r="E848" s="8" t="s">
        <v>2379</v>
      </c>
      <c r="F848" s="8" t="s">
        <v>2379</v>
      </c>
      <c r="G848" s="8">
        <v>2</v>
      </c>
      <c r="H848" s="8" t="s">
        <v>2379</v>
      </c>
    </row>
    <row r="849" spans="1:8" x14ac:dyDescent="0.2">
      <c r="A849" s="8" t="s">
        <v>1522</v>
      </c>
      <c r="B849" s="8">
        <v>31.35</v>
      </c>
      <c r="C849" s="8">
        <v>11</v>
      </c>
      <c r="D849" s="8" t="s">
        <v>2381</v>
      </c>
      <c r="E849" s="8" t="s">
        <v>2379</v>
      </c>
      <c r="F849" s="8" t="s">
        <v>2382</v>
      </c>
      <c r="G849" s="8">
        <v>1</v>
      </c>
      <c r="H849" s="8" t="s">
        <v>2379</v>
      </c>
    </row>
    <row r="850" spans="1:8" x14ac:dyDescent="0.2">
      <c r="A850" s="8" t="s">
        <v>1521</v>
      </c>
      <c r="B850" s="8">
        <v>26.79</v>
      </c>
      <c r="C850" s="8">
        <v>5.0599999999999996</v>
      </c>
      <c r="D850" s="8" t="s">
        <v>2379</v>
      </c>
      <c r="E850" s="8" t="s">
        <v>2379</v>
      </c>
      <c r="F850" s="8" t="s">
        <v>2379</v>
      </c>
      <c r="G850" s="8">
        <v>1</v>
      </c>
      <c r="H850" s="8" t="s">
        <v>2379</v>
      </c>
    </row>
    <row r="851" spans="1:8" x14ac:dyDescent="0.2">
      <c r="A851" s="8" t="s">
        <v>1520</v>
      </c>
      <c r="B851" s="8">
        <v>42.78</v>
      </c>
      <c r="C851" s="8">
        <v>6.11</v>
      </c>
      <c r="D851" s="8" t="s">
        <v>2381</v>
      </c>
      <c r="E851" s="8" t="s">
        <v>2379</v>
      </c>
      <c r="F851" s="8" t="s">
        <v>2379</v>
      </c>
      <c r="G851" s="8">
        <v>1</v>
      </c>
      <c r="H851" s="8" t="s">
        <v>2379</v>
      </c>
    </row>
    <row r="852" spans="1:8" x14ac:dyDescent="0.2">
      <c r="A852" s="8" t="s">
        <v>1519</v>
      </c>
      <c r="B852" s="8">
        <v>46.75</v>
      </c>
      <c r="C852" s="8">
        <v>6.66</v>
      </c>
      <c r="D852" s="8" t="s">
        <v>2381</v>
      </c>
      <c r="E852" s="8" t="s">
        <v>2379</v>
      </c>
      <c r="F852" s="8" t="s">
        <v>2379</v>
      </c>
      <c r="G852" s="8">
        <v>2</v>
      </c>
      <c r="H852" s="8" t="s">
        <v>2379</v>
      </c>
    </row>
    <row r="853" spans="1:8" x14ac:dyDescent="0.2">
      <c r="A853" s="8" t="s">
        <v>1518</v>
      </c>
      <c r="B853" s="8">
        <v>32.15</v>
      </c>
      <c r="C853" s="8">
        <v>4.0199999999999996</v>
      </c>
      <c r="D853" s="8" t="s">
        <v>2381</v>
      </c>
      <c r="E853" s="8" t="s">
        <v>2379</v>
      </c>
      <c r="F853" s="8" t="s">
        <v>2382</v>
      </c>
      <c r="G853" s="8">
        <v>1</v>
      </c>
      <c r="H853" s="8" t="s">
        <v>2379</v>
      </c>
    </row>
    <row r="854" spans="1:8" x14ac:dyDescent="0.2">
      <c r="A854" s="8" t="s">
        <v>1517</v>
      </c>
      <c r="B854" s="8">
        <v>43.4</v>
      </c>
      <c r="C854" s="8">
        <v>8.81</v>
      </c>
      <c r="D854" s="8" t="s">
        <v>2381</v>
      </c>
      <c r="E854" s="8" t="s">
        <v>2379</v>
      </c>
      <c r="F854" s="8" t="s">
        <v>2379</v>
      </c>
      <c r="G854" s="8">
        <v>2</v>
      </c>
      <c r="H854" s="8" t="s">
        <v>2379</v>
      </c>
    </row>
    <row r="855" spans="1:8" x14ac:dyDescent="0.2">
      <c r="A855" s="8" t="s">
        <v>1516</v>
      </c>
      <c r="B855" s="8">
        <v>31.57</v>
      </c>
      <c r="C855" s="8">
        <v>7.92</v>
      </c>
      <c r="D855" s="8" t="s">
        <v>2381</v>
      </c>
      <c r="E855" s="8" t="s">
        <v>2379</v>
      </c>
      <c r="F855" s="8" t="s">
        <v>2379</v>
      </c>
      <c r="G855" s="8">
        <v>2</v>
      </c>
      <c r="H855" s="8" t="s">
        <v>2379</v>
      </c>
    </row>
    <row r="856" spans="1:8" x14ac:dyDescent="0.2">
      <c r="A856" s="8" t="s">
        <v>1515</v>
      </c>
      <c r="B856" s="8">
        <v>24.32</v>
      </c>
      <c r="C856" s="8">
        <v>7.48</v>
      </c>
      <c r="D856" s="8" t="s">
        <v>2379</v>
      </c>
      <c r="E856" s="8" t="s">
        <v>2379</v>
      </c>
      <c r="F856" s="8" t="s">
        <v>2379</v>
      </c>
      <c r="G856" s="8" t="s">
        <v>2380</v>
      </c>
      <c r="H856" s="8" t="s">
        <v>2379</v>
      </c>
    </row>
    <row r="857" spans="1:8" x14ac:dyDescent="0.2">
      <c r="A857" s="8" t="s">
        <v>1514</v>
      </c>
      <c r="B857" s="8">
        <v>31.07</v>
      </c>
      <c r="C857" s="8">
        <v>4.62</v>
      </c>
      <c r="D857" s="8" t="s">
        <v>2381</v>
      </c>
      <c r="E857" s="8" t="s">
        <v>2379</v>
      </c>
      <c r="F857" s="8" t="s">
        <v>2379</v>
      </c>
      <c r="G857" s="8">
        <v>2</v>
      </c>
      <c r="H857" s="8" t="s">
        <v>2379</v>
      </c>
    </row>
    <row r="858" spans="1:8" x14ac:dyDescent="0.2">
      <c r="A858" s="8" t="s">
        <v>1513</v>
      </c>
      <c r="B858" s="8">
        <v>35.814999999999998</v>
      </c>
      <c r="C858" s="8">
        <v>8.4700000000000006</v>
      </c>
      <c r="D858" s="8" t="s">
        <v>2379</v>
      </c>
      <c r="E858" s="8" t="s">
        <v>2379</v>
      </c>
      <c r="F858" s="8" t="s">
        <v>2379</v>
      </c>
      <c r="G858" s="8" t="s">
        <v>2380</v>
      </c>
      <c r="H858" s="8" t="s">
        <v>2379</v>
      </c>
    </row>
    <row r="859" spans="1:8" x14ac:dyDescent="0.2">
      <c r="A859" s="8" t="s">
        <v>1512</v>
      </c>
      <c r="B859" s="8">
        <v>40.81</v>
      </c>
      <c r="C859" s="8">
        <v>10.58</v>
      </c>
      <c r="D859" s="8" t="s">
        <v>2381</v>
      </c>
      <c r="E859" s="8" t="s">
        <v>2379</v>
      </c>
      <c r="F859" s="8" t="s">
        <v>2379</v>
      </c>
      <c r="G859" s="8" t="s">
        <v>2380</v>
      </c>
      <c r="H859" s="8" t="s">
        <v>2379</v>
      </c>
    </row>
    <row r="860" spans="1:8" x14ac:dyDescent="0.2">
      <c r="A860" s="8" t="s">
        <v>1511</v>
      </c>
      <c r="B860" s="8">
        <v>24.605</v>
      </c>
      <c r="C860" s="8">
        <v>7.48</v>
      </c>
      <c r="D860" s="8" t="s">
        <v>2379</v>
      </c>
      <c r="E860" s="8" t="s">
        <v>2379</v>
      </c>
      <c r="F860" s="8" t="s">
        <v>2379</v>
      </c>
      <c r="G860" s="8" t="s">
        <v>2380</v>
      </c>
      <c r="H860" s="8" t="s">
        <v>2379</v>
      </c>
    </row>
    <row r="861" spans="1:8" x14ac:dyDescent="0.2">
      <c r="A861" s="8" t="s">
        <v>1510</v>
      </c>
      <c r="B861" s="8">
        <v>21.47</v>
      </c>
      <c r="C861" s="8">
        <v>7.82</v>
      </c>
      <c r="D861" s="8" t="s">
        <v>2379</v>
      </c>
      <c r="E861" s="8" t="s">
        <v>2379</v>
      </c>
      <c r="F861" s="8" t="s">
        <v>2379</v>
      </c>
      <c r="G861" s="8" t="s">
        <v>2380</v>
      </c>
      <c r="H861" s="8" t="s">
        <v>2379</v>
      </c>
    </row>
    <row r="862" spans="1:8" x14ac:dyDescent="0.2">
      <c r="A862" s="8" t="s">
        <v>1509</v>
      </c>
      <c r="B862" s="8">
        <v>52.89</v>
      </c>
      <c r="C862" s="8">
        <v>4.96</v>
      </c>
      <c r="D862" s="8" t="s">
        <v>2381</v>
      </c>
      <c r="E862" s="8" t="s">
        <v>2379</v>
      </c>
      <c r="F862" s="8" t="s">
        <v>2379</v>
      </c>
      <c r="G862" s="8">
        <v>1</v>
      </c>
      <c r="H862" s="8" t="s">
        <v>2379</v>
      </c>
    </row>
    <row r="863" spans="1:8" x14ac:dyDescent="0.2">
      <c r="A863" s="8" t="s">
        <v>1508</v>
      </c>
      <c r="B863" s="8">
        <v>32.965000000000003</v>
      </c>
      <c r="C863" s="8">
        <v>6.15</v>
      </c>
      <c r="D863" s="8" t="s">
        <v>2381</v>
      </c>
      <c r="E863" s="8" t="s">
        <v>2379</v>
      </c>
      <c r="F863" s="8" t="s">
        <v>2379</v>
      </c>
      <c r="G863" s="8">
        <v>1</v>
      </c>
      <c r="H863" s="8" t="s">
        <v>2379</v>
      </c>
    </row>
    <row r="864" spans="1:8" x14ac:dyDescent="0.2">
      <c r="A864" s="8" t="s">
        <v>1507</v>
      </c>
      <c r="B864" s="8">
        <v>36.799999999999997</v>
      </c>
      <c r="C864" s="8">
        <v>4.62</v>
      </c>
      <c r="D864" s="8" t="s">
        <v>2379</v>
      </c>
      <c r="E864" s="8" t="s">
        <v>2379</v>
      </c>
      <c r="F864" s="8" t="s">
        <v>2382</v>
      </c>
      <c r="G864" s="8">
        <v>1</v>
      </c>
      <c r="H864" s="8" t="s">
        <v>2379</v>
      </c>
    </row>
    <row r="865" spans="1:8" x14ac:dyDescent="0.2">
      <c r="A865" s="8" t="s">
        <v>1506</v>
      </c>
      <c r="B865" s="8">
        <v>34.299999999999997</v>
      </c>
      <c r="C865" s="8">
        <v>4.87</v>
      </c>
      <c r="D865" s="8" t="s">
        <v>2379</v>
      </c>
      <c r="E865" s="8" t="s">
        <v>2379</v>
      </c>
      <c r="F865" s="8" t="s">
        <v>2379</v>
      </c>
      <c r="G865" s="8">
        <v>2</v>
      </c>
      <c r="H865" s="8" t="s">
        <v>2379</v>
      </c>
    </row>
    <row r="866" spans="1:8" x14ac:dyDescent="0.2">
      <c r="A866" s="8" t="s">
        <v>1505</v>
      </c>
      <c r="B866" s="8">
        <v>35.244999999999997</v>
      </c>
      <c r="C866" s="8">
        <v>4.63</v>
      </c>
      <c r="D866" s="8" t="s">
        <v>2379</v>
      </c>
      <c r="E866" s="8" t="s">
        <v>2379</v>
      </c>
      <c r="F866" s="8" t="s">
        <v>2379</v>
      </c>
      <c r="G866" s="8" t="s">
        <v>2380</v>
      </c>
      <c r="H866" s="8" t="s">
        <v>2379</v>
      </c>
    </row>
    <row r="867" spans="1:8" x14ac:dyDescent="0.2">
      <c r="A867" s="8" t="s">
        <v>1504</v>
      </c>
      <c r="B867" s="8">
        <v>26.23</v>
      </c>
      <c r="C867" s="8">
        <v>11.93</v>
      </c>
      <c r="D867" s="8" t="s">
        <v>2379</v>
      </c>
      <c r="E867" s="8" t="s">
        <v>2379</v>
      </c>
      <c r="F867" s="8" t="s">
        <v>2379</v>
      </c>
      <c r="G867" s="8" t="s">
        <v>2380</v>
      </c>
      <c r="H867" s="8" t="s">
        <v>2379</v>
      </c>
    </row>
    <row r="868" spans="1:8" x14ac:dyDescent="0.2">
      <c r="A868" s="8" t="s">
        <v>1503</v>
      </c>
      <c r="B868" s="8">
        <v>36.1</v>
      </c>
      <c r="C868" s="8">
        <v>5.65</v>
      </c>
      <c r="D868" s="8" t="s">
        <v>2381</v>
      </c>
      <c r="E868" s="8" t="s">
        <v>2379</v>
      </c>
      <c r="F868" s="8" t="s">
        <v>2379</v>
      </c>
      <c r="G868" s="8">
        <v>2</v>
      </c>
      <c r="H868" s="8" t="s">
        <v>2379</v>
      </c>
    </row>
    <row r="869" spans="1:8" x14ac:dyDescent="0.2">
      <c r="A869" s="8" t="s">
        <v>1502</v>
      </c>
      <c r="B869" s="8">
        <v>37.1</v>
      </c>
      <c r="C869" s="8">
        <v>11.21</v>
      </c>
      <c r="D869" s="8" t="s">
        <v>2381</v>
      </c>
      <c r="E869" s="8" t="s">
        <v>2379</v>
      </c>
      <c r="F869" s="8" t="s">
        <v>2382</v>
      </c>
      <c r="G869" s="8">
        <v>1</v>
      </c>
      <c r="H869" s="8" t="s">
        <v>2379</v>
      </c>
    </row>
    <row r="870" spans="1:8" x14ac:dyDescent="0.2">
      <c r="A870" s="8" t="s">
        <v>1501</v>
      </c>
      <c r="B870" s="8">
        <v>27.5</v>
      </c>
      <c r="C870" s="8">
        <v>10.62</v>
      </c>
      <c r="D870" s="8" t="s">
        <v>2381</v>
      </c>
      <c r="E870" s="8" t="s">
        <v>2379</v>
      </c>
      <c r="F870" s="8" t="s">
        <v>2382</v>
      </c>
      <c r="G870" s="8">
        <v>1</v>
      </c>
      <c r="H870" s="8" t="s">
        <v>2379</v>
      </c>
    </row>
    <row r="871" spans="1:8" x14ac:dyDescent="0.2">
      <c r="A871" s="8" t="s">
        <v>1500</v>
      </c>
      <c r="B871" s="8">
        <v>24.7</v>
      </c>
      <c r="C871" s="8">
        <v>10.7</v>
      </c>
      <c r="D871" s="8" t="s">
        <v>2381</v>
      </c>
      <c r="E871" s="8" t="s">
        <v>2379</v>
      </c>
      <c r="F871" s="8" t="s">
        <v>2382</v>
      </c>
      <c r="G871" s="8">
        <v>1</v>
      </c>
      <c r="H871" s="8" t="s">
        <v>2379</v>
      </c>
    </row>
    <row r="872" spans="1:8" x14ac:dyDescent="0.2">
      <c r="A872" s="8" t="s">
        <v>1499</v>
      </c>
      <c r="B872" s="8">
        <v>26.78</v>
      </c>
      <c r="C872" s="8">
        <v>10.02</v>
      </c>
      <c r="D872" s="8" t="s">
        <v>2381</v>
      </c>
      <c r="E872" s="8" t="s">
        <v>2379</v>
      </c>
      <c r="F872" s="8" t="s">
        <v>2382</v>
      </c>
      <c r="G872" s="8">
        <v>1</v>
      </c>
      <c r="H872" s="8" t="s">
        <v>2379</v>
      </c>
    </row>
    <row r="873" spans="1:8" x14ac:dyDescent="0.2">
      <c r="A873" s="8" t="s">
        <v>1498</v>
      </c>
      <c r="B873" s="8">
        <v>45.8</v>
      </c>
      <c r="C873" s="8">
        <v>4.8499999999999996</v>
      </c>
      <c r="D873" s="8" t="s">
        <v>2379</v>
      </c>
      <c r="E873" s="8" t="s">
        <v>2379</v>
      </c>
      <c r="F873" s="8" t="s">
        <v>2379</v>
      </c>
      <c r="G873" s="8" t="s">
        <v>2380</v>
      </c>
      <c r="H873" s="8" t="s">
        <v>2379</v>
      </c>
    </row>
    <row r="874" spans="1:8" x14ac:dyDescent="0.2">
      <c r="A874" s="8" t="s">
        <v>1497</v>
      </c>
      <c r="B874" s="8">
        <v>29</v>
      </c>
      <c r="C874" s="8">
        <v>4.3899999999999997</v>
      </c>
      <c r="D874" s="8" t="s">
        <v>2381</v>
      </c>
      <c r="E874" s="8" t="s">
        <v>2379</v>
      </c>
      <c r="F874" s="8" t="s">
        <v>2379</v>
      </c>
      <c r="G874" s="8">
        <v>2</v>
      </c>
      <c r="H874" s="8" t="s">
        <v>2379</v>
      </c>
    </row>
    <row r="875" spans="1:8" x14ac:dyDescent="0.2">
      <c r="A875" s="8" t="s">
        <v>1496</v>
      </c>
      <c r="B875" s="8">
        <v>33.534999999999997</v>
      </c>
      <c r="C875" s="8">
        <v>8.24</v>
      </c>
      <c r="D875" s="8" t="s">
        <v>2381</v>
      </c>
      <c r="E875" s="8" t="s">
        <v>2379</v>
      </c>
      <c r="F875" s="8" t="s">
        <v>2379</v>
      </c>
      <c r="G875" s="8" t="s">
        <v>2380</v>
      </c>
      <c r="H875" s="8" t="s">
        <v>2379</v>
      </c>
    </row>
    <row r="876" spans="1:8" x14ac:dyDescent="0.2">
      <c r="A876" s="8" t="s">
        <v>1495</v>
      </c>
      <c r="B876" s="8">
        <v>32.774999999999999</v>
      </c>
      <c r="C876" s="8">
        <v>9.77</v>
      </c>
      <c r="D876" s="8" t="s">
        <v>2381</v>
      </c>
      <c r="E876" s="8" t="s">
        <v>2379</v>
      </c>
      <c r="F876" s="8" t="s">
        <v>2379</v>
      </c>
      <c r="G876" s="8" t="s">
        <v>2380</v>
      </c>
      <c r="H876" s="8" t="s">
        <v>2379</v>
      </c>
    </row>
    <row r="877" spans="1:8" x14ac:dyDescent="0.2">
      <c r="A877" s="8" t="s">
        <v>1494</v>
      </c>
      <c r="B877" s="8">
        <v>37.51</v>
      </c>
      <c r="C877" s="8">
        <v>5.5</v>
      </c>
      <c r="D877" s="8" t="s">
        <v>2381</v>
      </c>
      <c r="E877" s="8" t="s">
        <v>2379</v>
      </c>
      <c r="F877" s="8" t="s">
        <v>2379</v>
      </c>
      <c r="G877" s="8">
        <v>2</v>
      </c>
      <c r="H877" s="8" t="s">
        <v>2379</v>
      </c>
    </row>
    <row r="878" spans="1:8" x14ac:dyDescent="0.2">
      <c r="A878" s="8" t="s">
        <v>1493</v>
      </c>
      <c r="B878" s="8">
        <v>39.86</v>
      </c>
      <c r="C878" s="8">
        <v>11.84</v>
      </c>
      <c r="D878" s="8" t="s">
        <v>2381</v>
      </c>
      <c r="E878" s="8" t="s">
        <v>2379</v>
      </c>
      <c r="F878" s="8" t="s">
        <v>2379</v>
      </c>
      <c r="G878" s="8">
        <v>1</v>
      </c>
      <c r="H878" s="8" t="s">
        <v>2379</v>
      </c>
    </row>
    <row r="879" spans="1:8" x14ac:dyDescent="0.2">
      <c r="A879" s="8" t="s">
        <v>1492</v>
      </c>
      <c r="B879" s="8">
        <v>42.13</v>
      </c>
      <c r="C879" s="8">
        <v>4.66</v>
      </c>
      <c r="D879" s="8" t="s">
        <v>2379</v>
      </c>
      <c r="E879" s="8" t="s">
        <v>2379</v>
      </c>
      <c r="F879" s="8" t="s">
        <v>2379</v>
      </c>
      <c r="G879" s="8" t="s">
        <v>2380</v>
      </c>
      <c r="H879" s="8" t="s">
        <v>2379</v>
      </c>
    </row>
    <row r="880" spans="1:8" x14ac:dyDescent="0.2">
      <c r="A880" s="8" t="s">
        <v>1491</v>
      </c>
      <c r="B880" s="8">
        <v>35.99</v>
      </c>
      <c r="C880" s="8">
        <v>11.11</v>
      </c>
      <c r="D880" s="8" t="s">
        <v>2379</v>
      </c>
      <c r="E880" s="8" t="s">
        <v>2379</v>
      </c>
      <c r="F880" s="8" t="s">
        <v>2379</v>
      </c>
      <c r="G880" s="8" t="s">
        <v>2380</v>
      </c>
      <c r="H880" s="8" t="s">
        <v>2379</v>
      </c>
    </row>
    <row r="881" spans="1:8" x14ac:dyDescent="0.2">
      <c r="A881" s="8" t="s">
        <v>1490</v>
      </c>
      <c r="B881" s="8">
        <v>35.200000000000003</v>
      </c>
      <c r="C881" s="8">
        <v>7.72</v>
      </c>
      <c r="D881" s="8" t="s">
        <v>2381</v>
      </c>
      <c r="E881" s="8" t="s">
        <v>2379</v>
      </c>
      <c r="F881" s="8" t="s">
        <v>2382</v>
      </c>
      <c r="G881" s="8">
        <v>1</v>
      </c>
      <c r="H881" s="8" t="s">
        <v>2379</v>
      </c>
    </row>
    <row r="882" spans="1:8" x14ac:dyDescent="0.2">
      <c r="A882" s="8" t="s">
        <v>1489</v>
      </c>
      <c r="B882" s="8">
        <v>29.91</v>
      </c>
      <c r="C882" s="8">
        <v>5.55</v>
      </c>
      <c r="D882" s="8" t="s">
        <v>2381</v>
      </c>
      <c r="E882" s="8" t="s">
        <v>2379</v>
      </c>
      <c r="F882" s="8" t="s">
        <v>2379</v>
      </c>
      <c r="G882" s="8">
        <v>2</v>
      </c>
      <c r="H882" s="8" t="s">
        <v>2379</v>
      </c>
    </row>
    <row r="883" spans="1:8" x14ac:dyDescent="0.2">
      <c r="A883" s="8" t="s">
        <v>1488</v>
      </c>
      <c r="B883" s="8">
        <v>36.479999999999997</v>
      </c>
      <c r="C883" s="8">
        <v>5.05</v>
      </c>
      <c r="D883" s="8" t="s">
        <v>2381</v>
      </c>
      <c r="E883" s="8" t="s">
        <v>2379</v>
      </c>
      <c r="F883" s="8" t="s">
        <v>2379</v>
      </c>
      <c r="G883" s="8">
        <v>1</v>
      </c>
      <c r="H883" s="8" t="s">
        <v>2379</v>
      </c>
    </row>
    <row r="884" spans="1:8" x14ac:dyDescent="0.2">
      <c r="A884" s="8" t="s">
        <v>1487</v>
      </c>
      <c r="B884" s="8">
        <v>27.5</v>
      </c>
      <c r="C884" s="8">
        <v>8.69</v>
      </c>
      <c r="D884" s="8" t="s">
        <v>2381</v>
      </c>
      <c r="E884" s="8" t="s">
        <v>2379</v>
      </c>
      <c r="F884" s="8" t="s">
        <v>2382</v>
      </c>
      <c r="G884" s="8">
        <v>1</v>
      </c>
      <c r="H884" s="8" t="s">
        <v>2379</v>
      </c>
    </row>
    <row r="885" spans="1:8" x14ac:dyDescent="0.2">
      <c r="A885" s="8" t="s">
        <v>1486</v>
      </c>
      <c r="B885" s="8">
        <v>33.44</v>
      </c>
      <c r="C885" s="8">
        <v>5.9</v>
      </c>
      <c r="D885" s="8" t="s">
        <v>2381</v>
      </c>
      <c r="E885" s="8" t="s">
        <v>2379</v>
      </c>
      <c r="F885" s="8" t="s">
        <v>2379</v>
      </c>
      <c r="G885" s="8">
        <v>1</v>
      </c>
      <c r="H885" s="8" t="s">
        <v>2379</v>
      </c>
    </row>
    <row r="886" spans="1:8" x14ac:dyDescent="0.2">
      <c r="A886" s="8" t="s">
        <v>1485</v>
      </c>
      <c r="B886" s="8">
        <v>28.215</v>
      </c>
      <c r="C886" s="8">
        <v>6.29</v>
      </c>
      <c r="D886" s="8" t="s">
        <v>2381</v>
      </c>
      <c r="E886" s="8" t="s">
        <v>2379</v>
      </c>
      <c r="F886" s="8" t="s">
        <v>2379</v>
      </c>
      <c r="G886" s="8">
        <v>1</v>
      </c>
      <c r="H886" s="8" t="s">
        <v>2379</v>
      </c>
    </row>
    <row r="887" spans="1:8" x14ac:dyDescent="0.2">
      <c r="A887" s="8" t="s">
        <v>1484</v>
      </c>
      <c r="B887" s="8">
        <v>27.17</v>
      </c>
      <c r="C887" s="8">
        <v>5.84</v>
      </c>
      <c r="D887" s="8" t="s">
        <v>2381</v>
      </c>
      <c r="E887" s="8" t="s">
        <v>2379</v>
      </c>
      <c r="F887" s="8" t="s">
        <v>2379</v>
      </c>
      <c r="G887" s="8">
        <v>1</v>
      </c>
      <c r="H887" s="8" t="s">
        <v>2379</v>
      </c>
    </row>
    <row r="888" spans="1:8" x14ac:dyDescent="0.2">
      <c r="A888" s="8" t="s">
        <v>1483</v>
      </c>
      <c r="B888" s="8">
        <v>35.380000000000003</v>
      </c>
      <c r="C888" s="8">
        <v>6.12</v>
      </c>
      <c r="D888" s="8" t="s">
        <v>2379</v>
      </c>
      <c r="E888" s="8" t="s">
        <v>2379</v>
      </c>
      <c r="F888" s="8" t="s">
        <v>2379</v>
      </c>
      <c r="G888" s="8" t="s">
        <v>2380</v>
      </c>
      <c r="H888" s="8" t="s">
        <v>2379</v>
      </c>
    </row>
    <row r="889" spans="1:8" x14ac:dyDescent="0.2">
      <c r="A889" s="8" t="s">
        <v>1482</v>
      </c>
      <c r="B889" s="8">
        <v>43.48</v>
      </c>
      <c r="C889" s="8">
        <v>6.24</v>
      </c>
      <c r="D889" s="8" t="s">
        <v>2379</v>
      </c>
      <c r="E889" s="8" t="s">
        <v>2379</v>
      </c>
      <c r="F889" s="8" t="s">
        <v>2379</v>
      </c>
      <c r="G889" s="8" t="s">
        <v>2380</v>
      </c>
      <c r="H889" s="8" t="s">
        <v>2379</v>
      </c>
    </row>
    <row r="890" spans="1:8" x14ac:dyDescent="0.2">
      <c r="A890" s="8" t="s">
        <v>1481</v>
      </c>
      <c r="B890" s="8">
        <v>41.73</v>
      </c>
      <c r="C890" s="8">
        <v>6.25</v>
      </c>
      <c r="D890" s="8" t="s">
        <v>2379</v>
      </c>
      <c r="E890" s="8" t="s">
        <v>2379</v>
      </c>
      <c r="F890" s="8" t="s">
        <v>2379</v>
      </c>
      <c r="G890" s="8">
        <v>1</v>
      </c>
      <c r="H890" s="8" t="s">
        <v>2379</v>
      </c>
    </row>
    <row r="891" spans="1:8" x14ac:dyDescent="0.2">
      <c r="A891" s="8" t="s">
        <v>1480</v>
      </c>
      <c r="B891" s="8">
        <v>28.9</v>
      </c>
      <c r="C891" s="8">
        <v>11.96</v>
      </c>
      <c r="D891" s="8" t="s">
        <v>2379</v>
      </c>
      <c r="E891" s="8" t="s">
        <v>2379</v>
      </c>
      <c r="F891" s="8" t="s">
        <v>2379</v>
      </c>
      <c r="G891" s="8" t="s">
        <v>2380</v>
      </c>
      <c r="H891" s="8" t="s">
        <v>2379</v>
      </c>
    </row>
    <row r="892" spans="1:8" x14ac:dyDescent="0.2">
      <c r="A892" s="8" t="s">
        <v>1479</v>
      </c>
      <c r="B892" s="8">
        <v>25.74</v>
      </c>
      <c r="C892" s="8">
        <v>7.69</v>
      </c>
      <c r="D892" s="8" t="s">
        <v>2379</v>
      </c>
      <c r="E892" s="8" t="s">
        <v>2379</v>
      </c>
      <c r="F892" s="8" t="s">
        <v>2379</v>
      </c>
      <c r="G892" s="8" t="s">
        <v>2380</v>
      </c>
      <c r="H892" s="8" t="s">
        <v>2379</v>
      </c>
    </row>
    <row r="893" spans="1:8" x14ac:dyDescent="0.2">
      <c r="A893" s="8" t="s">
        <v>1478</v>
      </c>
      <c r="B893" s="8">
        <v>36.06</v>
      </c>
      <c r="C893" s="8">
        <v>8.83</v>
      </c>
      <c r="D893" s="8" t="s">
        <v>2379</v>
      </c>
      <c r="E893" s="8" t="s">
        <v>2379</v>
      </c>
      <c r="F893" s="8" t="s">
        <v>2379</v>
      </c>
      <c r="G893" s="8" t="s">
        <v>2380</v>
      </c>
      <c r="H893" s="8" t="s">
        <v>2379</v>
      </c>
    </row>
    <row r="894" spans="1:8" x14ac:dyDescent="0.2">
      <c r="A894" s="8" t="s">
        <v>1477</v>
      </c>
      <c r="B894" s="8">
        <v>43.28</v>
      </c>
      <c r="C894" s="8">
        <v>4.41</v>
      </c>
      <c r="D894" s="8" t="s">
        <v>2379</v>
      </c>
      <c r="E894" s="8" t="s">
        <v>2379</v>
      </c>
      <c r="F894" s="8" t="s">
        <v>2379</v>
      </c>
      <c r="G894" s="8" t="s">
        <v>2380</v>
      </c>
      <c r="H894" s="8" t="s">
        <v>2379</v>
      </c>
    </row>
    <row r="895" spans="1:8" x14ac:dyDescent="0.2">
      <c r="A895" s="8" t="s">
        <v>1476</v>
      </c>
      <c r="B895" s="8">
        <v>28.785</v>
      </c>
      <c r="C895" s="8">
        <v>9.1</v>
      </c>
      <c r="D895" s="8" t="s">
        <v>2381</v>
      </c>
      <c r="E895" s="8" t="s">
        <v>2379</v>
      </c>
      <c r="F895" s="8" t="s">
        <v>2382</v>
      </c>
      <c r="G895" s="8">
        <v>1</v>
      </c>
      <c r="H895" s="8" t="s">
        <v>2379</v>
      </c>
    </row>
    <row r="896" spans="1:8" x14ac:dyDescent="0.2">
      <c r="A896" s="8" t="s">
        <v>1475</v>
      </c>
      <c r="B896" s="8">
        <v>25.46</v>
      </c>
      <c r="C896" s="8">
        <v>11.52</v>
      </c>
      <c r="D896" s="8" t="s">
        <v>2381</v>
      </c>
      <c r="E896" s="8" t="s">
        <v>2379</v>
      </c>
      <c r="F896" s="8" t="s">
        <v>2382</v>
      </c>
      <c r="G896" s="8">
        <v>1</v>
      </c>
      <c r="H896" s="8" t="s">
        <v>2379</v>
      </c>
    </row>
    <row r="897" spans="1:8" x14ac:dyDescent="0.2">
      <c r="A897" s="8" t="s">
        <v>1474</v>
      </c>
      <c r="B897" s="8">
        <v>30.8</v>
      </c>
      <c r="C897" s="8">
        <v>10.95</v>
      </c>
      <c r="D897" s="8" t="s">
        <v>2379</v>
      </c>
      <c r="E897" s="8" t="s">
        <v>2379</v>
      </c>
      <c r="F897" s="8" t="s">
        <v>2379</v>
      </c>
      <c r="G897" s="8" t="s">
        <v>2380</v>
      </c>
      <c r="H897" s="8" t="s">
        <v>2379</v>
      </c>
    </row>
    <row r="898" spans="1:8" x14ac:dyDescent="0.2">
      <c r="A898" s="8" t="s">
        <v>1473</v>
      </c>
      <c r="B898" s="8">
        <v>28.88</v>
      </c>
      <c r="C898" s="8">
        <v>11.5</v>
      </c>
      <c r="D898" s="8" t="s">
        <v>2379</v>
      </c>
      <c r="E898" s="8" t="s">
        <v>2379</v>
      </c>
      <c r="F898" s="8" t="s">
        <v>2379</v>
      </c>
      <c r="G898" s="8" t="s">
        <v>2380</v>
      </c>
      <c r="H898" s="8" t="s">
        <v>2379</v>
      </c>
    </row>
    <row r="899" spans="1:8" x14ac:dyDescent="0.2">
      <c r="A899" s="8" t="s">
        <v>1472</v>
      </c>
      <c r="B899" s="8">
        <v>23</v>
      </c>
      <c r="C899" s="8">
        <v>9.8800000000000008</v>
      </c>
      <c r="D899" s="8" t="s">
        <v>2379</v>
      </c>
      <c r="E899" s="8" t="s">
        <v>2379</v>
      </c>
      <c r="F899" s="8" t="s">
        <v>2379</v>
      </c>
      <c r="G899" s="8" t="s">
        <v>2380</v>
      </c>
      <c r="H899" s="8" t="s">
        <v>2379</v>
      </c>
    </row>
    <row r="900" spans="1:8" x14ac:dyDescent="0.2">
      <c r="A900" s="8" t="s">
        <v>1471</v>
      </c>
      <c r="B900" s="8">
        <v>38.25</v>
      </c>
      <c r="C900" s="8">
        <v>6.2</v>
      </c>
      <c r="D900" s="8" t="s">
        <v>2379</v>
      </c>
      <c r="E900" s="8" t="s">
        <v>2379</v>
      </c>
      <c r="F900" s="8" t="s">
        <v>2379</v>
      </c>
      <c r="G900" s="8">
        <v>1</v>
      </c>
      <c r="H900" s="8" t="s">
        <v>2379</v>
      </c>
    </row>
    <row r="901" spans="1:8" x14ac:dyDescent="0.2">
      <c r="A901" s="8" t="s">
        <v>1470</v>
      </c>
      <c r="B901" s="8">
        <v>39.25</v>
      </c>
      <c r="C901" s="8">
        <v>8.41</v>
      </c>
      <c r="D901" s="8" t="s">
        <v>2381</v>
      </c>
      <c r="E901" s="8" t="s">
        <v>2379</v>
      </c>
      <c r="F901" s="8" t="s">
        <v>2379</v>
      </c>
      <c r="G901" s="8">
        <v>1</v>
      </c>
      <c r="H901" s="8" t="s">
        <v>2379</v>
      </c>
    </row>
    <row r="902" spans="1:8" x14ac:dyDescent="0.2">
      <c r="A902" s="8" t="s">
        <v>1469</v>
      </c>
      <c r="B902" s="8">
        <v>26.6</v>
      </c>
      <c r="C902" s="8">
        <v>5.07</v>
      </c>
      <c r="D902" s="8" t="s">
        <v>2381</v>
      </c>
      <c r="E902" s="8" t="s">
        <v>2379</v>
      </c>
      <c r="F902" s="8" t="s">
        <v>2379</v>
      </c>
      <c r="G902" s="8">
        <v>2</v>
      </c>
      <c r="H902" s="8" t="s">
        <v>2379</v>
      </c>
    </row>
    <row r="903" spans="1:8" x14ac:dyDescent="0.2">
      <c r="A903" s="8" t="s">
        <v>1468</v>
      </c>
      <c r="B903" s="8">
        <v>35.700000000000003</v>
      </c>
      <c r="C903" s="8">
        <v>4.0599999999999996</v>
      </c>
      <c r="D903" s="8" t="s">
        <v>2379</v>
      </c>
      <c r="E903" s="8" t="s">
        <v>2379</v>
      </c>
      <c r="F903" s="8" t="s">
        <v>2382</v>
      </c>
      <c r="G903" s="8">
        <v>1</v>
      </c>
      <c r="H903" s="8" t="s">
        <v>2379</v>
      </c>
    </row>
    <row r="904" spans="1:8" x14ac:dyDescent="0.2">
      <c r="A904" s="8" t="s">
        <v>1467</v>
      </c>
      <c r="B904" s="8">
        <v>20.100000000000001</v>
      </c>
      <c r="C904" s="8">
        <v>10.52</v>
      </c>
      <c r="D904" s="8" t="s">
        <v>2379</v>
      </c>
      <c r="E904" s="8" t="s">
        <v>2379</v>
      </c>
      <c r="F904" s="8" t="s">
        <v>2379</v>
      </c>
      <c r="G904" s="8" t="s">
        <v>2380</v>
      </c>
      <c r="H904" s="8" t="s">
        <v>2379</v>
      </c>
    </row>
    <row r="905" spans="1:8" x14ac:dyDescent="0.2">
      <c r="A905" s="8" t="s">
        <v>1466</v>
      </c>
      <c r="B905" s="8">
        <v>22.23</v>
      </c>
      <c r="C905" s="8">
        <v>9.65</v>
      </c>
      <c r="D905" s="8" t="s">
        <v>2379</v>
      </c>
      <c r="E905" s="8" t="s">
        <v>2379</v>
      </c>
      <c r="F905" s="8" t="s">
        <v>2379</v>
      </c>
      <c r="G905" s="8" t="s">
        <v>2380</v>
      </c>
      <c r="H905" s="8" t="s">
        <v>2379</v>
      </c>
    </row>
    <row r="906" spans="1:8" x14ac:dyDescent="0.2">
      <c r="A906" s="8" t="s">
        <v>1465</v>
      </c>
      <c r="B906" s="8">
        <v>36.47</v>
      </c>
      <c r="C906" s="8">
        <v>6.21</v>
      </c>
      <c r="D906" s="8" t="s">
        <v>2379</v>
      </c>
      <c r="E906" s="8" t="s">
        <v>2379</v>
      </c>
      <c r="F906" s="8" t="s">
        <v>2379</v>
      </c>
      <c r="G906" s="8" t="s">
        <v>2380</v>
      </c>
      <c r="H906" s="8" t="s">
        <v>2379</v>
      </c>
    </row>
    <row r="907" spans="1:8" x14ac:dyDescent="0.2">
      <c r="A907" s="8" t="s">
        <v>1464</v>
      </c>
      <c r="B907" s="8">
        <v>49.64</v>
      </c>
      <c r="C907" s="8">
        <v>4.76</v>
      </c>
      <c r="D907" s="8" t="s">
        <v>2379</v>
      </c>
      <c r="E907" s="8" t="s">
        <v>2379</v>
      </c>
      <c r="F907" s="8" t="s">
        <v>2382</v>
      </c>
      <c r="G907" s="8">
        <v>1</v>
      </c>
      <c r="H907" s="8" t="s">
        <v>2379</v>
      </c>
    </row>
    <row r="908" spans="1:8" x14ac:dyDescent="0.2">
      <c r="A908" s="8" t="s">
        <v>1463</v>
      </c>
      <c r="B908" s="8">
        <v>36.799999999999997</v>
      </c>
      <c r="C908" s="8">
        <v>5.73</v>
      </c>
      <c r="D908" s="8" t="s">
        <v>2381</v>
      </c>
      <c r="E908" s="8" t="s">
        <v>2379</v>
      </c>
      <c r="F908" s="8" t="s">
        <v>2382</v>
      </c>
      <c r="G908" s="8">
        <v>1</v>
      </c>
      <c r="H908" s="8" t="s">
        <v>2379</v>
      </c>
    </row>
    <row r="909" spans="1:8" x14ac:dyDescent="0.2">
      <c r="A909" s="8" t="s">
        <v>1462</v>
      </c>
      <c r="B909" s="8">
        <v>33.880000000000003</v>
      </c>
      <c r="C909" s="8">
        <v>10.78</v>
      </c>
      <c r="D909" s="8" t="s">
        <v>2381</v>
      </c>
      <c r="E909" s="8" t="s">
        <v>2379</v>
      </c>
      <c r="F909" s="8" t="s">
        <v>2379</v>
      </c>
      <c r="G909" s="8" t="s">
        <v>2380</v>
      </c>
      <c r="H909" s="8" t="s">
        <v>2379</v>
      </c>
    </row>
    <row r="910" spans="1:8" x14ac:dyDescent="0.2">
      <c r="A910" s="8" t="s">
        <v>1461</v>
      </c>
      <c r="B910" s="8">
        <v>32.01</v>
      </c>
      <c r="C910" s="8">
        <v>5.08</v>
      </c>
      <c r="D910" s="8" t="s">
        <v>2381</v>
      </c>
      <c r="E910" s="8" t="s">
        <v>2379</v>
      </c>
      <c r="F910" s="8" t="s">
        <v>2379</v>
      </c>
      <c r="G910" s="8">
        <v>1</v>
      </c>
      <c r="H910" s="8" t="s">
        <v>2379</v>
      </c>
    </row>
    <row r="911" spans="1:8" x14ac:dyDescent="0.2">
      <c r="A911" s="8" t="s">
        <v>1460</v>
      </c>
      <c r="B911" s="8">
        <v>33.630000000000003</v>
      </c>
      <c r="C911" s="8">
        <v>11.39</v>
      </c>
      <c r="D911" s="8" t="s">
        <v>2379</v>
      </c>
      <c r="E911" s="8" t="s">
        <v>2379</v>
      </c>
      <c r="F911" s="8" t="s">
        <v>2379</v>
      </c>
      <c r="G911" s="8" t="s">
        <v>2380</v>
      </c>
      <c r="H911" s="8" t="s">
        <v>2379</v>
      </c>
    </row>
    <row r="912" spans="1:8" x14ac:dyDescent="0.2">
      <c r="A912" s="8" t="s">
        <v>1459</v>
      </c>
      <c r="B912" s="8">
        <v>34.865000000000002</v>
      </c>
      <c r="C912" s="8">
        <v>5.35</v>
      </c>
      <c r="D912" s="8" t="s">
        <v>2381</v>
      </c>
      <c r="E912" s="8" t="s">
        <v>2379</v>
      </c>
      <c r="F912" s="8" t="s">
        <v>2379</v>
      </c>
      <c r="G912" s="8">
        <v>1</v>
      </c>
      <c r="H912" s="8" t="s">
        <v>2379</v>
      </c>
    </row>
    <row r="913" spans="1:8" x14ac:dyDescent="0.2">
      <c r="A913" s="8" t="s">
        <v>1458</v>
      </c>
      <c r="B913" s="8">
        <v>43.11</v>
      </c>
      <c r="C913" s="8">
        <v>5.6</v>
      </c>
      <c r="D913" s="8" t="s">
        <v>2379</v>
      </c>
      <c r="E913" s="8" t="s">
        <v>2379</v>
      </c>
      <c r="F913" s="8" t="s">
        <v>2379</v>
      </c>
      <c r="G913" s="8" t="s">
        <v>2380</v>
      </c>
      <c r="H913" s="8" t="s">
        <v>2379</v>
      </c>
    </row>
    <row r="914" spans="1:8" x14ac:dyDescent="0.2">
      <c r="A914" s="8" t="s">
        <v>1457</v>
      </c>
      <c r="B914" s="8">
        <v>30.305</v>
      </c>
      <c r="C914" s="8">
        <v>4.2699999999999996</v>
      </c>
      <c r="D914" s="8" t="s">
        <v>2381</v>
      </c>
      <c r="E914" s="8" t="s">
        <v>2379</v>
      </c>
      <c r="F914" s="8" t="s">
        <v>2379</v>
      </c>
      <c r="G914" s="8">
        <v>1</v>
      </c>
      <c r="H914" s="8" t="s">
        <v>2379</v>
      </c>
    </row>
    <row r="915" spans="1:8" x14ac:dyDescent="0.2">
      <c r="A915" s="8" t="s">
        <v>1456</v>
      </c>
      <c r="B915" s="8">
        <v>25.175000000000001</v>
      </c>
      <c r="C915" s="8">
        <v>5.57</v>
      </c>
      <c r="D915" s="8" t="s">
        <v>2381</v>
      </c>
      <c r="E915" s="8" t="s">
        <v>2379</v>
      </c>
      <c r="F915" s="8" t="s">
        <v>2379</v>
      </c>
      <c r="G915" s="8">
        <v>1</v>
      </c>
      <c r="H915" s="8" t="s">
        <v>2379</v>
      </c>
    </row>
    <row r="916" spans="1:8" x14ac:dyDescent="0.2">
      <c r="A916" s="8" t="s">
        <v>1455</v>
      </c>
      <c r="B916" s="8">
        <v>26.8</v>
      </c>
      <c r="C916" s="8">
        <v>5.68</v>
      </c>
      <c r="D916" s="8" t="s">
        <v>2381</v>
      </c>
      <c r="E916" s="8" t="s">
        <v>2379</v>
      </c>
      <c r="F916" s="8" t="s">
        <v>2379</v>
      </c>
      <c r="G916" s="8">
        <v>1</v>
      </c>
      <c r="H916" s="8" t="s">
        <v>2379</v>
      </c>
    </row>
    <row r="917" spans="1:8" x14ac:dyDescent="0.2">
      <c r="A917" s="8" t="s">
        <v>1454</v>
      </c>
      <c r="B917" s="8">
        <v>21.78</v>
      </c>
      <c r="C917" s="8">
        <v>5.3</v>
      </c>
      <c r="D917" s="8" t="s">
        <v>2379</v>
      </c>
      <c r="E917" s="8" t="s">
        <v>2381</v>
      </c>
      <c r="F917" s="8" t="s">
        <v>2379</v>
      </c>
      <c r="G917" s="8">
        <v>1</v>
      </c>
      <c r="H917" s="8" t="s">
        <v>2379</v>
      </c>
    </row>
    <row r="918" spans="1:8" x14ac:dyDescent="0.2">
      <c r="A918" s="8" t="s">
        <v>1453</v>
      </c>
      <c r="B918" s="8">
        <v>30.14</v>
      </c>
      <c r="C918" s="8">
        <v>9.4499999999999993</v>
      </c>
      <c r="D918" s="8" t="s">
        <v>2381</v>
      </c>
      <c r="E918" s="8" t="s">
        <v>2379</v>
      </c>
      <c r="F918" s="8" t="s">
        <v>2379</v>
      </c>
      <c r="G918" s="8" t="s">
        <v>2380</v>
      </c>
      <c r="H918" s="8" t="s">
        <v>2379</v>
      </c>
    </row>
    <row r="919" spans="1:8" x14ac:dyDescent="0.2">
      <c r="A919" s="8" t="s">
        <v>1452</v>
      </c>
      <c r="B919" s="8">
        <v>29.7</v>
      </c>
      <c r="C919" s="8">
        <v>6.79</v>
      </c>
      <c r="D919" s="8" t="s">
        <v>2381</v>
      </c>
      <c r="E919" s="8" t="s">
        <v>2379</v>
      </c>
      <c r="F919" s="8" t="s">
        <v>2379</v>
      </c>
      <c r="G919" s="8" t="s">
        <v>2380</v>
      </c>
      <c r="H919" s="8" t="s">
        <v>2379</v>
      </c>
    </row>
    <row r="920" spans="1:8" x14ac:dyDescent="0.2">
      <c r="A920" s="8" t="s">
        <v>1451</v>
      </c>
      <c r="B920" s="8">
        <v>32.395000000000003</v>
      </c>
      <c r="C920" s="8">
        <v>11.1</v>
      </c>
      <c r="D920" s="8" t="s">
        <v>2381</v>
      </c>
      <c r="E920" s="8" t="s">
        <v>2379</v>
      </c>
      <c r="F920" s="8" t="s">
        <v>2379</v>
      </c>
      <c r="G920" s="8" t="s">
        <v>2380</v>
      </c>
      <c r="H920" s="8" t="s">
        <v>2379</v>
      </c>
    </row>
    <row r="921" spans="1:8" x14ac:dyDescent="0.2">
      <c r="A921" s="8" t="s">
        <v>1450</v>
      </c>
      <c r="B921" s="8">
        <v>36.64</v>
      </c>
      <c r="C921" s="8">
        <v>7.26</v>
      </c>
      <c r="D921" s="8" t="s">
        <v>2379</v>
      </c>
      <c r="E921" s="8" t="s">
        <v>2379</v>
      </c>
      <c r="F921" s="8" t="s">
        <v>2379</v>
      </c>
      <c r="G921" s="8" t="s">
        <v>2380</v>
      </c>
      <c r="H921" s="8" t="s">
        <v>2379</v>
      </c>
    </row>
    <row r="922" spans="1:8" x14ac:dyDescent="0.2">
      <c r="A922" s="8" t="s">
        <v>1449</v>
      </c>
      <c r="B922" s="8">
        <v>39.049999999999997</v>
      </c>
      <c r="C922" s="8">
        <v>5.27</v>
      </c>
      <c r="D922" s="8" t="s">
        <v>2381</v>
      </c>
      <c r="E922" s="8" t="s">
        <v>2379</v>
      </c>
      <c r="F922" s="8" t="s">
        <v>2379</v>
      </c>
      <c r="G922" s="8">
        <v>1</v>
      </c>
      <c r="H922" s="8" t="s">
        <v>2379</v>
      </c>
    </row>
    <row r="923" spans="1:8" x14ac:dyDescent="0.2">
      <c r="A923" s="8" t="s">
        <v>1448</v>
      </c>
      <c r="B923" s="8">
        <v>33.1</v>
      </c>
      <c r="C923" s="8">
        <v>5.46</v>
      </c>
      <c r="D923" s="8" t="s">
        <v>2381</v>
      </c>
      <c r="E923" s="8" t="s">
        <v>2379</v>
      </c>
      <c r="F923" s="8" t="s">
        <v>2379</v>
      </c>
      <c r="G923" s="8">
        <v>1</v>
      </c>
      <c r="H923" s="8" t="s">
        <v>2379</v>
      </c>
    </row>
    <row r="924" spans="1:8" x14ac:dyDescent="0.2">
      <c r="A924" s="8" t="s">
        <v>1447</v>
      </c>
      <c r="B924" s="8">
        <v>31.824999999999999</v>
      </c>
      <c r="C924" s="8">
        <v>8.1300000000000008</v>
      </c>
      <c r="D924" s="8" t="s">
        <v>2379</v>
      </c>
      <c r="E924" s="8" t="s">
        <v>2379</v>
      </c>
      <c r="F924" s="8" t="s">
        <v>2379</v>
      </c>
      <c r="G924" s="8" t="s">
        <v>2380</v>
      </c>
      <c r="H924" s="8" t="s">
        <v>2379</v>
      </c>
    </row>
    <row r="925" spans="1:8" x14ac:dyDescent="0.2">
      <c r="A925" s="8" t="s">
        <v>1446</v>
      </c>
      <c r="B925" s="8">
        <v>29</v>
      </c>
      <c r="C925" s="8">
        <v>4.25</v>
      </c>
      <c r="D925" s="8" t="s">
        <v>2381</v>
      </c>
      <c r="E925" s="8" t="s">
        <v>2379</v>
      </c>
      <c r="F925" s="8" t="s">
        <v>2379</v>
      </c>
      <c r="G925" s="8">
        <v>1</v>
      </c>
      <c r="H925" s="8" t="s">
        <v>2379</v>
      </c>
    </row>
    <row r="926" spans="1:8" x14ac:dyDescent="0.2">
      <c r="A926" s="8" t="s">
        <v>1445</v>
      </c>
      <c r="B926" s="8">
        <v>30.495000000000001</v>
      </c>
      <c r="C926" s="8">
        <v>8.68</v>
      </c>
      <c r="D926" s="8" t="s">
        <v>2379</v>
      </c>
      <c r="E926" s="8" t="s">
        <v>2379</v>
      </c>
      <c r="F926" s="8" t="s">
        <v>2379</v>
      </c>
      <c r="G926" s="8" t="s">
        <v>2380</v>
      </c>
      <c r="H926" s="8" t="s">
        <v>2379</v>
      </c>
    </row>
    <row r="927" spans="1:8" x14ac:dyDescent="0.2">
      <c r="A927" s="8" t="s">
        <v>1444</v>
      </c>
      <c r="B927" s="8">
        <v>25.2</v>
      </c>
      <c r="C927" s="8">
        <v>6.25</v>
      </c>
      <c r="D927" s="8" t="s">
        <v>2381</v>
      </c>
      <c r="E927" s="8" t="s">
        <v>2379</v>
      </c>
      <c r="F927" s="8" t="s">
        <v>2379</v>
      </c>
      <c r="G927" s="8">
        <v>1</v>
      </c>
      <c r="H927" s="8" t="s">
        <v>2379</v>
      </c>
    </row>
    <row r="928" spans="1:8" x14ac:dyDescent="0.2">
      <c r="A928" s="8" t="s">
        <v>1443</v>
      </c>
      <c r="B928" s="8">
        <v>22.77</v>
      </c>
      <c r="C928" s="8">
        <v>4.47</v>
      </c>
      <c r="D928" s="8" t="s">
        <v>2381</v>
      </c>
      <c r="E928" s="8" t="s">
        <v>2379</v>
      </c>
      <c r="F928" s="8" t="s">
        <v>2379</v>
      </c>
      <c r="G928" s="8">
        <v>1</v>
      </c>
      <c r="H928" s="8" t="s">
        <v>2379</v>
      </c>
    </row>
    <row r="929" spans="1:8" x14ac:dyDescent="0.2">
      <c r="A929" s="8" t="s">
        <v>1442</v>
      </c>
      <c r="B929" s="8">
        <v>23.18</v>
      </c>
      <c r="C929" s="8">
        <v>8.31</v>
      </c>
      <c r="D929" s="8" t="s">
        <v>2379</v>
      </c>
      <c r="E929" s="8" t="s">
        <v>2379</v>
      </c>
      <c r="F929" s="8" t="s">
        <v>2379</v>
      </c>
      <c r="G929" s="8" t="s">
        <v>2380</v>
      </c>
      <c r="H929" s="8" t="s">
        <v>2379</v>
      </c>
    </row>
    <row r="930" spans="1:8" x14ac:dyDescent="0.2">
      <c r="A930" s="8" t="s">
        <v>1441</v>
      </c>
      <c r="B930" s="8">
        <v>35.409999999999997</v>
      </c>
      <c r="C930" s="8">
        <v>5.68</v>
      </c>
      <c r="D930" s="8" t="s">
        <v>2379</v>
      </c>
      <c r="E930" s="8" t="s">
        <v>2379</v>
      </c>
      <c r="F930" s="8" t="s">
        <v>2379</v>
      </c>
      <c r="G930" s="8" t="s">
        <v>2380</v>
      </c>
      <c r="H930" s="8" t="s">
        <v>2379</v>
      </c>
    </row>
    <row r="931" spans="1:8" x14ac:dyDescent="0.2">
      <c r="A931" s="8" t="s">
        <v>1440</v>
      </c>
      <c r="B931" s="8">
        <v>32.11</v>
      </c>
      <c r="C931" s="8">
        <v>4.75</v>
      </c>
      <c r="D931" s="8" t="s">
        <v>2381</v>
      </c>
      <c r="E931" s="8" t="s">
        <v>2379</v>
      </c>
      <c r="F931" s="8" t="s">
        <v>2379</v>
      </c>
      <c r="G931" s="8">
        <v>2</v>
      </c>
      <c r="H931" s="8" t="s">
        <v>2379</v>
      </c>
    </row>
    <row r="932" spans="1:8" x14ac:dyDescent="0.2">
      <c r="A932" s="8" t="s">
        <v>1439</v>
      </c>
      <c r="B932" s="8">
        <v>34.479999999999997</v>
      </c>
      <c r="C932" s="8">
        <v>6.31</v>
      </c>
      <c r="D932" s="8" t="s">
        <v>2379</v>
      </c>
      <c r="E932" s="8" t="s">
        <v>2379</v>
      </c>
      <c r="F932" s="8" t="s">
        <v>2382</v>
      </c>
      <c r="G932" s="8">
        <v>1</v>
      </c>
      <c r="H932" s="8" t="s">
        <v>2379</v>
      </c>
    </row>
    <row r="933" spans="1:8" x14ac:dyDescent="0.2">
      <c r="A933" s="8" t="s">
        <v>1438</v>
      </c>
      <c r="B933" s="8">
        <v>34.39</v>
      </c>
      <c r="C933" s="8">
        <v>6.28</v>
      </c>
      <c r="D933" s="8" t="s">
        <v>2381</v>
      </c>
      <c r="E933" s="8" t="s">
        <v>2379</v>
      </c>
      <c r="F933" s="8" t="s">
        <v>2379</v>
      </c>
      <c r="G933" s="8">
        <v>1</v>
      </c>
      <c r="H933" s="8" t="s">
        <v>2379</v>
      </c>
    </row>
    <row r="934" spans="1:8" x14ac:dyDescent="0.2">
      <c r="A934" s="8" t="s">
        <v>1437</v>
      </c>
      <c r="B934" s="8">
        <v>26.4</v>
      </c>
      <c r="C934" s="8">
        <v>9.2899999999999991</v>
      </c>
      <c r="D934" s="8" t="s">
        <v>2381</v>
      </c>
      <c r="E934" s="8" t="s">
        <v>2379</v>
      </c>
      <c r="F934" s="8" t="s">
        <v>2382</v>
      </c>
      <c r="G934" s="8">
        <v>1</v>
      </c>
      <c r="H934" s="8" t="s">
        <v>2379</v>
      </c>
    </row>
    <row r="935" spans="1:8" x14ac:dyDescent="0.2">
      <c r="A935" s="8" t="s">
        <v>1436</v>
      </c>
      <c r="B935" s="8">
        <v>28.1</v>
      </c>
      <c r="C935" s="8">
        <v>5.79</v>
      </c>
      <c r="D935" s="8" t="s">
        <v>2381</v>
      </c>
      <c r="E935" s="8" t="s">
        <v>2379</v>
      </c>
      <c r="F935" s="8" t="s">
        <v>2382</v>
      </c>
      <c r="G935" s="8">
        <v>1</v>
      </c>
      <c r="H935" s="8" t="s">
        <v>2379</v>
      </c>
    </row>
    <row r="936" spans="1:8" x14ac:dyDescent="0.2">
      <c r="A936" s="8" t="s">
        <v>1435</v>
      </c>
      <c r="B936" s="8">
        <v>27</v>
      </c>
      <c r="C936" s="8">
        <v>4.54</v>
      </c>
      <c r="D936" s="8" t="s">
        <v>2381</v>
      </c>
      <c r="E936" s="8" t="s">
        <v>2379</v>
      </c>
      <c r="F936" s="8" t="s">
        <v>2379</v>
      </c>
      <c r="G936" s="8">
        <v>1</v>
      </c>
      <c r="H936" s="8" t="s">
        <v>2379</v>
      </c>
    </row>
    <row r="937" spans="1:8" x14ac:dyDescent="0.2">
      <c r="A937" s="8" t="s">
        <v>1434</v>
      </c>
      <c r="B937" s="8">
        <v>28.594999999999999</v>
      </c>
      <c r="C937" s="8">
        <v>4.68</v>
      </c>
      <c r="D937" s="8" t="s">
        <v>2381</v>
      </c>
      <c r="E937" s="8" t="s">
        <v>2379</v>
      </c>
      <c r="F937" s="8" t="s">
        <v>2379</v>
      </c>
      <c r="G937" s="8">
        <v>1</v>
      </c>
      <c r="H937" s="8" t="s">
        <v>2379</v>
      </c>
    </row>
    <row r="938" spans="1:8" x14ac:dyDescent="0.2">
      <c r="A938" s="8" t="s">
        <v>1433</v>
      </c>
      <c r="B938" s="8">
        <v>36.799999999999997</v>
      </c>
      <c r="C938" s="8">
        <v>5.88</v>
      </c>
      <c r="D938" s="8" t="s">
        <v>2379</v>
      </c>
      <c r="E938" s="8" t="s">
        <v>2379</v>
      </c>
      <c r="F938" s="8" t="s">
        <v>2379</v>
      </c>
      <c r="G938" s="8">
        <v>1</v>
      </c>
      <c r="H938" s="8" t="s">
        <v>2379</v>
      </c>
    </row>
    <row r="939" spans="1:8" x14ac:dyDescent="0.2">
      <c r="A939" s="8" t="s">
        <v>1432</v>
      </c>
      <c r="B939" s="8">
        <v>23.75</v>
      </c>
      <c r="C939" s="8">
        <v>5.42</v>
      </c>
      <c r="D939" s="8" t="s">
        <v>2381</v>
      </c>
      <c r="E939" s="8" t="s">
        <v>2379</v>
      </c>
      <c r="F939" s="8" t="s">
        <v>2382</v>
      </c>
      <c r="G939" s="8">
        <v>1</v>
      </c>
      <c r="H939" s="8" t="s">
        <v>2379</v>
      </c>
    </row>
    <row r="940" spans="1:8" x14ac:dyDescent="0.2">
      <c r="A940" s="8" t="s">
        <v>1431</v>
      </c>
      <c r="B940" s="8">
        <v>35.619999999999997</v>
      </c>
      <c r="C940" s="8">
        <v>4.16</v>
      </c>
      <c r="D940" s="8" t="s">
        <v>2379</v>
      </c>
      <c r="E940" s="8" t="s">
        <v>2379</v>
      </c>
      <c r="F940" s="8" t="s">
        <v>2379</v>
      </c>
      <c r="G940" s="8" t="s">
        <v>2380</v>
      </c>
      <c r="H940" s="8" t="s">
        <v>2379</v>
      </c>
    </row>
    <row r="941" spans="1:8" x14ac:dyDescent="0.2">
      <c r="A941" s="8" t="s">
        <v>1430</v>
      </c>
      <c r="B941" s="8">
        <v>30.69</v>
      </c>
      <c r="C941" s="8">
        <v>7.05</v>
      </c>
      <c r="D941" s="8" t="s">
        <v>2381</v>
      </c>
      <c r="E941" s="8" t="s">
        <v>2379</v>
      </c>
      <c r="F941" s="8" t="s">
        <v>2379</v>
      </c>
      <c r="G941" s="8">
        <v>2</v>
      </c>
      <c r="H941" s="8" t="s">
        <v>2379</v>
      </c>
    </row>
    <row r="942" spans="1:8" x14ac:dyDescent="0.2">
      <c r="A942" s="8" t="s">
        <v>1429</v>
      </c>
      <c r="B942" s="8">
        <v>35.799999999999997</v>
      </c>
      <c r="C942" s="8">
        <v>5.63</v>
      </c>
      <c r="D942" s="8" t="s">
        <v>2381</v>
      </c>
      <c r="E942" s="8" t="s">
        <v>2379</v>
      </c>
      <c r="F942" s="8" t="s">
        <v>2379</v>
      </c>
      <c r="G942" s="8">
        <v>2</v>
      </c>
      <c r="H942" s="8" t="s">
        <v>2379</v>
      </c>
    </row>
    <row r="943" spans="1:8" x14ac:dyDescent="0.2">
      <c r="A943" s="8" t="s">
        <v>1428</v>
      </c>
      <c r="B943" s="8">
        <v>28.785</v>
      </c>
      <c r="C943" s="8">
        <v>4.24</v>
      </c>
      <c r="D943" s="8" t="s">
        <v>2381</v>
      </c>
      <c r="E943" s="8" t="s">
        <v>2379</v>
      </c>
      <c r="F943" s="8" t="s">
        <v>2379</v>
      </c>
      <c r="G943" s="8">
        <v>2</v>
      </c>
      <c r="H943" s="8" t="s">
        <v>2379</v>
      </c>
    </row>
    <row r="944" spans="1:8" x14ac:dyDescent="0.2">
      <c r="A944" s="8" t="s">
        <v>1427</v>
      </c>
      <c r="B944" s="8">
        <v>28.594999999999999</v>
      </c>
      <c r="C944" s="8">
        <v>4.96</v>
      </c>
      <c r="D944" s="8" t="s">
        <v>2381</v>
      </c>
      <c r="E944" s="8" t="s">
        <v>2379</v>
      </c>
      <c r="F944" s="8" t="s">
        <v>2379</v>
      </c>
      <c r="G944" s="8">
        <v>2</v>
      </c>
      <c r="H944" s="8" t="s">
        <v>2379</v>
      </c>
    </row>
    <row r="945" spans="1:8" x14ac:dyDescent="0.2">
      <c r="A945" s="8" t="s">
        <v>1426</v>
      </c>
      <c r="B945" s="8">
        <v>48.75</v>
      </c>
      <c r="C945" s="8">
        <v>4.34</v>
      </c>
      <c r="D945" s="8" t="s">
        <v>2379</v>
      </c>
      <c r="E945" s="8" t="s">
        <v>2379</v>
      </c>
      <c r="F945" s="8" t="s">
        <v>2379</v>
      </c>
      <c r="G945" s="8" t="s">
        <v>2380</v>
      </c>
      <c r="H945" s="8" t="s">
        <v>2379</v>
      </c>
    </row>
    <row r="946" spans="1:8" x14ac:dyDescent="0.2">
      <c r="A946" s="8" t="s">
        <v>1425</v>
      </c>
      <c r="B946" s="8">
        <v>28.31</v>
      </c>
      <c r="C946" s="8">
        <v>5.43</v>
      </c>
      <c r="D946" s="8" t="s">
        <v>2381</v>
      </c>
      <c r="E946" s="8" t="s">
        <v>2379</v>
      </c>
      <c r="F946" s="8" t="s">
        <v>2379</v>
      </c>
      <c r="G946" s="8">
        <v>2</v>
      </c>
      <c r="H946" s="8" t="s">
        <v>2379</v>
      </c>
    </row>
    <row r="947" spans="1:8" x14ac:dyDescent="0.2">
      <c r="A947" s="8" t="s">
        <v>1424</v>
      </c>
      <c r="B947" s="8">
        <v>38.39</v>
      </c>
      <c r="C947" s="8">
        <v>8.33</v>
      </c>
      <c r="D947" s="8" t="s">
        <v>2381</v>
      </c>
      <c r="E947" s="8" t="s">
        <v>2379</v>
      </c>
      <c r="F947" s="8" t="s">
        <v>2379</v>
      </c>
      <c r="G947" s="8">
        <v>1</v>
      </c>
      <c r="H947" s="8" t="s">
        <v>2379</v>
      </c>
    </row>
    <row r="948" spans="1:8" x14ac:dyDescent="0.2">
      <c r="A948" s="8" t="s">
        <v>1423</v>
      </c>
      <c r="B948" s="8">
        <v>25.87</v>
      </c>
      <c r="C948" s="8">
        <v>5.63</v>
      </c>
      <c r="D948" s="8" t="s">
        <v>2381</v>
      </c>
      <c r="E948" s="8" t="s">
        <v>2379</v>
      </c>
      <c r="F948" s="8" t="s">
        <v>2379</v>
      </c>
      <c r="G948" s="8">
        <v>1</v>
      </c>
      <c r="H948" s="8" t="s">
        <v>2379</v>
      </c>
    </row>
    <row r="949" spans="1:8" x14ac:dyDescent="0.2">
      <c r="A949" s="8" t="s">
        <v>1422</v>
      </c>
      <c r="B949" s="8">
        <v>43.7</v>
      </c>
      <c r="C949" s="8">
        <v>7.23</v>
      </c>
      <c r="D949" s="8" t="s">
        <v>2379</v>
      </c>
      <c r="E949" s="8" t="s">
        <v>2379</v>
      </c>
      <c r="F949" s="8" t="s">
        <v>2379</v>
      </c>
      <c r="G949" s="8" t="s">
        <v>2380</v>
      </c>
      <c r="H949" s="8" t="s">
        <v>2379</v>
      </c>
    </row>
    <row r="950" spans="1:8" x14ac:dyDescent="0.2">
      <c r="A950" s="8" t="s">
        <v>1421</v>
      </c>
      <c r="B950" s="8">
        <v>40.945</v>
      </c>
      <c r="C950" s="8">
        <v>10.57</v>
      </c>
      <c r="D950" s="8" t="s">
        <v>2379</v>
      </c>
      <c r="E950" s="8" t="s">
        <v>2379</v>
      </c>
      <c r="F950" s="8" t="s">
        <v>2379</v>
      </c>
      <c r="G950" s="8" t="s">
        <v>2380</v>
      </c>
      <c r="H950" s="8" t="s">
        <v>2379</v>
      </c>
    </row>
    <row r="951" spans="1:8" x14ac:dyDescent="0.2">
      <c r="A951" s="8" t="s">
        <v>1420</v>
      </c>
      <c r="B951" s="8">
        <v>27.94</v>
      </c>
      <c r="C951" s="8">
        <v>7.92</v>
      </c>
      <c r="D951" s="8" t="s">
        <v>2379</v>
      </c>
      <c r="E951" s="8" t="s">
        <v>2379</v>
      </c>
      <c r="F951" s="8" t="s">
        <v>2379</v>
      </c>
      <c r="G951" s="8" t="s">
        <v>2380</v>
      </c>
      <c r="H951" s="8" t="s">
        <v>2379</v>
      </c>
    </row>
    <row r="952" spans="1:8" x14ac:dyDescent="0.2">
      <c r="A952" s="8" t="s">
        <v>1419</v>
      </c>
      <c r="B952" s="8">
        <v>31.9</v>
      </c>
      <c r="C952" s="8">
        <v>10.119999999999999</v>
      </c>
      <c r="D952" s="8" t="s">
        <v>2379</v>
      </c>
      <c r="E952" s="8" t="s">
        <v>2379</v>
      </c>
      <c r="F952" s="8" t="s">
        <v>2379</v>
      </c>
      <c r="G952" s="8">
        <v>2</v>
      </c>
      <c r="H952" s="8" t="s">
        <v>2379</v>
      </c>
    </row>
    <row r="953" spans="1:8" x14ac:dyDescent="0.2">
      <c r="A953" s="8" t="s">
        <v>1418</v>
      </c>
      <c r="B953" s="8">
        <v>31.64</v>
      </c>
      <c r="C953" s="8">
        <v>7.91</v>
      </c>
      <c r="D953" s="8" t="s">
        <v>2379</v>
      </c>
      <c r="E953" s="8" t="s">
        <v>2379</v>
      </c>
      <c r="F953" s="8" t="s">
        <v>2379</v>
      </c>
      <c r="G953" s="8" t="s">
        <v>2380</v>
      </c>
      <c r="H953" s="8" t="s">
        <v>2379</v>
      </c>
    </row>
    <row r="954" spans="1:8" x14ac:dyDescent="0.2">
      <c r="A954" s="8" t="s">
        <v>1417</v>
      </c>
      <c r="B954" s="8">
        <v>46.7</v>
      </c>
      <c r="C954" s="8">
        <v>10.9</v>
      </c>
      <c r="D954" s="8" t="s">
        <v>2379</v>
      </c>
      <c r="E954" s="8" t="s">
        <v>2379</v>
      </c>
      <c r="F954" s="8" t="s">
        <v>2379</v>
      </c>
      <c r="G954" s="8" t="s">
        <v>2380</v>
      </c>
      <c r="H954" s="8" t="s">
        <v>2379</v>
      </c>
    </row>
    <row r="955" spans="1:8" x14ac:dyDescent="0.2">
      <c r="A955" s="8" t="s">
        <v>1416</v>
      </c>
      <c r="B955" s="8">
        <v>18.335000000000001</v>
      </c>
      <c r="C955" s="8">
        <v>11.83</v>
      </c>
      <c r="D955" s="8" t="s">
        <v>2379</v>
      </c>
      <c r="E955" s="8" t="s">
        <v>2379</v>
      </c>
      <c r="F955" s="8" t="s">
        <v>2379</v>
      </c>
      <c r="G955" s="8" t="s">
        <v>2380</v>
      </c>
      <c r="H955" s="8" t="s">
        <v>2379</v>
      </c>
    </row>
    <row r="956" spans="1:8" x14ac:dyDescent="0.2">
      <c r="A956" s="8" t="s">
        <v>1415</v>
      </c>
      <c r="B956" s="8">
        <v>31.24</v>
      </c>
      <c r="C956" s="8">
        <v>7.42</v>
      </c>
      <c r="D956" s="8" t="s">
        <v>2381</v>
      </c>
      <c r="E956" s="8" t="s">
        <v>2379</v>
      </c>
      <c r="F956" s="8" t="s">
        <v>2379</v>
      </c>
      <c r="G956" s="8">
        <v>2</v>
      </c>
      <c r="H956" s="8" t="s">
        <v>2379</v>
      </c>
    </row>
    <row r="957" spans="1:8" x14ac:dyDescent="0.2">
      <c r="A957" s="8" t="s">
        <v>1414</v>
      </c>
      <c r="B957" s="8">
        <v>39.22</v>
      </c>
      <c r="C957" s="8">
        <v>5.62</v>
      </c>
      <c r="D957" s="8" t="s">
        <v>2381</v>
      </c>
      <c r="E957" s="8" t="s">
        <v>2379</v>
      </c>
      <c r="F957" s="8" t="s">
        <v>2379</v>
      </c>
      <c r="G957" s="8">
        <v>1</v>
      </c>
      <c r="H957" s="8" t="s">
        <v>2379</v>
      </c>
    </row>
    <row r="958" spans="1:8" x14ac:dyDescent="0.2">
      <c r="A958" s="8" t="s">
        <v>1413</v>
      </c>
      <c r="B958" s="8">
        <v>24.414999999999999</v>
      </c>
      <c r="C958" s="8">
        <v>7.16</v>
      </c>
      <c r="D958" s="8" t="s">
        <v>2379</v>
      </c>
      <c r="E958" s="8" t="s">
        <v>2379</v>
      </c>
      <c r="F958" s="8" t="s">
        <v>2379</v>
      </c>
      <c r="G958" s="8" t="s">
        <v>2380</v>
      </c>
      <c r="H958" s="8" t="s">
        <v>2379</v>
      </c>
    </row>
    <row r="959" spans="1:8" x14ac:dyDescent="0.2">
      <c r="A959" s="8" t="s">
        <v>1412</v>
      </c>
      <c r="B959" s="8">
        <v>32.299999999999997</v>
      </c>
      <c r="C959" s="8">
        <v>9.89</v>
      </c>
      <c r="D959" s="8" t="s">
        <v>2379</v>
      </c>
      <c r="E959" s="8" t="s">
        <v>2379</v>
      </c>
      <c r="F959" s="8" t="s">
        <v>2379</v>
      </c>
      <c r="G959" s="8" t="s">
        <v>2380</v>
      </c>
      <c r="H959" s="8" t="s">
        <v>2379</v>
      </c>
    </row>
    <row r="960" spans="1:8" x14ac:dyDescent="0.2">
      <c r="A960" s="8" t="s">
        <v>1411</v>
      </c>
      <c r="B960" s="8">
        <v>39.94</v>
      </c>
      <c r="C960" s="8">
        <v>5.14</v>
      </c>
      <c r="D960" s="8" t="s">
        <v>2379</v>
      </c>
      <c r="E960" s="8" t="s">
        <v>2379</v>
      </c>
      <c r="F960" s="8" t="s">
        <v>2379</v>
      </c>
      <c r="G960" s="8" t="s">
        <v>2380</v>
      </c>
      <c r="H960" s="8" t="s">
        <v>2379</v>
      </c>
    </row>
    <row r="961" spans="1:8" x14ac:dyDescent="0.2">
      <c r="A961" s="8" t="s">
        <v>1410</v>
      </c>
      <c r="B961" s="8">
        <v>30</v>
      </c>
      <c r="C961" s="8">
        <v>5.61</v>
      </c>
      <c r="D961" s="8" t="s">
        <v>2381</v>
      </c>
      <c r="E961" s="8" t="s">
        <v>2379</v>
      </c>
      <c r="F961" s="8" t="s">
        <v>2382</v>
      </c>
      <c r="G961" s="8">
        <v>1</v>
      </c>
      <c r="H961" s="8" t="s">
        <v>2379</v>
      </c>
    </row>
    <row r="962" spans="1:8" x14ac:dyDescent="0.2">
      <c r="A962" s="8" t="s">
        <v>1409</v>
      </c>
      <c r="B962" s="8">
        <v>35.340000000000003</v>
      </c>
      <c r="C962" s="8">
        <v>5.51</v>
      </c>
      <c r="D962" s="8" t="s">
        <v>2381</v>
      </c>
      <c r="E962" s="8" t="s">
        <v>2379</v>
      </c>
      <c r="F962" s="8" t="s">
        <v>2382</v>
      </c>
      <c r="G962" s="8">
        <v>1</v>
      </c>
      <c r="H962" s="8" t="s">
        <v>2379</v>
      </c>
    </row>
    <row r="963" spans="1:8" x14ac:dyDescent="0.2">
      <c r="A963" s="8" t="s">
        <v>1408</v>
      </c>
      <c r="B963" s="8">
        <v>32.204999999999998</v>
      </c>
      <c r="C963" s="8">
        <v>8.3800000000000008</v>
      </c>
      <c r="D963" s="8" t="s">
        <v>2381</v>
      </c>
      <c r="E963" s="8" t="s">
        <v>2379</v>
      </c>
      <c r="F963" s="8" t="s">
        <v>2379</v>
      </c>
      <c r="G963" s="8">
        <v>2</v>
      </c>
      <c r="H963" s="8" t="s">
        <v>2379</v>
      </c>
    </row>
    <row r="964" spans="1:8" x14ac:dyDescent="0.2">
      <c r="A964" s="8" t="s">
        <v>1407</v>
      </c>
      <c r="B964" s="8">
        <v>33.880000000000003</v>
      </c>
      <c r="C964" s="8">
        <v>4.68</v>
      </c>
      <c r="D964" s="8" t="s">
        <v>2379</v>
      </c>
      <c r="E964" s="8" t="s">
        <v>2381</v>
      </c>
      <c r="F964" s="8" t="s">
        <v>2379</v>
      </c>
      <c r="G964" s="8">
        <v>1</v>
      </c>
      <c r="H964" s="8" t="s">
        <v>2379</v>
      </c>
    </row>
    <row r="965" spans="1:8" x14ac:dyDescent="0.2">
      <c r="A965" s="8" t="s">
        <v>1406</v>
      </c>
      <c r="B965" s="8">
        <v>26.63</v>
      </c>
      <c r="C965" s="8">
        <v>4.3600000000000003</v>
      </c>
      <c r="D965" s="8" t="s">
        <v>2381</v>
      </c>
      <c r="E965" s="8" t="s">
        <v>2379</v>
      </c>
      <c r="F965" s="8" t="s">
        <v>2379</v>
      </c>
      <c r="G965" s="8">
        <v>2</v>
      </c>
      <c r="H965" s="8" t="s">
        <v>2379</v>
      </c>
    </row>
    <row r="966" spans="1:8" x14ac:dyDescent="0.2">
      <c r="A966" s="8" t="s">
        <v>1405</v>
      </c>
      <c r="B966" s="8">
        <v>28.7</v>
      </c>
      <c r="C966" s="8">
        <v>7.74</v>
      </c>
      <c r="D966" s="8" t="s">
        <v>2379</v>
      </c>
      <c r="E966" s="8" t="s">
        <v>2379</v>
      </c>
      <c r="F966" s="8" t="s">
        <v>2379</v>
      </c>
      <c r="G966" s="8" t="s">
        <v>2380</v>
      </c>
      <c r="H966" s="8" t="s">
        <v>2379</v>
      </c>
    </row>
    <row r="967" spans="1:8" x14ac:dyDescent="0.2">
      <c r="A967" s="8" t="s">
        <v>1404</v>
      </c>
      <c r="B967" s="8">
        <v>25.65</v>
      </c>
      <c r="C967" s="8">
        <v>4.05</v>
      </c>
      <c r="D967" s="8" t="s">
        <v>2381</v>
      </c>
      <c r="E967" s="8" t="s">
        <v>2379</v>
      </c>
      <c r="F967" s="8" t="s">
        <v>2379</v>
      </c>
      <c r="G967" s="8">
        <v>2</v>
      </c>
      <c r="H967" s="8" t="s">
        <v>2379</v>
      </c>
    </row>
    <row r="968" spans="1:8" x14ac:dyDescent="0.2">
      <c r="A968" s="8" t="s">
        <v>1403</v>
      </c>
      <c r="B968" s="8">
        <v>36.384999999999998</v>
      </c>
      <c r="C968" s="8">
        <v>11.49</v>
      </c>
      <c r="D968" s="8" t="s">
        <v>2379</v>
      </c>
      <c r="E968" s="8" t="s">
        <v>2379</v>
      </c>
      <c r="F968" s="8" t="s">
        <v>2379</v>
      </c>
      <c r="G968" s="8" t="s">
        <v>2380</v>
      </c>
      <c r="H968" s="8" t="s">
        <v>2379</v>
      </c>
    </row>
    <row r="969" spans="1:8" x14ac:dyDescent="0.2">
      <c r="A969" s="8" t="s">
        <v>1402</v>
      </c>
      <c r="B969" s="8">
        <v>34.69</v>
      </c>
      <c r="C969" s="8">
        <v>5.65</v>
      </c>
      <c r="D969" s="8" t="s">
        <v>2379</v>
      </c>
      <c r="E969" s="8" t="s">
        <v>2379</v>
      </c>
      <c r="F969" s="8" t="s">
        <v>2379</v>
      </c>
      <c r="G969" s="8" t="s">
        <v>2380</v>
      </c>
      <c r="H969" s="8" t="s">
        <v>2379</v>
      </c>
    </row>
    <row r="970" spans="1:8" x14ac:dyDescent="0.2">
      <c r="A970" s="8" t="s">
        <v>1401</v>
      </c>
      <c r="B970" s="8">
        <v>37.68</v>
      </c>
      <c r="C970" s="8">
        <v>4.29</v>
      </c>
      <c r="D970" s="8" t="s">
        <v>2381</v>
      </c>
      <c r="E970" s="8" t="s">
        <v>2379</v>
      </c>
      <c r="F970" s="8" t="s">
        <v>2379</v>
      </c>
      <c r="G970" s="8" t="s">
        <v>2380</v>
      </c>
      <c r="H970" s="8" t="s">
        <v>2379</v>
      </c>
    </row>
    <row r="971" spans="1:8" x14ac:dyDescent="0.2">
      <c r="A971" s="8" t="s">
        <v>1400</v>
      </c>
      <c r="B971" s="8">
        <v>35.49</v>
      </c>
      <c r="C971" s="8">
        <v>4.74</v>
      </c>
      <c r="D971" s="8" t="s">
        <v>2381</v>
      </c>
      <c r="E971" s="8" t="s">
        <v>2379</v>
      </c>
      <c r="F971" s="8" t="s">
        <v>2382</v>
      </c>
      <c r="G971" s="8">
        <v>1</v>
      </c>
      <c r="H971" s="8" t="s">
        <v>2379</v>
      </c>
    </row>
    <row r="972" spans="1:8" x14ac:dyDescent="0.2">
      <c r="A972" s="8" t="s">
        <v>1399</v>
      </c>
      <c r="B972" s="8">
        <v>44.7</v>
      </c>
      <c r="C972" s="8">
        <v>7.6</v>
      </c>
      <c r="D972" s="8" t="s">
        <v>2381</v>
      </c>
      <c r="E972" s="8" t="s">
        <v>2379</v>
      </c>
      <c r="F972" s="8" t="s">
        <v>2379</v>
      </c>
      <c r="G972" s="8">
        <v>2</v>
      </c>
      <c r="H972" s="8" t="s">
        <v>2379</v>
      </c>
    </row>
    <row r="973" spans="1:8" x14ac:dyDescent="0.2">
      <c r="A973" s="8" t="s">
        <v>1398</v>
      </c>
      <c r="B973" s="8">
        <v>38.380000000000003</v>
      </c>
      <c r="C973" s="8">
        <v>8.5</v>
      </c>
      <c r="D973" s="8" t="s">
        <v>2381</v>
      </c>
      <c r="E973" s="8" t="s">
        <v>2379</v>
      </c>
      <c r="F973" s="8" t="s">
        <v>2379</v>
      </c>
      <c r="G973" s="8">
        <v>2</v>
      </c>
      <c r="H973" s="8" t="s">
        <v>2379</v>
      </c>
    </row>
    <row r="974" spans="1:8" x14ac:dyDescent="0.2">
      <c r="A974" s="8" t="s">
        <v>1397</v>
      </c>
      <c r="B974" s="8">
        <v>35.244999999999997</v>
      </c>
      <c r="C974" s="8">
        <v>11.22</v>
      </c>
      <c r="D974" s="8" t="s">
        <v>2381</v>
      </c>
      <c r="E974" s="8" t="s">
        <v>2379</v>
      </c>
      <c r="F974" s="8" t="s">
        <v>2379</v>
      </c>
      <c r="G974" s="8" t="s">
        <v>2380</v>
      </c>
      <c r="H974" s="8" t="s">
        <v>2379</v>
      </c>
    </row>
    <row r="975" spans="1:8" x14ac:dyDescent="0.2">
      <c r="A975" s="8" t="s">
        <v>1396</v>
      </c>
      <c r="B975" s="8">
        <v>49.84</v>
      </c>
      <c r="C975" s="8">
        <v>5.0999999999999996</v>
      </c>
      <c r="D975" s="8" t="s">
        <v>2381</v>
      </c>
      <c r="E975" s="8" t="s">
        <v>2379</v>
      </c>
      <c r="F975" s="8" t="s">
        <v>2382</v>
      </c>
      <c r="G975" s="8">
        <v>1</v>
      </c>
      <c r="H975" s="8" t="s">
        <v>2379</v>
      </c>
    </row>
    <row r="976" spans="1:8" x14ac:dyDescent="0.2">
      <c r="A976" s="8" t="s">
        <v>1395</v>
      </c>
      <c r="B976" s="8">
        <v>49.06</v>
      </c>
      <c r="C976" s="8">
        <v>5.43</v>
      </c>
      <c r="D976" s="8" t="s">
        <v>2381</v>
      </c>
      <c r="E976" s="8" t="s">
        <v>2379</v>
      </c>
      <c r="F976" s="8" t="s">
        <v>2379</v>
      </c>
      <c r="G976" s="8">
        <v>1</v>
      </c>
      <c r="H976" s="8" t="s">
        <v>2379</v>
      </c>
    </row>
    <row r="977" spans="1:8" x14ac:dyDescent="0.2">
      <c r="A977" s="8" t="s">
        <v>1394</v>
      </c>
      <c r="B977" s="8">
        <v>30.88</v>
      </c>
      <c r="C977" s="8">
        <v>5.82</v>
      </c>
      <c r="D977" s="8" t="s">
        <v>2379</v>
      </c>
      <c r="E977" s="8" t="s">
        <v>2379</v>
      </c>
      <c r="F977" s="8" t="s">
        <v>2379</v>
      </c>
      <c r="G977" s="8">
        <v>2</v>
      </c>
      <c r="H977" s="8" t="s">
        <v>2379</v>
      </c>
    </row>
    <row r="978" spans="1:8" x14ac:dyDescent="0.2">
      <c r="A978" s="8" t="s">
        <v>1393</v>
      </c>
      <c r="B978" s="8">
        <v>33.35</v>
      </c>
      <c r="C978" s="8">
        <v>6.05</v>
      </c>
      <c r="D978" s="8" t="s">
        <v>2379</v>
      </c>
      <c r="E978" s="8" t="s">
        <v>2379</v>
      </c>
      <c r="F978" s="8" t="s">
        <v>2382</v>
      </c>
      <c r="G978" s="8">
        <v>1</v>
      </c>
      <c r="H978" s="8" t="s">
        <v>2379</v>
      </c>
    </row>
    <row r="979" spans="1:8" x14ac:dyDescent="0.2">
      <c r="A979" s="8" t="s">
        <v>1392</v>
      </c>
      <c r="B979" s="8">
        <v>38</v>
      </c>
      <c r="C979" s="8">
        <v>6.38</v>
      </c>
      <c r="D979" s="8" t="s">
        <v>2381</v>
      </c>
      <c r="E979" s="8" t="s">
        <v>2379</v>
      </c>
      <c r="F979" s="8" t="s">
        <v>2379</v>
      </c>
      <c r="G979" s="8">
        <v>1</v>
      </c>
      <c r="H979" s="8" t="s">
        <v>2379</v>
      </c>
    </row>
    <row r="980" spans="1:8" x14ac:dyDescent="0.2">
      <c r="A980" s="8" t="s">
        <v>1391</v>
      </c>
      <c r="B980" s="8">
        <v>36.08</v>
      </c>
      <c r="C980" s="8">
        <v>5.73</v>
      </c>
      <c r="D980" s="8" t="s">
        <v>2381</v>
      </c>
      <c r="E980" s="8" t="s">
        <v>2379</v>
      </c>
      <c r="F980" s="8" t="s">
        <v>2379</v>
      </c>
      <c r="G980" s="8">
        <v>1</v>
      </c>
      <c r="H980" s="8" t="s">
        <v>2379</v>
      </c>
    </row>
    <row r="981" spans="1:8" x14ac:dyDescent="0.2">
      <c r="A981" s="8" t="s">
        <v>1390</v>
      </c>
      <c r="B981" s="8">
        <v>35.700000000000003</v>
      </c>
      <c r="C981" s="8">
        <v>5.47</v>
      </c>
      <c r="D981" s="8" t="s">
        <v>2381</v>
      </c>
      <c r="E981" s="8" t="s">
        <v>2379</v>
      </c>
      <c r="F981" s="8" t="s">
        <v>2379</v>
      </c>
      <c r="G981" s="8">
        <v>1</v>
      </c>
      <c r="H981" s="8" t="s">
        <v>2379</v>
      </c>
    </row>
    <row r="982" spans="1:8" x14ac:dyDescent="0.2">
      <c r="A982" s="8" t="s">
        <v>1389</v>
      </c>
      <c r="B982" s="8">
        <v>34.01</v>
      </c>
      <c r="C982" s="8">
        <v>11.3</v>
      </c>
      <c r="D982" s="8" t="s">
        <v>2379</v>
      </c>
      <c r="E982" s="8" t="s">
        <v>2379</v>
      </c>
      <c r="F982" s="8" t="s">
        <v>2379</v>
      </c>
      <c r="G982" s="8" t="s">
        <v>2380</v>
      </c>
      <c r="H982" s="8" t="s">
        <v>2379</v>
      </c>
    </row>
    <row r="983" spans="1:8" x14ac:dyDescent="0.2">
      <c r="A983" s="8" t="s">
        <v>1388</v>
      </c>
      <c r="B983" s="8">
        <v>31.54</v>
      </c>
      <c r="C983" s="8">
        <v>6.72</v>
      </c>
      <c r="D983" s="8" t="s">
        <v>2379</v>
      </c>
      <c r="E983" s="8" t="s">
        <v>2379</v>
      </c>
      <c r="F983" s="8" t="s">
        <v>2379</v>
      </c>
      <c r="G983" s="8" t="s">
        <v>2380</v>
      </c>
      <c r="H983" s="8" t="s">
        <v>2379</v>
      </c>
    </row>
    <row r="984" spans="1:8" x14ac:dyDescent="0.2">
      <c r="A984" s="8" t="s">
        <v>1387</v>
      </c>
      <c r="B984" s="8">
        <v>23.3</v>
      </c>
      <c r="C984" s="8">
        <v>5.36</v>
      </c>
      <c r="D984" s="8" t="s">
        <v>2381</v>
      </c>
      <c r="E984" s="8" t="s">
        <v>2379</v>
      </c>
      <c r="F984" s="8" t="s">
        <v>2379</v>
      </c>
      <c r="G984" s="8">
        <v>1</v>
      </c>
      <c r="H984" s="8" t="s">
        <v>2379</v>
      </c>
    </row>
    <row r="985" spans="1:8" x14ac:dyDescent="0.2">
      <c r="A985" s="8" t="s">
        <v>1386</v>
      </c>
      <c r="B985" s="8">
        <v>27.75</v>
      </c>
      <c r="C985" s="8">
        <v>9.8800000000000008</v>
      </c>
      <c r="D985" s="8" t="s">
        <v>2379</v>
      </c>
      <c r="E985" s="8" t="s">
        <v>2379</v>
      </c>
      <c r="F985" s="8" t="s">
        <v>2379</v>
      </c>
      <c r="G985" s="8" t="s">
        <v>2380</v>
      </c>
      <c r="H985" s="8" t="s">
        <v>2379</v>
      </c>
    </row>
    <row r="986" spans="1:8" x14ac:dyDescent="0.2">
      <c r="A986" s="8" t="s">
        <v>1385</v>
      </c>
      <c r="B986" s="8">
        <v>42.46</v>
      </c>
      <c r="C986" s="8">
        <v>4.1100000000000003</v>
      </c>
      <c r="D986" s="8" t="s">
        <v>2379</v>
      </c>
      <c r="E986" s="8" t="s">
        <v>2379</v>
      </c>
      <c r="F986" s="8" t="s">
        <v>2379</v>
      </c>
      <c r="G986" s="8" t="s">
        <v>2380</v>
      </c>
      <c r="H986" s="8" t="s">
        <v>2379</v>
      </c>
    </row>
    <row r="987" spans="1:8" x14ac:dyDescent="0.2">
      <c r="A987" s="8" t="s">
        <v>1384</v>
      </c>
      <c r="B987" s="8">
        <v>54.47</v>
      </c>
      <c r="C987" s="8">
        <v>7.48</v>
      </c>
      <c r="D987" s="8" t="s">
        <v>2379</v>
      </c>
      <c r="E987" s="8" t="s">
        <v>2379</v>
      </c>
      <c r="F987" s="8" t="s">
        <v>2379</v>
      </c>
      <c r="G987" s="8" t="s">
        <v>2380</v>
      </c>
      <c r="H987" s="8" t="s">
        <v>2379</v>
      </c>
    </row>
    <row r="988" spans="1:8" x14ac:dyDescent="0.2">
      <c r="A988" s="8" t="s">
        <v>1383</v>
      </c>
      <c r="B988" s="8">
        <v>24.93</v>
      </c>
      <c r="C988" s="8">
        <v>9.18</v>
      </c>
      <c r="D988" s="8" t="s">
        <v>2381</v>
      </c>
      <c r="E988" s="8" t="s">
        <v>2379</v>
      </c>
      <c r="F988" s="8" t="s">
        <v>2382</v>
      </c>
      <c r="G988" s="8">
        <v>1</v>
      </c>
      <c r="H988" s="8" t="s">
        <v>2379</v>
      </c>
    </row>
    <row r="989" spans="1:8" x14ac:dyDescent="0.2">
      <c r="A989" s="8" t="s">
        <v>1382</v>
      </c>
      <c r="B989" s="8">
        <v>48.12</v>
      </c>
      <c r="C989" s="8">
        <v>4.51</v>
      </c>
      <c r="D989" s="8" t="s">
        <v>2381</v>
      </c>
      <c r="E989" s="8" t="s">
        <v>2379</v>
      </c>
      <c r="F989" s="8" t="s">
        <v>2379</v>
      </c>
      <c r="G989" s="8">
        <v>1</v>
      </c>
      <c r="H989" s="8" t="s">
        <v>2379</v>
      </c>
    </row>
    <row r="990" spans="1:8" x14ac:dyDescent="0.2">
      <c r="A990" s="8" t="s">
        <v>1381</v>
      </c>
      <c r="B990" s="8">
        <v>24.91</v>
      </c>
      <c r="C990" s="8">
        <v>7.33</v>
      </c>
      <c r="D990" s="8" t="s">
        <v>2381</v>
      </c>
      <c r="E990" s="8" t="s">
        <v>2379</v>
      </c>
      <c r="F990" s="8" t="s">
        <v>2382</v>
      </c>
      <c r="G990" s="8">
        <v>1</v>
      </c>
      <c r="H990" s="8" t="s">
        <v>2379</v>
      </c>
    </row>
    <row r="991" spans="1:8" x14ac:dyDescent="0.2">
      <c r="A991" s="8" t="s">
        <v>1380</v>
      </c>
      <c r="B991" s="8">
        <v>27.645</v>
      </c>
      <c r="C991" s="8">
        <v>10.56</v>
      </c>
      <c r="D991" s="8" t="s">
        <v>2379</v>
      </c>
      <c r="E991" s="8" t="s">
        <v>2379</v>
      </c>
      <c r="F991" s="8" t="s">
        <v>2379</v>
      </c>
      <c r="G991" s="8" t="s">
        <v>2380</v>
      </c>
      <c r="H991" s="8" t="s">
        <v>2379</v>
      </c>
    </row>
    <row r="992" spans="1:8" x14ac:dyDescent="0.2">
      <c r="A992" s="8" t="s">
        <v>1379</v>
      </c>
      <c r="B992" s="8">
        <v>33.700000000000003</v>
      </c>
      <c r="C992" s="8">
        <v>4.01</v>
      </c>
      <c r="D992" s="8" t="s">
        <v>2379</v>
      </c>
      <c r="E992" s="8" t="s">
        <v>2379</v>
      </c>
      <c r="F992" s="8" t="s">
        <v>2379</v>
      </c>
      <c r="G992" s="8">
        <v>2</v>
      </c>
      <c r="H992" s="8" t="s">
        <v>2379</v>
      </c>
    </row>
    <row r="993" spans="1:8" x14ac:dyDescent="0.2">
      <c r="A993" s="8" t="s">
        <v>1378</v>
      </c>
      <c r="B993" s="8">
        <v>38.93</v>
      </c>
      <c r="C993" s="8">
        <v>5.64</v>
      </c>
      <c r="D993" s="8" t="s">
        <v>2381</v>
      </c>
      <c r="E993" s="8" t="s">
        <v>2379</v>
      </c>
      <c r="F993" s="8" t="s">
        <v>2379</v>
      </c>
      <c r="G993" s="8">
        <v>1</v>
      </c>
      <c r="H993" s="8" t="s">
        <v>2379</v>
      </c>
    </row>
    <row r="994" spans="1:8" x14ac:dyDescent="0.2">
      <c r="A994" s="8" t="s">
        <v>1377</v>
      </c>
      <c r="B994" s="8">
        <v>32.774999999999999</v>
      </c>
      <c r="C994" s="8">
        <v>8.02</v>
      </c>
      <c r="D994" s="8" t="s">
        <v>2381</v>
      </c>
      <c r="E994" s="8" t="s">
        <v>2379</v>
      </c>
      <c r="F994" s="8" t="s">
        <v>2379</v>
      </c>
      <c r="G994" s="8">
        <v>2</v>
      </c>
      <c r="H994" s="8" t="s">
        <v>2379</v>
      </c>
    </row>
    <row r="995" spans="1:8" x14ac:dyDescent="0.2">
      <c r="A995" s="8" t="s">
        <v>1376</v>
      </c>
      <c r="B995" s="8">
        <v>29.83</v>
      </c>
      <c r="C995" s="8">
        <v>7.2</v>
      </c>
      <c r="D995" s="8" t="s">
        <v>2381</v>
      </c>
      <c r="E995" s="8" t="s">
        <v>2379</v>
      </c>
      <c r="F995" s="8" t="s">
        <v>2379</v>
      </c>
      <c r="G995" s="8" t="s">
        <v>2380</v>
      </c>
      <c r="H995" s="8" t="s">
        <v>2379</v>
      </c>
    </row>
    <row r="996" spans="1:8" x14ac:dyDescent="0.2">
      <c r="A996" s="8" t="s">
        <v>1375</v>
      </c>
      <c r="B996" s="8">
        <v>28.31</v>
      </c>
      <c r="C996" s="8">
        <v>4.55</v>
      </c>
      <c r="D996" s="8" t="s">
        <v>2379</v>
      </c>
      <c r="E996" s="8" t="s">
        <v>2381</v>
      </c>
      <c r="F996" s="8" t="s">
        <v>2379</v>
      </c>
      <c r="G996" s="8">
        <v>1</v>
      </c>
      <c r="H996" s="8" t="s">
        <v>2379</v>
      </c>
    </row>
    <row r="997" spans="1:8" x14ac:dyDescent="0.2">
      <c r="A997" s="8" t="s">
        <v>1374</v>
      </c>
      <c r="B997" s="8">
        <v>29.79</v>
      </c>
      <c r="C997" s="8">
        <v>9.0299999999999994</v>
      </c>
      <c r="D997" s="8" t="s">
        <v>2379</v>
      </c>
      <c r="E997" s="8" t="s">
        <v>2379</v>
      </c>
      <c r="F997" s="8" t="s">
        <v>2379</v>
      </c>
      <c r="G997" s="8" t="s">
        <v>2380</v>
      </c>
      <c r="H997" s="8" t="s">
        <v>2379</v>
      </c>
    </row>
    <row r="998" spans="1:8" x14ac:dyDescent="0.2">
      <c r="A998" s="8" t="s">
        <v>1373</v>
      </c>
      <c r="B998" s="8">
        <v>36.6</v>
      </c>
      <c r="C998" s="8">
        <v>5.2</v>
      </c>
      <c r="D998" s="8" t="s">
        <v>2381</v>
      </c>
      <c r="E998" s="8" t="s">
        <v>2379</v>
      </c>
      <c r="F998" s="8" t="s">
        <v>2382</v>
      </c>
      <c r="G998" s="8">
        <v>1</v>
      </c>
      <c r="H998" s="8" t="s">
        <v>2379</v>
      </c>
    </row>
    <row r="999" spans="1:8" x14ac:dyDescent="0.2">
      <c r="A999" s="8" t="s">
        <v>1372</v>
      </c>
      <c r="B999" s="8">
        <v>35.93</v>
      </c>
      <c r="C999" s="8">
        <v>8.3000000000000007</v>
      </c>
      <c r="D999" s="8" t="s">
        <v>2381</v>
      </c>
      <c r="E999" s="8" t="s">
        <v>2379</v>
      </c>
      <c r="F999" s="8" t="s">
        <v>2379</v>
      </c>
      <c r="G999" s="8" t="s">
        <v>2380</v>
      </c>
      <c r="H999" s="8" t="s">
        <v>2379</v>
      </c>
    </row>
    <row r="1000" spans="1:8" x14ac:dyDescent="0.2">
      <c r="A1000" s="8" t="s">
        <v>1371</v>
      </c>
      <c r="B1000" s="8">
        <v>28.6</v>
      </c>
      <c r="C1000" s="8">
        <v>5.56</v>
      </c>
      <c r="D1000" s="8" t="s">
        <v>2381</v>
      </c>
      <c r="E1000" s="8" t="s">
        <v>2379</v>
      </c>
      <c r="F1000" s="8" t="s">
        <v>2382</v>
      </c>
      <c r="G1000" s="8">
        <v>1</v>
      </c>
      <c r="H1000" s="8" t="s">
        <v>2379</v>
      </c>
    </row>
    <row r="1001" spans="1:8" x14ac:dyDescent="0.2">
      <c r="A1001" s="8" t="s">
        <v>1370</v>
      </c>
      <c r="B1001" s="8">
        <v>39.17</v>
      </c>
      <c r="C1001" s="8">
        <v>4.1500000000000004</v>
      </c>
      <c r="D1001" s="8" t="s">
        <v>2379</v>
      </c>
      <c r="E1001" s="8" t="s">
        <v>2379</v>
      </c>
      <c r="F1001" s="8" t="s">
        <v>2379</v>
      </c>
      <c r="G1001" s="8" t="s">
        <v>2380</v>
      </c>
      <c r="H1001" s="8" t="s">
        <v>2379</v>
      </c>
    </row>
    <row r="1002" spans="1:8" x14ac:dyDescent="0.2">
      <c r="A1002" s="8" t="s">
        <v>1369</v>
      </c>
      <c r="B1002" s="8">
        <v>26.41</v>
      </c>
      <c r="C1002" s="8">
        <v>5.99</v>
      </c>
      <c r="D1002" s="8" t="s">
        <v>2381</v>
      </c>
      <c r="E1002" s="8" t="s">
        <v>2379</v>
      </c>
      <c r="F1002" s="8" t="s">
        <v>2382</v>
      </c>
      <c r="G1002" s="8">
        <v>1</v>
      </c>
      <c r="H1002" s="8" t="s">
        <v>2379</v>
      </c>
    </row>
    <row r="1003" spans="1:8" x14ac:dyDescent="0.2">
      <c r="A1003" s="8" t="s">
        <v>1368</v>
      </c>
      <c r="B1003" s="8">
        <v>30.63</v>
      </c>
      <c r="C1003" s="8">
        <v>5.8</v>
      </c>
      <c r="D1003" s="8" t="s">
        <v>2381</v>
      </c>
      <c r="E1003" s="8" t="s">
        <v>2379</v>
      </c>
      <c r="F1003" s="8" t="s">
        <v>2379</v>
      </c>
      <c r="G1003" s="8" t="s">
        <v>2380</v>
      </c>
      <c r="H1003" s="8" t="s">
        <v>2379</v>
      </c>
    </row>
    <row r="1004" spans="1:8" x14ac:dyDescent="0.2">
      <c r="A1004" s="8" t="s">
        <v>1367</v>
      </c>
      <c r="B1004" s="8">
        <v>31.73</v>
      </c>
      <c r="C1004" s="8">
        <v>7.32</v>
      </c>
      <c r="D1004" s="8" t="s">
        <v>2381</v>
      </c>
      <c r="E1004" s="8" t="s">
        <v>2379</v>
      </c>
      <c r="F1004" s="8" t="s">
        <v>2379</v>
      </c>
      <c r="G1004" s="8">
        <v>2</v>
      </c>
      <c r="H1004" s="8" t="s">
        <v>2379</v>
      </c>
    </row>
    <row r="1005" spans="1:8" x14ac:dyDescent="0.2">
      <c r="A1005" s="8" t="s">
        <v>1366</v>
      </c>
      <c r="B1005" s="8">
        <v>30.7</v>
      </c>
      <c r="C1005" s="8">
        <v>5.16</v>
      </c>
      <c r="D1005" s="8" t="s">
        <v>2379</v>
      </c>
      <c r="E1005" s="8" t="s">
        <v>2379</v>
      </c>
      <c r="F1005" s="8" t="s">
        <v>2379</v>
      </c>
      <c r="G1005" s="8">
        <v>2</v>
      </c>
      <c r="H1005" s="8" t="s">
        <v>2379</v>
      </c>
    </row>
    <row r="1006" spans="1:8" x14ac:dyDescent="0.2">
      <c r="A1006" s="8" t="s">
        <v>1365</v>
      </c>
      <c r="B1006" s="8">
        <v>25.934999999999999</v>
      </c>
      <c r="C1006" s="8">
        <v>5.96</v>
      </c>
      <c r="D1006" s="8" t="s">
        <v>2381</v>
      </c>
      <c r="E1006" s="8" t="s">
        <v>2379</v>
      </c>
      <c r="F1006" s="8" t="s">
        <v>2379</v>
      </c>
      <c r="G1006" s="8">
        <v>2</v>
      </c>
      <c r="H1006" s="8" t="s">
        <v>2379</v>
      </c>
    </row>
    <row r="1007" spans="1:8" x14ac:dyDescent="0.2">
      <c r="A1007" s="8" t="s">
        <v>1364</v>
      </c>
      <c r="B1007" s="8">
        <v>35.9</v>
      </c>
      <c r="C1007" s="8">
        <v>4.8499999999999996</v>
      </c>
      <c r="D1007" s="8" t="s">
        <v>2381</v>
      </c>
      <c r="E1007" s="8" t="s">
        <v>2379</v>
      </c>
      <c r="F1007" s="8" t="s">
        <v>2382</v>
      </c>
      <c r="G1007" s="8">
        <v>1</v>
      </c>
      <c r="H1007" s="8" t="s">
        <v>2379</v>
      </c>
    </row>
    <row r="1008" spans="1:8" x14ac:dyDescent="0.2">
      <c r="A1008" s="8" t="s">
        <v>1363</v>
      </c>
      <c r="B1008" s="8">
        <v>26.7</v>
      </c>
      <c r="C1008" s="8">
        <v>5.09</v>
      </c>
      <c r="D1008" s="8" t="s">
        <v>2381</v>
      </c>
      <c r="E1008" s="8" t="s">
        <v>2379</v>
      </c>
      <c r="F1008" s="8" t="s">
        <v>2382</v>
      </c>
      <c r="G1008" s="8">
        <v>1</v>
      </c>
      <c r="H1008" s="8" t="s">
        <v>2379</v>
      </c>
    </row>
    <row r="1009" spans="1:8" x14ac:dyDescent="0.2">
      <c r="A1009" s="8" t="s">
        <v>1362</v>
      </c>
      <c r="B1009" s="8">
        <v>33.71</v>
      </c>
      <c r="C1009" s="8">
        <v>4.9400000000000004</v>
      </c>
      <c r="D1009" s="8" t="s">
        <v>2379</v>
      </c>
      <c r="E1009" s="8" t="s">
        <v>2379</v>
      </c>
      <c r="F1009" s="8" t="s">
        <v>2379</v>
      </c>
      <c r="G1009" s="8" t="s">
        <v>2380</v>
      </c>
      <c r="H1009" s="8" t="s">
        <v>2379</v>
      </c>
    </row>
    <row r="1010" spans="1:8" x14ac:dyDescent="0.2">
      <c r="A1010" s="8" t="s">
        <v>1361</v>
      </c>
      <c r="B1010" s="8">
        <v>41.91</v>
      </c>
      <c r="C1010" s="8">
        <v>4.92</v>
      </c>
      <c r="D1010" s="8" t="s">
        <v>2381</v>
      </c>
      <c r="E1010" s="8" t="s">
        <v>2379</v>
      </c>
      <c r="F1010" s="8" t="s">
        <v>2379</v>
      </c>
      <c r="G1010" s="8">
        <v>2</v>
      </c>
      <c r="H1010" s="8" t="s">
        <v>2379</v>
      </c>
    </row>
    <row r="1011" spans="1:8" x14ac:dyDescent="0.2">
      <c r="A1011" s="8" t="s">
        <v>1360</v>
      </c>
      <c r="B1011" s="8">
        <v>39.82</v>
      </c>
      <c r="C1011" s="8">
        <v>6.05</v>
      </c>
      <c r="D1011" s="8" t="s">
        <v>2381</v>
      </c>
      <c r="E1011" s="8" t="s">
        <v>2379</v>
      </c>
      <c r="F1011" s="8" t="s">
        <v>2379</v>
      </c>
      <c r="G1011" s="8">
        <v>2</v>
      </c>
      <c r="H1011" s="8" t="s">
        <v>2379</v>
      </c>
    </row>
    <row r="1012" spans="1:8" x14ac:dyDescent="0.2">
      <c r="A1012" s="8" t="s">
        <v>1359</v>
      </c>
      <c r="B1012" s="8">
        <v>28.12</v>
      </c>
      <c r="C1012" s="8">
        <v>4.67</v>
      </c>
      <c r="D1012" s="8" t="s">
        <v>2379</v>
      </c>
      <c r="E1012" s="8" t="s">
        <v>2379</v>
      </c>
      <c r="F1012" s="8" t="s">
        <v>2379</v>
      </c>
      <c r="G1012" s="8">
        <v>2</v>
      </c>
      <c r="H1012" s="8" t="s">
        <v>2379</v>
      </c>
    </row>
    <row r="1013" spans="1:8" x14ac:dyDescent="0.2">
      <c r="A1013" s="8" t="s">
        <v>1358</v>
      </c>
      <c r="B1013" s="8">
        <v>26.98</v>
      </c>
      <c r="C1013" s="8">
        <v>9.81</v>
      </c>
      <c r="D1013" s="8" t="s">
        <v>2381</v>
      </c>
      <c r="E1013" s="8" t="s">
        <v>2379</v>
      </c>
      <c r="F1013" s="8" t="s">
        <v>2379</v>
      </c>
      <c r="G1013" s="8" t="s">
        <v>2380</v>
      </c>
      <c r="H1013" s="8" t="s">
        <v>2379</v>
      </c>
    </row>
    <row r="1014" spans="1:8" x14ac:dyDescent="0.2">
      <c r="A1014" s="8" t="s">
        <v>1357</v>
      </c>
      <c r="B1014" s="8">
        <v>27.2</v>
      </c>
      <c r="C1014" s="8">
        <v>6.06</v>
      </c>
      <c r="D1014" s="8" t="s">
        <v>2381</v>
      </c>
      <c r="E1014" s="8" t="s">
        <v>2379</v>
      </c>
      <c r="F1014" s="8" t="s">
        <v>2379</v>
      </c>
      <c r="G1014" s="8">
        <v>2</v>
      </c>
      <c r="H1014" s="8" t="s">
        <v>2379</v>
      </c>
    </row>
    <row r="1015" spans="1:8" x14ac:dyDescent="0.2">
      <c r="A1015" s="8" t="s">
        <v>1356</v>
      </c>
      <c r="B1015" s="8">
        <v>25.3</v>
      </c>
      <c r="C1015" s="8">
        <v>5.19</v>
      </c>
      <c r="D1015" s="8" t="s">
        <v>2381</v>
      </c>
      <c r="E1015" s="8" t="s">
        <v>2379</v>
      </c>
      <c r="F1015" s="8" t="s">
        <v>2379</v>
      </c>
      <c r="G1015" s="8">
        <v>2</v>
      </c>
      <c r="H1015" s="8" t="s">
        <v>2379</v>
      </c>
    </row>
    <row r="1016" spans="1:8" x14ac:dyDescent="0.2">
      <c r="A1016" s="8" t="s">
        <v>1355</v>
      </c>
      <c r="B1016" s="8">
        <v>30.25</v>
      </c>
      <c r="C1016" s="8">
        <v>10.16</v>
      </c>
      <c r="D1016" s="8" t="s">
        <v>2379</v>
      </c>
      <c r="E1016" s="8" t="s">
        <v>2379</v>
      </c>
      <c r="F1016" s="8" t="s">
        <v>2379</v>
      </c>
      <c r="G1016" s="8" t="s">
        <v>2380</v>
      </c>
      <c r="H1016" s="8" t="s">
        <v>2379</v>
      </c>
    </row>
    <row r="1017" spans="1:8" x14ac:dyDescent="0.2">
      <c r="A1017" s="8" t="s">
        <v>1354</v>
      </c>
      <c r="B1017" s="8">
        <v>54</v>
      </c>
      <c r="C1017" s="8">
        <v>4.68</v>
      </c>
      <c r="D1017" s="8" t="s">
        <v>2381</v>
      </c>
      <c r="E1017" s="8" t="s">
        <v>2381</v>
      </c>
      <c r="F1017" s="8" t="s">
        <v>2379</v>
      </c>
      <c r="G1017" s="8">
        <v>2</v>
      </c>
      <c r="H1017" s="8" t="s">
        <v>2379</v>
      </c>
    </row>
    <row r="1018" spans="1:8" x14ac:dyDescent="0.2">
      <c r="A1018" s="8" t="s">
        <v>1353</v>
      </c>
      <c r="B1018" s="8">
        <v>51.86</v>
      </c>
      <c r="C1018" s="8">
        <v>5.32</v>
      </c>
      <c r="D1018" s="8" t="s">
        <v>2381</v>
      </c>
      <c r="E1018" s="8" t="s">
        <v>2379</v>
      </c>
      <c r="F1018" s="8" t="s">
        <v>2379</v>
      </c>
      <c r="G1018" s="8" t="s">
        <v>2380</v>
      </c>
      <c r="H1018" s="8" t="s">
        <v>2379</v>
      </c>
    </row>
    <row r="1019" spans="1:8" x14ac:dyDescent="0.2">
      <c r="A1019" s="8" t="s">
        <v>1352</v>
      </c>
      <c r="B1019" s="8">
        <v>31.39</v>
      </c>
      <c r="C1019" s="8">
        <v>6.99</v>
      </c>
      <c r="D1019" s="8" t="s">
        <v>2379</v>
      </c>
      <c r="E1019" s="8" t="s">
        <v>2379</v>
      </c>
      <c r="F1019" s="8" t="s">
        <v>2379</v>
      </c>
      <c r="G1019" s="8" t="s">
        <v>2380</v>
      </c>
      <c r="H1019" s="8" t="s">
        <v>2379</v>
      </c>
    </row>
    <row r="1020" spans="1:8" x14ac:dyDescent="0.2">
      <c r="A1020" s="8" t="s">
        <v>1351</v>
      </c>
      <c r="B1020" s="8">
        <v>39.97</v>
      </c>
      <c r="C1020" s="8">
        <v>5.55</v>
      </c>
      <c r="D1020" s="8" t="s">
        <v>2379</v>
      </c>
      <c r="E1020" s="8" t="s">
        <v>2379</v>
      </c>
      <c r="F1020" s="8" t="s">
        <v>2379</v>
      </c>
      <c r="G1020" s="8" t="s">
        <v>2380</v>
      </c>
      <c r="H1020" s="8" t="s">
        <v>2379</v>
      </c>
    </row>
    <row r="1021" spans="1:8" x14ac:dyDescent="0.2">
      <c r="A1021" s="8" t="s">
        <v>1350</v>
      </c>
      <c r="B1021" s="8">
        <v>41.23</v>
      </c>
      <c r="C1021" s="8">
        <v>6.94</v>
      </c>
      <c r="D1021" s="8" t="s">
        <v>2379</v>
      </c>
      <c r="E1021" s="8" t="s">
        <v>2379</v>
      </c>
      <c r="F1021" s="8" t="s">
        <v>2379</v>
      </c>
      <c r="G1021" s="8" t="s">
        <v>2380</v>
      </c>
      <c r="H1021" s="8" t="s">
        <v>2379</v>
      </c>
    </row>
    <row r="1022" spans="1:8" x14ac:dyDescent="0.2">
      <c r="A1022" s="8" t="s">
        <v>1349</v>
      </c>
      <c r="B1022" s="8">
        <v>49.45</v>
      </c>
      <c r="C1022" s="8">
        <v>4.2</v>
      </c>
      <c r="D1022" s="8" t="s">
        <v>2381</v>
      </c>
      <c r="E1022" s="8" t="s">
        <v>2379</v>
      </c>
      <c r="F1022" s="8" t="s">
        <v>2379</v>
      </c>
      <c r="G1022" s="8" t="s">
        <v>2380</v>
      </c>
      <c r="H1022" s="8" t="s">
        <v>2379</v>
      </c>
    </row>
    <row r="1023" spans="1:8" x14ac:dyDescent="0.2">
      <c r="A1023" s="8" t="s">
        <v>1348</v>
      </c>
      <c r="B1023" s="8">
        <v>41.04</v>
      </c>
      <c r="C1023" s="8">
        <v>5.59</v>
      </c>
      <c r="D1023" s="8" t="s">
        <v>2379</v>
      </c>
      <c r="E1023" s="8" t="s">
        <v>2379</v>
      </c>
      <c r="F1023" s="8" t="s">
        <v>2379</v>
      </c>
      <c r="G1023" s="8" t="s">
        <v>2380</v>
      </c>
      <c r="H1023" s="8" t="s">
        <v>2379</v>
      </c>
    </row>
    <row r="1024" spans="1:8" x14ac:dyDescent="0.2">
      <c r="A1024" s="8" t="s">
        <v>1347</v>
      </c>
      <c r="B1024" s="8">
        <v>27.93</v>
      </c>
      <c r="C1024" s="8">
        <v>9.9600000000000009</v>
      </c>
      <c r="D1024" s="8" t="s">
        <v>2379</v>
      </c>
      <c r="E1024" s="8" t="s">
        <v>2379</v>
      </c>
      <c r="F1024" s="8" t="s">
        <v>2379</v>
      </c>
      <c r="G1024" s="8" t="s">
        <v>2380</v>
      </c>
      <c r="H1024" s="8" t="s">
        <v>2379</v>
      </c>
    </row>
    <row r="1025" spans="1:8" x14ac:dyDescent="0.2">
      <c r="A1025" s="8" t="s">
        <v>1346</v>
      </c>
      <c r="B1025" s="8">
        <v>21.01</v>
      </c>
      <c r="C1025" s="8">
        <v>7.37</v>
      </c>
      <c r="D1025" s="8" t="s">
        <v>2379</v>
      </c>
      <c r="E1025" s="8" t="s">
        <v>2379</v>
      </c>
      <c r="F1025" s="8" t="s">
        <v>2379</v>
      </c>
      <c r="G1025" s="8" t="s">
        <v>2380</v>
      </c>
      <c r="H1025" s="8" t="s">
        <v>2379</v>
      </c>
    </row>
    <row r="1026" spans="1:8" x14ac:dyDescent="0.2">
      <c r="A1026" s="8" t="s">
        <v>1345</v>
      </c>
      <c r="B1026" s="8">
        <v>52.37</v>
      </c>
      <c r="C1026" s="8">
        <v>5.0599999999999996</v>
      </c>
      <c r="D1026" s="8" t="s">
        <v>2381</v>
      </c>
      <c r="E1026" s="8" t="s">
        <v>2381</v>
      </c>
      <c r="F1026" s="8" t="s">
        <v>2379</v>
      </c>
      <c r="G1026" s="8">
        <v>2</v>
      </c>
      <c r="H1026" s="8" t="s">
        <v>2379</v>
      </c>
    </row>
    <row r="1027" spans="1:8" x14ac:dyDescent="0.2">
      <c r="A1027" s="8" t="s">
        <v>1344</v>
      </c>
      <c r="B1027" s="8">
        <v>40.369999999999997</v>
      </c>
      <c r="C1027" s="8">
        <v>8.2100000000000009</v>
      </c>
      <c r="D1027" s="8" t="s">
        <v>2379</v>
      </c>
      <c r="E1027" s="8" t="s">
        <v>2379</v>
      </c>
      <c r="F1027" s="8" t="s">
        <v>2379</v>
      </c>
      <c r="G1027" s="8" t="s">
        <v>2380</v>
      </c>
      <c r="H1027" s="8" t="s">
        <v>2379</v>
      </c>
    </row>
    <row r="1028" spans="1:8" x14ac:dyDescent="0.2">
      <c r="A1028" s="8" t="s">
        <v>1343</v>
      </c>
      <c r="B1028" s="8">
        <v>41.47</v>
      </c>
      <c r="C1028" s="8">
        <v>10.34</v>
      </c>
      <c r="D1028" s="8" t="s">
        <v>2379</v>
      </c>
      <c r="E1028" s="8" t="s">
        <v>2379</v>
      </c>
      <c r="F1028" s="8" t="s">
        <v>2379</v>
      </c>
      <c r="G1028" s="8">
        <v>2</v>
      </c>
      <c r="H1028" s="8" t="s">
        <v>2379</v>
      </c>
    </row>
    <row r="1029" spans="1:8" x14ac:dyDescent="0.2">
      <c r="A1029" s="8" t="s">
        <v>1342</v>
      </c>
      <c r="B1029" s="8">
        <v>33.725000000000001</v>
      </c>
      <c r="C1029" s="8">
        <v>5.51</v>
      </c>
      <c r="D1029" s="8" t="s">
        <v>2381</v>
      </c>
      <c r="E1029" s="8" t="s">
        <v>2379</v>
      </c>
      <c r="F1029" s="8" t="s">
        <v>2379</v>
      </c>
      <c r="G1029" s="8">
        <v>2</v>
      </c>
      <c r="H1029" s="8" t="s">
        <v>2379</v>
      </c>
    </row>
    <row r="1030" spans="1:8" x14ac:dyDescent="0.2">
      <c r="A1030" s="8" t="s">
        <v>1341</v>
      </c>
      <c r="B1030" s="8">
        <v>28.1</v>
      </c>
      <c r="C1030" s="8">
        <v>11.2</v>
      </c>
      <c r="D1030" s="8" t="s">
        <v>2379</v>
      </c>
      <c r="E1030" s="8" t="s">
        <v>2379</v>
      </c>
      <c r="F1030" s="8" t="s">
        <v>2379</v>
      </c>
      <c r="G1030" s="8" t="s">
        <v>2380</v>
      </c>
      <c r="H1030" s="8" t="s">
        <v>2379</v>
      </c>
    </row>
    <row r="1031" spans="1:8" x14ac:dyDescent="0.2">
      <c r="A1031" s="8" t="s">
        <v>1340</v>
      </c>
      <c r="B1031" s="8">
        <v>37.43</v>
      </c>
      <c r="C1031" s="8">
        <v>4.3499999999999996</v>
      </c>
      <c r="D1031" s="8" t="s">
        <v>2381</v>
      </c>
      <c r="E1031" s="8" t="s">
        <v>2379</v>
      </c>
      <c r="F1031" s="8" t="s">
        <v>2382</v>
      </c>
      <c r="G1031" s="8">
        <v>1</v>
      </c>
      <c r="H1031" s="8" t="s">
        <v>2379</v>
      </c>
    </row>
    <row r="1032" spans="1:8" x14ac:dyDescent="0.2">
      <c r="A1032" s="8" t="s">
        <v>1339</v>
      </c>
      <c r="B1032" s="8">
        <v>23.7</v>
      </c>
      <c r="C1032" s="8">
        <v>10.45</v>
      </c>
      <c r="D1032" s="8" t="s">
        <v>2379</v>
      </c>
      <c r="E1032" s="8" t="s">
        <v>2379</v>
      </c>
      <c r="F1032" s="8" t="s">
        <v>2379</v>
      </c>
      <c r="G1032" s="8" t="s">
        <v>2380</v>
      </c>
      <c r="H1032" s="8" t="s">
        <v>2379</v>
      </c>
    </row>
    <row r="1033" spans="1:8" x14ac:dyDescent="0.2">
      <c r="A1033" s="8" t="s">
        <v>1338</v>
      </c>
      <c r="B1033" s="8">
        <v>24.795000000000002</v>
      </c>
      <c r="C1033" s="8">
        <v>4.07</v>
      </c>
      <c r="D1033" s="8" t="s">
        <v>2381</v>
      </c>
      <c r="E1033" s="8" t="s">
        <v>2379</v>
      </c>
      <c r="F1033" s="8" t="s">
        <v>2382</v>
      </c>
      <c r="G1033" s="8">
        <v>1</v>
      </c>
      <c r="H1033" s="8" t="s">
        <v>2379</v>
      </c>
    </row>
    <row r="1034" spans="1:8" x14ac:dyDescent="0.2">
      <c r="A1034" s="8" t="s">
        <v>1337</v>
      </c>
      <c r="B1034" s="8">
        <v>31.9</v>
      </c>
      <c r="C1034" s="8">
        <v>8.34</v>
      </c>
      <c r="D1034" s="8" t="s">
        <v>2379</v>
      </c>
      <c r="E1034" s="8" t="s">
        <v>2379</v>
      </c>
      <c r="F1034" s="8" t="s">
        <v>2379</v>
      </c>
      <c r="G1034" s="8" t="s">
        <v>2380</v>
      </c>
      <c r="H1034" s="8" t="s">
        <v>2379</v>
      </c>
    </row>
    <row r="1035" spans="1:8" x14ac:dyDescent="0.2">
      <c r="A1035" s="8" t="s">
        <v>1336</v>
      </c>
      <c r="B1035" s="8">
        <v>32.68</v>
      </c>
      <c r="C1035" s="8">
        <v>7.41</v>
      </c>
      <c r="D1035" s="8" t="s">
        <v>2379</v>
      </c>
      <c r="E1035" s="8" t="s">
        <v>2379</v>
      </c>
      <c r="F1035" s="8" t="s">
        <v>2379</v>
      </c>
      <c r="G1035" s="8" t="s">
        <v>2380</v>
      </c>
      <c r="H1035" s="8" t="s">
        <v>2379</v>
      </c>
    </row>
    <row r="1036" spans="1:8" x14ac:dyDescent="0.2">
      <c r="A1036" s="8" t="s">
        <v>1335</v>
      </c>
      <c r="B1036" s="8">
        <v>47.13</v>
      </c>
      <c r="C1036" s="8">
        <v>4.3099999999999996</v>
      </c>
      <c r="D1036" s="8" t="s">
        <v>2379</v>
      </c>
      <c r="E1036" s="8" t="s">
        <v>2379</v>
      </c>
      <c r="F1036" s="8" t="s">
        <v>2379</v>
      </c>
      <c r="G1036" s="8" t="s">
        <v>2380</v>
      </c>
      <c r="H1036" s="8" t="s">
        <v>2379</v>
      </c>
    </row>
    <row r="1037" spans="1:8" x14ac:dyDescent="0.2">
      <c r="A1037" s="8" t="s">
        <v>1334</v>
      </c>
      <c r="B1037" s="8">
        <v>36.67</v>
      </c>
      <c r="C1037" s="8">
        <v>10.83</v>
      </c>
      <c r="D1037" s="8" t="s">
        <v>2379</v>
      </c>
      <c r="E1037" s="8" t="s">
        <v>2379</v>
      </c>
      <c r="F1037" s="8" t="s">
        <v>2379</v>
      </c>
      <c r="G1037" s="8" t="s">
        <v>2380</v>
      </c>
      <c r="H1037" s="8" t="s">
        <v>2379</v>
      </c>
    </row>
    <row r="1038" spans="1:8" x14ac:dyDescent="0.2">
      <c r="A1038" s="8" t="s">
        <v>1333</v>
      </c>
      <c r="B1038" s="8">
        <v>33.630000000000003</v>
      </c>
      <c r="C1038" s="8">
        <v>11.31</v>
      </c>
      <c r="D1038" s="8" t="s">
        <v>2379</v>
      </c>
      <c r="E1038" s="8" t="s">
        <v>2379</v>
      </c>
      <c r="F1038" s="8" t="s">
        <v>2379</v>
      </c>
      <c r="G1038" s="8" t="s">
        <v>2380</v>
      </c>
      <c r="H1038" s="8" t="s">
        <v>2379</v>
      </c>
    </row>
    <row r="1039" spans="1:8" x14ac:dyDescent="0.2">
      <c r="A1039" s="8" t="s">
        <v>1332</v>
      </c>
      <c r="B1039" s="8">
        <v>32.67</v>
      </c>
      <c r="C1039" s="8">
        <v>11.81</v>
      </c>
      <c r="D1039" s="8" t="s">
        <v>2381</v>
      </c>
      <c r="E1039" s="8" t="s">
        <v>2379</v>
      </c>
      <c r="F1039" s="8" t="s">
        <v>2379</v>
      </c>
      <c r="G1039" s="8" t="s">
        <v>2380</v>
      </c>
      <c r="H1039" s="8" t="s">
        <v>2379</v>
      </c>
    </row>
    <row r="1040" spans="1:8" x14ac:dyDescent="0.2">
      <c r="A1040" s="8" t="s">
        <v>1331</v>
      </c>
      <c r="B1040" s="8">
        <v>33.299999999999997</v>
      </c>
      <c r="C1040" s="8">
        <v>8.26</v>
      </c>
      <c r="D1040" s="8" t="s">
        <v>2381</v>
      </c>
      <c r="E1040" s="8" t="s">
        <v>2379</v>
      </c>
      <c r="F1040" s="8" t="s">
        <v>2379</v>
      </c>
      <c r="G1040" s="8">
        <v>2</v>
      </c>
      <c r="H1040" s="8" t="s">
        <v>2379</v>
      </c>
    </row>
    <row r="1041" spans="1:8" x14ac:dyDescent="0.2">
      <c r="A1041" s="8" t="s">
        <v>1330</v>
      </c>
      <c r="B1041" s="8">
        <v>30.78</v>
      </c>
      <c r="C1041" s="8">
        <v>10.74</v>
      </c>
      <c r="D1041" s="8" t="s">
        <v>2381</v>
      </c>
      <c r="E1041" s="8" t="s">
        <v>2379</v>
      </c>
      <c r="F1041" s="8" t="s">
        <v>2379</v>
      </c>
      <c r="G1041" s="8">
        <v>2</v>
      </c>
      <c r="H1041" s="8" t="s">
        <v>2379</v>
      </c>
    </row>
    <row r="1042" spans="1:8" x14ac:dyDescent="0.2">
      <c r="A1042" s="8" t="s">
        <v>1329</v>
      </c>
      <c r="B1042" s="8">
        <v>28.975000000000001</v>
      </c>
      <c r="C1042" s="8">
        <v>7.69</v>
      </c>
      <c r="D1042" s="8" t="s">
        <v>2381</v>
      </c>
      <c r="E1042" s="8" t="s">
        <v>2379</v>
      </c>
      <c r="F1042" s="8" t="s">
        <v>2379</v>
      </c>
      <c r="G1042" s="8" t="s">
        <v>2380</v>
      </c>
      <c r="H1042" s="8" t="s">
        <v>2379</v>
      </c>
    </row>
    <row r="1043" spans="1:8" x14ac:dyDescent="0.2">
      <c r="A1043" s="8" t="s">
        <v>1328</v>
      </c>
      <c r="B1043" s="8">
        <v>33.4</v>
      </c>
      <c r="C1043" s="8">
        <v>4.84</v>
      </c>
      <c r="D1043" s="8" t="s">
        <v>2379</v>
      </c>
      <c r="E1043" s="8" t="s">
        <v>2379</v>
      </c>
      <c r="F1043" s="8" t="s">
        <v>2379</v>
      </c>
      <c r="G1043" s="8" t="s">
        <v>2380</v>
      </c>
      <c r="H1043" s="8" t="s">
        <v>2379</v>
      </c>
    </row>
    <row r="1044" spans="1:8" x14ac:dyDescent="0.2">
      <c r="A1044" s="8" t="s">
        <v>1327</v>
      </c>
      <c r="B1044" s="8">
        <v>21.5</v>
      </c>
      <c r="C1044" s="8">
        <v>9.77</v>
      </c>
      <c r="D1044" s="8" t="s">
        <v>2381</v>
      </c>
      <c r="E1044" s="8" t="s">
        <v>2379</v>
      </c>
      <c r="F1044" s="8" t="s">
        <v>2379</v>
      </c>
      <c r="G1044" s="8" t="s">
        <v>2380</v>
      </c>
      <c r="H1044" s="8" t="s">
        <v>2379</v>
      </c>
    </row>
    <row r="1045" spans="1:8" x14ac:dyDescent="0.2">
      <c r="A1045" s="8" t="s">
        <v>1326</v>
      </c>
      <c r="B1045" s="8">
        <v>38.14</v>
      </c>
      <c r="C1045" s="8">
        <v>5.84</v>
      </c>
      <c r="D1045" s="8" t="s">
        <v>2379</v>
      </c>
      <c r="E1045" s="8" t="s">
        <v>2379</v>
      </c>
      <c r="F1045" s="8" t="s">
        <v>2379</v>
      </c>
      <c r="G1045" s="8" t="s">
        <v>2380</v>
      </c>
      <c r="H1045" s="8" t="s">
        <v>2379</v>
      </c>
    </row>
    <row r="1046" spans="1:8" x14ac:dyDescent="0.2">
      <c r="A1046" s="8" t="s">
        <v>1325</v>
      </c>
      <c r="B1046" s="8">
        <v>35.42</v>
      </c>
      <c r="C1046" s="8">
        <v>8.6999999999999993</v>
      </c>
      <c r="D1046" s="8" t="s">
        <v>2381</v>
      </c>
      <c r="E1046" s="8" t="s">
        <v>2379</v>
      </c>
      <c r="F1046" s="8" t="s">
        <v>2379</v>
      </c>
      <c r="G1046" s="8">
        <v>1</v>
      </c>
      <c r="H1046" s="8" t="s">
        <v>2379</v>
      </c>
    </row>
    <row r="1047" spans="1:8" x14ac:dyDescent="0.2">
      <c r="A1047" s="8" t="s">
        <v>1324</v>
      </c>
      <c r="B1047" s="8">
        <v>35.625</v>
      </c>
      <c r="C1047" s="8">
        <v>10.79</v>
      </c>
      <c r="D1047" s="8" t="s">
        <v>2379</v>
      </c>
      <c r="E1047" s="8" t="s">
        <v>2379</v>
      </c>
      <c r="F1047" s="8" t="s">
        <v>2379</v>
      </c>
      <c r="G1047" s="8" t="s">
        <v>2380</v>
      </c>
      <c r="H1047" s="8" t="s">
        <v>2379</v>
      </c>
    </row>
    <row r="1048" spans="1:8" x14ac:dyDescent="0.2">
      <c r="A1048" s="8" t="s">
        <v>1323</v>
      </c>
      <c r="B1048" s="8">
        <v>45.51</v>
      </c>
      <c r="C1048" s="8">
        <v>4.32</v>
      </c>
      <c r="D1048" s="8" t="s">
        <v>2379</v>
      </c>
      <c r="E1048" s="8" t="s">
        <v>2379</v>
      </c>
      <c r="F1048" s="8" t="s">
        <v>2379</v>
      </c>
      <c r="G1048" s="8">
        <v>1</v>
      </c>
      <c r="H1048" s="8" t="s">
        <v>2379</v>
      </c>
    </row>
    <row r="1049" spans="1:8" x14ac:dyDescent="0.2">
      <c r="A1049" s="8" t="s">
        <v>1322</v>
      </c>
      <c r="B1049" s="8">
        <v>37.1</v>
      </c>
      <c r="C1049" s="8">
        <v>7.19</v>
      </c>
      <c r="D1049" s="8" t="s">
        <v>2381</v>
      </c>
      <c r="E1049" s="8" t="s">
        <v>2379</v>
      </c>
      <c r="F1049" s="8" t="s">
        <v>2379</v>
      </c>
      <c r="G1049" s="8" t="s">
        <v>2380</v>
      </c>
      <c r="H1049" s="8" t="s">
        <v>2379</v>
      </c>
    </row>
    <row r="1050" spans="1:8" x14ac:dyDescent="0.2">
      <c r="A1050" s="8" t="s">
        <v>1321</v>
      </c>
      <c r="B1050" s="8">
        <v>30.5</v>
      </c>
      <c r="C1050" s="8">
        <v>11.94</v>
      </c>
      <c r="D1050" s="8" t="s">
        <v>2381</v>
      </c>
      <c r="E1050" s="8" t="s">
        <v>2379</v>
      </c>
      <c r="F1050" s="8" t="s">
        <v>2379</v>
      </c>
      <c r="G1050" s="8" t="s">
        <v>2380</v>
      </c>
      <c r="H1050" s="8" t="s">
        <v>2379</v>
      </c>
    </row>
    <row r="1051" spans="1:8" x14ac:dyDescent="0.2">
      <c r="A1051" s="8" t="s">
        <v>1320</v>
      </c>
      <c r="B1051" s="8">
        <v>28.16</v>
      </c>
      <c r="C1051" s="8">
        <v>5.56</v>
      </c>
      <c r="D1051" s="8" t="s">
        <v>2379</v>
      </c>
      <c r="E1051" s="8" t="s">
        <v>2379</v>
      </c>
      <c r="F1051" s="8" t="s">
        <v>2379</v>
      </c>
      <c r="G1051" s="8">
        <v>2</v>
      </c>
      <c r="H1051" s="8" t="s">
        <v>2379</v>
      </c>
    </row>
    <row r="1052" spans="1:8" x14ac:dyDescent="0.2">
      <c r="A1052" s="8" t="s">
        <v>1319</v>
      </c>
      <c r="B1052" s="8">
        <v>29.1</v>
      </c>
      <c r="C1052" s="8">
        <v>5.64</v>
      </c>
      <c r="D1052" s="8" t="s">
        <v>2381</v>
      </c>
      <c r="E1052" s="8" t="s">
        <v>2379</v>
      </c>
      <c r="F1052" s="8" t="s">
        <v>2379</v>
      </c>
      <c r="G1052" s="8" t="s">
        <v>2380</v>
      </c>
      <c r="H1052" s="8" t="s">
        <v>2379</v>
      </c>
    </row>
    <row r="1053" spans="1:8" x14ac:dyDescent="0.2">
      <c r="A1053" s="8" t="s">
        <v>1318</v>
      </c>
      <c r="B1053" s="8">
        <v>30.22</v>
      </c>
      <c r="C1053" s="8">
        <v>4.6500000000000004</v>
      </c>
      <c r="D1053" s="8" t="s">
        <v>2379</v>
      </c>
      <c r="E1053" s="8" t="s">
        <v>2379</v>
      </c>
      <c r="F1053" s="8" t="s">
        <v>2379</v>
      </c>
      <c r="G1053" s="8" t="s">
        <v>2380</v>
      </c>
      <c r="H1053" s="8" t="s">
        <v>2379</v>
      </c>
    </row>
    <row r="1054" spans="1:8" x14ac:dyDescent="0.2">
      <c r="A1054" s="8" t="s">
        <v>1317</v>
      </c>
      <c r="B1054" s="8">
        <v>24.29</v>
      </c>
      <c r="C1054" s="8">
        <v>9.0500000000000007</v>
      </c>
      <c r="D1054" s="8" t="s">
        <v>2379</v>
      </c>
      <c r="E1054" s="8" t="s">
        <v>2379</v>
      </c>
      <c r="F1054" s="8" t="s">
        <v>2379</v>
      </c>
      <c r="G1054" s="8" t="s">
        <v>2380</v>
      </c>
      <c r="H1054" s="8" t="s">
        <v>2379</v>
      </c>
    </row>
    <row r="1055" spans="1:8" x14ac:dyDescent="0.2">
      <c r="A1055" s="8" t="s">
        <v>1316</v>
      </c>
      <c r="B1055" s="8">
        <v>29.39</v>
      </c>
      <c r="C1055" s="8">
        <v>4.5199999999999996</v>
      </c>
      <c r="D1055" s="8" t="s">
        <v>2381</v>
      </c>
      <c r="E1055" s="8" t="s">
        <v>2379</v>
      </c>
      <c r="F1055" s="8" t="s">
        <v>2379</v>
      </c>
      <c r="G1055" s="8" t="s">
        <v>2380</v>
      </c>
      <c r="H1055" s="8" t="s">
        <v>2379</v>
      </c>
    </row>
    <row r="1056" spans="1:8" x14ac:dyDescent="0.2">
      <c r="A1056" s="8" t="s">
        <v>1315</v>
      </c>
      <c r="B1056" s="8">
        <v>25.66</v>
      </c>
      <c r="C1056" s="8">
        <v>4.62</v>
      </c>
      <c r="D1056" s="8" t="s">
        <v>2381</v>
      </c>
      <c r="E1056" s="8" t="s">
        <v>2379</v>
      </c>
      <c r="F1056" s="8" t="s">
        <v>2379</v>
      </c>
      <c r="G1056" s="8">
        <v>1</v>
      </c>
      <c r="H1056" s="8" t="s">
        <v>2379</v>
      </c>
    </row>
    <row r="1057" spans="1:8" x14ac:dyDescent="0.2">
      <c r="A1057" s="8" t="s">
        <v>1314</v>
      </c>
      <c r="B1057" s="8">
        <v>39.11</v>
      </c>
      <c r="C1057" s="8">
        <v>5.87</v>
      </c>
      <c r="D1057" s="8" t="s">
        <v>2379</v>
      </c>
      <c r="E1057" s="8" t="s">
        <v>2379</v>
      </c>
      <c r="F1057" s="8" t="s">
        <v>2379</v>
      </c>
      <c r="G1057" s="8" t="s">
        <v>2380</v>
      </c>
      <c r="H1057" s="8" t="s">
        <v>2379</v>
      </c>
    </row>
    <row r="1058" spans="1:8" x14ac:dyDescent="0.2">
      <c r="A1058" s="8" t="s">
        <v>1313</v>
      </c>
      <c r="B1058" s="8">
        <v>43.78</v>
      </c>
      <c r="C1058" s="8">
        <v>5.71</v>
      </c>
      <c r="D1058" s="8" t="s">
        <v>2379</v>
      </c>
      <c r="E1058" s="8" t="s">
        <v>2379</v>
      </c>
      <c r="F1058" s="8" t="s">
        <v>2379</v>
      </c>
      <c r="G1058" s="8">
        <v>1</v>
      </c>
      <c r="H1058" s="8" t="s">
        <v>2379</v>
      </c>
    </row>
    <row r="1059" spans="1:8" x14ac:dyDescent="0.2">
      <c r="A1059" s="8" t="s">
        <v>1312</v>
      </c>
      <c r="B1059" s="8">
        <v>24.35</v>
      </c>
      <c r="C1059" s="8">
        <v>9.08</v>
      </c>
      <c r="D1059" s="8" t="s">
        <v>2379</v>
      </c>
      <c r="E1059" s="8" t="s">
        <v>2379</v>
      </c>
      <c r="F1059" s="8" t="s">
        <v>2379</v>
      </c>
      <c r="G1059" s="8" t="s">
        <v>2380</v>
      </c>
      <c r="H1059" s="8" t="s">
        <v>2379</v>
      </c>
    </row>
    <row r="1060" spans="1:8" x14ac:dyDescent="0.2">
      <c r="A1060" s="8" t="s">
        <v>1311</v>
      </c>
      <c r="B1060" s="8">
        <v>40.299999999999997</v>
      </c>
      <c r="C1060" s="8">
        <v>5.3</v>
      </c>
      <c r="D1060" s="8" t="s">
        <v>2381</v>
      </c>
      <c r="E1060" s="8" t="s">
        <v>2379</v>
      </c>
      <c r="F1060" s="8" t="s">
        <v>2379</v>
      </c>
      <c r="G1060" s="8">
        <v>2</v>
      </c>
      <c r="H1060" s="8" t="s">
        <v>2379</v>
      </c>
    </row>
    <row r="1061" spans="1:8" x14ac:dyDescent="0.2">
      <c r="A1061" s="8" t="s">
        <v>1310</v>
      </c>
      <c r="B1061" s="8">
        <v>32.774999999999999</v>
      </c>
      <c r="C1061" s="8">
        <v>11.76</v>
      </c>
      <c r="D1061" s="8" t="s">
        <v>2381</v>
      </c>
      <c r="E1061" s="8" t="s">
        <v>2379</v>
      </c>
      <c r="F1061" s="8" t="s">
        <v>2379</v>
      </c>
      <c r="G1061" s="8" t="s">
        <v>2380</v>
      </c>
      <c r="H1061" s="8" t="s">
        <v>2379</v>
      </c>
    </row>
    <row r="1062" spans="1:8" x14ac:dyDescent="0.2">
      <c r="A1062" s="8" t="s">
        <v>1309</v>
      </c>
      <c r="B1062" s="8">
        <v>39.6</v>
      </c>
      <c r="C1062" s="8">
        <v>5.1100000000000003</v>
      </c>
      <c r="D1062" s="8" t="s">
        <v>2381</v>
      </c>
      <c r="E1062" s="8" t="s">
        <v>2379</v>
      </c>
      <c r="F1062" s="8" t="s">
        <v>2379</v>
      </c>
      <c r="G1062" s="8">
        <v>2</v>
      </c>
      <c r="H1062" s="8" t="s">
        <v>2379</v>
      </c>
    </row>
    <row r="1063" spans="1:8" x14ac:dyDescent="0.2">
      <c r="A1063" s="8" t="s">
        <v>1308</v>
      </c>
      <c r="B1063" s="8">
        <v>30.97</v>
      </c>
      <c r="C1063" s="8">
        <v>5.54</v>
      </c>
      <c r="D1063" s="8" t="s">
        <v>2379</v>
      </c>
      <c r="E1063" s="8" t="s">
        <v>2379</v>
      </c>
      <c r="F1063" s="8" t="s">
        <v>2379</v>
      </c>
      <c r="G1063" s="8">
        <v>2</v>
      </c>
      <c r="H1063" s="8" t="s">
        <v>2379</v>
      </c>
    </row>
    <row r="1064" spans="1:8" x14ac:dyDescent="0.2">
      <c r="A1064" s="8" t="s">
        <v>1307</v>
      </c>
      <c r="B1064" s="8">
        <v>27.645</v>
      </c>
      <c r="C1064" s="8">
        <v>8.8699999999999992</v>
      </c>
      <c r="D1064" s="8" t="s">
        <v>2381</v>
      </c>
      <c r="E1064" s="8" t="s">
        <v>2379</v>
      </c>
      <c r="F1064" s="8" t="s">
        <v>2379</v>
      </c>
      <c r="G1064" s="8" t="s">
        <v>2380</v>
      </c>
      <c r="H1064" s="8" t="s">
        <v>2379</v>
      </c>
    </row>
    <row r="1065" spans="1:8" x14ac:dyDescent="0.2">
      <c r="A1065" s="8" t="s">
        <v>1306</v>
      </c>
      <c r="B1065" s="8">
        <v>34.43</v>
      </c>
      <c r="C1065" s="8">
        <v>5.96</v>
      </c>
      <c r="D1065" s="8" t="s">
        <v>2381</v>
      </c>
      <c r="E1065" s="8" t="s">
        <v>2379</v>
      </c>
      <c r="F1065" s="8" t="s">
        <v>2379</v>
      </c>
      <c r="G1065" s="8">
        <v>2</v>
      </c>
      <c r="H1065" s="8" t="s">
        <v>2379</v>
      </c>
    </row>
    <row r="1066" spans="1:8" x14ac:dyDescent="0.2">
      <c r="A1066" s="8" t="s">
        <v>1305</v>
      </c>
      <c r="B1066" s="8">
        <v>39.6</v>
      </c>
      <c r="C1066" s="8">
        <v>4.4400000000000004</v>
      </c>
      <c r="D1066" s="8" t="s">
        <v>2381</v>
      </c>
      <c r="E1066" s="8" t="s">
        <v>2379</v>
      </c>
      <c r="F1066" s="8" t="s">
        <v>2382</v>
      </c>
      <c r="G1066" s="8">
        <v>1</v>
      </c>
      <c r="H1066" s="8" t="s">
        <v>2379</v>
      </c>
    </row>
    <row r="1067" spans="1:8" x14ac:dyDescent="0.2">
      <c r="A1067" s="8" t="s">
        <v>1304</v>
      </c>
      <c r="B1067" s="8">
        <v>22.1</v>
      </c>
      <c r="C1067" s="8">
        <v>4.6500000000000004</v>
      </c>
      <c r="D1067" s="8" t="s">
        <v>2381</v>
      </c>
      <c r="E1067" s="8" t="s">
        <v>2379</v>
      </c>
      <c r="F1067" s="8" t="s">
        <v>2379</v>
      </c>
      <c r="G1067" s="8">
        <v>2</v>
      </c>
      <c r="H1067" s="8" t="s">
        <v>2379</v>
      </c>
    </row>
    <row r="1068" spans="1:8" x14ac:dyDescent="0.2">
      <c r="A1068" s="8" t="s">
        <v>1303</v>
      </c>
      <c r="B1068" s="8">
        <v>33.25</v>
      </c>
      <c r="C1068" s="8">
        <v>5.64</v>
      </c>
      <c r="D1068" s="8" t="s">
        <v>2381</v>
      </c>
      <c r="E1068" s="8" t="s">
        <v>2379</v>
      </c>
      <c r="F1068" s="8" t="s">
        <v>2382</v>
      </c>
      <c r="G1068" s="8">
        <v>1</v>
      </c>
      <c r="H1068" s="8" t="s">
        <v>2379</v>
      </c>
    </row>
    <row r="1069" spans="1:8" x14ac:dyDescent="0.2">
      <c r="A1069" s="8" t="s">
        <v>1302</v>
      </c>
      <c r="B1069" s="8">
        <v>33.33</v>
      </c>
      <c r="C1069" s="8">
        <v>10.19</v>
      </c>
      <c r="D1069" s="8" t="s">
        <v>2379</v>
      </c>
      <c r="E1069" s="8" t="s">
        <v>2379</v>
      </c>
      <c r="F1069" s="8" t="s">
        <v>2379</v>
      </c>
      <c r="G1069" s="8" t="s">
        <v>2380</v>
      </c>
      <c r="H1069" s="8" t="s">
        <v>2379</v>
      </c>
    </row>
    <row r="1070" spans="1:8" x14ac:dyDescent="0.2">
      <c r="A1070" s="8" t="s">
        <v>1301</v>
      </c>
      <c r="B1070" s="8">
        <v>30.5</v>
      </c>
      <c r="C1070" s="8">
        <v>10.79</v>
      </c>
      <c r="D1070" s="8" t="s">
        <v>2379</v>
      </c>
      <c r="E1070" s="8" t="s">
        <v>2379</v>
      </c>
      <c r="F1070" s="8" t="s">
        <v>2379</v>
      </c>
      <c r="G1070" s="8" t="s">
        <v>2380</v>
      </c>
      <c r="H1070" s="8" t="s">
        <v>2379</v>
      </c>
    </row>
    <row r="1071" spans="1:8" x14ac:dyDescent="0.2">
      <c r="A1071" s="8" t="s">
        <v>1300</v>
      </c>
      <c r="B1071" s="8">
        <v>30.3</v>
      </c>
      <c r="C1071" s="8">
        <v>4.24</v>
      </c>
      <c r="D1071" s="8" t="s">
        <v>2379</v>
      </c>
      <c r="E1071" s="8" t="s">
        <v>2379</v>
      </c>
      <c r="F1071" s="8" t="s">
        <v>2379</v>
      </c>
      <c r="G1071" s="8" t="s">
        <v>2380</v>
      </c>
      <c r="H1071" s="8" t="s">
        <v>2379</v>
      </c>
    </row>
    <row r="1072" spans="1:8" x14ac:dyDescent="0.2">
      <c r="A1072" s="8" t="s">
        <v>1299</v>
      </c>
      <c r="B1072" s="8">
        <v>26.22</v>
      </c>
      <c r="C1072" s="8">
        <v>5.83</v>
      </c>
      <c r="D1072" s="8" t="s">
        <v>2379</v>
      </c>
      <c r="E1072" s="8" t="s">
        <v>2379</v>
      </c>
      <c r="F1072" s="8" t="s">
        <v>2379</v>
      </c>
      <c r="G1072" s="8">
        <v>2</v>
      </c>
      <c r="H1072" s="8" t="s">
        <v>2379</v>
      </c>
    </row>
    <row r="1073" spans="1:8" x14ac:dyDescent="0.2">
      <c r="A1073" s="8" t="s">
        <v>1298</v>
      </c>
      <c r="B1073" s="8">
        <v>29.99</v>
      </c>
      <c r="C1073" s="8">
        <v>11.85</v>
      </c>
      <c r="D1073" s="8" t="s">
        <v>2379</v>
      </c>
      <c r="E1073" s="8" t="s">
        <v>2379</v>
      </c>
      <c r="F1073" s="8" t="s">
        <v>2379</v>
      </c>
      <c r="G1073" s="8" t="s">
        <v>2380</v>
      </c>
      <c r="H1073" s="8" t="s">
        <v>2379</v>
      </c>
    </row>
    <row r="1074" spans="1:8" x14ac:dyDescent="0.2">
      <c r="A1074" s="8" t="s">
        <v>1297</v>
      </c>
      <c r="B1074" s="8">
        <v>36.380000000000003</v>
      </c>
      <c r="C1074" s="8">
        <v>5.98</v>
      </c>
      <c r="D1074" s="8" t="s">
        <v>2379</v>
      </c>
      <c r="E1074" s="8" t="s">
        <v>2379</v>
      </c>
      <c r="F1074" s="8" t="s">
        <v>2379</v>
      </c>
      <c r="G1074" s="8">
        <v>1</v>
      </c>
      <c r="H1074" s="8" t="s">
        <v>2379</v>
      </c>
    </row>
    <row r="1075" spans="1:8" x14ac:dyDescent="0.2">
      <c r="A1075" s="8" t="s">
        <v>1296</v>
      </c>
      <c r="B1075" s="8">
        <v>31.16</v>
      </c>
      <c r="C1075" s="8">
        <v>4.26</v>
      </c>
      <c r="D1075" s="8" t="s">
        <v>2381</v>
      </c>
      <c r="E1075" s="8" t="s">
        <v>2379</v>
      </c>
      <c r="F1075" s="8" t="s">
        <v>2382</v>
      </c>
      <c r="G1075" s="8">
        <v>1</v>
      </c>
      <c r="H1075" s="8" t="s">
        <v>2379</v>
      </c>
    </row>
    <row r="1076" spans="1:8" x14ac:dyDescent="0.2">
      <c r="A1076" s="8" t="s">
        <v>1295</v>
      </c>
      <c r="B1076" s="8">
        <v>25.55</v>
      </c>
      <c r="C1076" s="8">
        <v>4.96</v>
      </c>
      <c r="D1076" s="8" t="s">
        <v>2381</v>
      </c>
      <c r="E1076" s="8" t="s">
        <v>2379</v>
      </c>
      <c r="F1076" s="8" t="s">
        <v>2379</v>
      </c>
      <c r="G1076" s="8">
        <v>1</v>
      </c>
      <c r="H1076" s="8" t="s">
        <v>2379</v>
      </c>
    </row>
    <row r="1077" spans="1:8" x14ac:dyDescent="0.2">
      <c r="A1077" s="8" t="s">
        <v>1294</v>
      </c>
      <c r="B1077" s="8">
        <v>28.77</v>
      </c>
      <c r="C1077" s="8">
        <v>4</v>
      </c>
      <c r="D1077" s="8" t="s">
        <v>2381</v>
      </c>
      <c r="E1077" s="8" t="s">
        <v>2379</v>
      </c>
      <c r="F1077" s="8" t="s">
        <v>2379</v>
      </c>
      <c r="G1077" s="8" t="s">
        <v>2380</v>
      </c>
      <c r="H1077" s="8" t="s">
        <v>2379</v>
      </c>
    </row>
    <row r="1078" spans="1:8" x14ac:dyDescent="0.2">
      <c r="A1078" s="8" t="s">
        <v>1293</v>
      </c>
      <c r="B1078" s="8">
        <v>23.14</v>
      </c>
      <c r="C1078" s="8">
        <v>4.1500000000000004</v>
      </c>
      <c r="D1078" s="8" t="s">
        <v>2381</v>
      </c>
      <c r="E1078" s="8" t="s">
        <v>2379</v>
      </c>
      <c r="F1078" s="8" t="s">
        <v>2379</v>
      </c>
      <c r="G1078" s="8">
        <v>1</v>
      </c>
      <c r="H1078" s="8" t="s">
        <v>2379</v>
      </c>
    </row>
    <row r="1079" spans="1:8" x14ac:dyDescent="0.2">
      <c r="A1079" s="8" t="s">
        <v>1292</v>
      </c>
      <c r="B1079" s="8">
        <v>39.6</v>
      </c>
      <c r="C1079" s="8">
        <v>11.36</v>
      </c>
      <c r="D1079" s="8" t="s">
        <v>2379</v>
      </c>
      <c r="E1079" s="8" t="s">
        <v>2379</v>
      </c>
      <c r="F1079" s="8" t="s">
        <v>2379</v>
      </c>
      <c r="G1079" s="8" t="s">
        <v>2380</v>
      </c>
      <c r="H1079" s="8" t="s">
        <v>2379</v>
      </c>
    </row>
    <row r="1080" spans="1:8" x14ac:dyDescent="0.2">
      <c r="A1080" s="8" t="s">
        <v>1291</v>
      </c>
      <c r="B1080" s="8">
        <v>29.2</v>
      </c>
      <c r="C1080" s="8">
        <v>7.53</v>
      </c>
      <c r="D1080" s="8" t="s">
        <v>2379</v>
      </c>
      <c r="E1080" s="8" t="s">
        <v>2379</v>
      </c>
      <c r="F1080" s="8" t="s">
        <v>2379</v>
      </c>
      <c r="G1080" s="8" t="s">
        <v>2380</v>
      </c>
      <c r="H1080" s="8" t="s">
        <v>2379</v>
      </c>
    </row>
    <row r="1081" spans="1:8" x14ac:dyDescent="0.2">
      <c r="A1081" s="8" t="s">
        <v>1290</v>
      </c>
      <c r="B1081" s="8">
        <v>32.774999999999999</v>
      </c>
      <c r="C1081" s="8">
        <v>7.95</v>
      </c>
      <c r="D1081" s="8" t="s">
        <v>2379</v>
      </c>
      <c r="E1081" s="8" t="s">
        <v>2379</v>
      </c>
      <c r="F1081" s="8" t="s">
        <v>2379</v>
      </c>
      <c r="G1081" s="8" t="s">
        <v>2380</v>
      </c>
      <c r="H1081" s="8" t="s">
        <v>2379</v>
      </c>
    </row>
    <row r="1082" spans="1:8" x14ac:dyDescent="0.2">
      <c r="A1082" s="8" t="s">
        <v>1289</v>
      </c>
      <c r="B1082" s="8">
        <v>24.035</v>
      </c>
      <c r="C1082" s="8">
        <v>8.5</v>
      </c>
      <c r="D1082" s="8" t="s">
        <v>2379</v>
      </c>
      <c r="E1082" s="8" t="s">
        <v>2379</v>
      </c>
      <c r="F1082" s="8" t="s">
        <v>2379</v>
      </c>
      <c r="G1082" s="8" t="s">
        <v>2380</v>
      </c>
      <c r="H1082" s="8" t="s">
        <v>2379</v>
      </c>
    </row>
    <row r="1083" spans="1:8" x14ac:dyDescent="0.2">
      <c r="A1083" s="8" t="s">
        <v>1288</v>
      </c>
      <c r="B1083" s="8">
        <v>30.55</v>
      </c>
      <c r="C1083" s="8">
        <v>5.89</v>
      </c>
      <c r="D1083" s="8" t="s">
        <v>2379</v>
      </c>
      <c r="E1083" s="8" t="s">
        <v>2379</v>
      </c>
      <c r="F1083" s="8" t="s">
        <v>2382</v>
      </c>
      <c r="G1083" s="8">
        <v>1</v>
      </c>
      <c r="H1083" s="8" t="s">
        <v>2379</v>
      </c>
    </row>
    <row r="1084" spans="1:8" x14ac:dyDescent="0.2">
      <c r="A1084" s="8" t="s">
        <v>1287</v>
      </c>
      <c r="B1084" s="8">
        <v>28.81</v>
      </c>
      <c r="C1084" s="8">
        <v>8.76</v>
      </c>
      <c r="D1084" s="8" t="s">
        <v>2379</v>
      </c>
      <c r="E1084" s="8" t="s">
        <v>2379</v>
      </c>
      <c r="F1084" s="8" t="s">
        <v>2379</v>
      </c>
      <c r="G1084" s="8">
        <v>2</v>
      </c>
      <c r="H1084" s="8" t="s">
        <v>2379</v>
      </c>
    </row>
    <row r="1085" spans="1:8" x14ac:dyDescent="0.2">
      <c r="A1085" s="8" t="s">
        <v>1286</v>
      </c>
      <c r="B1085" s="8">
        <v>31.66</v>
      </c>
      <c r="C1085" s="8">
        <v>4.1100000000000003</v>
      </c>
      <c r="D1085" s="8" t="s">
        <v>2379</v>
      </c>
      <c r="E1085" s="8" t="s">
        <v>2379</v>
      </c>
      <c r="F1085" s="8" t="s">
        <v>2379</v>
      </c>
      <c r="G1085" s="8" t="s">
        <v>2380</v>
      </c>
      <c r="H1085" s="8" t="s">
        <v>2379</v>
      </c>
    </row>
    <row r="1086" spans="1:8" x14ac:dyDescent="0.2">
      <c r="A1086" s="8" t="s">
        <v>1285</v>
      </c>
      <c r="B1086" s="8">
        <v>28.215</v>
      </c>
      <c r="C1086" s="8">
        <v>7.56</v>
      </c>
      <c r="D1086" s="8" t="s">
        <v>2381</v>
      </c>
      <c r="E1086" s="8" t="s">
        <v>2379</v>
      </c>
      <c r="F1086" s="8" t="s">
        <v>2379</v>
      </c>
      <c r="G1086" s="8">
        <v>1</v>
      </c>
      <c r="H1086" s="8" t="s">
        <v>2379</v>
      </c>
    </row>
    <row r="1087" spans="1:8" x14ac:dyDescent="0.2">
      <c r="A1087" s="8" t="s">
        <v>1284</v>
      </c>
      <c r="B1087" s="8">
        <v>26.12</v>
      </c>
      <c r="C1087" s="8">
        <v>4.17</v>
      </c>
      <c r="D1087" s="8" t="s">
        <v>2381</v>
      </c>
      <c r="E1087" s="8" t="s">
        <v>2379</v>
      </c>
      <c r="F1087" s="8" t="s">
        <v>2382</v>
      </c>
      <c r="G1087" s="8">
        <v>1</v>
      </c>
      <c r="H1087" s="8" t="s">
        <v>2379</v>
      </c>
    </row>
    <row r="1088" spans="1:8" x14ac:dyDescent="0.2">
      <c r="A1088" s="8" t="s">
        <v>1283</v>
      </c>
      <c r="B1088" s="8">
        <v>36.630000000000003</v>
      </c>
      <c r="C1088" s="8">
        <v>11.42</v>
      </c>
      <c r="D1088" s="8" t="s">
        <v>2379</v>
      </c>
      <c r="E1088" s="8" t="s">
        <v>2379</v>
      </c>
      <c r="F1088" s="8" t="s">
        <v>2379</v>
      </c>
      <c r="G1088" s="8">
        <v>2</v>
      </c>
      <c r="H1088" s="8" t="s">
        <v>2379</v>
      </c>
    </row>
    <row r="1089" spans="1:8" x14ac:dyDescent="0.2">
      <c r="A1089" s="8" t="s">
        <v>1282</v>
      </c>
      <c r="B1089" s="8">
        <v>33.344999999999999</v>
      </c>
      <c r="C1089" s="8">
        <v>7.33</v>
      </c>
      <c r="D1089" s="8" t="s">
        <v>2379</v>
      </c>
      <c r="E1089" s="8" t="s">
        <v>2379</v>
      </c>
      <c r="F1089" s="8" t="s">
        <v>2379</v>
      </c>
      <c r="G1089" s="8">
        <v>2</v>
      </c>
      <c r="H1089" s="8" t="s">
        <v>2379</v>
      </c>
    </row>
    <row r="1090" spans="1:8" x14ac:dyDescent="0.2">
      <c r="A1090" s="8" t="s">
        <v>1281</v>
      </c>
      <c r="B1090" s="8">
        <v>27.11</v>
      </c>
      <c r="C1090" s="8">
        <v>6.7</v>
      </c>
      <c r="D1090" s="8" t="s">
        <v>2379</v>
      </c>
      <c r="E1090" s="8" t="s">
        <v>2379</v>
      </c>
      <c r="F1090" s="8" t="s">
        <v>2379</v>
      </c>
      <c r="G1090" s="8" t="s">
        <v>2380</v>
      </c>
      <c r="H1090" s="8" t="s">
        <v>2379</v>
      </c>
    </row>
    <row r="1091" spans="1:8" x14ac:dyDescent="0.2">
      <c r="A1091" s="8" t="s">
        <v>1280</v>
      </c>
      <c r="B1091" s="8">
        <v>26.6</v>
      </c>
      <c r="C1091" s="8">
        <v>5.27</v>
      </c>
      <c r="D1091" s="8" t="s">
        <v>2381</v>
      </c>
      <c r="E1091" s="8" t="s">
        <v>2379</v>
      </c>
      <c r="F1091" s="8" t="s">
        <v>2382</v>
      </c>
      <c r="G1091" s="8">
        <v>1</v>
      </c>
      <c r="H1091" s="8" t="s">
        <v>2379</v>
      </c>
    </row>
    <row r="1092" spans="1:8" x14ac:dyDescent="0.2">
      <c r="A1092" s="8" t="s">
        <v>1279</v>
      </c>
      <c r="B1092" s="8">
        <v>30.41</v>
      </c>
      <c r="C1092" s="8">
        <v>7.72</v>
      </c>
      <c r="D1092" s="8" t="s">
        <v>2379</v>
      </c>
      <c r="E1092" s="8" t="s">
        <v>2379</v>
      </c>
      <c r="F1092" s="8" t="s">
        <v>2379</v>
      </c>
      <c r="G1092" s="8" t="s">
        <v>2380</v>
      </c>
      <c r="H1092" s="8" t="s">
        <v>2379</v>
      </c>
    </row>
    <row r="1093" spans="1:8" x14ac:dyDescent="0.2">
      <c r="A1093" s="8" t="s">
        <v>1278</v>
      </c>
      <c r="B1093" s="8">
        <v>28.98</v>
      </c>
      <c r="C1093" s="8">
        <v>8.68</v>
      </c>
      <c r="D1093" s="8" t="s">
        <v>2379</v>
      </c>
      <c r="E1093" s="8" t="s">
        <v>2379</v>
      </c>
      <c r="F1093" s="8" t="s">
        <v>2379</v>
      </c>
      <c r="G1093" s="8">
        <v>2</v>
      </c>
      <c r="H1093" s="8" t="s">
        <v>2379</v>
      </c>
    </row>
    <row r="1094" spans="1:8" x14ac:dyDescent="0.2">
      <c r="A1094" s="8" t="s">
        <v>1277</v>
      </c>
      <c r="B1094" s="8">
        <v>31.24</v>
      </c>
      <c r="C1094" s="8">
        <v>9.8000000000000007</v>
      </c>
      <c r="D1094" s="8" t="s">
        <v>2379</v>
      </c>
      <c r="E1094" s="8" t="s">
        <v>2379</v>
      </c>
      <c r="F1094" s="8" t="s">
        <v>2379</v>
      </c>
      <c r="G1094" s="8" t="s">
        <v>2380</v>
      </c>
      <c r="H1094" s="8" t="s">
        <v>2379</v>
      </c>
    </row>
    <row r="1095" spans="1:8" x14ac:dyDescent="0.2">
      <c r="A1095" s="8" t="s">
        <v>1276</v>
      </c>
      <c r="B1095" s="8">
        <v>31.54</v>
      </c>
      <c r="C1095" s="8">
        <v>4.4400000000000004</v>
      </c>
      <c r="D1095" s="8" t="s">
        <v>2379</v>
      </c>
      <c r="E1095" s="8" t="s">
        <v>2379</v>
      </c>
      <c r="F1095" s="8" t="s">
        <v>2379</v>
      </c>
      <c r="G1095" s="8" t="s">
        <v>2380</v>
      </c>
      <c r="H1095" s="8" t="s">
        <v>2379</v>
      </c>
    </row>
    <row r="1096" spans="1:8" x14ac:dyDescent="0.2">
      <c r="A1096" s="8" t="s">
        <v>1275</v>
      </c>
      <c r="B1096" s="8">
        <v>38.6</v>
      </c>
      <c r="C1096" s="8">
        <v>7.19</v>
      </c>
      <c r="D1096" s="8" t="s">
        <v>2381</v>
      </c>
      <c r="E1096" s="8" t="s">
        <v>2379</v>
      </c>
      <c r="F1096" s="8" t="s">
        <v>2379</v>
      </c>
      <c r="G1096" s="8">
        <v>2</v>
      </c>
      <c r="H1096" s="8" t="s">
        <v>2379</v>
      </c>
    </row>
    <row r="1097" spans="1:8" x14ac:dyDescent="0.2">
      <c r="A1097" s="8" t="s">
        <v>1274</v>
      </c>
      <c r="B1097" s="8">
        <v>37.950000000000003</v>
      </c>
      <c r="C1097" s="8">
        <v>6.06</v>
      </c>
      <c r="D1097" s="8" t="s">
        <v>2379</v>
      </c>
      <c r="E1097" s="8" t="s">
        <v>2379</v>
      </c>
      <c r="F1097" s="8" t="s">
        <v>2379</v>
      </c>
      <c r="G1097" s="8" t="s">
        <v>2380</v>
      </c>
      <c r="H1097" s="8" t="s">
        <v>2379</v>
      </c>
    </row>
    <row r="1098" spans="1:8" x14ac:dyDescent="0.2">
      <c r="A1098" s="8" t="s">
        <v>1273</v>
      </c>
      <c r="B1098" s="8">
        <v>38.97</v>
      </c>
      <c r="C1098" s="8">
        <v>5.12</v>
      </c>
      <c r="D1098" s="8" t="s">
        <v>2379</v>
      </c>
      <c r="E1098" s="8" t="s">
        <v>2379</v>
      </c>
      <c r="F1098" s="8" t="s">
        <v>2379</v>
      </c>
      <c r="G1098" s="8" t="s">
        <v>2380</v>
      </c>
      <c r="H1098" s="8" t="s">
        <v>2379</v>
      </c>
    </row>
    <row r="1099" spans="1:8" x14ac:dyDescent="0.2">
      <c r="A1099" s="8" t="s">
        <v>1272</v>
      </c>
      <c r="B1099" s="8">
        <v>21.2</v>
      </c>
      <c r="C1099" s="8">
        <v>10.72</v>
      </c>
      <c r="D1099" s="8" t="s">
        <v>2379</v>
      </c>
      <c r="E1099" s="8" t="s">
        <v>2379</v>
      </c>
      <c r="F1099" s="8" t="s">
        <v>2379</v>
      </c>
      <c r="G1099" s="8" t="s">
        <v>2380</v>
      </c>
      <c r="H1099" s="8" t="s">
        <v>2379</v>
      </c>
    </row>
    <row r="1100" spans="1:8" x14ac:dyDescent="0.2">
      <c r="A1100" s="8" t="s">
        <v>1271</v>
      </c>
      <c r="B1100" s="8">
        <v>23.96</v>
      </c>
      <c r="C1100" s="8">
        <v>9.58</v>
      </c>
      <c r="D1100" s="8" t="s">
        <v>2381</v>
      </c>
      <c r="E1100" s="8" t="s">
        <v>2379</v>
      </c>
      <c r="F1100" s="8" t="s">
        <v>2382</v>
      </c>
      <c r="G1100" s="8">
        <v>1</v>
      </c>
      <c r="H1100" s="8" t="s">
        <v>2379</v>
      </c>
    </row>
    <row r="1101" spans="1:8" x14ac:dyDescent="0.2">
      <c r="A1101" s="8" t="s">
        <v>1270</v>
      </c>
      <c r="B1101" s="8">
        <v>35.93</v>
      </c>
      <c r="C1101" s="8">
        <v>6.4</v>
      </c>
      <c r="D1101" s="8" t="s">
        <v>2381</v>
      </c>
      <c r="E1101" s="8" t="s">
        <v>2379</v>
      </c>
      <c r="F1101" s="8" t="s">
        <v>2379</v>
      </c>
      <c r="G1101" s="8">
        <v>1</v>
      </c>
      <c r="H1101" s="8" t="s">
        <v>2379</v>
      </c>
    </row>
    <row r="1102" spans="1:8" x14ac:dyDescent="0.2">
      <c r="A1102" s="8" t="s">
        <v>1269</v>
      </c>
      <c r="B1102" s="8">
        <v>26.11</v>
      </c>
      <c r="C1102" s="8">
        <v>6.8</v>
      </c>
      <c r="D1102" s="8" t="s">
        <v>2381</v>
      </c>
      <c r="E1102" s="8" t="s">
        <v>2379</v>
      </c>
      <c r="F1102" s="8" t="s">
        <v>2379</v>
      </c>
      <c r="G1102" s="8">
        <v>2</v>
      </c>
      <c r="H1102" s="8" t="s">
        <v>2379</v>
      </c>
    </row>
    <row r="1103" spans="1:8" x14ac:dyDescent="0.2">
      <c r="A1103" s="8" t="s">
        <v>1268</v>
      </c>
      <c r="B1103" s="8">
        <v>32.299999999999997</v>
      </c>
      <c r="C1103" s="8">
        <v>9.48</v>
      </c>
      <c r="D1103" s="8" t="s">
        <v>2379</v>
      </c>
      <c r="E1103" s="8" t="s">
        <v>2379</v>
      </c>
      <c r="F1103" s="8" t="s">
        <v>2379</v>
      </c>
      <c r="G1103" s="8">
        <v>2</v>
      </c>
      <c r="H1103" s="8" t="s">
        <v>2379</v>
      </c>
    </row>
    <row r="1104" spans="1:8" x14ac:dyDescent="0.2">
      <c r="A1104" s="8" t="s">
        <v>1267</v>
      </c>
      <c r="B1104" s="8">
        <v>28.69</v>
      </c>
      <c r="C1104" s="8">
        <v>7.45</v>
      </c>
      <c r="D1104" s="8" t="s">
        <v>2379</v>
      </c>
      <c r="E1104" s="8" t="s">
        <v>2379</v>
      </c>
      <c r="F1104" s="8" t="s">
        <v>2379</v>
      </c>
      <c r="G1104" s="8">
        <v>2</v>
      </c>
      <c r="H1104" s="8" t="s">
        <v>2379</v>
      </c>
    </row>
    <row r="1105" spans="1:8" x14ac:dyDescent="0.2">
      <c r="A1105" s="8" t="s">
        <v>1266</v>
      </c>
      <c r="B1105" s="8">
        <v>31.28</v>
      </c>
      <c r="C1105" s="8">
        <v>6.94</v>
      </c>
      <c r="D1105" s="8" t="s">
        <v>2381</v>
      </c>
      <c r="E1105" s="8" t="s">
        <v>2379</v>
      </c>
      <c r="F1105" s="8" t="s">
        <v>2379</v>
      </c>
      <c r="G1105" s="8">
        <v>1</v>
      </c>
      <c r="H1105" s="8" t="s">
        <v>2379</v>
      </c>
    </row>
    <row r="1106" spans="1:8" x14ac:dyDescent="0.2">
      <c r="A1106" s="8" t="s">
        <v>1265</v>
      </c>
      <c r="B1106" s="8">
        <v>30.21</v>
      </c>
      <c r="C1106" s="8">
        <v>7.83</v>
      </c>
      <c r="D1106" s="8" t="s">
        <v>2379</v>
      </c>
      <c r="E1106" s="8" t="s">
        <v>2379</v>
      </c>
      <c r="F1106" s="8" t="s">
        <v>2379</v>
      </c>
      <c r="G1106" s="8" t="s">
        <v>2380</v>
      </c>
      <c r="H1106" s="8" t="s">
        <v>2379</v>
      </c>
    </row>
    <row r="1107" spans="1:8" x14ac:dyDescent="0.2">
      <c r="A1107" s="8" t="s">
        <v>1264</v>
      </c>
      <c r="B1107" s="8">
        <v>38.28</v>
      </c>
      <c r="C1107" s="8">
        <v>10.17</v>
      </c>
      <c r="D1107" s="8" t="s">
        <v>2381</v>
      </c>
      <c r="E1107" s="8" t="s">
        <v>2379</v>
      </c>
      <c r="F1107" s="8" t="s">
        <v>2379</v>
      </c>
      <c r="G1107" s="8" t="s">
        <v>2380</v>
      </c>
      <c r="H1107" s="8" t="s">
        <v>2379</v>
      </c>
    </row>
    <row r="1108" spans="1:8" x14ac:dyDescent="0.2">
      <c r="A1108" s="8" t="s">
        <v>1263</v>
      </c>
      <c r="B1108" s="8">
        <v>29.9</v>
      </c>
      <c r="C1108" s="8">
        <v>8.9600000000000009</v>
      </c>
      <c r="D1108" s="8" t="s">
        <v>2381</v>
      </c>
      <c r="E1108" s="8" t="s">
        <v>2379</v>
      </c>
      <c r="F1108" s="8" t="s">
        <v>2379</v>
      </c>
      <c r="G1108" s="8" t="s">
        <v>2380</v>
      </c>
      <c r="H1108" s="8" t="s">
        <v>2379</v>
      </c>
    </row>
    <row r="1109" spans="1:8" x14ac:dyDescent="0.2">
      <c r="A1109" s="8" t="s">
        <v>1262</v>
      </c>
      <c r="B1109" s="8">
        <v>23.18</v>
      </c>
      <c r="C1109" s="8">
        <v>6.96</v>
      </c>
      <c r="D1109" s="8" t="s">
        <v>2381</v>
      </c>
      <c r="E1109" s="8" t="s">
        <v>2379</v>
      </c>
      <c r="F1109" s="8" t="s">
        <v>2379</v>
      </c>
      <c r="G1109" s="8">
        <v>2</v>
      </c>
      <c r="H1109" s="8" t="s">
        <v>2379</v>
      </c>
    </row>
    <row r="1110" spans="1:8" x14ac:dyDescent="0.2">
      <c r="A1110" s="8" t="s">
        <v>1261</v>
      </c>
      <c r="B1110" s="8">
        <v>33.020000000000003</v>
      </c>
      <c r="C1110" s="8">
        <v>5.07</v>
      </c>
      <c r="D1110" s="8" t="s">
        <v>2381</v>
      </c>
      <c r="E1110" s="8" t="s">
        <v>2379</v>
      </c>
      <c r="F1110" s="8" t="s">
        <v>2379</v>
      </c>
      <c r="G1110" s="8" t="s">
        <v>2380</v>
      </c>
      <c r="H1110" s="8" t="s">
        <v>2379</v>
      </c>
    </row>
    <row r="1111" spans="1:8" x14ac:dyDescent="0.2">
      <c r="A1111" s="8" t="s">
        <v>1260</v>
      </c>
      <c r="B1111" s="8">
        <v>27.29</v>
      </c>
      <c r="C1111" s="8">
        <v>5.85</v>
      </c>
      <c r="D1111" s="8" t="s">
        <v>2379</v>
      </c>
      <c r="E1111" s="8" t="s">
        <v>2379</v>
      </c>
      <c r="F1111" s="8" t="s">
        <v>2379</v>
      </c>
      <c r="G1111" s="8">
        <v>2</v>
      </c>
      <c r="H1111" s="8" t="s">
        <v>2379</v>
      </c>
    </row>
    <row r="1112" spans="1:8" x14ac:dyDescent="0.2">
      <c r="A1112" s="8" t="s">
        <v>1259</v>
      </c>
      <c r="B1112" s="8">
        <v>23.18</v>
      </c>
      <c r="C1112" s="8">
        <v>10.56</v>
      </c>
      <c r="D1112" s="8" t="s">
        <v>2379</v>
      </c>
      <c r="E1112" s="8" t="s">
        <v>2379</v>
      </c>
      <c r="F1112" s="8" t="s">
        <v>2379</v>
      </c>
      <c r="G1112" s="8">
        <v>2</v>
      </c>
      <c r="H1112" s="8" t="s">
        <v>2379</v>
      </c>
    </row>
    <row r="1113" spans="1:8" x14ac:dyDescent="0.2">
      <c r="A1113" s="8" t="s">
        <v>1258</v>
      </c>
      <c r="B1113" s="8">
        <v>32.659999999999997</v>
      </c>
      <c r="C1113" s="8">
        <v>8.92</v>
      </c>
      <c r="D1113" s="8" t="s">
        <v>2381</v>
      </c>
      <c r="E1113" s="8" t="s">
        <v>2379</v>
      </c>
      <c r="F1113" s="8" t="s">
        <v>2379</v>
      </c>
      <c r="G1113" s="8" t="s">
        <v>2380</v>
      </c>
      <c r="H1113" s="8" t="s">
        <v>2379</v>
      </c>
    </row>
    <row r="1114" spans="1:8" x14ac:dyDescent="0.2">
      <c r="A1114" s="8" t="s">
        <v>1257</v>
      </c>
      <c r="B1114" s="8">
        <v>30.78</v>
      </c>
      <c r="C1114" s="8">
        <v>8.6300000000000008</v>
      </c>
      <c r="D1114" s="8" t="s">
        <v>2379</v>
      </c>
      <c r="E1114" s="8" t="s">
        <v>2379</v>
      </c>
      <c r="F1114" s="8" t="s">
        <v>2379</v>
      </c>
      <c r="G1114" s="8" t="s">
        <v>2380</v>
      </c>
      <c r="H1114" s="8" t="s">
        <v>2379</v>
      </c>
    </row>
    <row r="1115" spans="1:8" x14ac:dyDescent="0.2">
      <c r="A1115" s="8" t="s">
        <v>1256</v>
      </c>
      <c r="B1115" s="8">
        <v>47.2</v>
      </c>
      <c r="C1115" s="8">
        <v>6.29</v>
      </c>
      <c r="D1115" s="8" t="s">
        <v>2381</v>
      </c>
      <c r="E1115" s="8" t="s">
        <v>2379</v>
      </c>
      <c r="F1115" s="8" t="s">
        <v>2382</v>
      </c>
      <c r="G1115" s="8">
        <v>1</v>
      </c>
      <c r="H1115" s="8" t="s">
        <v>2379</v>
      </c>
    </row>
    <row r="1116" spans="1:8" x14ac:dyDescent="0.2">
      <c r="A1116" s="8" t="s">
        <v>1255</v>
      </c>
      <c r="B1116" s="8">
        <v>31.6</v>
      </c>
      <c r="C1116" s="8">
        <v>5.75</v>
      </c>
      <c r="D1116" s="8" t="s">
        <v>2379</v>
      </c>
      <c r="E1116" s="8" t="s">
        <v>2379</v>
      </c>
      <c r="F1116" s="8" t="s">
        <v>2379</v>
      </c>
      <c r="G1116" s="8">
        <v>2</v>
      </c>
      <c r="H1116" s="8" t="s">
        <v>2379</v>
      </c>
    </row>
    <row r="1117" spans="1:8" x14ac:dyDescent="0.2">
      <c r="A1117" s="8" t="s">
        <v>1254</v>
      </c>
      <c r="B1117" s="8">
        <v>33.914999999999999</v>
      </c>
      <c r="C1117" s="8">
        <v>6.66</v>
      </c>
      <c r="D1117" s="8" t="s">
        <v>2381</v>
      </c>
      <c r="E1117" s="8" t="s">
        <v>2379</v>
      </c>
      <c r="F1117" s="8" t="s">
        <v>2379</v>
      </c>
      <c r="G1117" s="8">
        <v>1</v>
      </c>
      <c r="H1117" s="8" t="s">
        <v>2379</v>
      </c>
    </row>
    <row r="1118" spans="1:8" x14ac:dyDescent="0.2">
      <c r="A1118" s="8" t="s">
        <v>1253</v>
      </c>
      <c r="B1118" s="8">
        <v>23.54</v>
      </c>
      <c r="C1118" s="8">
        <v>5.0999999999999996</v>
      </c>
      <c r="D1118" s="8" t="s">
        <v>2379</v>
      </c>
      <c r="E1118" s="8" t="s">
        <v>2379</v>
      </c>
      <c r="F1118" s="8" t="s">
        <v>2379</v>
      </c>
      <c r="G1118" s="8">
        <v>2</v>
      </c>
      <c r="H1118" s="8" t="s">
        <v>2379</v>
      </c>
    </row>
    <row r="1119" spans="1:8" x14ac:dyDescent="0.2">
      <c r="A1119" s="8" t="s">
        <v>1252</v>
      </c>
      <c r="B1119" s="8">
        <v>27.074999999999999</v>
      </c>
      <c r="C1119" s="8">
        <v>4.41</v>
      </c>
      <c r="D1119" s="8" t="s">
        <v>2379</v>
      </c>
      <c r="E1119" s="8" t="s">
        <v>2379</v>
      </c>
      <c r="F1119" s="8" t="s">
        <v>2379</v>
      </c>
      <c r="G1119" s="8">
        <v>2</v>
      </c>
      <c r="H1119" s="8" t="s">
        <v>2379</v>
      </c>
    </row>
    <row r="1120" spans="1:8" x14ac:dyDescent="0.2">
      <c r="A1120" s="8" t="s">
        <v>1251</v>
      </c>
      <c r="B1120" s="8">
        <v>25.8</v>
      </c>
      <c r="C1120" s="8">
        <v>5.52</v>
      </c>
      <c r="D1120" s="8" t="s">
        <v>2381</v>
      </c>
      <c r="E1120" s="8" t="s">
        <v>2379</v>
      </c>
      <c r="F1120" s="8" t="s">
        <v>2379</v>
      </c>
      <c r="G1120" s="8" t="s">
        <v>2380</v>
      </c>
      <c r="H1120" s="8" t="s">
        <v>2379</v>
      </c>
    </row>
    <row r="1121" spans="1:8" x14ac:dyDescent="0.2">
      <c r="A1121" s="8" t="s">
        <v>1250</v>
      </c>
      <c r="B1121" s="8">
        <v>36.1</v>
      </c>
      <c r="C1121" s="8">
        <v>4.62</v>
      </c>
      <c r="D1121" s="8" t="s">
        <v>2381</v>
      </c>
      <c r="E1121" s="8" t="s">
        <v>2379</v>
      </c>
      <c r="F1121" s="8" t="s">
        <v>2382</v>
      </c>
      <c r="G1121" s="8">
        <v>1</v>
      </c>
      <c r="H1121" s="8" t="s">
        <v>2379</v>
      </c>
    </row>
    <row r="1122" spans="1:8" x14ac:dyDescent="0.2">
      <c r="A1122" s="8" t="s">
        <v>1249</v>
      </c>
      <c r="B1122" s="8">
        <v>30.495000000000001</v>
      </c>
      <c r="C1122" s="8">
        <v>5.74</v>
      </c>
      <c r="D1122" s="8" t="s">
        <v>2381</v>
      </c>
      <c r="E1122" s="8" t="s">
        <v>2379</v>
      </c>
      <c r="F1122" s="8" t="s">
        <v>2382</v>
      </c>
      <c r="G1122" s="8">
        <v>1</v>
      </c>
      <c r="H1122" s="8" t="s">
        <v>2379</v>
      </c>
    </row>
    <row r="1123" spans="1:8" x14ac:dyDescent="0.2">
      <c r="A1123" s="8" t="s">
        <v>1248</v>
      </c>
      <c r="B1123" s="8">
        <v>21.4</v>
      </c>
      <c r="C1123" s="8">
        <v>6.3</v>
      </c>
      <c r="D1123" s="8" t="s">
        <v>2381</v>
      </c>
      <c r="E1123" s="8" t="s">
        <v>2379</v>
      </c>
      <c r="F1123" s="8" t="s">
        <v>2382</v>
      </c>
      <c r="G1123" s="8">
        <v>1</v>
      </c>
      <c r="H1123" s="8" t="s">
        <v>2379</v>
      </c>
    </row>
    <row r="1124" spans="1:8" x14ac:dyDescent="0.2">
      <c r="A1124" s="8" t="s">
        <v>1247</v>
      </c>
      <c r="B1124" s="8">
        <v>32.299999999999997</v>
      </c>
      <c r="C1124" s="8">
        <v>10.27</v>
      </c>
      <c r="D1124" s="8" t="s">
        <v>2379</v>
      </c>
      <c r="E1124" s="8" t="s">
        <v>2379</v>
      </c>
      <c r="F1124" s="8" t="s">
        <v>2379</v>
      </c>
      <c r="G1124" s="8" t="s">
        <v>2380</v>
      </c>
      <c r="H1124" s="8" t="s">
        <v>2379</v>
      </c>
    </row>
    <row r="1125" spans="1:8" x14ac:dyDescent="0.2">
      <c r="A1125" s="8" t="s">
        <v>1246</v>
      </c>
      <c r="B1125" s="8">
        <v>29.78</v>
      </c>
      <c r="C1125" s="8">
        <v>5.85</v>
      </c>
      <c r="D1125" s="8" t="s">
        <v>2379</v>
      </c>
      <c r="E1125" s="8" t="s">
        <v>2379</v>
      </c>
      <c r="F1125" s="8" t="s">
        <v>2382</v>
      </c>
      <c r="G1125" s="8">
        <v>1</v>
      </c>
      <c r="H1125" s="8" t="s">
        <v>2379</v>
      </c>
    </row>
    <row r="1126" spans="1:8" x14ac:dyDescent="0.2">
      <c r="A1126" s="8" t="s">
        <v>1245</v>
      </c>
      <c r="B1126" s="8">
        <v>34.76</v>
      </c>
      <c r="C1126" s="8">
        <v>5.92</v>
      </c>
      <c r="D1126" s="8" t="s">
        <v>2381</v>
      </c>
      <c r="E1126" s="8" t="s">
        <v>2379</v>
      </c>
      <c r="F1126" s="8" t="s">
        <v>2379</v>
      </c>
      <c r="G1126" s="8">
        <v>1</v>
      </c>
      <c r="H1126" s="8" t="s">
        <v>2379</v>
      </c>
    </row>
    <row r="1127" spans="1:8" x14ac:dyDescent="0.2">
      <c r="A1127" s="8" t="s">
        <v>1244</v>
      </c>
      <c r="B1127" s="8">
        <v>18.335000000000001</v>
      </c>
      <c r="C1127" s="8">
        <v>10.01</v>
      </c>
      <c r="D1127" s="8" t="s">
        <v>2381</v>
      </c>
      <c r="E1127" s="8" t="s">
        <v>2379</v>
      </c>
      <c r="F1127" s="8" t="s">
        <v>2379</v>
      </c>
      <c r="G1127" s="8">
        <v>2</v>
      </c>
      <c r="H1127" s="8" t="s">
        <v>2379</v>
      </c>
    </row>
    <row r="1128" spans="1:8" x14ac:dyDescent="0.2">
      <c r="A1128" s="8" t="s">
        <v>1243</v>
      </c>
      <c r="B1128" s="8">
        <v>32.299999999999997</v>
      </c>
      <c r="C1128" s="8">
        <v>9.59</v>
      </c>
      <c r="D1128" s="8" t="s">
        <v>2379</v>
      </c>
      <c r="E1128" s="8" t="s">
        <v>2379</v>
      </c>
      <c r="F1128" s="8" t="s">
        <v>2379</v>
      </c>
      <c r="G1128" s="8" t="s">
        <v>2380</v>
      </c>
      <c r="H1128" s="8" t="s">
        <v>2379</v>
      </c>
    </row>
    <row r="1129" spans="1:8" x14ac:dyDescent="0.2">
      <c r="A1129" s="8" t="s">
        <v>1242</v>
      </c>
      <c r="B1129" s="8">
        <v>27.74</v>
      </c>
      <c r="C1129" s="8">
        <v>10.37</v>
      </c>
      <c r="D1129" s="8" t="s">
        <v>2379</v>
      </c>
      <c r="E1129" s="8" t="s">
        <v>2379</v>
      </c>
      <c r="F1129" s="8" t="s">
        <v>2379</v>
      </c>
      <c r="G1129" s="8" t="s">
        <v>2380</v>
      </c>
      <c r="H1129" s="8" t="s">
        <v>2379</v>
      </c>
    </row>
    <row r="1130" spans="1:8" x14ac:dyDescent="0.2">
      <c r="A1130" s="8" t="s">
        <v>1241</v>
      </c>
      <c r="B1130" s="8">
        <v>24</v>
      </c>
      <c r="C1130" s="8">
        <v>4.01</v>
      </c>
      <c r="D1130" s="8" t="s">
        <v>2381</v>
      </c>
      <c r="E1130" s="8" t="s">
        <v>2379</v>
      </c>
      <c r="F1130" s="8" t="s">
        <v>2379</v>
      </c>
      <c r="G1130" s="8">
        <v>1</v>
      </c>
      <c r="H1130" s="8" t="s">
        <v>2379</v>
      </c>
    </row>
    <row r="1131" spans="1:8" x14ac:dyDescent="0.2">
      <c r="A1131" s="8" t="s">
        <v>1240</v>
      </c>
      <c r="B1131" s="8">
        <v>31.78</v>
      </c>
      <c r="C1131" s="8">
        <v>4.24</v>
      </c>
      <c r="D1131" s="8" t="s">
        <v>2381</v>
      </c>
      <c r="E1131" s="8" t="s">
        <v>2379</v>
      </c>
      <c r="F1131" s="8" t="s">
        <v>2382</v>
      </c>
      <c r="G1131" s="8">
        <v>1</v>
      </c>
      <c r="H1131" s="8" t="s">
        <v>2379</v>
      </c>
    </row>
    <row r="1132" spans="1:8" x14ac:dyDescent="0.2">
      <c r="A1132" s="8" t="s">
        <v>1239</v>
      </c>
      <c r="B1132" s="8">
        <v>32.25</v>
      </c>
      <c r="C1132" s="8">
        <v>5.36</v>
      </c>
      <c r="D1132" s="8" t="s">
        <v>2381</v>
      </c>
      <c r="E1132" s="8" t="s">
        <v>2379</v>
      </c>
      <c r="F1132" s="8" t="s">
        <v>2379</v>
      </c>
      <c r="G1132" s="8" t="s">
        <v>2380</v>
      </c>
      <c r="H1132" s="8" t="s">
        <v>2379</v>
      </c>
    </row>
    <row r="1133" spans="1:8" x14ac:dyDescent="0.2">
      <c r="A1133" s="8" t="s">
        <v>1238</v>
      </c>
      <c r="B1133" s="8">
        <v>30.114999999999998</v>
      </c>
      <c r="C1133" s="8">
        <v>4.99</v>
      </c>
      <c r="D1133" s="8" t="s">
        <v>2379</v>
      </c>
      <c r="E1133" s="8" t="s">
        <v>2379</v>
      </c>
      <c r="F1133" s="8" t="s">
        <v>2379</v>
      </c>
      <c r="G1133" s="8">
        <v>2</v>
      </c>
      <c r="H1133" s="8" t="s">
        <v>2379</v>
      </c>
    </row>
    <row r="1134" spans="1:8" x14ac:dyDescent="0.2">
      <c r="A1134" s="8" t="s">
        <v>1237</v>
      </c>
      <c r="B1134" s="8">
        <v>22.41</v>
      </c>
      <c r="C1134" s="8">
        <v>8.68</v>
      </c>
      <c r="D1134" s="8" t="s">
        <v>2379</v>
      </c>
      <c r="E1134" s="8" t="s">
        <v>2379</v>
      </c>
      <c r="F1134" s="8" t="s">
        <v>2379</v>
      </c>
      <c r="G1134" s="8" t="s">
        <v>2380</v>
      </c>
      <c r="H1134" s="8" t="s">
        <v>2379</v>
      </c>
    </row>
    <row r="1135" spans="1:8" x14ac:dyDescent="0.2">
      <c r="A1135" s="8" t="s">
        <v>1236</v>
      </c>
      <c r="B1135" s="8">
        <v>45.72</v>
      </c>
      <c r="C1135" s="8">
        <v>4.2300000000000004</v>
      </c>
      <c r="D1135" s="8" t="s">
        <v>2381</v>
      </c>
      <c r="E1135" s="8" t="s">
        <v>2379</v>
      </c>
      <c r="F1135" s="8" t="s">
        <v>2379</v>
      </c>
      <c r="G1135" s="8" t="s">
        <v>2380</v>
      </c>
      <c r="H1135" s="8" t="s">
        <v>2379</v>
      </c>
    </row>
    <row r="1136" spans="1:8" x14ac:dyDescent="0.2">
      <c r="A1136" s="8" t="s">
        <v>1235</v>
      </c>
      <c r="B1136" s="8">
        <v>25</v>
      </c>
      <c r="C1136" s="8">
        <v>5.32</v>
      </c>
      <c r="D1136" s="8" t="s">
        <v>2381</v>
      </c>
      <c r="E1136" s="8" t="s">
        <v>2379</v>
      </c>
      <c r="F1136" s="8" t="s">
        <v>2379</v>
      </c>
      <c r="G1136" s="8">
        <v>2</v>
      </c>
      <c r="H1136" s="8" t="s">
        <v>2379</v>
      </c>
    </row>
    <row r="1137" spans="1:8" x14ac:dyDescent="0.2">
      <c r="A1137" s="8" t="s">
        <v>1234</v>
      </c>
      <c r="B1137" s="8">
        <v>39.5</v>
      </c>
      <c r="C1137" s="8">
        <v>6.66</v>
      </c>
      <c r="D1137" s="8" t="s">
        <v>2379</v>
      </c>
      <c r="E1137" s="8" t="s">
        <v>2379</v>
      </c>
      <c r="F1137" s="8" t="s">
        <v>2379</v>
      </c>
      <c r="G1137" s="8" t="s">
        <v>2380</v>
      </c>
      <c r="H1137" s="8" t="s">
        <v>2379</v>
      </c>
    </row>
    <row r="1138" spans="1:8" x14ac:dyDescent="0.2">
      <c r="A1138" s="8" t="s">
        <v>1233</v>
      </c>
      <c r="B1138" s="8">
        <v>37.729999999999997</v>
      </c>
      <c r="C1138" s="8">
        <v>7.4</v>
      </c>
      <c r="D1138" s="8" t="s">
        <v>2379</v>
      </c>
      <c r="E1138" s="8" t="s">
        <v>2379</v>
      </c>
      <c r="F1138" s="8" t="s">
        <v>2379</v>
      </c>
      <c r="G1138" s="8" t="s">
        <v>2380</v>
      </c>
      <c r="H1138" s="8" t="s">
        <v>2379</v>
      </c>
    </row>
    <row r="1139" spans="1:8" x14ac:dyDescent="0.2">
      <c r="A1139" s="8" t="s">
        <v>1232</v>
      </c>
      <c r="B1139" s="8">
        <v>40.659999999999997</v>
      </c>
      <c r="C1139" s="8">
        <v>10.08</v>
      </c>
      <c r="D1139" s="8" t="s">
        <v>2379</v>
      </c>
      <c r="E1139" s="8" t="s">
        <v>2379</v>
      </c>
      <c r="F1139" s="8" t="s">
        <v>2379</v>
      </c>
      <c r="G1139" s="8" t="s">
        <v>2380</v>
      </c>
      <c r="H1139" s="8" t="s">
        <v>2379</v>
      </c>
    </row>
    <row r="1140" spans="1:8" x14ac:dyDescent="0.2">
      <c r="A1140" s="8" t="s">
        <v>1231</v>
      </c>
      <c r="B1140" s="8">
        <v>34.200000000000003</v>
      </c>
      <c r="C1140" s="8">
        <v>8.58</v>
      </c>
      <c r="D1140" s="8" t="s">
        <v>2379</v>
      </c>
      <c r="E1140" s="8" t="s">
        <v>2379</v>
      </c>
      <c r="F1140" s="8" t="s">
        <v>2379</v>
      </c>
      <c r="G1140" s="8" t="s">
        <v>2380</v>
      </c>
      <c r="H1140" s="8" t="s">
        <v>2379</v>
      </c>
    </row>
    <row r="1141" spans="1:8" x14ac:dyDescent="0.2">
      <c r="A1141" s="8" t="s">
        <v>1230</v>
      </c>
      <c r="B1141" s="8">
        <v>46.51</v>
      </c>
      <c r="C1141" s="8">
        <v>5.84</v>
      </c>
      <c r="D1141" s="8" t="s">
        <v>2379</v>
      </c>
      <c r="E1141" s="8" t="s">
        <v>2379</v>
      </c>
      <c r="F1141" s="8" t="s">
        <v>2379</v>
      </c>
      <c r="G1141" s="8">
        <v>1</v>
      </c>
      <c r="H1141" s="8" t="s">
        <v>2379</v>
      </c>
    </row>
    <row r="1142" spans="1:8" x14ac:dyDescent="0.2">
      <c r="A1142" s="8" t="s">
        <v>1229</v>
      </c>
      <c r="B1142" s="8">
        <v>28.88</v>
      </c>
      <c r="C1142" s="8">
        <v>4.8600000000000003</v>
      </c>
      <c r="D1142" s="8" t="s">
        <v>2381</v>
      </c>
      <c r="E1142" s="8" t="s">
        <v>2379</v>
      </c>
      <c r="F1142" s="8" t="s">
        <v>2382</v>
      </c>
      <c r="G1142" s="8">
        <v>1</v>
      </c>
      <c r="H1142" s="8" t="s">
        <v>2379</v>
      </c>
    </row>
    <row r="1143" spans="1:8" x14ac:dyDescent="0.2">
      <c r="A1143" s="8" t="s">
        <v>1228</v>
      </c>
      <c r="B1143" s="8">
        <v>33.914999999999999</v>
      </c>
      <c r="C1143" s="8">
        <v>11.52</v>
      </c>
      <c r="D1143" s="8" t="s">
        <v>2379</v>
      </c>
      <c r="E1143" s="8" t="s">
        <v>2379</v>
      </c>
      <c r="F1143" s="8" t="s">
        <v>2379</v>
      </c>
      <c r="G1143" s="8" t="s">
        <v>2380</v>
      </c>
      <c r="H1143" s="8" t="s">
        <v>2379</v>
      </c>
    </row>
    <row r="1144" spans="1:8" x14ac:dyDescent="0.2">
      <c r="A1144" s="8" t="s">
        <v>1227</v>
      </c>
      <c r="B1144" s="8">
        <v>24.32</v>
      </c>
      <c r="C1144" s="8">
        <v>6.15</v>
      </c>
      <c r="D1144" s="8" t="s">
        <v>2381</v>
      </c>
      <c r="E1144" s="8" t="s">
        <v>2379</v>
      </c>
      <c r="F1144" s="8" t="s">
        <v>2382</v>
      </c>
      <c r="G1144" s="8">
        <v>1</v>
      </c>
      <c r="H1144" s="8" t="s">
        <v>2379</v>
      </c>
    </row>
    <row r="1145" spans="1:8" x14ac:dyDescent="0.2">
      <c r="A1145" s="8" t="s">
        <v>1226</v>
      </c>
      <c r="B1145" s="8">
        <v>25.8</v>
      </c>
      <c r="C1145" s="8">
        <v>9.94</v>
      </c>
      <c r="D1145" s="8" t="s">
        <v>2379</v>
      </c>
      <c r="E1145" s="8" t="s">
        <v>2379</v>
      </c>
      <c r="F1145" s="8" t="s">
        <v>2379</v>
      </c>
      <c r="G1145" s="8" t="s">
        <v>2380</v>
      </c>
      <c r="H1145" s="8" t="s">
        <v>2379</v>
      </c>
    </row>
    <row r="1146" spans="1:8" x14ac:dyDescent="0.2">
      <c r="A1146" s="8" t="s">
        <v>1225</v>
      </c>
      <c r="B1146" s="8">
        <v>21.56</v>
      </c>
      <c r="C1146" s="8">
        <v>10.56</v>
      </c>
      <c r="D1146" s="8" t="s">
        <v>2379</v>
      </c>
      <c r="E1146" s="8" t="s">
        <v>2379</v>
      </c>
      <c r="F1146" s="8" t="s">
        <v>2379</v>
      </c>
      <c r="G1146" s="8" t="s">
        <v>2380</v>
      </c>
      <c r="H1146" s="8" t="s">
        <v>2379</v>
      </c>
    </row>
    <row r="1147" spans="1:8" x14ac:dyDescent="0.2">
      <c r="A1147" s="8" t="s">
        <v>1224</v>
      </c>
      <c r="B1147" s="8">
        <v>31.6</v>
      </c>
      <c r="C1147" s="8">
        <v>6.79</v>
      </c>
      <c r="D1147" s="8" t="s">
        <v>2379</v>
      </c>
      <c r="E1147" s="8" t="s">
        <v>2379</v>
      </c>
      <c r="F1147" s="8" t="s">
        <v>2379</v>
      </c>
      <c r="G1147" s="8" t="s">
        <v>2380</v>
      </c>
      <c r="H1147" s="8" t="s">
        <v>2379</v>
      </c>
    </row>
    <row r="1148" spans="1:8" x14ac:dyDescent="0.2">
      <c r="A1148" s="8" t="s">
        <v>1223</v>
      </c>
      <c r="B1148" s="8">
        <v>42.93</v>
      </c>
      <c r="C1148" s="8">
        <v>4.8</v>
      </c>
      <c r="D1148" s="8" t="s">
        <v>2379</v>
      </c>
      <c r="E1148" s="8" t="s">
        <v>2379</v>
      </c>
      <c r="F1148" s="8" t="s">
        <v>2379</v>
      </c>
      <c r="G1148" s="8">
        <v>1</v>
      </c>
      <c r="H1148" s="8" t="s">
        <v>2379</v>
      </c>
    </row>
    <row r="1149" spans="1:8" x14ac:dyDescent="0.2">
      <c r="A1149" s="8" t="s">
        <v>1222</v>
      </c>
      <c r="B1149" s="8">
        <v>26.72</v>
      </c>
      <c r="C1149" s="8">
        <v>5.75</v>
      </c>
      <c r="D1149" s="8" t="s">
        <v>2379</v>
      </c>
      <c r="E1149" s="8" t="s">
        <v>2379</v>
      </c>
      <c r="F1149" s="8" t="s">
        <v>2379</v>
      </c>
      <c r="G1149" s="8">
        <v>2</v>
      </c>
      <c r="H1149" s="8" t="s">
        <v>2379</v>
      </c>
    </row>
    <row r="1150" spans="1:8" x14ac:dyDescent="0.2">
      <c r="A1150" s="8" t="s">
        <v>1221</v>
      </c>
      <c r="B1150" s="8">
        <v>26.67</v>
      </c>
      <c r="C1150" s="8">
        <v>5.81</v>
      </c>
      <c r="D1150" s="8" t="s">
        <v>2379</v>
      </c>
      <c r="E1150" s="8" t="s">
        <v>2379</v>
      </c>
      <c r="F1150" s="8" t="s">
        <v>2379</v>
      </c>
      <c r="G1150" s="8">
        <v>2</v>
      </c>
      <c r="H1150" s="8" t="s">
        <v>2379</v>
      </c>
    </row>
    <row r="1151" spans="1:8" x14ac:dyDescent="0.2">
      <c r="A1151" s="8" t="s">
        <v>1220</v>
      </c>
      <c r="B1151" s="8">
        <v>42.68</v>
      </c>
      <c r="C1151" s="8">
        <v>9.2799999999999994</v>
      </c>
      <c r="D1151" s="8" t="s">
        <v>2379</v>
      </c>
      <c r="E1151" s="8" t="s">
        <v>2379</v>
      </c>
      <c r="F1151" s="8" t="s">
        <v>2379</v>
      </c>
      <c r="G1151" s="8">
        <v>2</v>
      </c>
      <c r="H1151" s="8" t="s">
        <v>2379</v>
      </c>
    </row>
    <row r="1152" spans="1:8" x14ac:dyDescent="0.2">
      <c r="A1152" s="8" t="s">
        <v>1219</v>
      </c>
      <c r="B1152" s="8">
        <v>24.31</v>
      </c>
      <c r="C1152" s="8">
        <v>6.37</v>
      </c>
      <c r="D1152" s="8" t="s">
        <v>2379</v>
      </c>
      <c r="E1152" s="8" t="s">
        <v>2379</v>
      </c>
      <c r="F1152" s="8" t="s">
        <v>2379</v>
      </c>
      <c r="G1152" s="8" t="s">
        <v>2380</v>
      </c>
      <c r="H1152" s="8" t="s">
        <v>2379</v>
      </c>
    </row>
    <row r="1153" spans="1:8" x14ac:dyDescent="0.2">
      <c r="A1153" s="8" t="s">
        <v>1218</v>
      </c>
      <c r="B1153" s="8">
        <v>44.75</v>
      </c>
      <c r="C1153" s="8">
        <v>5.09</v>
      </c>
      <c r="D1153" s="8" t="s">
        <v>2381</v>
      </c>
      <c r="E1153" s="8" t="s">
        <v>2379</v>
      </c>
      <c r="F1153" s="8" t="s">
        <v>2379</v>
      </c>
      <c r="G1153" s="8" t="s">
        <v>2380</v>
      </c>
      <c r="H1153" s="8" t="s">
        <v>2379</v>
      </c>
    </row>
    <row r="1154" spans="1:8" x14ac:dyDescent="0.2">
      <c r="A1154" s="8" t="s">
        <v>1217</v>
      </c>
      <c r="B1154" s="8">
        <v>30.78</v>
      </c>
      <c r="C1154" s="8">
        <v>7.94</v>
      </c>
      <c r="D1154" s="8" t="s">
        <v>2379</v>
      </c>
      <c r="E1154" s="8" t="s">
        <v>2379</v>
      </c>
      <c r="F1154" s="8" t="s">
        <v>2379</v>
      </c>
      <c r="G1154" s="8">
        <v>2</v>
      </c>
      <c r="H1154" s="8" t="s">
        <v>2379</v>
      </c>
    </row>
    <row r="1155" spans="1:8" x14ac:dyDescent="0.2">
      <c r="A1155" s="8" t="s">
        <v>1216</v>
      </c>
      <c r="B1155" s="8">
        <v>21.86</v>
      </c>
      <c r="C1155" s="8">
        <v>10.95</v>
      </c>
      <c r="D1155" s="8" t="s">
        <v>2379</v>
      </c>
      <c r="E1155" s="8" t="s">
        <v>2379</v>
      </c>
      <c r="F1155" s="8" t="s">
        <v>2379</v>
      </c>
      <c r="G1155" s="8" t="s">
        <v>2380</v>
      </c>
      <c r="H1155" s="8" t="s">
        <v>2379</v>
      </c>
    </row>
    <row r="1156" spans="1:8" x14ac:dyDescent="0.2">
      <c r="A1156" s="8" t="s">
        <v>1215</v>
      </c>
      <c r="B1156" s="8">
        <v>49.09</v>
      </c>
      <c r="C1156" s="8">
        <v>6.3</v>
      </c>
      <c r="D1156" s="8" t="s">
        <v>2381</v>
      </c>
      <c r="E1156" s="8" t="s">
        <v>2379</v>
      </c>
      <c r="F1156" s="8" t="s">
        <v>2379</v>
      </c>
      <c r="G1156" s="8" t="s">
        <v>2380</v>
      </c>
      <c r="H1156" s="8" t="s">
        <v>2379</v>
      </c>
    </row>
    <row r="1157" spans="1:8" x14ac:dyDescent="0.2">
      <c r="A1157" s="8" t="s">
        <v>1214</v>
      </c>
      <c r="B1157" s="8">
        <v>47.74</v>
      </c>
      <c r="C1157" s="8">
        <v>8.0500000000000007</v>
      </c>
      <c r="D1157" s="8" t="s">
        <v>2381</v>
      </c>
      <c r="E1157" s="8" t="s">
        <v>2379</v>
      </c>
      <c r="F1157" s="8" t="s">
        <v>2379</v>
      </c>
      <c r="G1157" s="8">
        <v>2</v>
      </c>
      <c r="H1157" s="8" t="s">
        <v>2379</v>
      </c>
    </row>
    <row r="1158" spans="1:8" x14ac:dyDescent="0.2">
      <c r="A1158" s="8" t="s">
        <v>1213</v>
      </c>
      <c r="B1158" s="8">
        <v>30.2</v>
      </c>
      <c r="C1158" s="8">
        <v>9.8800000000000008</v>
      </c>
      <c r="D1158" s="8" t="s">
        <v>2381</v>
      </c>
      <c r="E1158" s="8" t="s">
        <v>2379</v>
      </c>
      <c r="F1158" s="8" t="s">
        <v>2379</v>
      </c>
      <c r="G1158" s="8">
        <v>2</v>
      </c>
      <c r="H1158" s="8" t="s">
        <v>2379</v>
      </c>
    </row>
    <row r="1159" spans="1:8" x14ac:dyDescent="0.2">
      <c r="A1159" s="8" t="s">
        <v>1212</v>
      </c>
      <c r="B1159" s="8">
        <v>33.25</v>
      </c>
      <c r="C1159" s="8">
        <v>7.42</v>
      </c>
      <c r="D1159" s="8" t="s">
        <v>2381</v>
      </c>
      <c r="E1159" s="8" t="s">
        <v>2379</v>
      </c>
      <c r="F1159" s="8" t="s">
        <v>2379</v>
      </c>
      <c r="G1159" s="8">
        <v>2</v>
      </c>
      <c r="H1159" s="8" t="s">
        <v>2379</v>
      </c>
    </row>
    <row r="1160" spans="1:8" x14ac:dyDescent="0.2">
      <c r="A1160" s="8" t="s">
        <v>1211</v>
      </c>
      <c r="B1160" s="8">
        <v>26.6</v>
      </c>
      <c r="C1160" s="8">
        <v>8.4499999999999993</v>
      </c>
      <c r="D1160" s="8" t="s">
        <v>2381</v>
      </c>
      <c r="E1160" s="8" t="s">
        <v>2379</v>
      </c>
      <c r="F1160" s="8" t="s">
        <v>2379</v>
      </c>
      <c r="G1160" s="8">
        <v>1</v>
      </c>
      <c r="H1160" s="8" t="s">
        <v>2379</v>
      </c>
    </row>
    <row r="1161" spans="1:8" x14ac:dyDescent="0.2">
      <c r="A1161" s="8" t="s">
        <v>1210</v>
      </c>
      <c r="B1161" s="8">
        <v>26.35</v>
      </c>
      <c r="C1161" s="8">
        <v>6.21</v>
      </c>
      <c r="D1161" s="8" t="s">
        <v>2379</v>
      </c>
      <c r="E1161" s="8" t="s">
        <v>2379</v>
      </c>
      <c r="F1161" s="8" t="s">
        <v>2379</v>
      </c>
      <c r="G1161" s="8">
        <v>2</v>
      </c>
      <c r="H1161" s="8" t="s">
        <v>2379</v>
      </c>
    </row>
    <row r="1162" spans="1:8" x14ac:dyDescent="0.2">
      <c r="A1162" s="8" t="s">
        <v>1209</v>
      </c>
      <c r="B1162" s="8">
        <v>39.994999999999997</v>
      </c>
      <c r="C1162" s="8">
        <v>4.6500000000000004</v>
      </c>
      <c r="D1162" s="8" t="s">
        <v>2379</v>
      </c>
      <c r="E1162" s="8" t="s">
        <v>2379</v>
      </c>
      <c r="F1162" s="8" t="s">
        <v>2379</v>
      </c>
      <c r="G1162" s="8" t="s">
        <v>2380</v>
      </c>
      <c r="H1162" s="8" t="s">
        <v>2379</v>
      </c>
    </row>
    <row r="1163" spans="1:8" x14ac:dyDescent="0.2">
      <c r="A1163" s="8" t="s">
        <v>1208</v>
      </c>
      <c r="B1163" s="8">
        <v>22.92</v>
      </c>
      <c r="C1163" s="8">
        <v>5.87</v>
      </c>
      <c r="D1163" s="8" t="s">
        <v>2381</v>
      </c>
      <c r="E1163" s="8" t="s">
        <v>2379</v>
      </c>
      <c r="F1163" s="8" t="s">
        <v>2379</v>
      </c>
      <c r="G1163" s="8">
        <v>1</v>
      </c>
      <c r="H1163" s="8" t="s">
        <v>2379</v>
      </c>
    </row>
    <row r="1164" spans="1:8" x14ac:dyDescent="0.2">
      <c r="A1164" s="8" t="s">
        <v>1207</v>
      </c>
      <c r="B1164" s="8">
        <v>24.78</v>
      </c>
      <c r="C1164" s="8">
        <v>4.24</v>
      </c>
      <c r="D1164" s="8" t="s">
        <v>2381</v>
      </c>
      <c r="E1164" s="8" t="s">
        <v>2379</v>
      </c>
      <c r="F1164" s="8" t="s">
        <v>2379</v>
      </c>
      <c r="G1164" s="8">
        <v>2</v>
      </c>
      <c r="H1164" s="8" t="s">
        <v>2379</v>
      </c>
    </row>
    <row r="1165" spans="1:8" x14ac:dyDescent="0.2">
      <c r="A1165" s="8" t="s">
        <v>1206</v>
      </c>
      <c r="B1165" s="8">
        <v>34.07</v>
      </c>
      <c r="C1165" s="8">
        <v>7.81</v>
      </c>
      <c r="D1165" s="8" t="s">
        <v>2381</v>
      </c>
      <c r="E1165" s="8" t="s">
        <v>2379</v>
      </c>
      <c r="F1165" s="8" t="s">
        <v>2379</v>
      </c>
      <c r="G1165" s="8" t="s">
        <v>2380</v>
      </c>
      <c r="H1165" s="8" t="s">
        <v>2379</v>
      </c>
    </row>
    <row r="1166" spans="1:8" x14ac:dyDescent="0.2">
      <c r="A1166" s="8" t="s">
        <v>1205</v>
      </c>
      <c r="B1166" s="8">
        <v>30.14</v>
      </c>
      <c r="C1166" s="8">
        <v>9.85</v>
      </c>
      <c r="D1166" s="8" t="s">
        <v>2379</v>
      </c>
      <c r="E1166" s="8" t="s">
        <v>2379</v>
      </c>
      <c r="F1166" s="8" t="s">
        <v>2379</v>
      </c>
      <c r="G1166" s="8" t="s">
        <v>2380</v>
      </c>
      <c r="H1166" s="8" t="s">
        <v>2379</v>
      </c>
    </row>
    <row r="1167" spans="1:8" x14ac:dyDescent="0.2">
      <c r="A1167" s="8" t="s">
        <v>1204</v>
      </c>
      <c r="B1167" s="8">
        <v>18.05</v>
      </c>
      <c r="C1167" s="8">
        <v>6.94</v>
      </c>
      <c r="D1167" s="8" t="s">
        <v>2379</v>
      </c>
      <c r="E1167" s="8" t="s">
        <v>2379</v>
      </c>
      <c r="F1167" s="8" t="s">
        <v>2379</v>
      </c>
      <c r="G1167" s="8" t="s">
        <v>2380</v>
      </c>
      <c r="H1167" s="8" t="s">
        <v>2379</v>
      </c>
    </row>
    <row r="1168" spans="1:8" x14ac:dyDescent="0.2">
      <c r="A1168" s="8" t="s">
        <v>1203</v>
      </c>
      <c r="B1168" s="8">
        <v>37.4</v>
      </c>
      <c r="C1168" s="8">
        <v>11.3</v>
      </c>
      <c r="D1168" s="8" t="s">
        <v>2381</v>
      </c>
      <c r="E1168" s="8" t="s">
        <v>2379</v>
      </c>
      <c r="F1168" s="8" t="s">
        <v>2379</v>
      </c>
      <c r="G1168" s="8">
        <v>2</v>
      </c>
      <c r="H1168" s="8" t="s">
        <v>2379</v>
      </c>
    </row>
    <row r="1169" spans="1:8" x14ac:dyDescent="0.2">
      <c r="A1169" s="8" t="s">
        <v>1202</v>
      </c>
      <c r="B1169" s="8">
        <v>25.75</v>
      </c>
      <c r="C1169" s="8">
        <v>9.23</v>
      </c>
      <c r="D1169" s="8" t="s">
        <v>2379</v>
      </c>
      <c r="E1169" s="8" t="s">
        <v>2379</v>
      </c>
      <c r="F1169" s="8" t="s">
        <v>2379</v>
      </c>
      <c r="G1169" s="8" t="s">
        <v>2380</v>
      </c>
      <c r="H1169" s="8" t="s">
        <v>2379</v>
      </c>
    </row>
    <row r="1170" spans="1:8" x14ac:dyDescent="0.2">
      <c r="A1170" s="8" t="s">
        <v>1201</v>
      </c>
      <c r="B1170" s="8">
        <v>32.299999999999997</v>
      </c>
      <c r="C1170" s="8">
        <v>4.37</v>
      </c>
      <c r="D1170" s="8" t="s">
        <v>2379</v>
      </c>
      <c r="E1170" s="8" t="s">
        <v>2379</v>
      </c>
      <c r="F1170" s="8" t="s">
        <v>2379</v>
      </c>
      <c r="G1170" s="8">
        <v>2</v>
      </c>
      <c r="H1170" s="8" t="s">
        <v>2379</v>
      </c>
    </row>
    <row r="1171" spans="1:8" x14ac:dyDescent="0.2">
      <c r="A1171" s="8" t="s">
        <v>1200</v>
      </c>
      <c r="B1171" s="8">
        <v>28.61</v>
      </c>
      <c r="C1171" s="8">
        <v>5.76</v>
      </c>
      <c r="D1171" s="8" t="s">
        <v>2379</v>
      </c>
      <c r="E1171" s="8" t="s">
        <v>2379</v>
      </c>
      <c r="F1171" s="8" t="s">
        <v>2382</v>
      </c>
      <c r="G1171" s="8">
        <v>1</v>
      </c>
      <c r="H1171" s="8" t="s">
        <v>2379</v>
      </c>
    </row>
    <row r="1172" spans="1:8" x14ac:dyDescent="0.2">
      <c r="A1172" s="8" t="s">
        <v>1199</v>
      </c>
      <c r="B1172" s="8">
        <v>45.41</v>
      </c>
      <c r="C1172" s="8">
        <v>4.96</v>
      </c>
      <c r="D1172" s="8" t="s">
        <v>2379</v>
      </c>
      <c r="E1172" s="8" t="s">
        <v>2379</v>
      </c>
      <c r="F1172" s="8" t="s">
        <v>2379</v>
      </c>
      <c r="G1172" s="8">
        <v>1</v>
      </c>
      <c r="H1172" s="8" t="s">
        <v>2379</v>
      </c>
    </row>
    <row r="1173" spans="1:8" x14ac:dyDescent="0.2">
      <c r="A1173" s="8" t="s">
        <v>1198</v>
      </c>
      <c r="B1173" s="8">
        <v>31.2</v>
      </c>
      <c r="C1173" s="8">
        <v>11.04</v>
      </c>
      <c r="D1173" s="8" t="s">
        <v>2381</v>
      </c>
      <c r="E1173" s="8" t="s">
        <v>2379</v>
      </c>
      <c r="F1173" s="8" t="s">
        <v>2379</v>
      </c>
      <c r="G1173" s="8">
        <v>2</v>
      </c>
      <c r="H1173" s="8" t="s">
        <v>2379</v>
      </c>
    </row>
    <row r="1174" spans="1:8" x14ac:dyDescent="0.2">
      <c r="A1174" s="8" t="s">
        <v>1197</v>
      </c>
      <c r="B1174" s="8">
        <v>29.83</v>
      </c>
      <c r="C1174" s="8">
        <v>7.81</v>
      </c>
      <c r="D1174" s="8" t="s">
        <v>2381</v>
      </c>
      <c r="E1174" s="8" t="s">
        <v>2379</v>
      </c>
      <c r="F1174" s="8" t="s">
        <v>2379</v>
      </c>
      <c r="G1174" s="8">
        <v>1</v>
      </c>
      <c r="H1174" s="8" t="s">
        <v>2379</v>
      </c>
    </row>
    <row r="1175" spans="1:8" x14ac:dyDescent="0.2">
      <c r="A1175" s="8" t="s">
        <v>1196</v>
      </c>
      <c r="B1175" s="8">
        <v>29.06</v>
      </c>
      <c r="C1175" s="8">
        <v>4.55</v>
      </c>
      <c r="D1175" s="8" t="s">
        <v>2379</v>
      </c>
      <c r="E1175" s="8" t="s">
        <v>2379</v>
      </c>
      <c r="F1175" s="8" t="s">
        <v>2379</v>
      </c>
      <c r="G1175" s="8" t="s">
        <v>2380</v>
      </c>
      <c r="H1175" s="8" t="s">
        <v>2379</v>
      </c>
    </row>
    <row r="1176" spans="1:8" x14ac:dyDescent="0.2">
      <c r="A1176" s="8" t="s">
        <v>1195</v>
      </c>
      <c r="B1176" s="8">
        <v>27.454999999999998</v>
      </c>
      <c r="C1176" s="8">
        <v>6.13</v>
      </c>
      <c r="D1176" s="8" t="s">
        <v>2379</v>
      </c>
      <c r="E1176" s="8" t="s">
        <v>2379</v>
      </c>
      <c r="F1176" s="8" t="s">
        <v>2379</v>
      </c>
      <c r="G1176" s="8">
        <v>2</v>
      </c>
      <c r="H1176" s="8" t="s">
        <v>2379</v>
      </c>
    </row>
    <row r="1177" spans="1:8" x14ac:dyDescent="0.2">
      <c r="A1177" s="8" t="s">
        <v>1194</v>
      </c>
      <c r="B1177" s="8">
        <v>23.01</v>
      </c>
      <c r="C1177" s="8">
        <v>6.04</v>
      </c>
      <c r="D1177" s="8" t="s">
        <v>2381</v>
      </c>
      <c r="E1177" s="8" t="s">
        <v>2379</v>
      </c>
      <c r="F1177" s="8" t="s">
        <v>2379</v>
      </c>
      <c r="G1177" s="8">
        <v>1</v>
      </c>
      <c r="H1177" s="8" t="s">
        <v>2379</v>
      </c>
    </row>
    <row r="1178" spans="1:8" x14ac:dyDescent="0.2">
      <c r="A1178" s="8" t="s">
        <v>1193</v>
      </c>
      <c r="B1178" s="8">
        <v>31.39</v>
      </c>
      <c r="C1178" s="8">
        <v>8.85</v>
      </c>
      <c r="D1178" s="8" t="s">
        <v>2381</v>
      </c>
      <c r="E1178" s="8" t="s">
        <v>2379</v>
      </c>
      <c r="F1178" s="8" t="s">
        <v>2379</v>
      </c>
      <c r="G1178" s="8" t="s">
        <v>2380</v>
      </c>
      <c r="H1178" s="8" t="s">
        <v>2379</v>
      </c>
    </row>
    <row r="1179" spans="1:8" x14ac:dyDescent="0.2">
      <c r="A1179" s="8" t="s">
        <v>1192</v>
      </c>
      <c r="B1179" s="8">
        <v>34.770000000000003</v>
      </c>
      <c r="C1179" s="8">
        <v>10.54</v>
      </c>
      <c r="D1179" s="8" t="s">
        <v>2379</v>
      </c>
      <c r="E1179" s="8" t="s">
        <v>2379</v>
      </c>
      <c r="F1179" s="8" t="s">
        <v>2379</v>
      </c>
      <c r="G1179" s="8">
        <v>2</v>
      </c>
      <c r="H1179" s="8" t="s">
        <v>2379</v>
      </c>
    </row>
    <row r="1180" spans="1:8" x14ac:dyDescent="0.2">
      <c r="A1180" s="8" t="s">
        <v>1191</v>
      </c>
      <c r="B1180" s="8">
        <v>24.48</v>
      </c>
      <c r="C1180" s="8">
        <v>4.37</v>
      </c>
      <c r="D1180" s="8" t="s">
        <v>2381</v>
      </c>
      <c r="E1180" s="8" t="s">
        <v>2379</v>
      </c>
      <c r="F1180" s="8" t="s">
        <v>2379</v>
      </c>
      <c r="G1180" s="8">
        <v>2</v>
      </c>
      <c r="H1180" s="8" t="s">
        <v>2379</v>
      </c>
    </row>
    <row r="1181" spans="1:8" x14ac:dyDescent="0.2">
      <c r="A1181" s="8" t="s">
        <v>1190</v>
      </c>
      <c r="B1181" s="8">
        <v>22.61</v>
      </c>
      <c r="C1181" s="8">
        <v>9.6300000000000008</v>
      </c>
      <c r="D1181" s="8" t="s">
        <v>2379</v>
      </c>
      <c r="E1181" s="8" t="s">
        <v>2379</v>
      </c>
      <c r="F1181" s="8" t="s">
        <v>2379</v>
      </c>
      <c r="G1181" s="8">
        <v>2</v>
      </c>
      <c r="H1181" s="8" t="s">
        <v>2379</v>
      </c>
    </row>
    <row r="1182" spans="1:8" x14ac:dyDescent="0.2">
      <c r="A1182" s="8" t="s">
        <v>1189</v>
      </c>
      <c r="B1182" s="8">
        <v>34.299999999999997</v>
      </c>
      <c r="C1182" s="8">
        <v>10.37</v>
      </c>
      <c r="D1182" s="8" t="s">
        <v>2379</v>
      </c>
      <c r="E1182" s="8" t="s">
        <v>2379</v>
      </c>
      <c r="F1182" s="8" t="s">
        <v>2379</v>
      </c>
      <c r="G1182" s="8" t="s">
        <v>2380</v>
      </c>
      <c r="H1182" s="8" t="s">
        <v>2379</v>
      </c>
    </row>
    <row r="1183" spans="1:8" x14ac:dyDescent="0.2">
      <c r="A1183" s="8" t="s">
        <v>1188</v>
      </c>
      <c r="B1183" s="8">
        <v>46.09</v>
      </c>
      <c r="C1183" s="8">
        <v>5.44</v>
      </c>
      <c r="D1183" s="8" t="s">
        <v>2379</v>
      </c>
      <c r="E1183" s="8" t="s">
        <v>2379</v>
      </c>
      <c r="F1183" s="8" t="s">
        <v>2379</v>
      </c>
      <c r="G1183" s="8">
        <v>2</v>
      </c>
      <c r="H1183" s="8" t="s">
        <v>2379</v>
      </c>
    </row>
    <row r="1184" spans="1:8" x14ac:dyDescent="0.2">
      <c r="A1184" s="8" t="s">
        <v>1187</v>
      </c>
      <c r="B1184" s="8">
        <v>44.744999999999997</v>
      </c>
      <c r="C1184" s="8">
        <v>5.19</v>
      </c>
      <c r="D1184" s="8" t="s">
        <v>2379</v>
      </c>
      <c r="E1184" s="8" t="s">
        <v>2379</v>
      </c>
      <c r="F1184" s="8" t="s">
        <v>2379</v>
      </c>
      <c r="G1184" s="8">
        <v>2</v>
      </c>
      <c r="H1184" s="8" t="s">
        <v>2379</v>
      </c>
    </row>
    <row r="1185" spans="1:8" x14ac:dyDescent="0.2">
      <c r="A1185" s="8" t="s">
        <v>1186</v>
      </c>
      <c r="B1185" s="8">
        <v>26.33</v>
      </c>
      <c r="C1185" s="8">
        <v>11.8</v>
      </c>
      <c r="D1185" s="8" t="s">
        <v>2381</v>
      </c>
      <c r="E1185" s="8" t="s">
        <v>2379</v>
      </c>
      <c r="F1185" s="8" t="s">
        <v>2379</v>
      </c>
      <c r="G1185" s="8">
        <v>1</v>
      </c>
      <c r="H1185" s="8" t="s">
        <v>2379</v>
      </c>
    </row>
    <row r="1186" spans="1:8" x14ac:dyDescent="0.2">
      <c r="A1186" s="8" t="s">
        <v>1185</v>
      </c>
      <c r="B1186" s="8">
        <v>26.6</v>
      </c>
      <c r="C1186" s="8">
        <v>8.3800000000000008</v>
      </c>
      <c r="D1186" s="8" t="s">
        <v>2379</v>
      </c>
      <c r="E1186" s="8" t="s">
        <v>2379</v>
      </c>
      <c r="F1186" s="8" t="s">
        <v>2379</v>
      </c>
      <c r="G1186" s="8">
        <v>2</v>
      </c>
      <c r="H1186" s="8" t="s">
        <v>2379</v>
      </c>
    </row>
    <row r="1187" spans="1:8" x14ac:dyDescent="0.2">
      <c r="A1187" s="8" t="s">
        <v>1184</v>
      </c>
      <c r="B1187" s="8">
        <v>27.5</v>
      </c>
      <c r="C1187" s="8">
        <v>7.58</v>
      </c>
      <c r="D1187" s="8" t="s">
        <v>2379</v>
      </c>
      <c r="E1187" s="8" t="s">
        <v>2379</v>
      </c>
      <c r="F1187" s="8" t="s">
        <v>2379</v>
      </c>
      <c r="G1187" s="8" t="s">
        <v>2380</v>
      </c>
      <c r="H1187" s="8" t="s">
        <v>2379</v>
      </c>
    </row>
    <row r="1188" spans="1:8" x14ac:dyDescent="0.2">
      <c r="A1188" s="8" t="s">
        <v>1183</v>
      </c>
      <c r="B1188" s="8">
        <v>41.55</v>
      </c>
      <c r="C1188" s="8">
        <v>4.6100000000000003</v>
      </c>
      <c r="D1188" s="8" t="s">
        <v>2379</v>
      </c>
      <c r="E1188" s="8" t="s">
        <v>2379</v>
      </c>
      <c r="F1188" s="8" t="s">
        <v>2379</v>
      </c>
      <c r="G1188" s="8">
        <v>1</v>
      </c>
      <c r="H1188" s="8" t="s">
        <v>2379</v>
      </c>
    </row>
    <row r="1189" spans="1:8" x14ac:dyDescent="0.2">
      <c r="A1189" s="8" t="s">
        <v>1182</v>
      </c>
      <c r="B1189" s="8">
        <v>41.47</v>
      </c>
      <c r="C1189" s="8">
        <v>4.7</v>
      </c>
      <c r="D1189" s="8" t="s">
        <v>2381</v>
      </c>
      <c r="E1189" s="8" t="s">
        <v>2379</v>
      </c>
      <c r="F1189" s="8" t="s">
        <v>2382</v>
      </c>
      <c r="G1189" s="8">
        <v>1</v>
      </c>
      <c r="H1189" s="8" t="s">
        <v>2379</v>
      </c>
    </row>
    <row r="1190" spans="1:8" x14ac:dyDescent="0.2">
      <c r="A1190" s="8" t="s">
        <v>1181</v>
      </c>
      <c r="B1190" s="8">
        <v>24.795000000000002</v>
      </c>
      <c r="C1190" s="8">
        <v>6.05</v>
      </c>
      <c r="D1190" s="8" t="s">
        <v>2381</v>
      </c>
      <c r="E1190" s="8" t="s">
        <v>2379</v>
      </c>
      <c r="F1190" s="8" t="s">
        <v>2379</v>
      </c>
      <c r="G1190" s="8" t="s">
        <v>2380</v>
      </c>
      <c r="H1190" s="8" t="s">
        <v>2379</v>
      </c>
    </row>
    <row r="1191" spans="1:8" x14ac:dyDescent="0.2">
      <c r="A1191" s="8" t="s">
        <v>1180</v>
      </c>
      <c r="B1191" s="8">
        <v>29.48</v>
      </c>
      <c r="C1191" s="8">
        <v>5.63</v>
      </c>
      <c r="D1191" s="8" t="s">
        <v>2381</v>
      </c>
      <c r="E1191" s="8" t="s">
        <v>2379</v>
      </c>
      <c r="F1191" s="8" t="s">
        <v>2382</v>
      </c>
      <c r="G1191" s="8">
        <v>1</v>
      </c>
      <c r="H1191" s="8" t="s">
        <v>2379</v>
      </c>
    </row>
    <row r="1192" spans="1:8" x14ac:dyDescent="0.2">
      <c r="A1192" s="8" t="s">
        <v>1179</v>
      </c>
      <c r="B1192" s="8">
        <v>28.09</v>
      </c>
      <c r="C1192" s="8">
        <v>6.06</v>
      </c>
      <c r="D1192" s="8" t="s">
        <v>2379</v>
      </c>
      <c r="E1192" s="8" t="s">
        <v>2379</v>
      </c>
      <c r="F1192" s="8" t="s">
        <v>2382</v>
      </c>
      <c r="G1192" s="8">
        <v>1</v>
      </c>
      <c r="H1192" s="8" t="s">
        <v>2379</v>
      </c>
    </row>
    <row r="1193" spans="1:8" x14ac:dyDescent="0.2">
      <c r="A1193" s="8" t="s">
        <v>1178</v>
      </c>
      <c r="B1193" s="8">
        <v>32.729999999999997</v>
      </c>
      <c r="C1193" s="8">
        <v>5.19</v>
      </c>
      <c r="D1193" s="8" t="s">
        <v>2379</v>
      </c>
      <c r="E1193" s="8" t="s">
        <v>2379</v>
      </c>
      <c r="F1193" s="8" t="s">
        <v>2379</v>
      </c>
      <c r="G1193" s="8">
        <v>1</v>
      </c>
      <c r="H1193" s="8" t="s">
        <v>2379</v>
      </c>
    </row>
    <row r="1194" spans="1:8" x14ac:dyDescent="0.2">
      <c r="A1194" s="8" t="s">
        <v>1177</v>
      </c>
      <c r="B1194" s="8">
        <v>27.36</v>
      </c>
      <c r="C1194" s="8">
        <v>8.9600000000000009</v>
      </c>
      <c r="D1194" s="8" t="s">
        <v>2379</v>
      </c>
      <c r="E1194" s="8" t="s">
        <v>2379</v>
      </c>
      <c r="F1194" s="8" t="s">
        <v>2379</v>
      </c>
      <c r="G1194" s="8" t="s">
        <v>2380</v>
      </c>
      <c r="H1194" s="8" t="s">
        <v>2379</v>
      </c>
    </row>
    <row r="1195" spans="1:8" x14ac:dyDescent="0.2">
      <c r="A1195" s="8" t="s">
        <v>1176</v>
      </c>
      <c r="B1195" s="8">
        <v>27.265000000000001</v>
      </c>
      <c r="C1195" s="8">
        <v>11.39</v>
      </c>
      <c r="D1195" s="8" t="s">
        <v>2379</v>
      </c>
      <c r="E1195" s="8" t="s">
        <v>2379</v>
      </c>
      <c r="F1195" s="8" t="s">
        <v>2379</v>
      </c>
      <c r="G1195" s="8" t="s">
        <v>2380</v>
      </c>
      <c r="H1195" s="8" t="s">
        <v>2379</v>
      </c>
    </row>
    <row r="1196" spans="1:8" x14ac:dyDescent="0.2">
      <c r="A1196" s="8" t="s">
        <v>1175</v>
      </c>
      <c r="B1196" s="8">
        <v>48.07</v>
      </c>
      <c r="C1196" s="8">
        <v>4.0599999999999996</v>
      </c>
      <c r="D1196" s="8" t="s">
        <v>2381</v>
      </c>
      <c r="E1196" s="8" t="s">
        <v>2379</v>
      </c>
      <c r="F1196" s="8" t="s">
        <v>2379</v>
      </c>
      <c r="G1196" s="8" t="s">
        <v>2380</v>
      </c>
      <c r="H1196" s="8" t="s">
        <v>2379</v>
      </c>
    </row>
    <row r="1197" spans="1:8" x14ac:dyDescent="0.2">
      <c r="A1197" s="8" t="s">
        <v>1174</v>
      </c>
      <c r="B1197" s="8">
        <v>30.8</v>
      </c>
      <c r="C1197" s="8">
        <v>5.23</v>
      </c>
      <c r="D1197" s="8" t="s">
        <v>2381</v>
      </c>
      <c r="E1197" s="8" t="s">
        <v>2379</v>
      </c>
      <c r="F1197" s="8" t="s">
        <v>2379</v>
      </c>
      <c r="G1197" s="8" t="s">
        <v>2380</v>
      </c>
      <c r="H1197" s="8" t="s">
        <v>2379</v>
      </c>
    </row>
    <row r="1198" spans="1:8" x14ac:dyDescent="0.2">
      <c r="A1198" s="8" t="s">
        <v>1173</v>
      </c>
      <c r="B1198" s="8">
        <v>32.299999999999997</v>
      </c>
      <c r="C1198" s="8">
        <v>5.05</v>
      </c>
      <c r="D1198" s="8" t="s">
        <v>2381</v>
      </c>
      <c r="E1198" s="8" t="s">
        <v>2379</v>
      </c>
      <c r="F1198" s="8" t="s">
        <v>2379</v>
      </c>
      <c r="G1198" s="8" t="s">
        <v>2380</v>
      </c>
      <c r="H1198" s="8" t="s">
        <v>2379</v>
      </c>
    </row>
    <row r="1199" spans="1:8" x14ac:dyDescent="0.2">
      <c r="A1199" s="8" t="s">
        <v>1172</v>
      </c>
      <c r="B1199" s="8">
        <v>39.700000000000003</v>
      </c>
      <c r="C1199" s="8">
        <v>7.34</v>
      </c>
      <c r="D1199" s="8" t="s">
        <v>2379</v>
      </c>
      <c r="E1199" s="8" t="s">
        <v>2379</v>
      </c>
      <c r="F1199" s="8" t="s">
        <v>2379</v>
      </c>
      <c r="G1199" s="8" t="s">
        <v>2380</v>
      </c>
      <c r="H1199" s="8" t="s">
        <v>2379</v>
      </c>
    </row>
    <row r="1200" spans="1:8" x14ac:dyDescent="0.2">
      <c r="A1200" s="8" t="s">
        <v>1171</v>
      </c>
      <c r="B1200" s="8">
        <v>35.97</v>
      </c>
      <c r="C1200" s="8">
        <v>8.1300000000000008</v>
      </c>
      <c r="D1200" s="8" t="s">
        <v>2379</v>
      </c>
      <c r="E1200" s="8" t="s">
        <v>2379</v>
      </c>
      <c r="F1200" s="8" t="s">
        <v>2379</v>
      </c>
      <c r="G1200" s="8" t="s">
        <v>2380</v>
      </c>
      <c r="H1200" s="8" t="s">
        <v>2379</v>
      </c>
    </row>
    <row r="1201" spans="1:8" x14ac:dyDescent="0.2">
      <c r="A1201" s="8" t="s">
        <v>1170</v>
      </c>
      <c r="B1201" s="8">
        <v>25.86</v>
      </c>
      <c r="C1201" s="8">
        <v>6.68</v>
      </c>
      <c r="D1201" s="8" t="s">
        <v>2381</v>
      </c>
      <c r="E1201" s="8" t="s">
        <v>2379</v>
      </c>
      <c r="F1201" s="8" t="s">
        <v>2379</v>
      </c>
      <c r="G1201" s="8">
        <v>1</v>
      </c>
      <c r="H1201" s="8" t="s">
        <v>2379</v>
      </c>
    </row>
    <row r="1202" spans="1:8" x14ac:dyDescent="0.2">
      <c r="A1202" s="8" t="s">
        <v>1169</v>
      </c>
      <c r="B1202" s="8">
        <v>30.03</v>
      </c>
      <c r="C1202" s="8">
        <v>11.51</v>
      </c>
      <c r="D1202" s="8" t="s">
        <v>2379</v>
      </c>
      <c r="E1202" s="8" t="s">
        <v>2379</v>
      </c>
      <c r="F1202" s="8" t="s">
        <v>2379</v>
      </c>
      <c r="G1202" s="8" t="s">
        <v>2380</v>
      </c>
      <c r="H1202" s="8" t="s">
        <v>2379</v>
      </c>
    </row>
    <row r="1203" spans="1:8" x14ac:dyDescent="0.2">
      <c r="A1203" s="8" t="s">
        <v>1168</v>
      </c>
      <c r="B1203" s="8">
        <v>25.76</v>
      </c>
      <c r="C1203" s="8">
        <v>6.02</v>
      </c>
      <c r="D1203" s="8" t="s">
        <v>2381</v>
      </c>
      <c r="E1203" s="8" t="s">
        <v>2379</v>
      </c>
      <c r="F1203" s="8" t="s">
        <v>2382</v>
      </c>
      <c r="G1203" s="8">
        <v>1</v>
      </c>
      <c r="H1203" s="8" t="s">
        <v>2379</v>
      </c>
    </row>
    <row r="1204" spans="1:8" x14ac:dyDescent="0.2">
      <c r="A1204" s="8" t="s">
        <v>1167</v>
      </c>
      <c r="B1204" s="8">
        <v>22.42</v>
      </c>
      <c r="C1204" s="8">
        <v>7.96</v>
      </c>
      <c r="D1204" s="8" t="s">
        <v>2379</v>
      </c>
      <c r="E1204" s="8" t="s">
        <v>2379</v>
      </c>
      <c r="F1204" s="8" t="s">
        <v>2379</v>
      </c>
      <c r="G1204" s="8" t="s">
        <v>2380</v>
      </c>
      <c r="H1204" s="8" t="s">
        <v>2379</v>
      </c>
    </row>
    <row r="1205" spans="1:8" x14ac:dyDescent="0.2">
      <c r="A1205" s="8" t="s">
        <v>1166</v>
      </c>
      <c r="B1205" s="8">
        <v>33.18</v>
      </c>
      <c r="C1205" s="8">
        <v>6.01</v>
      </c>
      <c r="D1205" s="8" t="s">
        <v>2381</v>
      </c>
      <c r="E1205" s="8" t="s">
        <v>2379</v>
      </c>
      <c r="F1205" s="8" t="s">
        <v>2379</v>
      </c>
      <c r="G1205" s="8">
        <v>1</v>
      </c>
      <c r="H1205" s="8" t="s">
        <v>2379</v>
      </c>
    </row>
    <row r="1206" spans="1:8" x14ac:dyDescent="0.2">
      <c r="A1206" s="8" t="s">
        <v>1165</v>
      </c>
      <c r="B1206" s="8">
        <v>43.04</v>
      </c>
      <c r="C1206" s="8">
        <v>5.9</v>
      </c>
      <c r="D1206" s="8" t="s">
        <v>2381</v>
      </c>
      <c r="E1206" s="8" t="s">
        <v>2379</v>
      </c>
      <c r="F1206" s="8" t="s">
        <v>2379</v>
      </c>
      <c r="G1206" s="8" t="s">
        <v>2380</v>
      </c>
      <c r="H1206" s="8" t="s">
        <v>2379</v>
      </c>
    </row>
    <row r="1207" spans="1:8" x14ac:dyDescent="0.2">
      <c r="A1207" s="8" t="s">
        <v>1164</v>
      </c>
      <c r="B1207" s="8">
        <v>34.15</v>
      </c>
      <c r="C1207" s="8">
        <v>4.49</v>
      </c>
      <c r="D1207" s="8" t="s">
        <v>2381</v>
      </c>
      <c r="E1207" s="8" t="s">
        <v>2379</v>
      </c>
      <c r="F1207" s="8" t="s">
        <v>2379</v>
      </c>
      <c r="G1207" s="8">
        <v>1</v>
      </c>
      <c r="H1207" s="8" t="s">
        <v>2379</v>
      </c>
    </row>
    <row r="1208" spans="1:8" x14ac:dyDescent="0.2">
      <c r="A1208" s="8" t="s">
        <v>1163</v>
      </c>
      <c r="B1208" s="8">
        <v>25.78</v>
      </c>
      <c r="C1208" s="8">
        <v>6.25</v>
      </c>
      <c r="D1208" s="8" t="s">
        <v>2379</v>
      </c>
      <c r="E1208" s="8" t="s">
        <v>2379</v>
      </c>
      <c r="F1208" s="8" t="s">
        <v>2379</v>
      </c>
      <c r="G1208" s="8" t="s">
        <v>2380</v>
      </c>
      <c r="H1208" s="8" t="s">
        <v>2379</v>
      </c>
    </row>
    <row r="1209" spans="1:8" x14ac:dyDescent="0.2">
      <c r="A1209" s="8" t="s">
        <v>1162</v>
      </c>
      <c r="B1209" s="8">
        <v>21.02</v>
      </c>
      <c r="C1209" s="8">
        <v>9.6199999999999992</v>
      </c>
      <c r="D1209" s="8" t="s">
        <v>2381</v>
      </c>
      <c r="E1209" s="8" t="s">
        <v>2379</v>
      </c>
      <c r="F1209" s="8" t="s">
        <v>2382</v>
      </c>
      <c r="G1209" s="8">
        <v>1</v>
      </c>
      <c r="H1209" s="8" t="s">
        <v>2379</v>
      </c>
    </row>
    <row r="1210" spans="1:8" x14ac:dyDescent="0.2">
      <c r="A1210" s="8" t="s">
        <v>1161</v>
      </c>
      <c r="B1210" s="8">
        <v>37.51</v>
      </c>
      <c r="C1210" s="8">
        <v>11.06</v>
      </c>
      <c r="D1210" s="8" t="s">
        <v>2379</v>
      </c>
      <c r="E1210" s="8" t="s">
        <v>2379</v>
      </c>
      <c r="F1210" s="8" t="s">
        <v>2379</v>
      </c>
      <c r="G1210" s="8">
        <v>2</v>
      </c>
      <c r="H1210" s="8" t="s">
        <v>2379</v>
      </c>
    </row>
    <row r="1211" spans="1:8" x14ac:dyDescent="0.2">
      <c r="A1211" s="8" t="s">
        <v>1160</v>
      </c>
      <c r="B1211" s="8">
        <v>25.745000000000001</v>
      </c>
      <c r="C1211" s="8">
        <v>6.11</v>
      </c>
      <c r="D1211" s="8" t="s">
        <v>2381</v>
      </c>
      <c r="E1211" s="8" t="s">
        <v>2379</v>
      </c>
      <c r="F1211" s="8" t="s">
        <v>2379</v>
      </c>
      <c r="G1211" s="8" t="s">
        <v>2380</v>
      </c>
      <c r="H1211" s="8" t="s">
        <v>2379</v>
      </c>
    </row>
    <row r="1212" spans="1:8" x14ac:dyDescent="0.2">
      <c r="A1212" s="8" t="s">
        <v>1159</v>
      </c>
      <c r="B1212" s="8">
        <v>31.35</v>
      </c>
      <c r="C1212" s="8">
        <v>11.49</v>
      </c>
      <c r="D1212" s="8" t="s">
        <v>2379</v>
      </c>
      <c r="E1212" s="8" t="s">
        <v>2379</v>
      </c>
      <c r="F1212" s="8" t="s">
        <v>2379</v>
      </c>
      <c r="G1212" s="8">
        <v>2</v>
      </c>
      <c r="H1212" s="8" t="s">
        <v>2379</v>
      </c>
    </row>
    <row r="1213" spans="1:8" x14ac:dyDescent="0.2">
      <c r="A1213" s="8" t="s">
        <v>1158</v>
      </c>
      <c r="B1213" s="8">
        <v>29.83</v>
      </c>
      <c r="C1213" s="8">
        <v>8.68</v>
      </c>
      <c r="D1213" s="8" t="s">
        <v>2379</v>
      </c>
      <c r="E1213" s="8" t="s">
        <v>2379</v>
      </c>
      <c r="F1213" s="8" t="s">
        <v>2379</v>
      </c>
      <c r="G1213" s="8">
        <v>2</v>
      </c>
      <c r="H1213" s="8" t="s">
        <v>2379</v>
      </c>
    </row>
    <row r="1214" spans="1:8" x14ac:dyDescent="0.2">
      <c r="A1214" s="8" t="s">
        <v>1157</v>
      </c>
      <c r="B1214" s="8">
        <v>25.49</v>
      </c>
      <c r="C1214" s="8">
        <v>5.68</v>
      </c>
      <c r="D1214" s="8" t="s">
        <v>2381</v>
      </c>
      <c r="E1214" s="8" t="s">
        <v>2379</v>
      </c>
      <c r="F1214" s="8" t="s">
        <v>2382</v>
      </c>
      <c r="G1214" s="8">
        <v>1</v>
      </c>
      <c r="H1214" s="8" t="s">
        <v>2379</v>
      </c>
    </row>
    <row r="1215" spans="1:8" x14ac:dyDescent="0.2">
      <c r="A1215" s="8" t="s">
        <v>1156</v>
      </c>
      <c r="B1215" s="8">
        <v>34.1</v>
      </c>
      <c r="C1215" s="8">
        <v>8.4499999999999993</v>
      </c>
      <c r="D1215" s="8" t="s">
        <v>2379</v>
      </c>
      <c r="E1215" s="8" t="s">
        <v>2379</v>
      </c>
      <c r="F1215" s="8" t="s">
        <v>2379</v>
      </c>
      <c r="G1215" s="8" t="s">
        <v>2380</v>
      </c>
      <c r="H1215" s="8" t="s">
        <v>2379</v>
      </c>
    </row>
    <row r="1216" spans="1:8" x14ac:dyDescent="0.2">
      <c r="A1216" s="8" t="s">
        <v>1155</v>
      </c>
      <c r="B1216" s="8">
        <v>25.84</v>
      </c>
      <c r="C1216" s="8">
        <v>8.51</v>
      </c>
      <c r="D1216" s="8" t="s">
        <v>2379</v>
      </c>
      <c r="E1216" s="8" t="s">
        <v>2379</v>
      </c>
      <c r="F1216" s="8" t="s">
        <v>2379</v>
      </c>
      <c r="G1216" s="8">
        <v>2</v>
      </c>
      <c r="H1216" s="8" t="s">
        <v>2379</v>
      </c>
    </row>
    <row r="1217" spans="1:8" x14ac:dyDescent="0.2">
      <c r="A1217" s="8" t="s">
        <v>1154</v>
      </c>
      <c r="B1217" s="8">
        <v>20.6</v>
      </c>
      <c r="C1217" s="8">
        <v>7.62</v>
      </c>
      <c r="D1217" s="8" t="s">
        <v>2379</v>
      </c>
      <c r="E1217" s="8" t="s">
        <v>2379</v>
      </c>
      <c r="F1217" s="8" t="s">
        <v>2379</v>
      </c>
      <c r="G1217" s="8" t="s">
        <v>2380</v>
      </c>
      <c r="H1217" s="8" t="s">
        <v>2379</v>
      </c>
    </row>
    <row r="1218" spans="1:8" x14ac:dyDescent="0.2">
      <c r="A1218" s="8" t="s">
        <v>1153</v>
      </c>
      <c r="B1218" s="8">
        <v>28.88</v>
      </c>
      <c r="C1218" s="8">
        <v>10.18</v>
      </c>
      <c r="D1218" s="8" t="s">
        <v>2379</v>
      </c>
      <c r="E1218" s="8" t="s">
        <v>2379</v>
      </c>
      <c r="F1218" s="8" t="s">
        <v>2379</v>
      </c>
      <c r="G1218" s="8" t="s">
        <v>2380</v>
      </c>
      <c r="H1218" s="8" t="s">
        <v>2379</v>
      </c>
    </row>
    <row r="1219" spans="1:8" x14ac:dyDescent="0.2">
      <c r="A1219" s="8" t="s">
        <v>1152</v>
      </c>
      <c r="B1219" s="8">
        <v>28.24</v>
      </c>
      <c r="C1219" s="8">
        <v>5.36</v>
      </c>
      <c r="D1219" s="8" t="s">
        <v>2379</v>
      </c>
      <c r="E1219" s="8" t="s">
        <v>2379</v>
      </c>
      <c r="F1219" s="8" t="s">
        <v>2379</v>
      </c>
      <c r="G1219" s="8" t="s">
        <v>2380</v>
      </c>
      <c r="H1219" s="8" t="s">
        <v>2379</v>
      </c>
    </row>
    <row r="1220" spans="1:8" x14ac:dyDescent="0.2">
      <c r="A1220" s="8" t="s">
        <v>1151</v>
      </c>
      <c r="B1220" s="8">
        <v>25.46</v>
      </c>
      <c r="C1220" s="8">
        <v>11.78</v>
      </c>
      <c r="D1220" s="8" t="s">
        <v>2381</v>
      </c>
      <c r="E1220" s="8" t="s">
        <v>2379</v>
      </c>
      <c r="F1220" s="8" t="s">
        <v>2379</v>
      </c>
      <c r="G1220" s="8">
        <v>1</v>
      </c>
      <c r="H1220" s="8" t="s">
        <v>2379</v>
      </c>
    </row>
    <row r="1221" spans="1:8" x14ac:dyDescent="0.2">
      <c r="A1221" s="8" t="s">
        <v>1150</v>
      </c>
      <c r="B1221" s="8">
        <v>29.64</v>
      </c>
      <c r="C1221" s="8">
        <v>10.82</v>
      </c>
      <c r="D1221" s="8" t="s">
        <v>2381</v>
      </c>
      <c r="E1221" s="8" t="s">
        <v>2379</v>
      </c>
      <c r="F1221" s="8" t="s">
        <v>2379</v>
      </c>
      <c r="G1221" s="8" t="s">
        <v>2380</v>
      </c>
      <c r="H1221" s="8" t="s">
        <v>2379</v>
      </c>
    </row>
    <row r="1222" spans="1:8" x14ac:dyDescent="0.2">
      <c r="A1222" s="8" t="s">
        <v>1149</v>
      </c>
      <c r="B1222" s="8">
        <v>31.27</v>
      </c>
      <c r="C1222" s="8">
        <v>7.73</v>
      </c>
      <c r="D1222" s="8" t="s">
        <v>2381</v>
      </c>
      <c r="E1222" s="8" t="s">
        <v>2379</v>
      </c>
      <c r="F1222" s="8" t="s">
        <v>2379</v>
      </c>
      <c r="G1222" s="8">
        <v>1</v>
      </c>
      <c r="H1222" s="8" t="s">
        <v>2379</v>
      </c>
    </row>
    <row r="1223" spans="1:8" x14ac:dyDescent="0.2">
      <c r="A1223" s="8" t="s">
        <v>1148</v>
      </c>
      <c r="B1223" s="8">
        <v>19.95</v>
      </c>
      <c r="C1223" s="8">
        <v>6.24</v>
      </c>
      <c r="D1223" s="8" t="s">
        <v>2381</v>
      </c>
      <c r="E1223" s="8" t="s">
        <v>2379</v>
      </c>
      <c r="F1223" s="8" t="s">
        <v>2379</v>
      </c>
      <c r="G1223" s="8" t="s">
        <v>2380</v>
      </c>
      <c r="H1223" s="8" t="s">
        <v>2379</v>
      </c>
    </row>
    <row r="1224" spans="1:8" x14ac:dyDescent="0.2">
      <c r="A1224" s="8" t="s">
        <v>1147</v>
      </c>
      <c r="B1224" s="8">
        <v>21.3</v>
      </c>
      <c r="C1224" s="8">
        <v>10.42</v>
      </c>
      <c r="D1224" s="8" t="s">
        <v>2379</v>
      </c>
      <c r="E1224" s="8" t="s">
        <v>2379</v>
      </c>
      <c r="F1224" s="8" t="s">
        <v>2379</v>
      </c>
      <c r="G1224" s="8">
        <v>2</v>
      </c>
      <c r="H1224" s="8" t="s">
        <v>2379</v>
      </c>
    </row>
    <row r="1225" spans="1:8" x14ac:dyDescent="0.2">
      <c r="A1225" s="8" t="s">
        <v>1146</v>
      </c>
      <c r="B1225" s="8">
        <v>31.635000000000002</v>
      </c>
      <c r="C1225" s="8">
        <v>11.11</v>
      </c>
      <c r="D1225" s="8" t="s">
        <v>2379</v>
      </c>
      <c r="E1225" s="8" t="s">
        <v>2379</v>
      </c>
      <c r="F1225" s="8" t="s">
        <v>2379</v>
      </c>
      <c r="G1225" s="8" t="s">
        <v>2380</v>
      </c>
      <c r="H1225" s="8" t="s">
        <v>2379</v>
      </c>
    </row>
    <row r="1226" spans="1:8" x14ac:dyDescent="0.2">
      <c r="A1226" s="8" t="s">
        <v>1145</v>
      </c>
      <c r="B1226" s="8">
        <v>23.9</v>
      </c>
      <c r="C1226" s="8">
        <v>7.67</v>
      </c>
      <c r="D1226" s="8" t="s">
        <v>2381</v>
      </c>
      <c r="E1226" s="8" t="s">
        <v>2379</v>
      </c>
      <c r="F1226" s="8" t="s">
        <v>2379</v>
      </c>
      <c r="G1226" s="8">
        <v>2</v>
      </c>
      <c r="H1226" s="8" t="s">
        <v>2379</v>
      </c>
    </row>
    <row r="1227" spans="1:8" x14ac:dyDescent="0.2">
      <c r="A1227" s="8" t="s">
        <v>1144</v>
      </c>
      <c r="B1227" s="8">
        <v>34.15</v>
      </c>
      <c r="C1227" s="8">
        <v>6.15</v>
      </c>
      <c r="D1227" s="8" t="s">
        <v>2379</v>
      </c>
      <c r="E1227" s="8" t="s">
        <v>2379</v>
      </c>
      <c r="F1227" s="8" t="s">
        <v>2379</v>
      </c>
      <c r="G1227" s="8" t="s">
        <v>2380</v>
      </c>
      <c r="H1227" s="8" t="s">
        <v>2379</v>
      </c>
    </row>
    <row r="1228" spans="1:8" x14ac:dyDescent="0.2">
      <c r="A1228" s="8" t="s">
        <v>1143</v>
      </c>
      <c r="B1228" s="8">
        <v>28.71</v>
      </c>
      <c r="C1228" s="8">
        <v>5.71</v>
      </c>
      <c r="D1228" s="8" t="s">
        <v>2379</v>
      </c>
      <c r="E1228" s="8" t="s">
        <v>2379</v>
      </c>
      <c r="F1228" s="8" t="s">
        <v>2379</v>
      </c>
      <c r="G1228" s="8" t="s">
        <v>2380</v>
      </c>
      <c r="H1228" s="8" t="s">
        <v>2379</v>
      </c>
    </row>
    <row r="1229" spans="1:8" x14ac:dyDescent="0.2">
      <c r="A1229" s="8" t="s">
        <v>1142</v>
      </c>
      <c r="B1229" s="8">
        <v>36.700000000000003</v>
      </c>
      <c r="C1229" s="8">
        <v>8.6999999999999993</v>
      </c>
      <c r="D1229" s="8" t="s">
        <v>2381</v>
      </c>
      <c r="E1229" s="8" t="s">
        <v>2379</v>
      </c>
      <c r="F1229" s="8" t="s">
        <v>2379</v>
      </c>
      <c r="G1229" s="8">
        <v>2</v>
      </c>
      <c r="H1229" s="8" t="s">
        <v>2379</v>
      </c>
    </row>
    <row r="1230" spans="1:8" x14ac:dyDescent="0.2">
      <c r="A1230" s="8" t="s">
        <v>1141</v>
      </c>
      <c r="B1230" s="8">
        <v>34.1</v>
      </c>
      <c r="C1230" s="8">
        <v>9.0399999999999991</v>
      </c>
      <c r="D1230" s="8" t="s">
        <v>2381</v>
      </c>
      <c r="E1230" s="8" t="s">
        <v>2379</v>
      </c>
      <c r="F1230" s="8" t="s">
        <v>2379</v>
      </c>
      <c r="G1230" s="8">
        <v>2</v>
      </c>
      <c r="H1230" s="8" t="s">
        <v>2379</v>
      </c>
    </row>
    <row r="1231" spans="1:8" x14ac:dyDescent="0.2">
      <c r="A1231" s="8" t="s">
        <v>1140</v>
      </c>
      <c r="B1231" s="8">
        <v>25.7</v>
      </c>
      <c r="C1231" s="8">
        <v>5.61</v>
      </c>
      <c r="D1231" s="8" t="s">
        <v>2379</v>
      </c>
      <c r="E1231" s="8" t="s">
        <v>2379</v>
      </c>
      <c r="F1231" s="8" t="s">
        <v>2379</v>
      </c>
      <c r="G1231" s="8" t="s">
        <v>2380</v>
      </c>
      <c r="H1231" s="8" t="s">
        <v>2379</v>
      </c>
    </row>
    <row r="1232" spans="1:8" x14ac:dyDescent="0.2">
      <c r="A1232" s="8" t="s">
        <v>1139</v>
      </c>
      <c r="B1232" s="8">
        <v>21.68</v>
      </c>
      <c r="C1232" s="8">
        <v>8.1199999999999992</v>
      </c>
      <c r="D1232" s="8" t="s">
        <v>2379</v>
      </c>
      <c r="E1232" s="8" t="s">
        <v>2379</v>
      </c>
      <c r="F1232" s="8" t="s">
        <v>2379</v>
      </c>
      <c r="G1232" s="8" t="s">
        <v>2380</v>
      </c>
      <c r="H1232" s="8" t="s">
        <v>2379</v>
      </c>
    </row>
    <row r="1233" spans="1:8" x14ac:dyDescent="0.2">
      <c r="A1233" s="8" t="s">
        <v>1138</v>
      </c>
      <c r="B1233" s="8">
        <v>25.175000000000001</v>
      </c>
      <c r="C1233" s="8">
        <v>4.74</v>
      </c>
      <c r="D1233" s="8" t="s">
        <v>2379</v>
      </c>
      <c r="E1233" s="8" t="s">
        <v>2379</v>
      </c>
      <c r="F1233" s="8" t="s">
        <v>2379</v>
      </c>
      <c r="G1233" s="8" t="s">
        <v>2380</v>
      </c>
      <c r="H1233" s="8" t="s">
        <v>2379</v>
      </c>
    </row>
    <row r="1234" spans="1:8" x14ac:dyDescent="0.2">
      <c r="A1234" s="8" t="s">
        <v>1137</v>
      </c>
      <c r="B1234" s="8">
        <v>44.77</v>
      </c>
      <c r="C1234" s="8">
        <v>4.0599999999999996</v>
      </c>
      <c r="D1234" s="8" t="s">
        <v>2379</v>
      </c>
      <c r="E1234" s="8" t="s">
        <v>2379</v>
      </c>
      <c r="F1234" s="8" t="s">
        <v>2379</v>
      </c>
      <c r="G1234" s="8">
        <v>2</v>
      </c>
      <c r="H1234" s="8" t="s">
        <v>2379</v>
      </c>
    </row>
    <row r="1235" spans="1:8" x14ac:dyDescent="0.2">
      <c r="A1235" s="8" t="s">
        <v>1136</v>
      </c>
      <c r="B1235" s="8">
        <v>37.07</v>
      </c>
      <c r="C1235" s="8">
        <v>5.69</v>
      </c>
      <c r="D1235" s="8" t="s">
        <v>2379</v>
      </c>
      <c r="E1235" s="8" t="s">
        <v>2379</v>
      </c>
      <c r="F1235" s="8" t="s">
        <v>2379</v>
      </c>
      <c r="G1235" s="8">
        <v>2</v>
      </c>
      <c r="H1235" s="8" t="s">
        <v>2379</v>
      </c>
    </row>
    <row r="1236" spans="1:8" x14ac:dyDescent="0.2">
      <c r="A1236" s="8" t="s">
        <v>1135</v>
      </c>
      <c r="B1236" s="8">
        <v>39.799999999999997</v>
      </c>
      <c r="C1236" s="8">
        <v>5.66</v>
      </c>
      <c r="D1236" s="8" t="s">
        <v>2379</v>
      </c>
      <c r="E1236" s="8" t="s">
        <v>2379</v>
      </c>
      <c r="F1236" s="8" t="s">
        <v>2382</v>
      </c>
      <c r="G1236" s="8">
        <v>1</v>
      </c>
      <c r="H1236" s="8" t="s">
        <v>2379</v>
      </c>
    </row>
    <row r="1237" spans="1:8" x14ac:dyDescent="0.2">
      <c r="A1237" s="8" t="s">
        <v>1134</v>
      </c>
      <c r="B1237" s="8">
        <v>26.36</v>
      </c>
      <c r="C1237" s="8">
        <v>4.32</v>
      </c>
      <c r="D1237" s="8" t="s">
        <v>2379</v>
      </c>
      <c r="E1237" s="8" t="s">
        <v>2379</v>
      </c>
      <c r="F1237" s="8" t="s">
        <v>2382</v>
      </c>
      <c r="G1237" s="8">
        <v>1</v>
      </c>
      <c r="H1237" s="8" t="s">
        <v>2379</v>
      </c>
    </row>
    <row r="1238" spans="1:8" x14ac:dyDescent="0.2">
      <c r="A1238" s="8" t="s">
        <v>1133</v>
      </c>
      <c r="B1238" s="8">
        <v>29.925000000000001</v>
      </c>
      <c r="C1238" s="8">
        <v>8.2899999999999991</v>
      </c>
      <c r="D1238" s="8" t="s">
        <v>2379</v>
      </c>
      <c r="E1238" s="8" t="s">
        <v>2379</v>
      </c>
      <c r="F1238" s="8" t="s">
        <v>2379</v>
      </c>
      <c r="G1238" s="8">
        <v>2</v>
      </c>
      <c r="H1238" s="8" t="s">
        <v>2379</v>
      </c>
    </row>
    <row r="1239" spans="1:8" x14ac:dyDescent="0.2">
      <c r="A1239" s="8" t="s">
        <v>1132</v>
      </c>
      <c r="B1239" s="8">
        <v>37.29</v>
      </c>
      <c r="C1239" s="8">
        <v>10.46</v>
      </c>
      <c r="D1239" s="8" t="s">
        <v>2379</v>
      </c>
      <c r="E1239" s="8" t="s">
        <v>2379</v>
      </c>
      <c r="F1239" s="8" t="s">
        <v>2379</v>
      </c>
      <c r="G1239" s="8" t="s">
        <v>2380</v>
      </c>
      <c r="H1239" s="8" t="s">
        <v>2379</v>
      </c>
    </row>
    <row r="1240" spans="1:8" x14ac:dyDescent="0.2">
      <c r="A1240" s="8" t="s">
        <v>1131</v>
      </c>
      <c r="B1240" s="8">
        <v>30.2</v>
      </c>
      <c r="C1240" s="8">
        <v>11.96</v>
      </c>
      <c r="D1240" s="8" t="s">
        <v>2379</v>
      </c>
      <c r="E1240" s="8" t="s">
        <v>2379</v>
      </c>
      <c r="F1240" s="8" t="s">
        <v>2379</v>
      </c>
      <c r="G1240" s="8" t="s">
        <v>2380</v>
      </c>
      <c r="H1240" s="8" t="s">
        <v>2379</v>
      </c>
    </row>
    <row r="1241" spans="1:8" x14ac:dyDescent="0.2">
      <c r="A1241" s="8" t="s">
        <v>1130</v>
      </c>
      <c r="B1241" s="8">
        <v>24.225000000000001</v>
      </c>
      <c r="C1241" s="8">
        <v>4.25</v>
      </c>
      <c r="D1241" s="8" t="s">
        <v>2381</v>
      </c>
      <c r="E1241" s="8" t="s">
        <v>2379</v>
      </c>
      <c r="F1241" s="8" t="s">
        <v>2382</v>
      </c>
      <c r="G1241" s="8">
        <v>1</v>
      </c>
      <c r="H1241" s="8" t="s">
        <v>2379</v>
      </c>
    </row>
    <row r="1242" spans="1:8" x14ac:dyDescent="0.2">
      <c r="A1242" s="8" t="s">
        <v>1129</v>
      </c>
      <c r="B1242" s="8">
        <v>31.445</v>
      </c>
      <c r="C1242" s="8">
        <v>8.33</v>
      </c>
      <c r="D1242" s="8" t="s">
        <v>2379</v>
      </c>
      <c r="E1242" s="8" t="s">
        <v>2379</v>
      </c>
      <c r="F1242" s="8" t="s">
        <v>2379</v>
      </c>
      <c r="G1242" s="8" t="s">
        <v>2380</v>
      </c>
      <c r="H1242" s="8" t="s">
        <v>2379</v>
      </c>
    </row>
    <row r="1243" spans="1:8" x14ac:dyDescent="0.2">
      <c r="A1243" s="8" t="s">
        <v>1128</v>
      </c>
      <c r="B1243" s="8">
        <v>38.880000000000003</v>
      </c>
      <c r="C1243" s="8">
        <v>4.29</v>
      </c>
      <c r="D1243" s="8" t="s">
        <v>2379</v>
      </c>
      <c r="E1243" s="8" t="s">
        <v>2379</v>
      </c>
      <c r="F1243" s="8" t="s">
        <v>2379</v>
      </c>
      <c r="G1243" s="8">
        <v>1</v>
      </c>
      <c r="H1243" s="8" t="s">
        <v>2379</v>
      </c>
    </row>
    <row r="1244" spans="1:8" x14ac:dyDescent="0.2">
      <c r="A1244" s="8" t="s">
        <v>1127</v>
      </c>
      <c r="B1244" s="8">
        <v>43.89</v>
      </c>
      <c r="C1244" s="8">
        <v>6.32</v>
      </c>
      <c r="D1244" s="8" t="s">
        <v>2381</v>
      </c>
      <c r="E1244" s="8" t="s">
        <v>2379</v>
      </c>
      <c r="F1244" s="8" t="s">
        <v>2379</v>
      </c>
      <c r="G1244" s="8" t="s">
        <v>2380</v>
      </c>
      <c r="H1244" s="8" t="s">
        <v>2379</v>
      </c>
    </row>
    <row r="1245" spans="1:8" x14ac:dyDescent="0.2">
      <c r="A1245" s="8" t="s">
        <v>1126</v>
      </c>
      <c r="B1245" s="8">
        <v>25.6</v>
      </c>
      <c r="C1245" s="8">
        <v>5.65</v>
      </c>
      <c r="D1245" s="8" t="s">
        <v>2379</v>
      </c>
      <c r="E1245" s="8" t="s">
        <v>2379</v>
      </c>
      <c r="F1245" s="8" t="s">
        <v>2379</v>
      </c>
      <c r="G1245" s="8">
        <v>2</v>
      </c>
      <c r="H1245" s="8" t="s">
        <v>2379</v>
      </c>
    </row>
    <row r="1246" spans="1:8" x14ac:dyDescent="0.2">
      <c r="A1246" s="8" t="s">
        <v>1125</v>
      </c>
      <c r="B1246" s="8">
        <v>29.545000000000002</v>
      </c>
      <c r="C1246" s="8">
        <v>8.41</v>
      </c>
      <c r="D1246" s="8" t="s">
        <v>2381</v>
      </c>
      <c r="E1246" s="8" t="s">
        <v>2379</v>
      </c>
      <c r="F1246" s="8" t="s">
        <v>2379</v>
      </c>
      <c r="G1246" s="8">
        <v>1</v>
      </c>
      <c r="H1246" s="8" t="s">
        <v>2379</v>
      </c>
    </row>
    <row r="1247" spans="1:8" x14ac:dyDescent="0.2">
      <c r="A1247" s="8" t="s">
        <v>1124</v>
      </c>
      <c r="B1247" s="8">
        <v>23.25</v>
      </c>
      <c r="C1247" s="8">
        <v>11.96</v>
      </c>
      <c r="D1247" s="8" t="s">
        <v>2381</v>
      </c>
      <c r="E1247" s="8" t="s">
        <v>2379</v>
      </c>
      <c r="F1247" s="8" t="s">
        <v>2379</v>
      </c>
      <c r="G1247" s="8" t="s">
        <v>2380</v>
      </c>
      <c r="H1247" s="8" t="s">
        <v>2379</v>
      </c>
    </row>
    <row r="1248" spans="1:8" x14ac:dyDescent="0.2">
      <c r="A1248" s="8" t="s">
        <v>1123</v>
      </c>
      <c r="B1248" s="8">
        <v>43.95</v>
      </c>
      <c r="C1248" s="8">
        <v>5.17</v>
      </c>
      <c r="D1248" s="8" t="s">
        <v>2381</v>
      </c>
      <c r="E1248" s="8" t="s">
        <v>2379</v>
      </c>
      <c r="F1248" s="8" t="s">
        <v>2382</v>
      </c>
      <c r="G1248" s="8">
        <v>1</v>
      </c>
      <c r="H1248" s="8" t="s">
        <v>2379</v>
      </c>
    </row>
    <row r="1249" spans="1:8" x14ac:dyDescent="0.2">
      <c r="A1249" s="8" t="s">
        <v>1122</v>
      </c>
      <c r="B1249" s="8">
        <v>21.85</v>
      </c>
      <c r="C1249" s="8">
        <v>8.76</v>
      </c>
      <c r="D1249" s="8" t="s">
        <v>2379</v>
      </c>
      <c r="E1249" s="8" t="s">
        <v>2379</v>
      </c>
      <c r="F1249" s="8" t="s">
        <v>2379</v>
      </c>
      <c r="G1249" s="8" t="s">
        <v>2380</v>
      </c>
      <c r="H1249" s="8" t="s">
        <v>2379</v>
      </c>
    </row>
    <row r="1250" spans="1:8" x14ac:dyDescent="0.2">
      <c r="A1250" s="8" t="s">
        <v>1121</v>
      </c>
      <c r="B1250" s="8">
        <v>25.73</v>
      </c>
      <c r="C1250" s="8">
        <v>7.99</v>
      </c>
      <c r="D1250" s="8" t="s">
        <v>2379</v>
      </c>
      <c r="E1250" s="8" t="s">
        <v>2379</v>
      </c>
      <c r="F1250" s="8" t="s">
        <v>2379</v>
      </c>
      <c r="G1250" s="8">
        <v>2</v>
      </c>
      <c r="H1250" s="8" t="s">
        <v>2379</v>
      </c>
    </row>
    <row r="1251" spans="1:8" x14ac:dyDescent="0.2">
      <c r="A1251" s="8" t="s">
        <v>1120</v>
      </c>
      <c r="B1251" s="8">
        <v>32.229999999999997</v>
      </c>
      <c r="C1251" s="8">
        <v>8.59</v>
      </c>
      <c r="D1251" s="8" t="s">
        <v>2379</v>
      </c>
      <c r="E1251" s="8" t="s">
        <v>2379</v>
      </c>
      <c r="F1251" s="8" t="s">
        <v>2379</v>
      </c>
      <c r="G1251" s="8" t="s">
        <v>2380</v>
      </c>
      <c r="H1251" s="8" t="s">
        <v>2379</v>
      </c>
    </row>
    <row r="1252" spans="1:8" x14ac:dyDescent="0.2">
      <c r="A1252" s="8" t="s">
        <v>1119</v>
      </c>
      <c r="B1252" s="8">
        <v>32.204999999999998</v>
      </c>
      <c r="C1252" s="8">
        <v>6.14</v>
      </c>
      <c r="D1252" s="8" t="s">
        <v>2379</v>
      </c>
      <c r="E1252" s="8" t="s">
        <v>2379</v>
      </c>
      <c r="F1252" s="8" t="s">
        <v>2379</v>
      </c>
      <c r="G1252" s="8">
        <v>2</v>
      </c>
      <c r="H1252" s="8" t="s">
        <v>2379</v>
      </c>
    </row>
    <row r="1253" spans="1:8" x14ac:dyDescent="0.2">
      <c r="A1253" s="8" t="s">
        <v>1118</v>
      </c>
      <c r="B1253" s="8">
        <v>26.41</v>
      </c>
      <c r="C1253" s="8">
        <v>4.08</v>
      </c>
      <c r="D1253" s="8" t="s">
        <v>2379</v>
      </c>
      <c r="E1253" s="8" t="s">
        <v>2379</v>
      </c>
      <c r="F1253" s="8" t="s">
        <v>2379</v>
      </c>
      <c r="G1253" s="8">
        <v>2</v>
      </c>
      <c r="H1253" s="8" t="s">
        <v>2379</v>
      </c>
    </row>
    <row r="1254" spans="1:8" x14ac:dyDescent="0.2">
      <c r="A1254" s="8" t="s">
        <v>1117</v>
      </c>
      <c r="B1254" s="8">
        <v>30.2</v>
      </c>
      <c r="C1254" s="8">
        <v>6.25</v>
      </c>
      <c r="D1254" s="8" t="s">
        <v>2381</v>
      </c>
      <c r="E1254" s="8" t="s">
        <v>2379</v>
      </c>
      <c r="F1254" s="8" t="s">
        <v>2379</v>
      </c>
      <c r="G1254" s="8" t="s">
        <v>2380</v>
      </c>
      <c r="H1254" s="8" t="s">
        <v>2379</v>
      </c>
    </row>
    <row r="1255" spans="1:8" x14ac:dyDescent="0.2">
      <c r="A1255" s="8" t="s">
        <v>1116</v>
      </c>
      <c r="B1255" s="8">
        <v>31.26</v>
      </c>
      <c r="C1255" s="8">
        <v>5.94</v>
      </c>
      <c r="D1255" s="8" t="s">
        <v>2381</v>
      </c>
      <c r="E1255" s="8" t="s">
        <v>2379</v>
      </c>
      <c r="F1255" s="8" t="s">
        <v>2379</v>
      </c>
      <c r="G1255" s="8">
        <v>1</v>
      </c>
      <c r="H1255" s="8" t="s">
        <v>2379</v>
      </c>
    </row>
    <row r="1256" spans="1:8" x14ac:dyDescent="0.2">
      <c r="A1256" s="8" t="s">
        <v>1115</v>
      </c>
      <c r="B1256" s="8">
        <v>33.725000000000001</v>
      </c>
      <c r="C1256" s="8">
        <v>6.45</v>
      </c>
      <c r="D1256" s="8" t="s">
        <v>2381</v>
      </c>
      <c r="E1256" s="8" t="s">
        <v>2379</v>
      </c>
      <c r="F1256" s="8" t="s">
        <v>2379</v>
      </c>
      <c r="G1256" s="8" t="s">
        <v>2380</v>
      </c>
      <c r="H1256" s="8" t="s">
        <v>2379</v>
      </c>
    </row>
    <row r="1257" spans="1:8" x14ac:dyDescent="0.2">
      <c r="A1257" s="8" t="s">
        <v>1114</v>
      </c>
      <c r="B1257" s="8">
        <v>28.9</v>
      </c>
      <c r="C1257" s="8">
        <v>5.74</v>
      </c>
      <c r="D1257" s="8" t="s">
        <v>2381</v>
      </c>
      <c r="E1257" s="8" t="s">
        <v>2379</v>
      </c>
      <c r="F1257" s="8" t="s">
        <v>2379</v>
      </c>
      <c r="G1257" s="8" t="s">
        <v>2380</v>
      </c>
      <c r="H1257" s="8" t="s">
        <v>2379</v>
      </c>
    </row>
    <row r="1258" spans="1:8" x14ac:dyDescent="0.2">
      <c r="A1258" s="8" t="s">
        <v>1113</v>
      </c>
      <c r="B1258" s="8">
        <v>45.69</v>
      </c>
      <c r="C1258" s="8">
        <v>4.43</v>
      </c>
      <c r="D1258" s="8" t="s">
        <v>2381</v>
      </c>
      <c r="E1258" s="8" t="s">
        <v>2379</v>
      </c>
      <c r="F1258" s="8" t="s">
        <v>2379</v>
      </c>
      <c r="G1258" s="8" t="s">
        <v>2380</v>
      </c>
      <c r="H1258" s="8" t="s">
        <v>2379</v>
      </c>
    </row>
    <row r="1259" spans="1:8" x14ac:dyDescent="0.2">
      <c r="A1259" s="8" t="s">
        <v>1112</v>
      </c>
      <c r="B1259" s="8">
        <v>21.03</v>
      </c>
      <c r="C1259" s="8">
        <v>6.5</v>
      </c>
      <c r="D1259" s="8" t="s">
        <v>2379</v>
      </c>
      <c r="E1259" s="8" t="s">
        <v>2379</v>
      </c>
      <c r="F1259" s="8" t="s">
        <v>2379</v>
      </c>
      <c r="G1259" s="8" t="s">
        <v>2380</v>
      </c>
      <c r="H1259" s="8" t="s">
        <v>2379</v>
      </c>
    </row>
    <row r="1260" spans="1:8" x14ac:dyDescent="0.2">
      <c r="A1260" s="8" t="s">
        <v>1111</v>
      </c>
      <c r="B1260" s="8">
        <v>37</v>
      </c>
      <c r="C1260" s="8">
        <v>8.75</v>
      </c>
      <c r="D1260" s="8" t="s">
        <v>2379</v>
      </c>
      <c r="E1260" s="8" t="s">
        <v>2379</v>
      </c>
      <c r="F1260" s="8" t="s">
        <v>2379</v>
      </c>
      <c r="G1260" s="8" t="s">
        <v>2380</v>
      </c>
      <c r="H1260" s="8" t="s">
        <v>2379</v>
      </c>
    </row>
    <row r="1261" spans="1:8" x14ac:dyDescent="0.2">
      <c r="A1261" s="8" t="s">
        <v>1110</v>
      </c>
      <c r="B1261" s="8">
        <v>25.4</v>
      </c>
      <c r="C1261" s="8">
        <v>11.96</v>
      </c>
      <c r="D1261" s="8" t="s">
        <v>2379</v>
      </c>
      <c r="E1261" s="8" t="s">
        <v>2379</v>
      </c>
      <c r="F1261" s="8" t="s">
        <v>2379</v>
      </c>
      <c r="G1261" s="8" t="s">
        <v>2380</v>
      </c>
      <c r="H1261" s="8" t="s">
        <v>2379</v>
      </c>
    </row>
    <row r="1262" spans="1:8" x14ac:dyDescent="0.2">
      <c r="A1262" s="8" t="s">
        <v>1109</v>
      </c>
      <c r="B1262" s="8">
        <v>32.299999999999997</v>
      </c>
      <c r="C1262" s="8">
        <v>10.54</v>
      </c>
      <c r="D1262" s="8" t="s">
        <v>2379</v>
      </c>
      <c r="E1262" s="8" t="s">
        <v>2379</v>
      </c>
      <c r="F1262" s="8" t="s">
        <v>2379</v>
      </c>
      <c r="G1262" s="8" t="s">
        <v>2380</v>
      </c>
      <c r="H1262" s="8" t="s">
        <v>2379</v>
      </c>
    </row>
    <row r="1263" spans="1:8" x14ac:dyDescent="0.2">
      <c r="A1263" s="8" t="s">
        <v>1108</v>
      </c>
      <c r="B1263" s="8">
        <v>23.94</v>
      </c>
      <c r="C1263" s="8">
        <v>4.54</v>
      </c>
      <c r="D1263" s="8" t="s">
        <v>2381</v>
      </c>
      <c r="E1263" s="8" t="s">
        <v>2379</v>
      </c>
      <c r="F1263" s="8" t="s">
        <v>2382</v>
      </c>
      <c r="G1263" s="8">
        <v>1</v>
      </c>
      <c r="H1263" s="8" t="s">
        <v>2379</v>
      </c>
    </row>
    <row r="1264" spans="1:8" x14ac:dyDescent="0.2">
      <c r="A1264" s="8" t="s">
        <v>1107</v>
      </c>
      <c r="B1264" s="8">
        <v>46.4</v>
      </c>
      <c r="C1264" s="8">
        <v>5.71</v>
      </c>
      <c r="D1264" s="8" t="s">
        <v>2379</v>
      </c>
      <c r="E1264" s="8" t="s">
        <v>2379</v>
      </c>
      <c r="F1264" s="8" t="s">
        <v>2379</v>
      </c>
      <c r="G1264" s="8" t="s">
        <v>2380</v>
      </c>
      <c r="H1264" s="8" t="s">
        <v>2379</v>
      </c>
    </row>
    <row r="1265" spans="1:8" x14ac:dyDescent="0.2">
      <c r="A1265" s="8" t="s">
        <v>1106</v>
      </c>
      <c r="B1265" s="8">
        <v>40.375</v>
      </c>
      <c r="C1265" s="8">
        <v>6.25</v>
      </c>
      <c r="D1265" s="8" t="s">
        <v>2381</v>
      </c>
      <c r="E1265" s="8" t="s">
        <v>2379</v>
      </c>
      <c r="F1265" s="8" t="s">
        <v>2379</v>
      </c>
      <c r="G1265" s="8" t="s">
        <v>2380</v>
      </c>
      <c r="H1265" s="8" t="s">
        <v>2379</v>
      </c>
    </row>
    <row r="1266" spans="1:8" x14ac:dyDescent="0.2">
      <c r="A1266" s="8" t="s">
        <v>1105</v>
      </c>
      <c r="B1266" s="8">
        <v>28.7</v>
      </c>
      <c r="C1266" s="8">
        <v>9.4700000000000006</v>
      </c>
      <c r="D1266" s="8" t="s">
        <v>2379</v>
      </c>
      <c r="E1266" s="8" t="s">
        <v>2379</v>
      </c>
      <c r="F1266" s="8" t="s">
        <v>2379</v>
      </c>
      <c r="G1266" s="8">
        <v>2</v>
      </c>
      <c r="H1266" s="8" t="s">
        <v>2379</v>
      </c>
    </row>
    <row r="1267" spans="1:8" x14ac:dyDescent="0.2">
      <c r="A1267" s="8" t="s">
        <v>1104</v>
      </c>
      <c r="B1267" s="8">
        <v>26.63</v>
      </c>
      <c r="C1267" s="8">
        <v>5.7</v>
      </c>
      <c r="D1267" s="8" t="s">
        <v>2379</v>
      </c>
      <c r="E1267" s="8" t="s">
        <v>2379</v>
      </c>
      <c r="F1267" s="8" t="s">
        <v>2379</v>
      </c>
      <c r="G1267" s="8" t="s">
        <v>2380</v>
      </c>
      <c r="H1267" s="8" t="s">
        <v>2379</v>
      </c>
    </row>
    <row r="1268" spans="1:8" x14ac:dyDescent="0.2">
      <c r="A1268" s="8" t="s">
        <v>1103</v>
      </c>
      <c r="B1268" s="8">
        <v>22.515000000000001</v>
      </c>
      <c r="C1268" s="8">
        <v>11.18</v>
      </c>
      <c r="D1268" s="8" t="s">
        <v>2379</v>
      </c>
      <c r="E1268" s="8" t="s">
        <v>2379</v>
      </c>
      <c r="F1268" s="8" t="s">
        <v>2379</v>
      </c>
      <c r="G1268" s="8">
        <v>2</v>
      </c>
      <c r="H1268" s="8" t="s">
        <v>2379</v>
      </c>
    </row>
    <row r="1269" spans="1:8" x14ac:dyDescent="0.2">
      <c r="A1269" s="8" t="s">
        <v>1102</v>
      </c>
      <c r="B1269" s="8">
        <v>36.575000000000003</v>
      </c>
      <c r="C1269" s="8">
        <v>10.98</v>
      </c>
      <c r="D1269" s="8" t="s">
        <v>2379</v>
      </c>
      <c r="E1269" s="8" t="s">
        <v>2379</v>
      </c>
      <c r="F1269" s="8" t="s">
        <v>2379</v>
      </c>
      <c r="G1269" s="8" t="s">
        <v>2380</v>
      </c>
      <c r="H1269" s="8" t="s">
        <v>2379</v>
      </c>
    </row>
    <row r="1270" spans="1:8" x14ac:dyDescent="0.2">
      <c r="A1270" s="8" t="s">
        <v>1101</v>
      </c>
      <c r="B1270" s="8">
        <v>23.66</v>
      </c>
      <c r="C1270" s="8">
        <v>5.1100000000000003</v>
      </c>
      <c r="D1270" s="8" t="s">
        <v>2381</v>
      </c>
      <c r="E1270" s="8" t="s">
        <v>2379</v>
      </c>
      <c r="F1270" s="8" t="s">
        <v>2382</v>
      </c>
      <c r="G1270" s="8">
        <v>1</v>
      </c>
      <c r="H1270" s="8" t="s">
        <v>2379</v>
      </c>
    </row>
    <row r="1271" spans="1:8" x14ac:dyDescent="0.2">
      <c r="A1271" s="8" t="s">
        <v>1100</v>
      </c>
      <c r="B1271" s="8">
        <v>18.62</v>
      </c>
      <c r="C1271" s="8">
        <v>10.24</v>
      </c>
      <c r="D1271" s="8" t="s">
        <v>2379</v>
      </c>
      <c r="E1271" s="8" t="s">
        <v>2379</v>
      </c>
      <c r="F1271" s="8" t="s">
        <v>2379</v>
      </c>
      <c r="G1271" s="8" t="s">
        <v>2380</v>
      </c>
      <c r="H1271" s="8" t="s">
        <v>2379</v>
      </c>
    </row>
    <row r="1272" spans="1:8" x14ac:dyDescent="0.2">
      <c r="A1272" s="8" t="s">
        <v>1099</v>
      </c>
      <c r="B1272" s="8">
        <v>19.190000000000001</v>
      </c>
      <c r="C1272" s="8">
        <v>7.71</v>
      </c>
      <c r="D1272" s="8" t="s">
        <v>2381</v>
      </c>
      <c r="E1272" s="8" t="s">
        <v>2379</v>
      </c>
      <c r="F1272" s="8" t="s">
        <v>2379</v>
      </c>
      <c r="G1272" s="8">
        <v>1</v>
      </c>
      <c r="H1272" s="8" t="s">
        <v>2379</v>
      </c>
    </row>
    <row r="1273" spans="1:8" x14ac:dyDescent="0.2">
      <c r="A1273" s="8" t="s">
        <v>1098</v>
      </c>
      <c r="B1273" s="8">
        <v>27.5</v>
      </c>
      <c r="C1273" s="8">
        <v>6.03</v>
      </c>
      <c r="D1273" s="8" t="s">
        <v>2379</v>
      </c>
      <c r="E1273" s="8" t="s">
        <v>2379</v>
      </c>
      <c r="F1273" s="8" t="s">
        <v>2379</v>
      </c>
      <c r="G1273" s="8" t="s">
        <v>2380</v>
      </c>
      <c r="H1273" s="8" t="s">
        <v>2379</v>
      </c>
    </row>
    <row r="1274" spans="1:8" x14ac:dyDescent="0.2">
      <c r="A1274" s="8" t="s">
        <v>1097</v>
      </c>
      <c r="B1274" s="8">
        <v>27.36</v>
      </c>
      <c r="C1274" s="8">
        <v>5.96</v>
      </c>
      <c r="D1274" s="8" t="s">
        <v>2379</v>
      </c>
      <c r="E1274" s="8" t="s">
        <v>2379</v>
      </c>
      <c r="F1274" s="8" t="s">
        <v>2382</v>
      </c>
      <c r="G1274" s="8">
        <v>1</v>
      </c>
      <c r="H1274" s="8" t="s">
        <v>2379</v>
      </c>
    </row>
    <row r="1275" spans="1:8" x14ac:dyDescent="0.2">
      <c r="A1275" s="8" t="s">
        <v>1096</v>
      </c>
      <c r="B1275" s="8">
        <v>20.350000000000001</v>
      </c>
      <c r="C1275" s="8">
        <v>4.16</v>
      </c>
      <c r="D1275" s="8" t="s">
        <v>2379</v>
      </c>
      <c r="E1275" s="8" t="s">
        <v>2379</v>
      </c>
      <c r="F1275" s="8" t="s">
        <v>2379</v>
      </c>
      <c r="G1275" s="8" t="s">
        <v>2380</v>
      </c>
      <c r="H1275" s="8" t="s">
        <v>2379</v>
      </c>
    </row>
    <row r="1276" spans="1:8" x14ac:dyDescent="0.2">
      <c r="A1276" s="8" t="s">
        <v>1095</v>
      </c>
      <c r="B1276" s="8">
        <v>24.035</v>
      </c>
      <c r="C1276" s="8">
        <v>6.11</v>
      </c>
      <c r="D1276" s="8" t="s">
        <v>2379</v>
      </c>
      <c r="E1276" s="8" t="s">
        <v>2379</v>
      </c>
      <c r="F1276" s="8" t="s">
        <v>2379</v>
      </c>
      <c r="G1276" s="8" t="s">
        <v>2380</v>
      </c>
      <c r="H1276" s="8" t="s">
        <v>2379</v>
      </c>
    </row>
    <row r="1277" spans="1:8" x14ac:dyDescent="0.2">
      <c r="A1277" s="8" t="s">
        <v>1094</v>
      </c>
      <c r="B1277" s="8">
        <v>23.56</v>
      </c>
      <c r="C1277" s="8">
        <v>5.97</v>
      </c>
      <c r="D1277" s="8" t="s">
        <v>2379</v>
      </c>
      <c r="E1277" s="8" t="s">
        <v>2379</v>
      </c>
      <c r="F1277" s="8" t="s">
        <v>2379</v>
      </c>
      <c r="G1277" s="8" t="s">
        <v>2380</v>
      </c>
      <c r="H1277" s="8" t="s">
        <v>2379</v>
      </c>
    </row>
    <row r="1278" spans="1:8" x14ac:dyDescent="0.2">
      <c r="A1278" s="8" t="s">
        <v>1093</v>
      </c>
      <c r="B1278" s="8">
        <v>27.17</v>
      </c>
      <c r="C1278" s="8">
        <v>10.81</v>
      </c>
      <c r="D1278" s="8" t="s">
        <v>2379</v>
      </c>
      <c r="E1278" s="8" t="s">
        <v>2379</v>
      </c>
      <c r="F1278" s="8" t="s">
        <v>2379</v>
      </c>
      <c r="G1278" s="8">
        <v>2</v>
      </c>
      <c r="H1278" s="8" t="s">
        <v>2379</v>
      </c>
    </row>
    <row r="1279" spans="1:8" x14ac:dyDescent="0.2">
      <c r="A1279" s="8" t="s">
        <v>1092</v>
      </c>
      <c r="B1279" s="8">
        <v>34.32</v>
      </c>
      <c r="C1279" s="8">
        <v>5.7</v>
      </c>
      <c r="D1279" s="8" t="s">
        <v>2381</v>
      </c>
      <c r="E1279" s="8" t="s">
        <v>2379</v>
      </c>
      <c r="F1279" s="8" t="s">
        <v>2382</v>
      </c>
      <c r="G1279" s="8">
        <v>1</v>
      </c>
      <c r="H1279" s="8" t="s">
        <v>2379</v>
      </c>
    </row>
    <row r="1280" spans="1:8" x14ac:dyDescent="0.2">
      <c r="A1280" s="8" t="s">
        <v>1091</v>
      </c>
      <c r="B1280" s="8">
        <v>23.87</v>
      </c>
      <c r="C1280" s="8">
        <v>4.7699999999999996</v>
      </c>
      <c r="D1280" s="8" t="s">
        <v>2381</v>
      </c>
      <c r="E1280" s="8" t="s">
        <v>2379</v>
      </c>
      <c r="F1280" s="8" t="s">
        <v>2382</v>
      </c>
      <c r="G1280" s="8">
        <v>1</v>
      </c>
      <c r="H1280" s="8" t="s">
        <v>2379</v>
      </c>
    </row>
    <row r="1281" spans="1:8" x14ac:dyDescent="0.2">
      <c r="A1281" s="8" t="s">
        <v>1090</v>
      </c>
      <c r="B1281" s="8">
        <v>30.15</v>
      </c>
      <c r="C1281" s="8">
        <v>4.25</v>
      </c>
      <c r="D1281" s="8" t="s">
        <v>2379</v>
      </c>
      <c r="E1281" s="8" t="s">
        <v>2379</v>
      </c>
      <c r="F1281" s="8" t="s">
        <v>2379</v>
      </c>
      <c r="G1281" s="8">
        <v>1</v>
      </c>
      <c r="H1281" s="8" t="s">
        <v>2379</v>
      </c>
    </row>
    <row r="1282" spans="1:8" x14ac:dyDescent="0.2">
      <c r="A1282" s="8" t="s">
        <v>1089</v>
      </c>
      <c r="B1282" s="8">
        <v>26.36</v>
      </c>
      <c r="C1282" s="8">
        <v>5.52</v>
      </c>
      <c r="D1282" s="8" t="s">
        <v>2379</v>
      </c>
      <c r="E1282" s="8" t="s">
        <v>2379</v>
      </c>
      <c r="F1282" s="8" t="s">
        <v>2379</v>
      </c>
      <c r="G1282" s="8" t="s">
        <v>2380</v>
      </c>
      <c r="H1282" s="8" t="s">
        <v>2379</v>
      </c>
    </row>
    <row r="1283" spans="1:8" x14ac:dyDescent="0.2">
      <c r="A1283" s="8" t="s">
        <v>1088</v>
      </c>
      <c r="B1283" s="8">
        <v>45.32</v>
      </c>
      <c r="C1283" s="8">
        <v>6.53</v>
      </c>
      <c r="D1283" s="8" t="s">
        <v>2381</v>
      </c>
      <c r="E1283" s="8" t="s">
        <v>2379</v>
      </c>
      <c r="F1283" s="8" t="s">
        <v>2379</v>
      </c>
      <c r="G1283" s="8">
        <v>1</v>
      </c>
      <c r="H1283" s="8" t="s">
        <v>2379</v>
      </c>
    </row>
    <row r="1284" spans="1:8" x14ac:dyDescent="0.2">
      <c r="A1284" s="8" t="s">
        <v>1087</v>
      </c>
      <c r="B1284" s="8">
        <v>31.93</v>
      </c>
      <c r="C1284" s="8">
        <v>4.82</v>
      </c>
      <c r="D1284" s="8" t="s">
        <v>2381</v>
      </c>
      <c r="E1284" s="8" t="s">
        <v>2379</v>
      </c>
      <c r="F1284" s="8" t="s">
        <v>2379</v>
      </c>
      <c r="G1284" s="8">
        <v>1</v>
      </c>
      <c r="H1284" s="8" t="s">
        <v>2379</v>
      </c>
    </row>
    <row r="1285" spans="1:8" x14ac:dyDescent="0.2">
      <c r="A1285" s="8" t="s">
        <v>1086</v>
      </c>
      <c r="B1285" s="8">
        <v>36</v>
      </c>
      <c r="C1285" s="8">
        <v>11.94</v>
      </c>
      <c r="D1285" s="8" t="s">
        <v>2381</v>
      </c>
      <c r="E1285" s="8" t="s">
        <v>2379</v>
      </c>
      <c r="F1285" s="8" t="s">
        <v>2379</v>
      </c>
      <c r="G1285" s="8">
        <v>1</v>
      </c>
      <c r="H1285" s="8" t="s">
        <v>2379</v>
      </c>
    </row>
    <row r="1286" spans="1:8" x14ac:dyDescent="0.2">
      <c r="A1286" s="8" t="s">
        <v>1085</v>
      </c>
      <c r="B1286" s="8">
        <v>32</v>
      </c>
      <c r="C1286" s="8">
        <v>7.85</v>
      </c>
      <c r="D1286" s="8" t="s">
        <v>2381</v>
      </c>
      <c r="E1286" s="8" t="s">
        <v>2379</v>
      </c>
      <c r="F1286" s="8" t="s">
        <v>2379</v>
      </c>
      <c r="G1286" s="8">
        <v>1</v>
      </c>
      <c r="H1286" s="8" t="s">
        <v>2379</v>
      </c>
    </row>
    <row r="1287" spans="1:8" x14ac:dyDescent="0.2">
      <c r="A1287" s="8" t="s">
        <v>1084</v>
      </c>
      <c r="B1287" s="8">
        <v>29.37</v>
      </c>
      <c r="C1287" s="8">
        <v>8.01</v>
      </c>
      <c r="D1287" s="8" t="s">
        <v>2381</v>
      </c>
      <c r="E1287" s="8" t="s">
        <v>2379</v>
      </c>
      <c r="F1287" s="8" t="s">
        <v>2379</v>
      </c>
      <c r="G1287" s="8">
        <v>1</v>
      </c>
      <c r="H1287" s="8" t="s">
        <v>2379</v>
      </c>
    </row>
    <row r="1288" spans="1:8" x14ac:dyDescent="0.2">
      <c r="A1288" s="8" t="s">
        <v>1083</v>
      </c>
      <c r="B1288" s="8">
        <v>23.6</v>
      </c>
      <c r="C1288" s="8">
        <v>7.4</v>
      </c>
      <c r="D1288" s="8" t="s">
        <v>2381</v>
      </c>
      <c r="E1288" s="8" t="s">
        <v>2379</v>
      </c>
      <c r="F1288" s="8" t="s">
        <v>2379</v>
      </c>
      <c r="G1288" s="8">
        <v>1</v>
      </c>
      <c r="H1288" s="8" t="s">
        <v>2379</v>
      </c>
    </row>
    <row r="1289" spans="1:8" x14ac:dyDescent="0.2">
      <c r="A1289" s="8" t="s">
        <v>1082</v>
      </c>
      <c r="B1289" s="8">
        <v>33.155000000000001</v>
      </c>
      <c r="C1289" s="8">
        <v>8.3800000000000008</v>
      </c>
      <c r="D1289" s="8" t="s">
        <v>2381</v>
      </c>
      <c r="E1289" s="8" t="s">
        <v>2379</v>
      </c>
      <c r="F1289" s="8" t="s">
        <v>2379</v>
      </c>
      <c r="G1289" s="8" t="s">
        <v>2380</v>
      </c>
      <c r="H1289" s="8" t="s">
        <v>2379</v>
      </c>
    </row>
    <row r="1290" spans="1:8" x14ac:dyDescent="0.2">
      <c r="A1290" s="8" t="s">
        <v>1081</v>
      </c>
      <c r="B1290" s="8">
        <v>24.32</v>
      </c>
      <c r="C1290" s="8">
        <v>11.56</v>
      </c>
      <c r="D1290" s="8" t="s">
        <v>2381</v>
      </c>
      <c r="E1290" s="8" t="s">
        <v>2379</v>
      </c>
      <c r="F1290" s="8" t="s">
        <v>2379</v>
      </c>
      <c r="G1290" s="8">
        <v>1</v>
      </c>
      <c r="H1290" s="8" t="s">
        <v>2379</v>
      </c>
    </row>
    <row r="1291" spans="1:8" x14ac:dyDescent="0.2">
      <c r="A1291" s="8" t="s">
        <v>1080</v>
      </c>
      <c r="B1291" s="8">
        <v>36.299999999999997</v>
      </c>
      <c r="C1291" s="8">
        <v>4.6100000000000003</v>
      </c>
      <c r="D1291" s="8" t="s">
        <v>2379</v>
      </c>
      <c r="E1291" s="8" t="s">
        <v>2379</v>
      </c>
      <c r="F1291" s="8" t="s">
        <v>2379</v>
      </c>
      <c r="G1291" s="8" t="s">
        <v>2380</v>
      </c>
      <c r="H1291" s="8" t="s">
        <v>2379</v>
      </c>
    </row>
    <row r="1292" spans="1:8" x14ac:dyDescent="0.2">
      <c r="A1292" s="8" t="s">
        <v>1079</v>
      </c>
      <c r="B1292" s="8">
        <v>34.4</v>
      </c>
      <c r="C1292" s="8">
        <v>4.95</v>
      </c>
      <c r="D1292" s="8" t="s">
        <v>2379</v>
      </c>
      <c r="E1292" s="8" t="s">
        <v>2379</v>
      </c>
      <c r="F1292" s="8" t="s">
        <v>2382</v>
      </c>
      <c r="G1292" s="8">
        <v>1</v>
      </c>
      <c r="H1292" s="8" t="s">
        <v>2379</v>
      </c>
    </row>
    <row r="1293" spans="1:8" x14ac:dyDescent="0.2">
      <c r="A1293" s="8" t="s">
        <v>1078</v>
      </c>
      <c r="B1293" s="8">
        <v>30.9</v>
      </c>
      <c r="C1293" s="8">
        <v>5.04</v>
      </c>
      <c r="D1293" s="8" t="s">
        <v>2379</v>
      </c>
      <c r="E1293" s="8" t="s">
        <v>2379</v>
      </c>
      <c r="F1293" s="8" t="s">
        <v>2379</v>
      </c>
      <c r="G1293" s="8" t="s">
        <v>2380</v>
      </c>
      <c r="H1293" s="8" t="s">
        <v>2379</v>
      </c>
    </row>
    <row r="1294" spans="1:8" x14ac:dyDescent="0.2">
      <c r="A1294" s="8" t="s">
        <v>1077</v>
      </c>
      <c r="B1294" s="8">
        <v>28.6</v>
      </c>
      <c r="C1294" s="8">
        <v>5.42</v>
      </c>
      <c r="D1294" s="8" t="s">
        <v>2379</v>
      </c>
      <c r="E1294" s="8" t="s">
        <v>2379</v>
      </c>
      <c r="F1294" s="8" t="s">
        <v>2379</v>
      </c>
      <c r="G1294" s="8" t="s">
        <v>2380</v>
      </c>
      <c r="H1294" s="8" t="s">
        <v>2379</v>
      </c>
    </row>
    <row r="1295" spans="1:8" x14ac:dyDescent="0.2">
      <c r="A1295" s="8" t="s">
        <v>1076</v>
      </c>
      <c r="B1295" s="8">
        <v>27.83</v>
      </c>
      <c r="C1295" s="8">
        <v>5.39</v>
      </c>
      <c r="D1295" s="8" t="s">
        <v>2379</v>
      </c>
      <c r="E1295" s="8" t="s">
        <v>2379</v>
      </c>
      <c r="F1295" s="8" t="s">
        <v>2379</v>
      </c>
      <c r="G1295" s="8" t="s">
        <v>2380</v>
      </c>
      <c r="H1295" s="8" t="s">
        <v>2379</v>
      </c>
    </row>
    <row r="1296" spans="1:8" x14ac:dyDescent="0.2">
      <c r="A1296" s="8" t="s">
        <v>1075</v>
      </c>
      <c r="B1296" s="8">
        <v>39.64</v>
      </c>
      <c r="C1296" s="8">
        <v>6</v>
      </c>
      <c r="D1296" s="8" t="s">
        <v>2379</v>
      </c>
      <c r="E1296" s="8" t="s">
        <v>2379</v>
      </c>
      <c r="F1296" s="8" t="s">
        <v>2382</v>
      </c>
      <c r="G1296" s="8">
        <v>1</v>
      </c>
      <c r="H1296" s="8" t="s">
        <v>2379</v>
      </c>
    </row>
    <row r="1297" spans="1:8" x14ac:dyDescent="0.2">
      <c r="A1297" s="8" t="s">
        <v>1074</v>
      </c>
      <c r="B1297" s="8">
        <v>38.479999999999997</v>
      </c>
      <c r="C1297" s="8">
        <v>6.02</v>
      </c>
      <c r="D1297" s="8" t="s">
        <v>2379</v>
      </c>
      <c r="E1297" s="8" t="s">
        <v>2379</v>
      </c>
      <c r="F1297" s="8" t="s">
        <v>2379</v>
      </c>
      <c r="G1297" s="8">
        <v>1</v>
      </c>
      <c r="H1297" s="8" t="s">
        <v>2379</v>
      </c>
    </row>
    <row r="1298" spans="1:8" x14ac:dyDescent="0.2">
      <c r="A1298" s="8" t="s">
        <v>1073</v>
      </c>
      <c r="B1298" s="8">
        <v>36.200000000000003</v>
      </c>
      <c r="C1298" s="8">
        <v>4.62</v>
      </c>
      <c r="D1298" s="8" t="s">
        <v>2379</v>
      </c>
      <c r="E1298" s="8" t="s">
        <v>2379</v>
      </c>
      <c r="F1298" s="8" t="s">
        <v>2379</v>
      </c>
      <c r="G1298" s="8">
        <v>2</v>
      </c>
      <c r="H1298" s="8" t="s">
        <v>2379</v>
      </c>
    </row>
    <row r="1299" spans="1:8" x14ac:dyDescent="0.2">
      <c r="A1299" s="8" t="s">
        <v>1072</v>
      </c>
      <c r="B1299" s="8">
        <v>27.13</v>
      </c>
      <c r="C1299" s="8">
        <v>5.59</v>
      </c>
      <c r="D1299" s="8" t="s">
        <v>2379</v>
      </c>
      <c r="E1299" s="8" t="s">
        <v>2379</v>
      </c>
      <c r="F1299" s="8" t="s">
        <v>2379</v>
      </c>
      <c r="G1299" s="8">
        <v>1</v>
      </c>
      <c r="H1299" s="8" t="s">
        <v>2379</v>
      </c>
    </row>
    <row r="1300" spans="1:8" x14ac:dyDescent="0.2">
      <c r="A1300" s="8" t="s">
        <v>1071</v>
      </c>
      <c r="B1300" s="8">
        <v>20.75</v>
      </c>
      <c r="C1300" s="8">
        <v>5.18</v>
      </c>
      <c r="D1300" s="8" t="s">
        <v>2381</v>
      </c>
      <c r="E1300" s="8" t="s">
        <v>2379</v>
      </c>
      <c r="F1300" s="8" t="s">
        <v>2379</v>
      </c>
      <c r="G1300" s="8">
        <v>2</v>
      </c>
      <c r="H1300" s="8" t="s">
        <v>2379</v>
      </c>
    </row>
    <row r="1301" spans="1:8" x14ac:dyDescent="0.2">
      <c r="A1301" s="8" t="s">
        <v>1070</v>
      </c>
      <c r="B1301" s="8">
        <v>26.6</v>
      </c>
      <c r="C1301" s="8">
        <v>6.29</v>
      </c>
      <c r="D1301" s="8" t="s">
        <v>2379</v>
      </c>
      <c r="E1301" s="8" t="s">
        <v>2379</v>
      </c>
      <c r="F1301" s="8" t="s">
        <v>2379</v>
      </c>
      <c r="G1301" s="8">
        <v>2</v>
      </c>
      <c r="H1301" s="8" t="s">
        <v>2379</v>
      </c>
    </row>
    <row r="1302" spans="1:8" x14ac:dyDescent="0.2">
      <c r="A1302" s="8" t="s">
        <v>1069</v>
      </c>
      <c r="B1302" s="8">
        <v>25.3</v>
      </c>
      <c r="C1302" s="8">
        <v>4.49</v>
      </c>
      <c r="D1302" s="8" t="s">
        <v>2379</v>
      </c>
      <c r="E1302" s="8" t="s">
        <v>2379</v>
      </c>
      <c r="F1302" s="8" t="s">
        <v>2379</v>
      </c>
      <c r="G1302" s="8">
        <v>2</v>
      </c>
      <c r="H1302" s="8" t="s">
        <v>2379</v>
      </c>
    </row>
    <row r="1303" spans="1:8" x14ac:dyDescent="0.2">
      <c r="A1303" s="8" t="s">
        <v>1068</v>
      </c>
      <c r="B1303" s="8">
        <v>18.84</v>
      </c>
      <c r="C1303" s="8">
        <v>11.82</v>
      </c>
      <c r="D1303" s="8" t="s">
        <v>2381</v>
      </c>
      <c r="E1303" s="8" t="s">
        <v>2379</v>
      </c>
      <c r="F1303" s="8" t="s">
        <v>2382</v>
      </c>
      <c r="G1303" s="8">
        <v>1</v>
      </c>
      <c r="H1303" s="8" t="s">
        <v>2379</v>
      </c>
    </row>
    <row r="1304" spans="1:8" x14ac:dyDescent="0.2">
      <c r="A1304" s="8" t="s">
        <v>1067</v>
      </c>
      <c r="B1304" s="8">
        <v>19.57</v>
      </c>
      <c r="C1304" s="8">
        <v>7.41</v>
      </c>
      <c r="D1304" s="8" t="s">
        <v>2381</v>
      </c>
      <c r="E1304" s="8" t="s">
        <v>2379</v>
      </c>
      <c r="F1304" s="8" t="s">
        <v>2379</v>
      </c>
      <c r="G1304" s="8">
        <v>1</v>
      </c>
      <c r="H1304" s="8" t="s">
        <v>2379</v>
      </c>
    </row>
    <row r="1305" spans="1:8" x14ac:dyDescent="0.2">
      <c r="A1305" s="8" t="s">
        <v>1066</v>
      </c>
      <c r="B1305" s="8">
        <v>30.495000000000001</v>
      </c>
      <c r="C1305" s="8">
        <v>5.97</v>
      </c>
      <c r="D1305" s="8" t="s">
        <v>2379</v>
      </c>
      <c r="E1305" s="8" t="s">
        <v>2379</v>
      </c>
      <c r="F1305" s="8" t="s">
        <v>2379</v>
      </c>
      <c r="G1305" s="8" t="s">
        <v>2380</v>
      </c>
      <c r="H1305" s="8" t="s">
        <v>2379</v>
      </c>
    </row>
    <row r="1306" spans="1:8" x14ac:dyDescent="0.2">
      <c r="A1306" s="8" t="s">
        <v>1065</v>
      </c>
      <c r="B1306" s="8">
        <v>30.114999999999998</v>
      </c>
      <c r="C1306" s="8">
        <v>5.74</v>
      </c>
      <c r="D1306" s="8" t="s">
        <v>2379</v>
      </c>
      <c r="E1306" s="8" t="s">
        <v>2379</v>
      </c>
      <c r="F1306" s="8" t="s">
        <v>2382</v>
      </c>
      <c r="G1306" s="8">
        <v>1</v>
      </c>
      <c r="H1306" s="8" t="s">
        <v>2379</v>
      </c>
    </row>
    <row r="1307" spans="1:8" x14ac:dyDescent="0.2">
      <c r="A1307" s="8" t="s">
        <v>1064</v>
      </c>
      <c r="B1307" s="8">
        <v>24.78</v>
      </c>
      <c r="C1307" s="8">
        <v>9.85</v>
      </c>
      <c r="D1307" s="8" t="s">
        <v>2379</v>
      </c>
      <c r="E1307" s="8" t="s">
        <v>2379</v>
      </c>
      <c r="F1307" s="8" t="s">
        <v>2379</v>
      </c>
      <c r="G1307" s="8" t="s">
        <v>2380</v>
      </c>
      <c r="H1307" s="8" t="s">
        <v>2379</v>
      </c>
    </row>
    <row r="1308" spans="1:8" x14ac:dyDescent="0.2">
      <c r="A1308" s="8" t="s">
        <v>1063</v>
      </c>
      <c r="B1308" s="8">
        <v>24.77</v>
      </c>
      <c r="C1308" s="8">
        <v>7.59</v>
      </c>
      <c r="D1308" s="8" t="s">
        <v>2379</v>
      </c>
      <c r="E1308" s="8" t="s">
        <v>2379</v>
      </c>
      <c r="F1308" s="8" t="s">
        <v>2379</v>
      </c>
      <c r="G1308" s="8" t="s">
        <v>2380</v>
      </c>
      <c r="H1308" s="8" t="s">
        <v>2379</v>
      </c>
    </row>
    <row r="1309" spans="1:8" x14ac:dyDescent="0.2">
      <c r="A1309" s="8" t="s">
        <v>1062</v>
      </c>
      <c r="B1309" s="8">
        <v>16.579999999999998</v>
      </c>
      <c r="C1309" s="8">
        <v>6.98</v>
      </c>
      <c r="D1309" s="8" t="s">
        <v>2381</v>
      </c>
      <c r="E1309" s="8" t="s">
        <v>2379</v>
      </c>
      <c r="F1309" s="8" t="s">
        <v>2382</v>
      </c>
      <c r="G1309" s="8">
        <v>1</v>
      </c>
      <c r="H1309" s="8" t="s">
        <v>2379</v>
      </c>
    </row>
    <row r="1310" spans="1:8" x14ac:dyDescent="0.2">
      <c r="A1310" s="8" t="s">
        <v>1061</v>
      </c>
      <c r="B1310" s="8">
        <v>38.17</v>
      </c>
      <c r="C1310" s="8">
        <v>4.7300000000000004</v>
      </c>
      <c r="D1310" s="8" t="s">
        <v>2381</v>
      </c>
      <c r="E1310" s="8" t="s">
        <v>2379</v>
      </c>
      <c r="F1310" s="8" t="s">
        <v>2379</v>
      </c>
      <c r="G1310" s="8" t="s">
        <v>2380</v>
      </c>
      <c r="H1310" s="8" t="s">
        <v>2379</v>
      </c>
    </row>
    <row r="1311" spans="1:8" x14ac:dyDescent="0.2">
      <c r="A1311" s="8" t="s">
        <v>1060</v>
      </c>
      <c r="B1311" s="8">
        <v>39.424999999999997</v>
      </c>
      <c r="C1311" s="8">
        <v>4.76</v>
      </c>
      <c r="D1311" s="8" t="s">
        <v>2381</v>
      </c>
      <c r="E1311" s="8" t="s">
        <v>2379</v>
      </c>
      <c r="F1311" s="8" t="s">
        <v>2379</v>
      </c>
      <c r="G1311" s="8" t="s">
        <v>2380</v>
      </c>
      <c r="H1311" s="8" t="s">
        <v>2379</v>
      </c>
    </row>
    <row r="1312" spans="1:8" x14ac:dyDescent="0.2">
      <c r="A1312" s="8" t="s">
        <v>1059</v>
      </c>
      <c r="B1312" s="8">
        <v>33.44</v>
      </c>
      <c r="C1312" s="8">
        <v>6.24</v>
      </c>
      <c r="D1312" s="8" t="s">
        <v>2381</v>
      </c>
      <c r="E1312" s="8" t="s">
        <v>2379</v>
      </c>
      <c r="F1312" s="8" t="s">
        <v>2379</v>
      </c>
      <c r="G1312" s="8" t="s">
        <v>2380</v>
      </c>
      <c r="H1312" s="8" t="s">
        <v>2379</v>
      </c>
    </row>
    <row r="1313" spans="1:8" x14ac:dyDescent="0.2">
      <c r="A1313" s="8" t="s">
        <v>1058</v>
      </c>
      <c r="B1313" s="8">
        <v>33.344999999999999</v>
      </c>
      <c r="C1313" s="8">
        <v>5.44</v>
      </c>
      <c r="D1313" s="8" t="s">
        <v>2381</v>
      </c>
      <c r="E1313" s="8" t="s">
        <v>2379</v>
      </c>
      <c r="F1313" s="8" t="s">
        <v>2379</v>
      </c>
      <c r="G1313" s="8" t="s">
        <v>2380</v>
      </c>
      <c r="H1313" s="8" t="s">
        <v>2379</v>
      </c>
    </row>
    <row r="1314" spans="1:8" x14ac:dyDescent="0.2">
      <c r="A1314" s="8" t="s">
        <v>1057</v>
      </c>
      <c r="B1314" s="8">
        <v>38.79</v>
      </c>
      <c r="C1314" s="8">
        <v>5.08</v>
      </c>
      <c r="D1314" s="8" t="s">
        <v>2379</v>
      </c>
      <c r="E1314" s="8" t="s">
        <v>2379</v>
      </c>
      <c r="F1314" s="8" t="s">
        <v>2382</v>
      </c>
      <c r="G1314" s="8">
        <v>1</v>
      </c>
      <c r="H1314" s="8" t="s">
        <v>2379</v>
      </c>
    </row>
    <row r="1315" spans="1:8" x14ac:dyDescent="0.2">
      <c r="A1315" s="8" t="s">
        <v>1056</v>
      </c>
      <c r="B1315" s="8">
        <v>30.684999999999999</v>
      </c>
      <c r="C1315" s="8">
        <v>4.87</v>
      </c>
      <c r="D1315" s="8" t="s">
        <v>2379</v>
      </c>
      <c r="E1315" s="8" t="s">
        <v>2379</v>
      </c>
      <c r="F1315" s="8" t="s">
        <v>2382</v>
      </c>
      <c r="G1315" s="8">
        <v>1</v>
      </c>
      <c r="H1315" s="8" t="s">
        <v>2379</v>
      </c>
    </row>
    <row r="1316" spans="1:8" x14ac:dyDescent="0.2">
      <c r="A1316" s="8" t="s">
        <v>1055</v>
      </c>
      <c r="B1316" s="8">
        <v>22.135000000000002</v>
      </c>
      <c r="C1316" s="8">
        <v>8.17</v>
      </c>
      <c r="D1316" s="8" t="s">
        <v>2379</v>
      </c>
      <c r="E1316" s="8" t="s">
        <v>2379</v>
      </c>
      <c r="F1316" s="8" t="s">
        <v>2379</v>
      </c>
      <c r="G1316" s="8" t="s">
        <v>2380</v>
      </c>
      <c r="H1316" s="8" t="s">
        <v>2379</v>
      </c>
    </row>
    <row r="1317" spans="1:8" x14ac:dyDescent="0.2">
      <c r="A1317" s="8" t="s">
        <v>1054</v>
      </c>
      <c r="B1317" s="8">
        <v>33.33</v>
      </c>
      <c r="C1317" s="8">
        <v>7.61</v>
      </c>
      <c r="D1317" s="8" t="s">
        <v>2379</v>
      </c>
      <c r="E1317" s="8" t="s">
        <v>2379</v>
      </c>
      <c r="F1317" s="8" t="s">
        <v>2379</v>
      </c>
      <c r="G1317" s="8" t="s">
        <v>2380</v>
      </c>
      <c r="H1317" s="8" t="s">
        <v>2379</v>
      </c>
    </row>
    <row r="1318" spans="1:8" x14ac:dyDescent="0.2">
      <c r="A1318" s="8" t="s">
        <v>1053</v>
      </c>
      <c r="B1318" s="8">
        <v>31.13</v>
      </c>
      <c r="C1318" s="8">
        <v>10.1</v>
      </c>
      <c r="D1318" s="8" t="s">
        <v>2379</v>
      </c>
      <c r="E1318" s="8" t="s">
        <v>2379</v>
      </c>
      <c r="F1318" s="8" t="s">
        <v>2379</v>
      </c>
      <c r="G1318" s="8" t="s">
        <v>2380</v>
      </c>
      <c r="H1318" s="8" t="s">
        <v>2379</v>
      </c>
    </row>
    <row r="1319" spans="1:8" x14ac:dyDescent="0.2">
      <c r="A1319" s="8" t="s">
        <v>1052</v>
      </c>
      <c r="B1319" s="8">
        <v>28.9</v>
      </c>
      <c r="C1319" s="8">
        <v>11.24</v>
      </c>
      <c r="D1319" s="8" t="s">
        <v>2379</v>
      </c>
      <c r="E1319" s="8" t="s">
        <v>2379</v>
      </c>
      <c r="F1319" s="8" t="s">
        <v>2379</v>
      </c>
      <c r="G1319" s="8" t="s">
        <v>2380</v>
      </c>
      <c r="H1319" s="8" t="s">
        <v>2379</v>
      </c>
    </row>
    <row r="1320" spans="1:8" x14ac:dyDescent="0.2">
      <c r="A1320" s="8" t="s">
        <v>1051</v>
      </c>
      <c r="B1320" s="8">
        <v>43.31</v>
      </c>
      <c r="C1320" s="8">
        <v>6.1</v>
      </c>
      <c r="D1320" s="8" t="s">
        <v>2381</v>
      </c>
      <c r="E1320" s="8" t="s">
        <v>2381</v>
      </c>
      <c r="F1320" s="8" t="s">
        <v>2379</v>
      </c>
      <c r="G1320" s="8">
        <v>1</v>
      </c>
      <c r="H1320" s="8" t="s">
        <v>2379</v>
      </c>
    </row>
    <row r="1321" spans="1:8" x14ac:dyDescent="0.2">
      <c r="A1321" s="8" t="s">
        <v>1050</v>
      </c>
      <c r="B1321" s="8">
        <v>22.8</v>
      </c>
      <c r="C1321" s="8">
        <v>6.98</v>
      </c>
      <c r="D1321" s="8" t="s">
        <v>2379</v>
      </c>
      <c r="E1321" s="8" t="s">
        <v>2379</v>
      </c>
      <c r="F1321" s="8" t="s">
        <v>2379</v>
      </c>
      <c r="G1321" s="8" t="s">
        <v>2380</v>
      </c>
      <c r="H1321" s="8" t="s">
        <v>2379</v>
      </c>
    </row>
    <row r="1322" spans="1:8" x14ac:dyDescent="0.2">
      <c r="A1322" s="8" t="s">
        <v>1049</v>
      </c>
      <c r="B1322" s="8">
        <v>19.09</v>
      </c>
      <c r="C1322" s="8">
        <v>4</v>
      </c>
      <c r="D1322" s="8" t="s">
        <v>2381</v>
      </c>
      <c r="E1322" s="8" t="s">
        <v>2379</v>
      </c>
      <c r="F1322" s="8" t="s">
        <v>2379</v>
      </c>
      <c r="G1322" s="8">
        <v>1</v>
      </c>
      <c r="H1322" s="8" t="s">
        <v>2379</v>
      </c>
    </row>
    <row r="1323" spans="1:8" x14ac:dyDescent="0.2">
      <c r="A1323" s="8" t="s">
        <v>1048</v>
      </c>
      <c r="B1323" s="8">
        <v>23.37</v>
      </c>
      <c r="C1323" s="8">
        <v>4.2300000000000004</v>
      </c>
      <c r="D1323" s="8" t="s">
        <v>2379</v>
      </c>
      <c r="E1323" s="8" t="s">
        <v>2379</v>
      </c>
      <c r="F1323" s="8" t="s">
        <v>2379</v>
      </c>
      <c r="G1323" s="8" t="s">
        <v>2380</v>
      </c>
      <c r="H1323" s="8" t="s">
        <v>2379</v>
      </c>
    </row>
    <row r="1324" spans="1:8" x14ac:dyDescent="0.2">
      <c r="A1324" s="8" t="s">
        <v>1047</v>
      </c>
      <c r="B1324" s="8">
        <v>33.44</v>
      </c>
      <c r="C1324" s="8">
        <v>4.72</v>
      </c>
      <c r="D1324" s="8" t="s">
        <v>2381</v>
      </c>
      <c r="E1324" s="8" t="s">
        <v>2379</v>
      </c>
      <c r="F1324" s="8" t="s">
        <v>2379</v>
      </c>
      <c r="G1324" s="8" t="s">
        <v>2380</v>
      </c>
      <c r="H1324" s="8" t="s">
        <v>2379</v>
      </c>
    </row>
    <row r="1325" spans="1:8" x14ac:dyDescent="0.2">
      <c r="A1325" s="8" t="s">
        <v>1046</v>
      </c>
      <c r="B1325" s="8">
        <v>28.05</v>
      </c>
      <c r="C1325" s="8">
        <v>5.63</v>
      </c>
      <c r="D1325" s="8" t="s">
        <v>2381</v>
      </c>
      <c r="E1325" s="8" t="s">
        <v>2379</v>
      </c>
      <c r="F1325" s="8" t="s">
        <v>2379</v>
      </c>
      <c r="G1325" s="8" t="s">
        <v>2380</v>
      </c>
      <c r="H1325" s="8" t="s">
        <v>2379</v>
      </c>
    </row>
    <row r="1326" spans="1:8" x14ac:dyDescent="0.2">
      <c r="A1326" s="8" t="s">
        <v>1045</v>
      </c>
      <c r="B1326" s="8">
        <v>27.72</v>
      </c>
      <c r="C1326" s="8">
        <v>5.83</v>
      </c>
      <c r="D1326" s="8" t="s">
        <v>2381</v>
      </c>
      <c r="E1326" s="8" t="s">
        <v>2379</v>
      </c>
      <c r="F1326" s="8" t="s">
        <v>2379</v>
      </c>
      <c r="G1326" s="8" t="s">
        <v>2380</v>
      </c>
      <c r="H1326" s="8" t="s">
        <v>2379</v>
      </c>
    </row>
    <row r="1327" spans="1:8" x14ac:dyDescent="0.2">
      <c r="A1327" s="8" t="s">
        <v>1044</v>
      </c>
      <c r="B1327" s="8">
        <v>29.81</v>
      </c>
      <c r="C1327" s="8">
        <v>9.23</v>
      </c>
      <c r="D1327" s="8" t="s">
        <v>2379</v>
      </c>
      <c r="E1327" s="8" t="s">
        <v>2379</v>
      </c>
      <c r="F1327" s="8" t="s">
        <v>2379</v>
      </c>
      <c r="G1327" s="8" t="s">
        <v>2380</v>
      </c>
      <c r="H1327" s="8" t="s">
        <v>2379</v>
      </c>
    </row>
    <row r="1328" spans="1:8" x14ac:dyDescent="0.2">
      <c r="A1328" s="8" t="s">
        <v>1043</v>
      </c>
      <c r="B1328" s="8">
        <v>23.98</v>
      </c>
      <c r="C1328" s="8">
        <v>9.89</v>
      </c>
      <c r="D1328" s="8" t="s">
        <v>2379</v>
      </c>
      <c r="E1328" s="8" t="s">
        <v>2379</v>
      </c>
      <c r="F1328" s="8" t="s">
        <v>2379</v>
      </c>
      <c r="G1328" s="8" t="s">
        <v>2380</v>
      </c>
      <c r="H1328" s="8" t="s">
        <v>2379</v>
      </c>
    </row>
    <row r="1329" spans="1:8" x14ac:dyDescent="0.2">
      <c r="A1329" s="8" t="s">
        <v>1042</v>
      </c>
      <c r="B1329" s="8">
        <v>17.34</v>
      </c>
      <c r="C1329" s="8">
        <v>12</v>
      </c>
      <c r="D1329" s="8" t="s">
        <v>2379</v>
      </c>
      <c r="E1329" s="8" t="s">
        <v>2379</v>
      </c>
      <c r="F1329" s="8" t="s">
        <v>2379</v>
      </c>
      <c r="G1329" s="8" t="s">
        <v>2380</v>
      </c>
      <c r="H1329" s="8" t="s">
        <v>2379</v>
      </c>
    </row>
    <row r="1330" spans="1:8" x14ac:dyDescent="0.2">
      <c r="A1330" s="8" t="s">
        <v>1041</v>
      </c>
      <c r="B1330" s="8">
        <v>40.39</v>
      </c>
      <c r="C1330" s="8">
        <v>4.24</v>
      </c>
      <c r="D1330" s="8" t="s">
        <v>2381</v>
      </c>
      <c r="E1330" s="8" t="s">
        <v>2379</v>
      </c>
      <c r="F1330" s="8" t="s">
        <v>2382</v>
      </c>
      <c r="G1330" s="8">
        <v>1</v>
      </c>
      <c r="H1330" s="8" t="s">
        <v>2379</v>
      </c>
    </row>
    <row r="1331" spans="1:8" x14ac:dyDescent="0.2">
      <c r="A1331" s="8" t="s">
        <v>1040</v>
      </c>
      <c r="B1331" s="8">
        <v>25.96</v>
      </c>
      <c r="C1331" s="8">
        <v>4.68</v>
      </c>
      <c r="D1331" s="8" t="s">
        <v>2381</v>
      </c>
      <c r="E1331" s="8" t="s">
        <v>2379</v>
      </c>
      <c r="F1331" s="8" t="s">
        <v>2382</v>
      </c>
      <c r="G1331" s="8">
        <v>1</v>
      </c>
      <c r="H1331" s="8" t="s">
        <v>2379</v>
      </c>
    </row>
    <row r="1332" spans="1:8" x14ac:dyDescent="0.2">
      <c r="A1332" s="8" t="s">
        <v>1039</v>
      </c>
      <c r="B1332" s="8">
        <v>17.68</v>
      </c>
      <c r="C1332" s="8">
        <v>8.57</v>
      </c>
      <c r="D1332" s="8" t="s">
        <v>2381</v>
      </c>
      <c r="E1332" s="8" t="s">
        <v>2379</v>
      </c>
      <c r="F1332" s="8" t="s">
        <v>2382</v>
      </c>
      <c r="G1332" s="8">
        <v>1</v>
      </c>
      <c r="H1332" s="8" t="s">
        <v>2379</v>
      </c>
    </row>
    <row r="1333" spans="1:8" x14ac:dyDescent="0.2">
      <c r="A1333" s="8" t="s">
        <v>1038</v>
      </c>
      <c r="B1333" s="8">
        <v>30.875</v>
      </c>
      <c r="C1333" s="8">
        <v>4.0999999999999996</v>
      </c>
      <c r="D1333" s="8" t="s">
        <v>2379</v>
      </c>
      <c r="E1333" s="8" t="s">
        <v>2379</v>
      </c>
      <c r="F1333" s="8" t="s">
        <v>2379</v>
      </c>
      <c r="G1333" s="8" t="s">
        <v>2380</v>
      </c>
      <c r="H1333" s="8" t="s">
        <v>2379</v>
      </c>
    </row>
    <row r="1334" spans="1:8" x14ac:dyDescent="0.2">
      <c r="A1334" s="8" t="s">
        <v>1037</v>
      </c>
      <c r="B1334" s="8">
        <v>30.81</v>
      </c>
      <c r="C1334" s="8">
        <v>4.49</v>
      </c>
      <c r="D1334" s="8" t="s">
        <v>2379</v>
      </c>
      <c r="E1334" s="8" t="s">
        <v>2379</v>
      </c>
      <c r="F1334" s="8" t="s">
        <v>2379</v>
      </c>
      <c r="G1334" s="8" t="s">
        <v>2380</v>
      </c>
      <c r="H1334" s="8" t="s">
        <v>2379</v>
      </c>
    </row>
    <row r="1335" spans="1:8" x14ac:dyDescent="0.2">
      <c r="A1335" s="8" t="s">
        <v>1036</v>
      </c>
      <c r="B1335" s="8">
        <v>36.85</v>
      </c>
      <c r="C1335" s="8">
        <v>8.8000000000000007</v>
      </c>
      <c r="D1335" s="8" t="s">
        <v>2379</v>
      </c>
      <c r="E1335" s="8" t="s">
        <v>2379</v>
      </c>
      <c r="F1335" s="8" t="s">
        <v>2379</v>
      </c>
      <c r="G1335" s="8">
        <v>2</v>
      </c>
      <c r="H1335" s="8" t="s">
        <v>2379</v>
      </c>
    </row>
    <row r="1336" spans="1:8" x14ac:dyDescent="0.2">
      <c r="A1336" s="8" t="s">
        <v>1035</v>
      </c>
      <c r="B1336" s="8">
        <v>35.86</v>
      </c>
      <c r="C1336" s="8">
        <v>7.93</v>
      </c>
      <c r="D1336" s="8" t="s">
        <v>2379</v>
      </c>
      <c r="E1336" s="8" t="s">
        <v>2379</v>
      </c>
      <c r="F1336" s="8" t="s">
        <v>2379</v>
      </c>
      <c r="G1336" s="8">
        <v>2</v>
      </c>
      <c r="H1336" s="8" t="s">
        <v>2379</v>
      </c>
    </row>
    <row r="1337" spans="1:8" x14ac:dyDescent="0.2">
      <c r="A1337" s="8" t="s">
        <v>1034</v>
      </c>
      <c r="B1337" s="8">
        <v>30.3</v>
      </c>
      <c r="C1337" s="8">
        <v>9.4499999999999993</v>
      </c>
      <c r="D1337" s="8" t="s">
        <v>2379</v>
      </c>
      <c r="E1337" s="8" t="s">
        <v>2379</v>
      </c>
      <c r="F1337" s="8" t="s">
        <v>2379</v>
      </c>
      <c r="G1337" s="8">
        <v>2</v>
      </c>
      <c r="H1337" s="8" t="s">
        <v>2379</v>
      </c>
    </row>
    <row r="1338" spans="1:8" x14ac:dyDescent="0.2">
      <c r="A1338" s="8" t="s">
        <v>1033</v>
      </c>
      <c r="B1338" s="8">
        <v>32.015000000000001</v>
      </c>
      <c r="C1338" s="8">
        <v>7.67</v>
      </c>
      <c r="D1338" s="8" t="s">
        <v>2379</v>
      </c>
      <c r="E1338" s="8" t="s">
        <v>2379</v>
      </c>
      <c r="F1338" s="8" t="s">
        <v>2379</v>
      </c>
      <c r="G1338" s="8" t="s">
        <v>2380</v>
      </c>
      <c r="H1338" s="8" t="s">
        <v>2379</v>
      </c>
    </row>
    <row r="1339" spans="1:8" x14ac:dyDescent="0.2">
      <c r="A1339" s="8" t="s">
        <v>1032</v>
      </c>
      <c r="B1339" s="8">
        <v>25.06</v>
      </c>
      <c r="C1339" s="8">
        <v>10.53</v>
      </c>
      <c r="D1339" s="8" t="s">
        <v>2379</v>
      </c>
      <c r="E1339" s="8" t="s">
        <v>2379</v>
      </c>
      <c r="F1339" s="8" t="s">
        <v>2379</v>
      </c>
      <c r="G1339" s="8">
        <v>2</v>
      </c>
      <c r="H1339" s="8" t="s">
        <v>2379</v>
      </c>
    </row>
    <row r="1340" spans="1:8" x14ac:dyDescent="0.2">
      <c r="A1340" s="8" t="s">
        <v>1031</v>
      </c>
      <c r="B1340" s="8">
        <v>18.829999999999998</v>
      </c>
      <c r="C1340" s="8">
        <v>10.08</v>
      </c>
      <c r="D1340" s="8" t="s">
        <v>2381</v>
      </c>
      <c r="E1340" s="8" t="s">
        <v>2379</v>
      </c>
      <c r="F1340" s="8" t="s">
        <v>2379</v>
      </c>
      <c r="G1340" s="8" t="s">
        <v>2380</v>
      </c>
      <c r="H1340" s="8" t="s">
        <v>2379</v>
      </c>
    </row>
    <row r="1341" spans="1:8" x14ac:dyDescent="0.2">
      <c r="A1341" s="8" t="s">
        <v>1030</v>
      </c>
      <c r="B1341" s="8">
        <v>47.52</v>
      </c>
      <c r="C1341" s="8">
        <v>11.39</v>
      </c>
      <c r="D1341" s="8" t="s">
        <v>2381</v>
      </c>
      <c r="E1341" s="8" t="s">
        <v>2379</v>
      </c>
      <c r="F1341" s="8" t="s">
        <v>2379</v>
      </c>
      <c r="G1341" s="8">
        <v>1</v>
      </c>
      <c r="H1341" s="8" t="s">
        <v>2379</v>
      </c>
    </row>
    <row r="1342" spans="1:8" x14ac:dyDescent="0.2">
      <c r="A1342" s="8" t="s">
        <v>1029</v>
      </c>
      <c r="B1342" s="8">
        <v>37.82</v>
      </c>
      <c r="C1342" s="8">
        <v>6.36</v>
      </c>
      <c r="D1342" s="8" t="s">
        <v>2379</v>
      </c>
      <c r="E1342" s="8" t="s">
        <v>2379</v>
      </c>
      <c r="F1342" s="8" t="s">
        <v>2379</v>
      </c>
      <c r="G1342" s="8" t="s">
        <v>2380</v>
      </c>
      <c r="H1342" s="8" t="s">
        <v>2379</v>
      </c>
    </row>
    <row r="1343" spans="1:8" x14ac:dyDescent="0.2">
      <c r="A1343" s="8" t="s">
        <v>1028</v>
      </c>
      <c r="B1343" s="8">
        <v>44.16</v>
      </c>
      <c r="C1343" s="8">
        <v>5.31</v>
      </c>
      <c r="D1343" s="8" t="s">
        <v>2381</v>
      </c>
      <c r="E1343" s="8" t="s">
        <v>2379</v>
      </c>
      <c r="F1343" s="8" t="s">
        <v>2379</v>
      </c>
      <c r="G1343" s="8" t="s">
        <v>2380</v>
      </c>
      <c r="H1343" s="8" t="s">
        <v>2379</v>
      </c>
    </row>
    <row r="1344" spans="1:8" x14ac:dyDescent="0.2">
      <c r="A1344" s="8" t="s">
        <v>1027</v>
      </c>
      <c r="B1344" s="8">
        <v>37.049999999999997</v>
      </c>
      <c r="C1344" s="8">
        <v>4.74</v>
      </c>
      <c r="D1344" s="8" t="s">
        <v>2379</v>
      </c>
      <c r="E1344" s="8" t="s">
        <v>2379</v>
      </c>
      <c r="F1344" s="8" t="s">
        <v>2382</v>
      </c>
      <c r="G1344" s="8">
        <v>1</v>
      </c>
      <c r="H1344" s="8" t="s">
        <v>2379</v>
      </c>
    </row>
    <row r="1345" spans="1:8" x14ac:dyDescent="0.2">
      <c r="A1345" s="8" t="s">
        <v>1026</v>
      </c>
      <c r="B1345" s="8">
        <v>18.66</v>
      </c>
      <c r="C1345" s="8">
        <v>11.35</v>
      </c>
      <c r="D1345" s="8" t="s">
        <v>2379</v>
      </c>
      <c r="E1345" s="8" t="s">
        <v>2379</v>
      </c>
      <c r="F1345" s="8" t="s">
        <v>2379</v>
      </c>
      <c r="G1345" s="8" t="s">
        <v>2380</v>
      </c>
      <c r="H1345" s="8" t="s">
        <v>2379</v>
      </c>
    </row>
    <row r="1346" spans="1:8" x14ac:dyDescent="0.2">
      <c r="A1346" s="8" t="s">
        <v>1025</v>
      </c>
      <c r="B1346" s="8">
        <v>36.200000000000003</v>
      </c>
      <c r="C1346" s="8">
        <v>6.81</v>
      </c>
      <c r="D1346" s="8" t="s">
        <v>2381</v>
      </c>
      <c r="E1346" s="8" t="s">
        <v>2379</v>
      </c>
      <c r="F1346" s="8" t="s">
        <v>2379</v>
      </c>
      <c r="G1346" s="8">
        <v>1</v>
      </c>
      <c r="H1346" s="8" t="s">
        <v>2379</v>
      </c>
    </row>
    <row r="1347" spans="1:8" x14ac:dyDescent="0.2">
      <c r="A1347" s="8" t="s">
        <v>1024</v>
      </c>
      <c r="B1347" s="8">
        <v>18.87</v>
      </c>
      <c r="C1347" s="8">
        <v>8.06</v>
      </c>
      <c r="D1347" s="8" t="s">
        <v>2379</v>
      </c>
      <c r="E1347" s="8" t="s">
        <v>2379</v>
      </c>
      <c r="F1347" s="8" t="s">
        <v>2379</v>
      </c>
      <c r="G1347" s="8" t="s">
        <v>2380</v>
      </c>
      <c r="H1347" s="8" t="s">
        <v>2379</v>
      </c>
    </row>
    <row r="1348" spans="1:8" x14ac:dyDescent="0.2">
      <c r="A1348" s="8" t="s">
        <v>1023</v>
      </c>
      <c r="B1348" s="8">
        <v>32.299999999999997</v>
      </c>
      <c r="C1348" s="8">
        <v>6.74</v>
      </c>
      <c r="D1348" s="8" t="s">
        <v>2381</v>
      </c>
      <c r="E1348" s="8" t="s">
        <v>2379</v>
      </c>
      <c r="F1348" s="8" t="s">
        <v>2379</v>
      </c>
      <c r="G1348" s="8">
        <v>1</v>
      </c>
      <c r="H1348" s="8" t="s">
        <v>2379</v>
      </c>
    </row>
    <row r="1349" spans="1:8" x14ac:dyDescent="0.2">
      <c r="A1349" s="8" t="s">
        <v>1022</v>
      </c>
      <c r="B1349" s="8">
        <v>22.64</v>
      </c>
      <c r="C1349" s="8">
        <v>6.54</v>
      </c>
      <c r="D1349" s="8" t="s">
        <v>2381</v>
      </c>
      <c r="E1349" s="8" t="s">
        <v>2379</v>
      </c>
      <c r="F1349" s="8" t="s">
        <v>2379</v>
      </c>
      <c r="G1349" s="8">
        <v>2</v>
      </c>
      <c r="H1349" s="8" t="s">
        <v>2379</v>
      </c>
    </row>
    <row r="1350" spans="1:8" x14ac:dyDescent="0.2">
      <c r="A1350" s="8" t="s">
        <v>1021</v>
      </c>
      <c r="B1350" s="8">
        <v>28.69</v>
      </c>
      <c r="C1350" s="8">
        <v>5.4</v>
      </c>
      <c r="D1350" s="8" t="s">
        <v>2379</v>
      </c>
      <c r="E1350" s="8" t="s">
        <v>2379</v>
      </c>
      <c r="F1350" s="8" t="s">
        <v>2379</v>
      </c>
      <c r="G1350" s="8" t="s">
        <v>2380</v>
      </c>
      <c r="H1350" s="8" t="s">
        <v>2379</v>
      </c>
    </row>
    <row r="1351" spans="1:8" x14ac:dyDescent="0.2">
      <c r="A1351" s="8" t="s">
        <v>1020</v>
      </c>
      <c r="B1351" s="8">
        <v>28.16</v>
      </c>
      <c r="C1351" s="8">
        <v>5.58</v>
      </c>
      <c r="D1351" s="8" t="s">
        <v>2381</v>
      </c>
      <c r="E1351" s="8" t="s">
        <v>2379</v>
      </c>
      <c r="F1351" s="8" t="s">
        <v>2379</v>
      </c>
      <c r="G1351" s="8" t="s">
        <v>2380</v>
      </c>
      <c r="H1351" s="8" t="s">
        <v>2379</v>
      </c>
    </row>
    <row r="1352" spans="1:8" x14ac:dyDescent="0.2">
      <c r="A1352" s="8" t="s">
        <v>1019</v>
      </c>
      <c r="B1352" s="8">
        <v>45.54</v>
      </c>
      <c r="C1352" s="8">
        <v>5.84</v>
      </c>
      <c r="D1352" s="8" t="s">
        <v>2379</v>
      </c>
      <c r="E1352" s="8" t="s">
        <v>2379</v>
      </c>
      <c r="F1352" s="8" t="s">
        <v>2382</v>
      </c>
      <c r="G1352" s="8">
        <v>1</v>
      </c>
      <c r="H1352" s="8" t="s">
        <v>2379</v>
      </c>
    </row>
    <row r="1353" spans="1:8" x14ac:dyDescent="0.2">
      <c r="A1353" s="8" t="s">
        <v>1018</v>
      </c>
      <c r="B1353" s="8">
        <v>28.7</v>
      </c>
      <c r="C1353" s="8">
        <v>4.2</v>
      </c>
      <c r="D1353" s="8" t="s">
        <v>2379</v>
      </c>
      <c r="E1353" s="8" t="s">
        <v>2379</v>
      </c>
      <c r="F1353" s="8" t="s">
        <v>2379</v>
      </c>
      <c r="G1353" s="8" t="s">
        <v>2380</v>
      </c>
      <c r="H1353" s="8" t="s">
        <v>2379</v>
      </c>
    </row>
    <row r="1354" spans="1:8" x14ac:dyDescent="0.2">
      <c r="A1354" s="8" t="s">
        <v>1017</v>
      </c>
      <c r="B1354" s="8">
        <v>27.74</v>
      </c>
      <c r="C1354" s="8">
        <v>6.06</v>
      </c>
      <c r="D1354" s="8" t="s">
        <v>2381</v>
      </c>
      <c r="E1354" s="8" t="s">
        <v>2379</v>
      </c>
      <c r="F1354" s="8" t="s">
        <v>2379</v>
      </c>
      <c r="G1354" s="8" t="s">
        <v>2380</v>
      </c>
      <c r="H1354" s="8" t="s">
        <v>2379</v>
      </c>
    </row>
    <row r="1355" spans="1:8" x14ac:dyDescent="0.2">
      <c r="A1355" s="8" t="s">
        <v>1016</v>
      </c>
      <c r="B1355" s="8">
        <v>36.954999999999998</v>
      </c>
      <c r="C1355" s="8">
        <v>7.57</v>
      </c>
      <c r="D1355" s="8" t="s">
        <v>2379</v>
      </c>
      <c r="E1355" s="8" t="s">
        <v>2379</v>
      </c>
      <c r="F1355" s="8" t="s">
        <v>2379</v>
      </c>
      <c r="G1355" s="8" t="s">
        <v>2380</v>
      </c>
      <c r="H1355" s="8" t="s">
        <v>2379</v>
      </c>
    </row>
    <row r="1356" spans="1:8" x14ac:dyDescent="0.2">
      <c r="A1356" s="8" t="s">
        <v>1015</v>
      </c>
      <c r="B1356" s="8">
        <v>30.69</v>
      </c>
      <c r="C1356" s="8">
        <v>6.15</v>
      </c>
      <c r="D1356" s="8" t="s">
        <v>2379</v>
      </c>
      <c r="E1356" s="8" t="s">
        <v>2379</v>
      </c>
      <c r="F1356" s="8" t="s">
        <v>2379</v>
      </c>
      <c r="G1356" s="8" t="s">
        <v>2380</v>
      </c>
      <c r="H1356" s="8" t="s">
        <v>2379</v>
      </c>
    </row>
    <row r="1357" spans="1:8" x14ac:dyDescent="0.2">
      <c r="A1357" s="8" t="s">
        <v>1014</v>
      </c>
      <c r="B1357" s="8">
        <v>24.984999999999999</v>
      </c>
      <c r="C1357" s="8">
        <v>4.5599999999999996</v>
      </c>
      <c r="D1357" s="8" t="s">
        <v>2379</v>
      </c>
      <c r="E1357" s="8" t="s">
        <v>2379</v>
      </c>
      <c r="F1357" s="8" t="s">
        <v>2379</v>
      </c>
      <c r="G1357" s="8" t="s">
        <v>2380</v>
      </c>
      <c r="H1357" s="8" t="s">
        <v>2379</v>
      </c>
    </row>
    <row r="1358" spans="1:8" x14ac:dyDescent="0.2">
      <c r="A1358" s="8" t="s">
        <v>1013</v>
      </c>
      <c r="B1358" s="8">
        <v>39.42</v>
      </c>
      <c r="C1358" s="8">
        <v>4.72</v>
      </c>
      <c r="D1358" s="8" t="s">
        <v>2381</v>
      </c>
      <c r="E1358" s="8" t="s">
        <v>2379</v>
      </c>
      <c r="F1358" s="8" t="s">
        <v>2379</v>
      </c>
      <c r="G1358" s="8">
        <v>1</v>
      </c>
      <c r="H1358" s="8" t="s">
        <v>2379</v>
      </c>
    </row>
    <row r="1359" spans="1:8" x14ac:dyDescent="0.2">
      <c r="A1359" s="8" t="s">
        <v>1012</v>
      </c>
      <c r="B1359" s="8">
        <v>16.8</v>
      </c>
      <c r="C1359" s="8">
        <v>7.98</v>
      </c>
      <c r="D1359" s="8" t="s">
        <v>2379</v>
      </c>
      <c r="E1359" s="8" t="s">
        <v>2379</v>
      </c>
      <c r="F1359" s="8" t="s">
        <v>2379</v>
      </c>
      <c r="G1359" s="8" t="s">
        <v>2380</v>
      </c>
      <c r="H1359" s="8" t="s">
        <v>2379</v>
      </c>
    </row>
    <row r="1360" spans="1:8" x14ac:dyDescent="0.2">
      <c r="A1360" s="8" t="s">
        <v>1011</v>
      </c>
      <c r="B1360" s="8">
        <v>23.274999999999999</v>
      </c>
      <c r="C1360" s="8">
        <v>6.26</v>
      </c>
      <c r="D1360" s="8" t="s">
        <v>2381</v>
      </c>
      <c r="E1360" s="8" t="s">
        <v>2379</v>
      </c>
      <c r="F1360" s="8" t="s">
        <v>2382</v>
      </c>
      <c r="G1360" s="8">
        <v>1</v>
      </c>
      <c r="H1360" s="8" t="s">
        <v>2379</v>
      </c>
    </row>
    <row r="1361" spans="1:8" x14ac:dyDescent="0.2">
      <c r="A1361" s="8" t="s">
        <v>1010</v>
      </c>
      <c r="B1361" s="8">
        <v>22.8</v>
      </c>
      <c r="C1361" s="8">
        <v>4.29</v>
      </c>
      <c r="D1361" s="8" t="s">
        <v>2381</v>
      </c>
      <c r="E1361" s="8" t="s">
        <v>2379</v>
      </c>
      <c r="F1361" s="8" t="s">
        <v>2382</v>
      </c>
      <c r="G1361" s="8">
        <v>1</v>
      </c>
      <c r="H1361" s="8" t="s">
        <v>2379</v>
      </c>
    </row>
    <row r="1362" spans="1:8" x14ac:dyDescent="0.2">
      <c r="A1362" s="8" t="s">
        <v>1009</v>
      </c>
      <c r="B1362" s="8">
        <v>24.3</v>
      </c>
      <c r="C1362" s="8">
        <v>5.43</v>
      </c>
      <c r="D1362" s="8" t="s">
        <v>2379</v>
      </c>
      <c r="E1362" s="8" t="s">
        <v>2379</v>
      </c>
      <c r="F1362" s="8" t="s">
        <v>2379</v>
      </c>
      <c r="G1362" s="8">
        <v>2</v>
      </c>
      <c r="H1362" s="8" t="s">
        <v>2379</v>
      </c>
    </row>
    <row r="1363" spans="1:8" x14ac:dyDescent="0.2">
      <c r="A1363" s="8" t="s">
        <v>1008</v>
      </c>
      <c r="B1363" s="8">
        <v>25.13</v>
      </c>
      <c r="C1363" s="8">
        <v>8</v>
      </c>
      <c r="D1363" s="8" t="s">
        <v>2381</v>
      </c>
      <c r="E1363" s="8" t="s">
        <v>2379</v>
      </c>
      <c r="F1363" s="8" t="s">
        <v>2379</v>
      </c>
      <c r="G1363" s="8">
        <v>1</v>
      </c>
      <c r="H1363" s="8" t="s">
        <v>2379</v>
      </c>
    </row>
    <row r="1364" spans="1:8" x14ac:dyDescent="0.2">
      <c r="A1364" s="8" t="s">
        <v>1007</v>
      </c>
      <c r="B1364" s="8">
        <v>22.72</v>
      </c>
      <c r="C1364" s="8">
        <v>9.9600000000000009</v>
      </c>
      <c r="D1364" s="8" t="s">
        <v>2381</v>
      </c>
      <c r="E1364" s="8" t="s">
        <v>2379</v>
      </c>
      <c r="F1364" s="8" t="s">
        <v>2379</v>
      </c>
      <c r="G1364" s="8">
        <v>2</v>
      </c>
      <c r="H1364" s="8" t="s">
        <v>2379</v>
      </c>
    </row>
    <row r="1365" spans="1:8" x14ac:dyDescent="0.2">
      <c r="A1365" s="8" t="s">
        <v>1006</v>
      </c>
      <c r="B1365" s="8">
        <v>32.6</v>
      </c>
      <c r="C1365" s="8">
        <v>6.8</v>
      </c>
      <c r="D1365" s="8" t="s">
        <v>2381</v>
      </c>
      <c r="E1365" s="8" t="s">
        <v>2379</v>
      </c>
      <c r="F1365" s="8" t="s">
        <v>2379</v>
      </c>
      <c r="G1365" s="8" t="s">
        <v>2380</v>
      </c>
      <c r="H1365" s="8" t="s">
        <v>2379</v>
      </c>
    </row>
    <row r="1366" spans="1:8" x14ac:dyDescent="0.2">
      <c r="A1366" s="8" t="s">
        <v>1005</v>
      </c>
      <c r="B1366" s="8">
        <v>17.28</v>
      </c>
      <c r="C1366" s="8">
        <v>6.22</v>
      </c>
      <c r="D1366" s="8" t="s">
        <v>2381</v>
      </c>
      <c r="E1366" s="8" t="s">
        <v>2379</v>
      </c>
      <c r="F1366" s="8" t="s">
        <v>2379</v>
      </c>
      <c r="G1366" s="8">
        <v>2</v>
      </c>
      <c r="H1366" s="8" t="s">
        <v>2379</v>
      </c>
    </row>
    <row r="1367" spans="1:8" x14ac:dyDescent="0.2">
      <c r="A1367" s="8" t="s">
        <v>1004</v>
      </c>
      <c r="B1367" s="8">
        <v>27.92</v>
      </c>
      <c r="C1367" s="8">
        <v>5.79</v>
      </c>
      <c r="D1367" s="8" t="s">
        <v>2379</v>
      </c>
      <c r="E1367" s="8" t="s">
        <v>2379</v>
      </c>
      <c r="F1367" s="8" t="s">
        <v>2379</v>
      </c>
      <c r="G1367" s="8">
        <v>1</v>
      </c>
      <c r="H1367" s="8" t="s">
        <v>2379</v>
      </c>
    </row>
    <row r="1368" spans="1:8" x14ac:dyDescent="0.2">
      <c r="A1368" s="8" t="s">
        <v>1003</v>
      </c>
      <c r="B1368" s="8">
        <v>38.284999999999997</v>
      </c>
      <c r="C1368" s="8">
        <v>5.41</v>
      </c>
      <c r="D1368" s="8" t="s">
        <v>2379</v>
      </c>
      <c r="E1368" s="8" t="s">
        <v>2379</v>
      </c>
      <c r="F1368" s="8" t="s">
        <v>2379</v>
      </c>
      <c r="G1368" s="8" t="s">
        <v>2380</v>
      </c>
      <c r="H1368" s="8" t="s">
        <v>2379</v>
      </c>
    </row>
    <row r="1369" spans="1:8" x14ac:dyDescent="0.2">
      <c r="A1369" s="8" t="s">
        <v>1002</v>
      </c>
      <c r="B1369" s="8">
        <v>16.48</v>
      </c>
      <c r="C1369" s="8">
        <v>11.05</v>
      </c>
      <c r="D1369" s="8" t="s">
        <v>2379</v>
      </c>
      <c r="E1369" s="8" t="s">
        <v>2379</v>
      </c>
      <c r="F1369" s="8" t="s">
        <v>2379</v>
      </c>
      <c r="G1369" s="8" t="s">
        <v>2380</v>
      </c>
      <c r="H1369" s="8" t="s">
        <v>2379</v>
      </c>
    </row>
    <row r="1370" spans="1:8" x14ac:dyDescent="0.2">
      <c r="A1370" s="8" t="s">
        <v>1001</v>
      </c>
      <c r="B1370" s="8">
        <v>38.57</v>
      </c>
      <c r="C1370" s="8">
        <v>6.27</v>
      </c>
      <c r="D1370" s="8" t="s">
        <v>2379</v>
      </c>
      <c r="E1370" s="8" t="s">
        <v>2379</v>
      </c>
      <c r="F1370" s="8" t="s">
        <v>2379</v>
      </c>
      <c r="G1370" s="8" t="s">
        <v>2380</v>
      </c>
      <c r="H1370" s="8" t="s">
        <v>2379</v>
      </c>
    </row>
    <row r="1371" spans="1:8" x14ac:dyDescent="0.2">
      <c r="A1371" s="8" t="s">
        <v>1000</v>
      </c>
      <c r="B1371" s="8">
        <v>43.85</v>
      </c>
      <c r="C1371" s="8">
        <v>4.7699999999999996</v>
      </c>
      <c r="D1371" s="8" t="s">
        <v>2381</v>
      </c>
      <c r="E1371" s="8" t="s">
        <v>2379</v>
      </c>
      <c r="F1371" s="8" t="s">
        <v>2379</v>
      </c>
      <c r="G1371" s="8" t="s">
        <v>2380</v>
      </c>
      <c r="H1371" s="8" t="s">
        <v>2379</v>
      </c>
    </row>
    <row r="1372" spans="1:8" x14ac:dyDescent="0.2">
      <c r="A1372" s="8" t="s">
        <v>999</v>
      </c>
      <c r="B1372" s="8">
        <v>30.11</v>
      </c>
      <c r="C1372" s="8">
        <v>4.08</v>
      </c>
      <c r="D1372" s="8" t="s">
        <v>2379</v>
      </c>
      <c r="E1372" s="8" t="s">
        <v>2379</v>
      </c>
      <c r="F1372" s="8" t="s">
        <v>2379</v>
      </c>
      <c r="G1372" s="8" t="s">
        <v>2380</v>
      </c>
      <c r="H1372" s="8" t="s">
        <v>2379</v>
      </c>
    </row>
    <row r="1373" spans="1:8" x14ac:dyDescent="0.2">
      <c r="A1373" s="8" t="s">
        <v>998</v>
      </c>
      <c r="B1373" s="8">
        <v>31.59</v>
      </c>
      <c r="C1373" s="8">
        <v>6.01</v>
      </c>
      <c r="D1373" s="8" t="s">
        <v>2379</v>
      </c>
      <c r="E1373" s="8" t="s">
        <v>2379</v>
      </c>
      <c r="F1373" s="8" t="s">
        <v>2379</v>
      </c>
      <c r="G1373" s="8" t="s">
        <v>2380</v>
      </c>
      <c r="H1373" s="8" t="s">
        <v>2379</v>
      </c>
    </row>
    <row r="1374" spans="1:8" x14ac:dyDescent="0.2">
      <c r="A1374" s="8" t="s">
        <v>997</v>
      </c>
      <c r="B1374" s="8">
        <v>40.15</v>
      </c>
      <c r="C1374" s="8">
        <v>11.84</v>
      </c>
      <c r="D1374" s="8" t="s">
        <v>2379</v>
      </c>
      <c r="E1374" s="8" t="s">
        <v>2379</v>
      </c>
      <c r="F1374" s="8" t="s">
        <v>2379</v>
      </c>
      <c r="G1374" s="8" t="s">
        <v>2380</v>
      </c>
      <c r="H1374" s="8" t="s">
        <v>2379</v>
      </c>
    </row>
    <row r="1375" spans="1:8" x14ac:dyDescent="0.2">
      <c r="A1375" s="8" t="s">
        <v>996</v>
      </c>
      <c r="B1375" s="8">
        <v>40.700000000000003</v>
      </c>
      <c r="C1375" s="8">
        <v>6.27</v>
      </c>
      <c r="D1375" s="8" t="s">
        <v>2381</v>
      </c>
      <c r="E1375" s="8" t="s">
        <v>2379</v>
      </c>
      <c r="F1375" s="8" t="s">
        <v>2382</v>
      </c>
      <c r="G1375" s="8">
        <v>1</v>
      </c>
      <c r="H1375" s="8" t="s">
        <v>2379</v>
      </c>
    </row>
    <row r="1376" spans="1:8" x14ac:dyDescent="0.2">
      <c r="A1376" s="8" t="s">
        <v>995</v>
      </c>
      <c r="B1376" s="8">
        <v>40.76</v>
      </c>
      <c r="C1376" s="8">
        <v>5.28</v>
      </c>
      <c r="D1376" s="8" t="s">
        <v>2379</v>
      </c>
      <c r="E1376" s="8" t="s">
        <v>2379</v>
      </c>
      <c r="F1376" s="8" t="s">
        <v>2379</v>
      </c>
      <c r="G1376" s="8" t="s">
        <v>2380</v>
      </c>
      <c r="H1376" s="8" t="s">
        <v>2379</v>
      </c>
    </row>
    <row r="1377" spans="1:8" x14ac:dyDescent="0.2">
      <c r="A1377" s="8" t="s">
        <v>994</v>
      </c>
      <c r="B1377" s="8">
        <v>29.7</v>
      </c>
      <c r="C1377" s="8">
        <v>7.03</v>
      </c>
      <c r="D1377" s="8" t="s">
        <v>2379</v>
      </c>
      <c r="E1377" s="8" t="s">
        <v>2379</v>
      </c>
      <c r="F1377" s="8" t="s">
        <v>2379</v>
      </c>
      <c r="G1377" s="8" t="s">
        <v>2380</v>
      </c>
      <c r="H1377" s="8" t="s">
        <v>2379</v>
      </c>
    </row>
    <row r="1378" spans="1:8" x14ac:dyDescent="0.2">
      <c r="A1378" s="8" t="s">
        <v>993</v>
      </c>
      <c r="B1378" s="8">
        <v>40.58</v>
      </c>
      <c r="C1378" s="8">
        <v>5.32</v>
      </c>
      <c r="D1378" s="8" t="s">
        <v>2381</v>
      </c>
      <c r="E1378" s="8" t="s">
        <v>2379</v>
      </c>
      <c r="F1378" s="8" t="s">
        <v>2382</v>
      </c>
      <c r="G1378" s="8">
        <v>1</v>
      </c>
      <c r="H1378" s="8" t="s">
        <v>2379</v>
      </c>
    </row>
    <row r="1379" spans="1:8" x14ac:dyDescent="0.2">
      <c r="A1379" s="8" t="s">
        <v>992</v>
      </c>
      <c r="B1379" s="8">
        <v>33.06</v>
      </c>
      <c r="C1379" s="8">
        <v>9.59</v>
      </c>
      <c r="D1379" s="8" t="s">
        <v>2381</v>
      </c>
      <c r="E1379" s="8" t="s">
        <v>2379</v>
      </c>
      <c r="F1379" s="8" t="s">
        <v>2379</v>
      </c>
      <c r="G1379" s="8" t="s">
        <v>2380</v>
      </c>
      <c r="H1379" s="8" t="s">
        <v>2379</v>
      </c>
    </row>
    <row r="1380" spans="1:8" x14ac:dyDescent="0.2">
      <c r="A1380" s="8" t="s">
        <v>991</v>
      </c>
      <c r="B1380" s="8">
        <v>26.62</v>
      </c>
      <c r="C1380" s="8">
        <v>6.15</v>
      </c>
      <c r="D1380" s="8" t="s">
        <v>2381</v>
      </c>
      <c r="E1380" s="8" t="s">
        <v>2379</v>
      </c>
      <c r="F1380" s="8" t="s">
        <v>2379</v>
      </c>
      <c r="G1380" s="8" t="s">
        <v>2380</v>
      </c>
      <c r="H1380" s="8" t="s">
        <v>2379</v>
      </c>
    </row>
    <row r="1381" spans="1:8" x14ac:dyDescent="0.2">
      <c r="A1381" s="8" t="s">
        <v>990</v>
      </c>
      <c r="B1381" s="8">
        <v>37.1</v>
      </c>
      <c r="C1381" s="8">
        <v>11.08</v>
      </c>
      <c r="D1381" s="8" t="s">
        <v>2379</v>
      </c>
      <c r="E1381" s="8" t="s">
        <v>2379</v>
      </c>
      <c r="F1381" s="8" t="s">
        <v>2379</v>
      </c>
      <c r="G1381" s="8" t="s">
        <v>2380</v>
      </c>
      <c r="H1381" s="8" t="s">
        <v>2379</v>
      </c>
    </row>
    <row r="1382" spans="1:8" x14ac:dyDescent="0.2">
      <c r="A1382" s="8" t="s">
        <v>989</v>
      </c>
      <c r="B1382" s="8">
        <v>18.28</v>
      </c>
      <c r="C1382" s="8">
        <v>7.95</v>
      </c>
      <c r="D1382" s="8" t="s">
        <v>2379</v>
      </c>
      <c r="E1382" s="8" t="s">
        <v>2379</v>
      </c>
      <c r="F1382" s="8" t="s">
        <v>2379</v>
      </c>
      <c r="G1382" s="8" t="s">
        <v>2380</v>
      </c>
      <c r="H1382" s="8" t="s">
        <v>2379</v>
      </c>
    </row>
    <row r="1383" spans="1:8" x14ac:dyDescent="0.2">
      <c r="A1383" s="8" t="s">
        <v>988</v>
      </c>
      <c r="B1383" s="8">
        <v>35.814999999999998</v>
      </c>
      <c r="C1383" s="8">
        <v>6.23</v>
      </c>
      <c r="D1383" s="8" t="s">
        <v>2379</v>
      </c>
      <c r="E1383" s="8" t="s">
        <v>2379</v>
      </c>
      <c r="F1383" s="8" t="s">
        <v>2379</v>
      </c>
      <c r="G1383" s="8" t="s">
        <v>2380</v>
      </c>
      <c r="H1383" s="8" t="s">
        <v>2379</v>
      </c>
    </row>
    <row r="1384" spans="1:8" x14ac:dyDescent="0.2">
      <c r="A1384" s="8" t="s">
        <v>987</v>
      </c>
      <c r="B1384" s="8">
        <v>30.69</v>
      </c>
      <c r="C1384" s="8">
        <v>6.5</v>
      </c>
      <c r="D1384" s="8" t="s">
        <v>2379</v>
      </c>
      <c r="E1384" s="8" t="s">
        <v>2379</v>
      </c>
      <c r="F1384" s="8" t="s">
        <v>2379</v>
      </c>
      <c r="G1384" s="8" t="s">
        <v>2380</v>
      </c>
      <c r="H1384" s="8" t="s">
        <v>2379</v>
      </c>
    </row>
    <row r="1385" spans="1:8" x14ac:dyDescent="0.2">
      <c r="A1385" s="8" t="s">
        <v>986</v>
      </c>
      <c r="B1385" s="8">
        <v>26.125</v>
      </c>
      <c r="C1385" s="8">
        <v>5.22</v>
      </c>
      <c r="D1385" s="8" t="s">
        <v>2379</v>
      </c>
      <c r="E1385" s="8" t="s">
        <v>2379</v>
      </c>
      <c r="F1385" s="8" t="s">
        <v>2379</v>
      </c>
      <c r="G1385" s="8" t="s">
        <v>2380</v>
      </c>
      <c r="H1385" s="8" t="s">
        <v>2379</v>
      </c>
    </row>
    <row r="1386" spans="1:8" x14ac:dyDescent="0.2">
      <c r="A1386" s="8" t="s">
        <v>985</v>
      </c>
      <c r="B1386" s="8">
        <v>34.58</v>
      </c>
      <c r="C1386" s="8">
        <v>6.3</v>
      </c>
      <c r="D1386" s="8" t="s">
        <v>2379</v>
      </c>
      <c r="E1386" s="8" t="s">
        <v>2379</v>
      </c>
      <c r="F1386" s="8" t="s">
        <v>2382</v>
      </c>
      <c r="G1386" s="8">
        <v>1</v>
      </c>
      <c r="H1386" s="8" t="s">
        <v>2379</v>
      </c>
    </row>
    <row r="1387" spans="1:8" x14ac:dyDescent="0.2">
      <c r="A1387" s="8" t="s">
        <v>984</v>
      </c>
      <c r="B1387" s="8">
        <v>27.4</v>
      </c>
      <c r="C1387" s="8">
        <v>8.84</v>
      </c>
      <c r="D1387" s="8" t="s">
        <v>2379</v>
      </c>
      <c r="E1387" s="8" t="s">
        <v>2379</v>
      </c>
      <c r="F1387" s="8" t="s">
        <v>2379</v>
      </c>
      <c r="G1387" s="8" t="s">
        <v>2380</v>
      </c>
      <c r="H1387" s="8" t="s">
        <v>2379</v>
      </c>
    </row>
    <row r="1388" spans="1:8" x14ac:dyDescent="0.2">
      <c r="A1388" s="8" t="s">
        <v>983</v>
      </c>
      <c r="B1388" s="8">
        <v>27.53</v>
      </c>
      <c r="C1388" s="8">
        <v>4.1100000000000003</v>
      </c>
      <c r="D1388" s="8" t="s">
        <v>2379</v>
      </c>
      <c r="E1388" s="8" t="s">
        <v>2379</v>
      </c>
      <c r="F1388" s="8" t="s">
        <v>2379</v>
      </c>
      <c r="G1388" s="8">
        <v>1</v>
      </c>
      <c r="H1388" s="8" t="s">
        <v>2379</v>
      </c>
    </row>
    <row r="1389" spans="1:8" x14ac:dyDescent="0.2">
      <c r="A1389" s="8" t="s">
        <v>982</v>
      </c>
      <c r="B1389" s="8">
        <v>33</v>
      </c>
      <c r="C1389" s="8">
        <v>4.57</v>
      </c>
      <c r="D1389" s="8" t="s">
        <v>2379</v>
      </c>
      <c r="E1389" s="8" t="s">
        <v>2379</v>
      </c>
      <c r="F1389" s="8" t="s">
        <v>2379</v>
      </c>
      <c r="G1389" s="8" t="s">
        <v>2380</v>
      </c>
      <c r="H1389" s="8" t="s">
        <v>2379</v>
      </c>
    </row>
    <row r="1390" spans="1:8" x14ac:dyDescent="0.2">
      <c r="A1390" s="8" t="s">
        <v>981</v>
      </c>
      <c r="B1390" s="8">
        <v>25.78</v>
      </c>
      <c r="C1390" s="8">
        <v>11.06</v>
      </c>
      <c r="D1390" s="8" t="s">
        <v>2381</v>
      </c>
      <c r="E1390" s="8" t="s">
        <v>2379</v>
      </c>
      <c r="F1390" s="8" t="s">
        <v>2379</v>
      </c>
      <c r="G1390" s="8" t="s">
        <v>2380</v>
      </c>
      <c r="H1390" s="8" t="s">
        <v>2379</v>
      </c>
    </row>
    <row r="1391" spans="1:8" x14ac:dyDescent="0.2">
      <c r="A1391" s="8" t="s">
        <v>980</v>
      </c>
      <c r="B1391" s="8">
        <v>22.66</v>
      </c>
      <c r="C1391" s="8">
        <v>10.68</v>
      </c>
      <c r="D1391" s="8" t="s">
        <v>2379</v>
      </c>
      <c r="E1391" s="8" t="s">
        <v>2379</v>
      </c>
      <c r="F1391" s="8" t="s">
        <v>2379</v>
      </c>
      <c r="G1391" s="8" t="s">
        <v>2380</v>
      </c>
      <c r="H1391" s="8" t="s">
        <v>2379</v>
      </c>
    </row>
    <row r="1392" spans="1:8" x14ac:dyDescent="0.2">
      <c r="A1392" s="8" t="s">
        <v>979</v>
      </c>
      <c r="B1392" s="8">
        <v>38.81</v>
      </c>
      <c r="C1392" s="8">
        <v>6.14</v>
      </c>
      <c r="D1392" s="8" t="s">
        <v>2381</v>
      </c>
      <c r="E1392" s="8" t="s">
        <v>2379</v>
      </c>
      <c r="F1392" s="8" t="s">
        <v>2379</v>
      </c>
      <c r="G1392" s="8">
        <v>1</v>
      </c>
      <c r="H1392" s="8" t="s">
        <v>2379</v>
      </c>
    </row>
    <row r="1393" spans="1:8" x14ac:dyDescent="0.2">
      <c r="A1393" s="8" t="s">
        <v>978</v>
      </c>
      <c r="B1393" s="8">
        <v>38.51</v>
      </c>
      <c r="C1393" s="8">
        <v>5.45</v>
      </c>
      <c r="D1393" s="8" t="s">
        <v>2381</v>
      </c>
      <c r="E1393" s="8" t="s">
        <v>2379</v>
      </c>
      <c r="F1393" s="8" t="s">
        <v>2379</v>
      </c>
      <c r="G1393" s="8" t="s">
        <v>2380</v>
      </c>
      <c r="H1393" s="8" t="s">
        <v>2379</v>
      </c>
    </row>
    <row r="1394" spans="1:8" x14ac:dyDescent="0.2">
      <c r="A1394" s="8" t="s">
        <v>977</v>
      </c>
      <c r="B1394" s="8">
        <v>22.98</v>
      </c>
      <c r="C1394" s="8">
        <v>6.14</v>
      </c>
      <c r="D1394" s="8" t="s">
        <v>2381</v>
      </c>
      <c r="E1394" s="8" t="s">
        <v>2379</v>
      </c>
      <c r="F1394" s="8" t="s">
        <v>2379</v>
      </c>
      <c r="G1394" s="8" t="s">
        <v>2380</v>
      </c>
      <c r="H1394" s="8" t="s">
        <v>2379</v>
      </c>
    </row>
    <row r="1395" spans="1:8" x14ac:dyDescent="0.2">
      <c r="A1395" s="8" t="s">
        <v>976</v>
      </c>
      <c r="B1395" s="8">
        <v>15.65</v>
      </c>
      <c r="C1395" s="8">
        <v>7.85</v>
      </c>
      <c r="D1395" s="8" t="s">
        <v>2379</v>
      </c>
      <c r="E1395" s="8" t="s">
        <v>2379</v>
      </c>
      <c r="F1395" s="8" t="s">
        <v>2379</v>
      </c>
      <c r="G1395" s="8" t="s">
        <v>2380</v>
      </c>
      <c r="H1395" s="8" t="s">
        <v>2379</v>
      </c>
    </row>
    <row r="1396" spans="1:8" x14ac:dyDescent="0.2">
      <c r="A1396" s="8" t="s">
        <v>975</v>
      </c>
      <c r="B1396" s="8">
        <v>39.97</v>
      </c>
      <c r="C1396" s="8">
        <v>4.09</v>
      </c>
      <c r="D1396" s="8" t="s">
        <v>2379</v>
      </c>
      <c r="E1396" s="8" t="s">
        <v>2379</v>
      </c>
      <c r="F1396" s="8" t="s">
        <v>2379</v>
      </c>
      <c r="G1396" s="8">
        <v>1</v>
      </c>
      <c r="H1396" s="8" t="s">
        <v>2379</v>
      </c>
    </row>
    <row r="1397" spans="1:8" x14ac:dyDescent="0.2">
      <c r="A1397" s="8" t="s">
        <v>974</v>
      </c>
      <c r="B1397" s="8">
        <v>37.22</v>
      </c>
      <c r="C1397" s="8">
        <v>4.62</v>
      </c>
      <c r="D1397" s="8" t="s">
        <v>2379</v>
      </c>
      <c r="E1397" s="8" t="s">
        <v>2379</v>
      </c>
      <c r="F1397" s="8" t="s">
        <v>2382</v>
      </c>
      <c r="G1397" s="8">
        <v>1</v>
      </c>
      <c r="H1397" s="8" t="s">
        <v>2379</v>
      </c>
    </row>
    <row r="1398" spans="1:8" x14ac:dyDescent="0.2">
      <c r="A1398" s="8" t="s">
        <v>973</v>
      </c>
      <c r="B1398" s="8">
        <v>41.325000000000003</v>
      </c>
      <c r="C1398" s="8">
        <v>5.77</v>
      </c>
      <c r="D1398" s="8" t="s">
        <v>2379</v>
      </c>
      <c r="E1398" s="8" t="s">
        <v>2379</v>
      </c>
      <c r="F1398" s="8" t="s">
        <v>2379</v>
      </c>
      <c r="G1398" s="8" t="s">
        <v>2380</v>
      </c>
      <c r="H1398" s="8" t="s">
        <v>2379</v>
      </c>
    </row>
    <row r="1399" spans="1:8" x14ac:dyDescent="0.2">
      <c r="A1399" s="8" t="s">
        <v>972</v>
      </c>
      <c r="B1399" s="8">
        <v>40.31</v>
      </c>
      <c r="C1399" s="8">
        <v>5.84</v>
      </c>
      <c r="D1399" s="8" t="s">
        <v>2379</v>
      </c>
      <c r="E1399" s="8" t="s">
        <v>2379</v>
      </c>
      <c r="F1399" s="8" t="s">
        <v>2379</v>
      </c>
      <c r="G1399" s="8" t="s">
        <v>2380</v>
      </c>
      <c r="H1399" s="8" t="s">
        <v>2379</v>
      </c>
    </row>
    <row r="1400" spans="1:8" x14ac:dyDescent="0.2">
      <c r="A1400" s="8" t="s">
        <v>971</v>
      </c>
      <c r="B1400" s="8">
        <v>29.48</v>
      </c>
      <c r="C1400" s="8">
        <v>4.91</v>
      </c>
      <c r="D1400" s="8" t="s">
        <v>2379</v>
      </c>
      <c r="E1400" s="8" t="s">
        <v>2379</v>
      </c>
      <c r="F1400" s="8" t="s">
        <v>2379</v>
      </c>
      <c r="G1400" s="8" t="s">
        <v>2380</v>
      </c>
      <c r="H1400" s="8" t="s">
        <v>2379</v>
      </c>
    </row>
    <row r="1401" spans="1:8" x14ac:dyDescent="0.2">
      <c r="A1401" s="8" t="s">
        <v>970</v>
      </c>
      <c r="B1401" s="8">
        <v>33.155000000000001</v>
      </c>
      <c r="C1401" s="8">
        <v>5.07</v>
      </c>
      <c r="D1401" s="8" t="s">
        <v>2379</v>
      </c>
      <c r="E1401" s="8" t="s">
        <v>2379</v>
      </c>
      <c r="F1401" s="8" t="s">
        <v>2379</v>
      </c>
      <c r="G1401" s="8" t="s">
        <v>2380</v>
      </c>
      <c r="H1401" s="8" t="s">
        <v>2379</v>
      </c>
    </row>
    <row r="1402" spans="1:8" x14ac:dyDescent="0.2">
      <c r="A1402" s="8" t="s">
        <v>969</v>
      </c>
      <c r="B1402" s="8">
        <v>42.85</v>
      </c>
      <c r="C1402" s="8">
        <v>5.81</v>
      </c>
      <c r="D1402" s="8" t="s">
        <v>2381</v>
      </c>
      <c r="E1402" s="8" t="s">
        <v>2379</v>
      </c>
      <c r="F1402" s="8" t="s">
        <v>2379</v>
      </c>
      <c r="G1402" s="8" t="s">
        <v>2380</v>
      </c>
      <c r="H1402" s="8" t="s">
        <v>2379</v>
      </c>
    </row>
    <row r="1403" spans="1:8" x14ac:dyDescent="0.2">
      <c r="A1403" s="8" t="s">
        <v>968</v>
      </c>
      <c r="B1403" s="8">
        <v>32.340000000000003</v>
      </c>
      <c r="C1403" s="8">
        <v>11.2</v>
      </c>
      <c r="D1403" s="8" t="s">
        <v>2379</v>
      </c>
      <c r="E1403" s="8" t="s">
        <v>2379</v>
      </c>
      <c r="F1403" s="8" t="s">
        <v>2379</v>
      </c>
      <c r="G1403" s="8" t="s">
        <v>2380</v>
      </c>
      <c r="H1403" s="8" t="s">
        <v>2379</v>
      </c>
    </row>
    <row r="1404" spans="1:8" x14ac:dyDescent="0.2">
      <c r="A1404" s="8" t="s">
        <v>967</v>
      </c>
      <c r="B1404" s="8">
        <v>27.5</v>
      </c>
      <c r="C1404" s="8">
        <v>10.75</v>
      </c>
      <c r="D1404" s="8" t="s">
        <v>2379</v>
      </c>
      <c r="E1404" s="8" t="s">
        <v>2379</v>
      </c>
      <c r="F1404" s="8" t="s">
        <v>2379</v>
      </c>
      <c r="G1404" s="8" t="s">
        <v>2380</v>
      </c>
      <c r="H1404" s="8" t="s">
        <v>2379</v>
      </c>
    </row>
    <row r="1405" spans="1:8" x14ac:dyDescent="0.2">
      <c r="A1405" s="8" t="s">
        <v>966</v>
      </c>
      <c r="B1405" s="8">
        <v>25.8</v>
      </c>
      <c r="C1405" s="8">
        <v>7.8</v>
      </c>
      <c r="D1405" s="8" t="s">
        <v>2379</v>
      </c>
      <c r="E1405" s="8" t="s">
        <v>2379</v>
      </c>
      <c r="F1405" s="8" t="s">
        <v>2379</v>
      </c>
      <c r="G1405" s="8" t="s">
        <v>2380</v>
      </c>
      <c r="H1405" s="8" t="s">
        <v>2379</v>
      </c>
    </row>
    <row r="1406" spans="1:8" x14ac:dyDescent="0.2">
      <c r="A1406" s="8" t="s">
        <v>965</v>
      </c>
      <c r="B1406" s="8">
        <v>25</v>
      </c>
      <c r="C1406" s="8">
        <v>7.04</v>
      </c>
      <c r="D1406" s="8" t="s">
        <v>2379</v>
      </c>
      <c r="E1406" s="8" t="s">
        <v>2379</v>
      </c>
      <c r="F1406" s="8" t="s">
        <v>2379</v>
      </c>
      <c r="G1406" s="8" t="s">
        <v>2380</v>
      </c>
      <c r="H1406" s="8" t="s">
        <v>2379</v>
      </c>
    </row>
    <row r="1407" spans="1:8" x14ac:dyDescent="0.2">
      <c r="A1407" s="8" t="s">
        <v>964</v>
      </c>
      <c r="B1407" s="8">
        <v>41.2</v>
      </c>
      <c r="C1407" s="8">
        <v>4.18</v>
      </c>
      <c r="D1407" s="8" t="s">
        <v>2381</v>
      </c>
      <c r="E1407" s="8" t="s">
        <v>2379</v>
      </c>
      <c r="F1407" s="8" t="s">
        <v>2379</v>
      </c>
      <c r="G1407" s="8" t="s">
        <v>2380</v>
      </c>
      <c r="H1407" s="8" t="s">
        <v>2379</v>
      </c>
    </row>
    <row r="1408" spans="1:8" x14ac:dyDescent="0.2">
      <c r="A1408" s="8" t="s">
        <v>963</v>
      </c>
      <c r="B1408" s="8">
        <v>17.78</v>
      </c>
      <c r="C1408" s="8">
        <v>8.19</v>
      </c>
      <c r="D1408" s="8" t="s">
        <v>2379</v>
      </c>
      <c r="E1408" s="8" t="s">
        <v>2379</v>
      </c>
      <c r="F1408" s="8" t="s">
        <v>2379</v>
      </c>
      <c r="G1408" s="8" t="s">
        <v>2380</v>
      </c>
      <c r="H1408" s="8" t="s">
        <v>2379</v>
      </c>
    </row>
    <row r="1409" spans="1:8" x14ac:dyDescent="0.2">
      <c r="A1409" s="8" t="s">
        <v>962</v>
      </c>
      <c r="B1409" s="8">
        <v>40.119999999999997</v>
      </c>
      <c r="C1409" s="8">
        <v>6.22</v>
      </c>
      <c r="D1409" s="8" t="s">
        <v>2381</v>
      </c>
      <c r="E1409" s="8" t="s">
        <v>2379</v>
      </c>
      <c r="F1409" s="8" t="s">
        <v>2382</v>
      </c>
      <c r="G1409" s="8">
        <v>1</v>
      </c>
      <c r="H1409" s="8" t="s">
        <v>2379</v>
      </c>
    </row>
    <row r="1410" spans="1:8" x14ac:dyDescent="0.2">
      <c r="A1410" s="8" t="s">
        <v>961</v>
      </c>
      <c r="B1410" s="8">
        <v>19.350000000000001</v>
      </c>
      <c r="C1410" s="8">
        <v>8.2200000000000006</v>
      </c>
      <c r="D1410" s="8" t="s">
        <v>2381</v>
      </c>
      <c r="E1410" s="8" t="s">
        <v>2379</v>
      </c>
      <c r="F1410" s="8" t="s">
        <v>2379</v>
      </c>
      <c r="G1410" s="8" t="s">
        <v>2380</v>
      </c>
      <c r="H1410" s="8" t="s">
        <v>2379</v>
      </c>
    </row>
    <row r="1411" spans="1:8" x14ac:dyDescent="0.2">
      <c r="A1411" s="8" t="s">
        <v>960</v>
      </c>
      <c r="B1411" s="8">
        <v>36.69</v>
      </c>
      <c r="C1411" s="8">
        <v>6.15</v>
      </c>
      <c r="D1411" s="8" t="s">
        <v>2379</v>
      </c>
      <c r="E1411" s="8" t="s">
        <v>2379</v>
      </c>
      <c r="F1411" s="8" t="s">
        <v>2379</v>
      </c>
      <c r="G1411" s="8" t="s">
        <v>2380</v>
      </c>
      <c r="H1411" s="8" t="s">
        <v>2379</v>
      </c>
    </row>
    <row r="1412" spans="1:8" x14ac:dyDescent="0.2">
      <c r="A1412" s="8" t="s">
        <v>959</v>
      </c>
      <c r="B1412" s="8">
        <v>28.51</v>
      </c>
      <c r="C1412" s="8">
        <v>5.65</v>
      </c>
      <c r="D1412" s="8" t="s">
        <v>2381</v>
      </c>
      <c r="E1412" s="8" t="s">
        <v>2379</v>
      </c>
      <c r="F1412" s="8" t="s">
        <v>2379</v>
      </c>
      <c r="G1412" s="8">
        <v>1</v>
      </c>
      <c r="H1412" s="8" t="s">
        <v>2379</v>
      </c>
    </row>
    <row r="1413" spans="1:8" x14ac:dyDescent="0.2">
      <c r="A1413" s="8" t="s">
        <v>958</v>
      </c>
      <c r="B1413" s="8">
        <v>30.21</v>
      </c>
      <c r="C1413" s="8">
        <v>5.5</v>
      </c>
      <c r="D1413" s="8" t="s">
        <v>2379</v>
      </c>
      <c r="E1413" s="8" t="s">
        <v>2379</v>
      </c>
      <c r="F1413" s="8" t="s">
        <v>2379</v>
      </c>
      <c r="G1413" s="8">
        <v>1</v>
      </c>
      <c r="H1413" s="8" t="s">
        <v>2379</v>
      </c>
    </row>
    <row r="1414" spans="1:8" x14ac:dyDescent="0.2">
      <c r="A1414" s="8" t="s">
        <v>957</v>
      </c>
      <c r="B1414" s="8">
        <v>24.33</v>
      </c>
      <c r="C1414" s="8">
        <v>8</v>
      </c>
      <c r="D1414" s="8" t="s">
        <v>2379</v>
      </c>
      <c r="E1414" s="8" t="s">
        <v>2379</v>
      </c>
      <c r="F1414" s="8" t="s">
        <v>2379</v>
      </c>
      <c r="G1414" s="8" t="s">
        <v>2380</v>
      </c>
      <c r="H1414" s="8" t="s">
        <v>2379</v>
      </c>
    </row>
    <row r="1415" spans="1:8" x14ac:dyDescent="0.2">
      <c r="A1415" s="8" t="s">
        <v>956</v>
      </c>
      <c r="B1415" s="8">
        <v>19.855</v>
      </c>
      <c r="C1415" s="8">
        <v>5.71</v>
      </c>
      <c r="D1415" s="8" t="s">
        <v>2381</v>
      </c>
      <c r="E1415" s="8" t="s">
        <v>2379</v>
      </c>
      <c r="F1415" s="8" t="s">
        <v>2379</v>
      </c>
      <c r="G1415" s="8" t="s">
        <v>2380</v>
      </c>
      <c r="H1415" s="8" t="s">
        <v>2379</v>
      </c>
    </row>
    <row r="1416" spans="1:8" x14ac:dyDescent="0.2">
      <c r="A1416" s="8" t="s">
        <v>955</v>
      </c>
      <c r="B1416" s="8">
        <v>25.364999999999998</v>
      </c>
      <c r="C1416" s="8">
        <v>11.71</v>
      </c>
      <c r="D1416" s="8" t="s">
        <v>2379</v>
      </c>
      <c r="E1416" s="8" t="s">
        <v>2379</v>
      </c>
      <c r="F1416" s="8" t="s">
        <v>2379</v>
      </c>
      <c r="G1416" s="8" t="s">
        <v>2380</v>
      </c>
      <c r="H1416" s="8" t="s">
        <v>2379</v>
      </c>
    </row>
    <row r="1417" spans="1:8" x14ac:dyDescent="0.2">
      <c r="A1417" s="8" t="s">
        <v>954</v>
      </c>
      <c r="B1417" s="8">
        <v>29.6</v>
      </c>
      <c r="C1417" s="8">
        <v>6.17</v>
      </c>
      <c r="D1417" s="8" t="s">
        <v>2381</v>
      </c>
      <c r="E1417" s="8" t="s">
        <v>2379</v>
      </c>
      <c r="F1417" s="8" t="s">
        <v>2382</v>
      </c>
      <c r="G1417" s="8">
        <v>1</v>
      </c>
      <c r="H1417" s="8" t="s">
        <v>2379</v>
      </c>
    </row>
    <row r="1418" spans="1:8" x14ac:dyDescent="0.2">
      <c r="A1418" s="8" t="s">
        <v>953</v>
      </c>
      <c r="B1418" s="8">
        <v>39.43</v>
      </c>
      <c r="C1418" s="8">
        <v>6.1</v>
      </c>
      <c r="D1418" s="8" t="s">
        <v>2381</v>
      </c>
      <c r="E1418" s="8" t="s">
        <v>2379</v>
      </c>
      <c r="F1418" s="8" t="s">
        <v>2382</v>
      </c>
      <c r="G1418" s="8">
        <v>1</v>
      </c>
      <c r="H1418" s="8" t="s">
        <v>2379</v>
      </c>
    </row>
    <row r="1419" spans="1:8" x14ac:dyDescent="0.2">
      <c r="A1419" s="8" t="s">
        <v>952</v>
      </c>
      <c r="B1419" s="8">
        <v>27.34</v>
      </c>
      <c r="C1419" s="8">
        <v>5.19</v>
      </c>
      <c r="D1419" s="8" t="s">
        <v>2381</v>
      </c>
      <c r="E1419" s="8" t="s">
        <v>2379</v>
      </c>
      <c r="F1419" s="8" t="s">
        <v>2379</v>
      </c>
      <c r="G1419" s="8">
        <v>1</v>
      </c>
      <c r="H1419" s="8" t="s">
        <v>2379</v>
      </c>
    </row>
    <row r="1420" spans="1:8" x14ac:dyDescent="0.2">
      <c r="A1420" s="8" t="s">
        <v>951</v>
      </c>
      <c r="B1420" s="8">
        <v>39.01</v>
      </c>
      <c r="C1420" s="8">
        <v>5.37</v>
      </c>
      <c r="D1420" s="8" t="s">
        <v>2381</v>
      </c>
      <c r="E1420" s="8" t="s">
        <v>2379</v>
      </c>
      <c r="F1420" s="8" t="s">
        <v>2379</v>
      </c>
      <c r="G1420" s="8" t="s">
        <v>2380</v>
      </c>
      <c r="H1420" s="8" t="s">
        <v>2379</v>
      </c>
    </row>
    <row r="1421" spans="1:8" x14ac:dyDescent="0.2">
      <c r="A1421" s="8" t="s">
        <v>950</v>
      </c>
      <c r="B1421" s="8">
        <v>18.989999999999998</v>
      </c>
      <c r="C1421" s="8">
        <v>10.82</v>
      </c>
      <c r="D1421" s="8" t="s">
        <v>2381</v>
      </c>
      <c r="E1421" s="8" t="s">
        <v>2379</v>
      </c>
      <c r="F1421" s="8" t="s">
        <v>2379</v>
      </c>
      <c r="G1421" s="8" t="s">
        <v>2380</v>
      </c>
      <c r="H1421" s="8" t="s">
        <v>2379</v>
      </c>
    </row>
    <row r="1422" spans="1:8" x14ac:dyDescent="0.2">
      <c r="A1422" s="8" t="s">
        <v>949</v>
      </c>
      <c r="B1422" s="8">
        <v>42.3</v>
      </c>
      <c r="C1422" s="8">
        <v>6.06</v>
      </c>
      <c r="D1422" s="8" t="s">
        <v>2381</v>
      </c>
      <c r="E1422" s="8" t="s">
        <v>2379</v>
      </c>
      <c r="F1422" s="8" t="s">
        <v>2379</v>
      </c>
      <c r="G1422" s="8" t="s">
        <v>2380</v>
      </c>
      <c r="H1422" s="8" t="s">
        <v>2379</v>
      </c>
    </row>
    <row r="1423" spans="1:8" x14ac:dyDescent="0.2">
      <c r="A1423" s="8" t="s">
        <v>948</v>
      </c>
      <c r="B1423" s="8">
        <v>39.805</v>
      </c>
      <c r="C1423" s="8">
        <v>5.91</v>
      </c>
      <c r="D1423" s="8" t="s">
        <v>2379</v>
      </c>
      <c r="E1423" s="8" t="s">
        <v>2379</v>
      </c>
      <c r="F1423" s="8" t="s">
        <v>2379</v>
      </c>
      <c r="G1423" s="8" t="s">
        <v>2380</v>
      </c>
      <c r="H1423" s="8" t="s">
        <v>2379</v>
      </c>
    </row>
    <row r="1424" spans="1:8" x14ac:dyDescent="0.2">
      <c r="A1424" s="8" t="s">
        <v>947</v>
      </c>
      <c r="B1424" s="8">
        <v>33.700000000000003</v>
      </c>
      <c r="C1424" s="8">
        <v>5.87</v>
      </c>
      <c r="D1424" s="8" t="s">
        <v>2379</v>
      </c>
      <c r="E1424" s="8" t="s">
        <v>2379</v>
      </c>
      <c r="F1424" s="8" t="s">
        <v>2379</v>
      </c>
      <c r="G1424" s="8" t="s">
        <v>2380</v>
      </c>
      <c r="H1424" s="8" t="s">
        <v>2379</v>
      </c>
    </row>
    <row r="1425" spans="1:8" x14ac:dyDescent="0.2">
      <c r="A1425" s="8" t="s">
        <v>946</v>
      </c>
      <c r="B1425" s="8">
        <v>36.195</v>
      </c>
      <c r="C1425" s="8">
        <v>6.22</v>
      </c>
      <c r="D1425" s="8" t="s">
        <v>2379</v>
      </c>
      <c r="E1425" s="8" t="s">
        <v>2379</v>
      </c>
      <c r="F1425" s="8" t="s">
        <v>2379</v>
      </c>
      <c r="G1425" s="8" t="s">
        <v>2380</v>
      </c>
      <c r="H1425" s="8" t="s">
        <v>2379</v>
      </c>
    </row>
    <row r="1426" spans="1:8" x14ac:dyDescent="0.2">
      <c r="A1426" s="8" t="s">
        <v>945</v>
      </c>
      <c r="B1426" s="8">
        <v>32.6</v>
      </c>
      <c r="C1426" s="8">
        <v>5.73</v>
      </c>
      <c r="D1426" s="8" t="s">
        <v>2379</v>
      </c>
      <c r="E1426" s="8" t="s">
        <v>2379</v>
      </c>
      <c r="F1426" s="8" t="s">
        <v>2382</v>
      </c>
      <c r="G1426" s="8">
        <v>1</v>
      </c>
      <c r="H1426" s="8" t="s">
        <v>2379</v>
      </c>
    </row>
    <row r="1427" spans="1:8" x14ac:dyDescent="0.2">
      <c r="A1427" s="8" t="s">
        <v>944</v>
      </c>
      <c r="B1427" s="8">
        <v>30.2</v>
      </c>
      <c r="C1427" s="8">
        <v>5.7</v>
      </c>
      <c r="D1427" s="8" t="s">
        <v>2379</v>
      </c>
      <c r="E1427" s="8" t="s">
        <v>2379</v>
      </c>
      <c r="F1427" s="8" t="s">
        <v>2379</v>
      </c>
      <c r="G1427" s="8" t="s">
        <v>2380</v>
      </c>
      <c r="H1427" s="8" t="s">
        <v>2379</v>
      </c>
    </row>
    <row r="1428" spans="1:8" x14ac:dyDescent="0.2">
      <c r="A1428" s="8" t="s">
        <v>943</v>
      </c>
      <c r="B1428" s="8">
        <v>27.645</v>
      </c>
      <c r="C1428" s="8">
        <v>9.91</v>
      </c>
      <c r="D1428" s="8" t="s">
        <v>2379</v>
      </c>
      <c r="E1428" s="8" t="s">
        <v>2379</v>
      </c>
      <c r="F1428" s="8" t="s">
        <v>2379</v>
      </c>
      <c r="G1428" s="8" t="s">
        <v>2380</v>
      </c>
      <c r="H1428" s="8" t="s">
        <v>2379</v>
      </c>
    </row>
    <row r="1429" spans="1:8" x14ac:dyDescent="0.2">
      <c r="A1429" s="8" t="s">
        <v>942</v>
      </c>
      <c r="B1429" s="8">
        <v>26.41</v>
      </c>
      <c r="C1429" s="8">
        <v>11.4</v>
      </c>
      <c r="D1429" s="8" t="s">
        <v>2379</v>
      </c>
      <c r="E1429" s="8" t="s">
        <v>2379</v>
      </c>
      <c r="F1429" s="8" t="s">
        <v>2379</v>
      </c>
      <c r="G1429" s="8" t="s">
        <v>2380</v>
      </c>
      <c r="H1429" s="8" t="s">
        <v>2379</v>
      </c>
    </row>
    <row r="1430" spans="1:8" x14ac:dyDescent="0.2">
      <c r="A1430" s="8" t="s">
        <v>941</v>
      </c>
      <c r="B1430" s="8">
        <v>34.1</v>
      </c>
      <c r="C1430" s="8">
        <v>6.29</v>
      </c>
      <c r="D1430" s="8" t="s">
        <v>2381</v>
      </c>
      <c r="E1430" s="8" t="s">
        <v>2379</v>
      </c>
      <c r="F1430" s="8" t="s">
        <v>2382</v>
      </c>
      <c r="G1430" s="8">
        <v>1</v>
      </c>
      <c r="H1430" s="8" t="s">
        <v>2379</v>
      </c>
    </row>
    <row r="1431" spans="1:8" x14ac:dyDescent="0.2">
      <c r="A1431" s="8" t="s">
        <v>940</v>
      </c>
      <c r="B1431" s="8">
        <v>17.3</v>
      </c>
      <c r="C1431" s="8">
        <v>9.2799999999999994</v>
      </c>
      <c r="D1431" s="8" t="s">
        <v>2379</v>
      </c>
      <c r="E1431" s="8" t="s">
        <v>2379</v>
      </c>
      <c r="F1431" s="8" t="s">
        <v>2379</v>
      </c>
      <c r="G1431" s="8" t="s">
        <v>2380</v>
      </c>
      <c r="H1431" s="8" t="s">
        <v>2379</v>
      </c>
    </row>
    <row r="1432" spans="1:8" x14ac:dyDescent="0.2">
      <c r="A1432" s="8" t="s">
        <v>939</v>
      </c>
      <c r="B1432" s="8">
        <v>35.020000000000003</v>
      </c>
      <c r="C1432" s="8">
        <v>4.78</v>
      </c>
      <c r="D1432" s="8" t="s">
        <v>2379</v>
      </c>
      <c r="E1432" s="8" t="s">
        <v>2379</v>
      </c>
      <c r="F1432" s="8" t="s">
        <v>2382</v>
      </c>
      <c r="G1432" s="8">
        <v>1</v>
      </c>
      <c r="H1432" s="8" t="s">
        <v>2379</v>
      </c>
    </row>
    <row r="1433" spans="1:8" x14ac:dyDescent="0.2">
      <c r="A1433" s="8" t="s">
        <v>938</v>
      </c>
      <c r="B1433" s="8">
        <v>37.1</v>
      </c>
      <c r="C1433" s="8">
        <v>8.8699999999999992</v>
      </c>
      <c r="D1433" s="8" t="s">
        <v>2381</v>
      </c>
      <c r="E1433" s="8" t="s">
        <v>2379</v>
      </c>
      <c r="F1433" s="8" t="s">
        <v>2379</v>
      </c>
      <c r="G1433" s="8" t="s">
        <v>2380</v>
      </c>
      <c r="H1433" s="8" t="s">
        <v>2379</v>
      </c>
    </row>
    <row r="1434" spans="1:8" x14ac:dyDescent="0.2">
      <c r="A1434" s="8" t="s">
        <v>937</v>
      </c>
      <c r="B1434" s="8">
        <v>16.79</v>
      </c>
      <c r="C1434" s="8">
        <v>11.4</v>
      </c>
      <c r="D1434" s="8" t="s">
        <v>2379</v>
      </c>
      <c r="E1434" s="8" t="s">
        <v>2379</v>
      </c>
      <c r="F1434" s="8" t="s">
        <v>2379</v>
      </c>
      <c r="G1434" s="8" t="s">
        <v>2380</v>
      </c>
      <c r="H1434" s="8" t="s">
        <v>2379</v>
      </c>
    </row>
    <row r="1435" spans="1:8" x14ac:dyDescent="0.2">
      <c r="A1435" s="8" t="s">
        <v>936</v>
      </c>
      <c r="B1435" s="8">
        <v>31.635000000000002</v>
      </c>
      <c r="C1435" s="8">
        <v>9.1300000000000008</v>
      </c>
      <c r="D1435" s="8" t="s">
        <v>2381</v>
      </c>
      <c r="E1435" s="8" t="s">
        <v>2379</v>
      </c>
      <c r="F1435" s="8" t="s">
        <v>2379</v>
      </c>
      <c r="G1435" s="8" t="s">
        <v>2380</v>
      </c>
      <c r="H1435" s="8" t="s">
        <v>2379</v>
      </c>
    </row>
    <row r="1436" spans="1:8" x14ac:dyDescent="0.2">
      <c r="A1436" s="8" t="s">
        <v>935</v>
      </c>
      <c r="B1436" s="8">
        <v>24.19</v>
      </c>
      <c r="C1436" s="8">
        <v>6.22</v>
      </c>
      <c r="D1436" s="8" t="s">
        <v>2381</v>
      </c>
      <c r="E1436" s="8" t="s">
        <v>2379</v>
      </c>
      <c r="F1436" s="8" t="s">
        <v>2382</v>
      </c>
      <c r="G1436" s="8">
        <v>1</v>
      </c>
      <c r="H1436" s="8" t="s">
        <v>2379</v>
      </c>
    </row>
    <row r="1437" spans="1:8" x14ac:dyDescent="0.2">
      <c r="A1437" s="8" t="s">
        <v>934</v>
      </c>
      <c r="B1437" s="8">
        <v>35.29</v>
      </c>
      <c r="C1437" s="8">
        <v>5.9</v>
      </c>
      <c r="D1437" s="8" t="s">
        <v>2379</v>
      </c>
      <c r="E1437" s="8" t="s">
        <v>2379</v>
      </c>
      <c r="F1437" s="8" t="s">
        <v>2382</v>
      </c>
      <c r="G1437" s="8">
        <v>1</v>
      </c>
      <c r="H1437" s="8" t="s">
        <v>2379</v>
      </c>
    </row>
    <row r="1438" spans="1:8" x14ac:dyDescent="0.2">
      <c r="A1438" s="8" t="s">
        <v>933</v>
      </c>
      <c r="B1438" s="8">
        <v>35.299999999999997</v>
      </c>
      <c r="C1438" s="8">
        <v>4.45</v>
      </c>
      <c r="D1438" s="8" t="s">
        <v>2379</v>
      </c>
      <c r="E1438" s="8" t="s">
        <v>2379</v>
      </c>
      <c r="F1438" s="8" t="s">
        <v>2379</v>
      </c>
      <c r="G1438" s="8" t="s">
        <v>2380</v>
      </c>
      <c r="H1438" s="8" t="s">
        <v>2379</v>
      </c>
    </row>
    <row r="1439" spans="1:8" x14ac:dyDescent="0.2">
      <c r="A1439" s="8" t="s">
        <v>932</v>
      </c>
      <c r="B1439" s="8">
        <v>35.64</v>
      </c>
      <c r="C1439" s="8">
        <v>6.17</v>
      </c>
      <c r="D1439" s="8" t="s">
        <v>2379</v>
      </c>
      <c r="E1439" s="8" t="s">
        <v>2379</v>
      </c>
      <c r="F1439" s="8" t="s">
        <v>2382</v>
      </c>
      <c r="G1439" s="8">
        <v>1</v>
      </c>
      <c r="H1439" s="8" t="s">
        <v>2379</v>
      </c>
    </row>
    <row r="1440" spans="1:8" x14ac:dyDescent="0.2">
      <c r="A1440" s="8" t="s">
        <v>931</v>
      </c>
      <c r="B1440" s="8">
        <v>33.1</v>
      </c>
      <c r="C1440" s="8">
        <v>4.93</v>
      </c>
      <c r="D1440" s="8" t="s">
        <v>2379</v>
      </c>
      <c r="E1440" s="8" t="s">
        <v>2379</v>
      </c>
      <c r="F1440" s="8" t="s">
        <v>2379</v>
      </c>
      <c r="G1440" s="8" t="s">
        <v>2380</v>
      </c>
      <c r="H1440" s="8" t="s">
        <v>2379</v>
      </c>
    </row>
    <row r="1441" spans="1:8" x14ac:dyDescent="0.2">
      <c r="A1441" s="8" t="s">
        <v>930</v>
      </c>
      <c r="B1441" s="8">
        <v>26.41</v>
      </c>
      <c r="C1441" s="8">
        <v>7.32</v>
      </c>
      <c r="D1441" s="8" t="s">
        <v>2381</v>
      </c>
      <c r="E1441" s="8" t="s">
        <v>2379</v>
      </c>
      <c r="F1441" s="8" t="s">
        <v>2379</v>
      </c>
      <c r="G1441" s="8">
        <v>1</v>
      </c>
      <c r="H1441" s="8" t="s">
        <v>2379</v>
      </c>
    </row>
    <row r="1442" spans="1:8" x14ac:dyDescent="0.2">
      <c r="A1442" s="8" t="s">
        <v>929</v>
      </c>
      <c r="B1442" s="8">
        <v>29.9</v>
      </c>
      <c r="C1442" s="8">
        <v>5.27</v>
      </c>
      <c r="D1442" s="8" t="s">
        <v>2379</v>
      </c>
      <c r="E1442" s="8" t="s">
        <v>2379</v>
      </c>
      <c r="F1442" s="8" t="s">
        <v>2382</v>
      </c>
      <c r="G1442" s="8">
        <v>1</v>
      </c>
      <c r="H1442" s="8" t="s">
        <v>2379</v>
      </c>
    </row>
    <row r="1443" spans="1:8" x14ac:dyDescent="0.2">
      <c r="A1443" s="8" t="s">
        <v>928</v>
      </c>
      <c r="B1443" s="8">
        <v>25.24</v>
      </c>
      <c r="C1443" s="8">
        <v>5.82</v>
      </c>
      <c r="D1443" s="8" t="s">
        <v>2379</v>
      </c>
      <c r="E1443" s="8" t="s">
        <v>2379</v>
      </c>
      <c r="F1443" s="8" t="s">
        <v>2379</v>
      </c>
      <c r="G1443" s="8">
        <v>1</v>
      </c>
      <c r="H1443" s="8" t="s">
        <v>2379</v>
      </c>
    </row>
    <row r="1444" spans="1:8" x14ac:dyDescent="0.2">
      <c r="A1444" s="8" t="s">
        <v>927</v>
      </c>
      <c r="B1444" s="8">
        <v>25.08</v>
      </c>
      <c r="C1444" s="8">
        <v>5.8</v>
      </c>
      <c r="D1444" s="8" t="s">
        <v>2379</v>
      </c>
      <c r="E1444" s="8" t="s">
        <v>2379</v>
      </c>
      <c r="F1444" s="8" t="s">
        <v>2382</v>
      </c>
      <c r="G1444" s="8">
        <v>1</v>
      </c>
      <c r="H1444" s="8" t="s">
        <v>2379</v>
      </c>
    </row>
    <row r="1445" spans="1:8" x14ac:dyDescent="0.2">
      <c r="A1445" s="8" t="s">
        <v>926</v>
      </c>
      <c r="B1445" s="8">
        <v>29.164999999999999</v>
      </c>
      <c r="C1445" s="8">
        <v>4.87</v>
      </c>
      <c r="D1445" s="8" t="s">
        <v>2379</v>
      </c>
      <c r="E1445" s="8" t="s">
        <v>2381</v>
      </c>
      <c r="F1445" s="8" t="s">
        <v>2379</v>
      </c>
      <c r="G1445" s="8">
        <v>1</v>
      </c>
      <c r="H1445" s="8" t="s">
        <v>2379</v>
      </c>
    </row>
    <row r="1446" spans="1:8" x14ac:dyDescent="0.2">
      <c r="A1446" s="8" t="s">
        <v>925</v>
      </c>
      <c r="B1446" s="8">
        <v>15.05</v>
      </c>
      <c r="C1446" s="8">
        <v>8.1199999999999992</v>
      </c>
      <c r="D1446" s="8" t="s">
        <v>2379</v>
      </c>
      <c r="E1446" s="8" t="s">
        <v>2379</v>
      </c>
      <c r="F1446" s="8" t="s">
        <v>2379</v>
      </c>
      <c r="G1446" s="8" t="s">
        <v>2380</v>
      </c>
      <c r="H1446" s="8" t="s">
        <v>2379</v>
      </c>
    </row>
    <row r="1447" spans="1:8" x14ac:dyDescent="0.2">
      <c r="A1447" s="8" t="s">
        <v>924</v>
      </c>
      <c r="B1447" s="8">
        <v>19.95</v>
      </c>
      <c r="C1447" s="8">
        <v>4.3600000000000003</v>
      </c>
      <c r="D1447" s="8" t="s">
        <v>2379</v>
      </c>
      <c r="E1447" s="8" t="s">
        <v>2379</v>
      </c>
      <c r="F1447" s="8" t="s">
        <v>2379</v>
      </c>
      <c r="G1447" s="8">
        <v>2</v>
      </c>
      <c r="H1447" s="8" t="s">
        <v>2379</v>
      </c>
    </row>
    <row r="1448" spans="1:8" x14ac:dyDescent="0.2">
      <c r="A1448" s="8" t="s">
        <v>923</v>
      </c>
      <c r="B1448" s="8">
        <v>16.66</v>
      </c>
      <c r="C1448" s="8">
        <v>9.16</v>
      </c>
      <c r="D1448" s="8" t="s">
        <v>2379</v>
      </c>
      <c r="E1448" s="8" t="s">
        <v>2379</v>
      </c>
      <c r="F1448" s="8" t="s">
        <v>2379</v>
      </c>
      <c r="G1448" s="8" t="s">
        <v>2380</v>
      </c>
      <c r="H1448" s="8" t="s">
        <v>2379</v>
      </c>
    </row>
    <row r="1449" spans="1:8" x14ac:dyDescent="0.2">
      <c r="A1449" s="8" t="s">
        <v>922</v>
      </c>
      <c r="B1449" s="8">
        <v>16.62</v>
      </c>
      <c r="C1449" s="8">
        <v>9.14</v>
      </c>
      <c r="D1449" s="8" t="s">
        <v>2379</v>
      </c>
      <c r="E1449" s="8" t="s">
        <v>2379</v>
      </c>
      <c r="F1449" s="8" t="s">
        <v>2379</v>
      </c>
      <c r="G1449" s="8" t="s">
        <v>2380</v>
      </c>
      <c r="H1449" s="8" t="s">
        <v>2379</v>
      </c>
    </row>
    <row r="1450" spans="1:8" x14ac:dyDescent="0.2">
      <c r="A1450" s="8" t="s">
        <v>921</v>
      </c>
      <c r="B1450" s="8">
        <v>15.36</v>
      </c>
      <c r="C1450" s="8">
        <v>5.49</v>
      </c>
      <c r="D1450" s="8" t="s">
        <v>2381</v>
      </c>
      <c r="E1450" s="8" t="s">
        <v>2379</v>
      </c>
      <c r="F1450" s="8" t="s">
        <v>2379</v>
      </c>
      <c r="G1450" s="8">
        <v>2</v>
      </c>
      <c r="H1450" s="8" t="s">
        <v>2379</v>
      </c>
    </row>
    <row r="1451" spans="1:8" x14ac:dyDescent="0.2">
      <c r="A1451" s="8" t="s">
        <v>920</v>
      </c>
      <c r="B1451" s="8">
        <v>27.74</v>
      </c>
      <c r="C1451" s="8">
        <v>5.96</v>
      </c>
      <c r="D1451" s="8" t="s">
        <v>2381</v>
      </c>
      <c r="E1451" s="8" t="s">
        <v>2379</v>
      </c>
      <c r="F1451" s="8" t="s">
        <v>2379</v>
      </c>
      <c r="G1451" s="8" t="s">
        <v>2380</v>
      </c>
      <c r="H1451" s="8" t="s">
        <v>2379</v>
      </c>
    </row>
    <row r="1452" spans="1:8" x14ac:dyDescent="0.2">
      <c r="A1452" s="8" t="s">
        <v>919</v>
      </c>
      <c r="B1452" s="8">
        <v>22.44</v>
      </c>
      <c r="C1452" s="8">
        <v>4.62</v>
      </c>
      <c r="D1452" s="8" t="s">
        <v>2381</v>
      </c>
      <c r="E1452" s="8" t="s">
        <v>2379</v>
      </c>
      <c r="F1452" s="8" t="s">
        <v>2379</v>
      </c>
      <c r="G1452" s="8" t="s">
        <v>2380</v>
      </c>
      <c r="H1452" s="8" t="s">
        <v>2379</v>
      </c>
    </row>
    <row r="1453" spans="1:8" x14ac:dyDescent="0.2">
      <c r="A1453" s="8" t="s">
        <v>918</v>
      </c>
      <c r="B1453" s="8">
        <v>37.049999999999997</v>
      </c>
      <c r="C1453" s="8">
        <v>9.9600000000000009</v>
      </c>
      <c r="D1453" s="8" t="s">
        <v>2381</v>
      </c>
      <c r="E1453" s="8" t="s">
        <v>2379</v>
      </c>
      <c r="F1453" s="8" t="s">
        <v>2379</v>
      </c>
      <c r="G1453" s="8" t="s">
        <v>2380</v>
      </c>
      <c r="H1453" s="8" t="s">
        <v>2379</v>
      </c>
    </row>
    <row r="1454" spans="1:8" x14ac:dyDescent="0.2">
      <c r="A1454" s="8" t="s">
        <v>917</v>
      </c>
      <c r="B1454" s="8">
        <v>22.95</v>
      </c>
      <c r="C1454" s="8">
        <v>10.53</v>
      </c>
      <c r="D1454" s="8" t="s">
        <v>2379</v>
      </c>
      <c r="E1454" s="8" t="s">
        <v>2379</v>
      </c>
      <c r="F1454" s="8" t="s">
        <v>2379</v>
      </c>
      <c r="G1454" s="8">
        <v>2</v>
      </c>
      <c r="H1454" s="8" t="s">
        <v>2379</v>
      </c>
    </row>
    <row r="1455" spans="1:8" x14ac:dyDescent="0.2">
      <c r="A1455" s="8" t="s">
        <v>916</v>
      </c>
      <c r="B1455" s="8">
        <v>34.200000000000003</v>
      </c>
      <c r="C1455" s="8">
        <v>6.69</v>
      </c>
      <c r="D1455" s="8" t="s">
        <v>2381</v>
      </c>
      <c r="E1455" s="8" t="s">
        <v>2379</v>
      </c>
      <c r="F1455" s="8" t="s">
        <v>2379</v>
      </c>
      <c r="G1455" s="8" t="s">
        <v>2380</v>
      </c>
      <c r="H1455" s="8" t="s">
        <v>2379</v>
      </c>
    </row>
    <row r="1456" spans="1:8" x14ac:dyDescent="0.2">
      <c r="A1456" s="8" t="s">
        <v>915</v>
      </c>
      <c r="B1456" s="8">
        <v>30.59</v>
      </c>
      <c r="C1456" s="8">
        <v>9.5500000000000007</v>
      </c>
      <c r="D1456" s="8" t="s">
        <v>2381</v>
      </c>
      <c r="E1456" s="8" t="s">
        <v>2379</v>
      </c>
      <c r="F1456" s="8" t="s">
        <v>2379</v>
      </c>
      <c r="G1456" s="8" t="s">
        <v>2380</v>
      </c>
      <c r="H1456" s="8" t="s">
        <v>2379</v>
      </c>
    </row>
    <row r="1457" spans="1:8" x14ac:dyDescent="0.2">
      <c r="A1457" s="8" t="s">
        <v>914</v>
      </c>
      <c r="B1457" s="8">
        <v>25.51</v>
      </c>
      <c r="C1457" s="8">
        <v>6.05</v>
      </c>
      <c r="D1457" s="8" t="s">
        <v>2379</v>
      </c>
      <c r="E1457" s="8" t="s">
        <v>2379</v>
      </c>
      <c r="F1457" s="8" t="s">
        <v>2379</v>
      </c>
      <c r="G1457" s="8" t="s">
        <v>2380</v>
      </c>
      <c r="H1457" s="8" t="s">
        <v>2379</v>
      </c>
    </row>
    <row r="1458" spans="1:8" x14ac:dyDescent="0.2">
      <c r="A1458" s="8" t="s">
        <v>913</v>
      </c>
      <c r="B1458" s="8">
        <v>29.04</v>
      </c>
      <c r="C1458" s="8">
        <v>10.56</v>
      </c>
      <c r="D1458" s="8" t="s">
        <v>2381</v>
      </c>
      <c r="E1458" s="8" t="s">
        <v>2379</v>
      </c>
      <c r="F1458" s="8" t="s">
        <v>2379</v>
      </c>
      <c r="G1458" s="8">
        <v>1</v>
      </c>
      <c r="H1458" s="8" t="s">
        <v>2379</v>
      </c>
    </row>
    <row r="1459" spans="1:8" x14ac:dyDescent="0.2">
      <c r="A1459" s="8" t="s">
        <v>912</v>
      </c>
      <c r="B1459" s="8">
        <v>22.135000000000002</v>
      </c>
      <c r="C1459" s="8">
        <v>10.81</v>
      </c>
      <c r="D1459" s="8" t="s">
        <v>2381</v>
      </c>
      <c r="E1459" s="8" t="s">
        <v>2379</v>
      </c>
      <c r="F1459" s="8" t="s">
        <v>2379</v>
      </c>
      <c r="G1459" s="8">
        <v>1</v>
      </c>
      <c r="H1459" s="8" t="s">
        <v>2379</v>
      </c>
    </row>
    <row r="1460" spans="1:8" x14ac:dyDescent="0.2">
      <c r="A1460" s="8" t="s">
        <v>911</v>
      </c>
      <c r="B1460" s="8">
        <v>21.375</v>
      </c>
      <c r="C1460" s="8">
        <v>4.32</v>
      </c>
      <c r="D1460" s="8" t="s">
        <v>2379</v>
      </c>
      <c r="E1460" s="8" t="s">
        <v>2379</v>
      </c>
      <c r="F1460" s="8" t="s">
        <v>2379</v>
      </c>
      <c r="G1460" s="8" t="s">
        <v>2380</v>
      </c>
      <c r="H1460" s="8" t="s">
        <v>2379</v>
      </c>
    </row>
    <row r="1461" spans="1:8" x14ac:dyDescent="0.2">
      <c r="A1461" s="8" t="s">
        <v>910</v>
      </c>
      <c r="B1461" s="8">
        <v>29.19</v>
      </c>
      <c r="C1461" s="8">
        <v>4.37</v>
      </c>
      <c r="D1461" s="8" t="s">
        <v>2379</v>
      </c>
      <c r="E1461" s="8" t="s">
        <v>2379</v>
      </c>
      <c r="F1461" s="8" t="s">
        <v>2379</v>
      </c>
      <c r="G1461" s="8" t="s">
        <v>2380</v>
      </c>
      <c r="H1461" s="8" t="s">
        <v>2379</v>
      </c>
    </row>
    <row r="1462" spans="1:8" x14ac:dyDescent="0.2">
      <c r="A1462" s="8" t="s">
        <v>909</v>
      </c>
      <c r="B1462" s="8">
        <v>31.92</v>
      </c>
      <c r="C1462" s="8">
        <v>4.8099999999999996</v>
      </c>
      <c r="D1462" s="8" t="s">
        <v>2381</v>
      </c>
      <c r="E1462" s="8" t="s">
        <v>2379</v>
      </c>
      <c r="F1462" s="8" t="s">
        <v>2382</v>
      </c>
      <c r="G1462" s="8">
        <v>1</v>
      </c>
      <c r="H1462" s="8" t="s">
        <v>2379</v>
      </c>
    </row>
    <row r="1463" spans="1:8" x14ac:dyDescent="0.2">
      <c r="A1463" s="8" t="s">
        <v>908</v>
      </c>
      <c r="B1463" s="8">
        <v>26.315000000000001</v>
      </c>
      <c r="C1463" s="8">
        <v>4.5599999999999996</v>
      </c>
      <c r="D1463" s="8" t="s">
        <v>2381</v>
      </c>
      <c r="E1463" s="8" t="s">
        <v>2379</v>
      </c>
      <c r="F1463" s="8" t="s">
        <v>2382</v>
      </c>
      <c r="G1463" s="8">
        <v>1</v>
      </c>
      <c r="H1463" s="8" t="s">
        <v>2379</v>
      </c>
    </row>
    <row r="1464" spans="1:8" x14ac:dyDescent="0.2">
      <c r="A1464" s="8" t="s">
        <v>907</v>
      </c>
      <c r="B1464" s="8">
        <v>35.299999999999997</v>
      </c>
      <c r="C1464" s="8">
        <v>4.3899999999999997</v>
      </c>
      <c r="D1464" s="8" t="s">
        <v>2379</v>
      </c>
      <c r="E1464" s="8" t="s">
        <v>2379</v>
      </c>
      <c r="F1464" s="8" t="s">
        <v>2379</v>
      </c>
      <c r="G1464" s="8" t="s">
        <v>2380</v>
      </c>
      <c r="H1464" s="8" t="s">
        <v>2379</v>
      </c>
    </row>
    <row r="1465" spans="1:8" x14ac:dyDescent="0.2">
      <c r="A1465" s="8" t="s">
        <v>906</v>
      </c>
      <c r="B1465" s="8">
        <v>18.91</v>
      </c>
      <c r="C1465" s="8">
        <v>11.44</v>
      </c>
      <c r="D1465" s="8" t="s">
        <v>2379</v>
      </c>
      <c r="E1465" s="8" t="s">
        <v>2379</v>
      </c>
      <c r="F1465" s="8" t="s">
        <v>2379</v>
      </c>
      <c r="G1465" s="8" t="s">
        <v>2380</v>
      </c>
      <c r="H1465" s="8" t="s">
        <v>2379</v>
      </c>
    </row>
    <row r="1466" spans="1:8" x14ac:dyDescent="0.2">
      <c r="A1466" s="8" t="s">
        <v>905</v>
      </c>
      <c r="B1466" s="8">
        <v>22.41</v>
      </c>
      <c r="C1466" s="8">
        <v>11.37</v>
      </c>
      <c r="D1466" s="8" t="s">
        <v>2381</v>
      </c>
      <c r="E1466" s="8" t="s">
        <v>2379</v>
      </c>
      <c r="F1466" s="8" t="s">
        <v>2379</v>
      </c>
      <c r="G1466" s="8">
        <v>1</v>
      </c>
      <c r="H1466" s="8" t="s">
        <v>2379</v>
      </c>
    </row>
    <row r="1467" spans="1:8" x14ac:dyDescent="0.2">
      <c r="A1467" s="8" t="s">
        <v>904</v>
      </c>
      <c r="B1467" s="8">
        <v>22.704999999999998</v>
      </c>
      <c r="C1467" s="8">
        <v>6.14</v>
      </c>
      <c r="D1467" s="8" t="s">
        <v>2379</v>
      </c>
      <c r="E1467" s="8" t="s">
        <v>2379</v>
      </c>
      <c r="F1467" s="8" t="s">
        <v>2379</v>
      </c>
      <c r="G1467" s="8" t="s">
        <v>2380</v>
      </c>
      <c r="H1467" s="8" t="s">
        <v>2379</v>
      </c>
    </row>
    <row r="1468" spans="1:8" x14ac:dyDescent="0.2">
      <c r="A1468" s="8" t="s">
        <v>903</v>
      </c>
      <c r="B1468" s="8">
        <v>37.18</v>
      </c>
      <c r="C1468" s="8">
        <v>4.8899999999999997</v>
      </c>
      <c r="D1468" s="8" t="s">
        <v>2379</v>
      </c>
      <c r="E1468" s="8" t="s">
        <v>2379</v>
      </c>
      <c r="F1468" s="8" t="s">
        <v>2379</v>
      </c>
      <c r="G1468" s="8" t="s">
        <v>2380</v>
      </c>
      <c r="H1468" s="8" t="s">
        <v>2379</v>
      </c>
    </row>
    <row r="1469" spans="1:8" x14ac:dyDescent="0.2">
      <c r="A1469" s="8" t="s">
        <v>902</v>
      </c>
      <c r="B1469" s="8">
        <v>35.97</v>
      </c>
      <c r="C1469" s="8">
        <v>4.5999999999999996</v>
      </c>
      <c r="D1469" s="8" t="s">
        <v>2379</v>
      </c>
      <c r="E1469" s="8" t="s">
        <v>2379</v>
      </c>
      <c r="F1469" s="8" t="s">
        <v>2379</v>
      </c>
      <c r="G1469" s="8" t="s">
        <v>2380</v>
      </c>
      <c r="H1469" s="8" t="s">
        <v>2379</v>
      </c>
    </row>
    <row r="1470" spans="1:8" x14ac:dyDescent="0.2">
      <c r="A1470" s="8" t="s">
        <v>901</v>
      </c>
      <c r="B1470" s="8">
        <v>35.799999999999997</v>
      </c>
      <c r="C1470" s="8">
        <v>4.42</v>
      </c>
      <c r="D1470" s="8" t="s">
        <v>2379</v>
      </c>
      <c r="E1470" s="8" t="s">
        <v>2379</v>
      </c>
      <c r="F1470" s="8" t="s">
        <v>2379</v>
      </c>
      <c r="G1470" s="8" t="s">
        <v>2380</v>
      </c>
      <c r="H1470" s="8" t="s">
        <v>2379</v>
      </c>
    </row>
    <row r="1471" spans="1:8" x14ac:dyDescent="0.2">
      <c r="A1471" s="8" t="s">
        <v>900</v>
      </c>
      <c r="B1471" s="8">
        <v>28.31</v>
      </c>
      <c r="C1471" s="8">
        <v>7.48</v>
      </c>
      <c r="D1471" s="8" t="s">
        <v>2381</v>
      </c>
      <c r="E1471" s="8" t="s">
        <v>2379</v>
      </c>
      <c r="F1471" s="8" t="s">
        <v>2379</v>
      </c>
      <c r="G1471" s="8" t="s">
        <v>2380</v>
      </c>
      <c r="H1471" s="8" t="s">
        <v>2379</v>
      </c>
    </row>
    <row r="1472" spans="1:8" x14ac:dyDescent="0.2">
      <c r="A1472" s="8" t="s">
        <v>899</v>
      </c>
      <c r="B1472" s="8">
        <v>38.06</v>
      </c>
      <c r="C1472" s="8">
        <v>10.74</v>
      </c>
      <c r="D1472" s="8" t="s">
        <v>2379</v>
      </c>
      <c r="E1472" s="8" t="s">
        <v>2379</v>
      </c>
      <c r="F1472" s="8" t="s">
        <v>2379</v>
      </c>
      <c r="G1472" s="8" t="s">
        <v>2380</v>
      </c>
      <c r="H1472" s="8" t="s">
        <v>2379</v>
      </c>
    </row>
    <row r="1473" spans="1:8" x14ac:dyDescent="0.2">
      <c r="A1473" s="8" t="s">
        <v>898</v>
      </c>
      <c r="B1473" s="8">
        <v>28</v>
      </c>
      <c r="C1473" s="8">
        <v>5.19</v>
      </c>
      <c r="D1473" s="8" t="s">
        <v>2379</v>
      </c>
      <c r="E1473" s="8" t="s">
        <v>2379</v>
      </c>
      <c r="F1473" s="8" t="s">
        <v>2379</v>
      </c>
      <c r="G1473" s="8">
        <v>1</v>
      </c>
      <c r="H1473" s="8" t="s">
        <v>2379</v>
      </c>
    </row>
    <row r="1474" spans="1:8" x14ac:dyDescent="0.2">
      <c r="A1474" s="8" t="s">
        <v>897</v>
      </c>
      <c r="B1474" s="8">
        <v>34.32</v>
      </c>
      <c r="C1474" s="8">
        <v>9.17</v>
      </c>
      <c r="D1474" s="8" t="s">
        <v>2379</v>
      </c>
      <c r="E1474" s="8" t="s">
        <v>2379</v>
      </c>
      <c r="F1474" s="8" t="s">
        <v>2379</v>
      </c>
      <c r="G1474" s="8" t="s">
        <v>2380</v>
      </c>
      <c r="H1474" s="8" t="s">
        <v>2379</v>
      </c>
    </row>
    <row r="1475" spans="1:8" x14ac:dyDescent="0.2">
      <c r="A1475" s="8" t="s">
        <v>896</v>
      </c>
      <c r="B1475" s="8">
        <v>22.3</v>
      </c>
      <c r="C1475" s="8">
        <v>4.95</v>
      </c>
      <c r="D1475" s="8" t="s">
        <v>2381</v>
      </c>
      <c r="E1475" s="8" t="s">
        <v>2379</v>
      </c>
      <c r="F1475" s="8" t="s">
        <v>2379</v>
      </c>
      <c r="G1475" s="8" t="s">
        <v>2380</v>
      </c>
      <c r="H1475" s="8" t="s">
        <v>2379</v>
      </c>
    </row>
    <row r="1476" spans="1:8" x14ac:dyDescent="0.2">
      <c r="A1476" s="8" t="s">
        <v>895</v>
      </c>
      <c r="B1476" s="8">
        <v>27.835000000000001</v>
      </c>
      <c r="C1476" s="8">
        <v>6.03</v>
      </c>
      <c r="D1476" s="8" t="s">
        <v>2379</v>
      </c>
      <c r="E1476" s="8" t="s">
        <v>2379</v>
      </c>
      <c r="F1476" s="8" t="s">
        <v>2379</v>
      </c>
      <c r="G1476" s="8">
        <v>1</v>
      </c>
      <c r="H1476" s="8" t="s">
        <v>2379</v>
      </c>
    </row>
    <row r="1477" spans="1:8" x14ac:dyDescent="0.2">
      <c r="A1477" s="8" t="s">
        <v>894</v>
      </c>
      <c r="B1477" s="8">
        <v>39.229999999999997</v>
      </c>
      <c r="C1477" s="8">
        <v>5.36</v>
      </c>
      <c r="D1477" s="8" t="s">
        <v>2379</v>
      </c>
      <c r="E1477" s="8" t="s">
        <v>2379</v>
      </c>
      <c r="F1477" s="8" t="s">
        <v>2379</v>
      </c>
      <c r="G1477" s="8" t="s">
        <v>2380</v>
      </c>
      <c r="H1477" s="8" t="s">
        <v>2379</v>
      </c>
    </row>
    <row r="1478" spans="1:8" x14ac:dyDescent="0.2">
      <c r="A1478" s="8" t="s">
        <v>893</v>
      </c>
      <c r="B1478" s="8">
        <v>19.95</v>
      </c>
      <c r="C1478" s="8">
        <v>6.11</v>
      </c>
      <c r="D1478" s="8" t="s">
        <v>2379</v>
      </c>
      <c r="E1478" s="8" t="s">
        <v>2379</v>
      </c>
      <c r="F1478" s="8" t="s">
        <v>2379</v>
      </c>
      <c r="G1478" s="8">
        <v>1</v>
      </c>
      <c r="H1478" s="8" t="s">
        <v>2379</v>
      </c>
    </row>
    <row r="1479" spans="1:8" x14ac:dyDescent="0.2">
      <c r="A1479" s="8" t="s">
        <v>892</v>
      </c>
      <c r="B1479" s="8">
        <v>34.64</v>
      </c>
      <c r="C1479" s="8">
        <v>4.88</v>
      </c>
      <c r="D1479" s="8" t="s">
        <v>2379</v>
      </c>
      <c r="E1479" s="8" t="s">
        <v>2379</v>
      </c>
      <c r="F1479" s="8" t="s">
        <v>2382</v>
      </c>
      <c r="G1479" s="8">
        <v>1</v>
      </c>
      <c r="H1479" s="8" t="s">
        <v>2379</v>
      </c>
    </row>
    <row r="1480" spans="1:8" x14ac:dyDescent="0.2">
      <c r="A1480" s="8" t="s">
        <v>891</v>
      </c>
      <c r="B1480" s="8">
        <v>18.75</v>
      </c>
      <c r="C1480" s="8">
        <v>6.72</v>
      </c>
      <c r="D1480" s="8" t="s">
        <v>2379</v>
      </c>
      <c r="E1480" s="8" t="s">
        <v>2379</v>
      </c>
      <c r="F1480" s="8" t="s">
        <v>2379</v>
      </c>
      <c r="G1480" s="8" t="s">
        <v>2380</v>
      </c>
      <c r="H1480" s="8" t="s">
        <v>2379</v>
      </c>
    </row>
    <row r="1481" spans="1:8" x14ac:dyDescent="0.2">
      <c r="A1481" s="8" t="s">
        <v>890</v>
      </c>
      <c r="B1481" s="8">
        <v>26.48</v>
      </c>
      <c r="C1481" s="8">
        <v>4.2</v>
      </c>
      <c r="D1481" s="8" t="s">
        <v>2379</v>
      </c>
      <c r="E1481" s="8" t="s">
        <v>2379</v>
      </c>
      <c r="F1481" s="8" t="s">
        <v>2379</v>
      </c>
      <c r="G1481" s="8">
        <v>1</v>
      </c>
      <c r="H1481" s="8" t="s">
        <v>2379</v>
      </c>
    </row>
    <row r="1482" spans="1:8" x14ac:dyDescent="0.2">
      <c r="A1482" s="8" t="s">
        <v>889</v>
      </c>
      <c r="B1482" s="8">
        <v>34.83</v>
      </c>
      <c r="C1482" s="8">
        <v>5.79</v>
      </c>
      <c r="D1482" s="8" t="s">
        <v>2379</v>
      </c>
      <c r="E1482" s="8" t="s">
        <v>2379</v>
      </c>
      <c r="F1482" s="8" t="s">
        <v>2379</v>
      </c>
      <c r="G1482" s="8">
        <v>1</v>
      </c>
      <c r="H1482" s="8" t="s">
        <v>2379</v>
      </c>
    </row>
    <row r="1483" spans="1:8" x14ac:dyDescent="0.2">
      <c r="A1483" s="8" t="s">
        <v>888</v>
      </c>
      <c r="B1483" s="8">
        <v>25.46</v>
      </c>
      <c r="C1483" s="8">
        <v>4.29</v>
      </c>
      <c r="D1483" s="8" t="s">
        <v>2379</v>
      </c>
      <c r="E1483" s="8" t="s">
        <v>2379</v>
      </c>
      <c r="F1483" s="8" t="s">
        <v>2379</v>
      </c>
      <c r="G1483" s="8" t="s">
        <v>2380</v>
      </c>
      <c r="H1483" s="8" t="s">
        <v>2379</v>
      </c>
    </row>
    <row r="1484" spans="1:8" x14ac:dyDescent="0.2">
      <c r="A1484" s="8" t="s">
        <v>887</v>
      </c>
      <c r="B1484" s="8">
        <v>23.31</v>
      </c>
      <c r="C1484" s="8">
        <v>8.27</v>
      </c>
      <c r="D1484" s="8" t="s">
        <v>2379</v>
      </c>
      <c r="E1484" s="8" t="s">
        <v>2379</v>
      </c>
      <c r="F1484" s="8" t="s">
        <v>2379</v>
      </c>
      <c r="G1484" s="8" t="s">
        <v>2380</v>
      </c>
      <c r="H1484" s="8" t="s">
        <v>2379</v>
      </c>
    </row>
    <row r="1485" spans="1:8" x14ac:dyDescent="0.2">
      <c r="A1485" s="8" t="s">
        <v>886</v>
      </c>
      <c r="B1485" s="8">
        <v>29</v>
      </c>
      <c r="C1485" s="8">
        <v>4.5599999999999996</v>
      </c>
      <c r="D1485" s="8" t="s">
        <v>2379</v>
      </c>
      <c r="E1485" s="8" t="s">
        <v>2379</v>
      </c>
      <c r="F1485" s="8" t="s">
        <v>2379</v>
      </c>
      <c r="G1485" s="8" t="s">
        <v>2380</v>
      </c>
      <c r="H1485" s="8" t="s">
        <v>2379</v>
      </c>
    </row>
    <row r="1486" spans="1:8" x14ac:dyDescent="0.2">
      <c r="A1486" s="8" t="s">
        <v>885</v>
      </c>
      <c r="B1486" s="8">
        <v>32.869999999999997</v>
      </c>
      <c r="C1486" s="8">
        <v>5.33</v>
      </c>
      <c r="D1486" s="8" t="s">
        <v>2379</v>
      </c>
      <c r="E1486" s="8" t="s">
        <v>2379</v>
      </c>
      <c r="F1486" s="8" t="s">
        <v>2379</v>
      </c>
      <c r="G1486" s="8" t="s">
        <v>2380</v>
      </c>
      <c r="H1486" s="8" t="s">
        <v>2379</v>
      </c>
    </row>
    <row r="1487" spans="1:8" x14ac:dyDescent="0.2">
      <c r="A1487" s="8" t="s">
        <v>884</v>
      </c>
      <c r="B1487" s="8">
        <v>26.18</v>
      </c>
      <c r="C1487" s="8">
        <v>5.63</v>
      </c>
      <c r="D1487" s="8" t="s">
        <v>2379</v>
      </c>
      <c r="E1487" s="8" t="s">
        <v>2379</v>
      </c>
      <c r="F1487" s="8" t="s">
        <v>2379</v>
      </c>
      <c r="G1487" s="8" t="s">
        <v>2380</v>
      </c>
      <c r="H1487" s="8" t="s">
        <v>2379</v>
      </c>
    </row>
    <row r="1488" spans="1:8" x14ac:dyDescent="0.2">
      <c r="A1488" s="8" t="s">
        <v>883</v>
      </c>
      <c r="B1488" s="8">
        <v>25.3</v>
      </c>
      <c r="C1488" s="8">
        <v>5.12</v>
      </c>
      <c r="D1488" s="8" t="s">
        <v>2379</v>
      </c>
      <c r="E1488" s="8" t="s">
        <v>2379</v>
      </c>
      <c r="F1488" s="8" t="s">
        <v>2379</v>
      </c>
      <c r="G1488" s="8" t="s">
        <v>2380</v>
      </c>
      <c r="H1488" s="8" t="s">
        <v>2379</v>
      </c>
    </row>
    <row r="1489" spans="1:8" x14ac:dyDescent="0.2">
      <c r="A1489" s="8" t="s">
        <v>882</v>
      </c>
      <c r="B1489" s="8">
        <v>36.94</v>
      </c>
      <c r="C1489" s="8">
        <v>5.15</v>
      </c>
      <c r="D1489" s="8" t="s">
        <v>2381</v>
      </c>
      <c r="E1489" s="8" t="s">
        <v>2379</v>
      </c>
      <c r="F1489" s="8" t="s">
        <v>2379</v>
      </c>
      <c r="G1489" s="8">
        <v>1</v>
      </c>
      <c r="H1489" s="8" t="s">
        <v>2379</v>
      </c>
    </row>
    <row r="1490" spans="1:8" x14ac:dyDescent="0.2">
      <c r="A1490" s="8" t="s">
        <v>881</v>
      </c>
      <c r="B1490" s="8">
        <v>22.86</v>
      </c>
      <c r="C1490" s="8">
        <v>7.5</v>
      </c>
      <c r="D1490" s="8" t="s">
        <v>2379</v>
      </c>
      <c r="E1490" s="8" t="s">
        <v>2379</v>
      </c>
      <c r="F1490" s="8" t="s">
        <v>2379</v>
      </c>
      <c r="G1490" s="8" t="s">
        <v>2380</v>
      </c>
      <c r="H1490" s="8" t="s">
        <v>2379</v>
      </c>
    </row>
    <row r="1491" spans="1:8" x14ac:dyDescent="0.2">
      <c r="A1491" s="8" t="s">
        <v>880</v>
      </c>
      <c r="B1491" s="8">
        <v>18.760000000000002</v>
      </c>
      <c r="C1491" s="8">
        <v>4.88</v>
      </c>
      <c r="D1491" s="8" t="s">
        <v>2381</v>
      </c>
      <c r="E1491" s="8" t="s">
        <v>2379</v>
      </c>
      <c r="F1491" s="8" t="s">
        <v>2382</v>
      </c>
      <c r="G1491" s="8">
        <v>1</v>
      </c>
      <c r="H1491" s="8" t="s">
        <v>2379</v>
      </c>
    </row>
    <row r="1492" spans="1:8" x14ac:dyDescent="0.2">
      <c r="A1492" s="8" t="s">
        <v>879</v>
      </c>
      <c r="B1492" s="8">
        <v>24.36</v>
      </c>
      <c r="C1492" s="8">
        <v>5.57</v>
      </c>
      <c r="D1492" s="8" t="s">
        <v>2379</v>
      </c>
      <c r="E1492" s="8" t="s">
        <v>2379</v>
      </c>
      <c r="F1492" s="8" t="s">
        <v>2379</v>
      </c>
      <c r="G1492" s="8" t="s">
        <v>2380</v>
      </c>
      <c r="H1492" s="8" t="s">
        <v>2379</v>
      </c>
    </row>
    <row r="1493" spans="1:8" x14ac:dyDescent="0.2">
      <c r="A1493" s="8" t="s">
        <v>878</v>
      </c>
      <c r="B1493" s="8">
        <v>32.299999999999997</v>
      </c>
      <c r="C1493" s="8">
        <v>5.31</v>
      </c>
      <c r="D1493" s="8" t="s">
        <v>2379</v>
      </c>
      <c r="E1493" s="8" t="s">
        <v>2379</v>
      </c>
      <c r="F1493" s="8" t="s">
        <v>2379</v>
      </c>
      <c r="G1493" s="8" t="s">
        <v>2380</v>
      </c>
      <c r="H1493" s="8" t="s">
        <v>2379</v>
      </c>
    </row>
    <row r="1494" spans="1:8" x14ac:dyDescent="0.2">
      <c r="A1494" s="8" t="s">
        <v>877</v>
      </c>
      <c r="B1494" s="8">
        <v>22.704999999999998</v>
      </c>
      <c r="C1494" s="8">
        <v>4.57</v>
      </c>
      <c r="D1494" s="8" t="s">
        <v>2381</v>
      </c>
      <c r="E1494" s="8" t="s">
        <v>2379</v>
      </c>
      <c r="F1494" s="8" t="s">
        <v>2379</v>
      </c>
      <c r="G1494" s="8" t="s">
        <v>2380</v>
      </c>
      <c r="H1494" s="8" t="s">
        <v>2379</v>
      </c>
    </row>
    <row r="1495" spans="1:8" x14ac:dyDescent="0.2">
      <c r="A1495" s="8" t="s">
        <v>876</v>
      </c>
      <c r="B1495" s="8">
        <v>21.79</v>
      </c>
      <c r="C1495" s="8">
        <v>8.6999999999999993</v>
      </c>
      <c r="D1495" s="8" t="s">
        <v>2381</v>
      </c>
      <c r="E1495" s="8" t="s">
        <v>2379</v>
      </c>
      <c r="F1495" s="8" t="s">
        <v>2379</v>
      </c>
      <c r="G1495" s="8">
        <v>1</v>
      </c>
      <c r="H1495" s="8" t="s">
        <v>2379</v>
      </c>
    </row>
    <row r="1496" spans="1:8" x14ac:dyDescent="0.2">
      <c r="A1496" s="8" t="s">
        <v>875</v>
      </c>
      <c r="B1496" s="8">
        <v>24.52</v>
      </c>
      <c r="C1496" s="8">
        <v>4.76</v>
      </c>
      <c r="D1496" s="8" t="s">
        <v>2379</v>
      </c>
      <c r="E1496" s="8" t="s">
        <v>2379</v>
      </c>
      <c r="F1496" s="8" t="s">
        <v>2379</v>
      </c>
      <c r="G1496" s="8" t="s">
        <v>2380</v>
      </c>
      <c r="H1496" s="8" t="s">
        <v>2379</v>
      </c>
    </row>
    <row r="1497" spans="1:8" x14ac:dyDescent="0.2">
      <c r="A1497" s="8" t="s">
        <v>874</v>
      </c>
      <c r="B1497" s="8">
        <v>39.520000000000003</v>
      </c>
      <c r="C1497" s="8">
        <v>11.81</v>
      </c>
      <c r="D1497" s="8" t="s">
        <v>2379</v>
      </c>
      <c r="E1497" s="8" t="s">
        <v>2379</v>
      </c>
      <c r="F1497" s="8" t="s">
        <v>2379</v>
      </c>
      <c r="G1497" s="8" t="s">
        <v>2380</v>
      </c>
      <c r="H1497" s="8" t="s">
        <v>2379</v>
      </c>
    </row>
    <row r="1498" spans="1:8" x14ac:dyDescent="0.2">
      <c r="A1498" s="8" t="s">
        <v>873</v>
      </c>
      <c r="B1498" s="8">
        <v>24.49</v>
      </c>
      <c r="C1498" s="8">
        <v>4.67</v>
      </c>
      <c r="D1498" s="8" t="s">
        <v>2379</v>
      </c>
      <c r="E1498" s="8" t="s">
        <v>2379</v>
      </c>
      <c r="F1498" s="8" t="s">
        <v>2379</v>
      </c>
      <c r="G1498" s="8" t="s">
        <v>2380</v>
      </c>
      <c r="H1498" s="8" t="s">
        <v>2379</v>
      </c>
    </row>
    <row r="1499" spans="1:8" x14ac:dyDescent="0.2">
      <c r="A1499" s="8" t="s">
        <v>872</v>
      </c>
      <c r="B1499" s="8">
        <v>26.315000000000001</v>
      </c>
      <c r="C1499" s="8">
        <v>6.02</v>
      </c>
      <c r="D1499" s="8" t="s">
        <v>2379</v>
      </c>
      <c r="E1499" s="8" t="s">
        <v>2379</v>
      </c>
      <c r="F1499" s="8" t="s">
        <v>2379</v>
      </c>
      <c r="G1499" s="8" t="s">
        <v>2380</v>
      </c>
      <c r="H1499" s="8" t="s">
        <v>2379</v>
      </c>
    </row>
    <row r="1500" spans="1:8" x14ac:dyDescent="0.2">
      <c r="A1500" s="8" t="s">
        <v>871</v>
      </c>
      <c r="B1500" s="8">
        <v>22.58</v>
      </c>
      <c r="C1500" s="8">
        <v>7.46</v>
      </c>
      <c r="D1500" s="8" t="s">
        <v>2379</v>
      </c>
      <c r="E1500" s="8" t="s">
        <v>2379</v>
      </c>
      <c r="F1500" s="8" t="s">
        <v>2379</v>
      </c>
      <c r="G1500" s="8" t="s">
        <v>2380</v>
      </c>
      <c r="H1500" s="8" t="s">
        <v>2379</v>
      </c>
    </row>
    <row r="1501" spans="1:8" x14ac:dyDescent="0.2">
      <c r="A1501" s="8" t="s">
        <v>870</v>
      </c>
      <c r="B1501" s="8">
        <v>19.475000000000001</v>
      </c>
      <c r="C1501" s="8">
        <v>4.74</v>
      </c>
      <c r="D1501" s="8" t="s">
        <v>2379</v>
      </c>
      <c r="E1501" s="8" t="s">
        <v>2379</v>
      </c>
      <c r="F1501" s="8" t="s">
        <v>2379</v>
      </c>
      <c r="G1501" s="8">
        <v>1</v>
      </c>
      <c r="H1501" s="8" t="s">
        <v>2379</v>
      </c>
    </row>
    <row r="1502" spans="1:8" x14ac:dyDescent="0.2">
      <c r="A1502" s="8" t="s">
        <v>869</v>
      </c>
      <c r="B1502" s="8">
        <v>26.33</v>
      </c>
      <c r="C1502" s="8">
        <v>4.79</v>
      </c>
      <c r="D1502" s="8" t="s">
        <v>2379</v>
      </c>
      <c r="E1502" s="8" t="s">
        <v>2379</v>
      </c>
      <c r="F1502" s="8" t="s">
        <v>2379</v>
      </c>
      <c r="G1502" s="8" t="s">
        <v>2380</v>
      </c>
      <c r="H1502" s="8" t="s">
        <v>2379</v>
      </c>
    </row>
    <row r="1503" spans="1:8" x14ac:dyDescent="0.2">
      <c r="A1503" s="8" t="s">
        <v>868</v>
      </c>
      <c r="B1503" s="8">
        <v>17.29</v>
      </c>
      <c r="C1503" s="8">
        <v>5.35</v>
      </c>
      <c r="D1503" s="8" t="s">
        <v>2381</v>
      </c>
      <c r="E1503" s="8" t="s">
        <v>2379</v>
      </c>
      <c r="F1503" s="8" t="s">
        <v>2379</v>
      </c>
      <c r="G1503" s="8" t="s">
        <v>2380</v>
      </c>
      <c r="H1503" s="8" t="s">
        <v>2379</v>
      </c>
    </row>
    <row r="1504" spans="1:8" x14ac:dyDescent="0.2">
      <c r="A1504" s="8" t="s">
        <v>867</v>
      </c>
      <c r="B1504" s="8">
        <v>42.88</v>
      </c>
      <c r="C1504" s="8">
        <v>4.87</v>
      </c>
      <c r="D1504" s="8" t="s">
        <v>2379</v>
      </c>
      <c r="E1504" s="8" t="s">
        <v>2381</v>
      </c>
      <c r="F1504" s="8" t="s">
        <v>2379</v>
      </c>
      <c r="G1504" s="8">
        <v>1</v>
      </c>
      <c r="H1504" s="8" t="s">
        <v>2379</v>
      </c>
    </row>
    <row r="1505" spans="1:8" x14ac:dyDescent="0.2">
      <c r="A1505" s="8" t="s">
        <v>866</v>
      </c>
      <c r="B1505" s="8">
        <v>32.200000000000003</v>
      </c>
      <c r="C1505" s="8">
        <v>10.09</v>
      </c>
      <c r="D1505" s="8" t="s">
        <v>2381</v>
      </c>
      <c r="E1505" s="8" t="s">
        <v>2379</v>
      </c>
      <c r="F1505" s="8" t="s">
        <v>2379</v>
      </c>
      <c r="G1505" s="8" t="s">
        <v>2380</v>
      </c>
      <c r="H1505" s="8" t="s">
        <v>2379</v>
      </c>
    </row>
    <row r="1506" spans="1:8" x14ac:dyDescent="0.2">
      <c r="A1506" s="8" t="s">
        <v>865</v>
      </c>
      <c r="B1506" s="8">
        <v>18.75</v>
      </c>
      <c r="C1506" s="8">
        <v>5.47</v>
      </c>
      <c r="D1506" s="8" t="s">
        <v>2381</v>
      </c>
      <c r="E1506" s="8" t="s">
        <v>2379</v>
      </c>
      <c r="F1506" s="8" t="s">
        <v>2382</v>
      </c>
      <c r="G1506" s="8">
        <v>1</v>
      </c>
      <c r="H1506" s="8" t="s">
        <v>2379</v>
      </c>
    </row>
    <row r="1507" spans="1:8" x14ac:dyDescent="0.2">
      <c r="A1507" s="8" t="s">
        <v>864</v>
      </c>
      <c r="B1507" s="8">
        <v>22.36</v>
      </c>
      <c r="C1507" s="8">
        <v>8.6</v>
      </c>
      <c r="D1507" s="8" t="s">
        <v>2379</v>
      </c>
      <c r="E1507" s="8" t="s">
        <v>2379</v>
      </c>
      <c r="F1507" s="8" t="s">
        <v>2379</v>
      </c>
      <c r="G1507" s="8" t="s">
        <v>2380</v>
      </c>
      <c r="H1507" s="8" t="s">
        <v>2379</v>
      </c>
    </row>
    <row r="1508" spans="1:8" x14ac:dyDescent="0.2">
      <c r="A1508" s="8" t="s">
        <v>863</v>
      </c>
      <c r="B1508" s="8">
        <v>23.94</v>
      </c>
      <c r="C1508" s="8">
        <v>10.74</v>
      </c>
      <c r="D1508" s="8" t="s">
        <v>2381</v>
      </c>
      <c r="E1508" s="8" t="s">
        <v>2379</v>
      </c>
      <c r="F1508" s="8" t="s">
        <v>2379</v>
      </c>
      <c r="G1508" s="8" t="s">
        <v>2380</v>
      </c>
      <c r="H1508" s="8" t="s">
        <v>2379</v>
      </c>
    </row>
    <row r="1509" spans="1:8" x14ac:dyDescent="0.2">
      <c r="A1509" s="8" t="s">
        <v>862</v>
      </c>
      <c r="B1509" s="8">
        <v>30.1</v>
      </c>
      <c r="C1509" s="8">
        <v>4.3899999999999997</v>
      </c>
      <c r="D1509" s="8" t="s">
        <v>2379</v>
      </c>
      <c r="E1509" s="8" t="s">
        <v>2379</v>
      </c>
      <c r="F1509" s="8" t="s">
        <v>2382</v>
      </c>
      <c r="G1509" s="8">
        <v>1</v>
      </c>
      <c r="H1509" s="8" t="s">
        <v>2379</v>
      </c>
    </row>
    <row r="1510" spans="1:8" x14ac:dyDescent="0.2">
      <c r="A1510" s="8" t="s">
        <v>861</v>
      </c>
      <c r="B1510" s="8">
        <v>21.93</v>
      </c>
      <c r="C1510" s="8">
        <v>6.3</v>
      </c>
      <c r="D1510" s="8" t="s">
        <v>2379</v>
      </c>
      <c r="E1510" s="8" t="s">
        <v>2379</v>
      </c>
      <c r="F1510" s="8" t="s">
        <v>2379</v>
      </c>
      <c r="G1510" s="8" t="s">
        <v>2380</v>
      </c>
      <c r="H1510" s="8" t="s">
        <v>2379</v>
      </c>
    </row>
    <row r="1511" spans="1:8" x14ac:dyDescent="0.2">
      <c r="A1511" s="8" t="s">
        <v>860</v>
      </c>
      <c r="B1511" s="8">
        <v>39.75</v>
      </c>
      <c r="C1511" s="8">
        <v>5.41</v>
      </c>
      <c r="D1511" s="8" t="s">
        <v>2379</v>
      </c>
      <c r="E1511" s="8" t="s">
        <v>2381</v>
      </c>
      <c r="F1511" s="8" t="s">
        <v>2379</v>
      </c>
      <c r="G1511" s="8">
        <v>1</v>
      </c>
      <c r="H1511" s="8" t="s">
        <v>2379</v>
      </c>
    </row>
    <row r="1512" spans="1:8" x14ac:dyDescent="0.2">
      <c r="A1512" s="8" t="s">
        <v>859</v>
      </c>
      <c r="B1512" s="8">
        <v>26.03</v>
      </c>
      <c r="C1512" s="8">
        <v>4.47</v>
      </c>
      <c r="D1512" s="8" t="s">
        <v>2379</v>
      </c>
      <c r="E1512" s="8" t="s">
        <v>2379</v>
      </c>
      <c r="F1512" s="8" t="s">
        <v>2382</v>
      </c>
      <c r="G1512" s="8">
        <v>1</v>
      </c>
      <c r="H1512" s="8" t="s">
        <v>2379</v>
      </c>
    </row>
    <row r="1513" spans="1:8" x14ac:dyDescent="0.2">
      <c r="A1513" s="8" t="s">
        <v>858</v>
      </c>
      <c r="B1513" s="8">
        <v>34.51</v>
      </c>
      <c r="C1513" s="8">
        <v>6.26</v>
      </c>
      <c r="D1513" s="8" t="s">
        <v>2379</v>
      </c>
      <c r="E1513" s="8" t="s">
        <v>2379</v>
      </c>
      <c r="F1513" s="8" t="s">
        <v>2379</v>
      </c>
      <c r="G1513" s="8" t="s">
        <v>2380</v>
      </c>
      <c r="H1513" s="8" t="s">
        <v>2379</v>
      </c>
    </row>
    <row r="1514" spans="1:8" x14ac:dyDescent="0.2">
      <c r="A1514" s="8" t="s">
        <v>857</v>
      </c>
      <c r="B1514" s="8">
        <v>19.32</v>
      </c>
      <c r="C1514" s="8">
        <v>11.58</v>
      </c>
      <c r="D1514" s="8" t="s">
        <v>2381</v>
      </c>
      <c r="E1514" s="8" t="s">
        <v>2379</v>
      </c>
      <c r="F1514" s="8" t="s">
        <v>2379</v>
      </c>
      <c r="G1514" s="8">
        <v>1</v>
      </c>
      <c r="H1514" s="8" t="s">
        <v>2379</v>
      </c>
    </row>
    <row r="1515" spans="1:8" x14ac:dyDescent="0.2">
      <c r="A1515" s="8" t="s">
        <v>856</v>
      </c>
      <c r="B1515" s="8">
        <v>28.5</v>
      </c>
      <c r="C1515" s="8">
        <v>4.3600000000000003</v>
      </c>
      <c r="D1515" s="8" t="s">
        <v>2379</v>
      </c>
      <c r="E1515" s="8" t="s">
        <v>2379</v>
      </c>
      <c r="F1515" s="8" t="s">
        <v>2379</v>
      </c>
      <c r="G1515" s="8" t="s">
        <v>2380</v>
      </c>
      <c r="H1515" s="8" t="s">
        <v>2379</v>
      </c>
    </row>
    <row r="1516" spans="1:8" x14ac:dyDescent="0.2">
      <c r="A1516" s="8" t="s">
        <v>855</v>
      </c>
      <c r="B1516" s="8">
        <v>30.875</v>
      </c>
      <c r="C1516" s="8">
        <v>4.1399999999999997</v>
      </c>
      <c r="D1516" s="8" t="s">
        <v>2381</v>
      </c>
      <c r="E1516" s="8" t="s">
        <v>2379</v>
      </c>
      <c r="F1516" s="8" t="s">
        <v>2379</v>
      </c>
      <c r="G1516" s="8" t="s">
        <v>2380</v>
      </c>
      <c r="H1516" s="8" t="s">
        <v>2379</v>
      </c>
    </row>
    <row r="1517" spans="1:8" x14ac:dyDescent="0.2">
      <c r="A1517" s="8" t="s">
        <v>854</v>
      </c>
      <c r="B1517" s="8">
        <v>24.02</v>
      </c>
      <c r="C1517" s="8">
        <v>4.38</v>
      </c>
      <c r="D1517" s="8" t="s">
        <v>2379</v>
      </c>
      <c r="E1517" s="8" t="s">
        <v>2379</v>
      </c>
      <c r="F1517" s="8" t="s">
        <v>2379</v>
      </c>
      <c r="G1517" s="8" t="s">
        <v>2380</v>
      </c>
      <c r="H1517" s="8" t="s">
        <v>2379</v>
      </c>
    </row>
    <row r="1518" spans="1:8" x14ac:dyDescent="0.2">
      <c r="A1518" s="8" t="s">
        <v>853</v>
      </c>
      <c r="B1518" s="8">
        <v>36.08</v>
      </c>
      <c r="C1518" s="8">
        <v>11.61</v>
      </c>
      <c r="D1518" s="8" t="s">
        <v>2381</v>
      </c>
      <c r="E1518" s="8" t="s">
        <v>2379</v>
      </c>
      <c r="F1518" s="8" t="s">
        <v>2379</v>
      </c>
      <c r="G1518" s="8" t="s">
        <v>2380</v>
      </c>
      <c r="H1518" s="8" t="s">
        <v>2379</v>
      </c>
    </row>
    <row r="1519" spans="1:8" x14ac:dyDescent="0.2">
      <c r="A1519" s="8" t="s">
        <v>852</v>
      </c>
      <c r="B1519" s="8">
        <v>32.200000000000003</v>
      </c>
      <c r="C1519" s="8">
        <v>10.59</v>
      </c>
      <c r="D1519" s="8" t="s">
        <v>2381</v>
      </c>
      <c r="E1519" s="8" t="s">
        <v>2379</v>
      </c>
      <c r="F1519" s="8" t="s">
        <v>2379</v>
      </c>
      <c r="G1519" s="8" t="s">
        <v>2380</v>
      </c>
      <c r="H1519" s="8" t="s">
        <v>2379</v>
      </c>
    </row>
    <row r="1520" spans="1:8" x14ac:dyDescent="0.2">
      <c r="A1520" s="8" t="s">
        <v>851</v>
      </c>
      <c r="B1520" s="8">
        <v>28.05</v>
      </c>
      <c r="C1520" s="8">
        <v>11.85</v>
      </c>
      <c r="D1520" s="8" t="s">
        <v>2381</v>
      </c>
      <c r="E1520" s="8" t="s">
        <v>2379</v>
      </c>
      <c r="F1520" s="8" t="s">
        <v>2379</v>
      </c>
      <c r="G1520" s="8" t="s">
        <v>2380</v>
      </c>
      <c r="H1520" s="8" t="s">
        <v>2379</v>
      </c>
    </row>
    <row r="1521" spans="1:8" x14ac:dyDescent="0.2">
      <c r="A1521" s="8" t="s">
        <v>850</v>
      </c>
      <c r="B1521" s="8">
        <v>19</v>
      </c>
      <c r="C1521" s="8">
        <v>5.46</v>
      </c>
      <c r="D1521" s="8" t="s">
        <v>2381</v>
      </c>
      <c r="E1521" s="8" t="s">
        <v>2379</v>
      </c>
      <c r="F1521" s="8" t="s">
        <v>2379</v>
      </c>
      <c r="G1521" s="8">
        <v>1</v>
      </c>
      <c r="H1521" s="8" t="s">
        <v>2379</v>
      </c>
    </row>
    <row r="1522" spans="1:8" x14ac:dyDescent="0.2">
      <c r="A1522" s="8" t="s">
        <v>849</v>
      </c>
      <c r="B1522" s="8">
        <v>16.13</v>
      </c>
      <c r="C1522" s="8">
        <v>4.54</v>
      </c>
      <c r="D1522" s="8" t="s">
        <v>2381</v>
      </c>
      <c r="E1522" s="8" t="s">
        <v>2379</v>
      </c>
      <c r="F1522" s="8" t="s">
        <v>2379</v>
      </c>
      <c r="G1522" s="8">
        <v>2</v>
      </c>
      <c r="H1522" s="8" t="s">
        <v>2379</v>
      </c>
    </row>
    <row r="1523" spans="1:8" x14ac:dyDescent="0.2">
      <c r="A1523" s="8" t="s">
        <v>848</v>
      </c>
      <c r="B1523" s="8">
        <v>18.77</v>
      </c>
      <c r="C1523" s="8">
        <v>11.98</v>
      </c>
      <c r="D1523" s="8" t="s">
        <v>2381</v>
      </c>
      <c r="E1523" s="8" t="s">
        <v>2379</v>
      </c>
      <c r="F1523" s="8" t="s">
        <v>2379</v>
      </c>
      <c r="G1523" s="8">
        <v>2</v>
      </c>
      <c r="H1523" s="8" t="s">
        <v>2379</v>
      </c>
    </row>
    <row r="1524" spans="1:8" x14ac:dyDescent="0.2">
      <c r="A1524" s="8" t="s">
        <v>847</v>
      </c>
      <c r="B1524" s="8">
        <v>28.88</v>
      </c>
      <c r="C1524" s="8">
        <v>6.59</v>
      </c>
      <c r="D1524" s="8" t="s">
        <v>2381</v>
      </c>
      <c r="E1524" s="8" t="s">
        <v>2379</v>
      </c>
      <c r="F1524" s="8" t="s">
        <v>2379</v>
      </c>
      <c r="G1524" s="8">
        <v>1</v>
      </c>
      <c r="H1524" s="8" t="s">
        <v>2379</v>
      </c>
    </row>
    <row r="1525" spans="1:8" x14ac:dyDescent="0.2">
      <c r="A1525" s="8" t="s">
        <v>846</v>
      </c>
      <c r="B1525" s="8">
        <v>27.55</v>
      </c>
      <c r="C1525" s="8">
        <v>10.83</v>
      </c>
      <c r="D1525" s="8" t="s">
        <v>2381</v>
      </c>
      <c r="E1525" s="8" t="s">
        <v>2379</v>
      </c>
      <c r="F1525" s="8" t="s">
        <v>2379</v>
      </c>
      <c r="G1525" s="8">
        <v>1</v>
      </c>
      <c r="H1525" s="8" t="s">
        <v>2379</v>
      </c>
    </row>
    <row r="1526" spans="1:8" x14ac:dyDescent="0.2">
      <c r="A1526" s="8" t="s">
        <v>845</v>
      </c>
      <c r="B1526" s="8">
        <v>15.6</v>
      </c>
      <c r="C1526" s="8">
        <v>8.6</v>
      </c>
      <c r="D1526" s="8" t="s">
        <v>2379</v>
      </c>
      <c r="E1526" s="8" t="s">
        <v>2379</v>
      </c>
      <c r="F1526" s="8" t="s">
        <v>2379</v>
      </c>
      <c r="G1526" s="8" t="s">
        <v>2380</v>
      </c>
      <c r="H1526" s="8" t="s">
        <v>2379</v>
      </c>
    </row>
    <row r="1527" spans="1:8" x14ac:dyDescent="0.2">
      <c r="A1527" s="8" t="s">
        <v>844</v>
      </c>
      <c r="B1527" s="8">
        <v>21.99</v>
      </c>
      <c r="C1527" s="8">
        <v>11.17</v>
      </c>
      <c r="D1527" s="8" t="s">
        <v>2379</v>
      </c>
      <c r="E1527" s="8" t="s">
        <v>2379</v>
      </c>
      <c r="F1527" s="8" t="s">
        <v>2379</v>
      </c>
      <c r="G1527" s="8" t="s">
        <v>2380</v>
      </c>
      <c r="H1527" s="8" t="s">
        <v>2379</v>
      </c>
    </row>
    <row r="1528" spans="1:8" x14ac:dyDescent="0.2">
      <c r="A1528" s="8" t="s">
        <v>843</v>
      </c>
      <c r="B1528" s="8">
        <v>34.85</v>
      </c>
      <c r="C1528" s="8">
        <v>5.75</v>
      </c>
      <c r="D1528" s="8" t="s">
        <v>2379</v>
      </c>
      <c r="E1528" s="8" t="s">
        <v>2379</v>
      </c>
      <c r="F1528" s="8" t="s">
        <v>2379</v>
      </c>
      <c r="G1528" s="8" t="s">
        <v>2380</v>
      </c>
      <c r="H1528" s="8" t="s">
        <v>2379</v>
      </c>
    </row>
    <row r="1529" spans="1:8" x14ac:dyDescent="0.2">
      <c r="A1529" s="8" t="s">
        <v>842</v>
      </c>
      <c r="B1529" s="8">
        <v>24.51</v>
      </c>
      <c r="C1529" s="8">
        <v>4.83</v>
      </c>
      <c r="D1529" s="8" t="s">
        <v>2381</v>
      </c>
      <c r="E1529" s="8" t="s">
        <v>2379</v>
      </c>
      <c r="F1529" s="8" t="s">
        <v>2382</v>
      </c>
      <c r="G1529" s="8">
        <v>1</v>
      </c>
      <c r="H1529" s="8" t="s">
        <v>2379</v>
      </c>
    </row>
    <row r="1530" spans="1:8" x14ac:dyDescent="0.2">
      <c r="A1530" s="8" t="s">
        <v>841</v>
      </c>
      <c r="B1530" s="8">
        <v>19.399999999999999</v>
      </c>
      <c r="C1530" s="8">
        <v>11.93</v>
      </c>
      <c r="D1530" s="8" t="s">
        <v>2379</v>
      </c>
      <c r="E1530" s="8" t="s">
        <v>2379</v>
      </c>
      <c r="F1530" s="8" t="s">
        <v>2379</v>
      </c>
      <c r="G1530" s="8" t="s">
        <v>2380</v>
      </c>
      <c r="H1530" s="8" t="s">
        <v>2379</v>
      </c>
    </row>
    <row r="1531" spans="1:8" x14ac:dyDescent="0.2">
      <c r="A1531" s="8" t="s">
        <v>840</v>
      </c>
      <c r="B1531" s="8">
        <v>15.1</v>
      </c>
      <c r="C1531" s="8">
        <v>8.41</v>
      </c>
      <c r="D1531" s="8" t="s">
        <v>2379</v>
      </c>
      <c r="E1531" s="8" t="s">
        <v>2379</v>
      </c>
      <c r="F1531" s="8" t="s">
        <v>2379</v>
      </c>
      <c r="G1531" s="8" t="s">
        <v>2380</v>
      </c>
      <c r="H1531" s="8" t="s">
        <v>2379</v>
      </c>
    </row>
    <row r="1532" spans="1:8" x14ac:dyDescent="0.2">
      <c r="A1532" s="8" t="s">
        <v>839</v>
      </c>
      <c r="B1532" s="8">
        <v>23.37</v>
      </c>
      <c r="C1532" s="8">
        <v>5.59</v>
      </c>
      <c r="D1532" s="8" t="s">
        <v>2381</v>
      </c>
      <c r="E1532" s="8" t="s">
        <v>2379</v>
      </c>
      <c r="F1532" s="8" t="s">
        <v>2379</v>
      </c>
      <c r="G1532" s="8" t="s">
        <v>2380</v>
      </c>
      <c r="H1532" s="8" t="s">
        <v>2379</v>
      </c>
    </row>
    <row r="1533" spans="1:8" x14ac:dyDescent="0.2">
      <c r="A1533" s="8" t="s">
        <v>838</v>
      </c>
      <c r="B1533" s="8">
        <v>42.4</v>
      </c>
      <c r="C1533" s="8">
        <v>4.0599999999999996</v>
      </c>
      <c r="D1533" s="8" t="s">
        <v>2379</v>
      </c>
      <c r="E1533" s="8" t="s">
        <v>2379</v>
      </c>
      <c r="F1533" s="8" t="s">
        <v>2379</v>
      </c>
      <c r="G1533" s="8" t="s">
        <v>2380</v>
      </c>
      <c r="H1533" s="8" t="s">
        <v>2379</v>
      </c>
    </row>
    <row r="1534" spans="1:8" x14ac:dyDescent="0.2">
      <c r="A1534" s="8" t="s">
        <v>837</v>
      </c>
      <c r="B1534" s="8">
        <v>28.405000000000001</v>
      </c>
      <c r="C1534" s="8">
        <v>7.02</v>
      </c>
      <c r="D1534" s="8" t="s">
        <v>2381</v>
      </c>
      <c r="E1534" s="8" t="s">
        <v>2379</v>
      </c>
      <c r="F1534" s="8" t="s">
        <v>2379</v>
      </c>
      <c r="G1534" s="8" t="s">
        <v>2380</v>
      </c>
      <c r="H1534" s="8" t="s">
        <v>2379</v>
      </c>
    </row>
    <row r="1535" spans="1:8" x14ac:dyDescent="0.2">
      <c r="A1535" s="8" t="s">
        <v>836</v>
      </c>
      <c r="B1535" s="8">
        <v>23.4</v>
      </c>
      <c r="C1535" s="8">
        <v>4.47</v>
      </c>
      <c r="D1535" s="8" t="s">
        <v>2379</v>
      </c>
      <c r="E1535" s="8" t="s">
        <v>2379</v>
      </c>
      <c r="F1535" s="8" t="s">
        <v>2379</v>
      </c>
      <c r="G1535" s="8" t="s">
        <v>2380</v>
      </c>
      <c r="H1535" s="8" t="s">
        <v>2379</v>
      </c>
    </row>
    <row r="1536" spans="1:8" x14ac:dyDescent="0.2">
      <c r="A1536" s="8" t="s">
        <v>835</v>
      </c>
      <c r="B1536" s="8">
        <v>33.44</v>
      </c>
      <c r="C1536" s="8">
        <v>4.54</v>
      </c>
      <c r="D1536" s="8" t="s">
        <v>2379</v>
      </c>
      <c r="E1536" s="8" t="s">
        <v>2379</v>
      </c>
      <c r="F1536" s="8" t="s">
        <v>2379</v>
      </c>
      <c r="G1536" s="8" t="s">
        <v>2380</v>
      </c>
      <c r="H1536" s="8" t="s">
        <v>2379</v>
      </c>
    </row>
    <row r="1537" spans="1:8" x14ac:dyDescent="0.2">
      <c r="A1537" s="8" t="s">
        <v>834</v>
      </c>
      <c r="B1537" s="8">
        <v>21.12</v>
      </c>
      <c r="C1537" s="8">
        <v>4.99</v>
      </c>
      <c r="D1537" s="8" t="s">
        <v>2379</v>
      </c>
      <c r="E1537" s="8" t="s">
        <v>2379</v>
      </c>
      <c r="F1537" s="8" t="s">
        <v>2379</v>
      </c>
      <c r="G1537" s="8">
        <v>1</v>
      </c>
      <c r="H1537" s="8" t="s">
        <v>2379</v>
      </c>
    </row>
    <row r="1538" spans="1:8" x14ac:dyDescent="0.2">
      <c r="A1538" s="8" t="s">
        <v>833</v>
      </c>
      <c r="B1538" s="8">
        <v>18.48</v>
      </c>
      <c r="C1538" s="8">
        <v>10.84</v>
      </c>
      <c r="D1538" s="8" t="s">
        <v>2381</v>
      </c>
      <c r="E1538" s="8" t="s">
        <v>2379</v>
      </c>
      <c r="F1538" s="8" t="s">
        <v>2379</v>
      </c>
      <c r="G1538" s="8">
        <v>2</v>
      </c>
      <c r="H1538" s="8" t="s">
        <v>2379</v>
      </c>
    </row>
    <row r="1539" spans="1:8" x14ac:dyDescent="0.2">
      <c r="A1539" s="8" t="s">
        <v>832</v>
      </c>
      <c r="B1539" s="8">
        <v>16.815000000000001</v>
      </c>
      <c r="C1539" s="8">
        <v>5.63</v>
      </c>
      <c r="D1539" s="8" t="s">
        <v>2379</v>
      </c>
      <c r="E1539" s="8" t="s">
        <v>2379</v>
      </c>
      <c r="F1539" s="8" t="s">
        <v>2379</v>
      </c>
      <c r="G1539" s="8">
        <v>1</v>
      </c>
      <c r="H1539" s="8" t="s">
        <v>2379</v>
      </c>
    </row>
    <row r="1540" spans="1:8" x14ac:dyDescent="0.2">
      <c r="A1540" s="8" t="s">
        <v>831</v>
      </c>
      <c r="B1540" s="8">
        <v>26.72</v>
      </c>
      <c r="C1540" s="8">
        <v>4.1399999999999997</v>
      </c>
      <c r="D1540" s="8" t="s">
        <v>2379</v>
      </c>
      <c r="E1540" s="8" t="s">
        <v>2379</v>
      </c>
      <c r="F1540" s="8" t="s">
        <v>2379</v>
      </c>
      <c r="G1540" s="8" t="s">
        <v>2380</v>
      </c>
      <c r="H1540" s="8" t="s">
        <v>2379</v>
      </c>
    </row>
    <row r="1541" spans="1:8" x14ac:dyDescent="0.2">
      <c r="A1541" s="8" t="s">
        <v>830</v>
      </c>
      <c r="B1541" s="8">
        <v>41.42</v>
      </c>
      <c r="C1541" s="8">
        <v>5.17</v>
      </c>
      <c r="D1541" s="8" t="s">
        <v>2379</v>
      </c>
      <c r="E1541" s="8" t="s">
        <v>2379</v>
      </c>
      <c r="F1541" s="8" t="s">
        <v>2382</v>
      </c>
      <c r="G1541" s="8">
        <v>1</v>
      </c>
      <c r="H1541" s="8" t="s">
        <v>2379</v>
      </c>
    </row>
    <row r="1542" spans="1:8" x14ac:dyDescent="0.2">
      <c r="A1542" s="8" t="s">
        <v>829</v>
      </c>
      <c r="B1542" s="8">
        <v>20.69</v>
      </c>
      <c r="C1542" s="8">
        <v>6.93</v>
      </c>
      <c r="D1542" s="8" t="s">
        <v>2379</v>
      </c>
      <c r="E1542" s="8" t="s">
        <v>2379</v>
      </c>
      <c r="F1542" s="8" t="s">
        <v>2379</v>
      </c>
      <c r="G1542" s="8">
        <v>2</v>
      </c>
      <c r="H1542" s="8" t="s">
        <v>2379</v>
      </c>
    </row>
    <row r="1543" spans="1:8" x14ac:dyDescent="0.2">
      <c r="A1543" s="8" t="s">
        <v>828</v>
      </c>
      <c r="B1543" s="8">
        <v>41.23</v>
      </c>
      <c r="C1543" s="8">
        <v>4.24</v>
      </c>
      <c r="D1543" s="8" t="s">
        <v>2379</v>
      </c>
      <c r="E1543" s="8" t="s">
        <v>2379</v>
      </c>
      <c r="F1543" s="8" t="s">
        <v>2379</v>
      </c>
      <c r="G1543" s="8" t="s">
        <v>2380</v>
      </c>
      <c r="H1543" s="8" t="s">
        <v>2379</v>
      </c>
    </row>
    <row r="1544" spans="1:8" x14ac:dyDescent="0.2">
      <c r="A1544" s="8" t="s">
        <v>827</v>
      </c>
      <c r="B1544" s="8">
        <v>29.9</v>
      </c>
      <c r="C1544" s="8">
        <v>5.91</v>
      </c>
      <c r="D1544" s="8" t="s">
        <v>2379</v>
      </c>
      <c r="E1544" s="8" t="s">
        <v>2379</v>
      </c>
      <c r="F1544" s="8" t="s">
        <v>2379</v>
      </c>
      <c r="G1544" s="8" t="s">
        <v>2380</v>
      </c>
      <c r="H1544" s="8" t="s">
        <v>2379</v>
      </c>
    </row>
    <row r="1545" spans="1:8" x14ac:dyDescent="0.2">
      <c r="A1545" s="8" t="s">
        <v>826</v>
      </c>
      <c r="B1545" s="8">
        <v>34.104999999999997</v>
      </c>
      <c r="C1545" s="8">
        <v>5.93</v>
      </c>
      <c r="D1545" s="8" t="s">
        <v>2379</v>
      </c>
      <c r="E1545" s="8" t="s">
        <v>2379</v>
      </c>
      <c r="F1545" s="8" t="s">
        <v>2379</v>
      </c>
      <c r="G1545" s="8" t="s">
        <v>2380</v>
      </c>
      <c r="H1545" s="8" t="s">
        <v>2379</v>
      </c>
    </row>
    <row r="1546" spans="1:8" x14ac:dyDescent="0.2">
      <c r="A1546" s="8" t="s">
        <v>825</v>
      </c>
      <c r="B1546" s="8">
        <v>24.97</v>
      </c>
      <c r="C1546" s="8">
        <v>5.66</v>
      </c>
      <c r="D1546" s="8" t="s">
        <v>2379</v>
      </c>
      <c r="E1546" s="8" t="s">
        <v>2379</v>
      </c>
      <c r="F1546" s="8" t="s">
        <v>2379</v>
      </c>
      <c r="G1546" s="8" t="s">
        <v>2380</v>
      </c>
      <c r="H1546" s="8" t="s">
        <v>2379</v>
      </c>
    </row>
    <row r="1547" spans="1:8" x14ac:dyDescent="0.2">
      <c r="A1547" s="8" t="s">
        <v>824</v>
      </c>
      <c r="B1547" s="8">
        <v>34.799999999999997</v>
      </c>
      <c r="C1547" s="8">
        <v>4.1900000000000004</v>
      </c>
      <c r="D1547" s="8" t="s">
        <v>2379</v>
      </c>
      <c r="E1547" s="8" t="s">
        <v>2379</v>
      </c>
      <c r="F1547" s="8" t="s">
        <v>2379</v>
      </c>
      <c r="G1547" s="8">
        <v>1</v>
      </c>
      <c r="H1547" s="8" t="s">
        <v>2379</v>
      </c>
    </row>
    <row r="1548" spans="1:8" x14ac:dyDescent="0.2">
      <c r="A1548" s="8" t="s">
        <v>823</v>
      </c>
      <c r="B1548" s="8">
        <v>32.965000000000003</v>
      </c>
      <c r="C1548" s="8">
        <v>9.2100000000000009</v>
      </c>
      <c r="D1548" s="8" t="s">
        <v>2381</v>
      </c>
      <c r="E1548" s="8" t="s">
        <v>2379</v>
      </c>
      <c r="F1548" s="8" t="s">
        <v>2379</v>
      </c>
      <c r="G1548" s="8" t="s">
        <v>2380</v>
      </c>
      <c r="H1548" s="8" t="s">
        <v>2379</v>
      </c>
    </row>
    <row r="1549" spans="1:8" x14ac:dyDescent="0.2">
      <c r="A1549" s="8" t="s">
        <v>822</v>
      </c>
      <c r="B1549" s="8">
        <v>27.265000000000001</v>
      </c>
      <c r="C1549" s="8">
        <v>5.51</v>
      </c>
      <c r="D1549" s="8" t="s">
        <v>2379</v>
      </c>
      <c r="E1549" s="8" t="s">
        <v>2379</v>
      </c>
      <c r="F1549" s="8" t="s">
        <v>2379</v>
      </c>
      <c r="G1549" s="8">
        <v>1</v>
      </c>
      <c r="H1549" s="8" t="s">
        <v>2379</v>
      </c>
    </row>
    <row r="1550" spans="1:8" x14ac:dyDescent="0.2">
      <c r="A1550" s="8" t="s">
        <v>821</v>
      </c>
      <c r="B1550" s="8">
        <v>17.059999999999999</v>
      </c>
      <c r="C1550" s="8">
        <v>8.5</v>
      </c>
      <c r="D1550" s="8" t="s">
        <v>2379</v>
      </c>
      <c r="E1550" s="8" t="s">
        <v>2379</v>
      </c>
      <c r="F1550" s="8" t="s">
        <v>2379</v>
      </c>
      <c r="G1550" s="8" t="s">
        <v>2380</v>
      </c>
      <c r="H1550" s="8" t="s">
        <v>2379</v>
      </c>
    </row>
    <row r="1551" spans="1:8" x14ac:dyDescent="0.2">
      <c r="A1551" s="8" t="s">
        <v>820</v>
      </c>
      <c r="B1551" s="8">
        <v>36.29</v>
      </c>
      <c r="C1551" s="8">
        <v>6.23</v>
      </c>
      <c r="D1551" s="8" t="s">
        <v>2379</v>
      </c>
      <c r="E1551" s="8" t="s">
        <v>2379</v>
      </c>
      <c r="F1551" s="8" t="s">
        <v>2379</v>
      </c>
      <c r="G1551" s="8" t="s">
        <v>2380</v>
      </c>
      <c r="H1551" s="8" t="s">
        <v>2379</v>
      </c>
    </row>
    <row r="1552" spans="1:8" x14ac:dyDescent="0.2">
      <c r="A1552" s="8" t="s">
        <v>819</v>
      </c>
      <c r="B1552" s="8">
        <v>28.594999999999999</v>
      </c>
      <c r="C1552" s="8">
        <v>8.5299999999999994</v>
      </c>
      <c r="D1552" s="8" t="s">
        <v>2381</v>
      </c>
      <c r="E1552" s="8" t="s">
        <v>2379</v>
      </c>
      <c r="F1552" s="8" t="s">
        <v>2379</v>
      </c>
      <c r="G1552" s="8">
        <v>1</v>
      </c>
      <c r="H1552" s="8" t="s">
        <v>2379</v>
      </c>
    </row>
    <row r="1553" spans="1:8" x14ac:dyDescent="0.2">
      <c r="A1553" s="8" t="s">
        <v>818</v>
      </c>
      <c r="B1553" s="8">
        <v>17.8</v>
      </c>
      <c r="C1553" s="8">
        <v>5.75</v>
      </c>
      <c r="D1553" s="8" t="s">
        <v>2381</v>
      </c>
      <c r="E1553" s="8" t="s">
        <v>2379</v>
      </c>
      <c r="F1553" s="8" t="s">
        <v>2382</v>
      </c>
      <c r="G1553" s="8">
        <v>1</v>
      </c>
      <c r="H1553" s="8" t="s">
        <v>2379</v>
      </c>
    </row>
    <row r="1554" spans="1:8" x14ac:dyDescent="0.2">
      <c r="A1554" s="8" t="s">
        <v>817</v>
      </c>
      <c r="B1554" s="8">
        <v>21.4</v>
      </c>
      <c r="C1554" s="8">
        <v>5.6</v>
      </c>
      <c r="D1554" s="8" t="s">
        <v>2379</v>
      </c>
      <c r="E1554" s="8" t="s">
        <v>2379</v>
      </c>
      <c r="F1554" s="8" t="s">
        <v>2379</v>
      </c>
      <c r="G1554" s="8" t="s">
        <v>2380</v>
      </c>
      <c r="H1554" s="8" t="s">
        <v>2379</v>
      </c>
    </row>
    <row r="1555" spans="1:8" x14ac:dyDescent="0.2">
      <c r="A1555" s="8" t="s">
        <v>816</v>
      </c>
      <c r="B1555" s="8">
        <v>23.01</v>
      </c>
      <c r="C1555" s="8">
        <v>4.68</v>
      </c>
      <c r="D1555" s="8" t="s">
        <v>2379</v>
      </c>
      <c r="E1555" s="8" t="s">
        <v>2379</v>
      </c>
      <c r="F1555" s="8" t="s">
        <v>2379</v>
      </c>
      <c r="G1555" s="8" t="s">
        <v>2380</v>
      </c>
      <c r="H1555" s="8" t="s">
        <v>2379</v>
      </c>
    </row>
    <row r="1556" spans="1:8" x14ac:dyDescent="0.2">
      <c r="A1556" s="8" t="s">
        <v>815</v>
      </c>
      <c r="B1556" s="8">
        <v>19.86</v>
      </c>
      <c r="C1556" s="8">
        <v>5.62</v>
      </c>
      <c r="D1556" s="8" t="s">
        <v>2381</v>
      </c>
      <c r="E1556" s="8" t="s">
        <v>2379</v>
      </c>
      <c r="F1556" s="8" t="s">
        <v>2379</v>
      </c>
      <c r="G1556" s="8" t="s">
        <v>2380</v>
      </c>
      <c r="H1556" s="8" t="s">
        <v>2379</v>
      </c>
    </row>
    <row r="1557" spans="1:8" x14ac:dyDescent="0.2">
      <c r="A1557" s="8" t="s">
        <v>814</v>
      </c>
      <c r="B1557" s="8">
        <v>33.58</v>
      </c>
      <c r="C1557" s="8">
        <v>5.08</v>
      </c>
      <c r="D1557" s="8" t="s">
        <v>2379</v>
      </c>
      <c r="E1557" s="8" t="s">
        <v>2379</v>
      </c>
      <c r="F1557" s="8" t="s">
        <v>2379</v>
      </c>
      <c r="G1557" s="8" t="s">
        <v>2380</v>
      </c>
      <c r="H1557" s="8" t="s">
        <v>2379</v>
      </c>
    </row>
    <row r="1558" spans="1:8" x14ac:dyDescent="0.2">
      <c r="A1558" s="8" t="s">
        <v>813</v>
      </c>
      <c r="B1558" s="8">
        <v>29.81</v>
      </c>
      <c r="C1558" s="8">
        <v>5.28</v>
      </c>
      <c r="D1558" s="8" t="s">
        <v>2379</v>
      </c>
      <c r="E1558" s="8" t="s">
        <v>2379</v>
      </c>
      <c r="F1558" s="8" t="s">
        <v>2379</v>
      </c>
      <c r="G1558" s="8" t="s">
        <v>2380</v>
      </c>
      <c r="H1558" s="8" t="s">
        <v>2379</v>
      </c>
    </row>
    <row r="1559" spans="1:8" x14ac:dyDescent="0.2">
      <c r="A1559" s="8" t="s">
        <v>812</v>
      </c>
      <c r="B1559" s="8">
        <v>27.4</v>
      </c>
      <c r="C1559" s="8">
        <v>4.6100000000000003</v>
      </c>
      <c r="D1559" s="8" t="s">
        <v>2379</v>
      </c>
      <c r="E1559" s="8" t="s">
        <v>2379</v>
      </c>
      <c r="F1559" s="8" t="s">
        <v>2379</v>
      </c>
      <c r="G1559" s="8" t="s">
        <v>2380</v>
      </c>
      <c r="H1559" s="8" t="s">
        <v>2379</v>
      </c>
    </row>
    <row r="1560" spans="1:8" x14ac:dyDescent="0.2">
      <c r="A1560" s="8" t="s">
        <v>811</v>
      </c>
      <c r="B1560" s="8">
        <v>17.98</v>
      </c>
      <c r="C1560" s="8">
        <v>6.57</v>
      </c>
      <c r="D1560" s="8" t="s">
        <v>2381</v>
      </c>
      <c r="E1560" s="8" t="s">
        <v>2379</v>
      </c>
      <c r="F1560" s="8" t="s">
        <v>2379</v>
      </c>
      <c r="G1560" s="8">
        <v>2</v>
      </c>
      <c r="H1560" s="8" t="s">
        <v>2379</v>
      </c>
    </row>
    <row r="1561" spans="1:8" x14ac:dyDescent="0.2">
      <c r="A1561" s="8" t="s">
        <v>810</v>
      </c>
      <c r="B1561" s="8">
        <v>37.9</v>
      </c>
      <c r="C1561" s="8">
        <v>5.83</v>
      </c>
      <c r="D1561" s="8" t="s">
        <v>2379</v>
      </c>
      <c r="E1561" s="8" t="s">
        <v>2379</v>
      </c>
      <c r="F1561" s="8" t="s">
        <v>2379</v>
      </c>
      <c r="G1561" s="8" t="s">
        <v>2380</v>
      </c>
      <c r="H1561" s="8" t="s">
        <v>2379</v>
      </c>
    </row>
    <row r="1562" spans="1:8" x14ac:dyDescent="0.2">
      <c r="A1562" s="8" t="s">
        <v>809</v>
      </c>
      <c r="B1562" s="8">
        <v>25.27</v>
      </c>
      <c r="C1562" s="8">
        <v>6.98</v>
      </c>
      <c r="D1562" s="8" t="s">
        <v>2381</v>
      </c>
      <c r="E1562" s="8" t="s">
        <v>2379</v>
      </c>
      <c r="F1562" s="8" t="s">
        <v>2379</v>
      </c>
      <c r="G1562" s="8" t="s">
        <v>2380</v>
      </c>
      <c r="H1562" s="8" t="s">
        <v>2379</v>
      </c>
    </row>
    <row r="1563" spans="1:8" x14ac:dyDescent="0.2">
      <c r="A1563" s="8" t="s">
        <v>808</v>
      </c>
      <c r="B1563" s="8">
        <v>29.26</v>
      </c>
      <c r="C1563" s="8">
        <v>4.03</v>
      </c>
      <c r="D1563" s="8" t="s">
        <v>2379</v>
      </c>
      <c r="E1563" s="8" t="s">
        <v>2379</v>
      </c>
      <c r="F1563" s="8" t="s">
        <v>2379</v>
      </c>
      <c r="G1563" s="8">
        <v>1</v>
      </c>
      <c r="H1563" s="8" t="s">
        <v>2379</v>
      </c>
    </row>
    <row r="1564" spans="1:8" x14ac:dyDescent="0.2">
      <c r="A1564" s="8" t="s">
        <v>807</v>
      </c>
      <c r="B1564" s="8">
        <v>27.835000000000001</v>
      </c>
      <c r="C1564" s="8">
        <v>4.5599999999999996</v>
      </c>
      <c r="D1564" s="8" t="s">
        <v>2379</v>
      </c>
      <c r="E1564" s="8" t="s">
        <v>2379</v>
      </c>
      <c r="F1564" s="8" t="s">
        <v>2379</v>
      </c>
      <c r="G1564" s="8">
        <v>1</v>
      </c>
      <c r="H1564" s="8" t="s">
        <v>2379</v>
      </c>
    </row>
    <row r="1565" spans="1:8" x14ac:dyDescent="0.2">
      <c r="A1565" s="8" t="s">
        <v>806</v>
      </c>
      <c r="B1565" s="8">
        <v>46.53</v>
      </c>
      <c r="C1565" s="8">
        <v>5.38</v>
      </c>
      <c r="D1565" s="8" t="s">
        <v>2381</v>
      </c>
      <c r="E1565" s="8" t="s">
        <v>2379</v>
      </c>
      <c r="F1565" s="8" t="s">
        <v>2379</v>
      </c>
      <c r="G1565" s="8" t="s">
        <v>2380</v>
      </c>
      <c r="H1565" s="8" t="s">
        <v>2379</v>
      </c>
    </row>
    <row r="1566" spans="1:8" x14ac:dyDescent="0.2">
      <c r="A1566" s="8" t="s">
        <v>805</v>
      </c>
      <c r="B1566" s="8">
        <v>20.58</v>
      </c>
      <c r="C1566" s="8">
        <v>11.04</v>
      </c>
      <c r="D1566" s="8" t="s">
        <v>2381</v>
      </c>
      <c r="E1566" s="8" t="s">
        <v>2379</v>
      </c>
      <c r="F1566" s="8" t="s">
        <v>2379</v>
      </c>
      <c r="G1566" s="8">
        <v>1</v>
      </c>
      <c r="H1566" s="8" t="s">
        <v>2379</v>
      </c>
    </row>
    <row r="1567" spans="1:8" x14ac:dyDescent="0.2">
      <c r="A1567" s="8" t="s">
        <v>804</v>
      </c>
      <c r="B1567" s="8">
        <v>19.53</v>
      </c>
      <c r="C1567" s="8">
        <v>6.09</v>
      </c>
      <c r="D1567" s="8" t="s">
        <v>2381</v>
      </c>
      <c r="E1567" s="8" t="s">
        <v>2379</v>
      </c>
      <c r="F1567" s="8" t="s">
        <v>2379</v>
      </c>
      <c r="G1567" s="8" t="s">
        <v>2380</v>
      </c>
      <c r="H1567" s="8" t="s">
        <v>2379</v>
      </c>
    </row>
    <row r="1568" spans="1:8" x14ac:dyDescent="0.2">
      <c r="A1568" s="8" t="s">
        <v>803</v>
      </c>
      <c r="B1568" s="8">
        <v>27.7</v>
      </c>
      <c r="C1568" s="8">
        <v>4.71</v>
      </c>
      <c r="D1568" s="8" t="s">
        <v>2379</v>
      </c>
      <c r="E1568" s="8" t="s">
        <v>2379</v>
      </c>
      <c r="F1568" s="8" t="s">
        <v>2379</v>
      </c>
      <c r="G1568" s="8">
        <v>1</v>
      </c>
      <c r="H1568" s="8" t="s">
        <v>2379</v>
      </c>
    </row>
    <row r="1569" spans="1:8" x14ac:dyDescent="0.2">
      <c r="A1569" s="8" t="s">
        <v>802</v>
      </c>
      <c r="B1569" s="8">
        <v>18.920000000000002</v>
      </c>
      <c r="C1569" s="8">
        <v>8.18</v>
      </c>
      <c r="D1569" s="8" t="s">
        <v>2379</v>
      </c>
      <c r="E1569" s="8" t="s">
        <v>2379</v>
      </c>
      <c r="F1569" s="8" t="s">
        <v>2379</v>
      </c>
      <c r="G1569" s="8" t="s">
        <v>2380</v>
      </c>
      <c r="H1569" s="8" t="s">
        <v>2379</v>
      </c>
    </row>
    <row r="1570" spans="1:8" x14ac:dyDescent="0.2">
      <c r="A1570" s="8" t="s">
        <v>801</v>
      </c>
      <c r="B1570" s="8">
        <v>17.760000000000002</v>
      </c>
      <c r="C1570" s="8">
        <v>11.18</v>
      </c>
      <c r="D1570" s="8" t="s">
        <v>2381</v>
      </c>
      <c r="E1570" s="8" t="s">
        <v>2379</v>
      </c>
      <c r="F1570" s="8" t="s">
        <v>2379</v>
      </c>
      <c r="G1570" s="8">
        <v>2</v>
      </c>
      <c r="H1570" s="8" t="s">
        <v>2379</v>
      </c>
    </row>
    <row r="1571" spans="1:8" x14ac:dyDescent="0.2">
      <c r="A1571" s="8" t="s">
        <v>800</v>
      </c>
      <c r="B1571" s="8">
        <v>29.83</v>
      </c>
      <c r="C1571" s="8">
        <v>5.03</v>
      </c>
      <c r="D1571" s="8" t="s">
        <v>2381</v>
      </c>
      <c r="E1571" s="8" t="s">
        <v>2379</v>
      </c>
      <c r="F1571" s="8" t="s">
        <v>2379</v>
      </c>
      <c r="G1571" s="8" t="s">
        <v>2380</v>
      </c>
      <c r="H1571" s="8" t="s">
        <v>2379</v>
      </c>
    </row>
    <row r="1572" spans="1:8" x14ac:dyDescent="0.2">
      <c r="A1572" s="8" t="s">
        <v>799</v>
      </c>
      <c r="B1572" s="8">
        <v>23.465</v>
      </c>
      <c r="C1572" s="8">
        <v>5.56</v>
      </c>
      <c r="D1572" s="8" t="s">
        <v>2379</v>
      </c>
      <c r="E1572" s="8" t="s">
        <v>2379</v>
      </c>
      <c r="F1572" s="8" t="s">
        <v>2379</v>
      </c>
      <c r="G1572" s="8">
        <v>1</v>
      </c>
      <c r="H1572" s="8" t="s">
        <v>2379</v>
      </c>
    </row>
    <row r="1573" spans="1:8" x14ac:dyDescent="0.2">
      <c r="A1573" s="8" t="s">
        <v>798</v>
      </c>
      <c r="B1573" s="8">
        <v>29.355</v>
      </c>
      <c r="C1573" s="8">
        <v>4.33</v>
      </c>
      <c r="D1573" s="8" t="s">
        <v>2379</v>
      </c>
      <c r="E1573" s="8" t="s">
        <v>2379</v>
      </c>
      <c r="F1573" s="8" t="s">
        <v>2379</v>
      </c>
      <c r="G1573" s="8" t="s">
        <v>2380</v>
      </c>
      <c r="H1573" s="8" t="s">
        <v>2379</v>
      </c>
    </row>
    <row r="1574" spans="1:8" x14ac:dyDescent="0.2">
      <c r="A1574" s="8" t="s">
        <v>797</v>
      </c>
      <c r="B1574" s="8">
        <v>35.49</v>
      </c>
      <c r="C1574" s="8">
        <v>5.21</v>
      </c>
      <c r="D1574" s="8" t="s">
        <v>2381</v>
      </c>
      <c r="E1574" s="8" t="s">
        <v>2379</v>
      </c>
      <c r="F1574" s="8" t="s">
        <v>2382</v>
      </c>
      <c r="G1574" s="8">
        <v>1</v>
      </c>
      <c r="H1574" s="8" t="s">
        <v>2379</v>
      </c>
    </row>
    <row r="1575" spans="1:8" x14ac:dyDescent="0.2">
      <c r="A1575" s="8" t="s">
        <v>796</v>
      </c>
      <c r="B1575" s="8">
        <v>26.315000000000001</v>
      </c>
      <c r="C1575" s="8">
        <v>5.89</v>
      </c>
      <c r="D1575" s="8" t="s">
        <v>2379</v>
      </c>
      <c r="E1575" s="8" t="s">
        <v>2379</v>
      </c>
      <c r="F1575" s="8" t="s">
        <v>2379</v>
      </c>
      <c r="G1575" s="8" t="s">
        <v>2380</v>
      </c>
      <c r="H1575" s="8" t="s">
        <v>2379</v>
      </c>
    </row>
    <row r="1576" spans="1:8" x14ac:dyDescent="0.2">
      <c r="A1576" s="8" t="s">
        <v>795</v>
      </c>
      <c r="B1576" s="8">
        <v>19.79</v>
      </c>
      <c r="C1576" s="8">
        <v>4.8099999999999996</v>
      </c>
      <c r="D1576" s="8" t="s">
        <v>2381</v>
      </c>
      <c r="E1576" s="8" t="s">
        <v>2379</v>
      </c>
      <c r="F1576" s="8" t="s">
        <v>2379</v>
      </c>
      <c r="G1576" s="8" t="s">
        <v>2380</v>
      </c>
      <c r="H1576" s="8" t="s">
        <v>2379</v>
      </c>
    </row>
    <row r="1577" spans="1:8" x14ac:dyDescent="0.2">
      <c r="A1577" s="8" t="s">
        <v>794</v>
      </c>
      <c r="B1577" s="8">
        <v>40.564999999999998</v>
      </c>
      <c r="C1577" s="8">
        <v>5.66</v>
      </c>
      <c r="D1577" s="8" t="s">
        <v>2379</v>
      </c>
      <c r="E1577" s="8" t="s">
        <v>2379</v>
      </c>
      <c r="F1577" s="8" t="s">
        <v>2379</v>
      </c>
      <c r="G1577" s="8">
        <v>1</v>
      </c>
      <c r="H1577" s="8" t="s">
        <v>2379</v>
      </c>
    </row>
    <row r="1578" spans="1:8" x14ac:dyDescent="0.2">
      <c r="A1578" s="8" t="s">
        <v>793</v>
      </c>
      <c r="B1578" s="8">
        <v>18.03</v>
      </c>
      <c r="C1578" s="8">
        <v>10.66</v>
      </c>
      <c r="D1578" s="8" t="s">
        <v>2381</v>
      </c>
      <c r="E1578" s="8" t="s">
        <v>2379</v>
      </c>
      <c r="F1578" s="8" t="s">
        <v>2379</v>
      </c>
      <c r="G1578" s="8">
        <v>2</v>
      </c>
      <c r="H1578" s="8" t="s">
        <v>2379</v>
      </c>
    </row>
    <row r="1579" spans="1:8" x14ac:dyDescent="0.2">
      <c r="A1579" s="8" t="s">
        <v>792</v>
      </c>
      <c r="B1579" s="8">
        <v>34.65</v>
      </c>
      <c r="C1579" s="8">
        <v>5.98</v>
      </c>
      <c r="D1579" s="8" t="s">
        <v>2381</v>
      </c>
      <c r="E1579" s="8" t="s">
        <v>2379</v>
      </c>
      <c r="F1579" s="8" t="s">
        <v>2379</v>
      </c>
      <c r="G1579" s="8" t="s">
        <v>2380</v>
      </c>
      <c r="H1579" s="8" t="s">
        <v>2379</v>
      </c>
    </row>
    <row r="1580" spans="1:8" x14ac:dyDescent="0.2">
      <c r="A1580" s="8" t="s">
        <v>791</v>
      </c>
      <c r="B1580" s="8">
        <v>42.94</v>
      </c>
      <c r="C1580" s="8">
        <v>4.34</v>
      </c>
      <c r="D1580" s="8" t="s">
        <v>2379</v>
      </c>
      <c r="E1580" s="8" t="s">
        <v>2379</v>
      </c>
      <c r="F1580" s="8" t="s">
        <v>2379</v>
      </c>
      <c r="G1580" s="8" t="s">
        <v>2380</v>
      </c>
      <c r="H1580" s="8" t="s">
        <v>2379</v>
      </c>
    </row>
    <row r="1581" spans="1:8" x14ac:dyDescent="0.2">
      <c r="A1581" s="8" t="s">
        <v>790</v>
      </c>
      <c r="B1581" s="8">
        <v>31.254999999999999</v>
      </c>
      <c r="C1581" s="8">
        <v>5.17</v>
      </c>
      <c r="D1581" s="8" t="s">
        <v>2379</v>
      </c>
      <c r="E1581" s="8" t="s">
        <v>2379</v>
      </c>
      <c r="F1581" s="8" t="s">
        <v>2379</v>
      </c>
      <c r="G1581" s="8" t="s">
        <v>2380</v>
      </c>
      <c r="H1581" s="8" t="s">
        <v>2379</v>
      </c>
    </row>
    <row r="1582" spans="1:8" x14ac:dyDescent="0.2">
      <c r="A1582" s="8" t="s">
        <v>789</v>
      </c>
      <c r="B1582" s="8">
        <v>45.43</v>
      </c>
      <c r="C1582" s="8">
        <v>4.2300000000000004</v>
      </c>
      <c r="D1582" s="8" t="s">
        <v>2381</v>
      </c>
      <c r="E1582" s="8" t="s">
        <v>2379</v>
      </c>
      <c r="F1582" s="8" t="s">
        <v>2382</v>
      </c>
      <c r="G1582" s="8">
        <v>1</v>
      </c>
      <c r="H1582" s="8" t="s">
        <v>2379</v>
      </c>
    </row>
    <row r="1583" spans="1:8" x14ac:dyDescent="0.2">
      <c r="A1583" s="8" t="s">
        <v>788</v>
      </c>
      <c r="B1583" s="8">
        <v>32.340000000000003</v>
      </c>
      <c r="C1583" s="8">
        <v>4.88</v>
      </c>
      <c r="D1583" s="8" t="s">
        <v>2381</v>
      </c>
      <c r="E1583" s="8" t="s">
        <v>2379</v>
      </c>
      <c r="F1583" s="8" t="s">
        <v>2382</v>
      </c>
      <c r="G1583" s="8">
        <v>1</v>
      </c>
      <c r="H1583" s="8" t="s">
        <v>2379</v>
      </c>
    </row>
    <row r="1584" spans="1:8" x14ac:dyDescent="0.2">
      <c r="A1584" s="8" t="s">
        <v>787</v>
      </c>
      <c r="B1584" s="8">
        <v>25.46</v>
      </c>
      <c r="C1584" s="8">
        <v>9.7100000000000009</v>
      </c>
      <c r="D1584" s="8" t="s">
        <v>2381</v>
      </c>
      <c r="E1584" s="8" t="s">
        <v>2379</v>
      </c>
      <c r="F1584" s="8" t="s">
        <v>2379</v>
      </c>
      <c r="G1584" s="8">
        <v>1</v>
      </c>
      <c r="H1584" s="8" t="s">
        <v>2379</v>
      </c>
    </row>
    <row r="1585" spans="1:8" x14ac:dyDescent="0.2">
      <c r="A1585" s="8" t="s">
        <v>786</v>
      </c>
      <c r="B1585" s="8">
        <v>37.145000000000003</v>
      </c>
      <c r="C1585" s="8">
        <v>5.32</v>
      </c>
      <c r="D1585" s="8" t="s">
        <v>2379</v>
      </c>
      <c r="E1585" s="8" t="s">
        <v>2379</v>
      </c>
      <c r="F1585" s="8" t="s">
        <v>2379</v>
      </c>
      <c r="G1585" s="8" t="s">
        <v>2380</v>
      </c>
      <c r="H1585" s="8" t="s">
        <v>2379</v>
      </c>
    </row>
    <row r="1586" spans="1:8" x14ac:dyDescent="0.2">
      <c r="A1586" s="8" t="s">
        <v>785</v>
      </c>
      <c r="B1586" s="8">
        <v>30.8</v>
      </c>
      <c r="C1586" s="8">
        <v>5.83</v>
      </c>
      <c r="D1586" s="8" t="s">
        <v>2381</v>
      </c>
      <c r="E1586" s="8" t="s">
        <v>2379</v>
      </c>
      <c r="F1586" s="8" t="s">
        <v>2379</v>
      </c>
      <c r="G1586" s="8" t="s">
        <v>2380</v>
      </c>
      <c r="H1586" s="8" t="s">
        <v>2379</v>
      </c>
    </row>
    <row r="1587" spans="1:8" x14ac:dyDescent="0.2">
      <c r="A1587" s="8" t="s">
        <v>784</v>
      </c>
      <c r="B1587" s="8">
        <v>29.5</v>
      </c>
      <c r="C1587" s="8">
        <v>5.54</v>
      </c>
      <c r="D1587" s="8" t="s">
        <v>2381</v>
      </c>
      <c r="E1587" s="8" t="s">
        <v>2379</v>
      </c>
      <c r="F1587" s="8" t="s">
        <v>2379</v>
      </c>
      <c r="G1587" s="8" t="s">
        <v>2380</v>
      </c>
      <c r="H1587" s="8" t="s">
        <v>2379</v>
      </c>
    </row>
    <row r="1588" spans="1:8" x14ac:dyDescent="0.2">
      <c r="A1588" s="8" t="s">
        <v>783</v>
      </c>
      <c r="B1588" s="8">
        <v>43.39</v>
      </c>
      <c r="C1588" s="8">
        <v>5.85</v>
      </c>
      <c r="D1588" s="8" t="s">
        <v>2379</v>
      </c>
      <c r="E1588" s="8" t="s">
        <v>2381</v>
      </c>
      <c r="F1588" s="8" t="s">
        <v>2379</v>
      </c>
      <c r="G1588" s="8">
        <v>1</v>
      </c>
      <c r="H1588" s="8" t="s">
        <v>2379</v>
      </c>
    </row>
    <row r="1589" spans="1:8" x14ac:dyDescent="0.2">
      <c r="A1589" s="8" t="s">
        <v>782</v>
      </c>
      <c r="B1589" s="8">
        <v>15.08</v>
      </c>
      <c r="C1589" s="8">
        <v>4.8499999999999996</v>
      </c>
      <c r="D1589" s="8" t="s">
        <v>2381</v>
      </c>
      <c r="E1589" s="8" t="s">
        <v>2379</v>
      </c>
      <c r="F1589" s="8" t="s">
        <v>2382</v>
      </c>
      <c r="G1589" s="8">
        <v>1</v>
      </c>
      <c r="H1589" s="8" t="s">
        <v>2379</v>
      </c>
    </row>
    <row r="1590" spans="1:8" x14ac:dyDescent="0.2">
      <c r="A1590" s="8" t="s">
        <v>781</v>
      </c>
      <c r="B1590" s="8">
        <v>20.48</v>
      </c>
      <c r="C1590" s="8">
        <v>11.09</v>
      </c>
      <c r="D1590" s="8" t="s">
        <v>2379</v>
      </c>
      <c r="E1590" s="8" t="s">
        <v>2379</v>
      </c>
      <c r="F1590" s="8" t="s">
        <v>2379</v>
      </c>
      <c r="G1590" s="8" t="s">
        <v>2380</v>
      </c>
      <c r="H1590" s="8" t="s">
        <v>2379</v>
      </c>
    </row>
    <row r="1591" spans="1:8" x14ac:dyDescent="0.2">
      <c r="A1591" s="8" t="s">
        <v>780</v>
      </c>
      <c r="B1591" s="8">
        <v>34.450000000000003</v>
      </c>
      <c r="C1591" s="8">
        <v>5.58</v>
      </c>
      <c r="D1591" s="8" t="s">
        <v>2381</v>
      </c>
      <c r="E1591" s="8" t="s">
        <v>2379</v>
      </c>
      <c r="F1591" s="8" t="s">
        <v>2379</v>
      </c>
      <c r="G1591" s="8" t="s">
        <v>2380</v>
      </c>
      <c r="H1591" s="8" t="s">
        <v>2379</v>
      </c>
    </row>
    <row r="1592" spans="1:8" x14ac:dyDescent="0.2">
      <c r="A1592" s="8" t="s">
        <v>779</v>
      </c>
      <c r="B1592" s="8">
        <v>34.21</v>
      </c>
      <c r="C1592" s="8">
        <v>9.7200000000000006</v>
      </c>
      <c r="D1592" s="8" t="s">
        <v>2381</v>
      </c>
      <c r="E1592" s="8" t="s">
        <v>2379</v>
      </c>
      <c r="F1592" s="8" t="s">
        <v>2379</v>
      </c>
      <c r="G1592" s="8" t="s">
        <v>2380</v>
      </c>
      <c r="H1592" s="8" t="s">
        <v>2379</v>
      </c>
    </row>
    <row r="1593" spans="1:8" x14ac:dyDescent="0.2">
      <c r="A1593" s="8" t="s">
        <v>778</v>
      </c>
      <c r="B1593" s="8">
        <v>28.8</v>
      </c>
      <c r="C1593" s="8">
        <v>11.41</v>
      </c>
      <c r="D1593" s="8" t="s">
        <v>2381</v>
      </c>
      <c r="E1593" s="8" t="s">
        <v>2379</v>
      </c>
      <c r="F1593" s="8" t="s">
        <v>2379</v>
      </c>
      <c r="G1593" s="8" t="s">
        <v>2380</v>
      </c>
      <c r="H1593" s="8" t="s">
        <v>2379</v>
      </c>
    </row>
    <row r="1594" spans="1:8" x14ac:dyDescent="0.2">
      <c r="A1594" s="8" t="s">
        <v>777</v>
      </c>
      <c r="B1594" s="8">
        <v>31.74</v>
      </c>
      <c r="C1594" s="8">
        <v>4.46</v>
      </c>
      <c r="D1594" s="8" t="s">
        <v>2379</v>
      </c>
      <c r="E1594" s="8" t="s">
        <v>2379</v>
      </c>
      <c r="F1594" s="8" t="s">
        <v>2382</v>
      </c>
      <c r="G1594" s="8">
        <v>1</v>
      </c>
      <c r="H1594" s="8" t="s">
        <v>2379</v>
      </c>
    </row>
    <row r="1595" spans="1:8" x14ac:dyDescent="0.2">
      <c r="A1595" s="8" t="s">
        <v>776</v>
      </c>
      <c r="B1595" s="8">
        <v>21.78</v>
      </c>
      <c r="C1595" s="8">
        <v>9.31</v>
      </c>
      <c r="D1595" s="8" t="s">
        <v>2381</v>
      </c>
      <c r="E1595" s="8" t="s">
        <v>2379</v>
      </c>
      <c r="F1595" s="8" t="s">
        <v>2379</v>
      </c>
      <c r="G1595" s="8" t="s">
        <v>2380</v>
      </c>
      <c r="H1595" s="8" t="s">
        <v>2379</v>
      </c>
    </row>
    <row r="1596" spans="1:8" x14ac:dyDescent="0.2">
      <c r="A1596" s="8" t="s">
        <v>775</v>
      </c>
      <c r="B1596" s="8">
        <v>23.75</v>
      </c>
      <c r="C1596" s="8">
        <v>5.03</v>
      </c>
      <c r="D1596" s="8" t="s">
        <v>2379</v>
      </c>
      <c r="E1596" s="8" t="s">
        <v>2379</v>
      </c>
      <c r="F1596" s="8" t="s">
        <v>2379</v>
      </c>
      <c r="G1596" s="8">
        <v>1</v>
      </c>
      <c r="H1596" s="8" t="s">
        <v>2379</v>
      </c>
    </row>
    <row r="1597" spans="1:8" x14ac:dyDescent="0.2">
      <c r="A1597" s="8" t="s">
        <v>774</v>
      </c>
      <c r="B1597" s="8">
        <v>33.21</v>
      </c>
      <c r="C1597" s="8">
        <v>5.07</v>
      </c>
      <c r="D1597" s="8" t="s">
        <v>2381</v>
      </c>
      <c r="E1597" s="8" t="s">
        <v>2379</v>
      </c>
      <c r="F1597" s="8" t="s">
        <v>2379</v>
      </c>
      <c r="G1597" s="8">
        <v>1</v>
      </c>
      <c r="H1597" s="8" t="s">
        <v>2379</v>
      </c>
    </row>
    <row r="1598" spans="1:8" x14ac:dyDescent="0.2">
      <c r="A1598" s="8" t="s">
        <v>773</v>
      </c>
      <c r="B1598" s="8">
        <v>17.7</v>
      </c>
      <c r="C1598" s="8">
        <v>10.42</v>
      </c>
      <c r="D1598" s="8" t="s">
        <v>2381</v>
      </c>
      <c r="E1598" s="8" t="s">
        <v>2379</v>
      </c>
      <c r="F1598" s="8" t="s">
        <v>2379</v>
      </c>
      <c r="G1598" s="8">
        <v>2</v>
      </c>
      <c r="H1598" s="8" t="s">
        <v>2379</v>
      </c>
    </row>
    <row r="1599" spans="1:8" x14ac:dyDescent="0.2">
      <c r="A1599" s="8" t="s">
        <v>772</v>
      </c>
      <c r="B1599" s="8">
        <v>17.2</v>
      </c>
      <c r="C1599" s="8">
        <v>6.45</v>
      </c>
      <c r="D1599" s="8" t="s">
        <v>2379</v>
      </c>
      <c r="E1599" s="8" t="s">
        <v>2379</v>
      </c>
      <c r="F1599" s="8" t="s">
        <v>2379</v>
      </c>
      <c r="G1599" s="8">
        <v>2</v>
      </c>
      <c r="H1599" s="8" t="s">
        <v>2379</v>
      </c>
    </row>
    <row r="1600" spans="1:8" x14ac:dyDescent="0.2">
      <c r="A1600" s="8" t="s">
        <v>771</v>
      </c>
      <c r="B1600" s="8">
        <v>19.21</v>
      </c>
      <c r="C1600" s="8">
        <v>5.52</v>
      </c>
      <c r="D1600" s="8" t="s">
        <v>2379</v>
      </c>
      <c r="E1600" s="8" t="s">
        <v>2379</v>
      </c>
      <c r="F1600" s="8" t="s">
        <v>2379</v>
      </c>
      <c r="G1600" s="8">
        <v>2</v>
      </c>
      <c r="H1600" s="8" t="s">
        <v>2379</v>
      </c>
    </row>
    <row r="1601" spans="1:8" x14ac:dyDescent="0.2">
      <c r="A1601" s="8" t="s">
        <v>770</v>
      </c>
      <c r="B1601" s="8">
        <v>23.2</v>
      </c>
      <c r="C1601" s="8">
        <v>4.41</v>
      </c>
      <c r="D1601" s="8" t="s">
        <v>2379</v>
      </c>
      <c r="E1601" s="8" t="s">
        <v>2379</v>
      </c>
      <c r="F1601" s="8" t="s">
        <v>2382</v>
      </c>
      <c r="G1601" s="8">
        <v>1</v>
      </c>
      <c r="H1601" s="8" t="s">
        <v>2379</v>
      </c>
    </row>
    <row r="1602" spans="1:8" x14ac:dyDescent="0.2">
      <c r="A1602" s="8" t="s">
        <v>769</v>
      </c>
      <c r="B1602" s="8">
        <v>32.5</v>
      </c>
      <c r="C1602" s="8">
        <v>4.6900000000000004</v>
      </c>
      <c r="D1602" s="8" t="s">
        <v>2381</v>
      </c>
      <c r="E1602" s="8" t="s">
        <v>2379</v>
      </c>
      <c r="F1602" s="8" t="s">
        <v>2382</v>
      </c>
      <c r="G1602" s="8">
        <v>1</v>
      </c>
      <c r="H1602" s="8" t="s">
        <v>2379</v>
      </c>
    </row>
    <row r="1603" spans="1:8" x14ac:dyDescent="0.2">
      <c r="A1603" s="8" t="s">
        <v>768</v>
      </c>
      <c r="B1603" s="8">
        <v>20.9</v>
      </c>
      <c r="C1603" s="8">
        <v>6.94</v>
      </c>
      <c r="D1603" s="8" t="s">
        <v>2379</v>
      </c>
      <c r="E1603" s="8" t="s">
        <v>2379</v>
      </c>
      <c r="F1603" s="8" t="s">
        <v>2379</v>
      </c>
      <c r="G1603" s="8" t="s">
        <v>2380</v>
      </c>
      <c r="H1603" s="8" t="s">
        <v>2379</v>
      </c>
    </row>
    <row r="1604" spans="1:8" x14ac:dyDescent="0.2">
      <c r="A1604" s="8" t="s">
        <v>767</v>
      </c>
      <c r="B1604" s="8">
        <v>19.11</v>
      </c>
      <c r="C1604" s="8">
        <v>4.3499999999999996</v>
      </c>
      <c r="D1604" s="8" t="s">
        <v>2379</v>
      </c>
      <c r="E1604" s="8" t="s">
        <v>2379</v>
      </c>
      <c r="F1604" s="8" t="s">
        <v>2379</v>
      </c>
      <c r="G1604" s="8">
        <v>2</v>
      </c>
      <c r="H1604" s="8" t="s">
        <v>2379</v>
      </c>
    </row>
    <row r="1605" spans="1:8" x14ac:dyDescent="0.2">
      <c r="A1605" s="8" t="s">
        <v>766</v>
      </c>
      <c r="B1605" s="8">
        <v>31.17</v>
      </c>
      <c r="C1605" s="8">
        <v>5.28</v>
      </c>
      <c r="D1605" s="8" t="s">
        <v>2379</v>
      </c>
      <c r="E1605" s="8" t="s">
        <v>2379</v>
      </c>
      <c r="F1605" s="8" t="s">
        <v>2379</v>
      </c>
      <c r="G1605" s="8">
        <v>1</v>
      </c>
      <c r="H1605" s="8" t="s">
        <v>2379</v>
      </c>
    </row>
    <row r="1606" spans="1:8" x14ac:dyDescent="0.2">
      <c r="A1606" s="8" t="s">
        <v>765</v>
      </c>
      <c r="B1606" s="8">
        <v>36.08</v>
      </c>
      <c r="C1606" s="8">
        <v>4.29</v>
      </c>
      <c r="D1606" s="8" t="s">
        <v>2379</v>
      </c>
      <c r="E1606" s="8" t="s">
        <v>2379</v>
      </c>
      <c r="F1606" s="8" t="s">
        <v>2379</v>
      </c>
      <c r="G1606" s="8" t="s">
        <v>2380</v>
      </c>
      <c r="H1606" s="8" t="s">
        <v>2379</v>
      </c>
    </row>
    <row r="1607" spans="1:8" x14ac:dyDescent="0.2">
      <c r="A1607" s="8" t="s">
        <v>764</v>
      </c>
      <c r="B1607" s="8">
        <v>28.024999999999999</v>
      </c>
      <c r="C1607" s="8">
        <v>5.69</v>
      </c>
      <c r="D1607" s="8" t="s">
        <v>2381</v>
      </c>
      <c r="E1607" s="8" t="s">
        <v>2379</v>
      </c>
      <c r="F1607" s="8" t="s">
        <v>2379</v>
      </c>
      <c r="G1607" s="8" t="s">
        <v>2380</v>
      </c>
      <c r="H1607" s="8" t="s">
        <v>2379</v>
      </c>
    </row>
    <row r="1608" spans="1:8" x14ac:dyDescent="0.2">
      <c r="A1608" s="8" t="s">
        <v>763</v>
      </c>
      <c r="B1608" s="8">
        <v>24.32</v>
      </c>
      <c r="C1608" s="8">
        <v>5.56</v>
      </c>
      <c r="D1608" s="8" t="s">
        <v>2381</v>
      </c>
      <c r="E1608" s="8" t="s">
        <v>2379</v>
      </c>
      <c r="F1608" s="8" t="s">
        <v>2379</v>
      </c>
      <c r="G1608" s="8" t="s">
        <v>2380</v>
      </c>
      <c r="H1608" s="8" t="s">
        <v>2379</v>
      </c>
    </row>
    <row r="1609" spans="1:8" x14ac:dyDescent="0.2">
      <c r="A1609" s="8" t="s">
        <v>762</v>
      </c>
      <c r="B1609" s="8">
        <v>38</v>
      </c>
      <c r="C1609" s="8">
        <v>5.41</v>
      </c>
      <c r="D1609" s="8" t="s">
        <v>2381</v>
      </c>
      <c r="E1609" s="8" t="s">
        <v>2379</v>
      </c>
      <c r="F1609" s="8" t="s">
        <v>2379</v>
      </c>
      <c r="G1609" s="8">
        <v>1</v>
      </c>
      <c r="H1609" s="8" t="s">
        <v>2379</v>
      </c>
    </row>
    <row r="1610" spans="1:8" x14ac:dyDescent="0.2">
      <c r="A1610" s="8" t="s">
        <v>761</v>
      </c>
      <c r="B1610" s="8">
        <v>31.6</v>
      </c>
      <c r="C1610" s="8">
        <v>10.85</v>
      </c>
      <c r="D1610" s="8" t="s">
        <v>2381</v>
      </c>
      <c r="E1610" s="8" t="s">
        <v>2379</v>
      </c>
      <c r="F1610" s="8" t="s">
        <v>2379</v>
      </c>
      <c r="G1610" s="8" t="s">
        <v>2380</v>
      </c>
      <c r="H1610" s="8" t="s">
        <v>2379</v>
      </c>
    </row>
    <row r="1611" spans="1:8" x14ac:dyDescent="0.2">
      <c r="A1611" s="8" t="s">
        <v>760</v>
      </c>
      <c r="B1611" s="8">
        <v>31.02</v>
      </c>
      <c r="C1611" s="8">
        <v>11.63</v>
      </c>
      <c r="D1611" s="8" t="s">
        <v>2381</v>
      </c>
      <c r="E1611" s="8" t="s">
        <v>2379</v>
      </c>
      <c r="F1611" s="8" t="s">
        <v>2379</v>
      </c>
      <c r="G1611" s="8" t="s">
        <v>2380</v>
      </c>
      <c r="H1611" s="8" t="s">
        <v>2379</v>
      </c>
    </row>
    <row r="1612" spans="1:8" x14ac:dyDescent="0.2">
      <c r="A1612" s="8" t="s">
        <v>759</v>
      </c>
      <c r="B1612" s="8">
        <v>29.26</v>
      </c>
      <c r="C1612" s="8">
        <v>5.68</v>
      </c>
      <c r="D1612" s="8" t="s">
        <v>2381</v>
      </c>
      <c r="E1612" s="8" t="s">
        <v>2379</v>
      </c>
      <c r="F1612" s="8" t="s">
        <v>2379</v>
      </c>
      <c r="G1612" s="8">
        <v>1</v>
      </c>
      <c r="H1612" s="8" t="s">
        <v>2379</v>
      </c>
    </row>
    <row r="1613" spans="1:8" x14ac:dyDescent="0.2">
      <c r="A1613" s="8" t="s">
        <v>758</v>
      </c>
      <c r="B1613" s="8">
        <v>15.09</v>
      </c>
      <c r="C1613" s="8">
        <v>7.59</v>
      </c>
      <c r="D1613" s="8" t="s">
        <v>2381</v>
      </c>
      <c r="E1613" s="8" t="s">
        <v>2379</v>
      </c>
      <c r="F1613" s="8" t="s">
        <v>2379</v>
      </c>
      <c r="G1613" s="8">
        <v>2</v>
      </c>
      <c r="H1613" s="8" t="s">
        <v>2379</v>
      </c>
    </row>
    <row r="1614" spans="1:8" x14ac:dyDescent="0.2">
      <c r="A1614" s="8" t="s">
        <v>757</v>
      </c>
      <c r="B1614" s="8">
        <v>22.63</v>
      </c>
      <c r="C1614" s="8">
        <v>5.09</v>
      </c>
      <c r="D1614" s="8" t="s">
        <v>2381</v>
      </c>
      <c r="E1614" s="8" t="s">
        <v>2379</v>
      </c>
      <c r="F1614" s="8" t="s">
        <v>2379</v>
      </c>
      <c r="G1614" s="8" t="s">
        <v>2380</v>
      </c>
      <c r="H1614" s="8" t="s">
        <v>2379</v>
      </c>
    </row>
    <row r="1615" spans="1:8" x14ac:dyDescent="0.2">
      <c r="A1615" s="8" t="s">
        <v>756</v>
      </c>
      <c r="B1615" s="8">
        <v>23.46</v>
      </c>
      <c r="C1615" s="8">
        <v>4.21</v>
      </c>
      <c r="D1615" s="8" t="s">
        <v>2379</v>
      </c>
      <c r="E1615" s="8" t="s">
        <v>2379</v>
      </c>
      <c r="F1615" s="8" t="s">
        <v>2379</v>
      </c>
      <c r="G1615" s="8">
        <v>1</v>
      </c>
      <c r="H1615" s="8" t="s">
        <v>2379</v>
      </c>
    </row>
    <row r="1616" spans="1:8" x14ac:dyDescent="0.2">
      <c r="A1616" s="8" t="s">
        <v>755</v>
      </c>
      <c r="B1616" s="8">
        <v>22.56</v>
      </c>
      <c r="C1616" s="8">
        <v>4.34</v>
      </c>
      <c r="D1616" s="8" t="s">
        <v>2381</v>
      </c>
      <c r="E1616" s="8" t="s">
        <v>2379</v>
      </c>
      <c r="F1616" s="8" t="s">
        <v>2379</v>
      </c>
      <c r="G1616" s="8" t="s">
        <v>2380</v>
      </c>
      <c r="H1616" s="8" t="s">
        <v>2379</v>
      </c>
    </row>
    <row r="1617" spans="1:8" x14ac:dyDescent="0.2">
      <c r="A1617" s="8" t="s">
        <v>754</v>
      </c>
      <c r="B1617" s="8">
        <v>19.28</v>
      </c>
      <c r="C1617" s="8">
        <v>11.85</v>
      </c>
      <c r="D1617" s="8" t="s">
        <v>2379</v>
      </c>
      <c r="E1617" s="8" t="s">
        <v>2379</v>
      </c>
      <c r="F1617" s="8" t="s">
        <v>2379</v>
      </c>
      <c r="G1617" s="8">
        <v>2</v>
      </c>
      <c r="H1617" s="8" t="s">
        <v>2379</v>
      </c>
    </row>
    <row r="1618" spans="1:8" x14ac:dyDescent="0.2">
      <c r="A1618" s="8" t="s">
        <v>753</v>
      </c>
      <c r="B1618" s="8">
        <v>15.37</v>
      </c>
      <c r="C1618" s="8">
        <v>9.61</v>
      </c>
      <c r="D1618" s="8" t="s">
        <v>2381</v>
      </c>
      <c r="E1618" s="8" t="s">
        <v>2379</v>
      </c>
      <c r="F1618" s="8" t="s">
        <v>2379</v>
      </c>
      <c r="G1618" s="8">
        <v>2</v>
      </c>
      <c r="H1618" s="8" t="s">
        <v>2379</v>
      </c>
    </row>
    <row r="1619" spans="1:8" x14ac:dyDescent="0.2">
      <c r="A1619" s="8" t="s">
        <v>752</v>
      </c>
      <c r="B1619" s="8">
        <v>18.71</v>
      </c>
      <c r="C1619" s="8">
        <v>5.29</v>
      </c>
      <c r="D1619" s="8" t="s">
        <v>2381</v>
      </c>
      <c r="E1619" s="8" t="s">
        <v>2379</v>
      </c>
      <c r="F1619" s="8" t="s">
        <v>2379</v>
      </c>
      <c r="G1619" s="8" t="s">
        <v>2380</v>
      </c>
      <c r="H1619" s="8" t="s">
        <v>2379</v>
      </c>
    </row>
    <row r="1620" spans="1:8" x14ac:dyDescent="0.2">
      <c r="A1620" s="8" t="s">
        <v>751</v>
      </c>
      <c r="B1620" s="8">
        <v>20.61</v>
      </c>
      <c r="C1620" s="8">
        <v>6.89</v>
      </c>
      <c r="D1620" s="8" t="s">
        <v>2379</v>
      </c>
      <c r="E1620" s="8" t="s">
        <v>2379</v>
      </c>
      <c r="F1620" s="8" t="s">
        <v>2379</v>
      </c>
      <c r="G1620" s="8" t="s">
        <v>2380</v>
      </c>
      <c r="H1620" s="8" t="s">
        <v>2379</v>
      </c>
    </row>
    <row r="1621" spans="1:8" x14ac:dyDescent="0.2">
      <c r="A1621" s="8" t="s">
        <v>750</v>
      </c>
      <c r="B1621" s="8">
        <v>15.99</v>
      </c>
      <c r="C1621" s="8">
        <v>4.57</v>
      </c>
      <c r="D1621" s="8" t="s">
        <v>2381</v>
      </c>
      <c r="E1621" s="8" t="s">
        <v>2379</v>
      </c>
      <c r="F1621" s="8" t="s">
        <v>2382</v>
      </c>
      <c r="G1621" s="8">
        <v>1</v>
      </c>
      <c r="H1621" s="8" t="s">
        <v>2379</v>
      </c>
    </row>
    <row r="1622" spans="1:8" x14ac:dyDescent="0.2">
      <c r="A1622" s="8" t="s">
        <v>749</v>
      </c>
      <c r="B1622" s="8">
        <v>33.155000000000001</v>
      </c>
      <c r="C1622" s="8">
        <v>4.32</v>
      </c>
      <c r="D1622" s="8" t="s">
        <v>2379</v>
      </c>
      <c r="E1622" s="8" t="s">
        <v>2379</v>
      </c>
      <c r="F1622" s="8" t="s">
        <v>2379</v>
      </c>
      <c r="G1622" s="8" t="s">
        <v>2380</v>
      </c>
      <c r="H1622" s="8" t="s">
        <v>2379</v>
      </c>
    </row>
    <row r="1623" spans="1:8" x14ac:dyDescent="0.2">
      <c r="A1623" s="8" t="s">
        <v>748</v>
      </c>
      <c r="B1623" s="8">
        <v>26.22</v>
      </c>
      <c r="C1623" s="8">
        <v>5.57</v>
      </c>
      <c r="D1623" s="8" t="s">
        <v>2381</v>
      </c>
      <c r="E1623" s="8" t="s">
        <v>2379</v>
      </c>
      <c r="F1623" s="8" t="s">
        <v>2382</v>
      </c>
      <c r="G1623" s="8">
        <v>1</v>
      </c>
      <c r="H1623" s="8" t="s">
        <v>2379</v>
      </c>
    </row>
    <row r="1624" spans="1:8" x14ac:dyDescent="0.2">
      <c r="A1624" s="8" t="s">
        <v>747</v>
      </c>
      <c r="B1624" s="8">
        <v>21.85</v>
      </c>
      <c r="C1624" s="8">
        <v>5.26</v>
      </c>
      <c r="D1624" s="8" t="s">
        <v>2381</v>
      </c>
      <c r="E1624" s="8" t="s">
        <v>2379</v>
      </c>
      <c r="F1624" s="8" t="s">
        <v>2382</v>
      </c>
      <c r="G1624" s="8">
        <v>1</v>
      </c>
      <c r="H1624" s="8" t="s">
        <v>2379</v>
      </c>
    </row>
    <row r="1625" spans="1:8" x14ac:dyDescent="0.2">
      <c r="A1625" s="8" t="s">
        <v>746</v>
      </c>
      <c r="B1625" s="8">
        <v>30.495000000000001</v>
      </c>
      <c r="C1625" s="8">
        <v>6.25</v>
      </c>
      <c r="D1625" s="8" t="s">
        <v>2379</v>
      </c>
      <c r="E1625" s="8" t="s">
        <v>2379</v>
      </c>
      <c r="F1625" s="8" t="s">
        <v>2379</v>
      </c>
      <c r="G1625" s="8" t="s">
        <v>2380</v>
      </c>
      <c r="H1625" s="8" t="s">
        <v>2379</v>
      </c>
    </row>
    <row r="1626" spans="1:8" x14ac:dyDescent="0.2">
      <c r="A1626" s="8" t="s">
        <v>745</v>
      </c>
      <c r="B1626" s="8">
        <v>34.104999999999997</v>
      </c>
      <c r="C1626" s="8">
        <v>5.67</v>
      </c>
      <c r="D1626" s="8" t="s">
        <v>2381</v>
      </c>
      <c r="E1626" s="8" t="s">
        <v>2379</v>
      </c>
      <c r="F1626" s="8" t="s">
        <v>2379</v>
      </c>
      <c r="G1626" s="8" t="s">
        <v>2380</v>
      </c>
      <c r="H1626" s="8" t="s">
        <v>2379</v>
      </c>
    </row>
    <row r="1627" spans="1:8" x14ac:dyDescent="0.2">
      <c r="A1627" s="8" t="s">
        <v>744</v>
      </c>
      <c r="B1627" s="8">
        <v>32.770000000000003</v>
      </c>
      <c r="C1627" s="8">
        <v>4.42</v>
      </c>
      <c r="D1627" s="8" t="s">
        <v>2381</v>
      </c>
      <c r="E1627" s="8" t="s">
        <v>2379</v>
      </c>
      <c r="F1627" s="8" t="s">
        <v>2379</v>
      </c>
      <c r="G1627" s="8">
        <v>1</v>
      </c>
      <c r="H1627" s="8" t="s">
        <v>2379</v>
      </c>
    </row>
    <row r="1628" spans="1:8" x14ac:dyDescent="0.2">
      <c r="A1628" s="8" t="s">
        <v>743</v>
      </c>
      <c r="B1628" s="8">
        <v>16.850000000000001</v>
      </c>
      <c r="C1628" s="8">
        <v>11.75</v>
      </c>
      <c r="D1628" s="8" t="s">
        <v>2381</v>
      </c>
      <c r="E1628" s="8" t="s">
        <v>2379</v>
      </c>
      <c r="F1628" s="8" t="s">
        <v>2379</v>
      </c>
      <c r="G1628" s="8">
        <v>2</v>
      </c>
      <c r="H1628" s="8" t="s">
        <v>2379</v>
      </c>
    </row>
    <row r="1629" spans="1:8" x14ac:dyDescent="0.2">
      <c r="A1629" s="8" t="s">
        <v>742</v>
      </c>
      <c r="B1629" s="8">
        <v>34.700000000000003</v>
      </c>
      <c r="C1629" s="8">
        <v>6.06</v>
      </c>
      <c r="D1629" s="8" t="s">
        <v>2379</v>
      </c>
      <c r="E1629" s="8" t="s">
        <v>2379</v>
      </c>
      <c r="F1629" s="8" t="s">
        <v>2379</v>
      </c>
      <c r="G1629" s="8">
        <v>1</v>
      </c>
      <c r="H1629" s="8" t="s">
        <v>2379</v>
      </c>
    </row>
    <row r="1630" spans="1:8" x14ac:dyDescent="0.2">
      <c r="A1630" s="8" t="s">
        <v>741</v>
      </c>
      <c r="B1630" s="8">
        <v>37.049999999999997</v>
      </c>
      <c r="C1630" s="8">
        <v>5.48</v>
      </c>
      <c r="D1630" s="8" t="s">
        <v>2379</v>
      </c>
      <c r="E1630" s="8" t="s">
        <v>2379</v>
      </c>
      <c r="F1630" s="8" t="s">
        <v>2379</v>
      </c>
      <c r="G1630" s="8">
        <v>1</v>
      </c>
      <c r="H1630" s="8" t="s">
        <v>2379</v>
      </c>
    </row>
    <row r="1631" spans="1:8" x14ac:dyDescent="0.2">
      <c r="A1631" s="8" t="s">
        <v>740</v>
      </c>
      <c r="B1631" s="8">
        <v>18.78</v>
      </c>
      <c r="C1631" s="8">
        <v>4.45</v>
      </c>
      <c r="D1631" s="8" t="s">
        <v>2379</v>
      </c>
      <c r="E1631" s="8" t="s">
        <v>2379</v>
      </c>
      <c r="F1631" s="8" t="s">
        <v>2382</v>
      </c>
      <c r="G1631" s="8">
        <v>1</v>
      </c>
      <c r="H1631" s="8" t="s">
        <v>2379</v>
      </c>
    </row>
    <row r="1632" spans="1:8" x14ac:dyDescent="0.2">
      <c r="A1632" s="8" t="s">
        <v>739</v>
      </c>
      <c r="B1632" s="8">
        <v>28.024999999999999</v>
      </c>
      <c r="C1632" s="8">
        <v>5</v>
      </c>
      <c r="D1632" s="8" t="s">
        <v>2379</v>
      </c>
      <c r="E1632" s="8" t="s">
        <v>2379</v>
      </c>
      <c r="F1632" s="8" t="s">
        <v>2379</v>
      </c>
      <c r="G1632" s="8">
        <v>1</v>
      </c>
      <c r="H1632" s="8" t="s">
        <v>2379</v>
      </c>
    </row>
    <row r="1633" spans="1:8" x14ac:dyDescent="0.2">
      <c r="A1633" s="8" t="s">
        <v>738</v>
      </c>
      <c r="B1633" s="8">
        <v>35.090000000000003</v>
      </c>
      <c r="C1633" s="8">
        <v>5.84</v>
      </c>
      <c r="D1633" s="8" t="s">
        <v>2379</v>
      </c>
      <c r="E1633" s="8" t="s">
        <v>2379</v>
      </c>
      <c r="F1633" s="8" t="s">
        <v>2379</v>
      </c>
      <c r="G1633" s="8" t="s">
        <v>2380</v>
      </c>
      <c r="H1633" s="8" t="s">
        <v>2379</v>
      </c>
    </row>
    <row r="1634" spans="1:8" x14ac:dyDescent="0.2">
      <c r="A1634" s="8" t="s">
        <v>737</v>
      </c>
      <c r="B1634" s="8">
        <v>34.42</v>
      </c>
      <c r="C1634" s="8">
        <v>5.21</v>
      </c>
      <c r="D1634" s="8" t="s">
        <v>2381</v>
      </c>
      <c r="E1634" s="8" t="s">
        <v>2379</v>
      </c>
      <c r="F1634" s="8" t="s">
        <v>2379</v>
      </c>
      <c r="G1634" s="8" t="s">
        <v>2380</v>
      </c>
      <c r="H1634" s="8" t="s">
        <v>2379</v>
      </c>
    </row>
    <row r="1635" spans="1:8" x14ac:dyDescent="0.2">
      <c r="A1635" s="8" t="s">
        <v>736</v>
      </c>
      <c r="B1635" s="8">
        <v>29.4</v>
      </c>
      <c r="C1635" s="8">
        <v>4.26</v>
      </c>
      <c r="D1635" s="8" t="s">
        <v>2379</v>
      </c>
      <c r="E1635" s="8" t="s">
        <v>2379</v>
      </c>
      <c r="F1635" s="8" t="s">
        <v>2379</v>
      </c>
      <c r="G1635" s="8" t="s">
        <v>2380</v>
      </c>
      <c r="H1635" s="8" t="s">
        <v>2379</v>
      </c>
    </row>
    <row r="1636" spans="1:8" x14ac:dyDescent="0.2">
      <c r="A1636" s="8" t="s">
        <v>735</v>
      </c>
      <c r="B1636" s="8">
        <v>21.31</v>
      </c>
      <c r="C1636" s="8">
        <v>4.17</v>
      </c>
      <c r="D1636" s="8" t="s">
        <v>2379</v>
      </c>
      <c r="E1636" s="8" t="s">
        <v>2379</v>
      </c>
      <c r="F1636" s="8" t="s">
        <v>2379</v>
      </c>
      <c r="G1636" s="8" t="s">
        <v>2380</v>
      </c>
      <c r="H1636" s="8" t="s">
        <v>2379</v>
      </c>
    </row>
    <row r="1637" spans="1:8" x14ac:dyDescent="0.2">
      <c r="A1637" s="8" t="s">
        <v>734</v>
      </c>
      <c r="B1637" s="8">
        <v>19.559999999999999</v>
      </c>
      <c r="C1637" s="8">
        <v>11.96</v>
      </c>
      <c r="D1637" s="8" t="s">
        <v>2379</v>
      </c>
      <c r="E1637" s="8" t="s">
        <v>2379</v>
      </c>
      <c r="F1637" s="8" t="s">
        <v>2379</v>
      </c>
      <c r="G1637" s="8" t="s">
        <v>2380</v>
      </c>
      <c r="H1637" s="8" t="s">
        <v>2379</v>
      </c>
    </row>
    <row r="1638" spans="1:8" x14ac:dyDescent="0.2">
      <c r="A1638" s="8" t="s">
        <v>733</v>
      </c>
      <c r="B1638" s="8">
        <v>37.335000000000001</v>
      </c>
      <c r="C1638" s="8">
        <v>6.26</v>
      </c>
      <c r="D1638" s="8" t="s">
        <v>2381</v>
      </c>
      <c r="E1638" s="8" t="s">
        <v>2379</v>
      </c>
      <c r="F1638" s="8" t="s">
        <v>2379</v>
      </c>
      <c r="G1638" s="8">
        <v>1</v>
      </c>
      <c r="H1638" s="8" t="s">
        <v>2379</v>
      </c>
    </row>
    <row r="1639" spans="1:8" x14ac:dyDescent="0.2">
      <c r="A1639" s="8" t="s">
        <v>732</v>
      </c>
      <c r="B1639" s="8">
        <v>19.53</v>
      </c>
      <c r="C1639" s="8">
        <v>11.68</v>
      </c>
      <c r="D1639" s="8" t="s">
        <v>2379</v>
      </c>
      <c r="E1639" s="8" t="s">
        <v>2379</v>
      </c>
      <c r="F1639" s="8" t="s">
        <v>2379</v>
      </c>
      <c r="G1639" s="8" t="s">
        <v>2380</v>
      </c>
      <c r="H1639" s="8" t="s">
        <v>2379</v>
      </c>
    </row>
    <row r="1640" spans="1:8" x14ac:dyDescent="0.2">
      <c r="A1640" s="8" t="s">
        <v>731</v>
      </c>
      <c r="B1640" s="8">
        <v>34.1</v>
      </c>
      <c r="C1640" s="8">
        <v>5.16</v>
      </c>
      <c r="D1640" s="8" t="s">
        <v>2379</v>
      </c>
      <c r="E1640" s="8" t="s">
        <v>2379</v>
      </c>
      <c r="F1640" s="8" t="s">
        <v>2379</v>
      </c>
      <c r="G1640" s="8" t="s">
        <v>2380</v>
      </c>
      <c r="H1640" s="8" t="s">
        <v>2379</v>
      </c>
    </row>
    <row r="1641" spans="1:8" x14ac:dyDescent="0.2">
      <c r="A1641" s="8" t="s">
        <v>730</v>
      </c>
      <c r="B1641" s="8">
        <v>16.5</v>
      </c>
      <c r="C1641" s="8">
        <v>6.9</v>
      </c>
      <c r="D1641" s="8" t="s">
        <v>2381</v>
      </c>
      <c r="E1641" s="8" t="s">
        <v>2379</v>
      </c>
      <c r="F1641" s="8" t="s">
        <v>2379</v>
      </c>
      <c r="G1641" s="8">
        <v>2</v>
      </c>
      <c r="H1641" s="8" t="s">
        <v>2379</v>
      </c>
    </row>
    <row r="1642" spans="1:8" x14ac:dyDescent="0.2">
      <c r="A1642" s="8" t="s">
        <v>729</v>
      </c>
      <c r="B1642" s="8">
        <v>30.69</v>
      </c>
      <c r="C1642" s="8">
        <v>4.83</v>
      </c>
      <c r="D1642" s="8" t="s">
        <v>2379</v>
      </c>
      <c r="E1642" s="8" t="s">
        <v>2379</v>
      </c>
      <c r="F1642" s="8" t="s">
        <v>2379</v>
      </c>
      <c r="G1642" s="8">
        <v>1</v>
      </c>
      <c r="H1642" s="8" t="s">
        <v>2379</v>
      </c>
    </row>
    <row r="1643" spans="1:8" x14ac:dyDescent="0.2">
      <c r="A1643" s="8" t="s">
        <v>728</v>
      </c>
      <c r="B1643" s="8">
        <v>28.93</v>
      </c>
      <c r="C1643" s="8">
        <v>4.87</v>
      </c>
      <c r="D1643" s="8" t="s">
        <v>2379</v>
      </c>
      <c r="E1643" s="8" t="s">
        <v>2379</v>
      </c>
      <c r="F1643" s="8" t="s">
        <v>2379</v>
      </c>
      <c r="G1643" s="8">
        <v>1</v>
      </c>
      <c r="H1643" s="8" t="s">
        <v>2379</v>
      </c>
    </row>
    <row r="1644" spans="1:8" x14ac:dyDescent="0.2">
      <c r="A1644" s="8" t="s">
        <v>727</v>
      </c>
      <c r="B1644" s="8">
        <v>38.9</v>
      </c>
      <c r="C1644" s="8">
        <v>4.28</v>
      </c>
      <c r="D1644" s="8" t="s">
        <v>2379</v>
      </c>
      <c r="E1644" s="8" t="s">
        <v>2379</v>
      </c>
      <c r="F1644" s="8" t="s">
        <v>2379</v>
      </c>
      <c r="G1644" s="8" t="s">
        <v>2380</v>
      </c>
      <c r="H1644" s="8" t="s">
        <v>2379</v>
      </c>
    </row>
    <row r="1645" spans="1:8" x14ac:dyDescent="0.2">
      <c r="A1645" s="8" t="s">
        <v>726</v>
      </c>
      <c r="B1645" s="8">
        <v>26.9</v>
      </c>
      <c r="C1645" s="8">
        <v>4.07</v>
      </c>
      <c r="D1645" s="8" t="s">
        <v>2379</v>
      </c>
      <c r="E1645" s="8" t="s">
        <v>2379</v>
      </c>
      <c r="F1645" s="8" t="s">
        <v>2379</v>
      </c>
      <c r="G1645" s="8" t="s">
        <v>2380</v>
      </c>
      <c r="H1645" s="8" t="s">
        <v>2379</v>
      </c>
    </row>
    <row r="1646" spans="1:8" x14ac:dyDescent="0.2">
      <c r="A1646" s="8" t="s">
        <v>725</v>
      </c>
      <c r="B1646" s="8">
        <v>24.86</v>
      </c>
      <c r="C1646" s="8">
        <v>6.23</v>
      </c>
      <c r="D1646" s="8" t="s">
        <v>2379</v>
      </c>
      <c r="E1646" s="8" t="s">
        <v>2379</v>
      </c>
      <c r="F1646" s="8" t="s">
        <v>2379</v>
      </c>
      <c r="G1646" s="8" t="s">
        <v>2380</v>
      </c>
      <c r="H1646" s="8" t="s">
        <v>2379</v>
      </c>
    </row>
    <row r="1647" spans="1:8" x14ac:dyDescent="0.2">
      <c r="A1647" s="8" t="s">
        <v>724</v>
      </c>
      <c r="B1647" s="8">
        <v>39.14</v>
      </c>
      <c r="C1647" s="8">
        <v>6.24</v>
      </c>
      <c r="D1647" s="8" t="s">
        <v>2379</v>
      </c>
      <c r="E1647" s="8" t="s">
        <v>2381</v>
      </c>
      <c r="F1647" s="8" t="s">
        <v>2379</v>
      </c>
      <c r="G1647" s="8">
        <v>1</v>
      </c>
      <c r="H1647" s="8" t="s">
        <v>2379</v>
      </c>
    </row>
    <row r="1648" spans="1:8" x14ac:dyDescent="0.2">
      <c r="A1648" s="8" t="s">
        <v>723</v>
      </c>
      <c r="B1648" s="8">
        <v>39.799999999999997</v>
      </c>
      <c r="C1648" s="8">
        <v>6.17</v>
      </c>
      <c r="D1648" s="8" t="s">
        <v>2379</v>
      </c>
      <c r="E1648" s="8" t="s">
        <v>2379</v>
      </c>
      <c r="F1648" s="8" t="s">
        <v>2382</v>
      </c>
      <c r="G1648" s="8">
        <v>1</v>
      </c>
      <c r="H1648" s="8" t="s">
        <v>2379</v>
      </c>
    </row>
    <row r="1649" spans="1:8" x14ac:dyDescent="0.2">
      <c r="A1649" s="8" t="s">
        <v>722</v>
      </c>
      <c r="B1649" s="8">
        <v>34.32</v>
      </c>
      <c r="C1649" s="8">
        <v>5.16</v>
      </c>
      <c r="D1649" s="8" t="s">
        <v>2379</v>
      </c>
      <c r="E1649" s="8" t="s">
        <v>2379</v>
      </c>
      <c r="F1649" s="8" t="s">
        <v>2379</v>
      </c>
      <c r="G1649" s="8">
        <v>1</v>
      </c>
      <c r="H1649" s="8" t="s">
        <v>2379</v>
      </c>
    </row>
    <row r="1650" spans="1:8" x14ac:dyDescent="0.2">
      <c r="A1650" s="8" t="s">
        <v>721</v>
      </c>
      <c r="B1650" s="8">
        <v>32.51</v>
      </c>
      <c r="C1650" s="8">
        <v>4.3</v>
      </c>
      <c r="D1650" s="8" t="s">
        <v>2379</v>
      </c>
      <c r="E1650" s="8" t="s">
        <v>2379</v>
      </c>
      <c r="F1650" s="8" t="s">
        <v>2379</v>
      </c>
      <c r="G1650" s="8" t="s">
        <v>2380</v>
      </c>
      <c r="H1650" s="8" t="s">
        <v>2379</v>
      </c>
    </row>
    <row r="1651" spans="1:8" x14ac:dyDescent="0.2">
      <c r="A1651" s="8" t="s">
        <v>720</v>
      </c>
      <c r="B1651" s="8">
        <v>30.71</v>
      </c>
      <c r="C1651" s="8">
        <v>6.14</v>
      </c>
      <c r="D1651" s="8" t="s">
        <v>2379</v>
      </c>
      <c r="E1651" s="8" t="s">
        <v>2379</v>
      </c>
      <c r="F1651" s="8" t="s">
        <v>2382</v>
      </c>
      <c r="G1651" s="8">
        <v>1</v>
      </c>
      <c r="H1651" s="8" t="s">
        <v>2379</v>
      </c>
    </row>
    <row r="1652" spans="1:8" x14ac:dyDescent="0.2">
      <c r="A1652" s="8" t="s">
        <v>719</v>
      </c>
      <c r="B1652" s="8">
        <v>28.9</v>
      </c>
      <c r="C1652" s="8">
        <v>5.36</v>
      </c>
      <c r="D1652" s="8" t="s">
        <v>2379</v>
      </c>
      <c r="E1652" s="8" t="s">
        <v>2379</v>
      </c>
      <c r="F1652" s="8" t="s">
        <v>2379</v>
      </c>
      <c r="G1652" s="8">
        <v>1</v>
      </c>
      <c r="H1652" s="8" t="s">
        <v>2379</v>
      </c>
    </row>
    <row r="1653" spans="1:8" x14ac:dyDescent="0.2">
      <c r="A1653" s="8" t="s">
        <v>718</v>
      </c>
      <c r="B1653" s="8">
        <v>36.19</v>
      </c>
      <c r="C1653" s="8">
        <v>4.3</v>
      </c>
      <c r="D1653" s="8" t="s">
        <v>2379</v>
      </c>
      <c r="E1653" s="8" t="s">
        <v>2379</v>
      </c>
      <c r="F1653" s="8" t="s">
        <v>2379</v>
      </c>
      <c r="G1653" s="8" t="s">
        <v>2380</v>
      </c>
      <c r="H1653" s="8" t="s">
        <v>2379</v>
      </c>
    </row>
    <row r="1654" spans="1:8" x14ac:dyDescent="0.2">
      <c r="A1654" s="8" t="s">
        <v>717</v>
      </c>
      <c r="B1654" s="8">
        <v>29.6</v>
      </c>
      <c r="C1654" s="8">
        <v>4.09</v>
      </c>
      <c r="D1654" s="8" t="s">
        <v>2379</v>
      </c>
      <c r="E1654" s="8" t="s">
        <v>2379</v>
      </c>
      <c r="F1654" s="8" t="s">
        <v>2379</v>
      </c>
      <c r="G1654" s="8" t="s">
        <v>2380</v>
      </c>
      <c r="H1654" s="8" t="s">
        <v>2379</v>
      </c>
    </row>
    <row r="1655" spans="1:8" x14ac:dyDescent="0.2">
      <c r="A1655" s="8" t="s">
        <v>716</v>
      </c>
      <c r="B1655" s="8">
        <v>30.95</v>
      </c>
      <c r="C1655" s="8">
        <v>6.27</v>
      </c>
      <c r="D1655" s="8" t="s">
        <v>2379</v>
      </c>
      <c r="E1655" s="8" t="s">
        <v>2379</v>
      </c>
      <c r="F1655" s="8" t="s">
        <v>2382</v>
      </c>
      <c r="G1655" s="8">
        <v>1</v>
      </c>
      <c r="H1655" s="8" t="s">
        <v>2379</v>
      </c>
    </row>
    <row r="1656" spans="1:8" x14ac:dyDescent="0.2">
      <c r="A1656" s="8" t="s">
        <v>715</v>
      </c>
      <c r="B1656" s="8">
        <v>19.95</v>
      </c>
      <c r="C1656" s="8">
        <v>5.39</v>
      </c>
      <c r="D1656" s="8" t="s">
        <v>2379</v>
      </c>
      <c r="E1656" s="8" t="s">
        <v>2379</v>
      </c>
      <c r="F1656" s="8" t="s">
        <v>2379</v>
      </c>
      <c r="G1656" s="8">
        <v>1</v>
      </c>
      <c r="H1656" s="8" t="s">
        <v>2379</v>
      </c>
    </row>
    <row r="1657" spans="1:8" x14ac:dyDescent="0.2">
      <c r="A1657" s="8" t="s">
        <v>714</v>
      </c>
      <c r="B1657" s="8">
        <v>23.65</v>
      </c>
      <c r="C1657" s="8">
        <v>5.75</v>
      </c>
      <c r="D1657" s="8" t="s">
        <v>2381</v>
      </c>
      <c r="E1657" s="8" t="s">
        <v>2379</v>
      </c>
      <c r="F1657" s="8" t="s">
        <v>2379</v>
      </c>
      <c r="G1657" s="8" t="s">
        <v>2380</v>
      </c>
      <c r="H1657" s="8" t="s">
        <v>2379</v>
      </c>
    </row>
    <row r="1658" spans="1:8" x14ac:dyDescent="0.2">
      <c r="A1658" s="8" t="s">
        <v>713</v>
      </c>
      <c r="B1658" s="8">
        <v>43.34</v>
      </c>
      <c r="C1658" s="8">
        <v>4.91</v>
      </c>
      <c r="D1658" s="8" t="s">
        <v>2379</v>
      </c>
      <c r="E1658" s="8" t="s">
        <v>2379</v>
      </c>
      <c r="F1658" s="8" t="s">
        <v>2379</v>
      </c>
      <c r="G1658" s="8">
        <v>1</v>
      </c>
      <c r="H1658" s="8" t="s">
        <v>2379</v>
      </c>
    </row>
    <row r="1659" spans="1:8" x14ac:dyDescent="0.2">
      <c r="A1659" s="8" t="s">
        <v>712</v>
      </c>
      <c r="B1659" s="8">
        <v>31.98</v>
      </c>
      <c r="C1659" s="8">
        <v>4.46</v>
      </c>
      <c r="D1659" s="8" t="s">
        <v>2381</v>
      </c>
      <c r="E1659" s="8" t="s">
        <v>2379</v>
      </c>
      <c r="F1659" s="8" t="s">
        <v>2379</v>
      </c>
      <c r="G1659" s="8">
        <v>1</v>
      </c>
      <c r="H1659" s="8" t="s">
        <v>2379</v>
      </c>
    </row>
    <row r="1660" spans="1:8" x14ac:dyDescent="0.2">
      <c r="A1660" s="8" t="s">
        <v>711</v>
      </c>
      <c r="B1660" s="8">
        <v>35.86</v>
      </c>
      <c r="C1660" s="8">
        <v>6.22</v>
      </c>
      <c r="D1660" s="8" t="s">
        <v>2379</v>
      </c>
      <c r="E1660" s="8" t="s">
        <v>2379</v>
      </c>
      <c r="F1660" s="8" t="s">
        <v>2379</v>
      </c>
      <c r="G1660" s="8">
        <v>1</v>
      </c>
      <c r="H1660" s="8" t="s">
        <v>2379</v>
      </c>
    </row>
    <row r="1661" spans="1:8" x14ac:dyDescent="0.2">
      <c r="A1661" s="8" t="s">
        <v>710</v>
      </c>
      <c r="B1661" s="8">
        <v>15.2</v>
      </c>
      <c r="C1661" s="8">
        <v>8.82</v>
      </c>
      <c r="D1661" s="8" t="s">
        <v>2379</v>
      </c>
      <c r="E1661" s="8" t="s">
        <v>2379</v>
      </c>
      <c r="F1661" s="8" t="s">
        <v>2379</v>
      </c>
      <c r="G1661" s="8" t="s">
        <v>2380</v>
      </c>
      <c r="H1661" s="8" t="s">
        <v>2379</v>
      </c>
    </row>
    <row r="1662" spans="1:8" x14ac:dyDescent="0.2">
      <c r="A1662" s="8" t="s">
        <v>709</v>
      </c>
      <c r="B1662" s="8">
        <v>37.200000000000003</v>
      </c>
      <c r="C1662" s="8">
        <v>10.14</v>
      </c>
      <c r="D1662" s="8" t="s">
        <v>2379</v>
      </c>
      <c r="E1662" s="8" t="s">
        <v>2379</v>
      </c>
      <c r="F1662" s="8" t="s">
        <v>2379</v>
      </c>
      <c r="G1662" s="8" t="s">
        <v>2380</v>
      </c>
      <c r="H1662" s="8" t="s">
        <v>2379</v>
      </c>
    </row>
    <row r="1663" spans="1:8" x14ac:dyDescent="0.2">
      <c r="A1663" s="8" t="s">
        <v>708</v>
      </c>
      <c r="B1663" s="8">
        <v>17.91</v>
      </c>
      <c r="C1663" s="8">
        <v>4.66</v>
      </c>
      <c r="D1663" s="8" t="s">
        <v>2379</v>
      </c>
      <c r="E1663" s="8" t="s">
        <v>2379</v>
      </c>
      <c r="F1663" s="8" t="s">
        <v>2379</v>
      </c>
      <c r="G1663" s="8">
        <v>2</v>
      </c>
      <c r="H1663" s="8" t="s">
        <v>2379</v>
      </c>
    </row>
    <row r="1664" spans="1:8" x14ac:dyDescent="0.2">
      <c r="A1664" s="8" t="s">
        <v>707</v>
      </c>
      <c r="B1664" s="8">
        <v>20.76</v>
      </c>
      <c r="C1664" s="8">
        <v>6.26</v>
      </c>
      <c r="D1664" s="8" t="s">
        <v>2379</v>
      </c>
      <c r="E1664" s="8" t="s">
        <v>2379</v>
      </c>
      <c r="F1664" s="8" t="s">
        <v>2379</v>
      </c>
      <c r="G1664" s="8" t="s">
        <v>2380</v>
      </c>
      <c r="H1664" s="8" t="s">
        <v>2379</v>
      </c>
    </row>
    <row r="1665" spans="1:8" x14ac:dyDescent="0.2">
      <c r="A1665" s="8" t="s">
        <v>706</v>
      </c>
      <c r="B1665" s="8">
        <v>38.99</v>
      </c>
      <c r="C1665" s="8">
        <v>5.21</v>
      </c>
      <c r="D1665" s="8" t="s">
        <v>2379</v>
      </c>
      <c r="E1665" s="8" t="s">
        <v>2381</v>
      </c>
      <c r="F1665" s="8" t="s">
        <v>2379</v>
      </c>
      <c r="G1665" s="8">
        <v>1</v>
      </c>
      <c r="H1665" s="8" t="s">
        <v>2379</v>
      </c>
    </row>
    <row r="1666" spans="1:8" x14ac:dyDescent="0.2">
      <c r="A1666" s="8" t="s">
        <v>705</v>
      </c>
      <c r="B1666" s="8">
        <v>42.655000000000001</v>
      </c>
      <c r="C1666" s="8">
        <v>5.94</v>
      </c>
      <c r="D1666" s="8" t="s">
        <v>2381</v>
      </c>
      <c r="E1666" s="8" t="s">
        <v>2379</v>
      </c>
      <c r="F1666" s="8" t="s">
        <v>2382</v>
      </c>
      <c r="G1666" s="8">
        <v>1</v>
      </c>
      <c r="H1666" s="8" t="s">
        <v>2379</v>
      </c>
    </row>
    <row r="1667" spans="1:8" x14ac:dyDescent="0.2">
      <c r="A1667" s="8" t="s">
        <v>704</v>
      </c>
      <c r="B1667" s="8">
        <v>30.57</v>
      </c>
      <c r="C1667" s="8">
        <v>5.34</v>
      </c>
      <c r="D1667" s="8" t="s">
        <v>2379</v>
      </c>
      <c r="E1667" s="8" t="s">
        <v>2379</v>
      </c>
      <c r="F1667" s="8" t="s">
        <v>2382</v>
      </c>
      <c r="G1667" s="8">
        <v>1</v>
      </c>
      <c r="H1667" s="8" t="s">
        <v>2379</v>
      </c>
    </row>
    <row r="1668" spans="1:8" x14ac:dyDescent="0.2">
      <c r="A1668" s="8" t="s">
        <v>703</v>
      </c>
      <c r="B1668" s="8">
        <v>17.7</v>
      </c>
      <c r="C1668" s="8">
        <v>6.38</v>
      </c>
      <c r="D1668" s="8" t="s">
        <v>2379</v>
      </c>
      <c r="E1668" s="8" t="s">
        <v>2379</v>
      </c>
      <c r="F1668" s="8" t="s">
        <v>2379</v>
      </c>
      <c r="G1668" s="8">
        <v>2</v>
      </c>
      <c r="H1668" s="8" t="s">
        <v>2379</v>
      </c>
    </row>
    <row r="1669" spans="1:8" x14ac:dyDescent="0.2">
      <c r="A1669" s="8" t="s">
        <v>702</v>
      </c>
      <c r="B1669" s="8">
        <v>34.770000000000003</v>
      </c>
      <c r="C1669" s="8">
        <v>4.47</v>
      </c>
      <c r="D1669" s="8" t="s">
        <v>2379</v>
      </c>
      <c r="E1669" s="8" t="s">
        <v>2379</v>
      </c>
      <c r="F1669" s="8" t="s">
        <v>2379</v>
      </c>
      <c r="G1669" s="8">
        <v>1</v>
      </c>
      <c r="H1669" s="8" t="s">
        <v>2379</v>
      </c>
    </row>
    <row r="1670" spans="1:8" x14ac:dyDescent="0.2">
      <c r="A1670" s="8" t="s">
        <v>701</v>
      </c>
      <c r="B1670" s="8">
        <v>16.88</v>
      </c>
      <c r="C1670" s="8">
        <v>9.9600000000000009</v>
      </c>
      <c r="D1670" s="8" t="s">
        <v>2379</v>
      </c>
      <c r="E1670" s="8" t="s">
        <v>2379</v>
      </c>
      <c r="F1670" s="8" t="s">
        <v>2379</v>
      </c>
      <c r="G1670" s="8" t="s">
        <v>2380</v>
      </c>
      <c r="H1670" s="8" t="s">
        <v>2379</v>
      </c>
    </row>
    <row r="1671" spans="1:8" x14ac:dyDescent="0.2">
      <c r="A1671" s="8" t="s">
        <v>700</v>
      </c>
      <c r="B1671" s="8">
        <v>40.26</v>
      </c>
      <c r="C1671" s="8">
        <v>9.92</v>
      </c>
      <c r="D1671" s="8" t="s">
        <v>2381</v>
      </c>
      <c r="E1671" s="8" t="s">
        <v>2379</v>
      </c>
      <c r="F1671" s="8" t="s">
        <v>2379</v>
      </c>
      <c r="G1671" s="8" t="s">
        <v>2380</v>
      </c>
      <c r="H1671" s="8" t="s">
        <v>2379</v>
      </c>
    </row>
    <row r="1672" spans="1:8" x14ac:dyDescent="0.2">
      <c r="A1672" s="8" t="s">
        <v>699</v>
      </c>
      <c r="B1672" s="8">
        <v>25.6</v>
      </c>
      <c r="C1672" s="8">
        <v>6.03</v>
      </c>
      <c r="D1672" s="8" t="s">
        <v>2379</v>
      </c>
      <c r="E1672" s="8" t="s">
        <v>2379</v>
      </c>
      <c r="F1672" s="8" t="s">
        <v>2382</v>
      </c>
      <c r="G1672" s="8">
        <v>1</v>
      </c>
      <c r="H1672" s="8" t="s">
        <v>2379</v>
      </c>
    </row>
    <row r="1673" spans="1:8" x14ac:dyDescent="0.2">
      <c r="A1673" s="8" t="s">
        <v>698</v>
      </c>
      <c r="B1673" s="8">
        <v>33.549999999999997</v>
      </c>
      <c r="C1673" s="8">
        <v>10.9</v>
      </c>
      <c r="D1673" s="8" t="s">
        <v>2381</v>
      </c>
      <c r="E1673" s="8" t="s">
        <v>2379</v>
      </c>
      <c r="F1673" s="8" t="s">
        <v>2379</v>
      </c>
      <c r="G1673" s="8" t="s">
        <v>2380</v>
      </c>
      <c r="H1673" s="8" t="s">
        <v>2379</v>
      </c>
    </row>
    <row r="1674" spans="1:8" x14ac:dyDescent="0.2">
      <c r="A1674" s="8" t="s">
        <v>697</v>
      </c>
      <c r="B1674" s="8">
        <v>16.690000000000001</v>
      </c>
      <c r="C1674" s="8">
        <v>10.66</v>
      </c>
      <c r="D1674" s="8" t="s">
        <v>2379</v>
      </c>
      <c r="E1674" s="8" t="s">
        <v>2379</v>
      </c>
      <c r="F1674" s="8" t="s">
        <v>2379</v>
      </c>
      <c r="G1674" s="8" t="s">
        <v>2380</v>
      </c>
      <c r="H1674" s="8" t="s">
        <v>2379</v>
      </c>
    </row>
    <row r="1675" spans="1:8" x14ac:dyDescent="0.2">
      <c r="A1675" s="8" t="s">
        <v>696</v>
      </c>
      <c r="B1675" s="8">
        <v>19.95</v>
      </c>
      <c r="C1675" s="8">
        <v>4.05</v>
      </c>
      <c r="D1675" s="8" t="s">
        <v>2379</v>
      </c>
      <c r="E1675" s="8" t="s">
        <v>2379</v>
      </c>
      <c r="F1675" s="8" t="s">
        <v>2379</v>
      </c>
      <c r="G1675" s="8">
        <v>1</v>
      </c>
      <c r="H1675" s="8" t="s">
        <v>2379</v>
      </c>
    </row>
    <row r="1676" spans="1:8" x14ac:dyDescent="0.2">
      <c r="A1676" s="8" t="s">
        <v>695</v>
      </c>
      <c r="B1676" s="8">
        <v>17.55</v>
      </c>
      <c r="C1676" s="8">
        <v>4.2300000000000004</v>
      </c>
      <c r="D1676" s="8" t="s">
        <v>2379</v>
      </c>
      <c r="E1676" s="8" t="s">
        <v>2379</v>
      </c>
      <c r="F1676" s="8" t="s">
        <v>2379</v>
      </c>
      <c r="G1676" s="8">
        <v>2</v>
      </c>
      <c r="H1676" s="8" t="s">
        <v>2379</v>
      </c>
    </row>
    <row r="1677" spans="1:8" x14ac:dyDescent="0.2">
      <c r="A1677" s="8" t="s">
        <v>694</v>
      </c>
      <c r="B1677" s="8">
        <v>22.01</v>
      </c>
      <c r="C1677" s="8">
        <v>5.01</v>
      </c>
      <c r="D1677" s="8" t="s">
        <v>2379</v>
      </c>
      <c r="E1677" s="8" t="s">
        <v>2379</v>
      </c>
      <c r="F1677" s="8" t="s">
        <v>2379</v>
      </c>
      <c r="G1677" s="8">
        <v>1</v>
      </c>
      <c r="H1677" s="8" t="s">
        <v>2379</v>
      </c>
    </row>
    <row r="1678" spans="1:8" x14ac:dyDescent="0.2">
      <c r="A1678" s="8" t="s">
        <v>693</v>
      </c>
      <c r="B1678" s="8">
        <v>41.8</v>
      </c>
      <c r="C1678" s="8">
        <v>5.82</v>
      </c>
      <c r="D1678" s="8" t="s">
        <v>2381</v>
      </c>
      <c r="E1678" s="8" t="s">
        <v>2379</v>
      </c>
      <c r="F1678" s="8" t="s">
        <v>2382</v>
      </c>
      <c r="G1678" s="8">
        <v>1</v>
      </c>
      <c r="H1678" s="8" t="s">
        <v>2379</v>
      </c>
    </row>
    <row r="1679" spans="1:8" x14ac:dyDescent="0.2">
      <c r="A1679" s="8" t="s">
        <v>692</v>
      </c>
      <c r="B1679" s="8">
        <v>19.170000000000002</v>
      </c>
      <c r="C1679" s="8">
        <v>7.94</v>
      </c>
      <c r="D1679" s="8" t="s">
        <v>2379</v>
      </c>
      <c r="E1679" s="8" t="s">
        <v>2379</v>
      </c>
      <c r="F1679" s="8" t="s">
        <v>2379</v>
      </c>
      <c r="G1679" s="8" t="s">
        <v>2380</v>
      </c>
      <c r="H1679" s="8" t="s">
        <v>2379</v>
      </c>
    </row>
    <row r="1680" spans="1:8" x14ac:dyDescent="0.2">
      <c r="A1680" s="8" t="s">
        <v>691</v>
      </c>
      <c r="B1680" s="8">
        <v>32.799999999999997</v>
      </c>
      <c r="C1680" s="8">
        <v>6.16</v>
      </c>
      <c r="D1680" s="8" t="s">
        <v>2381</v>
      </c>
      <c r="E1680" s="8" t="s">
        <v>2379</v>
      </c>
      <c r="F1680" s="8" t="s">
        <v>2382</v>
      </c>
      <c r="G1680" s="8">
        <v>1</v>
      </c>
      <c r="H1680" s="8" t="s">
        <v>2379</v>
      </c>
    </row>
    <row r="1681" spans="1:8" x14ac:dyDescent="0.2">
      <c r="A1681" s="8" t="s">
        <v>690</v>
      </c>
      <c r="B1681" s="8">
        <v>35.814999999999998</v>
      </c>
      <c r="C1681" s="8">
        <v>4.1500000000000004</v>
      </c>
      <c r="D1681" s="8" t="s">
        <v>2379</v>
      </c>
      <c r="E1681" s="8" t="s">
        <v>2379</v>
      </c>
      <c r="F1681" s="8" t="s">
        <v>2379</v>
      </c>
      <c r="G1681" s="8">
        <v>1</v>
      </c>
      <c r="H1681" s="8" t="s">
        <v>2379</v>
      </c>
    </row>
    <row r="1682" spans="1:8" x14ac:dyDescent="0.2">
      <c r="A1682" s="8" t="s">
        <v>689</v>
      </c>
      <c r="B1682" s="8">
        <v>24.3</v>
      </c>
      <c r="C1682" s="8">
        <v>6.23</v>
      </c>
      <c r="D1682" s="8" t="s">
        <v>2379</v>
      </c>
      <c r="E1682" s="8" t="s">
        <v>2379</v>
      </c>
      <c r="F1682" s="8" t="s">
        <v>2379</v>
      </c>
      <c r="G1682" s="8" t="s">
        <v>2380</v>
      </c>
      <c r="H1682" s="8" t="s">
        <v>2379</v>
      </c>
    </row>
    <row r="1683" spans="1:8" x14ac:dyDescent="0.2">
      <c r="A1683" s="8" t="s">
        <v>688</v>
      </c>
      <c r="B1683" s="8">
        <v>19.059999999999999</v>
      </c>
      <c r="C1683" s="8">
        <v>7.41</v>
      </c>
      <c r="D1683" s="8" t="s">
        <v>2379</v>
      </c>
      <c r="E1683" s="8" t="s">
        <v>2379</v>
      </c>
      <c r="F1683" s="8" t="s">
        <v>2379</v>
      </c>
      <c r="G1683" s="8" t="s">
        <v>2380</v>
      </c>
      <c r="H1683" s="8" t="s">
        <v>2379</v>
      </c>
    </row>
    <row r="1684" spans="1:8" x14ac:dyDescent="0.2">
      <c r="A1684" s="8" t="s">
        <v>687</v>
      </c>
      <c r="B1684" s="8">
        <v>33.25</v>
      </c>
      <c r="C1684" s="8">
        <v>5.62</v>
      </c>
      <c r="D1684" s="8" t="s">
        <v>2381</v>
      </c>
      <c r="E1684" s="8" t="s">
        <v>2379</v>
      </c>
      <c r="F1684" s="8" t="s">
        <v>2379</v>
      </c>
      <c r="G1684" s="8">
        <v>1</v>
      </c>
      <c r="H1684" s="8" t="s">
        <v>2379</v>
      </c>
    </row>
    <row r="1685" spans="1:8" x14ac:dyDescent="0.2">
      <c r="A1685" s="8" t="s">
        <v>686</v>
      </c>
      <c r="B1685" s="8">
        <v>21.37</v>
      </c>
      <c r="C1685" s="8">
        <v>4.54</v>
      </c>
      <c r="D1685" s="8" t="s">
        <v>2381</v>
      </c>
      <c r="E1685" s="8" t="s">
        <v>2379</v>
      </c>
      <c r="F1685" s="8" t="s">
        <v>2382</v>
      </c>
      <c r="G1685" s="8">
        <v>1</v>
      </c>
      <c r="H1685" s="8" t="s">
        <v>2379</v>
      </c>
    </row>
    <row r="1686" spans="1:8" x14ac:dyDescent="0.2">
      <c r="A1686" s="8" t="s">
        <v>685</v>
      </c>
      <c r="B1686" s="8">
        <v>34.43</v>
      </c>
      <c r="C1686" s="8">
        <v>8.6199999999999992</v>
      </c>
      <c r="D1686" s="8" t="s">
        <v>2381</v>
      </c>
      <c r="E1686" s="8" t="s">
        <v>2379</v>
      </c>
      <c r="F1686" s="8" t="s">
        <v>2379</v>
      </c>
      <c r="G1686" s="8">
        <v>1</v>
      </c>
      <c r="H1686" s="8" t="s">
        <v>2379</v>
      </c>
    </row>
    <row r="1687" spans="1:8" x14ac:dyDescent="0.2">
      <c r="A1687" s="8" t="s">
        <v>684</v>
      </c>
      <c r="B1687" s="8">
        <v>20.86</v>
      </c>
      <c r="C1687" s="8">
        <v>4.3600000000000003</v>
      </c>
      <c r="D1687" s="8" t="s">
        <v>2381</v>
      </c>
      <c r="E1687" s="8" t="s">
        <v>2379</v>
      </c>
      <c r="F1687" s="8" t="s">
        <v>2379</v>
      </c>
      <c r="G1687" s="8" t="s">
        <v>2380</v>
      </c>
      <c r="H1687" s="8" t="s">
        <v>2379</v>
      </c>
    </row>
    <row r="1688" spans="1:8" x14ac:dyDescent="0.2">
      <c r="A1688" s="8" t="s">
        <v>683</v>
      </c>
      <c r="B1688" s="8">
        <v>18.34</v>
      </c>
      <c r="C1688" s="8">
        <v>10.01</v>
      </c>
      <c r="D1688" s="8" t="s">
        <v>2379</v>
      </c>
      <c r="E1688" s="8" t="s">
        <v>2379</v>
      </c>
      <c r="F1688" s="8" t="s">
        <v>2379</v>
      </c>
      <c r="G1688" s="8" t="s">
        <v>2380</v>
      </c>
      <c r="H1688" s="8" t="s">
        <v>2379</v>
      </c>
    </row>
    <row r="1689" spans="1:8" x14ac:dyDescent="0.2">
      <c r="A1689" s="8" t="s">
        <v>682</v>
      </c>
      <c r="B1689" s="8">
        <v>34.15</v>
      </c>
      <c r="C1689" s="8">
        <v>5.42</v>
      </c>
      <c r="D1689" s="8" t="s">
        <v>2379</v>
      </c>
      <c r="E1689" s="8" t="s">
        <v>2379</v>
      </c>
      <c r="F1689" s="8" t="s">
        <v>2379</v>
      </c>
      <c r="G1689" s="8" t="s">
        <v>2380</v>
      </c>
      <c r="H1689" s="8" t="s">
        <v>2379</v>
      </c>
    </row>
    <row r="1690" spans="1:8" x14ac:dyDescent="0.2">
      <c r="A1690" s="8" t="s">
        <v>681</v>
      </c>
      <c r="B1690" s="8">
        <v>18.350000000000001</v>
      </c>
      <c r="C1690" s="8">
        <v>5.12</v>
      </c>
      <c r="D1690" s="8" t="s">
        <v>2379</v>
      </c>
      <c r="E1690" s="8" t="s">
        <v>2379</v>
      </c>
      <c r="F1690" s="8" t="s">
        <v>2379</v>
      </c>
      <c r="G1690" s="8" t="s">
        <v>2380</v>
      </c>
      <c r="H1690" s="8" t="s">
        <v>2379</v>
      </c>
    </row>
    <row r="1691" spans="1:8" x14ac:dyDescent="0.2">
      <c r="A1691" s="8" t="s">
        <v>680</v>
      </c>
      <c r="B1691" s="8">
        <v>22.13</v>
      </c>
      <c r="C1691" s="8">
        <v>9.1999999999999993</v>
      </c>
      <c r="D1691" s="8" t="s">
        <v>2381</v>
      </c>
      <c r="E1691" s="8" t="s">
        <v>2379</v>
      </c>
      <c r="F1691" s="8" t="s">
        <v>2379</v>
      </c>
      <c r="G1691" s="8" t="s">
        <v>2380</v>
      </c>
      <c r="H1691" s="8" t="s">
        <v>2379</v>
      </c>
    </row>
    <row r="1692" spans="1:8" x14ac:dyDescent="0.2">
      <c r="A1692" s="8" t="s">
        <v>679</v>
      </c>
      <c r="B1692" s="8">
        <v>22.51</v>
      </c>
      <c r="C1692" s="8">
        <v>6.08</v>
      </c>
      <c r="D1692" s="8" t="s">
        <v>2381</v>
      </c>
      <c r="E1692" s="8" t="s">
        <v>2379</v>
      </c>
      <c r="F1692" s="8" t="s">
        <v>2379</v>
      </c>
      <c r="G1692" s="8">
        <v>1</v>
      </c>
      <c r="H1692" s="8" t="s">
        <v>2379</v>
      </c>
    </row>
    <row r="1693" spans="1:8" x14ac:dyDescent="0.2">
      <c r="A1693" s="8" t="s">
        <v>678</v>
      </c>
      <c r="B1693" s="8">
        <v>31</v>
      </c>
      <c r="C1693" s="8">
        <v>4.7699999999999996</v>
      </c>
      <c r="D1693" s="8" t="s">
        <v>2379</v>
      </c>
      <c r="E1693" s="8" t="s">
        <v>2379</v>
      </c>
      <c r="F1693" s="8" t="s">
        <v>2379</v>
      </c>
      <c r="G1693" s="8">
        <v>1</v>
      </c>
      <c r="H1693" s="8" t="s">
        <v>2379</v>
      </c>
    </row>
    <row r="1694" spans="1:8" x14ac:dyDescent="0.2">
      <c r="A1694" s="8" t="s">
        <v>677</v>
      </c>
      <c r="B1694" s="8">
        <v>28.27</v>
      </c>
      <c r="C1694" s="8">
        <v>4.62</v>
      </c>
      <c r="D1694" s="8" t="s">
        <v>2379</v>
      </c>
      <c r="E1694" s="8" t="s">
        <v>2379</v>
      </c>
      <c r="F1694" s="8" t="s">
        <v>2379</v>
      </c>
      <c r="G1694" s="8">
        <v>1</v>
      </c>
      <c r="H1694" s="8" t="s">
        <v>2379</v>
      </c>
    </row>
    <row r="1695" spans="1:8" x14ac:dyDescent="0.2">
      <c r="A1695" s="8" t="s">
        <v>676</v>
      </c>
      <c r="B1695" s="8">
        <v>29.92</v>
      </c>
      <c r="C1695" s="8">
        <v>9.07</v>
      </c>
      <c r="D1695" s="8" t="s">
        <v>2381</v>
      </c>
      <c r="E1695" s="8" t="s">
        <v>2379</v>
      </c>
      <c r="F1695" s="8" t="s">
        <v>2379</v>
      </c>
      <c r="G1695" s="8">
        <v>1</v>
      </c>
      <c r="H1695" s="8" t="s">
        <v>2379</v>
      </c>
    </row>
    <row r="1696" spans="1:8" x14ac:dyDescent="0.2">
      <c r="A1696" s="8" t="s">
        <v>675</v>
      </c>
      <c r="B1696" s="8">
        <v>25.9</v>
      </c>
      <c r="C1696" s="8">
        <v>9.1199999999999992</v>
      </c>
      <c r="D1696" s="8" t="s">
        <v>2381</v>
      </c>
      <c r="E1696" s="8" t="s">
        <v>2379</v>
      </c>
      <c r="F1696" s="8" t="s">
        <v>2379</v>
      </c>
      <c r="G1696" s="8">
        <v>1</v>
      </c>
      <c r="H1696" s="8" t="s">
        <v>2379</v>
      </c>
    </row>
    <row r="1697" spans="1:8" x14ac:dyDescent="0.2">
      <c r="A1697" s="8" t="s">
        <v>674</v>
      </c>
      <c r="B1697" s="8">
        <v>27.74</v>
      </c>
      <c r="C1697" s="8">
        <v>7.32</v>
      </c>
      <c r="D1697" s="8" t="s">
        <v>2381</v>
      </c>
      <c r="E1697" s="8" t="s">
        <v>2379</v>
      </c>
      <c r="F1697" s="8" t="s">
        <v>2379</v>
      </c>
      <c r="G1697" s="8">
        <v>1</v>
      </c>
      <c r="H1697" s="8" t="s">
        <v>2379</v>
      </c>
    </row>
    <row r="1698" spans="1:8" x14ac:dyDescent="0.2">
      <c r="A1698" s="8" t="s">
        <v>673</v>
      </c>
      <c r="B1698" s="8">
        <v>17.260000000000002</v>
      </c>
      <c r="C1698" s="8">
        <v>11.73</v>
      </c>
      <c r="D1698" s="8" t="s">
        <v>2379</v>
      </c>
      <c r="E1698" s="8" t="s">
        <v>2379</v>
      </c>
      <c r="F1698" s="8" t="s">
        <v>2379</v>
      </c>
      <c r="G1698" s="8">
        <v>2</v>
      </c>
      <c r="H1698" s="8" t="s">
        <v>2379</v>
      </c>
    </row>
    <row r="1699" spans="1:8" x14ac:dyDescent="0.2">
      <c r="A1699" s="8" t="s">
        <v>672</v>
      </c>
      <c r="B1699" s="8">
        <v>19.855</v>
      </c>
      <c r="C1699" s="8">
        <v>6.64</v>
      </c>
      <c r="D1699" s="8" t="s">
        <v>2381</v>
      </c>
      <c r="E1699" s="8" t="s">
        <v>2379</v>
      </c>
      <c r="F1699" s="8" t="s">
        <v>2379</v>
      </c>
      <c r="G1699" s="8">
        <v>1</v>
      </c>
      <c r="H1699" s="8" t="s">
        <v>2379</v>
      </c>
    </row>
    <row r="1700" spans="1:8" x14ac:dyDescent="0.2">
      <c r="A1700" s="8" t="s">
        <v>671</v>
      </c>
      <c r="B1700" s="8">
        <v>41.69</v>
      </c>
      <c r="C1700" s="8">
        <v>5.78</v>
      </c>
      <c r="D1700" s="8" t="s">
        <v>2379</v>
      </c>
      <c r="E1700" s="8" t="s">
        <v>2379</v>
      </c>
      <c r="F1700" s="8" t="s">
        <v>2379</v>
      </c>
      <c r="G1700" s="8" t="s">
        <v>2380</v>
      </c>
      <c r="H1700" s="8" t="s">
        <v>2379</v>
      </c>
    </row>
    <row r="1701" spans="1:8" x14ac:dyDescent="0.2">
      <c r="A1701" s="8" t="s">
        <v>670</v>
      </c>
      <c r="B1701" s="8">
        <v>16.12</v>
      </c>
      <c r="C1701" s="8">
        <v>10.45</v>
      </c>
      <c r="D1701" s="8" t="s">
        <v>2379</v>
      </c>
      <c r="E1701" s="8" t="s">
        <v>2379</v>
      </c>
      <c r="F1701" s="8" t="s">
        <v>2379</v>
      </c>
      <c r="G1701" s="8" t="s">
        <v>2380</v>
      </c>
      <c r="H1701" s="8" t="s">
        <v>2379</v>
      </c>
    </row>
    <row r="1702" spans="1:8" x14ac:dyDescent="0.2">
      <c r="A1702" s="8" t="s">
        <v>669</v>
      </c>
      <c r="B1702" s="8">
        <v>37.43</v>
      </c>
      <c r="C1702" s="8">
        <v>4.5199999999999996</v>
      </c>
      <c r="D1702" s="8" t="s">
        <v>2379</v>
      </c>
      <c r="E1702" s="8" t="s">
        <v>2379</v>
      </c>
      <c r="F1702" s="8" t="s">
        <v>2379</v>
      </c>
      <c r="G1702" s="8">
        <v>1</v>
      </c>
      <c r="H1702" s="8" t="s">
        <v>2379</v>
      </c>
    </row>
    <row r="1703" spans="1:8" x14ac:dyDescent="0.2">
      <c r="A1703" s="8" t="s">
        <v>668</v>
      </c>
      <c r="B1703" s="8">
        <v>31.065000000000001</v>
      </c>
      <c r="C1703" s="8">
        <v>5.71</v>
      </c>
      <c r="D1703" s="8" t="s">
        <v>2379</v>
      </c>
      <c r="E1703" s="8" t="s">
        <v>2379</v>
      </c>
      <c r="F1703" s="8" t="s">
        <v>2379</v>
      </c>
      <c r="G1703" s="8" t="s">
        <v>2380</v>
      </c>
      <c r="H1703" s="8" t="s">
        <v>2379</v>
      </c>
    </row>
    <row r="1704" spans="1:8" x14ac:dyDescent="0.2">
      <c r="A1704" s="8" t="s">
        <v>667</v>
      </c>
      <c r="B1704" s="8">
        <v>25.08</v>
      </c>
      <c r="C1704" s="8">
        <v>4.7699999999999996</v>
      </c>
      <c r="D1704" s="8" t="s">
        <v>2379</v>
      </c>
      <c r="E1704" s="8" t="s">
        <v>2379</v>
      </c>
      <c r="F1704" s="8" t="s">
        <v>2379</v>
      </c>
      <c r="G1704" s="8" t="s">
        <v>2380</v>
      </c>
      <c r="H1704" s="8" t="s">
        <v>2379</v>
      </c>
    </row>
    <row r="1705" spans="1:8" x14ac:dyDescent="0.2">
      <c r="A1705" s="8" t="s">
        <v>666</v>
      </c>
      <c r="B1705" s="8">
        <v>15.2</v>
      </c>
      <c r="C1705" s="8">
        <v>7.81</v>
      </c>
      <c r="D1705" s="8" t="s">
        <v>2381</v>
      </c>
      <c r="E1705" s="8" t="s">
        <v>2379</v>
      </c>
      <c r="F1705" s="8" t="s">
        <v>2379</v>
      </c>
      <c r="G1705" s="8">
        <v>1</v>
      </c>
      <c r="H1705" s="8" t="s">
        <v>2379</v>
      </c>
    </row>
    <row r="1706" spans="1:8" x14ac:dyDescent="0.2">
      <c r="A1706" s="8" t="s">
        <v>665</v>
      </c>
      <c r="B1706" s="8">
        <v>22.34</v>
      </c>
      <c r="C1706" s="8">
        <v>5.19</v>
      </c>
      <c r="D1706" s="8" t="s">
        <v>2381</v>
      </c>
      <c r="E1706" s="8" t="s">
        <v>2379</v>
      </c>
      <c r="F1706" s="8" t="s">
        <v>2379</v>
      </c>
      <c r="G1706" s="8" t="s">
        <v>2380</v>
      </c>
      <c r="H1706" s="8" t="s">
        <v>2379</v>
      </c>
    </row>
    <row r="1707" spans="1:8" x14ac:dyDescent="0.2">
      <c r="A1707" s="8" t="s">
        <v>664</v>
      </c>
      <c r="B1707" s="8">
        <v>40.15</v>
      </c>
      <c r="C1707" s="8">
        <v>5.93</v>
      </c>
      <c r="D1707" s="8" t="s">
        <v>2379</v>
      </c>
      <c r="E1707" s="8" t="s">
        <v>2379</v>
      </c>
      <c r="F1707" s="8" t="s">
        <v>2379</v>
      </c>
      <c r="G1707" s="8">
        <v>1</v>
      </c>
      <c r="H1707" s="8" t="s">
        <v>2379</v>
      </c>
    </row>
    <row r="1708" spans="1:8" x14ac:dyDescent="0.2">
      <c r="A1708" s="8" t="s">
        <v>663</v>
      </c>
      <c r="B1708" s="8">
        <v>37.729999999999997</v>
      </c>
      <c r="C1708" s="8">
        <v>6.29</v>
      </c>
      <c r="D1708" s="8" t="s">
        <v>2379</v>
      </c>
      <c r="E1708" s="8" t="s">
        <v>2379</v>
      </c>
      <c r="F1708" s="8" t="s">
        <v>2379</v>
      </c>
      <c r="G1708" s="8">
        <v>1</v>
      </c>
      <c r="H1708" s="8" t="s">
        <v>2379</v>
      </c>
    </row>
    <row r="1709" spans="1:8" x14ac:dyDescent="0.2">
      <c r="A1709" s="8" t="s">
        <v>662</v>
      </c>
      <c r="B1709" s="8">
        <v>25.35</v>
      </c>
      <c r="C1709" s="8">
        <v>4.9000000000000004</v>
      </c>
      <c r="D1709" s="8" t="s">
        <v>2379</v>
      </c>
      <c r="E1709" s="8" t="s">
        <v>2379</v>
      </c>
      <c r="F1709" s="8" t="s">
        <v>2379</v>
      </c>
      <c r="G1709" s="8" t="s">
        <v>2380</v>
      </c>
      <c r="H1709" s="8" t="s">
        <v>2379</v>
      </c>
    </row>
    <row r="1710" spans="1:8" x14ac:dyDescent="0.2">
      <c r="A1710" s="8" t="s">
        <v>661</v>
      </c>
      <c r="B1710" s="8">
        <v>26.41</v>
      </c>
      <c r="C1710" s="8">
        <v>5.07</v>
      </c>
      <c r="D1710" s="8" t="s">
        <v>2381</v>
      </c>
      <c r="E1710" s="8" t="s">
        <v>2379</v>
      </c>
      <c r="F1710" s="8" t="s">
        <v>2379</v>
      </c>
      <c r="G1710" s="8">
        <v>1</v>
      </c>
      <c r="H1710" s="8" t="s">
        <v>2379</v>
      </c>
    </row>
    <row r="1711" spans="1:8" x14ac:dyDescent="0.2">
      <c r="A1711" s="8" t="s">
        <v>660</v>
      </c>
      <c r="B1711" s="8">
        <v>27.6</v>
      </c>
      <c r="C1711" s="8">
        <v>5.33</v>
      </c>
      <c r="D1711" s="8" t="s">
        <v>2379</v>
      </c>
      <c r="E1711" s="8" t="s">
        <v>2379</v>
      </c>
      <c r="F1711" s="8" t="s">
        <v>2379</v>
      </c>
      <c r="G1711" s="8">
        <v>1</v>
      </c>
      <c r="H1711" s="8" t="s">
        <v>2379</v>
      </c>
    </row>
    <row r="1712" spans="1:8" x14ac:dyDescent="0.2">
      <c r="A1712" s="8" t="s">
        <v>659</v>
      </c>
      <c r="B1712" s="8">
        <v>33.82</v>
      </c>
      <c r="C1712" s="8">
        <v>8.93</v>
      </c>
      <c r="D1712" s="8" t="s">
        <v>2381</v>
      </c>
      <c r="E1712" s="8" t="s">
        <v>2379</v>
      </c>
      <c r="F1712" s="8" t="s">
        <v>2379</v>
      </c>
      <c r="G1712" s="8">
        <v>1</v>
      </c>
      <c r="H1712" s="8" t="s">
        <v>2379</v>
      </c>
    </row>
    <row r="1713" spans="1:8" x14ac:dyDescent="0.2">
      <c r="A1713" s="8" t="s">
        <v>658</v>
      </c>
      <c r="B1713" s="8">
        <v>32.9</v>
      </c>
      <c r="C1713" s="8">
        <v>4.3499999999999996</v>
      </c>
      <c r="D1713" s="8" t="s">
        <v>2379</v>
      </c>
      <c r="E1713" s="8" t="s">
        <v>2379</v>
      </c>
      <c r="F1713" s="8" t="s">
        <v>2379</v>
      </c>
      <c r="G1713" s="8" t="s">
        <v>2380</v>
      </c>
      <c r="H1713" s="8" t="s">
        <v>2379</v>
      </c>
    </row>
    <row r="1714" spans="1:8" x14ac:dyDescent="0.2">
      <c r="A1714" s="8" t="s">
        <v>657</v>
      </c>
      <c r="B1714" s="8">
        <v>30.875</v>
      </c>
      <c r="C1714" s="8">
        <v>9.5399999999999991</v>
      </c>
      <c r="D1714" s="8" t="s">
        <v>2381</v>
      </c>
      <c r="E1714" s="8" t="s">
        <v>2379</v>
      </c>
      <c r="F1714" s="8" t="s">
        <v>2379</v>
      </c>
      <c r="G1714" s="8">
        <v>1</v>
      </c>
      <c r="H1714" s="8" t="s">
        <v>2379</v>
      </c>
    </row>
    <row r="1715" spans="1:8" x14ac:dyDescent="0.2">
      <c r="A1715" s="8" t="s">
        <v>656</v>
      </c>
      <c r="B1715" s="8">
        <v>32.64</v>
      </c>
      <c r="C1715" s="8">
        <v>5.91</v>
      </c>
      <c r="D1715" s="8" t="s">
        <v>2379</v>
      </c>
      <c r="E1715" s="8" t="s">
        <v>2379</v>
      </c>
      <c r="F1715" s="8" t="s">
        <v>2379</v>
      </c>
      <c r="G1715" s="8" t="s">
        <v>2380</v>
      </c>
      <c r="H1715" s="8" t="s">
        <v>2379</v>
      </c>
    </row>
    <row r="1716" spans="1:8" x14ac:dyDescent="0.2">
      <c r="A1716" s="8" t="s">
        <v>655</v>
      </c>
      <c r="B1716" s="8">
        <v>22.135000000000002</v>
      </c>
      <c r="C1716" s="8">
        <v>5.0999999999999996</v>
      </c>
      <c r="D1716" s="8" t="s">
        <v>2379</v>
      </c>
      <c r="E1716" s="8" t="s">
        <v>2379</v>
      </c>
      <c r="F1716" s="8" t="s">
        <v>2379</v>
      </c>
      <c r="G1716" s="8" t="s">
        <v>2380</v>
      </c>
      <c r="H1716" s="8" t="s">
        <v>2379</v>
      </c>
    </row>
    <row r="1717" spans="1:8" x14ac:dyDescent="0.2">
      <c r="A1717" s="8" t="s">
        <v>654</v>
      </c>
      <c r="B1717" s="8">
        <v>16.53</v>
      </c>
      <c r="C1717" s="8">
        <v>5.08</v>
      </c>
      <c r="D1717" s="8" t="s">
        <v>2379</v>
      </c>
      <c r="E1717" s="8" t="s">
        <v>2379</v>
      </c>
      <c r="F1717" s="8" t="s">
        <v>2379</v>
      </c>
      <c r="G1717" s="8">
        <v>2</v>
      </c>
      <c r="H1717" s="8" t="s">
        <v>2379</v>
      </c>
    </row>
    <row r="1718" spans="1:8" x14ac:dyDescent="0.2">
      <c r="A1718" s="8" t="s">
        <v>653</v>
      </c>
      <c r="B1718" s="8">
        <v>32.774999999999999</v>
      </c>
      <c r="C1718" s="8">
        <v>4.75</v>
      </c>
      <c r="D1718" s="8" t="s">
        <v>2379</v>
      </c>
      <c r="E1718" s="8" t="s">
        <v>2379</v>
      </c>
      <c r="F1718" s="8" t="s">
        <v>2379</v>
      </c>
      <c r="G1718" s="8" t="s">
        <v>2380</v>
      </c>
      <c r="H1718" s="8" t="s">
        <v>2379</v>
      </c>
    </row>
    <row r="1719" spans="1:8" x14ac:dyDescent="0.2">
      <c r="A1719" s="8" t="s">
        <v>652</v>
      </c>
      <c r="B1719" s="8">
        <v>30.9</v>
      </c>
      <c r="C1719" s="8">
        <v>6.05</v>
      </c>
      <c r="D1719" s="8" t="s">
        <v>2379</v>
      </c>
      <c r="E1719" s="8" t="s">
        <v>2379</v>
      </c>
      <c r="F1719" s="8" t="s">
        <v>2379</v>
      </c>
      <c r="G1719" s="8">
        <v>1</v>
      </c>
      <c r="H1719" s="8" t="s">
        <v>2379</v>
      </c>
    </row>
    <row r="1720" spans="1:8" x14ac:dyDescent="0.2">
      <c r="A1720" s="8" t="s">
        <v>651</v>
      </c>
      <c r="B1720" s="8">
        <v>15.58</v>
      </c>
      <c r="C1720" s="8">
        <v>11.56</v>
      </c>
      <c r="D1720" s="8" t="s">
        <v>2379</v>
      </c>
      <c r="E1720" s="8" t="s">
        <v>2379</v>
      </c>
      <c r="F1720" s="8" t="s">
        <v>2379</v>
      </c>
      <c r="G1720" s="8" t="s">
        <v>2380</v>
      </c>
      <c r="H1720" s="8" t="s">
        <v>2379</v>
      </c>
    </row>
    <row r="1721" spans="1:8" x14ac:dyDescent="0.2">
      <c r="A1721" s="8" t="s">
        <v>650</v>
      </c>
      <c r="B1721" s="8">
        <v>26.315000000000001</v>
      </c>
      <c r="C1721" s="8">
        <v>5.76</v>
      </c>
      <c r="D1721" s="8" t="s">
        <v>2379</v>
      </c>
      <c r="E1721" s="8" t="s">
        <v>2379</v>
      </c>
      <c r="F1721" s="8" t="s">
        <v>2379</v>
      </c>
      <c r="G1721" s="8" t="s">
        <v>2380</v>
      </c>
      <c r="H1721" s="8" t="s">
        <v>2379</v>
      </c>
    </row>
    <row r="1722" spans="1:8" x14ac:dyDescent="0.2">
      <c r="A1722" s="8" t="s">
        <v>649</v>
      </c>
      <c r="B1722" s="8">
        <v>35.61</v>
      </c>
      <c r="C1722" s="8">
        <v>5.65</v>
      </c>
      <c r="D1722" s="8" t="s">
        <v>2379</v>
      </c>
      <c r="E1722" s="8" t="s">
        <v>2381</v>
      </c>
      <c r="F1722" s="8" t="s">
        <v>2379</v>
      </c>
      <c r="G1722" s="8">
        <v>1</v>
      </c>
      <c r="H1722" s="8" t="s">
        <v>2379</v>
      </c>
    </row>
    <row r="1723" spans="1:8" x14ac:dyDescent="0.2">
      <c r="A1723" s="8" t="s">
        <v>648</v>
      </c>
      <c r="B1723" s="8">
        <v>37.56</v>
      </c>
      <c r="C1723" s="8">
        <v>5.88</v>
      </c>
      <c r="D1723" s="8" t="s">
        <v>2379</v>
      </c>
      <c r="E1723" s="8" t="s">
        <v>2381</v>
      </c>
      <c r="F1723" s="8" t="s">
        <v>2379</v>
      </c>
      <c r="G1723" s="8">
        <v>1</v>
      </c>
      <c r="H1723" s="8" t="s">
        <v>2379</v>
      </c>
    </row>
    <row r="1724" spans="1:8" x14ac:dyDescent="0.2">
      <c r="A1724" s="8" t="s">
        <v>647</v>
      </c>
      <c r="B1724" s="8">
        <v>15.49</v>
      </c>
      <c r="C1724" s="8">
        <v>9.6</v>
      </c>
      <c r="D1724" s="8" t="s">
        <v>2379</v>
      </c>
      <c r="E1724" s="8" t="s">
        <v>2379</v>
      </c>
      <c r="F1724" s="8" t="s">
        <v>2379</v>
      </c>
      <c r="G1724" s="8" t="s">
        <v>2380</v>
      </c>
      <c r="H1724" s="8" t="s">
        <v>2379</v>
      </c>
    </row>
    <row r="1725" spans="1:8" x14ac:dyDescent="0.2">
      <c r="A1725" s="8" t="s">
        <v>646</v>
      </c>
      <c r="B1725" s="8">
        <v>23.48</v>
      </c>
      <c r="C1725" s="8">
        <v>6.24</v>
      </c>
      <c r="D1725" s="8" t="s">
        <v>2379</v>
      </c>
      <c r="E1725" s="8" t="s">
        <v>2379</v>
      </c>
      <c r="F1725" s="8" t="s">
        <v>2379</v>
      </c>
      <c r="G1725" s="8">
        <v>1</v>
      </c>
      <c r="H1725" s="8" t="s">
        <v>2379</v>
      </c>
    </row>
    <row r="1726" spans="1:8" x14ac:dyDescent="0.2">
      <c r="A1726" s="8" t="s">
        <v>645</v>
      </c>
      <c r="B1726" s="8">
        <v>30.02</v>
      </c>
      <c r="C1726" s="8">
        <v>7.63</v>
      </c>
      <c r="D1726" s="8" t="s">
        <v>2381</v>
      </c>
      <c r="E1726" s="8" t="s">
        <v>2379</v>
      </c>
      <c r="F1726" s="8" t="s">
        <v>2379</v>
      </c>
      <c r="G1726" s="8">
        <v>1</v>
      </c>
      <c r="H1726" s="8" t="s">
        <v>2379</v>
      </c>
    </row>
    <row r="1727" spans="1:8" x14ac:dyDescent="0.2">
      <c r="A1727" s="8" t="s">
        <v>644</v>
      </c>
      <c r="B1727" s="8">
        <v>26.885000000000002</v>
      </c>
      <c r="C1727" s="8">
        <v>8.66</v>
      </c>
      <c r="D1727" s="8" t="s">
        <v>2381</v>
      </c>
      <c r="E1727" s="8" t="s">
        <v>2379</v>
      </c>
      <c r="F1727" s="8" t="s">
        <v>2379</v>
      </c>
      <c r="G1727" s="8">
        <v>1</v>
      </c>
      <c r="H1727" s="8" t="s">
        <v>2379</v>
      </c>
    </row>
    <row r="1728" spans="1:8" x14ac:dyDescent="0.2">
      <c r="A1728" s="8" t="s">
        <v>643</v>
      </c>
      <c r="B1728" s="8">
        <v>25.84</v>
      </c>
      <c r="C1728" s="8">
        <v>8.5500000000000007</v>
      </c>
      <c r="D1728" s="8" t="s">
        <v>2381</v>
      </c>
      <c r="E1728" s="8" t="s">
        <v>2379</v>
      </c>
      <c r="F1728" s="8" t="s">
        <v>2379</v>
      </c>
      <c r="G1728" s="8">
        <v>1</v>
      </c>
      <c r="H1728" s="8" t="s">
        <v>2379</v>
      </c>
    </row>
    <row r="1729" spans="1:8" x14ac:dyDescent="0.2">
      <c r="A1729" s="8" t="s">
        <v>642</v>
      </c>
      <c r="B1729" s="8">
        <v>27.454999999999998</v>
      </c>
      <c r="C1729" s="8">
        <v>4.54</v>
      </c>
      <c r="D1729" s="8" t="s">
        <v>2379</v>
      </c>
      <c r="E1729" s="8" t="s">
        <v>2379</v>
      </c>
      <c r="F1729" s="8" t="s">
        <v>2379</v>
      </c>
      <c r="G1729" s="8" t="s">
        <v>2380</v>
      </c>
      <c r="H1729" s="8" t="s">
        <v>2379</v>
      </c>
    </row>
    <row r="1730" spans="1:8" x14ac:dyDescent="0.2">
      <c r="A1730" s="8" t="s">
        <v>641</v>
      </c>
      <c r="B1730" s="8">
        <v>24.605</v>
      </c>
      <c r="C1730" s="8">
        <v>5.7</v>
      </c>
      <c r="D1730" s="8" t="s">
        <v>2379</v>
      </c>
      <c r="E1730" s="8" t="s">
        <v>2379</v>
      </c>
      <c r="F1730" s="8" t="s">
        <v>2379</v>
      </c>
      <c r="G1730" s="8" t="s">
        <v>2380</v>
      </c>
      <c r="H1730" s="8" t="s">
        <v>2379</v>
      </c>
    </row>
    <row r="1731" spans="1:8" x14ac:dyDescent="0.2">
      <c r="A1731" s="8" t="s">
        <v>640</v>
      </c>
      <c r="B1731" s="8">
        <v>30.8</v>
      </c>
      <c r="C1731" s="8">
        <v>5.07</v>
      </c>
      <c r="D1731" s="8" t="s">
        <v>2379</v>
      </c>
      <c r="E1731" s="8" t="s">
        <v>2379</v>
      </c>
      <c r="F1731" s="8" t="s">
        <v>2379</v>
      </c>
      <c r="G1731" s="8" t="s">
        <v>2380</v>
      </c>
      <c r="H1731" s="8" t="s">
        <v>2379</v>
      </c>
    </row>
    <row r="1732" spans="1:8" x14ac:dyDescent="0.2">
      <c r="A1732" s="8" t="s">
        <v>639</v>
      </c>
      <c r="B1732" s="8">
        <v>34.799999999999997</v>
      </c>
      <c r="C1732" s="8">
        <v>4.38</v>
      </c>
      <c r="D1732" s="8" t="s">
        <v>2379</v>
      </c>
      <c r="E1732" s="8" t="s">
        <v>2379</v>
      </c>
      <c r="F1732" s="8" t="s">
        <v>2379</v>
      </c>
      <c r="G1732" s="8">
        <v>1</v>
      </c>
      <c r="H1732" s="8" t="s">
        <v>2379</v>
      </c>
    </row>
    <row r="1733" spans="1:8" x14ac:dyDescent="0.2">
      <c r="A1733" s="8" t="s">
        <v>638</v>
      </c>
      <c r="B1733" s="8">
        <v>34.21</v>
      </c>
      <c r="C1733" s="8">
        <v>4.54</v>
      </c>
      <c r="D1733" s="8" t="s">
        <v>2379</v>
      </c>
      <c r="E1733" s="8" t="s">
        <v>2379</v>
      </c>
      <c r="F1733" s="8" t="s">
        <v>2379</v>
      </c>
      <c r="G1733" s="8">
        <v>1</v>
      </c>
      <c r="H1733" s="8" t="s">
        <v>2379</v>
      </c>
    </row>
    <row r="1734" spans="1:8" x14ac:dyDescent="0.2">
      <c r="A1734" s="8" t="s">
        <v>637</v>
      </c>
      <c r="B1734" s="8">
        <v>31</v>
      </c>
      <c r="C1734" s="8">
        <v>5.38</v>
      </c>
      <c r="D1734" s="8" t="s">
        <v>2379</v>
      </c>
      <c r="E1734" s="8" t="s">
        <v>2379</v>
      </c>
      <c r="F1734" s="8" t="s">
        <v>2379</v>
      </c>
      <c r="G1734" s="8">
        <v>1</v>
      </c>
      <c r="H1734" s="8" t="s">
        <v>2379</v>
      </c>
    </row>
    <row r="1735" spans="1:8" x14ac:dyDescent="0.2">
      <c r="A1735" s="8" t="s">
        <v>636</v>
      </c>
      <c r="B1735" s="8">
        <v>26.125</v>
      </c>
      <c r="C1735" s="8">
        <v>5.55</v>
      </c>
      <c r="D1735" s="8" t="s">
        <v>2379</v>
      </c>
      <c r="E1735" s="8" t="s">
        <v>2379</v>
      </c>
      <c r="F1735" s="8" t="s">
        <v>2379</v>
      </c>
      <c r="G1735" s="8">
        <v>1</v>
      </c>
      <c r="H1735" s="8" t="s">
        <v>2379</v>
      </c>
    </row>
    <row r="1736" spans="1:8" x14ac:dyDescent="0.2">
      <c r="A1736" s="8" t="s">
        <v>635</v>
      </c>
      <c r="B1736" s="8">
        <v>30.13</v>
      </c>
      <c r="C1736" s="8">
        <v>4.03</v>
      </c>
      <c r="D1736" s="8" t="s">
        <v>2381</v>
      </c>
      <c r="E1736" s="8" t="s">
        <v>2379</v>
      </c>
      <c r="F1736" s="8" t="s">
        <v>2379</v>
      </c>
      <c r="G1736" s="8">
        <v>1</v>
      </c>
      <c r="H1736" s="8" t="s">
        <v>2379</v>
      </c>
    </row>
    <row r="1737" spans="1:8" x14ac:dyDescent="0.2">
      <c r="A1737" s="8" t="s">
        <v>634</v>
      </c>
      <c r="B1737" s="8">
        <v>34.19</v>
      </c>
      <c r="C1737" s="8">
        <v>4.1900000000000004</v>
      </c>
      <c r="D1737" s="8" t="s">
        <v>2379</v>
      </c>
      <c r="E1737" s="8" t="s">
        <v>2379</v>
      </c>
      <c r="F1737" s="8" t="s">
        <v>2379</v>
      </c>
      <c r="G1737" s="8" t="s">
        <v>2380</v>
      </c>
      <c r="H1737" s="8" t="s">
        <v>2379</v>
      </c>
    </row>
    <row r="1738" spans="1:8" x14ac:dyDescent="0.2">
      <c r="A1738" s="8" t="s">
        <v>633</v>
      </c>
      <c r="B1738" s="8">
        <v>22.515000000000001</v>
      </c>
      <c r="C1738" s="8">
        <v>4.37</v>
      </c>
      <c r="D1738" s="8" t="s">
        <v>2379</v>
      </c>
      <c r="E1738" s="8" t="s">
        <v>2379</v>
      </c>
      <c r="F1738" s="8" t="s">
        <v>2382</v>
      </c>
      <c r="G1738" s="8">
        <v>1</v>
      </c>
      <c r="H1738" s="8" t="s">
        <v>2379</v>
      </c>
    </row>
    <row r="1739" spans="1:8" x14ac:dyDescent="0.2">
      <c r="A1739" s="8" t="s">
        <v>632</v>
      </c>
      <c r="B1739" s="8">
        <v>18.239999999999998</v>
      </c>
      <c r="C1739" s="8">
        <v>5.31</v>
      </c>
      <c r="D1739" s="8" t="s">
        <v>2381</v>
      </c>
      <c r="E1739" s="8" t="s">
        <v>2379</v>
      </c>
      <c r="F1739" s="8" t="s">
        <v>2382</v>
      </c>
      <c r="G1739" s="8">
        <v>1</v>
      </c>
      <c r="H1739" s="8" t="s">
        <v>2379</v>
      </c>
    </row>
    <row r="1740" spans="1:8" x14ac:dyDescent="0.2">
      <c r="A1740" s="8" t="s">
        <v>630</v>
      </c>
      <c r="B1740" s="8">
        <v>37.28</v>
      </c>
      <c r="C1740" s="8">
        <v>4.66</v>
      </c>
      <c r="D1740" s="8" t="s">
        <v>2379</v>
      </c>
      <c r="E1740" s="8" t="s">
        <v>2381</v>
      </c>
      <c r="F1740" s="8" t="s">
        <v>2379</v>
      </c>
      <c r="G1740" s="8">
        <v>1</v>
      </c>
      <c r="H1740" s="8" t="s">
        <v>2379</v>
      </c>
    </row>
    <row r="1741" spans="1:8" x14ac:dyDescent="0.2">
      <c r="A1741" s="8" t="s">
        <v>629</v>
      </c>
      <c r="B1741" s="8">
        <v>18.2</v>
      </c>
      <c r="C1741" s="8">
        <v>6.19</v>
      </c>
      <c r="D1741" s="8" t="s">
        <v>2379</v>
      </c>
      <c r="E1741" s="8" t="s">
        <v>2379</v>
      </c>
      <c r="F1741" s="8" t="s">
        <v>2382</v>
      </c>
      <c r="G1741" s="8">
        <v>1</v>
      </c>
      <c r="H1741" s="8" t="s">
        <v>2379</v>
      </c>
    </row>
    <row r="1742" spans="1:8" x14ac:dyDescent="0.2">
      <c r="A1742" s="8" t="s">
        <v>628</v>
      </c>
      <c r="B1742" s="8">
        <v>20.53</v>
      </c>
      <c r="C1742" s="8">
        <v>4.8600000000000003</v>
      </c>
      <c r="D1742" s="8" t="s">
        <v>2379</v>
      </c>
      <c r="E1742" s="8" t="s">
        <v>2379</v>
      </c>
      <c r="F1742" s="8" t="s">
        <v>2379</v>
      </c>
      <c r="G1742" s="8">
        <v>1</v>
      </c>
      <c r="H1742" s="8" t="s">
        <v>2379</v>
      </c>
    </row>
    <row r="1743" spans="1:8" x14ac:dyDescent="0.2">
      <c r="A1743" s="8" t="s">
        <v>627</v>
      </c>
      <c r="B1743" s="8">
        <v>23.79</v>
      </c>
      <c r="C1743" s="8">
        <v>4.74</v>
      </c>
      <c r="D1743" s="8" t="s">
        <v>2379</v>
      </c>
      <c r="E1743" s="8" t="s">
        <v>2379</v>
      </c>
      <c r="F1743" s="8" t="s">
        <v>2379</v>
      </c>
      <c r="G1743" s="8" t="s">
        <v>2380</v>
      </c>
      <c r="H1743" s="8" t="s">
        <v>2379</v>
      </c>
    </row>
    <row r="1744" spans="1:8" x14ac:dyDescent="0.2">
      <c r="A1744" s="8" t="s">
        <v>626</v>
      </c>
      <c r="B1744" s="8">
        <v>29.8</v>
      </c>
      <c r="C1744" s="8">
        <v>6.03</v>
      </c>
      <c r="D1744" s="8" t="s">
        <v>2379</v>
      </c>
      <c r="E1744" s="8" t="s">
        <v>2379</v>
      </c>
      <c r="F1744" s="8" t="s">
        <v>2379</v>
      </c>
      <c r="G1744" s="8" t="s">
        <v>2380</v>
      </c>
      <c r="H1744" s="8" t="s">
        <v>2379</v>
      </c>
    </row>
    <row r="1745" spans="1:8" x14ac:dyDescent="0.2">
      <c r="A1745" s="8" t="s">
        <v>625</v>
      </c>
      <c r="B1745" s="8">
        <v>31.54</v>
      </c>
      <c r="C1745" s="8">
        <v>4.71</v>
      </c>
      <c r="D1745" s="8" t="s">
        <v>2379</v>
      </c>
      <c r="E1745" s="8" t="s">
        <v>2379</v>
      </c>
      <c r="F1745" s="8" t="s">
        <v>2379</v>
      </c>
      <c r="G1745" s="8" t="s">
        <v>2380</v>
      </c>
      <c r="H1745" s="8" t="s">
        <v>2379</v>
      </c>
    </row>
    <row r="1746" spans="1:8" x14ac:dyDescent="0.2">
      <c r="A1746" s="8" t="s">
        <v>624</v>
      </c>
      <c r="B1746" s="8">
        <v>20.82</v>
      </c>
      <c r="C1746" s="8">
        <v>5.55</v>
      </c>
      <c r="D1746" s="8" t="s">
        <v>2379</v>
      </c>
      <c r="E1746" s="8" t="s">
        <v>2379</v>
      </c>
      <c r="F1746" s="8" t="s">
        <v>2379</v>
      </c>
      <c r="G1746" s="8">
        <v>1</v>
      </c>
      <c r="H1746" s="8" t="s">
        <v>2379</v>
      </c>
    </row>
    <row r="1747" spans="1:8" x14ac:dyDescent="0.2">
      <c r="A1747" s="8" t="s">
        <v>623</v>
      </c>
      <c r="B1747" s="8">
        <v>38.83</v>
      </c>
      <c r="C1747" s="8">
        <v>4.78</v>
      </c>
      <c r="D1747" s="8" t="s">
        <v>2379</v>
      </c>
      <c r="E1747" s="8" t="s">
        <v>2379</v>
      </c>
      <c r="F1747" s="8" t="s">
        <v>2382</v>
      </c>
      <c r="G1747" s="8">
        <v>1</v>
      </c>
      <c r="H1747" s="8" t="s">
        <v>2379</v>
      </c>
    </row>
    <row r="1748" spans="1:8" x14ac:dyDescent="0.2">
      <c r="A1748" s="8" t="s">
        <v>622</v>
      </c>
      <c r="B1748" s="8">
        <v>23.44</v>
      </c>
      <c r="C1748" s="8">
        <v>4.6500000000000004</v>
      </c>
      <c r="D1748" s="8" t="s">
        <v>2381</v>
      </c>
      <c r="E1748" s="8" t="s">
        <v>2379</v>
      </c>
      <c r="F1748" s="8" t="s">
        <v>2379</v>
      </c>
      <c r="G1748" s="8">
        <v>1</v>
      </c>
      <c r="H1748" s="8" t="s">
        <v>2379</v>
      </c>
    </row>
    <row r="1749" spans="1:8" x14ac:dyDescent="0.2">
      <c r="A1749" s="8" t="s">
        <v>621</v>
      </c>
      <c r="B1749" s="8">
        <v>24.13</v>
      </c>
      <c r="C1749" s="8">
        <v>5.2</v>
      </c>
      <c r="D1749" s="8" t="s">
        <v>2379</v>
      </c>
      <c r="E1749" s="8" t="s">
        <v>2379</v>
      </c>
      <c r="F1749" s="8" t="s">
        <v>2379</v>
      </c>
      <c r="G1749" s="8">
        <v>1</v>
      </c>
      <c r="H1749" s="8" t="s">
        <v>2379</v>
      </c>
    </row>
    <row r="1750" spans="1:8" x14ac:dyDescent="0.2">
      <c r="A1750" s="8" t="s">
        <v>620</v>
      </c>
      <c r="B1750" s="8">
        <v>42.13</v>
      </c>
      <c r="C1750" s="8">
        <v>4.54</v>
      </c>
      <c r="D1750" s="8" t="s">
        <v>2381</v>
      </c>
      <c r="E1750" s="8" t="s">
        <v>2379</v>
      </c>
      <c r="F1750" s="8" t="s">
        <v>2379</v>
      </c>
      <c r="G1750" s="8">
        <v>1</v>
      </c>
      <c r="H1750" s="8" t="s">
        <v>2379</v>
      </c>
    </row>
    <row r="1751" spans="1:8" x14ac:dyDescent="0.2">
      <c r="A1751" s="8" t="s">
        <v>619</v>
      </c>
      <c r="B1751" s="8">
        <v>17.86</v>
      </c>
      <c r="C1751" s="8">
        <v>4.1100000000000003</v>
      </c>
      <c r="D1751" s="8" t="s">
        <v>2379</v>
      </c>
      <c r="E1751" s="8" t="s">
        <v>2379</v>
      </c>
      <c r="F1751" s="8" t="s">
        <v>2379</v>
      </c>
      <c r="G1751" s="8">
        <v>1</v>
      </c>
      <c r="H1751" s="8" t="s">
        <v>2379</v>
      </c>
    </row>
    <row r="1752" spans="1:8" x14ac:dyDescent="0.2">
      <c r="A1752" s="8" t="s">
        <v>618</v>
      </c>
      <c r="B1752" s="8">
        <v>32.78</v>
      </c>
      <c r="C1752" s="8">
        <v>4.63</v>
      </c>
      <c r="D1752" s="8" t="s">
        <v>2379</v>
      </c>
      <c r="E1752" s="8" t="s">
        <v>2379</v>
      </c>
      <c r="F1752" s="8" t="s">
        <v>2379</v>
      </c>
      <c r="G1752" s="8" t="s">
        <v>2380</v>
      </c>
      <c r="H1752" s="8" t="s">
        <v>2379</v>
      </c>
    </row>
    <row r="1753" spans="1:8" x14ac:dyDescent="0.2">
      <c r="A1753" s="8" t="s">
        <v>617</v>
      </c>
      <c r="B1753" s="8">
        <v>23.9</v>
      </c>
      <c r="C1753" s="8">
        <v>6.06</v>
      </c>
      <c r="D1753" s="8" t="s">
        <v>2381</v>
      </c>
      <c r="E1753" s="8" t="s">
        <v>2379</v>
      </c>
      <c r="F1753" s="8" t="s">
        <v>2382</v>
      </c>
      <c r="G1753" s="8">
        <v>1</v>
      </c>
      <c r="H1753" s="8" t="s">
        <v>2379</v>
      </c>
    </row>
    <row r="1754" spans="1:8" x14ac:dyDescent="0.2">
      <c r="A1754" s="8" t="s">
        <v>616</v>
      </c>
      <c r="B1754" s="8">
        <v>15.47</v>
      </c>
      <c r="C1754" s="8">
        <v>8.43</v>
      </c>
      <c r="D1754" s="8" t="s">
        <v>2379</v>
      </c>
      <c r="E1754" s="8" t="s">
        <v>2379</v>
      </c>
      <c r="F1754" s="8" t="s">
        <v>2379</v>
      </c>
      <c r="G1754" s="8" t="s">
        <v>2380</v>
      </c>
      <c r="H1754" s="8" t="s">
        <v>2379</v>
      </c>
    </row>
    <row r="1755" spans="1:8" x14ac:dyDescent="0.2">
      <c r="A1755" s="8" t="s">
        <v>615</v>
      </c>
      <c r="B1755" s="8">
        <v>28.54</v>
      </c>
      <c r="C1755" s="8">
        <v>5.51</v>
      </c>
      <c r="D1755" s="8" t="s">
        <v>2379</v>
      </c>
      <c r="E1755" s="8" t="s">
        <v>2379</v>
      </c>
      <c r="F1755" s="8" t="s">
        <v>2382</v>
      </c>
      <c r="G1755" s="8">
        <v>1</v>
      </c>
      <c r="H1755" s="8" t="s">
        <v>2379</v>
      </c>
    </row>
    <row r="1756" spans="1:8" x14ac:dyDescent="0.2">
      <c r="A1756" s="8" t="s">
        <v>614</v>
      </c>
      <c r="B1756" s="8">
        <v>18.54</v>
      </c>
      <c r="C1756" s="8">
        <v>4.95</v>
      </c>
      <c r="D1756" s="8" t="s">
        <v>2379</v>
      </c>
      <c r="E1756" s="8" t="s">
        <v>2379</v>
      </c>
      <c r="F1756" s="8" t="s">
        <v>2379</v>
      </c>
      <c r="G1756" s="8" t="s">
        <v>2380</v>
      </c>
      <c r="H1756" s="8" t="s">
        <v>2379</v>
      </c>
    </row>
    <row r="1757" spans="1:8" x14ac:dyDescent="0.2">
      <c r="A1757" s="8" t="s">
        <v>613</v>
      </c>
      <c r="B1757" s="8">
        <v>32.18</v>
      </c>
      <c r="C1757" s="8">
        <v>6.44</v>
      </c>
      <c r="D1757" s="8" t="s">
        <v>2381</v>
      </c>
      <c r="E1757" s="8" t="s">
        <v>2379</v>
      </c>
      <c r="F1757" s="8" t="s">
        <v>2382</v>
      </c>
      <c r="G1757" s="8">
        <v>1</v>
      </c>
      <c r="H1757" s="8" t="s">
        <v>2379</v>
      </c>
    </row>
    <row r="1758" spans="1:8" x14ac:dyDescent="0.2">
      <c r="A1758" s="8" t="s">
        <v>612</v>
      </c>
      <c r="B1758" s="8">
        <v>37.380000000000003</v>
      </c>
      <c r="C1758" s="8">
        <v>6.05</v>
      </c>
      <c r="D1758" s="8" t="s">
        <v>2381</v>
      </c>
      <c r="E1758" s="8" t="s">
        <v>2379</v>
      </c>
      <c r="F1758" s="8" t="s">
        <v>2379</v>
      </c>
      <c r="G1758" s="8" t="s">
        <v>2380</v>
      </c>
      <c r="H1758" s="8" t="s">
        <v>2379</v>
      </c>
    </row>
    <row r="1759" spans="1:8" x14ac:dyDescent="0.2">
      <c r="A1759" s="8" t="s">
        <v>611</v>
      </c>
      <c r="B1759" s="8">
        <v>31.12</v>
      </c>
      <c r="C1759" s="8">
        <v>4.76</v>
      </c>
      <c r="D1759" s="8" t="s">
        <v>2381</v>
      </c>
      <c r="E1759" s="8" t="s">
        <v>2379</v>
      </c>
      <c r="F1759" s="8" t="s">
        <v>2382</v>
      </c>
      <c r="G1759" s="8">
        <v>1</v>
      </c>
      <c r="H1759" s="8" t="s">
        <v>2379</v>
      </c>
    </row>
    <row r="1760" spans="1:8" x14ac:dyDescent="0.2">
      <c r="A1760" s="8" t="s">
        <v>610</v>
      </c>
      <c r="B1760" s="8">
        <v>22.01</v>
      </c>
      <c r="C1760" s="8">
        <v>6.72</v>
      </c>
      <c r="D1760" s="8" t="s">
        <v>2381</v>
      </c>
      <c r="E1760" s="8" t="s">
        <v>2379</v>
      </c>
      <c r="F1760" s="8" t="s">
        <v>2379</v>
      </c>
      <c r="G1760" s="8">
        <v>1</v>
      </c>
      <c r="H1760" s="8" t="s">
        <v>2379</v>
      </c>
    </row>
    <row r="1761" spans="1:8" x14ac:dyDescent="0.2">
      <c r="A1761" s="8" t="s">
        <v>609</v>
      </c>
      <c r="B1761" s="8">
        <v>27.645</v>
      </c>
      <c r="C1761" s="8">
        <v>5.7</v>
      </c>
      <c r="D1761" s="8" t="s">
        <v>2379</v>
      </c>
      <c r="E1761" s="8" t="s">
        <v>2379</v>
      </c>
      <c r="F1761" s="8" t="s">
        <v>2379</v>
      </c>
      <c r="G1761" s="8" t="s">
        <v>2380</v>
      </c>
      <c r="H1761" s="8" t="s">
        <v>2379</v>
      </c>
    </row>
    <row r="1762" spans="1:8" x14ac:dyDescent="0.2">
      <c r="A1762" s="8" t="s">
        <v>608</v>
      </c>
      <c r="B1762" s="8">
        <v>29.64</v>
      </c>
      <c r="C1762" s="8">
        <v>5.31</v>
      </c>
      <c r="D1762" s="8" t="s">
        <v>2381</v>
      </c>
      <c r="E1762" s="8" t="s">
        <v>2379</v>
      </c>
      <c r="F1762" s="8" t="s">
        <v>2379</v>
      </c>
      <c r="G1762" s="8" t="s">
        <v>2380</v>
      </c>
      <c r="H1762" s="8" t="s">
        <v>2379</v>
      </c>
    </row>
    <row r="1763" spans="1:8" x14ac:dyDescent="0.2">
      <c r="A1763" s="8" t="s">
        <v>607</v>
      </c>
      <c r="B1763" s="8">
        <v>33.700000000000003</v>
      </c>
      <c r="C1763" s="8">
        <v>4.32</v>
      </c>
      <c r="D1763" s="8" t="s">
        <v>2381</v>
      </c>
      <c r="E1763" s="8" t="s">
        <v>2379</v>
      </c>
      <c r="F1763" s="8" t="s">
        <v>2379</v>
      </c>
      <c r="G1763" s="8">
        <v>1</v>
      </c>
      <c r="H1763" s="8" t="s">
        <v>2379</v>
      </c>
    </row>
    <row r="1764" spans="1:8" x14ac:dyDescent="0.2">
      <c r="A1764" s="8" t="s">
        <v>606</v>
      </c>
      <c r="B1764" s="8">
        <v>27.5</v>
      </c>
      <c r="C1764" s="8">
        <v>4.2300000000000004</v>
      </c>
      <c r="D1764" s="8" t="s">
        <v>2381</v>
      </c>
      <c r="E1764" s="8" t="s">
        <v>2379</v>
      </c>
      <c r="F1764" s="8" t="s">
        <v>2379</v>
      </c>
      <c r="G1764" s="8">
        <v>1</v>
      </c>
      <c r="H1764" s="8" t="s">
        <v>2379</v>
      </c>
    </row>
    <row r="1765" spans="1:8" x14ac:dyDescent="0.2">
      <c r="A1765" s="8" t="s">
        <v>605</v>
      </c>
      <c r="B1765" s="8">
        <v>16.12</v>
      </c>
      <c r="C1765" s="8">
        <v>6.09</v>
      </c>
      <c r="D1765" s="8" t="s">
        <v>2379</v>
      </c>
      <c r="E1765" s="8" t="s">
        <v>2379</v>
      </c>
      <c r="F1765" s="8" t="s">
        <v>2379</v>
      </c>
      <c r="G1765" s="8" t="s">
        <v>2380</v>
      </c>
      <c r="H1765" s="8" t="s">
        <v>2379</v>
      </c>
    </row>
    <row r="1766" spans="1:8" x14ac:dyDescent="0.2">
      <c r="A1766" s="8" t="s">
        <v>604</v>
      </c>
      <c r="B1766" s="8">
        <v>26.73</v>
      </c>
      <c r="C1766" s="8">
        <v>4.74</v>
      </c>
      <c r="D1766" s="8" t="s">
        <v>2381</v>
      </c>
      <c r="E1766" s="8" t="s">
        <v>2379</v>
      </c>
      <c r="F1766" s="8" t="s">
        <v>2379</v>
      </c>
      <c r="G1766" s="8">
        <v>1</v>
      </c>
      <c r="H1766" s="8" t="s">
        <v>2379</v>
      </c>
    </row>
    <row r="1767" spans="1:8" x14ac:dyDescent="0.2">
      <c r="A1767" s="8" t="s">
        <v>603</v>
      </c>
      <c r="B1767" s="8">
        <v>37.25</v>
      </c>
      <c r="C1767" s="8">
        <v>6.23</v>
      </c>
      <c r="D1767" s="8" t="s">
        <v>2381</v>
      </c>
      <c r="E1767" s="8" t="s">
        <v>2379</v>
      </c>
      <c r="F1767" s="8" t="s">
        <v>2379</v>
      </c>
      <c r="G1767" s="8" t="s">
        <v>2380</v>
      </c>
      <c r="H1767" s="8" t="s">
        <v>2379</v>
      </c>
    </row>
    <row r="1768" spans="1:8" x14ac:dyDescent="0.2">
      <c r="A1768" s="8" t="s">
        <v>602</v>
      </c>
      <c r="B1768" s="8">
        <v>23.56</v>
      </c>
      <c r="C1768" s="8">
        <v>5.45</v>
      </c>
      <c r="D1768" s="8" t="s">
        <v>2381</v>
      </c>
      <c r="E1768" s="8" t="s">
        <v>2379</v>
      </c>
      <c r="F1768" s="8" t="s">
        <v>2379</v>
      </c>
      <c r="G1768" s="8">
        <v>1</v>
      </c>
      <c r="H1768" s="8" t="s">
        <v>2379</v>
      </c>
    </row>
    <row r="1769" spans="1:8" x14ac:dyDescent="0.2">
      <c r="A1769" s="8" t="s">
        <v>601</v>
      </c>
      <c r="B1769" s="8">
        <v>15.84</v>
      </c>
      <c r="C1769" s="8">
        <v>10.34</v>
      </c>
      <c r="D1769" s="8" t="s">
        <v>2379</v>
      </c>
      <c r="E1769" s="8" t="s">
        <v>2379</v>
      </c>
      <c r="F1769" s="8" t="s">
        <v>2379</v>
      </c>
      <c r="G1769" s="8">
        <v>2</v>
      </c>
      <c r="H1769" s="8" t="s">
        <v>2379</v>
      </c>
    </row>
    <row r="1770" spans="1:8" x14ac:dyDescent="0.2">
      <c r="A1770" s="8" t="s">
        <v>600</v>
      </c>
      <c r="B1770" s="8">
        <v>36.630000000000003</v>
      </c>
      <c r="C1770" s="8">
        <v>5.15</v>
      </c>
      <c r="D1770" s="8" t="s">
        <v>2379</v>
      </c>
      <c r="E1770" s="8" t="s">
        <v>2379</v>
      </c>
      <c r="F1770" s="8" t="s">
        <v>2379</v>
      </c>
      <c r="G1770" s="8" t="s">
        <v>2380</v>
      </c>
      <c r="H1770" s="8" t="s">
        <v>2379</v>
      </c>
    </row>
    <row r="1771" spans="1:8" x14ac:dyDescent="0.2">
      <c r="A1771" s="8" t="s">
        <v>599</v>
      </c>
      <c r="B1771" s="8">
        <v>16.47</v>
      </c>
      <c r="C1771" s="8">
        <v>11.72</v>
      </c>
      <c r="D1771" s="8" t="s">
        <v>2379</v>
      </c>
      <c r="E1771" s="8" t="s">
        <v>2379</v>
      </c>
      <c r="F1771" s="8" t="s">
        <v>2379</v>
      </c>
      <c r="G1771" s="8" t="s">
        <v>2380</v>
      </c>
      <c r="H1771" s="8" t="s">
        <v>2379</v>
      </c>
    </row>
    <row r="1772" spans="1:8" x14ac:dyDescent="0.2">
      <c r="A1772" s="8" t="s">
        <v>598</v>
      </c>
      <c r="B1772" s="8">
        <v>25.8</v>
      </c>
      <c r="C1772" s="8">
        <v>5.29</v>
      </c>
      <c r="D1772" s="8" t="s">
        <v>2379</v>
      </c>
      <c r="E1772" s="8" t="s">
        <v>2379</v>
      </c>
      <c r="F1772" s="8" t="s">
        <v>2379</v>
      </c>
      <c r="G1772" s="8" t="s">
        <v>2380</v>
      </c>
      <c r="H1772" s="8" t="s">
        <v>2379</v>
      </c>
    </row>
    <row r="1773" spans="1:8" x14ac:dyDescent="0.2">
      <c r="A1773" s="8" t="s">
        <v>597</v>
      </c>
      <c r="B1773" s="8">
        <v>23.6</v>
      </c>
      <c r="C1773" s="8">
        <v>4.33</v>
      </c>
      <c r="D1773" s="8" t="s">
        <v>2379</v>
      </c>
      <c r="E1773" s="8" t="s">
        <v>2379</v>
      </c>
      <c r="F1773" s="8" t="s">
        <v>2379</v>
      </c>
      <c r="G1773" s="8" t="s">
        <v>2380</v>
      </c>
      <c r="H1773" s="8" t="s">
        <v>2379</v>
      </c>
    </row>
    <row r="1774" spans="1:8" x14ac:dyDescent="0.2">
      <c r="A1774" s="8" t="s">
        <v>596</v>
      </c>
      <c r="B1774" s="8">
        <v>32.11</v>
      </c>
      <c r="C1774" s="8">
        <v>6.24</v>
      </c>
      <c r="D1774" s="8" t="s">
        <v>2379</v>
      </c>
      <c r="E1774" s="8" t="s">
        <v>2379</v>
      </c>
      <c r="F1774" s="8" t="s">
        <v>2382</v>
      </c>
      <c r="G1774" s="8">
        <v>1</v>
      </c>
      <c r="H1774" s="8" t="s">
        <v>2379</v>
      </c>
    </row>
    <row r="1775" spans="1:8" x14ac:dyDescent="0.2">
      <c r="A1775" s="8" t="s">
        <v>595</v>
      </c>
      <c r="B1775" s="8">
        <v>30.114999999999998</v>
      </c>
      <c r="C1775" s="8">
        <v>11.61</v>
      </c>
      <c r="D1775" s="8" t="s">
        <v>2379</v>
      </c>
      <c r="E1775" s="8" t="s">
        <v>2379</v>
      </c>
      <c r="F1775" s="8" t="s">
        <v>2379</v>
      </c>
      <c r="G1775" s="8" t="s">
        <v>2380</v>
      </c>
      <c r="H1775" s="8" t="s">
        <v>2379</v>
      </c>
    </row>
    <row r="1776" spans="1:8" x14ac:dyDescent="0.2">
      <c r="A1776" s="8" t="s">
        <v>594</v>
      </c>
      <c r="B1776" s="8">
        <v>20.28</v>
      </c>
      <c r="C1776" s="8">
        <v>11.07</v>
      </c>
      <c r="D1776" s="8" t="s">
        <v>2381</v>
      </c>
      <c r="E1776" s="8" t="s">
        <v>2379</v>
      </c>
      <c r="F1776" s="8" t="s">
        <v>2379</v>
      </c>
      <c r="G1776" s="8" t="s">
        <v>2380</v>
      </c>
      <c r="H1776" s="8" t="s">
        <v>2379</v>
      </c>
    </row>
    <row r="1777" spans="1:8" x14ac:dyDescent="0.2">
      <c r="A1777" s="8" t="s">
        <v>593</v>
      </c>
      <c r="B1777" s="8">
        <v>20.234999999999999</v>
      </c>
      <c r="C1777" s="8">
        <v>5.19</v>
      </c>
      <c r="D1777" s="8" t="s">
        <v>2379</v>
      </c>
      <c r="E1777" s="8" t="s">
        <v>2379</v>
      </c>
      <c r="F1777" s="8" t="s">
        <v>2382</v>
      </c>
      <c r="G1777" s="8">
        <v>1</v>
      </c>
      <c r="H1777" s="8" t="s">
        <v>2379</v>
      </c>
    </row>
    <row r="1778" spans="1:8" x14ac:dyDescent="0.2">
      <c r="A1778" s="8" t="s">
        <v>592</v>
      </c>
      <c r="B1778" s="8">
        <v>25.27</v>
      </c>
      <c r="C1778" s="8">
        <v>5.7</v>
      </c>
      <c r="D1778" s="8" t="s">
        <v>2381</v>
      </c>
      <c r="E1778" s="8" t="s">
        <v>2379</v>
      </c>
      <c r="F1778" s="8" t="s">
        <v>2379</v>
      </c>
      <c r="G1778" s="8">
        <v>1</v>
      </c>
      <c r="H1778" s="8" t="s">
        <v>2379</v>
      </c>
    </row>
    <row r="1779" spans="1:8" x14ac:dyDescent="0.2">
      <c r="A1779" s="8" t="s">
        <v>591</v>
      </c>
      <c r="B1779" s="8">
        <v>24.24</v>
      </c>
      <c r="C1779" s="8">
        <v>6.15</v>
      </c>
      <c r="D1779" s="8" t="s">
        <v>2379</v>
      </c>
      <c r="E1779" s="8" t="s">
        <v>2379</v>
      </c>
      <c r="F1779" s="8" t="s">
        <v>2379</v>
      </c>
      <c r="G1779" s="8" t="s">
        <v>2380</v>
      </c>
      <c r="H1779" s="8" t="s">
        <v>2379</v>
      </c>
    </row>
    <row r="1780" spans="1:8" x14ac:dyDescent="0.2">
      <c r="A1780" s="8" t="s">
        <v>590</v>
      </c>
      <c r="B1780" s="8">
        <v>35.75</v>
      </c>
      <c r="C1780" s="8">
        <v>5.07</v>
      </c>
      <c r="D1780" s="8" t="s">
        <v>2379</v>
      </c>
      <c r="E1780" s="8" t="s">
        <v>2379</v>
      </c>
      <c r="F1780" s="8" t="s">
        <v>2379</v>
      </c>
      <c r="G1780" s="8" t="s">
        <v>2380</v>
      </c>
      <c r="H1780" s="8" t="s">
        <v>2379</v>
      </c>
    </row>
    <row r="1781" spans="1:8" x14ac:dyDescent="0.2">
      <c r="A1781" s="8" t="s">
        <v>589</v>
      </c>
      <c r="B1781" s="8">
        <v>29.92</v>
      </c>
      <c r="C1781" s="8">
        <v>10.97</v>
      </c>
      <c r="D1781" s="8" t="s">
        <v>2381</v>
      </c>
      <c r="E1781" s="8" t="s">
        <v>2379</v>
      </c>
      <c r="F1781" s="8" t="s">
        <v>2379</v>
      </c>
      <c r="G1781" s="8">
        <v>1</v>
      </c>
      <c r="H1781" s="8" t="s">
        <v>2379</v>
      </c>
    </row>
    <row r="1782" spans="1:8" x14ac:dyDescent="0.2">
      <c r="A1782" s="8" t="s">
        <v>588</v>
      </c>
      <c r="B1782" s="8">
        <v>26.2</v>
      </c>
      <c r="C1782" s="8">
        <v>10.93</v>
      </c>
      <c r="D1782" s="8" t="s">
        <v>2381</v>
      </c>
      <c r="E1782" s="8" t="s">
        <v>2379</v>
      </c>
      <c r="F1782" s="8" t="s">
        <v>2379</v>
      </c>
      <c r="G1782" s="8">
        <v>1</v>
      </c>
      <c r="H1782" s="8" t="s">
        <v>2379</v>
      </c>
    </row>
    <row r="1783" spans="1:8" x14ac:dyDescent="0.2">
      <c r="A1783" s="8" t="s">
        <v>587</v>
      </c>
      <c r="B1783" s="8">
        <v>26.695</v>
      </c>
      <c r="C1783" s="8">
        <v>4.21</v>
      </c>
      <c r="D1783" s="8" t="s">
        <v>2381</v>
      </c>
      <c r="E1783" s="8" t="s">
        <v>2379</v>
      </c>
      <c r="F1783" s="8" t="s">
        <v>2382</v>
      </c>
      <c r="G1783" s="8">
        <v>1</v>
      </c>
      <c r="H1783" s="8" t="s">
        <v>2379</v>
      </c>
    </row>
    <row r="1784" spans="1:8" x14ac:dyDescent="0.2">
      <c r="A1784" s="8" t="s">
        <v>586</v>
      </c>
      <c r="B1784" s="8">
        <v>23.16</v>
      </c>
      <c r="C1784" s="8">
        <v>5.5</v>
      </c>
      <c r="D1784" s="8" t="s">
        <v>2379</v>
      </c>
      <c r="E1784" s="8" t="s">
        <v>2379</v>
      </c>
      <c r="F1784" s="8" t="s">
        <v>2379</v>
      </c>
      <c r="G1784" s="8" t="s">
        <v>2380</v>
      </c>
      <c r="H1784" s="8" t="s">
        <v>2379</v>
      </c>
    </row>
    <row r="1785" spans="1:8" x14ac:dyDescent="0.2">
      <c r="A1785" s="8" t="s">
        <v>585</v>
      </c>
      <c r="B1785" s="8">
        <v>32.585000000000001</v>
      </c>
      <c r="C1785" s="8">
        <v>4.93</v>
      </c>
      <c r="D1785" s="8" t="s">
        <v>2381</v>
      </c>
      <c r="E1785" s="8" t="s">
        <v>2379</v>
      </c>
      <c r="F1785" s="8" t="s">
        <v>2379</v>
      </c>
      <c r="G1785" s="8">
        <v>1</v>
      </c>
      <c r="H1785" s="8" t="s">
        <v>2379</v>
      </c>
    </row>
    <row r="1786" spans="1:8" x14ac:dyDescent="0.2">
      <c r="A1786" s="8" t="s">
        <v>584</v>
      </c>
      <c r="B1786" s="8">
        <v>33.97</v>
      </c>
      <c r="C1786" s="8">
        <v>5.6</v>
      </c>
      <c r="D1786" s="8" t="s">
        <v>2381</v>
      </c>
      <c r="E1786" s="8" t="s">
        <v>2379</v>
      </c>
      <c r="F1786" s="8" t="s">
        <v>2379</v>
      </c>
      <c r="G1786" s="8" t="s">
        <v>2380</v>
      </c>
      <c r="H1786" s="8" t="s">
        <v>2379</v>
      </c>
    </row>
    <row r="1787" spans="1:8" x14ac:dyDescent="0.2">
      <c r="A1787" s="8" t="s">
        <v>583</v>
      </c>
      <c r="B1787" s="8">
        <v>16.57</v>
      </c>
      <c r="C1787" s="8">
        <v>9.99</v>
      </c>
      <c r="D1787" s="8" t="s">
        <v>2379</v>
      </c>
      <c r="E1787" s="8" t="s">
        <v>2379</v>
      </c>
      <c r="F1787" s="8" t="s">
        <v>2379</v>
      </c>
      <c r="G1787" s="8" t="s">
        <v>2380</v>
      </c>
      <c r="H1787" s="8" t="s">
        <v>2379</v>
      </c>
    </row>
    <row r="1788" spans="1:8" x14ac:dyDescent="0.2">
      <c r="A1788" s="8" t="s">
        <v>582</v>
      </c>
      <c r="B1788" s="8">
        <v>17.55</v>
      </c>
      <c r="C1788" s="8">
        <v>5.93</v>
      </c>
      <c r="D1788" s="8" t="s">
        <v>2379</v>
      </c>
      <c r="E1788" s="8" t="s">
        <v>2379</v>
      </c>
      <c r="F1788" s="8" t="s">
        <v>2382</v>
      </c>
      <c r="G1788" s="8">
        <v>1</v>
      </c>
      <c r="H1788" s="8" t="s">
        <v>2379</v>
      </c>
    </row>
    <row r="1789" spans="1:8" x14ac:dyDescent="0.2">
      <c r="A1789" s="8" t="s">
        <v>581</v>
      </c>
      <c r="B1789" s="8">
        <v>29.41</v>
      </c>
      <c r="C1789" s="8">
        <v>6.29</v>
      </c>
      <c r="D1789" s="8" t="s">
        <v>2381</v>
      </c>
      <c r="E1789" s="8" t="s">
        <v>2379</v>
      </c>
      <c r="F1789" s="8" t="s">
        <v>2379</v>
      </c>
      <c r="G1789" s="8">
        <v>1</v>
      </c>
      <c r="H1789" s="8" t="s">
        <v>2379</v>
      </c>
    </row>
    <row r="1790" spans="1:8" x14ac:dyDescent="0.2">
      <c r="A1790" s="8" t="s">
        <v>580</v>
      </c>
      <c r="B1790" s="8">
        <v>17.91</v>
      </c>
      <c r="C1790" s="8">
        <v>5.65</v>
      </c>
      <c r="D1790" s="8" t="s">
        <v>2379</v>
      </c>
      <c r="E1790" s="8" t="s">
        <v>2379</v>
      </c>
      <c r="F1790" s="8" t="s">
        <v>2379</v>
      </c>
      <c r="G1790" s="8">
        <v>1</v>
      </c>
      <c r="H1790" s="8" t="s">
        <v>2379</v>
      </c>
    </row>
    <row r="1791" spans="1:8" x14ac:dyDescent="0.2">
      <c r="A1791" s="8" t="s">
        <v>579</v>
      </c>
      <c r="B1791" s="8">
        <v>31.57</v>
      </c>
      <c r="C1791" s="8">
        <v>6.15</v>
      </c>
      <c r="D1791" s="8" t="s">
        <v>2379</v>
      </c>
      <c r="E1791" s="8" t="s">
        <v>2379</v>
      </c>
      <c r="F1791" s="8" t="s">
        <v>2379</v>
      </c>
      <c r="G1791" s="8">
        <v>1</v>
      </c>
      <c r="H1791" s="8" t="s">
        <v>2379</v>
      </c>
    </row>
    <row r="1792" spans="1:8" x14ac:dyDescent="0.2">
      <c r="A1792" s="8" t="s">
        <v>578</v>
      </c>
      <c r="B1792" s="8">
        <v>33.18</v>
      </c>
      <c r="C1792" s="8">
        <v>5.22</v>
      </c>
      <c r="D1792" s="8" t="s">
        <v>2379</v>
      </c>
      <c r="E1792" s="8" t="s">
        <v>2381</v>
      </c>
      <c r="F1792" s="8" t="s">
        <v>2379</v>
      </c>
      <c r="G1792" s="8">
        <v>1</v>
      </c>
      <c r="H1792" s="8" t="s">
        <v>2379</v>
      </c>
    </row>
    <row r="1793" spans="1:8" x14ac:dyDescent="0.2">
      <c r="A1793" s="8" t="s">
        <v>577</v>
      </c>
      <c r="B1793" s="8">
        <v>37</v>
      </c>
      <c r="C1793" s="8">
        <v>11.66</v>
      </c>
      <c r="D1793" s="8" t="s">
        <v>2379</v>
      </c>
      <c r="E1793" s="8" t="s">
        <v>2379</v>
      </c>
      <c r="F1793" s="8" t="s">
        <v>2379</v>
      </c>
      <c r="G1793" s="8" t="s">
        <v>2380</v>
      </c>
      <c r="H1793" s="8" t="s">
        <v>2379</v>
      </c>
    </row>
    <row r="1794" spans="1:8" x14ac:dyDescent="0.2">
      <c r="A1794" s="8" t="s">
        <v>576</v>
      </c>
      <c r="B1794" s="8">
        <v>18.905000000000001</v>
      </c>
      <c r="C1794" s="8">
        <v>4.91</v>
      </c>
      <c r="D1794" s="8" t="s">
        <v>2381</v>
      </c>
      <c r="E1794" s="8" t="s">
        <v>2379</v>
      </c>
      <c r="F1794" s="8" t="s">
        <v>2379</v>
      </c>
      <c r="G1794" s="8">
        <v>1</v>
      </c>
      <c r="H1794" s="8" t="s">
        <v>2379</v>
      </c>
    </row>
    <row r="1795" spans="1:8" x14ac:dyDescent="0.2">
      <c r="A1795" s="8" t="s">
        <v>575</v>
      </c>
      <c r="B1795" s="8">
        <v>20.03</v>
      </c>
      <c r="C1795" s="8">
        <v>9.25</v>
      </c>
      <c r="D1795" s="8" t="s">
        <v>2381</v>
      </c>
      <c r="E1795" s="8" t="s">
        <v>2379</v>
      </c>
      <c r="F1795" s="8" t="s">
        <v>2379</v>
      </c>
      <c r="G1795" s="8" t="s">
        <v>2380</v>
      </c>
      <c r="H1795" s="8" t="s">
        <v>2379</v>
      </c>
    </row>
    <row r="1796" spans="1:8" x14ac:dyDescent="0.2">
      <c r="A1796" s="8" t="s">
        <v>574</v>
      </c>
      <c r="B1796" s="8">
        <v>16.7</v>
      </c>
      <c r="C1796" s="8">
        <v>11.48</v>
      </c>
      <c r="D1796" s="8" t="s">
        <v>2379</v>
      </c>
      <c r="E1796" s="8" t="s">
        <v>2379</v>
      </c>
      <c r="F1796" s="8" t="s">
        <v>2379</v>
      </c>
      <c r="G1796" s="8" t="s">
        <v>2380</v>
      </c>
      <c r="H1796" s="8" t="s">
        <v>2379</v>
      </c>
    </row>
    <row r="1797" spans="1:8" x14ac:dyDescent="0.2">
      <c r="A1797" s="8" t="s">
        <v>573</v>
      </c>
      <c r="B1797" s="8">
        <v>39.82</v>
      </c>
      <c r="C1797" s="8">
        <v>6.06</v>
      </c>
      <c r="D1797" s="8" t="s">
        <v>2379</v>
      </c>
      <c r="E1797" s="8" t="s">
        <v>2379</v>
      </c>
      <c r="F1797" s="8" t="s">
        <v>2379</v>
      </c>
      <c r="G1797" s="8" t="s">
        <v>2380</v>
      </c>
      <c r="H1797" s="8" t="s">
        <v>2379</v>
      </c>
    </row>
    <row r="1798" spans="1:8" x14ac:dyDescent="0.2">
      <c r="A1798" s="8" t="s">
        <v>572</v>
      </c>
      <c r="B1798" s="8">
        <v>22.04</v>
      </c>
      <c r="C1798" s="8">
        <v>5.86</v>
      </c>
      <c r="D1798" s="8" t="s">
        <v>2379</v>
      </c>
      <c r="E1798" s="8" t="s">
        <v>2379</v>
      </c>
      <c r="F1798" s="8" t="s">
        <v>2379</v>
      </c>
      <c r="G1798" s="8">
        <v>1</v>
      </c>
      <c r="H1798" s="8" t="s">
        <v>2379</v>
      </c>
    </row>
    <row r="1799" spans="1:8" x14ac:dyDescent="0.2">
      <c r="A1799" s="8" t="s">
        <v>571</v>
      </c>
      <c r="B1799" s="8">
        <v>28.27</v>
      </c>
      <c r="C1799" s="8">
        <v>5.33</v>
      </c>
      <c r="D1799" s="8" t="s">
        <v>2379</v>
      </c>
      <c r="E1799" s="8" t="s">
        <v>2379</v>
      </c>
      <c r="F1799" s="8" t="s">
        <v>2379</v>
      </c>
      <c r="G1799" s="8" t="s">
        <v>2380</v>
      </c>
      <c r="H1799" s="8" t="s">
        <v>2379</v>
      </c>
    </row>
    <row r="1800" spans="1:8" x14ac:dyDescent="0.2">
      <c r="A1800" s="8" t="s">
        <v>570</v>
      </c>
      <c r="B1800" s="8">
        <v>18.5</v>
      </c>
      <c r="C1800" s="8">
        <v>5.33</v>
      </c>
      <c r="D1800" s="8" t="s">
        <v>2379</v>
      </c>
      <c r="E1800" s="8" t="s">
        <v>2379</v>
      </c>
      <c r="F1800" s="8" t="s">
        <v>2379</v>
      </c>
      <c r="G1800" s="8" t="s">
        <v>2380</v>
      </c>
      <c r="H1800" s="8" t="s">
        <v>2379</v>
      </c>
    </row>
    <row r="1801" spans="1:8" x14ac:dyDescent="0.2">
      <c r="A1801" s="8" t="s">
        <v>569</v>
      </c>
      <c r="B1801" s="8">
        <v>38.6</v>
      </c>
      <c r="C1801" s="8">
        <v>6.02</v>
      </c>
      <c r="D1801" s="8" t="s">
        <v>2379</v>
      </c>
      <c r="E1801" s="8" t="s">
        <v>2379</v>
      </c>
      <c r="F1801" s="8" t="s">
        <v>2379</v>
      </c>
      <c r="G1801" s="8">
        <v>1</v>
      </c>
      <c r="H1801" s="8" t="s">
        <v>2379</v>
      </c>
    </row>
    <row r="1802" spans="1:8" x14ac:dyDescent="0.2">
      <c r="A1802" s="8" t="s">
        <v>568</v>
      </c>
      <c r="B1802" s="8">
        <v>43.12</v>
      </c>
      <c r="C1802" s="8">
        <v>6.25</v>
      </c>
      <c r="D1802" s="8" t="s">
        <v>2379</v>
      </c>
      <c r="E1802" s="8" t="s">
        <v>2379</v>
      </c>
      <c r="F1802" s="8" t="s">
        <v>2379</v>
      </c>
      <c r="G1802" s="8">
        <v>1</v>
      </c>
      <c r="H1802" s="8" t="s">
        <v>2379</v>
      </c>
    </row>
    <row r="1803" spans="1:8" x14ac:dyDescent="0.2">
      <c r="A1803" s="8" t="s">
        <v>567</v>
      </c>
      <c r="B1803" s="8">
        <v>30.5</v>
      </c>
      <c r="C1803" s="8">
        <v>4.8099999999999996</v>
      </c>
      <c r="D1803" s="8" t="s">
        <v>2379</v>
      </c>
      <c r="E1803" s="8" t="s">
        <v>2379</v>
      </c>
      <c r="F1803" s="8" t="s">
        <v>2379</v>
      </c>
      <c r="G1803" s="8">
        <v>1</v>
      </c>
      <c r="H1803" s="8" t="s">
        <v>2379</v>
      </c>
    </row>
    <row r="1804" spans="1:8" x14ac:dyDescent="0.2">
      <c r="A1804" s="8" t="s">
        <v>566</v>
      </c>
      <c r="B1804" s="8">
        <v>27.61</v>
      </c>
      <c r="C1804" s="8">
        <v>4.5999999999999996</v>
      </c>
      <c r="D1804" s="8" t="s">
        <v>2379</v>
      </c>
      <c r="E1804" s="8" t="s">
        <v>2379</v>
      </c>
      <c r="F1804" s="8" t="s">
        <v>2379</v>
      </c>
      <c r="G1804" s="8">
        <v>1</v>
      </c>
      <c r="H1804" s="8" t="s">
        <v>2379</v>
      </c>
    </row>
    <row r="1805" spans="1:8" x14ac:dyDescent="0.2">
      <c r="A1805" s="8" t="s">
        <v>565</v>
      </c>
      <c r="B1805" s="8">
        <v>27.1</v>
      </c>
      <c r="C1805" s="8">
        <v>5.08</v>
      </c>
      <c r="D1805" s="8" t="s">
        <v>2379</v>
      </c>
      <c r="E1805" s="8" t="s">
        <v>2379</v>
      </c>
      <c r="F1805" s="8" t="s">
        <v>2379</v>
      </c>
      <c r="G1805" s="8">
        <v>1</v>
      </c>
      <c r="H1805" s="8" t="s">
        <v>2379</v>
      </c>
    </row>
    <row r="1806" spans="1:8" x14ac:dyDescent="0.2">
      <c r="A1806" s="8" t="s">
        <v>564</v>
      </c>
      <c r="B1806" s="8">
        <v>35.93</v>
      </c>
      <c r="C1806" s="8">
        <v>5.43</v>
      </c>
      <c r="D1806" s="8" t="s">
        <v>2379</v>
      </c>
      <c r="E1806" s="8" t="s">
        <v>2381</v>
      </c>
      <c r="F1806" s="8" t="s">
        <v>2379</v>
      </c>
      <c r="G1806" s="8">
        <v>1</v>
      </c>
      <c r="H1806" s="8" t="s">
        <v>2379</v>
      </c>
    </row>
    <row r="1807" spans="1:8" x14ac:dyDescent="0.2">
      <c r="A1807" s="8" t="s">
        <v>563</v>
      </c>
      <c r="B1807" s="8">
        <v>32.68</v>
      </c>
      <c r="C1807" s="8">
        <v>5.44</v>
      </c>
      <c r="D1807" s="8" t="s">
        <v>2379</v>
      </c>
      <c r="E1807" s="8" t="s">
        <v>2379</v>
      </c>
      <c r="F1807" s="8" t="s">
        <v>2379</v>
      </c>
      <c r="G1807" s="8" t="s">
        <v>2380</v>
      </c>
      <c r="H1807" s="8" t="s">
        <v>2379</v>
      </c>
    </row>
    <row r="1808" spans="1:8" x14ac:dyDescent="0.2">
      <c r="A1808" s="8" t="s">
        <v>562</v>
      </c>
      <c r="B1808" s="8">
        <v>20.74</v>
      </c>
      <c r="C1808" s="8">
        <v>11.69</v>
      </c>
      <c r="D1808" s="8" t="s">
        <v>2381</v>
      </c>
      <c r="E1808" s="8" t="s">
        <v>2379</v>
      </c>
      <c r="F1808" s="8" t="s">
        <v>2379</v>
      </c>
      <c r="G1808" s="8">
        <v>1</v>
      </c>
      <c r="H1808" s="8" t="s">
        <v>2379</v>
      </c>
    </row>
    <row r="1809" spans="1:8" x14ac:dyDescent="0.2">
      <c r="A1809" s="8" t="s">
        <v>561</v>
      </c>
      <c r="B1809" s="8">
        <v>15.57</v>
      </c>
      <c r="C1809" s="8">
        <v>6.07</v>
      </c>
      <c r="D1809" s="8" t="s">
        <v>2379</v>
      </c>
      <c r="E1809" s="8" t="s">
        <v>2379</v>
      </c>
      <c r="F1809" s="8" t="s">
        <v>2379</v>
      </c>
      <c r="G1809" s="8" t="s">
        <v>2380</v>
      </c>
      <c r="H1809" s="8" t="s">
        <v>2379</v>
      </c>
    </row>
    <row r="1810" spans="1:8" x14ac:dyDescent="0.2">
      <c r="A1810" s="8" t="s">
        <v>560</v>
      </c>
      <c r="B1810" s="8">
        <v>23.844999999999999</v>
      </c>
      <c r="C1810" s="8">
        <v>4.3600000000000003</v>
      </c>
      <c r="D1810" s="8" t="s">
        <v>2379</v>
      </c>
      <c r="E1810" s="8" t="s">
        <v>2379</v>
      </c>
      <c r="F1810" s="8" t="s">
        <v>2379</v>
      </c>
      <c r="G1810" s="8" t="s">
        <v>2380</v>
      </c>
      <c r="H1810" s="8" t="s">
        <v>2379</v>
      </c>
    </row>
    <row r="1811" spans="1:8" x14ac:dyDescent="0.2">
      <c r="A1811" s="8" t="s">
        <v>559</v>
      </c>
      <c r="B1811" s="8">
        <v>22.895</v>
      </c>
      <c r="C1811" s="8">
        <v>5.24</v>
      </c>
      <c r="D1811" s="8" t="s">
        <v>2379</v>
      </c>
      <c r="E1811" s="8" t="s">
        <v>2379</v>
      </c>
      <c r="F1811" s="8" t="s">
        <v>2379</v>
      </c>
      <c r="G1811" s="8">
        <v>1</v>
      </c>
      <c r="H1811" s="8" t="s">
        <v>2379</v>
      </c>
    </row>
    <row r="1812" spans="1:8" x14ac:dyDescent="0.2">
      <c r="A1812" s="8" t="s">
        <v>558</v>
      </c>
      <c r="B1812" s="8">
        <v>21.945</v>
      </c>
      <c r="C1812" s="8">
        <v>5.37</v>
      </c>
      <c r="D1812" s="8" t="s">
        <v>2379</v>
      </c>
      <c r="E1812" s="8" t="s">
        <v>2379</v>
      </c>
      <c r="F1812" s="8" t="s">
        <v>2379</v>
      </c>
      <c r="G1812" s="8">
        <v>1</v>
      </c>
      <c r="H1812" s="8" t="s">
        <v>2379</v>
      </c>
    </row>
    <row r="1813" spans="1:8" x14ac:dyDescent="0.2">
      <c r="A1813" s="8" t="s">
        <v>557</v>
      </c>
      <c r="B1813" s="8">
        <v>19.47</v>
      </c>
      <c r="C1813" s="8">
        <v>6.6</v>
      </c>
      <c r="D1813" s="8" t="s">
        <v>2381</v>
      </c>
      <c r="E1813" s="8" t="s">
        <v>2379</v>
      </c>
      <c r="F1813" s="8" t="s">
        <v>2379</v>
      </c>
      <c r="G1813" s="8" t="s">
        <v>2380</v>
      </c>
      <c r="H1813" s="8" t="s">
        <v>2379</v>
      </c>
    </row>
    <row r="1814" spans="1:8" x14ac:dyDescent="0.2">
      <c r="A1814" s="8" t="s">
        <v>556</v>
      </c>
      <c r="B1814" s="8">
        <v>15.61</v>
      </c>
      <c r="C1814" s="8">
        <v>5.77</v>
      </c>
      <c r="D1814" s="8" t="s">
        <v>2379</v>
      </c>
      <c r="E1814" s="8" t="s">
        <v>2379</v>
      </c>
      <c r="F1814" s="8" t="s">
        <v>2379</v>
      </c>
      <c r="G1814" s="8" t="s">
        <v>2380</v>
      </c>
      <c r="H1814" s="8" t="s">
        <v>2379</v>
      </c>
    </row>
    <row r="1815" spans="1:8" x14ac:dyDescent="0.2">
      <c r="A1815" s="8" t="s">
        <v>555</v>
      </c>
      <c r="B1815" s="8">
        <v>28.6</v>
      </c>
      <c r="C1815" s="8">
        <v>6.08</v>
      </c>
      <c r="D1815" s="8" t="s">
        <v>2379</v>
      </c>
      <c r="E1815" s="8" t="s">
        <v>2379</v>
      </c>
      <c r="F1815" s="8" t="s">
        <v>2382</v>
      </c>
      <c r="G1815" s="8">
        <v>1</v>
      </c>
      <c r="H1815" s="8" t="s">
        <v>2379</v>
      </c>
    </row>
    <row r="1816" spans="1:8" x14ac:dyDescent="0.2">
      <c r="A1816" s="8" t="s">
        <v>554</v>
      </c>
      <c r="B1816" s="8">
        <v>46.53</v>
      </c>
      <c r="C1816" s="8">
        <v>4.16</v>
      </c>
      <c r="D1816" s="8" t="s">
        <v>2379</v>
      </c>
      <c r="E1816" s="8" t="s">
        <v>2379</v>
      </c>
      <c r="F1816" s="8" t="s">
        <v>2379</v>
      </c>
      <c r="G1816" s="8" t="s">
        <v>2380</v>
      </c>
      <c r="H1816" s="8" t="s">
        <v>2379</v>
      </c>
    </row>
    <row r="1817" spans="1:8" x14ac:dyDescent="0.2">
      <c r="A1817" s="8" t="s">
        <v>553</v>
      </c>
      <c r="B1817" s="8">
        <v>34.99</v>
      </c>
      <c r="C1817" s="8">
        <v>5.0999999999999996</v>
      </c>
      <c r="D1817" s="8" t="s">
        <v>2379</v>
      </c>
      <c r="E1817" s="8" t="s">
        <v>2379</v>
      </c>
      <c r="F1817" s="8" t="s">
        <v>2382</v>
      </c>
      <c r="G1817" s="8">
        <v>1</v>
      </c>
      <c r="H1817" s="8" t="s">
        <v>2379</v>
      </c>
    </row>
    <row r="1818" spans="1:8" x14ac:dyDescent="0.2">
      <c r="A1818" s="8" t="s">
        <v>552</v>
      </c>
      <c r="B1818" s="8">
        <v>17.05</v>
      </c>
      <c r="C1818" s="8">
        <v>5.3</v>
      </c>
      <c r="D1818" s="8" t="s">
        <v>2379</v>
      </c>
      <c r="E1818" s="8" t="s">
        <v>2379</v>
      </c>
      <c r="F1818" s="8" t="s">
        <v>2382</v>
      </c>
      <c r="G1818" s="8">
        <v>1</v>
      </c>
      <c r="H1818" s="8" t="s">
        <v>2379</v>
      </c>
    </row>
    <row r="1819" spans="1:8" x14ac:dyDescent="0.2">
      <c r="A1819" s="8" t="s">
        <v>551</v>
      </c>
      <c r="B1819" s="8">
        <v>37.18</v>
      </c>
      <c r="C1819" s="8">
        <v>4.9000000000000004</v>
      </c>
      <c r="D1819" s="8" t="s">
        <v>2379</v>
      </c>
      <c r="E1819" s="8" t="s">
        <v>2379</v>
      </c>
      <c r="F1819" s="8" t="s">
        <v>2379</v>
      </c>
      <c r="G1819" s="8" t="s">
        <v>2380</v>
      </c>
      <c r="H1819" s="8" t="s">
        <v>2379</v>
      </c>
    </row>
    <row r="1820" spans="1:8" x14ac:dyDescent="0.2">
      <c r="A1820" s="8" t="s">
        <v>550</v>
      </c>
      <c r="B1820" s="8">
        <v>35.200000000000003</v>
      </c>
      <c r="C1820" s="8">
        <v>5.55</v>
      </c>
      <c r="D1820" s="8" t="s">
        <v>2379</v>
      </c>
      <c r="E1820" s="8" t="s">
        <v>2379</v>
      </c>
      <c r="F1820" s="8" t="s">
        <v>2379</v>
      </c>
      <c r="G1820" s="8" t="s">
        <v>2380</v>
      </c>
      <c r="H1820" s="8" t="s">
        <v>2379</v>
      </c>
    </row>
    <row r="1821" spans="1:8" x14ac:dyDescent="0.2">
      <c r="A1821" s="8" t="s">
        <v>549</v>
      </c>
      <c r="B1821" s="8">
        <v>37.335000000000001</v>
      </c>
      <c r="C1821" s="8">
        <v>4.95</v>
      </c>
      <c r="D1821" s="8" t="s">
        <v>2379</v>
      </c>
      <c r="E1821" s="8" t="s">
        <v>2379</v>
      </c>
      <c r="F1821" s="8" t="s">
        <v>2379</v>
      </c>
      <c r="G1821" s="8" t="s">
        <v>2380</v>
      </c>
      <c r="H1821" s="8" t="s">
        <v>2379</v>
      </c>
    </row>
    <row r="1822" spans="1:8" x14ac:dyDescent="0.2">
      <c r="A1822" s="8" t="s">
        <v>548</v>
      </c>
      <c r="B1822" s="8">
        <v>27.265000000000001</v>
      </c>
      <c r="C1822" s="8">
        <v>6.46</v>
      </c>
      <c r="D1822" s="8" t="s">
        <v>2381</v>
      </c>
      <c r="E1822" s="8" t="s">
        <v>2379</v>
      </c>
      <c r="F1822" s="8" t="s">
        <v>2379</v>
      </c>
      <c r="G1822" s="8" t="s">
        <v>2380</v>
      </c>
      <c r="H1822" s="8" t="s">
        <v>2379</v>
      </c>
    </row>
    <row r="1823" spans="1:8" x14ac:dyDescent="0.2">
      <c r="A1823" s="8" t="s">
        <v>547</v>
      </c>
      <c r="B1823" s="8">
        <v>30.8</v>
      </c>
      <c r="C1823" s="8">
        <v>4.9000000000000004</v>
      </c>
      <c r="D1823" s="8" t="s">
        <v>2381</v>
      </c>
      <c r="E1823" s="8" t="s">
        <v>2379</v>
      </c>
      <c r="F1823" s="8" t="s">
        <v>2379</v>
      </c>
      <c r="G1823" s="8" t="s">
        <v>2380</v>
      </c>
      <c r="H1823" s="8" t="s">
        <v>2379</v>
      </c>
    </row>
    <row r="1824" spans="1:8" x14ac:dyDescent="0.2">
      <c r="A1824" s="8" t="s">
        <v>546</v>
      </c>
      <c r="B1824" s="8">
        <v>30.21</v>
      </c>
      <c r="C1824" s="8">
        <v>5.21</v>
      </c>
      <c r="D1824" s="8" t="s">
        <v>2379</v>
      </c>
      <c r="E1824" s="8" t="s">
        <v>2379</v>
      </c>
      <c r="F1824" s="8" t="s">
        <v>2379</v>
      </c>
      <c r="G1824" s="8">
        <v>1</v>
      </c>
      <c r="H1824" s="8" t="s">
        <v>2379</v>
      </c>
    </row>
    <row r="1825" spans="1:8" x14ac:dyDescent="0.2">
      <c r="A1825" s="8" t="s">
        <v>545</v>
      </c>
      <c r="B1825" s="8">
        <v>35.340000000000003</v>
      </c>
      <c r="C1825" s="8">
        <v>4.13</v>
      </c>
      <c r="D1825" s="8" t="s">
        <v>2379</v>
      </c>
      <c r="E1825" s="8" t="s">
        <v>2381</v>
      </c>
      <c r="F1825" s="8" t="s">
        <v>2379</v>
      </c>
      <c r="G1825" s="8">
        <v>1</v>
      </c>
      <c r="H1825" s="8" t="s">
        <v>2379</v>
      </c>
    </row>
    <row r="1826" spans="1:8" x14ac:dyDescent="0.2">
      <c r="A1826" s="8" t="s">
        <v>544</v>
      </c>
      <c r="B1826" s="8">
        <v>26.695</v>
      </c>
      <c r="C1826" s="8">
        <v>5.28</v>
      </c>
      <c r="D1826" s="8" t="s">
        <v>2379</v>
      </c>
      <c r="E1826" s="8" t="s">
        <v>2379</v>
      </c>
      <c r="F1826" s="8" t="s">
        <v>2379</v>
      </c>
      <c r="G1826" s="8" t="s">
        <v>2380</v>
      </c>
      <c r="H1826" s="8" t="s">
        <v>2379</v>
      </c>
    </row>
    <row r="1827" spans="1:8" x14ac:dyDescent="0.2">
      <c r="A1827" s="8" t="s">
        <v>543</v>
      </c>
      <c r="B1827" s="8">
        <v>29.355</v>
      </c>
      <c r="C1827" s="8">
        <v>4.68</v>
      </c>
      <c r="D1827" s="8" t="s">
        <v>2381</v>
      </c>
      <c r="E1827" s="8" t="s">
        <v>2379</v>
      </c>
      <c r="F1827" s="8" t="s">
        <v>2379</v>
      </c>
      <c r="G1827" s="8" t="s">
        <v>2380</v>
      </c>
      <c r="H1827" s="8" t="s">
        <v>2379</v>
      </c>
    </row>
    <row r="1828" spans="1:8" x14ac:dyDescent="0.2">
      <c r="A1828" s="8" t="s">
        <v>542</v>
      </c>
      <c r="B1828" s="8">
        <v>29.59</v>
      </c>
      <c r="C1828" s="8">
        <v>4.0599999999999996</v>
      </c>
      <c r="D1828" s="8" t="s">
        <v>2379</v>
      </c>
      <c r="E1828" s="8" t="s">
        <v>2379</v>
      </c>
      <c r="F1828" s="8" t="s">
        <v>2379</v>
      </c>
      <c r="G1828" s="8" t="s">
        <v>2380</v>
      </c>
      <c r="H1828" s="8" t="s">
        <v>2379</v>
      </c>
    </row>
    <row r="1829" spans="1:8" x14ac:dyDescent="0.2">
      <c r="A1829" s="8" t="s">
        <v>541</v>
      </c>
      <c r="B1829" s="8">
        <v>31.35</v>
      </c>
      <c r="C1829" s="8">
        <v>4.2</v>
      </c>
      <c r="D1829" s="8" t="s">
        <v>2379</v>
      </c>
      <c r="E1829" s="8" t="s">
        <v>2381</v>
      </c>
      <c r="F1829" s="8" t="s">
        <v>2379</v>
      </c>
      <c r="G1829" s="8">
        <v>1</v>
      </c>
      <c r="H1829" s="8" t="s">
        <v>2379</v>
      </c>
    </row>
    <row r="1830" spans="1:8" x14ac:dyDescent="0.2">
      <c r="A1830" s="8" t="s">
        <v>540</v>
      </c>
      <c r="B1830" s="8">
        <v>20.52</v>
      </c>
      <c r="C1830" s="8">
        <v>4.83</v>
      </c>
      <c r="D1830" s="8" t="s">
        <v>2379</v>
      </c>
      <c r="E1830" s="8" t="s">
        <v>2379</v>
      </c>
      <c r="F1830" s="8" t="s">
        <v>2379</v>
      </c>
      <c r="G1830" s="8" t="s">
        <v>2380</v>
      </c>
      <c r="H1830" s="8" t="s">
        <v>2379</v>
      </c>
    </row>
    <row r="1831" spans="1:8" x14ac:dyDescent="0.2">
      <c r="A1831" s="8" t="s">
        <v>539</v>
      </c>
      <c r="B1831" s="8">
        <v>42.9</v>
      </c>
      <c r="C1831" s="8">
        <v>4.87</v>
      </c>
      <c r="D1831" s="8" t="s">
        <v>2381</v>
      </c>
      <c r="E1831" s="8" t="s">
        <v>2379</v>
      </c>
      <c r="F1831" s="8" t="s">
        <v>2379</v>
      </c>
      <c r="G1831" s="8">
        <v>1</v>
      </c>
      <c r="H1831" s="8" t="s">
        <v>2379</v>
      </c>
    </row>
    <row r="1832" spans="1:8" x14ac:dyDescent="0.2">
      <c r="A1832" s="8" t="s">
        <v>538</v>
      </c>
      <c r="B1832" s="8">
        <v>24.6</v>
      </c>
      <c r="C1832" s="8">
        <v>5.86</v>
      </c>
      <c r="D1832" s="8" t="s">
        <v>2379</v>
      </c>
      <c r="E1832" s="8" t="s">
        <v>2379</v>
      </c>
      <c r="F1832" s="8" t="s">
        <v>2382</v>
      </c>
      <c r="G1832" s="8">
        <v>1</v>
      </c>
      <c r="H1832" s="8" t="s">
        <v>2379</v>
      </c>
    </row>
    <row r="1833" spans="1:8" x14ac:dyDescent="0.2">
      <c r="A1833" s="8" t="s">
        <v>537</v>
      </c>
      <c r="B1833" s="8">
        <v>28.405000000000001</v>
      </c>
      <c r="C1833" s="8">
        <v>4.12</v>
      </c>
      <c r="D1833" s="8" t="s">
        <v>2379</v>
      </c>
      <c r="E1833" s="8" t="s">
        <v>2379</v>
      </c>
      <c r="F1833" s="8" t="s">
        <v>2379</v>
      </c>
      <c r="G1833" s="8">
        <v>1</v>
      </c>
      <c r="H1833" s="8" t="s">
        <v>2379</v>
      </c>
    </row>
    <row r="1834" spans="1:8" x14ac:dyDescent="0.2">
      <c r="A1834" s="8" t="s">
        <v>536</v>
      </c>
      <c r="B1834" s="8">
        <v>34.674999999999997</v>
      </c>
      <c r="C1834" s="8">
        <v>5.71</v>
      </c>
      <c r="D1834" s="8" t="s">
        <v>2381</v>
      </c>
      <c r="E1834" s="8" t="s">
        <v>2379</v>
      </c>
      <c r="F1834" s="8" t="s">
        <v>2379</v>
      </c>
      <c r="G1834" s="8">
        <v>1</v>
      </c>
      <c r="H1834" s="8" t="s">
        <v>2379</v>
      </c>
    </row>
    <row r="1835" spans="1:8" x14ac:dyDescent="0.2">
      <c r="A1835" s="8" t="s">
        <v>535</v>
      </c>
      <c r="B1835" s="8">
        <v>18.850000000000001</v>
      </c>
      <c r="C1835" s="8">
        <v>6.03</v>
      </c>
      <c r="D1835" s="8" t="s">
        <v>2379</v>
      </c>
      <c r="E1835" s="8" t="s">
        <v>2379</v>
      </c>
      <c r="F1835" s="8" t="s">
        <v>2379</v>
      </c>
      <c r="G1835" s="8">
        <v>1</v>
      </c>
      <c r="H1835" s="8" t="s">
        <v>2379</v>
      </c>
    </row>
    <row r="1836" spans="1:8" x14ac:dyDescent="0.2">
      <c r="A1836" s="8" t="s">
        <v>533</v>
      </c>
      <c r="B1836" s="8">
        <v>34.130000000000003</v>
      </c>
      <c r="C1836" s="8">
        <v>5.65</v>
      </c>
      <c r="D1836" s="8" t="s">
        <v>2379</v>
      </c>
      <c r="E1836" s="8" t="s">
        <v>2379</v>
      </c>
      <c r="F1836" s="8" t="s">
        <v>2382</v>
      </c>
      <c r="G1836" s="8">
        <v>1</v>
      </c>
      <c r="H1836" s="8" t="s">
        <v>2379</v>
      </c>
    </row>
    <row r="1837" spans="1:8" x14ac:dyDescent="0.2">
      <c r="A1837" s="8" t="s">
        <v>532</v>
      </c>
      <c r="B1837" s="8">
        <v>17.34</v>
      </c>
      <c r="C1837" s="8">
        <v>5.05</v>
      </c>
      <c r="D1837" s="8" t="s">
        <v>2379</v>
      </c>
      <c r="E1837" s="8" t="s">
        <v>2379</v>
      </c>
      <c r="F1837" s="8" t="s">
        <v>2379</v>
      </c>
      <c r="G1837" s="8" t="s">
        <v>2380</v>
      </c>
      <c r="H1837" s="8" t="s">
        <v>2379</v>
      </c>
    </row>
    <row r="1838" spans="1:8" x14ac:dyDescent="0.2">
      <c r="A1838" s="8" t="s">
        <v>531</v>
      </c>
      <c r="B1838" s="8">
        <v>17.440000000000001</v>
      </c>
      <c r="C1838" s="8">
        <v>6.26</v>
      </c>
      <c r="D1838" s="8" t="s">
        <v>2379</v>
      </c>
      <c r="E1838" s="8" t="s">
        <v>2379</v>
      </c>
      <c r="F1838" s="8" t="s">
        <v>2379</v>
      </c>
      <c r="G1838" s="8" t="s">
        <v>2380</v>
      </c>
      <c r="H1838" s="8" t="s">
        <v>2379</v>
      </c>
    </row>
    <row r="1839" spans="1:8" x14ac:dyDescent="0.2">
      <c r="A1839" s="8" t="s">
        <v>530</v>
      </c>
      <c r="B1839" s="8">
        <v>33.659999999999997</v>
      </c>
      <c r="C1839" s="8">
        <v>4.08</v>
      </c>
      <c r="D1839" s="8" t="s">
        <v>2381</v>
      </c>
      <c r="E1839" s="8" t="s">
        <v>2379</v>
      </c>
      <c r="F1839" s="8" t="s">
        <v>2382</v>
      </c>
      <c r="G1839" s="8">
        <v>1</v>
      </c>
      <c r="H1839" s="8" t="s">
        <v>2379</v>
      </c>
    </row>
    <row r="1840" spans="1:8" x14ac:dyDescent="0.2">
      <c r="A1840" s="8" t="s">
        <v>529</v>
      </c>
      <c r="B1840" s="8">
        <v>21.375</v>
      </c>
      <c r="C1840" s="8">
        <v>6.19</v>
      </c>
      <c r="D1840" s="8" t="s">
        <v>2381</v>
      </c>
      <c r="E1840" s="8" t="s">
        <v>2379</v>
      </c>
      <c r="F1840" s="8" t="s">
        <v>2379</v>
      </c>
      <c r="G1840" s="8">
        <v>1</v>
      </c>
      <c r="H1840" s="8" t="s">
        <v>2379</v>
      </c>
    </row>
    <row r="1841" spans="1:8" x14ac:dyDescent="0.2">
      <c r="A1841" s="8" t="s">
        <v>528</v>
      </c>
      <c r="B1841" s="8">
        <v>27.14</v>
      </c>
      <c r="C1841" s="8">
        <v>6.01</v>
      </c>
      <c r="D1841" s="8" t="s">
        <v>2379</v>
      </c>
      <c r="E1841" s="8" t="s">
        <v>2379</v>
      </c>
      <c r="F1841" s="8" t="s">
        <v>2379</v>
      </c>
      <c r="G1841" s="8">
        <v>1</v>
      </c>
      <c r="H1841" s="8" t="s">
        <v>2379</v>
      </c>
    </row>
    <row r="1842" spans="1:8" x14ac:dyDescent="0.2">
      <c r="A1842" s="8" t="s">
        <v>527</v>
      </c>
      <c r="B1842" s="8">
        <v>35.78</v>
      </c>
      <c r="C1842" s="8">
        <v>6.07</v>
      </c>
      <c r="D1842" s="8" t="s">
        <v>2379</v>
      </c>
      <c r="E1842" s="8" t="s">
        <v>2381</v>
      </c>
      <c r="F1842" s="8" t="s">
        <v>2379</v>
      </c>
      <c r="G1842" s="8">
        <v>1</v>
      </c>
      <c r="H1842" s="8" t="s">
        <v>2379</v>
      </c>
    </row>
    <row r="1843" spans="1:8" x14ac:dyDescent="0.2">
      <c r="A1843" s="8" t="s">
        <v>526</v>
      </c>
      <c r="B1843" s="8">
        <v>34.96</v>
      </c>
      <c r="C1843" s="8">
        <v>5.63</v>
      </c>
      <c r="D1843" s="8" t="s">
        <v>2379</v>
      </c>
      <c r="E1843" s="8" t="s">
        <v>2379</v>
      </c>
      <c r="F1843" s="8" t="s">
        <v>2379</v>
      </c>
      <c r="G1843" s="8" t="s">
        <v>2380</v>
      </c>
      <c r="H1843" s="8" t="s">
        <v>2379</v>
      </c>
    </row>
    <row r="1844" spans="1:8" x14ac:dyDescent="0.2">
      <c r="A1844" s="8" t="s">
        <v>525</v>
      </c>
      <c r="B1844" s="8">
        <v>38.39</v>
      </c>
      <c r="C1844" s="8">
        <v>6.05</v>
      </c>
      <c r="D1844" s="8" t="s">
        <v>2379</v>
      </c>
      <c r="E1844" s="8" t="s">
        <v>2379</v>
      </c>
      <c r="F1844" s="8" t="s">
        <v>2379</v>
      </c>
      <c r="G1844" s="8" t="s">
        <v>2380</v>
      </c>
      <c r="H1844" s="8" t="s">
        <v>2379</v>
      </c>
    </row>
    <row r="1845" spans="1:8" x14ac:dyDescent="0.2">
      <c r="A1845" s="8" t="s">
        <v>524</v>
      </c>
      <c r="B1845" s="8">
        <v>33.82</v>
      </c>
      <c r="C1845" s="8">
        <v>4.6500000000000004</v>
      </c>
      <c r="D1845" s="8" t="s">
        <v>2379</v>
      </c>
      <c r="E1845" s="8" t="s">
        <v>2379</v>
      </c>
      <c r="F1845" s="8" t="s">
        <v>2379</v>
      </c>
      <c r="G1845" s="8" t="s">
        <v>2380</v>
      </c>
      <c r="H1845" s="8" t="s">
        <v>2379</v>
      </c>
    </row>
    <row r="1846" spans="1:8" x14ac:dyDescent="0.2">
      <c r="A1846" s="8" t="s">
        <v>523</v>
      </c>
      <c r="B1846" s="8">
        <v>27.835000000000001</v>
      </c>
      <c r="C1846" s="8">
        <v>5.37</v>
      </c>
      <c r="D1846" s="8" t="s">
        <v>2379</v>
      </c>
      <c r="E1846" s="8" t="s">
        <v>2379</v>
      </c>
      <c r="F1846" s="8" t="s">
        <v>2379</v>
      </c>
      <c r="G1846" s="8" t="s">
        <v>2380</v>
      </c>
      <c r="H1846" s="8" t="s">
        <v>2379</v>
      </c>
    </row>
    <row r="1847" spans="1:8" x14ac:dyDescent="0.2">
      <c r="A1847" s="8" t="s">
        <v>522</v>
      </c>
      <c r="B1847" s="8">
        <v>33</v>
      </c>
      <c r="C1847" s="8">
        <v>5.39</v>
      </c>
      <c r="D1847" s="8" t="s">
        <v>2379</v>
      </c>
      <c r="E1847" s="8" t="s">
        <v>2379</v>
      </c>
      <c r="F1847" s="8" t="s">
        <v>2379</v>
      </c>
      <c r="G1847" s="8" t="s">
        <v>2380</v>
      </c>
      <c r="H1847" s="8" t="s">
        <v>2379</v>
      </c>
    </row>
    <row r="1848" spans="1:8" x14ac:dyDescent="0.2">
      <c r="A1848" s="8" t="s">
        <v>521</v>
      </c>
      <c r="B1848" s="8">
        <v>26.885000000000002</v>
      </c>
      <c r="C1848" s="8">
        <v>5.86</v>
      </c>
      <c r="D1848" s="8" t="s">
        <v>2379</v>
      </c>
      <c r="E1848" s="8" t="s">
        <v>2379</v>
      </c>
      <c r="F1848" s="8" t="s">
        <v>2379</v>
      </c>
      <c r="G1848" s="8" t="s">
        <v>2380</v>
      </c>
      <c r="H1848" s="8" t="s">
        <v>2379</v>
      </c>
    </row>
    <row r="1849" spans="1:8" x14ac:dyDescent="0.2">
      <c r="A1849" s="8" t="s">
        <v>520</v>
      </c>
      <c r="B1849" s="8">
        <v>29.26</v>
      </c>
      <c r="C1849" s="8">
        <v>4.4400000000000004</v>
      </c>
      <c r="D1849" s="8" t="s">
        <v>2379</v>
      </c>
      <c r="E1849" s="8" t="s">
        <v>2379</v>
      </c>
      <c r="F1849" s="8" t="s">
        <v>2379</v>
      </c>
      <c r="G1849" s="8" t="s">
        <v>2380</v>
      </c>
      <c r="H1849" s="8" t="s">
        <v>2379</v>
      </c>
    </row>
    <row r="1850" spans="1:8" x14ac:dyDescent="0.2">
      <c r="A1850" s="8" t="s">
        <v>519</v>
      </c>
      <c r="B1850" s="8">
        <v>26.98</v>
      </c>
      <c r="C1850" s="8">
        <v>4.41</v>
      </c>
      <c r="D1850" s="8" t="s">
        <v>2379</v>
      </c>
      <c r="E1850" s="8" t="s">
        <v>2379</v>
      </c>
      <c r="F1850" s="8" t="s">
        <v>2379</v>
      </c>
      <c r="G1850" s="8" t="s">
        <v>2380</v>
      </c>
      <c r="H1850" s="8" t="s">
        <v>2379</v>
      </c>
    </row>
    <row r="1851" spans="1:8" x14ac:dyDescent="0.2">
      <c r="A1851" s="8" t="s">
        <v>518</v>
      </c>
      <c r="B1851" s="8">
        <v>32.11</v>
      </c>
      <c r="C1851" s="8">
        <v>5.19</v>
      </c>
      <c r="D1851" s="8" t="s">
        <v>2379</v>
      </c>
      <c r="E1851" s="8" t="s">
        <v>2379</v>
      </c>
      <c r="F1851" s="8" t="s">
        <v>2382</v>
      </c>
      <c r="G1851" s="8">
        <v>1</v>
      </c>
      <c r="H1851" s="8" t="s">
        <v>2379</v>
      </c>
    </row>
    <row r="1852" spans="1:8" x14ac:dyDescent="0.2">
      <c r="A1852" s="8" t="s">
        <v>517</v>
      </c>
      <c r="B1852" s="8">
        <v>31.73</v>
      </c>
      <c r="C1852" s="8">
        <v>5.16</v>
      </c>
      <c r="D1852" s="8" t="s">
        <v>2379</v>
      </c>
      <c r="E1852" s="8" t="s">
        <v>2379</v>
      </c>
      <c r="F1852" s="8" t="s">
        <v>2382</v>
      </c>
      <c r="G1852" s="8">
        <v>1</v>
      </c>
      <c r="H1852" s="8" t="s">
        <v>2379</v>
      </c>
    </row>
    <row r="1853" spans="1:8" x14ac:dyDescent="0.2">
      <c r="A1853" s="8" t="s">
        <v>516</v>
      </c>
      <c r="B1853" s="8">
        <v>22.515000000000001</v>
      </c>
      <c r="C1853" s="8">
        <v>4.24</v>
      </c>
      <c r="D1853" s="8" t="s">
        <v>2379</v>
      </c>
      <c r="E1853" s="8" t="s">
        <v>2379</v>
      </c>
      <c r="F1853" s="8" t="s">
        <v>2379</v>
      </c>
      <c r="G1853" s="8" t="s">
        <v>2380</v>
      </c>
      <c r="H1853" s="8" t="s">
        <v>2379</v>
      </c>
    </row>
    <row r="1854" spans="1:8" x14ac:dyDescent="0.2">
      <c r="A1854" s="8" t="s">
        <v>514</v>
      </c>
      <c r="B1854" s="8">
        <v>25.9</v>
      </c>
      <c r="C1854" s="8">
        <v>5.45</v>
      </c>
      <c r="D1854" s="8" t="s">
        <v>2379</v>
      </c>
      <c r="E1854" s="8" t="s">
        <v>2379</v>
      </c>
      <c r="F1854" s="8" t="s">
        <v>2379</v>
      </c>
      <c r="G1854" s="8">
        <v>1</v>
      </c>
      <c r="H1854" s="8" t="s">
        <v>2379</v>
      </c>
    </row>
    <row r="1855" spans="1:8" x14ac:dyDescent="0.2">
      <c r="A1855" s="8" t="s">
        <v>513</v>
      </c>
      <c r="B1855" s="8">
        <v>27.72</v>
      </c>
      <c r="C1855" s="8">
        <v>5.03</v>
      </c>
      <c r="D1855" s="8" t="s">
        <v>2381</v>
      </c>
      <c r="E1855" s="8" t="s">
        <v>2379</v>
      </c>
      <c r="F1855" s="8" t="s">
        <v>2379</v>
      </c>
      <c r="G1855" s="8">
        <v>1</v>
      </c>
      <c r="H1855" s="8" t="s">
        <v>2379</v>
      </c>
    </row>
    <row r="1856" spans="1:8" x14ac:dyDescent="0.2">
      <c r="A1856" s="8" t="s">
        <v>512</v>
      </c>
      <c r="B1856" s="8">
        <v>31.5</v>
      </c>
      <c r="C1856" s="8">
        <v>9.6199999999999992</v>
      </c>
      <c r="D1856" s="8" t="s">
        <v>2381</v>
      </c>
      <c r="E1856" s="8" t="s">
        <v>2379</v>
      </c>
      <c r="F1856" s="8" t="s">
        <v>2379</v>
      </c>
      <c r="G1856" s="8">
        <v>1</v>
      </c>
      <c r="H1856" s="8" t="s">
        <v>2379</v>
      </c>
    </row>
    <row r="1857" spans="1:8" x14ac:dyDescent="0.2">
      <c r="A1857" s="8" t="s">
        <v>511</v>
      </c>
      <c r="B1857" s="8">
        <v>29.7</v>
      </c>
      <c r="C1857" s="8">
        <v>6.77</v>
      </c>
      <c r="D1857" s="8" t="s">
        <v>2381</v>
      </c>
      <c r="E1857" s="8" t="s">
        <v>2379</v>
      </c>
      <c r="F1857" s="8" t="s">
        <v>2379</v>
      </c>
      <c r="G1857" s="8">
        <v>1</v>
      </c>
      <c r="H1857" s="8" t="s">
        <v>2379</v>
      </c>
    </row>
    <row r="1858" spans="1:8" x14ac:dyDescent="0.2">
      <c r="A1858" s="8" t="s">
        <v>510</v>
      </c>
      <c r="B1858" s="8">
        <v>21.26</v>
      </c>
      <c r="C1858" s="8">
        <v>5.36</v>
      </c>
      <c r="D1858" s="8" t="s">
        <v>2381</v>
      </c>
      <c r="E1858" s="8" t="s">
        <v>2379</v>
      </c>
      <c r="F1858" s="8" t="s">
        <v>2379</v>
      </c>
      <c r="G1858" s="8">
        <v>1</v>
      </c>
      <c r="H1858" s="8" t="s">
        <v>2379</v>
      </c>
    </row>
    <row r="1859" spans="1:8" x14ac:dyDescent="0.2">
      <c r="A1859" s="8" t="s">
        <v>509</v>
      </c>
      <c r="B1859" s="8">
        <v>17.09</v>
      </c>
      <c r="C1859" s="8">
        <v>5.69</v>
      </c>
      <c r="D1859" s="8" t="s">
        <v>2379</v>
      </c>
      <c r="E1859" s="8" t="s">
        <v>2379</v>
      </c>
      <c r="F1859" s="8" t="s">
        <v>2379</v>
      </c>
      <c r="G1859" s="8" t="s">
        <v>2380</v>
      </c>
      <c r="H1859" s="8" t="s">
        <v>2379</v>
      </c>
    </row>
    <row r="1860" spans="1:8" x14ac:dyDescent="0.2">
      <c r="A1860" s="8" t="s">
        <v>508</v>
      </c>
      <c r="B1860" s="8">
        <v>24.3</v>
      </c>
      <c r="C1860" s="8">
        <v>4.9000000000000004</v>
      </c>
      <c r="D1860" s="8" t="s">
        <v>2381</v>
      </c>
      <c r="E1860" s="8" t="s">
        <v>2379</v>
      </c>
      <c r="F1860" s="8" t="s">
        <v>2382</v>
      </c>
      <c r="G1860" s="8">
        <v>1</v>
      </c>
      <c r="H1860" s="8" t="s">
        <v>2379</v>
      </c>
    </row>
    <row r="1861" spans="1:8" x14ac:dyDescent="0.2">
      <c r="A1861" s="8" t="s">
        <v>507</v>
      </c>
      <c r="B1861" s="8">
        <v>29.734999999999999</v>
      </c>
      <c r="C1861" s="8">
        <v>5.78</v>
      </c>
      <c r="D1861" s="8" t="s">
        <v>2379</v>
      </c>
      <c r="E1861" s="8" t="s">
        <v>2379</v>
      </c>
      <c r="F1861" s="8" t="s">
        <v>2379</v>
      </c>
      <c r="G1861" s="8" t="s">
        <v>2380</v>
      </c>
      <c r="H1861" s="8" t="s">
        <v>2379</v>
      </c>
    </row>
    <row r="1862" spans="1:8" x14ac:dyDescent="0.2">
      <c r="A1862" s="8" t="s">
        <v>506</v>
      </c>
      <c r="B1862" s="8">
        <v>29.26</v>
      </c>
      <c r="C1862" s="8">
        <v>4.7</v>
      </c>
      <c r="D1862" s="8" t="s">
        <v>2379</v>
      </c>
      <c r="E1862" s="8" t="s">
        <v>2379</v>
      </c>
      <c r="F1862" s="8" t="s">
        <v>2379</v>
      </c>
      <c r="G1862" s="8" t="s">
        <v>2380</v>
      </c>
      <c r="H1862" s="8" t="s">
        <v>2379</v>
      </c>
    </row>
    <row r="1863" spans="1:8" x14ac:dyDescent="0.2">
      <c r="A1863" s="8" t="s">
        <v>505</v>
      </c>
      <c r="B1863" s="8">
        <v>33</v>
      </c>
      <c r="C1863" s="8">
        <v>6.28</v>
      </c>
      <c r="D1863" s="8" t="s">
        <v>2379</v>
      </c>
      <c r="E1863" s="8" t="s">
        <v>2379</v>
      </c>
      <c r="F1863" s="8" t="s">
        <v>2379</v>
      </c>
      <c r="G1863" s="8" t="s">
        <v>2380</v>
      </c>
      <c r="H1863" s="8" t="s">
        <v>2379</v>
      </c>
    </row>
    <row r="1864" spans="1:8" x14ac:dyDescent="0.2">
      <c r="A1864" s="8" t="s">
        <v>504</v>
      </c>
      <c r="B1864" s="8">
        <v>31.065000000000001</v>
      </c>
      <c r="C1864" s="8">
        <v>4.2300000000000004</v>
      </c>
      <c r="D1864" s="8" t="s">
        <v>2379</v>
      </c>
      <c r="E1864" s="8" t="s">
        <v>2379</v>
      </c>
      <c r="F1864" s="8" t="s">
        <v>2379</v>
      </c>
      <c r="G1864" s="8" t="s">
        <v>2380</v>
      </c>
      <c r="H1864" s="8" t="s">
        <v>2379</v>
      </c>
    </row>
    <row r="1865" spans="1:8" x14ac:dyDescent="0.2">
      <c r="A1865" s="8" t="s">
        <v>503</v>
      </c>
      <c r="B1865" s="8">
        <v>26.51</v>
      </c>
      <c r="C1865" s="8">
        <v>6.17</v>
      </c>
      <c r="D1865" s="8" t="s">
        <v>2379</v>
      </c>
      <c r="E1865" s="8" t="s">
        <v>2379</v>
      </c>
      <c r="F1865" s="8" t="s">
        <v>2379</v>
      </c>
      <c r="G1865" s="8" t="s">
        <v>2380</v>
      </c>
      <c r="H1865" s="8" t="s">
        <v>2379</v>
      </c>
    </row>
    <row r="1866" spans="1:8" x14ac:dyDescent="0.2">
      <c r="A1866" s="8" t="s">
        <v>502</v>
      </c>
      <c r="B1866" s="8">
        <v>28.88</v>
      </c>
      <c r="C1866" s="8">
        <v>4.96</v>
      </c>
      <c r="D1866" s="8" t="s">
        <v>2379</v>
      </c>
      <c r="E1866" s="8" t="s">
        <v>2379</v>
      </c>
      <c r="F1866" s="8" t="s">
        <v>2379</v>
      </c>
      <c r="G1866" s="8" t="s">
        <v>2380</v>
      </c>
      <c r="H1866" s="8" t="s">
        <v>2379</v>
      </c>
    </row>
    <row r="1867" spans="1:8" x14ac:dyDescent="0.2">
      <c r="A1867" s="8" t="s">
        <v>501</v>
      </c>
      <c r="B1867" s="8">
        <v>35.814999999999998</v>
      </c>
      <c r="C1867" s="8">
        <v>5.1100000000000003</v>
      </c>
      <c r="D1867" s="8" t="s">
        <v>2381</v>
      </c>
      <c r="E1867" s="8" t="s">
        <v>2379</v>
      </c>
      <c r="F1867" s="8" t="s">
        <v>2379</v>
      </c>
      <c r="G1867" s="8">
        <v>1</v>
      </c>
      <c r="H1867" s="8" t="s">
        <v>2379</v>
      </c>
    </row>
    <row r="1868" spans="1:8" x14ac:dyDescent="0.2">
      <c r="A1868" s="8" t="s">
        <v>500</v>
      </c>
      <c r="B1868" s="8">
        <v>21.28</v>
      </c>
      <c r="C1868" s="8">
        <v>4.05</v>
      </c>
      <c r="D1868" s="8" t="s">
        <v>2379</v>
      </c>
      <c r="E1868" s="8" t="s">
        <v>2381</v>
      </c>
      <c r="F1868" s="8" t="s">
        <v>2379</v>
      </c>
      <c r="G1868" s="8">
        <v>1</v>
      </c>
      <c r="H1868" s="8" t="s">
        <v>2379</v>
      </c>
    </row>
    <row r="1869" spans="1:8" x14ac:dyDescent="0.2">
      <c r="A1869" s="8" t="s">
        <v>499</v>
      </c>
      <c r="B1869" s="8">
        <v>33.81</v>
      </c>
      <c r="C1869" s="8">
        <v>6.49</v>
      </c>
      <c r="D1869" s="8" t="s">
        <v>2379</v>
      </c>
      <c r="E1869" s="8" t="s">
        <v>2379</v>
      </c>
      <c r="F1869" s="8" t="s">
        <v>2382</v>
      </c>
      <c r="G1869" s="8">
        <v>1</v>
      </c>
      <c r="H1869" s="8" t="s">
        <v>2379</v>
      </c>
    </row>
    <row r="1870" spans="1:8" x14ac:dyDescent="0.2">
      <c r="A1870" s="8" t="s">
        <v>498</v>
      </c>
      <c r="B1870" s="8">
        <v>44.22</v>
      </c>
      <c r="C1870" s="8">
        <v>4.1900000000000004</v>
      </c>
      <c r="D1870" s="8" t="s">
        <v>2379</v>
      </c>
      <c r="E1870" s="8" t="s">
        <v>2379</v>
      </c>
      <c r="F1870" s="8" t="s">
        <v>2379</v>
      </c>
      <c r="G1870" s="8">
        <v>1</v>
      </c>
      <c r="H1870" s="8" t="s">
        <v>2379</v>
      </c>
    </row>
    <row r="1871" spans="1:8" x14ac:dyDescent="0.2">
      <c r="A1871" s="8" t="s">
        <v>497</v>
      </c>
      <c r="B1871" s="8">
        <v>15.46</v>
      </c>
      <c r="C1871" s="8">
        <v>4.99</v>
      </c>
      <c r="D1871" s="8" t="s">
        <v>2381</v>
      </c>
      <c r="E1871" s="8" t="s">
        <v>2379</v>
      </c>
      <c r="F1871" s="8" t="s">
        <v>2382</v>
      </c>
      <c r="G1871" s="8">
        <v>1</v>
      </c>
      <c r="H1871" s="8" t="s">
        <v>2379</v>
      </c>
    </row>
    <row r="1872" spans="1:8" x14ac:dyDescent="0.2">
      <c r="A1872" s="8" t="s">
        <v>496</v>
      </c>
      <c r="B1872" s="8">
        <v>30.3</v>
      </c>
      <c r="C1872" s="8">
        <v>4.7699999999999996</v>
      </c>
      <c r="D1872" s="8" t="s">
        <v>2381</v>
      </c>
      <c r="E1872" s="8" t="s">
        <v>2379</v>
      </c>
      <c r="F1872" s="8" t="s">
        <v>2379</v>
      </c>
      <c r="G1872" s="8">
        <v>1</v>
      </c>
      <c r="H1872" s="8" t="s">
        <v>2379</v>
      </c>
    </row>
    <row r="1873" spans="1:8" x14ac:dyDescent="0.2">
      <c r="A1873" s="8" t="s">
        <v>495</v>
      </c>
      <c r="B1873" s="8">
        <v>16.670000000000002</v>
      </c>
      <c r="C1873" s="8">
        <v>5.46</v>
      </c>
      <c r="D1873" s="8" t="s">
        <v>2379</v>
      </c>
      <c r="E1873" s="8" t="s">
        <v>2379</v>
      </c>
      <c r="F1873" s="8" t="s">
        <v>2379</v>
      </c>
      <c r="G1873" s="8" t="s">
        <v>2380</v>
      </c>
      <c r="H1873" s="8" t="s">
        <v>2379</v>
      </c>
    </row>
    <row r="1874" spans="1:8" x14ac:dyDescent="0.2">
      <c r="A1874" s="8" t="s">
        <v>494</v>
      </c>
      <c r="B1874" s="8">
        <v>28.594999999999999</v>
      </c>
      <c r="C1874" s="8">
        <v>5.43</v>
      </c>
      <c r="D1874" s="8" t="s">
        <v>2379</v>
      </c>
      <c r="E1874" s="8" t="s">
        <v>2379</v>
      </c>
      <c r="F1874" s="8" t="s">
        <v>2379</v>
      </c>
      <c r="G1874" s="8" t="s">
        <v>2380</v>
      </c>
      <c r="H1874" s="8" t="s">
        <v>2379</v>
      </c>
    </row>
    <row r="1875" spans="1:8" x14ac:dyDescent="0.2">
      <c r="A1875" s="8" t="s">
        <v>493</v>
      </c>
      <c r="B1875" s="8">
        <v>25.934999999999999</v>
      </c>
      <c r="C1875" s="8">
        <v>4.29</v>
      </c>
      <c r="D1875" s="8" t="s">
        <v>2379</v>
      </c>
      <c r="E1875" s="8" t="s">
        <v>2379</v>
      </c>
      <c r="F1875" s="8" t="s">
        <v>2379</v>
      </c>
      <c r="G1875" s="8" t="s">
        <v>2380</v>
      </c>
      <c r="H1875" s="8" t="s">
        <v>2379</v>
      </c>
    </row>
    <row r="1876" spans="1:8" x14ac:dyDescent="0.2">
      <c r="A1876" s="8" t="s">
        <v>492</v>
      </c>
      <c r="B1876" s="8">
        <v>27.645</v>
      </c>
      <c r="C1876" s="8">
        <v>5.25</v>
      </c>
      <c r="D1876" s="8" t="s">
        <v>2379</v>
      </c>
      <c r="E1876" s="8" t="s">
        <v>2379</v>
      </c>
      <c r="F1876" s="8" t="s">
        <v>2379</v>
      </c>
      <c r="G1876" s="8">
        <v>1</v>
      </c>
      <c r="H1876" s="8" t="s">
        <v>2379</v>
      </c>
    </row>
    <row r="1877" spans="1:8" x14ac:dyDescent="0.2">
      <c r="A1877" s="8" t="s">
        <v>491</v>
      </c>
      <c r="B1877" s="8">
        <v>30.1</v>
      </c>
      <c r="C1877" s="8">
        <v>4.04</v>
      </c>
      <c r="D1877" s="8" t="s">
        <v>2379</v>
      </c>
      <c r="E1877" s="8" t="s">
        <v>2379</v>
      </c>
      <c r="F1877" s="8" t="s">
        <v>2379</v>
      </c>
      <c r="G1877" s="8">
        <v>1</v>
      </c>
      <c r="H1877" s="8" t="s">
        <v>2379</v>
      </c>
    </row>
    <row r="1878" spans="1:8" x14ac:dyDescent="0.2">
      <c r="A1878" s="8" t="s">
        <v>490</v>
      </c>
      <c r="B1878" s="8">
        <v>26.79</v>
      </c>
      <c r="C1878" s="8">
        <v>5</v>
      </c>
      <c r="D1878" s="8" t="s">
        <v>2381</v>
      </c>
      <c r="E1878" s="8" t="s">
        <v>2379</v>
      </c>
      <c r="F1878" s="8" t="s">
        <v>2382</v>
      </c>
      <c r="G1878" s="8">
        <v>1</v>
      </c>
      <c r="H1878" s="8" t="s">
        <v>2379</v>
      </c>
    </row>
    <row r="1879" spans="1:8" x14ac:dyDescent="0.2">
      <c r="A1879" s="8" t="s">
        <v>489</v>
      </c>
      <c r="B1879" s="8">
        <v>27.1</v>
      </c>
      <c r="C1879" s="8">
        <v>4.01</v>
      </c>
      <c r="D1879" s="8" t="s">
        <v>2381</v>
      </c>
      <c r="E1879" s="8" t="s">
        <v>2379</v>
      </c>
      <c r="F1879" s="8" t="s">
        <v>2379</v>
      </c>
      <c r="G1879" s="8">
        <v>1</v>
      </c>
      <c r="H1879" s="8" t="s">
        <v>2379</v>
      </c>
    </row>
    <row r="1880" spans="1:8" x14ac:dyDescent="0.2">
      <c r="A1880" s="8" t="s">
        <v>488</v>
      </c>
      <c r="B1880" s="8">
        <v>24.31</v>
      </c>
      <c r="C1880" s="8">
        <v>5.4</v>
      </c>
      <c r="D1880" s="8" t="s">
        <v>2379</v>
      </c>
      <c r="E1880" s="8" t="s">
        <v>2379</v>
      </c>
      <c r="F1880" s="8" t="s">
        <v>2379</v>
      </c>
      <c r="G1880" s="8" t="s">
        <v>2380</v>
      </c>
      <c r="H1880" s="8" t="s">
        <v>2379</v>
      </c>
    </row>
    <row r="1881" spans="1:8" x14ac:dyDescent="0.2">
      <c r="A1881" s="8" t="s">
        <v>487</v>
      </c>
      <c r="B1881" s="8">
        <v>15.53</v>
      </c>
      <c r="C1881" s="8">
        <v>5.81</v>
      </c>
      <c r="D1881" s="8" t="s">
        <v>2379</v>
      </c>
      <c r="E1881" s="8" t="s">
        <v>2379</v>
      </c>
      <c r="F1881" s="8" t="s">
        <v>2379</v>
      </c>
      <c r="G1881" s="8">
        <v>1</v>
      </c>
      <c r="H1881" s="8" t="s">
        <v>2379</v>
      </c>
    </row>
    <row r="1882" spans="1:8" x14ac:dyDescent="0.2">
      <c r="A1882" s="8" t="s">
        <v>486</v>
      </c>
      <c r="B1882" s="8">
        <v>30.7</v>
      </c>
      <c r="C1882" s="8">
        <v>5.82</v>
      </c>
      <c r="D1882" s="8" t="s">
        <v>2379</v>
      </c>
      <c r="E1882" s="8" t="s">
        <v>2379</v>
      </c>
      <c r="F1882" s="8" t="s">
        <v>2379</v>
      </c>
      <c r="G1882" s="8">
        <v>1</v>
      </c>
      <c r="H1882" s="8" t="s">
        <v>2379</v>
      </c>
    </row>
    <row r="1883" spans="1:8" x14ac:dyDescent="0.2">
      <c r="A1883" s="8" t="s">
        <v>485</v>
      </c>
      <c r="B1883" s="8">
        <v>33.33</v>
      </c>
      <c r="C1883" s="8">
        <v>4.82</v>
      </c>
      <c r="D1883" s="8" t="s">
        <v>2379</v>
      </c>
      <c r="E1883" s="8" t="s">
        <v>2379</v>
      </c>
      <c r="F1883" s="8" t="s">
        <v>2379</v>
      </c>
      <c r="G1883" s="8">
        <v>1</v>
      </c>
      <c r="H1883" s="8" t="s">
        <v>2379</v>
      </c>
    </row>
    <row r="1884" spans="1:8" x14ac:dyDescent="0.2">
      <c r="A1884" s="8" t="s">
        <v>484</v>
      </c>
      <c r="B1884" s="8">
        <v>32.4</v>
      </c>
      <c r="C1884" s="8">
        <v>5.08</v>
      </c>
      <c r="D1884" s="8" t="s">
        <v>2379</v>
      </c>
      <c r="E1884" s="8" t="s">
        <v>2379</v>
      </c>
      <c r="F1884" s="8" t="s">
        <v>2379</v>
      </c>
      <c r="G1884" s="8">
        <v>1</v>
      </c>
      <c r="H1884" s="8" t="s">
        <v>2379</v>
      </c>
    </row>
    <row r="1885" spans="1:8" x14ac:dyDescent="0.2">
      <c r="A1885" s="8" t="s">
        <v>483</v>
      </c>
      <c r="B1885" s="8">
        <v>27.93</v>
      </c>
      <c r="C1885" s="8">
        <v>5.59</v>
      </c>
      <c r="D1885" s="8" t="s">
        <v>2379</v>
      </c>
      <c r="E1885" s="8" t="s">
        <v>2379</v>
      </c>
      <c r="F1885" s="8" t="s">
        <v>2379</v>
      </c>
      <c r="G1885" s="8">
        <v>1</v>
      </c>
      <c r="H1885" s="8" t="s">
        <v>2379</v>
      </c>
    </row>
    <row r="1886" spans="1:8" x14ac:dyDescent="0.2">
      <c r="A1886" s="8" t="s">
        <v>482</v>
      </c>
      <c r="B1886" s="8">
        <v>21.754999999999999</v>
      </c>
      <c r="C1886" s="8">
        <v>5.12</v>
      </c>
      <c r="D1886" s="8" t="s">
        <v>2379</v>
      </c>
      <c r="E1886" s="8" t="s">
        <v>2379</v>
      </c>
      <c r="F1886" s="8" t="s">
        <v>2379</v>
      </c>
      <c r="G1886" s="8" t="s">
        <v>2380</v>
      </c>
      <c r="H1886" s="8" t="s">
        <v>2379</v>
      </c>
    </row>
    <row r="1887" spans="1:8" x14ac:dyDescent="0.2">
      <c r="A1887" s="8" t="s">
        <v>481</v>
      </c>
      <c r="B1887" s="8">
        <v>25.934999999999999</v>
      </c>
      <c r="C1887" s="8">
        <v>4.95</v>
      </c>
      <c r="D1887" s="8" t="s">
        <v>2379</v>
      </c>
      <c r="E1887" s="8" t="s">
        <v>2379</v>
      </c>
      <c r="F1887" s="8" t="s">
        <v>2379</v>
      </c>
      <c r="G1887" s="8" t="s">
        <v>2380</v>
      </c>
      <c r="H1887" s="8" t="s">
        <v>2379</v>
      </c>
    </row>
    <row r="1888" spans="1:8" x14ac:dyDescent="0.2">
      <c r="A1888" s="8" t="s">
        <v>480</v>
      </c>
      <c r="B1888" s="8">
        <v>31.5</v>
      </c>
      <c r="C1888" s="8">
        <v>6.16</v>
      </c>
      <c r="D1888" s="8" t="s">
        <v>2379</v>
      </c>
      <c r="E1888" s="8" t="s">
        <v>2379</v>
      </c>
      <c r="F1888" s="8" t="s">
        <v>2379</v>
      </c>
      <c r="G1888" s="8" t="s">
        <v>2380</v>
      </c>
      <c r="H1888" s="8" t="s">
        <v>2379</v>
      </c>
    </row>
    <row r="1889" spans="1:8" x14ac:dyDescent="0.2">
      <c r="A1889" s="8" t="s">
        <v>479</v>
      </c>
      <c r="B1889" s="8">
        <v>30.03</v>
      </c>
      <c r="C1889" s="8">
        <v>6.41</v>
      </c>
      <c r="D1889" s="8" t="s">
        <v>2379</v>
      </c>
      <c r="E1889" s="8" t="s">
        <v>2379</v>
      </c>
      <c r="F1889" s="8" t="s">
        <v>2379</v>
      </c>
      <c r="G1889" s="8" t="s">
        <v>2380</v>
      </c>
      <c r="H1889" s="8" t="s">
        <v>2379</v>
      </c>
    </row>
    <row r="1890" spans="1:8" x14ac:dyDescent="0.2">
      <c r="A1890" s="8" t="s">
        <v>478</v>
      </c>
      <c r="B1890" s="8">
        <v>33.479999999999997</v>
      </c>
      <c r="C1890" s="8">
        <v>8.94</v>
      </c>
      <c r="D1890" s="8" t="s">
        <v>2379</v>
      </c>
      <c r="E1890" s="8" t="s">
        <v>2379</v>
      </c>
      <c r="F1890" s="8" t="s">
        <v>2379</v>
      </c>
      <c r="G1890" s="8" t="s">
        <v>2380</v>
      </c>
      <c r="H1890" s="8" t="s">
        <v>2379</v>
      </c>
    </row>
    <row r="1891" spans="1:8" x14ac:dyDescent="0.2">
      <c r="A1891" s="8" t="s">
        <v>477</v>
      </c>
      <c r="B1891" s="8">
        <v>16.510000000000002</v>
      </c>
      <c r="C1891" s="8">
        <v>4.42</v>
      </c>
      <c r="D1891" s="8" t="s">
        <v>2381</v>
      </c>
      <c r="E1891" s="8" t="s">
        <v>2379</v>
      </c>
      <c r="F1891" s="8" t="s">
        <v>2382</v>
      </c>
      <c r="G1891" s="8">
        <v>1</v>
      </c>
      <c r="H1891" s="8" t="s">
        <v>2379</v>
      </c>
    </row>
    <row r="1892" spans="1:8" x14ac:dyDescent="0.2">
      <c r="A1892" s="8" t="s">
        <v>476</v>
      </c>
      <c r="B1892" s="8">
        <v>33.155000000000001</v>
      </c>
      <c r="C1892" s="8">
        <v>5.3</v>
      </c>
      <c r="D1892" s="8" t="s">
        <v>2381</v>
      </c>
      <c r="E1892" s="8" t="s">
        <v>2379</v>
      </c>
      <c r="F1892" s="8" t="s">
        <v>2379</v>
      </c>
      <c r="G1892" s="8">
        <v>1</v>
      </c>
      <c r="H1892" s="8" t="s">
        <v>2379</v>
      </c>
    </row>
    <row r="1893" spans="1:8" x14ac:dyDescent="0.2">
      <c r="A1893" s="8" t="s">
        <v>475</v>
      </c>
      <c r="B1893" s="8">
        <v>37.29</v>
      </c>
      <c r="C1893" s="8">
        <v>4.6399999999999997</v>
      </c>
      <c r="D1893" s="8" t="s">
        <v>2379</v>
      </c>
      <c r="E1893" s="8" t="s">
        <v>2379</v>
      </c>
      <c r="F1893" s="8" t="s">
        <v>2382</v>
      </c>
      <c r="G1893" s="8">
        <v>1</v>
      </c>
      <c r="H1893" s="8" t="s">
        <v>2379</v>
      </c>
    </row>
    <row r="1894" spans="1:8" x14ac:dyDescent="0.2">
      <c r="A1894" s="8" t="s">
        <v>474</v>
      </c>
      <c r="B1894" s="8">
        <v>20.23</v>
      </c>
      <c r="C1894" s="8">
        <v>6.16</v>
      </c>
      <c r="D1894" s="8" t="s">
        <v>2381</v>
      </c>
      <c r="E1894" s="8" t="s">
        <v>2379</v>
      </c>
      <c r="F1894" s="8" t="s">
        <v>2379</v>
      </c>
      <c r="G1894" s="8">
        <v>1</v>
      </c>
      <c r="H1894" s="8" t="s">
        <v>2379</v>
      </c>
    </row>
    <row r="1895" spans="1:8" x14ac:dyDescent="0.2">
      <c r="A1895" s="8" t="s">
        <v>473</v>
      </c>
      <c r="B1895" s="8">
        <v>28.975000000000001</v>
      </c>
      <c r="C1895" s="8">
        <v>4.12</v>
      </c>
      <c r="D1895" s="8" t="s">
        <v>2379</v>
      </c>
      <c r="E1895" s="8" t="s">
        <v>2379</v>
      </c>
      <c r="F1895" s="8" t="s">
        <v>2382</v>
      </c>
      <c r="G1895" s="8">
        <v>1</v>
      </c>
      <c r="H1895" s="8" t="s">
        <v>2379</v>
      </c>
    </row>
    <row r="1896" spans="1:8" x14ac:dyDescent="0.2">
      <c r="A1896" s="8" t="s">
        <v>472</v>
      </c>
      <c r="B1896" s="8">
        <v>16.420000000000002</v>
      </c>
      <c r="C1896" s="8">
        <v>5.77</v>
      </c>
      <c r="D1896" s="8" t="s">
        <v>2381</v>
      </c>
      <c r="E1896" s="8" t="s">
        <v>2379</v>
      </c>
      <c r="F1896" s="8" t="s">
        <v>2382</v>
      </c>
      <c r="G1896" s="8">
        <v>1</v>
      </c>
      <c r="H1896" s="8" t="s">
        <v>2379</v>
      </c>
    </row>
    <row r="1897" spans="1:8" x14ac:dyDescent="0.2">
      <c r="A1897" s="8" t="s">
        <v>471</v>
      </c>
      <c r="B1897" s="8">
        <v>17.559999999999999</v>
      </c>
      <c r="C1897" s="8">
        <v>6.2</v>
      </c>
      <c r="D1897" s="8" t="s">
        <v>2379</v>
      </c>
      <c r="E1897" s="8" t="s">
        <v>2379</v>
      </c>
      <c r="F1897" s="8" t="s">
        <v>2379</v>
      </c>
      <c r="G1897" s="8">
        <v>1</v>
      </c>
      <c r="H1897" s="8" t="s">
        <v>2379</v>
      </c>
    </row>
    <row r="1898" spans="1:8" x14ac:dyDescent="0.2">
      <c r="A1898" s="8" t="s">
        <v>470</v>
      </c>
      <c r="B1898" s="8">
        <v>24.13</v>
      </c>
      <c r="C1898" s="8">
        <v>4.3899999999999997</v>
      </c>
      <c r="D1898" s="8" t="s">
        <v>2379</v>
      </c>
      <c r="E1898" s="8" t="s">
        <v>2379</v>
      </c>
      <c r="F1898" s="8" t="s">
        <v>2379</v>
      </c>
      <c r="G1898" s="8">
        <v>1</v>
      </c>
      <c r="H1898" s="8" t="s">
        <v>2379</v>
      </c>
    </row>
    <row r="1899" spans="1:8" x14ac:dyDescent="0.2">
      <c r="A1899" s="8" t="s">
        <v>469</v>
      </c>
      <c r="B1899" s="8">
        <v>19.95</v>
      </c>
      <c r="C1899" s="8">
        <v>5.13</v>
      </c>
      <c r="D1899" s="8" t="s">
        <v>2379</v>
      </c>
      <c r="E1899" s="8" t="s">
        <v>2381</v>
      </c>
      <c r="F1899" s="8" t="s">
        <v>2379</v>
      </c>
      <c r="G1899" s="8">
        <v>2</v>
      </c>
      <c r="H1899" s="8" t="s">
        <v>2379</v>
      </c>
    </row>
    <row r="1900" spans="1:8" x14ac:dyDescent="0.2">
      <c r="A1900" s="8" t="s">
        <v>468</v>
      </c>
      <c r="B1900" s="8">
        <v>21.24</v>
      </c>
      <c r="C1900" s="8">
        <v>4.49</v>
      </c>
      <c r="D1900" s="8" t="s">
        <v>2379</v>
      </c>
      <c r="E1900" s="8" t="s">
        <v>2379</v>
      </c>
      <c r="F1900" s="8" t="s">
        <v>2379</v>
      </c>
      <c r="G1900" s="8" t="s">
        <v>2380</v>
      </c>
      <c r="H1900" s="8" t="s">
        <v>2379</v>
      </c>
    </row>
    <row r="1901" spans="1:8" x14ac:dyDescent="0.2">
      <c r="A1901" s="8" t="s">
        <v>467</v>
      </c>
      <c r="B1901" s="8">
        <v>44.22</v>
      </c>
      <c r="C1901" s="8">
        <v>6.35</v>
      </c>
      <c r="D1901" s="8" t="s">
        <v>2379</v>
      </c>
      <c r="E1901" s="8" t="s">
        <v>2379</v>
      </c>
      <c r="F1901" s="8" t="s">
        <v>2379</v>
      </c>
      <c r="G1901" s="8" t="s">
        <v>2380</v>
      </c>
      <c r="H1901" s="8" t="s">
        <v>2379</v>
      </c>
    </row>
    <row r="1902" spans="1:8" x14ac:dyDescent="0.2">
      <c r="A1902" s="8" t="s">
        <v>466</v>
      </c>
      <c r="B1902" s="8">
        <v>41.1</v>
      </c>
      <c r="C1902" s="8">
        <v>5.79</v>
      </c>
      <c r="D1902" s="8" t="s">
        <v>2379</v>
      </c>
      <c r="E1902" s="8" t="s">
        <v>2379</v>
      </c>
      <c r="F1902" s="8" t="s">
        <v>2379</v>
      </c>
      <c r="G1902" s="8" t="s">
        <v>2380</v>
      </c>
      <c r="H1902" s="8" t="s">
        <v>2379</v>
      </c>
    </row>
    <row r="1903" spans="1:8" x14ac:dyDescent="0.2">
      <c r="A1903" s="8" t="s">
        <v>465</v>
      </c>
      <c r="B1903" s="8">
        <v>34.200000000000003</v>
      </c>
      <c r="C1903" s="8">
        <v>4.78</v>
      </c>
      <c r="D1903" s="8" t="s">
        <v>2381</v>
      </c>
      <c r="E1903" s="8" t="s">
        <v>2379</v>
      </c>
      <c r="F1903" s="8" t="s">
        <v>2379</v>
      </c>
      <c r="G1903" s="8" t="s">
        <v>2380</v>
      </c>
      <c r="H1903" s="8" t="s">
        <v>2379</v>
      </c>
    </row>
    <row r="1904" spans="1:8" x14ac:dyDescent="0.2">
      <c r="A1904" s="8" t="s">
        <v>464</v>
      </c>
      <c r="B1904" s="8">
        <v>29.92</v>
      </c>
      <c r="C1904" s="8">
        <v>6.02</v>
      </c>
      <c r="D1904" s="8" t="s">
        <v>2381</v>
      </c>
      <c r="E1904" s="8" t="s">
        <v>2379</v>
      </c>
      <c r="F1904" s="8" t="s">
        <v>2379</v>
      </c>
      <c r="G1904" s="8" t="s">
        <v>2380</v>
      </c>
      <c r="H1904" s="8" t="s">
        <v>2379</v>
      </c>
    </row>
    <row r="1905" spans="1:8" x14ac:dyDescent="0.2">
      <c r="A1905" s="8" t="s">
        <v>463</v>
      </c>
      <c r="B1905" s="8">
        <v>28.93</v>
      </c>
      <c r="C1905" s="8">
        <v>4.4400000000000004</v>
      </c>
      <c r="D1905" s="8" t="s">
        <v>2379</v>
      </c>
      <c r="E1905" s="8" t="s">
        <v>2379</v>
      </c>
      <c r="F1905" s="8" t="s">
        <v>2379</v>
      </c>
      <c r="G1905" s="8" t="s">
        <v>2380</v>
      </c>
      <c r="H1905" s="8" t="s">
        <v>2379</v>
      </c>
    </row>
    <row r="1906" spans="1:8" x14ac:dyDescent="0.2">
      <c r="A1906" s="8" t="s">
        <v>462</v>
      </c>
      <c r="B1906" s="8">
        <v>31.254999999999999</v>
      </c>
      <c r="C1906" s="8">
        <v>5.84</v>
      </c>
      <c r="D1906" s="8" t="s">
        <v>2381</v>
      </c>
      <c r="E1906" s="8" t="s">
        <v>2379</v>
      </c>
      <c r="F1906" s="8" t="s">
        <v>2379</v>
      </c>
      <c r="G1906" s="8">
        <v>1</v>
      </c>
      <c r="H1906" s="8" t="s">
        <v>2379</v>
      </c>
    </row>
    <row r="1907" spans="1:8" x14ac:dyDescent="0.2">
      <c r="A1907" s="8" t="s">
        <v>461</v>
      </c>
      <c r="B1907" s="8">
        <v>29.83</v>
      </c>
      <c r="C1907" s="8">
        <v>5.39</v>
      </c>
      <c r="D1907" s="8" t="s">
        <v>2379</v>
      </c>
      <c r="E1907" s="8" t="s">
        <v>2379</v>
      </c>
      <c r="F1907" s="8" t="s">
        <v>2379</v>
      </c>
      <c r="G1907" s="8" t="s">
        <v>2380</v>
      </c>
      <c r="H1907" s="8" t="s">
        <v>2379</v>
      </c>
    </row>
    <row r="1908" spans="1:8" x14ac:dyDescent="0.2">
      <c r="A1908" s="8" t="s">
        <v>460</v>
      </c>
      <c r="B1908" s="8">
        <v>29.59</v>
      </c>
      <c r="C1908" s="8">
        <v>6.16</v>
      </c>
      <c r="D1908" s="8" t="s">
        <v>2379</v>
      </c>
      <c r="E1908" s="8" t="s">
        <v>2379</v>
      </c>
      <c r="F1908" s="8" t="s">
        <v>2382</v>
      </c>
      <c r="G1908" s="8">
        <v>1</v>
      </c>
      <c r="H1908" s="8" t="s">
        <v>2379</v>
      </c>
    </row>
    <row r="1909" spans="1:8" x14ac:dyDescent="0.2">
      <c r="A1909" s="8" t="s">
        <v>459</v>
      </c>
      <c r="B1909" s="8">
        <v>31.16</v>
      </c>
      <c r="C1909" s="8">
        <v>4.49</v>
      </c>
      <c r="D1909" s="8" t="s">
        <v>2379</v>
      </c>
      <c r="E1909" s="8" t="s">
        <v>2379</v>
      </c>
      <c r="F1909" s="8" t="s">
        <v>2382</v>
      </c>
      <c r="G1909" s="8">
        <v>1</v>
      </c>
      <c r="H1909" s="8" t="s">
        <v>2379</v>
      </c>
    </row>
    <row r="1910" spans="1:8" x14ac:dyDescent="0.2">
      <c r="A1910" s="8" t="s">
        <v>458</v>
      </c>
      <c r="B1910" s="8">
        <v>34.21</v>
      </c>
      <c r="C1910" s="8">
        <v>4.4800000000000004</v>
      </c>
      <c r="D1910" s="8" t="s">
        <v>2381</v>
      </c>
      <c r="E1910" s="8" t="s">
        <v>2379</v>
      </c>
      <c r="F1910" s="8" t="s">
        <v>2379</v>
      </c>
      <c r="G1910" s="8">
        <v>1</v>
      </c>
      <c r="H1910" s="8" t="s">
        <v>2379</v>
      </c>
    </row>
    <row r="1911" spans="1:8" x14ac:dyDescent="0.2">
      <c r="A1911" s="8" t="s">
        <v>457</v>
      </c>
      <c r="B1911" s="8">
        <v>34.86</v>
      </c>
      <c r="C1911" s="8">
        <v>10.97</v>
      </c>
      <c r="D1911" s="8" t="s">
        <v>2379</v>
      </c>
      <c r="E1911" s="8" t="s">
        <v>2379</v>
      </c>
      <c r="F1911" s="8" t="s">
        <v>2379</v>
      </c>
      <c r="G1911" s="8" t="s">
        <v>2380</v>
      </c>
      <c r="H1911" s="8" t="s">
        <v>2379</v>
      </c>
    </row>
    <row r="1912" spans="1:8" x14ac:dyDescent="0.2">
      <c r="A1912" s="8" t="s">
        <v>456</v>
      </c>
      <c r="B1912" s="8">
        <v>34.58</v>
      </c>
      <c r="C1912" s="8">
        <v>5.14</v>
      </c>
      <c r="D1912" s="8" t="s">
        <v>2379</v>
      </c>
      <c r="E1912" s="8" t="s">
        <v>2381</v>
      </c>
      <c r="F1912" s="8" t="s">
        <v>2379</v>
      </c>
      <c r="G1912" s="8">
        <v>2</v>
      </c>
      <c r="H1912" s="8" t="s">
        <v>2379</v>
      </c>
    </row>
    <row r="1913" spans="1:8" x14ac:dyDescent="0.2">
      <c r="A1913" s="8" t="s">
        <v>455</v>
      </c>
      <c r="B1913" s="8">
        <v>17.940000000000001</v>
      </c>
      <c r="C1913" s="8">
        <v>5.17</v>
      </c>
      <c r="D1913" s="8" t="s">
        <v>2381</v>
      </c>
      <c r="E1913" s="8" t="s">
        <v>2379</v>
      </c>
      <c r="F1913" s="8" t="s">
        <v>2379</v>
      </c>
      <c r="G1913" s="8" t="s">
        <v>2380</v>
      </c>
      <c r="H1913" s="8" t="s">
        <v>2379</v>
      </c>
    </row>
    <row r="1914" spans="1:8" x14ac:dyDescent="0.2">
      <c r="A1914" s="8" t="s">
        <v>454</v>
      </c>
      <c r="B1914" s="8">
        <v>26.8</v>
      </c>
      <c r="C1914" s="8">
        <v>6.18</v>
      </c>
      <c r="D1914" s="8" t="s">
        <v>2381</v>
      </c>
      <c r="E1914" s="8" t="s">
        <v>2379</v>
      </c>
      <c r="F1914" s="8" t="s">
        <v>2382</v>
      </c>
      <c r="G1914" s="8">
        <v>1</v>
      </c>
      <c r="H1914" s="8" t="s">
        <v>2379</v>
      </c>
    </row>
    <row r="1915" spans="1:8" x14ac:dyDescent="0.2">
      <c r="A1915" s="8" t="s">
        <v>453</v>
      </c>
      <c r="B1915" s="8">
        <v>17.690000000000001</v>
      </c>
      <c r="C1915" s="8">
        <v>9.07</v>
      </c>
      <c r="D1915" s="8" t="s">
        <v>2381</v>
      </c>
      <c r="E1915" s="8" t="s">
        <v>2379</v>
      </c>
      <c r="F1915" s="8" t="s">
        <v>2379</v>
      </c>
      <c r="G1915" s="8" t="s">
        <v>2380</v>
      </c>
      <c r="H1915" s="8" t="s">
        <v>2379</v>
      </c>
    </row>
    <row r="1916" spans="1:8" x14ac:dyDescent="0.2">
      <c r="A1916" s="8" t="s">
        <v>452</v>
      </c>
      <c r="B1916" s="8">
        <v>25.77</v>
      </c>
      <c r="C1916" s="8">
        <v>4.43</v>
      </c>
      <c r="D1916" s="8" t="s">
        <v>2379</v>
      </c>
      <c r="E1916" s="8" t="s">
        <v>2379</v>
      </c>
      <c r="F1916" s="8" t="s">
        <v>2382</v>
      </c>
      <c r="G1916" s="8">
        <v>1</v>
      </c>
      <c r="H1916" s="8" t="s">
        <v>2379</v>
      </c>
    </row>
    <row r="1917" spans="1:8" x14ac:dyDescent="0.2">
      <c r="A1917" s="8" t="s">
        <v>451</v>
      </c>
      <c r="B1917" s="8">
        <v>34.46</v>
      </c>
      <c r="C1917" s="8">
        <v>4.17</v>
      </c>
      <c r="D1917" s="8" t="s">
        <v>2379</v>
      </c>
      <c r="E1917" s="8" t="s">
        <v>2381</v>
      </c>
      <c r="F1917" s="8" t="s">
        <v>2379</v>
      </c>
      <c r="G1917" s="8">
        <v>1</v>
      </c>
      <c r="H1917" s="8" t="s">
        <v>2379</v>
      </c>
    </row>
    <row r="1918" spans="1:8" x14ac:dyDescent="0.2">
      <c r="A1918" s="8" t="s">
        <v>450</v>
      </c>
      <c r="B1918" s="8">
        <v>30.875</v>
      </c>
      <c r="C1918" s="8">
        <v>4.95</v>
      </c>
      <c r="D1918" s="8" t="s">
        <v>2381</v>
      </c>
      <c r="E1918" s="8" t="s">
        <v>2379</v>
      </c>
      <c r="F1918" s="8" t="s">
        <v>2379</v>
      </c>
      <c r="G1918" s="8" t="s">
        <v>2380</v>
      </c>
      <c r="H1918" s="8" t="s">
        <v>2379</v>
      </c>
    </row>
    <row r="1919" spans="1:8" x14ac:dyDescent="0.2">
      <c r="A1919" s="8" t="s">
        <v>449</v>
      </c>
      <c r="B1919" s="8">
        <v>39.49</v>
      </c>
      <c r="C1919" s="8">
        <v>5.13</v>
      </c>
      <c r="D1919" s="8" t="s">
        <v>2379</v>
      </c>
      <c r="E1919" s="8" t="s">
        <v>2379</v>
      </c>
      <c r="F1919" s="8" t="s">
        <v>2379</v>
      </c>
      <c r="G1919" s="8" t="s">
        <v>2380</v>
      </c>
      <c r="H1919" s="8" t="s">
        <v>2379</v>
      </c>
    </row>
    <row r="1920" spans="1:8" x14ac:dyDescent="0.2">
      <c r="A1920" s="8" t="s">
        <v>448</v>
      </c>
      <c r="B1920" s="8">
        <v>28.88</v>
      </c>
      <c r="C1920" s="8">
        <v>4.0999999999999996</v>
      </c>
      <c r="D1920" s="8" t="s">
        <v>2379</v>
      </c>
      <c r="E1920" s="8" t="s">
        <v>2379</v>
      </c>
      <c r="F1920" s="8" t="s">
        <v>2379</v>
      </c>
      <c r="G1920" s="8" t="s">
        <v>2380</v>
      </c>
      <c r="H1920" s="8" t="s">
        <v>2379</v>
      </c>
    </row>
    <row r="1921" spans="1:8" x14ac:dyDescent="0.2">
      <c r="A1921" s="8" t="s">
        <v>447</v>
      </c>
      <c r="B1921" s="8">
        <v>20.234999999999999</v>
      </c>
      <c r="C1921" s="8">
        <v>5.01</v>
      </c>
      <c r="D1921" s="8" t="s">
        <v>2381</v>
      </c>
      <c r="E1921" s="8" t="s">
        <v>2379</v>
      </c>
      <c r="F1921" s="8" t="s">
        <v>2379</v>
      </c>
      <c r="G1921" s="8" t="s">
        <v>2380</v>
      </c>
      <c r="H1921" s="8" t="s">
        <v>2379</v>
      </c>
    </row>
    <row r="1922" spans="1:8" x14ac:dyDescent="0.2">
      <c r="A1922" s="8" t="s">
        <v>446</v>
      </c>
      <c r="B1922" s="8">
        <v>30.67</v>
      </c>
      <c r="C1922" s="8">
        <v>5.09</v>
      </c>
      <c r="D1922" s="8" t="s">
        <v>2381</v>
      </c>
      <c r="E1922" s="8" t="s">
        <v>2379</v>
      </c>
      <c r="F1922" s="8" t="s">
        <v>2379</v>
      </c>
      <c r="G1922" s="8" t="s">
        <v>2380</v>
      </c>
      <c r="H1922" s="8" t="s">
        <v>2379</v>
      </c>
    </row>
    <row r="1923" spans="1:8" x14ac:dyDescent="0.2">
      <c r="A1923" s="8" t="s">
        <v>445</v>
      </c>
      <c r="B1923" s="8">
        <v>30.875</v>
      </c>
      <c r="C1923" s="8">
        <v>6.49</v>
      </c>
      <c r="D1923" s="8" t="s">
        <v>2379</v>
      </c>
      <c r="E1923" s="8" t="s">
        <v>2379</v>
      </c>
      <c r="F1923" s="8" t="s">
        <v>2379</v>
      </c>
      <c r="G1923" s="8" t="s">
        <v>2380</v>
      </c>
      <c r="H1923" s="8" t="s">
        <v>2379</v>
      </c>
    </row>
    <row r="1924" spans="1:8" x14ac:dyDescent="0.2">
      <c r="A1924" s="8" t="s">
        <v>444</v>
      </c>
      <c r="B1924" s="8">
        <v>23.8</v>
      </c>
      <c r="C1924" s="8">
        <v>4.08</v>
      </c>
      <c r="D1924" s="8" t="s">
        <v>2379</v>
      </c>
      <c r="E1924" s="8" t="s">
        <v>2379</v>
      </c>
      <c r="F1924" s="8" t="s">
        <v>2379</v>
      </c>
      <c r="G1924" s="8" t="s">
        <v>2380</v>
      </c>
      <c r="H1924" s="8" t="s">
        <v>2379</v>
      </c>
    </row>
    <row r="1925" spans="1:8" x14ac:dyDescent="0.2">
      <c r="A1925" s="8" t="s">
        <v>443</v>
      </c>
      <c r="B1925" s="8">
        <v>15.37</v>
      </c>
      <c r="C1925" s="8">
        <v>8.6300000000000008</v>
      </c>
      <c r="D1925" s="8" t="s">
        <v>2381</v>
      </c>
      <c r="E1925" s="8" t="s">
        <v>2379</v>
      </c>
      <c r="F1925" s="8" t="s">
        <v>2379</v>
      </c>
      <c r="G1925" s="8" t="s">
        <v>2380</v>
      </c>
      <c r="H1925" s="8" t="s">
        <v>2379</v>
      </c>
    </row>
    <row r="1926" spans="1:8" x14ac:dyDescent="0.2">
      <c r="A1926" s="8" t="s">
        <v>442</v>
      </c>
      <c r="B1926" s="8">
        <v>30.4</v>
      </c>
      <c r="C1926" s="8">
        <v>5.28</v>
      </c>
      <c r="D1926" s="8" t="s">
        <v>2379</v>
      </c>
      <c r="E1926" s="8" t="s">
        <v>2379</v>
      </c>
      <c r="F1926" s="8" t="s">
        <v>2379</v>
      </c>
      <c r="G1926" s="8" t="s">
        <v>2380</v>
      </c>
      <c r="H1926" s="8" t="s">
        <v>2379</v>
      </c>
    </row>
    <row r="1927" spans="1:8" x14ac:dyDescent="0.2">
      <c r="A1927" s="8" t="s">
        <v>441</v>
      </c>
      <c r="B1927" s="8">
        <v>19.48</v>
      </c>
      <c r="C1927" s="8">
        <v>5.63</v>
      </c>
      <c r="D1927" s="8" t="s">
        <v>2381</v>
      </c>
      <c r="E1927" s="8" t="s">
        <v>2379</v>
      </c>
      <c r="F1927" s="8" t="s">
        <v>2379</v>
      </c>
      <c r="G1927" s="8">
        <v>1</v>
      </c>
      <c r="H1927" s="8" t="s">
        <v>2379</v>
      </c>
    </row>
    <row r="1928" spans="1:8" x14ac:dyDescent="0.2">
      <c r="A1928" s="8" t="s">
        <v>440</v>
      </c>
      <c r="B1928" s="8">
        <v>16.96</v>
      </c>
      <c r="C1928" s="8">
        <v>11.47</v>
      </c>
      <c r="D1928" s="8" t="s">
        <v>2381</v>
      </c>
      <c r="E1928" s="8" t="s">
        <v>2379</v>
      </c>
      <c r="F1928" s="8" t="s">
        <v>2379</v>
      </c>
      <c r="G1928" s="8" t="s">
        <v>2380</v>
      </c>
      <c r="H1928" s="8" t="s">
        <v>2379</v>
      </c>
    </row>
    <row r="1929" spans="1:8" x14ac:dyDescent="0.2">
      <c r="A1929" s="8" t="s">
        <v>439</v>
      </c>
      <c r="B1929" s="8">
        <v>19.05</v>
      </c>
      <c r="C1929" s="8">
        <v>4.92</v>
      </c>
      <c r="D1929" s="8" t="s">
        <v>2379</v>
      </c>
      <c r="E1929" s="8" t="s">
        <v>2379</v>
      </c>
      <c r="F1929" s="8" t="s">
        <v>2379</v>
      </c>
      <c r="G1929" s="8">
        <v>1</v>
      </c>
      <c r="H1929" s="8" t="s">
        <v>2379</v>
      </c>
    </row>
    <row r="1930" spans="1:8" x14ac:dyDescent="0.2">
      <c r="A1930" s="8" t="s">
        <v>438</v>
      </c>
      <c r="B1930" s="8">
        <v>37.619999999999997</v>
      </c>
      <c r="C1930" s="8">
        <v>4.18</v>
      </c>
      <c r="D1930" s="8" t="s">
        <v>2379</v>
      </c>
      <c r="E1930" s="8" t="s">
        <v>2379</v>
      </c>
      <c r="F1930" s="8" t="s">
        <v>2379</v>
      </c>
      <c r="G1930" s="8" t="s">
        <v>2380</v>
      </c>
      <c r="H1930" s="8" t="s">
        <v>2379</v>
      </c>
    </row>
    <row r="1931" spans="1:8" x14ac:dyDescent="0.2">
      <c r="A1931" s="8" t="s">
        <v>437</v>
      </c>
      <c r="B1931" s="8">
        <v>29.1</v>
      </c>
      <c r="C1931" s="8">
        <v>4.67</v>
      </c>
      <c r="D1931" s="8" t="s">
        <v>2379</v>
      </c>
      <c r="E1931" s="8" t="s">
        <v>2379</v>
      </c>
      <c r="F1931" s="8" t="s">
        <v>2379</v>
      </c>
      <c r="G1931" s="8" t="s">
        <v>2380</v>
      </c>
      <c r="H1931" s="8" t="s">
        <v>2379</v>
      </c>
    </row>
    <row r="1932" spans="1:8" x14ac:dyDescent="0.2">
      <c r="A1932" s="8" t="s">
        <v>436</v>
      </c>
      <c r="B1932" s="8">
        <v>26.62</v>
      </c>
      <c r="C1932" s="8">
        <v>6.24</v>
      </c>
      <c r="D1932" s="8" t="s">
        <v>2379</v>
      </c>
      <c r="E1932" s="8" t="s">
        <v>2379</v>
      </c>
      <c r="F1932" s="8" t="s">
        <v>2379</v>
      </c>
      <c r="G1932" s="8" t="s">
        <v>2380</v>
      </c>
      <c r="H1932" s="8" t="s">
        <v>2379</v>
      </c>
    </row>
    <row r="1933" spans="1:8" x14ac:dyDescent="0.2">
      <c r="A1933" s="8" t="s">
        <v>435</v>
      </c>
      <c r="B1933" s="8">
        <v>25.74</v>
      </c>
      <c r="C1933" s="8">
        <v>5.99</v>
      </c>
      <c r="D1933" s="8" t="s">
        <v>2379</v>
      </c>
      <c r="E1933" s="8" t="s">
        <v>2379</v>
      </c>
      <c r="F1933" s="8" t="s">
        <v>2379</v>
      </c>
      <c r="G1933" s="8" t="s">
        <v>2380</v>
      </c>
      <c r="H1933" s="8" t="s">
        <v>2379</v>
      </c>
    </row>
    <row r="1934" spans="1:8" x14ac:dyDescent="0.2">
      <c r="A1934" s="8" t="s">
        <v>434</v>
      </c>
      <c r="B1934" s="8">
        <v>18.22</v>
      </c>
      <c r="C1934" s="8">
        <v>10.27</v>
      </c>
      <c r="D1934" s="8" t="s">
        <v>2381</v>
      </c>
      <c r="E1934" s="8" t="s">
        <v>2379</v>
      </c>
      <c r="F1934" s="8" t="s">
        <v>2379</v>
      </c>
      <c r="G1934" s="8">
        <v>1</v>
      </c>
      <c r="H1934" s="8" t="s">
        <v>2379</v>
      </c>
    </row>
    <row r="1935" spans="1:8" x14ac:dyDescent="0.2">
      <c r="A1935" s="8" t="s">
        <v>433</v>
      </c>
      <c r="B1935" s="8">
        <v>26.03</v>
      </c>
      <c r="C1935" s="8">
        <v>5.97</v>
      </c>
      <c r="D1935" s="8" t="s">
        <v>2379</v>
      </c>
      <c r="E1935" s="8" t="s">
        <v>2379</v>
      </c>
      <c r="F1935" s="8" t="s">
        <v>2382</v>
      </c>
      <c r="G1935" s="8">
        <v>1</v>
      </c>
      <c r="H1935" s="8" t="s">
        <v>2379</v>
      </c>
    </row>
    <row r="1936" spans="1:8" x14ac:dyDescent="0.2">
      <c r="A1936" s="8" t="s">
        <v>432</v>
      </c>
      <c r="B1936" s="8">
        <v>17.29</v>
      </c>
      <c r="C1936" s="8">
        <v>4.9800000000000004</v>
      </c>
      <c r="D1936" s="8" t="s">
        <v>2379</v>
      </c>
      <c r="E1936" s="8" t="s">
        <v>2379</v>
      </c>
      <c r="F1936" s="8" t="s">
        <v>2379</v>
      </c>
      <c r="G1936" s="8" t="s">
        <v>2380</v>
      </c>
      <c r="H1936" s="8" t="s">
        <v>2379</v>
      </c>
    </row>
    <row r="1937" spans="1:8" x14ac:dyDescent="0.2">
      <c r="A1937" s="8" t="s">
        <v>431</v>
      </c>
      <c r="B1937" s="8">
        <v>18.170000000000002</v>
      </c>
      <c r="C1937" s="8">
        <v>6.91</v>
      </c>
      <c r="D1937" s="8" t="s">
        <v>2381</v>
      </c>
      <c r="E1937" s="8" t="s">
        <v>2379</v>
      </c>
      <c r="F1937" s="8" t="s">
        <v>2379</v>
      </c>
      <c r="G1937" s="8">
        <v>1</v>
      </c>
      <c r="H1937" s="8" t="s">
        <v>2379</v>
      </c>
    </row>
    <row r="1938" spans="1:8" x14ac:dyDescent="0.2">
      <c r="A1938" s="8" t="s">
        <v>430</v>
      </c>
      <c r="B1938" s="8">
        <v>32.54</v>
      </c>
      <c r="C1938" s="8">
        <v>6.38</v>
      </c>
      <c r="D1938" s="8" t="s">
        <v>2379</v>
      </c>
      <c r="E1938" s="8" t="s">
        <v>2381</v>
      </c>
      <c r="F1938" s="8" t="s">
        <v>2379</v>
      </c>
      <c r="G1938" s="8">
        <v>1</v>
      </c>
      <c r="H1938" s="8" t="s">
        <v>2379</v>
      </c>
    </row>
    <row r="1939" spans="1:8" x14ac:dyDescent="0.2">
      <c r="A1939" s="8" t="s">
        <v>429</v>
      </c>
      <c r="B1939" s="8">
        <v>30.25</v>
      </c>
      <c r="C1939" s="8">
        <v>4.7699999999999996</v>
      </c>
      <c r="D1939" s="8" t="s">
        <v>2379</v>
      </c>
      <c r="E1939" s="8" t="s">
        <v>2379</v>
      </c>
      <c r="F1939" s="8" t="s">
        <v>2379</v>
      </c>
      <c r="G1939" s="8" t="s">
        <v>2380</v>
      </c>
      <c r="H1939" s="8" t="s">
        <v>2379</v>
      </c>
    </row>
    <row r="1940" spans="1:8" x14ac:dyDescent="0.2">
      <c r="A1940" s="8" t="s">
        <v>428</v>
      </c>
      <c r="B1940" s="8">
        <v>19.59</v>
      </c>
      <c r="C1940" s="8">
        <v>6.04</v>
      </c>
      <c r="D1940" s="8" t="s">
        <v>2381</v>
      </c>
      <c r="E1940" s="8" t="s">
        <v>2379</v>
      </c>
      <c r="F1940" s="8" t="s">
        <v>2379</v>
      </c>
      <c r="G1940" s="8">
        <v>1</v>
      </c>
      <c r="H1940" s="8" t="s">
        <v>2379</v>
      </c>
    </row>
    <row r="1941" spans="1:8" x14ac:dyDescent="0.2">
      <c r="A1941" s="8" t="s">
        <v>427</v>
      </c>
      <c r="B1941" s="8">
        <v>45.9</v>
      </c>
      <c r="C1941" s="8">
        <v>4.3</v>
      </c>
      <c r="D1941" s="8" t="s">
        <v>2381</v>
      </c>
      <c r="E1941" s="8" t="s">
        <v>2379</v>
      </c>
      <c r="F1941" s="8" t="s">
        <v>2379</v>
      </c>
      <c r="G1941" s="8">
        <v>1</v>
      </c>
      <c r="H1941" s="8" t="s">
        <v>2379</v>
      </c>
    </row>
    <row r="1942" spans="1:8" x14ac:dyDescent="0.2">
      <c r="A1942" s="8" t="s">
        <v>426</v>
      </c>
      <c r="B1942" s="8">
        <v>17.059999999999999</v>
      </c>
      <c r="C1942" s="8">
        <v>8.75</v>
      </c>
      <c r="D1942" s="8" t="s">
        <v>2381</v>
      </c>
      <c r="E1942" s="8" t="s">
        <v>2379</v>
      </c>
      <c r="F1942" s="8" t="s">
        <v>2379</v>
      </c>
      <c r="G1942" s="8" t="s">
        <v>2380</v>
      </c>
      <c r="H1942" s="8" t="s">
        <v>2379</v>
      </c>
    </row>
    <row r="1943" spans="1:8" x14ac:dyDescent="0.2">
      <c r="A1943" s="8" t="s">
        <v>425</v>
      </c>
      <c r="B1943" s="8">
        <v>32.07</v>
      </c>
      <c r="C1943" s="8">
        <v>5.25</v>
      </c>
      <c r="D1943" s="8" t="s">
        <v>2379</v>
      </c>
      <c r="E1943" s="8" t="s">
        <v>2379</v>
      </c>
      <c r="F1943" s="8" t="s">
        <v>2382</v>
      </c>
      <c r="G1943" s="8">
        <v>1</v>
      </c>
      <c r="H1943" s="8" t="s">
        <v>2379</v>
      </c>
    </row>
    <row r="1944" spans="1:8" x14ac:dyDescent="0.2">
      <c r="A1944" s="8" t="s">
        <v>424</v>
      </c>
      <c r="B1944" s="8">
        <v>16.5</v>
      </c>
      <c r="C1944" s="8">
        <v>5.03</v>
      </c>
      <c r="D1944" s="8" t="s">
        <v>2379</v>
      </c>
      <c r="E1944" s="8" t="s">
        <v>2379</v>
      </c>
      <c r="F1944" s="8" t="s">
        <v>2379</v>
      </c>
      <c r="G1944" s="8">
        <v>1</v>
      </c>
      <c r="H1944" s="8" t="s">
        <v>2379</v>
      </c>
    </row>
    <row r="1945" spans="1:8" x14ac:dyDescent="0.2">
      <c r="A1945" s="8" t="s">
        <v>423</v>
      </c>
      <c r="B1945" s="8">
        <v>31.4</v>
      </c>
      <c r="C1945" s="8">
        <v>5.88</v>
      </c>
      <c r="D1945" s="8" t="s">
        <v>2379</v>
      </c>
      <c r="E1945" s="8" t="s">
        <v>2379</v>
      </c>
      <c r="F1945" s="8" t="s">
        <v>2379</v>
      </c>
      <c r="G1945" s="8">
        <v>1</v>
      </c>
      <c r="H1945" s="8" t="s">
        <v>2379</v>
      </c>
    </row>
    <row r="1946" spans="1:8" x14ac:dyDescent="0.2">
      <c r="A1946" s="8" t="s">
        <v>422</v>
      </c>
      <c r="B1946" s="8">
        <v>20.36</v>
      </c>
      <c r="C1946" s="8">
        <v>4.49</v>
      </c>
      <c r="D1946" s="8" t="s">
        <v>2379</v>
      </c>
      <c r="E1946" s="8" t="s">
        <v>2379</v>
      </c>
      <c r="F1946" s="8" t="s">
        <v>2379</v>
      </c>
      <c r="G1946" s="8" t="s">
        <v>2380</v>
      </c>
      <c r="H1946" s="8" t="s">
        <v>2379</v>
      </c>
    </row>
    <row r="1947" spans="1:8" x14ac:dyDescent="0.2">
      <c r="A1947" s="8" t="s">
        <v>421</v>
      </c>
      <c r="B1947" s="8">
        <v>25.46</v>
      </c>
      <c r="C1947" s="8">
        <v>4.1399999999999997</v>
      </c>
      <c r="D1947" s="8" t="s">
        <v>2379</v>
      </c>
      <c r="E1947" s="8" t="s">
        <v>2379</v>
      </c>
      <c r="F1947" s="8" t="s">
        <v>2379</v>
      </c>
      <c r="G1947" s="8">
        <v>1</v>
      </c>
      <c r="H1947" s="8" t="s">
        <v>2379</v>
      </c>
    </row>
    <row r="1948" spans="1:8" x14ac:dyDescent="0.2">
      <c r="A1948" s="8" t="s">
        <v>420</v>
      </c>
      <c r="B1948" s="8">
        <v>17.09</v>
      </c>
      <c r="C1948" s="8">
        <v>5.8</v>
      </c>
      <c r="D1948" s="8" t="s">
        <v>2381</v>
      </c>
      <c r="E1948" s="8" t="s">
        <v>2379</v>
      </c>
      <c r="F1948" s="8" t="s">
        <v>2379</v>
      </c>
      <c r="G1948" s="8" t="s">
        <v>2380</v>
      </c>
      <c r="H1948" s="8" t="s">
        <v>2379</v>
      </c>
    </row>
    <row r="1949" spans="1:8" x14ac:dyDescent="0.2">
      <c r="A1949" s="8" t="s">
        <v>419</v>
      </c>
      <c r="B1949" s="8">
        <v>20.83</v>
      </c>
      <c r="C1949" s="8">
        <v>5.12</v>
      </c>
      <c r="D1949" s="8" t="s">
        <v>2379</v>
      </c>
      <c r="E1949" s="8" t="s">
        <v>2379</v>
      </c>
      <c r="F1949" s="8" t="s">
        <v>2379</v>
      </c>
      <c r="G1949" s="8" t="s">
        <v>2380</v>
      </c>
      <c r="H1949" s="8" t="s">
        <v>2379</v>
      </c>
    </row>
    <row r="1950" spans="1:8" x14ac:dyDescent="0.2">
      <c r="A1950" s="8" t="s">
        <v>418</v>
      </c>
      <c r="B1950" s="8">
        <v>18.920000000000002</v>
      </c>
      <c r="C1950" s="8">
        <v>5.98</v>
      </c>
      <c r="D1950" s="8" t="s">
        <v>2381</v>
      </c>
      <c r="E1950" s="8" t="s">
        <v>2379</v>
      </c>
      <c r="F1950" s="8" t="s">
        <v>2379</v>
      </c>
      <c r="G1950" s="8">
        <v>1</v>
      </c>
      <c r="H1950" s="8" t="s">
        <v>2379</v>
      </c>
    </row>
    <row r="1951" spans="1:8" x14ac:dyDescent="0.2">
      <c r="A1951" s="8" t="s">
        <v>417</v>
      </c>
      <c r="B1951" s="8">
        <v>37.1</v>
      </c>
      <c r="C1951" s="8">
        <v>5.46</v>
      </c>
      <c r="D1951" s="8" t="s">
        <v>2379</v>
      </c>
      <c r="E1951" s="8" t="s">
        <v>2379</v>
      </c>
      <c r="F1951" s="8" t="s">
        <v>2379</v>
      </c>
      <c r="G1951" s="8" t="s">
        <v>2380</v>
      </c>
      <c r="H1951" s="8" t="s">
        <v>2379</v>
      </c>
    </row>
    <row r="1952" spans="1:8" x14ac:dyDescent="0.2">
      <c r="A1952" s="8" t="s">
        <v>416</v>
      </c>
      <c r="B1952" s="8">
        <v>22.515000000000001</v>
      </c>
      <c r="C1952" s="8">
        <v>4.91</v>
      </c>
      <c r="D1952" s="8" t="s">
        <v>2381</v>
      </c>
      <c r="E1952" s="8" t="s">
        <v>2379</v>
      </c>
      <c r="F1952" s="8" t="s">
        <v>2382</v>
      </c>
      <c r="G1952" s="8">
        <v>1</v>
      </c>
      <c r="H1952" s="8" t="s">
        <v>2379</v>
      </c>
    </row>
    <row r="1953" spans="1:8" x14ac:dyDescent="0.2">
      <c r="A1953" s="8" t="s">
        <v>415</v>
      </c>
      <c r="B1953" s="8">
        <v>32.700000000000003</v>
      </c>
      <c r="C1953" s="8">
        <v>4.66</v>
      </c>
      <c r="D1953" s="8" t="s">
        <v>2379</v>
      </c>
      <c r="E1953" s="8" t="s">
        <v>2379</v>
      </c>
      <c r="F1953" s="8" t="s">
        <v>2379</v>
      </c>
      <c r="G1953" s="8" t="s">
        <v>2380</v>
      </c>
      <c r="H1953" s="8" t="s">
        <v>2379</v>
      </c>
    </row>
    <row r="1954" spans="1:8" x14ac:dyDescent="0.2">
      <c r="A1954" s="8" t="s">
        <v>414</v>
      </c>
      <c r="B1954" s="8">
        <v>17.75</v>
      </c>
      <c r="C1954" s="8">
        <v>6.8</v>
      </c>
      <c r="D1954" s="8" t="s">
        <v>2381</v>
      </c>
      <c r="E1954" s="8" t="s">
        <v>2379</v>
      </c>
      <c r="F1954" s="8" t="s">
        <v>2379</v>
      </c>
      <c r="G1954" s="8">
        <v>1</v>
      </c>
      <c r="H1954" s="8" t="s">
        <v>2379</v>
      </c>
    </row>
    <row r="1955" spans="1:8" x14ac:dyDescent="0.2">
      <c r="A1955" s="8" t="s">
        <v>413</v>
      </c>
      <c r="B1955" s="8">
        <v>33.630000000000003</v>
      </c>
      <c r="C1955" s="8">
        <v>4.47</v>
      </c>
      <c r="D1955" s="8" t="s">
        <v>2381</v>
      </c>
      <c r="E1955" s="8" t="s">
        <v>2379</v>
      </c>
      <c r="F1955" s="8" t="s">
        <v>2379</v>
      </c>
      <c r="G1955" s="8" t="s">
        <v>2380</v>
      </c>
      <c r="H1955" s="8" t="s">
        <v>2379</v>
      </c>
    </row>
    <row r="1956" spans="1:8" x14ac:dyDescent="0.2">
      <c r="A1956" s="8" t="s">
        <v>412</v>
      </c>
      <c r="B1956" s="8">
        <v>34.799999999999997</v>
      </c>
      <c r="C1956" s="8">
        <v>4.08</v>
      </c>
      <c r="D1956" s="8" t="s">
        <v>2381</v>
      </c>
      <c r="E1956" s="8" t="s">
        <v>2379</v>
      </c>
      <c r="F1956" s="8" t="s">
        <v>2379</v>
      </c>
      <c r="G1956" s="8">
        <v>1</v>
      </c>
      <c r="H1956" s="8" t="s">
        <v>2379</v>
      </c>
    </row>
    <row r="1957" spans="1:8" x14ac:dyDescent="0.2">
      <c r="A1957" s="8" t="s">
        <v>411</v>
      </c>
      <c r="B1957" s="8">
        <v>16.809999999999999</v>
      </c>
      <c r="C1957" s="8">
        <v>5.51</v>
      </c>
      <c r="D1957" s="8" t="s">
        <v>2381</v>
      </c>
      <c r="E1957" s="8" t="s">
        <v>2379</v>
      </c>
      <c r="F1957" s="8" t="s">
        <v>2379</v>
      </c>
      <c r="G1957" s="8">
        <v>1</v>
      </c>
      <c r="H1957" s="8" t="s">
        <v>2379</v>
      </c>
    </row>
    <row r="1958" spans="1:8" x14ac:dyDescent="0.2">
      <c r="A1958" s="8" t="s">
        <v>410</v>
      </c>
      <c r="B1958" s="8">
        <v>16.690000000000001</v>
      </c>
      <c r="C1958" s="8">
        <v>8.4</v>
      </c>
      <c r="D1958" s="8" t="s">
        <v>2381</v>
      </c>
      <c r="E1958" s="8" t="s">
        <v>2379</v>
      </c>
      <c r="F1958" s="8" t="s">
        <v>2379</v>
      </c>
      <c r="G1958" s="8" t="s">
        <v>2380</v>
      </c>
      <c r="H1958" s="8" t="s">
        <v>2379</v>
      </c>
    </row>
    <row r="1959" spans="1:8" x14ac:dyDescent="0.2">
      <c r="A1959" s="8" t="s">
        <v>409</v>
      </c>
      <c r="B1959" s="8">
        <v>23.21</v>
      </c>
      <c r="C1959" s="8">
        <v>5.14</v>
      </c>
      <c r="D1959" s="8" t="s">
        <v>2381</v>
      </c>
      <c r="E1959" s="8" t="s">
        <v>2379</v>
      </c>
      <c r="F1959" s="8" t="s">
        <v>2379</v>
      </c>
      <c r="G1959" s="8">
        <v>1</v>
      </c>
      <c r="H1959" s="8" t="s">
        <v>2379</v>
      </c>
    </row>
    <row r="1960" spans="1:8" x14ac:dyDescent="0.2">
      <c r="A1960" s="8" t="s">
        <v>408</v>
      </c>
      <c r="B1960" s="8">
        <v>25.175000000000001</v>
      </c>
      <c r="C1960" s="8">
        <v>5.21</v>
      </c>
      <c r="D1960" s="8" t="s">
        <v>2381</v>
      </c>
      <c r="E1960" s="8" t="s">
        <v>2379</v>
      </c>
      <c r="F1960" s="8" t="s">
        <v>2379</v>
      </c>
      <c r="G1960" s="8">
        <v>1</v>
      </c>
      <c r="H1960" s="8" t="s">
        <v>2379</v>
      </c>
    </row>
    <row r="1961" spans="1:8" x14ac:dyDescent="0.2">
      <c r="A1961" s="8" t="s">
        <v>407</v>
      </c>
      <c r="B1961" s="8">
        <v>34.770000000000003</v>
      </c>
      <c r="C1961" s="8">
        <v>6.23</v>
      </c>
      <c r="D1961" s="8" t="s">
        <v>2379</v>
      </c>
      <c r="E1961" s="8" t="s">
        <v>2379</v>
      </c>
      <c r="F1961" s="8" t="s">
        <v>2379</v>
      </c>
      <c r="G1961" s="8" t="s">
        <v>2380</v>
      </c>
      <c r="H1961" s="8" t="s">
        <v>2379</v>
      </c>
    </row>
    <row r="1962" spans="1:8" x14ac:dyDescent="0.2">
      <c r="A1962" s="8" t="s">
        <v>406</v>
      </c>
      <c r="B1962" s="8">
        <v>27.7</v>
      </c>
      <c r="C1962" s="8">
        <v>5.6</v>
      </c>
      <c r="D1962" s="8" t="s">
        <v>2379</v>
      </c>
      <c r="E1962" s="8" t="s">
        <v>2379</v>
      </c>
      <c r="F1962" s="8" t="s">
        <v>2379</v>
      </c>
      <c r="G1962" s="8">
        <v>1</v>
      </c>
      <c r="H1962" s="8" t="s">
        <v>2379</v>
      </c>
    </row>
    <row r="1963" spans="1:8" x14ac:dyDescent="0.2">
      <c r="A1963" s="8" t="s">
        <v>405</v>
      </c>
      <c r="B1963" s="8">
        <v>19.12</v>
      </c>
      <c r="C1963" s="8">
        <v>4.72</v>
      </c>
      <c r="D1963" s="8" t="s">
        <v>2381</v>
      </c>
      <c r="E1963" s="8" t="s">
        <v>2379</v>
      </c>
      <c r="F1963" s="8" t="s">
        <v>2379</v>
      </c>
      <c r="G1963" s="8">
        <v>1</v>
      </c>
      <c r="H1963" s="8" t="s">
        <v>2379</v>
      </c>
    </row>
    <row r="1964" spans="1:8" x14ac:dyDescent="0.2">
      <c r="A1964" s="8" t="s">
        <v>404</v>
      </c>
      <c r="B1964" s="8">
        <v>32.67</v>
      </c>
      <c r="C1964" s="8">
        <v>4.67</v>
      </c>
      <c r="D1964" s="8" t="s">
        <v>2379</v>
      </c>
      <c r="E1964" s="8" t="s">
        <v>2379</v>
      </c>
      <c r="F1964" s="8" t="s">
        <v>2382</v>
      </c>
      <c r="G1964" s="8">
        <v>1</v>
      </c>
      <c r="H1964" s="8" t="s">
        <v>2379</v>
      </c>
    </row>
    <row r="1965" spans="1:8" x14ac:dyDescent="0.2">
      <c r="A1965" s="8" t="s">
        <v>403</v>
      </c>
      <c r="B1965" s="8">
        <v>28.5</v>
      </c>
      <c r="C1965" s="8">
        <v>6.11</v>
      </c>
      <c r="D1965" s="8" t="s">
        <v>2379</v>
      </c>
      <c r="E1965" s="8" t="s">
        <v>2379</v>
      </c>
      <c r="F1965" s="8" t="s">
        <v>2379</v>
      </c>
      <c r="G1965" s="8">
        <v>1</v>
      </c>
      <c r="H1965" s="8" t="s">
        <v>2379</v>
      </c>
    </row>
    <row r="1966" spans="1:8" x14ac:dyDescent="0.2">
      <c r="A1966" s="8" t="s">
        <v>402</v>
      </c>
      <c r="B1966" s="8">
        <v>39.270000000000003</v>
      </c>
      <c r="C1966" s="8">
        <v>6.25</v>
      </c>
      <c r="D1966" s="8" t="s">
        <v>2379</v>
      </c>
      <c r="E1966" s="8" t="s">
        <v>2379</v>
      </c>
      <c r="F1966" s="8" t="s">
        <v>2379</v>
      </c>
      <c r="G1966" s="8" t="s">
        <v>2380</v>
      </c>
      <c r="H1966" s="8" t="s">
        <v>2379</v>
      </c>
    </row>
    <row r="1967" spans="1:8" x14ac:dyDescent="0.2">
      <c r="A1967" s="8" t="s">
        <v>401</v>
      </c>
      <c r="B1967" s="8">
        <v>32.49</v>
      </c>
      <c r="C1967" s="8">
        <v>4</v>
      </c>
      <c r="D1967" s="8" t="s">
        <v>2381</v>
      </c>
      <c r="E1967" s="8" t="s">
        <v>2379</v>
      </c>
      <c r="F1967" s="8" t="s">
        <v>2379</v>
      </c>
      <c r="G1967" s="8" t="s">
        <v>2380</v>
      </c>
      <c r="H1967" s="8" t="s">
        <v>2379</v>
      </c>
    </row>
    <row r="1968" spans="1:8" x14ac:dyDescent="0.2">
      <c r="A1968" s="8" t="s">
        <v>400</v>
      </c>
      <c r="B1968" s="8">
        <v>23.7</v>
      </c>
      <c r="C1968" s="8">
        <v>5.55</v>
      </c>
      <c r="D1968" s="8" t="s">
        <v>2381</v>
      </c>
      <c r="E1968" s="8" t="s">
        <v>2379</v>
      </c>
      <c r="F1968" s="8" t="s">
        <v>2379</v>
      </c>
      <c r="G1968" s="8" t="s">
        <v>2380</v>
      </c>
      <c r="H1968" s="8" t="s">
        <v>2379</v>
      </c>
    </row>
    <row r="1969" spans="1:8" x14ac:dyDescent="0.2">
      <c r="A1969" s="8" t="s">
        <v>399</v>
      </c>
      <c r="B1969" s="8">
        <v>30.4</v>
      </c>
      <c r="C1969" s="8">
        <v>5.95</v>
      </c>
      <c r="D1969" s="8" t="s">
        <v>2379</v>
      </c>
      <c r="E1969" s="8" t="s">
        <v>2381</v>
      </c>
      <c r="F1969" s="8" t="s">
        <v>2379</v>
      </c>
      <c r="G1969" s="8">
        <v>1</v>
      </c>
      <c r="H1969" s="8" t="s">
        <v>2379</v>
      </c>
    </row>
    <row r="1970" spans="1:8" x14ac:dyDescent="0.2">
      <c r="A1970" s="8" t="s">
        <v>398</v>
      </c>
      <c r="B1970" s="8">
        <v>38.94</v>
      </c>
      <c r="C1970" s="8">
        <v>4.3600000000000003</v>
      </c>
      <c r="D1970" s="8" t="s">
        <v>2379</v>
      </c>
      <c r="E1970" s="8" t="s">
        <v>2379</v>
      </c>
      <c r="F1970" s="8" t="s">
        <v>2382</v>
      </c>
      <c r="G1970" s="8">
        <v>1</v>
      </c>
      <c r="H1970" s="8" t="s">
        <v>2379</v>
      </c>
    </row>
    <row r="1971" spans="1:8" x14ac:dyDescent="0.2">
      <c r="A1971" s="8" t="s">
        <v>397</v>
      </c>
      <c r="B1971" s="8">
        <v>31.02</v>
      </c>
      <c r="C1971" s="8">
        <v>4.84</v>
      </c>
      <c r="D1971" s="8" t="s">
        <v>2379</v>
      </c>
      <c r="E1971" s="8" t="s">
        <v>2379</v>
      </c>
      <c r="F1971" s="8" t="s">
        <v>2382</v>
      </c>
      <c r="G1971" s="8">
        <v>1</v>
      </c>
      <c r="H1971" s="8" t="s">
        <v>2379</v>
      </c>
    </row>
    <row r="1972" spans="1:8" x14ac:dyDescent="0.2">
      <c r="A1972" s="8" t="s">
        <v>396</v>
      </c>
      <c r="B1972" s="8">
        <v>17.5</v>
      </c>
      <c r="C1972" s="8">
        <v>4.5599999999999996</v>
      </c>
      <c r="D1972" s="8" t="s">
        <v>2379</v>
      </c>
      <c r="E1972" s="8" t="s">
        <v>2379</v>
      </c>
      <c r="F1972" s="8" t="s">
        <v>2379</v>
      </c>
      <c r="G1972" s="8">
        <v>1</v>
      </c>
      <c r="H1972" s="8" t="s">
        <v>2379</v>
      </c>
    </row>
    <row r="1973" spans="1:8" x14ac:dyDescent="0.2">
      <c r="A1973" s="8" t="s">
        <v>395</v>
      </c>
      <c r="B1973" s="8">
        <v>34.799999999999997</v>
      </c>
      <c r="C1973" s="8">
        <v>4.42</v>
      </c>
      <c r="D1973" s="8" t="s">
        <v>2381</v>
      </c>
      <c r="E1973" s="8" t="s">
        <v>2381</v>
      </c>
      <c r="F1973" s="8" t="s">
        <v>2379</v>
      </c>
      <c r="G1973" s="8">
        <v>2</v>
      </c>
      <c r="H1973" s="8" t="s">
        <v>2379</v>
      </c>
    </row>
    <row r="1974" spans="1:8" x14ac:dyDescent="0.2">
      <c r="A1974" s="8" t="s">
        <v>394</v>
      </c>
      <c r="B1974" s="8">
        <v>17.3</v>
      </c>
      <c r="C1974" s="8">
        <v>7.66</v>
      </c>
      <c r="D1974" s="8" t="s">
        <v>2381</v>
      </c>
      <c r="E1974" s="8" t="s">
        <v>2379</v>
      </c>
      <c r="F1974" s="8" t="s">
        <v>2379</v>
      </c>
      <c r="G1974" s="8">
        <v>1</v>
      </c>
      <c r="H1974" s="8" t="s">
        <v>2379</v>
      </c>
    </row>
    <row r="1975" spans="1:8" x14ac:dyDescent="0.2">
      <c r="A1975" s="8" t="s">
        <v>393</v>
      </c>
      <c r="B1975" s="8">
        <v>32.25</v>
      </c>
      <c r="C1975" s="8">
        <v>5.2</v>
      </c>
      <c r="D1975" s="8" t="s">
        <v>2381</v>
      </c>
      <c r="E1975" s="8" t="s">
        <v>2379</v>
      </c>
      <c r="F1975" s="8" t="s">
        <v>2379</v>
      </c>
      <c r="G1975" s="8" t="s">
        <v>2380</v>
      </c>
      <c r="H1975" s="8" t="s">
        <v>2379</v>
      </c>
    </row>
    <row r="1976" spans="1:8" x14ac:dyDescent="0.2">
      <c r="A1976" s="8" t="s">
        <v>392</v>
      </c>
      <c r="B1976" s="8">
        <v>42.4</v>
      </c>
      <c r="C1976" s="8">
        <v>5.53</v>
      </c>
      <c r="D1976" s="8" t="s">
        <v>2381</v>
      </c>
      <c r="E1976" s="8" t="s">
        <v>2379</v>
      </c>
      <c r="F1976" s="8" t="s">
        <v>2379</v>
      </c>
      <c r="G1976" s="8" t="s">
        <v>2380</v>
      </c>
      <c r="H1976" s="8" t="s">
        <v>2379</v>
      </c>
    </row>
    <row r="1977" spans="1:8" x14ac:dyDescent="0.2">
      <c r="A1977" s="8" t="s">
        <v>391</v>
      </c>
      <c r="B1977" s="8">
        <v>38.664999999999999</v>
      </c>
      <c r="C1977" s="8">
        <v>4.8600000000000003</v>
      </c>
      <c r="D1977" s="8" t="s">
        <v>2379</v>
      </c>
      <c r="E1977" s="8" t="s">
        <v>2381</v>
      </c>
      <c r="F1977" s="8" t="s">
        <v>2379</v>
      </c>
      <c r="G1977" s="8">
        <v>1</v>
      </c>
      <c r="H1977" s="8" t="s">
        <v>2379</v>
      </c>
    </row>
    <row r="1978" spans="1:8" x14ac:dyDescent="0.2">
      <c r="A1978" s="8" t="s">
        <v>390</v>
      </c>
      <c r="B1978" s="8">
        <v>29.92</v>
      </c>
      <c r="C1978" s="8">
        <v>5.49</v>
      </c>
      <c r="D1978" s="8" t="s">
        <v>2381</v>
      </c>
      <c r="E1978" s="8" t="s">
        <v>2379</v>
      </c>
      <c r="F1978" s="8" t="s">
        <v>2379</v>
      </c>
      <c r="G1978" s="8" t="s">
        <v>2380</v>
      </c>
      <c r="H1978" s="8" t="s">
        <v>2379</v>
      </c>
    </row>
    <row r="1979" spans="1:8" x14ac:dyDescent="0.2">
      <c r="A1979" s="8" t="s">
        <v>389</v>
      </c>
      <c r="B1979" s="8">
        <v>29.48</v>
      </c>
      <c r="C1979" s="8">
        <v>4.09</v>
      </c>
      <c r="D1979" s="8" t="s">
        <v>2381</v>
      </c>
      <c r="E1979" s="8" t="s">
        <v>2379</v>
      </c>
      <c r="F1979" s="8" t="s">
        <v>2379</v>
      </c>
      <c r="G1979" s="8" t="s">
        <v>2380</v>
      </c>
      <c r="H1979" s="8" t="s">
        <v>2379</v>
      </c>
    </row>
    <row r="1980" spans="1:8" x14ac:dyDescent="0.2">
      <c r="A1980" s="8" t="s">
        <v>388</v>
      </c>
      <c r="B1980" s="8">
        <v>28.785</v>
      </c>
      <c r="C1980" s="8">
        <v>4.3099999999999996</v>
      </c>
      <c r="D1980" s="8" t="s">
        <v>2381</v>
      </c>
      <c r="E1980" s="8" t="s">
        <v>2379</v>
      </c>
      <c r="F1980" s="8" t="s">
        <v>2379</v>
      </c>
      <c r="G1980" s="8" t="s">
        <v>2380</v>
      </c>
      <c r="H1980" s="8" t="s">
        <v>2379</v>
      </c>
    </row>
    <row r="1981" spans="1:8" x14ac:dyDescent="0.2">
      <c r="A1981" s="8" t="s">
        <v>387</v>
      </c>
      <c r="B1981" s="8">
        <v>19.8</v>
      </c>
      <c r="C1981" s="8">
        <v>4</v>
      </c>
      <c r="D1981" s="8" t="s">
        <v>2381</v>
      </c>
      <c r="E1981" s="8" t="s">
        <v>2379</v>
      </c>
      <c r="F1981" s="8" t="s">
        <v>2379</v>
      </c>
      <c r="G1981" s="8" t="s">
        <v>2380</v>
      </c>
      <c r="H1981" s="8" t="s">
        <v>2379</v>
      </c>
    </row>
    <row r="1982" spans="1:8" x14ac:dyDescent="0.2">
      <c r="A1982" s="8" t="s">
        <v>386</v>
      </c>
      <c r="B1982" s="8">
        <v>35.53</v>
      </c>
      <c r="C1982" s="8">
        <v>4.68</v>
      </c>
      <c r="D1982" s="8" t="s">
        <v>2379</v>
      </c>
      <c r="E1982" s="8" t="s">
        <v>2379</v>
      </c>
      <c r="F1982" s="8" t="s">
        <v>2382</v>
      </c>
      <c r="G1982" s="8">
        <v>1</v>
      </c>
      <c r="H1982" s="8" t="s">
        <v>2379</v>
      </c>
    </row>
    <row r="1983" spans="1:8" x14ac:dyDescent="0.2">
      <c r="A1983" s="8" t="s">
        <v>385</v>
      </c>
      <c r="B1983" s="8">
        <v>21.47</v>
      </c>
      <c r="C1983" s="8">
        <v>4.0199999999999996</v>
      </c>
      <c r="D1983" s="8" t="s">
        <v>2381</v>
      </c>
      <c r="E1983" s="8" t="s">
        <v>2379</v>
      </c>
      <c r="F1983" s="8" t="s">
        <v>2379</v>
      </c>
      <c r="G1983" s="8">
        <v>1</v>
      </c>
      <c r="H1983" s="8" t="s">
        <v>2379</v>
      </c>
    </row>
    <row r="1984" spans="1:8" x14ac:dyDescent="0.2">
      <c r="A1984" s="8" t="s">
        <v>384</v>
      </c>
      <c r="B1984" s="8">
        <v>25.9</v>
      </c>
      <c r="C1984" s="8">
        <v>5.12</v>
      </c>
      <c r="D1984" s="8" t="s">
        <v>2379</v>
      </c>
      <c r="E1984" s="8" t="s">
        <v>2379</v>
      </c>
      <c r="F1984" s="8" t="s">
        <v>2382</v>
      </c>
      <c r="G1984" s="8">
        <v>1</v>
      </c>
      <c r="H1984" s="8" t="s">
        <v>2379</v>
      </c>
    </row>
    <row r="1985" spans="1:8" x14ac:dyDescent="0.2">
      <c r="A1985" s="8" t="s">
        <v>383</v>
      </c>
      <c r="B1985" s="8">
        <v>20.81</v>
      </c>
      <c r="C1985" s="8">
        <v>5.52</v>
      </c>
      <c r="D1985" s="8" t="s">
        <v>2379</v>
      </c>
      <c r="E1985" s="8" t="s">
        <v>2379</v>
      </c>
      <c r="F1985" s="8" t="s">
        <v>2379</v>
      </c>
      <c r="G1985" s="8" t="s">
        <v>2380</v>
      </c>
      <c r="H1985" s="8" t="s">
        <v>2379</v>
      </c>
    </row>
    <row r="1986" spans="1:8" x14ac:dyDescent="0.2">
      <c r="A1986" s="8" t="s">
        <v>382</v>
      </c>
      <c r="B1986" s="8">
        <v>25.84</v>
      </c>
      <c r="C1986" s="8">
        <v>5.81</v>
      </c>
      <c r="D1986" s="8" t="s">
        <v>2381</v>
      </c>
      <c r="E1986" s="8" t="s">
        <v>2379</v>
      </c>
      <c r="F1986" s="8" t="s">
        <v>2382</v>
      </c>
      <c r="G1986" s="8">
        <v>1</v>
      </c>
      <c r="H1986" s="8" t="s">
        <v>2379</v>
      </c>
    </row>
    <row r="1987" spans="1:8" x14ac:dyDescent="0.2">
      <c r="A1987" s="8" t="s">
        <v>381</v>
      </c>
      <c r="B1987" s="8">
        <v>30.95</v>
      </c>
      <c r="C1987" s="8">
        <v>5.16</v>
      </c>
      <c r="D1987" s="8" t="s">
        <v>2379</v>
      </c>
      <c r="E1987" s="8" t="s">
        <v>2379</v>
      </c>
      <c r="F1987" s="8" t="s">
        <v>2382</v>
      </c>
      <c r="G1987" s="8">
        <v>1</v>
      </c>
      <c r="H1987" s="8" t="s">
        <v>2379</v>
      </c>
    </row>
    <row r="1988" spans="1:8" x14ac:dyDescent="0.2">
      <c r="A1988" s="8" t="s">
        <v>380</v>
      </c>
      <c r="B1988" s="8">
        <v>30.54</v>
      </c>
      <c r="C1988" s="8">
        <v>5</v>
      </c>
      <c r="D1988" s="8" t="s">
        <v>2379</v>
      </c>
      <c r="E1988" s="8" t="s">
        <v>2379</v>
      </c>
      <c r="F1988" s="8" t="s">
        <v>2382</v>
      </c>
      <c r="G1988" s="8">
        <v>1</v>
      </c>
      <c r="H1988" s="8" t="s">
        <v>2379</v>
      </c>
    </row>
    <row r="1989" spans="1:8" x14ac:dyDescent="0.2">
      <c r="A1989" s="8" t="s">
        <v>379</v>
      </c>
      <c r="B1989" s="8">
        <v>33.914999999999999</v>
      </c>
      <c r="C1989" s="8">
        <v>5.84</v>
      </c>
      <c r="D1989" s="8" t="s">
        <v>2381</v>
      </c>
      <c r="E1989" s="8" t="s">
        <v>2379</v>
      </c>
      <c r="F1989" s="8" t="s">
        <v>2379</v>
      </c>
      <c r="G1989" s="8" t="s">
        <v>2380</v>
      </c>
      <c r="H1989" s="8" t="s">
        <v>2379</v>
      </c>
    </row>
    <row r="1990" spans="1:8" x14ac:dyDescent="0.2">
      <c r="A1990" s="8" t="s">
        <v>378</v>
      </c>
      <c r="B1990" s="8">
        <v>33.31</v>
      </c>
      <c r="C1990" s="8">
        <v>4.1900000000000004</v>
      </c>
      <c r="D1990" s="8" t="s">
        <v>2379</v>
      </c>
      <c r="E1990" s="8" t="s">
        <v>2379</v>
      </c>
      <c r="F1990" s="8" t="s">
        <v>2382</v>
      </c>
      <c r="G1990" s="8">
        <v>1</v>
      </c>
      <c r="H1990" s="8" t="s">
        <v>2379</v>
      </c>
    </row>
    <row r="1991" spans="1:8" x14ac:dyDescent="0.2">
      <c r="A1991" s="8" t="s">
        <v>377</v>
      </c>
      <c r="B1991" s="8">
        <v>25.745000000000001</v>
      </c>
      <c r="C1991" s="8">
        <v>4.62</v>
      </c>
      <c r="D1991" s="8" t="s">
        <v>2381</v>
      </c>
      <c r="E1991" s="8" t="s">
        <v>2379</v>
      </c>
      <c r="F1991" s="8" t="s">
        <v>2379</v>
      </c>
      <c r="G1991" s="8" t="s">
        <v>2380</v>
      </c>
      <c r="H1991" s="8" t="s">
        <v>2379</v>
      </c>
    </row>
    <row r="1992" spans="1:8" x14ac:dyDescent="0.2">
      <c r="A1992" s="8" t="s">
        <v>376</v>
      </c>
      <c r="B1992" s="8">
        <v>37.1</v>
      </c>
      <c r="C1992" s="8">
        <v>6.24</v>
      </c>
      <c r="D1992" s="8" t="s">
        <v>2379</v>
      </c>
      <c r="E1992" s="8" t="s">
        <v>2379</v>
      </c>
      <c r="F1992" s="8" t="s">
        <v>2379</v>
      </c>
      <c r="G1992" s="8" t="s">
        <v>2380</v>
      </c>
      <c r="H1992" s="8" t="s">
        <v>2379</v>
      </c>
    </row>
    <row r="1993" spans="1:8" x14ac:dyDescent="0.2">
      <c r="A1993" s="8" t="s">
        <v>375</v>
      </c>
      <c r="B1993" s="8">
        <v>35.435000000000002</v>
      </c>
      <c r="C1993" s="8">
        <v>5.81</v>
      </c>
      <c r="D1993" s="8" t="s">
        <v>2379</v>
      </c>
      <c r="E1993" s="8" t="s">
        <v>2379</v>
      </c>
      <c r="F1993" s="8" t="s">
        <v>2379</v>
      </c>
      <c r="G1993" s="8" t="s">
        <v>2380</v>
      </c>
      <c r="H1993" s="8" t="s">
        <v>2379</v>
      </c>
    </row>
    <row r="1994" spans="1:8" x14ac:dyDescent="0.2">
      <c r="A1994" s="8" t="s">
        <v>374</v>
      </c>
      <c r="B1994" s="8">
        <v>20.399999999999999</v>
      </c>
      <c r="C1994" s="8">
        <v>4.83</v>
      </c>
      <c r="D1994" s="8" t="s">
        <v>2379</v>
      </c>
      <c r="E1994" s="8" t="s">
        <v>2379</v>
      </c>
      <c r="F1994" s="8" t="s">
        <v>2379</v>
      </c>
      <c r="G1994" s="8" t="s">
        <v>2380</v>
      </c>
      <c r="H1994" s="8" t="s">
        <v>2379</v>
      </c>
    </row>
    <row r="1995" spans="1:8" x14ac:dyDescent="0.2">
      <c r="A1995" s="8" t="s">
        <v>373</v>
      </c>
      <c r="B1995" s="8">
        <v>42.13</v>
      </c>
      <c r="C1995" s="8">
        <v>5.72</v>
      </c>
      <c r="D1995" s="8" t="s">
        <v>2381</v>
      </c>
      <c r="E1995" s="8" t="s">
        <v>2379</v>
      </c>
      <c r="F1995" s="8" t="s">
        <v>2382</v>
      </c>
      <c r="G1995" s="8">
        <v>1</v>
      </c>
      <c r="H1995" s="8" t="s">
        <v>2379</v>
      </c>
    </row>
    <row r="1996" spans="1:8" x14ac:dyDescent="0.2">
      <c r="A1996" s="8" t="s">
        <v>372</v>
      </c>
      <c r="B1996" s="8">
        <v>33.99</v>
      </c>
      <c r="C1996" s="8">
        <v>4.83</v>
      </c>
      <c r="D1996" s="8" t="s">
        <v>2381</v>
      </c>
      <c r="E1996" s="8" t="s">
        <v>2379</v>
      </c>
      <c r="F1996" s="8" t="s">
        <v>2382</v>
      </c>
      <c r="G1996" s="8">
        <v>1</v>
      </c>
      <c r="H1996" s="8" t="s">
        <v>2379</v>
      </c>
    </row>
    <row r="1997" spans="1:8" x14ac:dyDescent="0.2">
      <c r="A1997" s="8" t="s">
        <v>371</v>
      </c>
      <c r="B1997" s="8">
        <v>28.594999999999999</v>
      </c>
      <c r="C1997" s="8">
        <v>4.1399999999999997</v>
      </c>
      <c r="D1997" s="8" t="s">
        <v>2381</v>
      </c>
      <c r="E1997" s="8" t="s">
        <v>2379</v>
      </c>
      <c r="F1997" s="8" t="s">
        <v>2382</v>
      </c>
      <c r="G1997" s="8">
        <v>1</v>
      </c>
      <c r="H1997" s="8" t="s">
        <v>2379</v>
      </c>
    </row>
    <row r="1998" spans="1:8" x14ac:dyDescent="0.2">
      <c r="A1998" s="8" t="s">
        <v>370</v>
      </c>
      <c r="B1998" s="8">
        <v>20.8</v>
      </c>
      <c r="C1998" s="8">
        <v>4.07</v>
      </c>
      <c r="D1998" s="8" t="s">
        <v>2381</v>
      </c>
      <c r="E1998" s="8" t="s">
        <v>2379</v>
      </c>
      <c r="F1998" s="8" t="s">
        <v>2382</v>
      </c>
      <c r="G1998" s="8">
        <v>1</v>
      </c>
      <c r="H1998" s="8" t="s">
        <v>2379</v>
      </c>
    </row>
    <row r="1999" spans="1:8" x14ac:dyDescent="0.2">
      <c r="A1999" s="8" t="s">
        <v>369</v>
      </c>
      <c r="B1999" s="8">
        <v>23.465</v>
      </c>
      <c r="C1999" s="8">
        <v>6.26</v>
      </c>
      <c r="D1999" s="8" t="s">
        <v>2381</v>
      </c>
      <c r="E1999" s="8" t="s">
        <v>2379</v>
      </c>
      <c r="F1999" s="8" t="s">
        <v>2382</v>
      </c>
      <c r="G1999" s="8">
        <v>1</v>
      </c>
      <c r="H1999" s="8" t="s">
        <v>2379</v>
      </c>
    </row>
    <row r="2000" spans="1:8" x14ac:dyDescent="0.2">
      <c r="A2000" s="8" t="s">
        <v>368</v>
      </c>
      <c r="B2000" s="8">
        <v>40.185000000000002</v>
      </c>
      <c r="C2000" s="8">
        <v>5.88</v>
      </c>
      <c r="D2000" s="8" t="s">
        <v>2381</v>
      </c>
      <c r="E2000" s="8" t="s">
        <v>2379</v>
      </c>
      <c r="F2000" s="8" t="s">
        <v>2379</v>
      </c>
      <c r="G2000" s="8" t="s">
        <v>2380</v>
      </c>
      <c r="H2000" s="8" t="s">
        <v>2379</v>
      </c>
    </row>
    <row r="2001" spans="1:8" x14ac:dyDescent="0.2">
      <c r="A2001" s="8" t="s">
        <v>367</v>
      </c>
      <c r="B2001" s="8">
        <v>21.89</v>
      </c>
      <c r="C2001" s="8">
        <v>5.72</v>
      </c>
      <c r="D2001" s="8" t="s">
        <v>2381</v>
      </c>
      <c r="E2001" s="8" t="s">
        <v>2379</v>
      </c>
      <c r="F2001" s="8" t="s">
        <v>2379</v>
      </c>
      <c r="G2001" s="8" t="s">
        <v>2380</v>
      </c>
      <c r="H2001" s="8" t="s">
        <v>2379</v>
      </c>
    </row>
    <row r="2002" spans="1:8" x14ac:dyDescent="0.2">
      <c r="A2002" s="8" t="s">
        <v>366</v>
      </c>
      <c r="B2002" s="8">
        <v>29.34</v>
      </c>
      <c r="C2002" s="8">
        <v>6.09</v>
      </c>
      <c r="D2002" s="8" t="s">
        <v>2381</v>
      </c>
      <c r="E2002" s="8" t="s">
        <v>2381</v>
      </c>
      <c r="F2002" s="8" t="s">
        <v>2379</v>
      </c>
      <c r="G2002" s="8">
        <v>2</v>
      </c>
      <c r="H2002" s="8" t="s">
        <v>2379</v>
      </c>
    </row>
    <row r="2003" spans="1:8" x14ac:dyDescent="0.2">
      <c r="A2003" s="8" t="s">
        <v>365</v>
      </c>
      <c r="B2003" s="8">
        <v>22.61</v>
      </c>
      <c r="C2003" s="8">
        <v>4.25</v>
      </c>
      <c r="D2003" s="8" t="s">
        <v>2381</v>
      </c>
      <c r="E2003" s="8" t="s">
        <v>2379</v>
      </c>
      <c r="F2003" s="8" t="s">
        <v>2379</v>
      </c>
      <c r="G2003" s="8" t="s">
        <v>2380</v>
      </c>
      <c r="H2003" s="8" t="s">
        <v>2379</v>
      </c>
    </row>
    <row r="2004" spans="1:8" x14ac:dyDescent="0.2">
      <c r="A2004" s="8" t="s">
        <v>364</v>
      </c>
      <c r="B2004" s="8">
        <v>22.23</v>
      </c>
      <c r="C2004" s="8">
        <v>6.09</v>
      </c>
      <c r="D2004" s="8" t="s">
        <v>2381</v>
      </c>
      <c r="E2004" s="8" t="s">
        <v>2379</v>
      </c>
      <c r="F2004" s="8" t="s">
        <v>2379</v>
      </c>
      <c r="G2004" s="8" t="s">
        <v>2380</v>
      </c>
      <c r="H2004" s="8" t="s">
        <v>2379</v>
      </c>
    </row>
    <row r="2005" spans="1:8" x14ac:dyDescent="0.2">
      <c r="A2005" s="8" t="s">
        <v>363</v>
      </c>
      <c r="B2005" s="8">
        <v>33.4</v>
      </c>
      <c r="C2005" s="8">
        <v>5.51</v>
      </c>
      <c r="D2005" s="8" t="s">
        <v>2379</v>
      </c>
      <c r="E2005" s="8" t="s">
        <v>2379</v>
      </c>
      <c r="F2005" s="8" t="s">
        <v>2379</v>
      </c>
      <c r="G2005" s="8" t="s">
        <v>2380</v>
      </c>
      <c r="H2005" s="8" t="s">
        <v>2379</v>
      </c>
    </row>
    <row r="2006" spans="1:8" x14ac:dyDescent="0.2">
      <c r="A2006" s="8" t="s">
        <v>362</v>
      </c>
      <c r="B2006" s="8">
        <v>33.11</v>
      </c>
      <c r="C2006" s="8">
        <v>5.63</v>
      </c>
      <c r="D2006" s="8" t="s">
        <v>2379</v>
      </c>
      <c r="E2006" s="8" t="s">
        <v>2379</v>
      </c>
      <c r="F2006" s="8" t="s">
        <v>2379</v>
      </c>
      <c r="G2006" s="8" t="s">
        <v>2380</v>
      </c>
      <c r="H2006" s="8" t="s">
        <v>2379</v>
      </c>
    </row>
    <row r="2007" spans="1:8" x14ac:dyDescent="0.2">
      <c r="A2007" s="8" t="s">
        <v>361</v>
      </c>
      <c r="B2007" s="8">
        <v>16.815000000000001</v>
      </c>
      <c r="C2007" s="8">
        <v>5.29</v>
      </c>
      <c r="D2007" s="8" t="s">
        <v>2381</v>
      </c>
      <c r="E2007" s="8" t="s">
        <v>2379</v>
      </c>
      <c r="F2007" s="8" t="s">
        <v>2379</v>
      </c>
      <c r="G2007" s="8" t="s">
        <v>2380</v>
      </c>
      <c r="H2007" s="8" t="s">
        <v>2379</v>
      </c>
    </row>
    <row r="2008" spans="1:8" x14ac:dyDescent="0.2">
      <c r="A2008" s="8" t="s">
        <v>360</v>
      </c>
      <c r="B2008" s="8">
        <v>25.61</v>
      </c>
      <c r="C2008" s="8">
        <v>4</v>
      </c>
      <c r="D2008" s="8" t="s">
        <v>2379</v>
      </c>
      <c r="E2008" s="8" t="s">
        <v>2379</v>
      </c>
      <c r="F2008" s="8" t="s">
        <v>2382</v>
      </c>
      <c r="G2008" s="8">
        <v>1</v>
      </c>
      <c r="H2008" s="8" t="s">
        <v>2379</v>
      </c>
    </row>
    <row r="2009" spans="1:8" x14ac:dyDescent="0.2">
      <c r="A2009" s="8" t="s">
        <v>359</v>
      </c>
      <c r="B2009" s="8">
        <v>25.8</v>
      </c>
      <c r="C2009" s="8">
        <v>5.49</v>
      </c>
      <c r="D2009" s="8" t="s">
        <v>2379</v>
      </c>
      <c r="E2009" s="8" t="s">
        <v>2379</v>
      </c>
      <c r="F2009" s="8" t="s">
        <v>2379</v>
      </c>
      <c r="G2009" s="8" t="s">
        <v>2380</v>
      </c>
      <c r="H2009" s="8" t="s">
        <v>2379</v>
      </c>
    </row>
    <row r="2010" spans="1:8" x14ac:dyDescent="0.2">
      <c r="A2010" s="8" t="s">
        <v>358</v>
      </c>
      <c r="B2010" s="8">
        <v>27.39</v>
      </c>
      <c r="C2010" s="8">
        <v>5.34</v>
      </c>
      <c r="D2010" s="8" t="s">
        <v>2379</v>
      </c>
      <c r="E2010" s="8" t="s">
        <v>2379</v>
      </c>
      <c r="F2010" s="8" t="s">
        <v>2379</v>
      </c>
      <c r="G2010" s="8" t="s">
        <v>2380</v>
      </c>
      <c r="H2010" s="8" t="s">
        <v>2379</v>
      </c>
    </row>
    <row r="2011" spans="1:8" x14ac:dyDescent="0.2">
      <c r="A2011" s="8" t="s">
        <v>357</v>
      </c>
      <c r="B2011" s="8">
        <v>17.03</v>
      </c>
      <c r="C2011" s="8">
        <v>4.12</v>
      </c>
      <c r="D2011" s="8" t="s">
        <v>2379</v>
      </c>
      <c r="E2011" s="8" t="s">
        <v>2379</v>
      </c>
      <c r="F2011" s="8" t="s">
        <v>2379</v>
      </c>
      <c r="G2011" s="8">
        <v>1</v>
      </c>
      <c r="H2011" s="8" t="s">
        <v>2379</v>
      </c>
    </row>
    <row r="2012" spans="1:8" x14ac:dyDescent="0.2">
      <c r="A2012" s="8" t="s">
        <v>356</v>
      </c>
      <c r="B2012" s="8">
        <v>23.75</v>
      </c>
      <c r="C2012" s="8">
        <v>5.49</v>
      </c>
      <c r="D2012" s="8" t="s">
        <v>2381</v>
      </c>
      <c r="E2012" s="8" t="s">
        <v>2379</v>
      </c>
      <c r="F2012" s="8" t="s">
        <v>2379</v>
      </c>
      <c r="G2012" s="8" t="s">
        <v>2380</v>
      </c>
      <c r="H2012" s="8" t="s">
        <v>2379</v>
      </c>
    </row>
    <row r="2013" spans="1:8" x14ac:dyDescent="0.2">
      <c r="A2013" s="8" t="s">
        <v>354</v>
      </c>
      <c r="B2013" s="8">
        <v>26.03</v>
      </c>
      <c r="C2013" s="8">
        <v>5.1100000000000003</v>
      </c>
      <c r="D2013" s="8" t="s">
        <v>2381</v>
      </c>
      <c r="E2013" s="8" t="s">
        <v>2379</v>
      </c>
      <c r="F2013" s="8" t="s">
        <v>2379</v>
      </c>
      <c r="G2013" s="8">
        <v>1</v>
      </c>
      <c r="H2013" s="8" t="s">
        <v>2379</v>
      </c>
    </row>
    <row r="2014" spans="1:8" x14ac:dyDescent="0.2">
      <c r="A2014" s="8" t="s">
        <v>353</v>
      </c>
      <c r="B2014" s="8">
        <v>16.079999999999998</v>
      </c>
      <c r="C2014" s="8">
        <v>5.94</v>
      </c>
      <c r="D2014" s="8" t="s">
        <v>2379</v>
      </c>
      <c r="E2014" s="8" t="s">
        <v>2379</v>
      </c>
      <c r="F2014" s="8" t="s">
        <v>2379</v>
      </c>
      <c r="G2014" s="8" t="s">
        <v>2380</v>
      </c>
      <c r="H2014" s="8" t="s">
        <v>2379</v>
      </c>
    </row>
    <row r="2015" spans="1:8" x14ac:dyDescent="0.2">
      <c r="A2015" s="8" t="s">
        <v>352</v>
      </c>
      <c r="B2015" s="8">
        <v>30.875</v>
      </c>
      <c r="C2015" s="8">
        <v>5.54</v>
      </c>
      <c r="D2015" s="8" t="s">
        <v>2379</v>
      </c>
      <c r="E2015" s="8" t="s">
        <v>2379</v>
      </c>
      <c r="F2015" s="8" t="s">
        <v>2379</v>
      </c>
      <c r="G2015" s="8" t="s">
        <v>2380</v>
      </c>
      <c r="H2015" s="8" t="s">
        <v>2379</v>
      </c>
    </row>
    <row r="2016" spans="1:8" x14ac:dyDescent="0.2">
      <c r="A2016" s="8" t="s">
        <v>351</v>
      </c>
      <c r="B2016" s="8">
        <v>31.79</v>
      </c>
      <c r="C2016" s="8">
        <v>7.09</v>
      </c>
      <c r="D2016" s="8" t="s">
        <v>2379</v>
      </c>
      <c r="E2016" s="8" t="s">
        <v>2379</v>
      </c>
      <c r="F2016" s="8" t="s">
        <v>2379</v>
      </c>
      <c r="G2016" s="8" t="s">
        <v>2380</v>
      </c>
      <c r="H2016" s="8" t="s">
        <v>2379</v>
      </c>
    </row>
    <row r="2017" spans="1:8" x14ac:dyDescent="0.2">
      <c r="A2017" s="8" t="s">
        <v>350</v>
      </c>
      <c r="B2017" s="8">
        <v>28.48</v>
      </c>
      <c r="C2017" s="8">
        <v>6.22</v>
      </c>
      <c r="D2017" s="8" t="s">
        <v>2381</v>
      </c>
      <c r="E2017" s="8" t="s">
        <v>2379</v>
      </c>
      <c r="F2017" s="8" t="s">
        <v>2382</v>
      </c>
      <c r="G2017" s="8">
        <v>1</v>
      </c>
      <c r="H2017" s="8" t="s">
        <v>2379</v>
      </c>
    </row>
    <row r="2018" spans="1:8" x14ac:dyDescent="0.2">
      <c r="A2018" s="8" t="s">
        <v>349</v>
      </c>
      <c r="B2018" s="8">
        <v>26.6</v>
      </c>
      <c r="C2018" s="8">
        <v>4.33</v>
      </c>
      <c r="D2018" s="8" t="s">
        <v>2379</v>
      </c>
      <c r="E2018" s="8" t="s">
        <v>2379</v>
      </c>
      <c r="F2018" s="8" t="s">
        <v>2379</v>
      </c>
      <c r="G2018" s="8">
        <v>1</v>
      </c>
      <c r="H2018" s="8" t="s">
        <v>2379</v>
      </c>
    </row>
    <row r="2019" spans="1:8" x14ac:dyDescent="0.2">
      <c r="A2019" s="8" t="s">
        <v>348</v>
      </c>
      <c r="B2019" s="8">
        <v>25.27</v>
      </c>
      <c r="C2019" s="8">
        <v>5.83</v>
      </c>
      <c r="D2019" s="8" t="s">
        <v>2379</v>
      </c>
      <c r="E2019" s="8" t="s">
        <v>2379</v>
      </c>
      <c r="F2019" s="8" t="s">
        <v>2379</v>
      </c>
      <c r="G2019" s="8">
        <v>1</v>
      </c>
      <c r="H2019" s="8" t="s">
        <v>2379</v>
      </c>
    </row>
    <row r="2020" spans="1:8" x14ac:dyDescent="0.2">
      <c r="A2020" s="8" t="s">
        <v>347</v>
      </c>
      <c r="B2020" s="8">
        <v>34.484999999999999</v>
      </c>
      <c r="C2020" s="8">
        <v>4.7</v>
      </c>
      <c r="D2020" s="8" t="s">
        <v>2381</v>
      </c>
      <c r="E2020" s="8" t="s">
        <v>2379</v>
      </c>
      <c r="F2020" s="8" t="s">
        <v>2382</v>
      </c>
      <c r="G2020" s="8">
        <v>1</v>
      </c>
      <c r="H2020" s="8" t="s">
        <v>2379</v>
      </c>
    </row>
    <row r="2021" spans="1:8" x14ac:dyDescent="0.2">
      <c r="A2021" s="8" t="s">
        <v>346</v>
      </c>
      <c r="B2021" s="8">
        <v>15.57</v>
      </c>
      <c r="C2021" s="8">
        <v>4.07</v>
      </c>
      <c r="D2021" s="8" t="s">
        <v>2381</v>
      </c>
      <c r="E2021" s="8" t="s">
        <v>2379</v>
      </c>
      <c r="F2021" s="8" t="s">
        <v>2379</v>
      </c>
      <c r="G2021" s="8">
        <v>1</v>
      </c>
      <c r="H2021" s="8" t="s">
        <v>2379</v>
      </c>
    </row>
    <row r="2022" spans="1:8" x14ac:dyDescent="0.2">
      <c r="A2022" s="8" t="s">
        <v>345</v>
      </c>
      <c r="B2022" s="8">
        <v>30.36</v>
      </c>
      <c r="C2022" s="8">
        <v>9.39</v>
      </c>
      <c r="D2022" s="8" t="s">
        <v>2379</v>
      </c>
      <c r="E2022" s="8" t="s">
        <v>2379</v>
      </c>
      <c r="F2022" s="8" t="s">
        <v>2379</v>
      </c>
      <c r="G2022" s="8" t="s">
        <v>2380</v>
      </c>
      <c r="H2022" s="8" t="s">
        <v>2379</v>
      </c>
    </row>
    <row r="2023" spans="1:8" x14ac:dyDescent="0.2">
      <c r="A2023" s="8" t="s">
        <v>344</v>
      </c>
      <c r="B2023" s="8">
        <v>19.37</v>
      </c>
      <c r="C2023" s="8">
        <v>4.18</v>
      </c>
      <c r="D2023" s="8" t="s">
        <v>2379</v>
      </c>
      <c r="E2023" s="8" t="s">
        <v>2379</v>
      </c>
      <c r="F2023" s="8" t="s">
        <v>2379</v>
      </c>
      <c r="G2023" s="8" t="s">
        <v>2380</v>
      </c>
      <c r="H2023" s="8" t="s">
        <v>2379</v>
      </c>
    </row>
    <row r="2024" spans="1:8" x14ac:dyDescent="0.2">
      <c r="A2024" s="8" t="s">
        <v>343</v>
      </c>
      <c r="B2024" s="8">
        <v>16.71</v>
      </c>
      <c r="C2024" s="8">
        <v>4.18</v>
      </c>
      <c r="D2024" s="8" t="s">
        <v>2379</v>
      </c>
      <c r="E2024" s="8" t="s">
        <v>2379</v>
      </c>
      <c r="F2024" s="8" t="s">
        <v>2379</v>
      </c>
      <c r="G2024" s="8">
        <v>1</v>
      </c>
      <c r="H2024" s="8" t="s">
        <v>2379</v>
      </c>
    </row>
    <row r="2025" spans="1:8" x14ac:dyDescent="0.2">
      <c r="A2025" s="8" t="s">
        <v>342</v>
      </c>
      <c r="B2025" s="8">
        <v>24.1</v>
      </c>
      <c r="C2025" s="8">
        <v>4.4000000000000004</v>
      </c>
      <c r="D2025" s="8" t="s">
        <v>2381</v>
      </c>
      <c r="E2025" s="8" t="s">
        <v>2379</v>
      </c>
      <c r="F2025" s="8" t="s">
        <v>2379</v>
      </c>
      <c r="G2025" s="8">
        <v>1</v>
      </c>
      <c r="H2025" s="8" t="s">
        <v>2379</v>
      </c>
    </row>
    <row r="2026" spans="1:8" x14ac:dyDescent="0.2">
      <c r="A2026" s="8" t="s">
        <v>341</v>
      </c>
      <c r="B2026" s="8">
        <v>29.77</v>
      </c>
      <c r="C2026" s="8">
        <v>9.9</v>
      </c>
      <c r="D2026" s="8" t="s">
        <v>2379</v>
      </c>
      <c r="E2026" s="8" t="s">
        <v>2379</v>
      </c>
      <c r="F2026" s="8" t="s">
        <v>2379</v>
      </c>
      <c r="G2026" s="8" t="s">
        <v>2380</v>
      </c>
      <c r="H2026" s="8" t="s">
        <v>2379</v>
      </c>
    </row>
    <row r="2027" spans="1:8" x14ac:dyDescent="0.2">
      <c r="A2027" s="8" t="s">
        <v>340</v>
      </c>
      <c r="B2027" s="8">
        <v>46.53</v>
      </c>
      <c r="C2027" s="8">
        <v>4.84</v>
      </c>
      <c r="D2027" s="8" t="s">
        <v>2381</v>
      </c>
      <c r="E2027" s="8" t="s">
        <v>2379</v>
      </c>
      <c r="F2027" s="8" t="s">
        <v>2379</v>
      </c>
      <c r="G2027" s="8" t="s">
        <v>2380</v>
      </c>
      <c r="H2027" s="8" t="s">
        <v>2379</v>
      </c>
    </row>
    <row r="2028" spans="1:8" x14ac:dyDescent="0.2">
      <c r="A2028" s="8" t="s">
        <v>339</v>
      </c>
      <c r="B2028" s="8">
        <v>23.4</v>
      </c>
      <c r="C2028" s="8">
        <v>5.53</v>
      </c>
      <c r="D2028" s="8" t="s">
        <v>2379</v>
      </c>
      <c r="E2028" s="8" t="s">
        <v>2379</v>
      </c>
      <c r="F2028" s="8" t="s">
        <v>2382</v>
      </c>
      <c r="G2028" s="8">
        <v>1</v>
      </c>
      <c r="H2028" s="8" t="s">
        <v>2379</v>
      </c>
    </row>
    <row r="2029" spans="1:8" x14ac:dyDescent="0.2">
      <c r="A2029" s="8" t="s">
        <v>338</v>
      </c>
      <c r="B2029" s="8">
        <v>30</v>
      </c>
      <c r="C2029" s="8">
        <v>4.33</v>
      </c>
      <c r="D2029" s="8" t="s">
        <v>2381</v>
      </c>
      <c r="E2029" s="8" t="s">
        <v>2379</v>
      </c>
      <c r="F2029" s="8" t="s">
        <v>2379</v>
      </c>
      <c r="G2029" s="8" t="s">
        <v>2380</v>
      </c>
      <c r="H2029" s="8" t="s">
        <v>2379</v>
      </c>
    </row>
    <row r="2030" spans="1:8" x14ac:dyDescent="0.2">
      <c r="A2030" s="8" t="s">
        <v>337</v>
      </c>
      <c r="B2030" s="8">
        <v>29.15</v>
      </c>
      <c r="C2030" s="8">
        <v>4.91</v>
      </c>
      <c r="D2030" s="8" t="s">
        <v>2381</v>
      </c>
      <c r="E2030" s="8" t="s">
        <v>2379</v>
      </c>
      <c r="F2030" s="8" t="s">
        <v>2379</v>
      </c>
      <c r="G2030" s="8" t="s">
        <v>2380</v>
      </c>
      <c r="H2030" s="8" t="s">
        <v>2379</v>
      </c>
    </row>
    <row r="2031" spans="1:8" x14ac:dyDescent="0.2">
      <c r="A2031" s="8" t="s">
        <v>336</v>
      </c>
      <c r="B2031" s="8">
        <v>34.865000000000002</v>
      </c>
      <c r="C2031" s="8">
        <v>4.8</v>
      </c>
      <c r="D2031" s="8" t="s">
        <v>2379</v>
      </c>
      <c r="E2031" s="8" t="s">
        <v>2379</v>
      </c>
      <c r="F2031" s="8" t="s">
        <v>2379</v>
      </c>
      <c r="G2031" s="8" t="s">
        <v>2380</v>
      </c>
      <c r="H2031" s="8" t="s">
        <v>2379</v>
      </c>
    </row>
    <row r="2032" spans="1:8" x14ac:dyDescent="0.2">
      <c r="A2032" s="8" t="s">
        <v>335</v>
      </c>
      <c r="B2032" s="8">
        <v>28.12</v>
      </c>
      <c r="C2032" s="8">
        <v>5.55</v>
      </c>
      <c r="D2032" s="8" t="s">
        <v>2381</v>
      </c>
      <c r="E2032" s="8" t="s">
        <v>2381</v>
      </c>
      <c r="F2032" s="8" t="s">
        <v>2379</v>
      </c>
      <c r="G2032" s="8">
        <v>2</v>
      </c>
      <c r="H2032" s="8" t="s">
        <v>2379</v>
      </c>
    </row>
    <row r="2033" spans="1:8" x14ac:dyDescent="0.2">
      <c r="A2033" s="8" t="s">
        <v>334</v>
      </c>
      <c r="B2033" s="8">
        <v>29.45</v>
      </c>
      <c r="C2033" s="8">
        <v>5.24</v>
      </c>
      <c r="D2033" s="8" t="s">
        <v>2381</v>
      </c>
      <c r="E2033" s="8" t="s">
        <v>2379</v>
      </c>
      <c r="F2033" s="8" t="s">
        <v>2379</v>
      </c>
      <c r="G2033" s="8" t="s">
        <v>2380</v>
      </c>
      <c r="H2033" s="8" t="s">
        <v>2379</v>
      </c>
    </row>
    <row r="2034" spans="1:8" x14ac:dyDescent="0.2">
      <c r="A2034" s="8" t="s">
        <v>333</v>
      </c>
      <c r="B2034" s="8">
        <v>27.94</v>
      </c>
      <c r="C2034" s="8">
        <v>6.08</v>
      </c>
      <c r="D2034" s="8" t="s">
        <v>2379</v>
      </c>
      <c r="E2034" s="8" t="s">
        <v>2379</v>
      </c>
      <c r="F2034" s="8" t="s">
        <v>2382</v>
      </c>
      <c r="G2034" s="8">
        <v>1</v>
      </c>
      <c r="H2034" s="8" t="s">
        <v>2379</v>
      </c>
    </row>
    <row r="2035" spans="1:8" x14ac:dyDescent="0.2">
      <c r="A2035" s="8" t="s">
        <v>332</v>
      </c>
      <c r="B2035" s="8">
        <v>27.2</v>
      </c>
      <c r="C2035" s="8">
        <v>5.83</v>
      </c>
      <c r="D2035" s="8" t="s">
        <v>2379</v>
      </c>
      <c r="E2035" s="8" t="s">
        <v>2379</v>
      </c>
      <c r="F2035" s="8" t="s">
        <v>2382</v>
      </c>
      <c r="G2035" s="8">
        <v>1</v>
      </c>
      <c r="H2035" s="8" t="s">
        <v>2379</v>
      </c>
    </row>
    <row r="2036" spans="1:8" x14ac:dyDescent="0.2">
      <c r="A2036" s="8" t="s">
        <v>331</v>
      </c>
      <c r="B2036" s="8">
        <v>33.344999999999999</v>
      </c>
      <c r="C2036" s="8">
        <v>4.29</v>
      </c>
      <c r="D2036" s="8" t="s">
        <v>2379</v>
      </c>
      <c r="E2036" s="8" t="s">
        <v>2379</v>
      </c>
      <c r="F2036" s="8" t="s">
        <v>2379</v>
      </c>
      <c r="G2036" s="8">
        <v>1</v>
      </c>
      <c r="H2036" s="8" t="s">
        <v>2379</v>
      </c>
    </row>
    <row r="2037" spans="1:8" x14ac:dyDescent="0.2">
      <c r="A2037" s="8" t="s">
        <v>330</v>
      </c>
      <c r="B2037" s="8">
        <v>29.925000000000001</v>
      </c>
      <c r="C2037" s="8">
        <v>5.3</v>
      </c>
      <c r="D2037" s="8" t="s">
        <v>2379</v>
      </c>
      <c r="E2037" s="8" t="s">
        <v>2379</v>
      </c>
      <c r="F2037" s="8" t="s">
        <v>2379</v>
      </c>
      <c r="G2037" s="8">
        <v>1</v>
      </c>
      <c r="H2037" s="8" t="s">
        <v>2379</v>
      </c>
    </row>
    <row r="2038" spans="1:8" x14ac:dyDescent="0.2">
      <c r="A2038" s="8" t="s">
        <v>329</v>
      </c>
      <c r="B2038" s="8">
        <v>24.225000000000001</v>
      </c>
      <c r="C2038" s="8">
        <v>4.42</v>
      </c>
      <c r="D2038" s="8" t="s">
        <v>2379</v>
      </c>
      <c r="E2038" s="8" t="s">
        <v>2379</v>
      </c>
      <c r="F2038" s="8" t="s">
        <v>2379</v>
      </c>
      <c r="G2038" s="8">
        <v>1</v>
      </c>
      <c r="H2038" s="8" t="s">
        <v>2379</v>
      </c>
    </row>
    <row r="2039" spans="1:8" x14ac:dyDescent="0.2">
      <c r="A2039" s="8" t="s">
        <v>328</v>
      </c>
      <c r="B2039" s="8">
        <v>29.68</v>
      </c>
      <c r="C2039" s="8">
        <v>5.68</v>
      </c>
      <c r="D2039" s="8" t="s">
        <v>2379</v>
      </c>
      <c r="E2039" s="8" t="s">
        <v>2381</v>
      </c>
      <c r="F2039" s="8" t="s">
        <v>2379</v>
      </c>
      <c r="G2039" s="8">
        <v>1</v>
      </c>
      <c r="H2039" s="8" t="s">
        <v>2379</v>
      </c>
    </row>
    <row r="2040" spans="1:8" x14ac:dyDescent="0.2">
      <c r="A2040" s="8" t="s">
        <v>327</v>
      </c>
      <c r="B2040" s="8">
        <v>20.614999999999998</v>
      </c>
      <c r="C2040" s="8">
        <v>6.05</v>
      </c>
      <c r="D2040" s="8" t="s">
        <v>2379</v>
      </c>
      <c r="E2040" s="8" t="s">
        <v>2379</v>
      </c>
      <c r="F2040" s="8" t="s">
        <v>2382</v>
      </c>
      <c r="G2040" s="8">
        <v>1</v>
      </c>
      <c r="H2040" s="8" t="s">
        <v>2379</v>
      </c>
    </row>
    <row r="2041" spans="1:8" x14ac:dyDescent="0.2">
      <c r="A2041" s="8" t="s">
        <v>326</v>
      </c>
      <c r="B2041" s="8">
        <v>32.119999999999997</v>
      </c>
      <c r="C2041" s="8">
        <v>5.33</v>
      </c>
      <c r="D2041" s="8" t="s">
        <v>2379</v>
      </c>
      <c r="E2041" s="8" t="s">
        <v>2381</v>
      </c>
      <c r="F2041" s="8" t="s">
        <v>2379</v>
      </c>
      <c r="G2041" s="8">
        <v>1</v>
      </c>
      <c r="H2041" s="8" t="s">
        <v>2379</v>
      </c>
    </row>
    <row r="2042" spans="1:8" x14ac:dyDescent="0.2">
      <c r="A2042" s="8" t="s">
        <v>325</v>
      </c>
      <c r="B2042" s="8">
        <v>27.36</v>
      </c>
      <c r="C2042" s="8">
        <v>6.22</v>
      </c>
      <c r="D2042" s="8" t="s">
        <v>2379</v>
      </c>
      <c r="E2042" s="8" t="s">
        <v>2379</v>
      </c>
      <c r="F2042" s="8" t="s">
        <v>2379</v>
      </c>
      <c r="G2042" s="8" t="s">
        <v>2380</v>
      </c>
      <c r="H2042" s="8" t="s">
        <v>2379</v>
      </c>
    </row>
    <row r="2043" spans="1:8" x14ac:dyDescent="0.2">
      <c r="A2043" s="8" t="s">
        <v>324</v>
      </c>
      <c r="B2043" s="8">
        <v>17.385000000000002</v>
      </c>
      <c r="C2043" s="8">
        <v>5.84</v>
      </c>
      <c r="D2043" s="8" t="s">
        <v>2379</v>
      </c>
      <c r="E2043" s="8" t="s">
        <v>2379</v>
      </c>
      <c r="F2043" s="8" t="s">
        <v>2379</v>
      </c>
      <c r="G2043" s="8" t="s">
        <v>2380</v>
      </c>
      <c r="H2043" s="8" t="s">
        <v>2379</v>
      </c>
    </row>
    <row r="2044" spans="1:8" x14ac:dyDescent="0.2">
      <c r="A2044" s="8" t="s">
        <v>323</v>
      </c>
      <c r="B2044" s="8">
        <v>30.13</v>
      </c>
      <c r="C2044" s="8">
        <v>5.71</v>
      </c>
      <c r="D2044" s="8" t="s">
        <v>2379</v>
      </c>
      <c r="E2044" s="8" t="s">
        <v>2381</v>
      </c>
      <c r="F2044" s="8" t="s">
        <v>2379</v>
      </c>
      <c r="G2044" s="8">
        <v>1</v>
      </c>
      <c r="H2044" s="8" t="s">
        <v>2379</v>
      </c>
    </row>
    <row r="2045" spans="1:8" x14ac:dyDescent="0.2">
      <c r="A2045" s="8" t="s">
        <v>322</v>
      </c>
      <c r="B2045" s="8">
        <v>25.44</v>
      </c>
      <c r="C2045" s="8">
        <v>6.04</v>
      </c>
      <c r="D2045" s="8" t="s">
        <v>2381</v>
      </c>
      <c r="E2045" s="8" t="s">
        <v>2379</v>
      </c>
      <c r="F2045" s="8" t="s">
        <v>2382</v>
      </c>
      <c r="G2045" s="8">
        <v>1</v>
      </c>
      <c r="H2045" s="8" t="s">
        <v>2379</v>
      </c>
    </row>
    <row r="2046" spans="1:8" x14ac:dyDescent="0.2">
      <c r="A2046" s="8" t="s">
        <v>321</v>
      </c>
      <c r="B2046" s="8">
        <v>39.805</v>
      </c>
      <c r="C2046" s="8">
        <v>4.38</v>
      </c>
      <c r="D2046" s="8" t="s">
        <v>2379</v>
      </c>
      <c r="E2046" s="8" t="s">
        <v>2381</v>
      </c>
      <c r="F2046" s="8" t="s">
        <v>2379</v>
      </c>
      <c r="G2046" s="8">
        <v>1</v>
      </c>
      <c r="H2046" s="8" t="s">
        <v>2379</v>
      </c>
    </row>
    <row r="2047" spans="1:8" x14ac:dyDescent="0.2">
      <c r="A2047" s="8" t="s">
        <v>320</v>
      </c>
      <c r="B2047" s="8">
        <v>30.4</v>
      </c>
      <c r="C2047" s="8">
        <v>5.56</v>
      </c>
      <c r="D2047" s="8" t="s">
        <v>2381</v>
      </c>
      <c r="E2047" s="8" t="s">
        <v>2381</v>
      </c>
      <c r="F2047" s="8" t="s">
        <v>2379</v>
      </c>
      <c r="G2047" s="8">
        <v>1</v>
      </c>
      <c r="H2047" s="8" t="s">
        <v>2379</v>
      </c>
    </row>
    <row r="2048" spans="1:8" x14ac:dyDescent="0.2">
      <c r="A2048" s="8" t="s">
        <v>319</v>
      </c>
      <c r="B2048" s="8">
        <v>23.18</v>
      </c>
      <c r="C2048" s="8">
        <v>4.24</v>
      </c>
      <c r="D2048" s="8" t="s">
        <v>2379</v>
      </c>
      <c r="E2048" s="8" t="s">
        <v>2381</v>
      </c>
      <c r="F2048" s="8" t="s">
        <v>2379</v>
      </c>
      <c r="G2048" s="8">
        <v>1</v>
      </c>
      <c r="H2048" s="8" t="s">
        <v>2379</v>
      </c>
    </row>
    <row r="2049" spans="1:8" x14ac:dyDescent="0.2">
      <c r="A2049" s="8" t="s">
        <v>318</v>
      </c>
      <c r="B2049" s="8">
        <v>39.615000000000002</v>
      </c>
      <c r="C2049" s="8">
        <v>6.32</v>
      </c>
      <c r="D2049" s="8" t="s">
        <v>2379</v>
      </c>
      <c r="E2049" s="8" t="s">
        <v>2379</v>
      </c>
      <c r="F2049" s="8" t="s">
        <v>2382</v>
      </c>
      <c r="G2049" s="8">
        <v>1</v>
      </c>
      <c r="H2049" s="8" t="s">
        <v>2379</v>
      </c>
    </row>
    <row r="2050" spans="1:8" x14ac:dyDescent="0.2">
      <c r="A2050" s="8" t="s">
        <v>317</v>
      </c>
      <c r="B2050" s="8">
        <v>30.59</v>
      </c>
      <c r="C2050" s="8">
        <v>6.3</v>
      </c>
      <c r="D2050" s="8" t="s">
        <v>2381</v>
      </c>
      <c r="E2050" s="8" t="s">
        <v>2379</v>
      </c>
      <c r="F2050" s="8" t="s">
        <v>2382</v>
      </c>
      <c r="G2050" s="8">
        <v>1</v>
      </c>
      <c r="H2050" s="8" t="s">
        <v>2379</v>
      </c>
    </row>
    <row r="2051" spans="1:8" x14ac:dyDescent="0.2">
      <c r="A2051" s="8" t="s">
        <v>316</v>
      </c>
      <c r="B2051" s="8">
        <v>16.72</v>
      </c>
      <c r="C2051" s="8">
        <v>4.38</v>
      </c>
      <c r="D2051" s="8" t="s">
        <v>2381</v>
      </c>
      <c r="E2051" s="8" t="s">
        <v>2379</v>
      </c>
      <c r="F2051" s="8" t="s">
        <v>2379</v>
      </c>
      <c r="G2051" s="8">
        <v>1</v>
      </c>
      <c r="H2051" s="8" t="s">
        <v>2379</v>
      </c>
    </row>
    <row r="2052" spans="1:8" x14ac:dyDescent="0.2">
      <c r="A2052" s="8" t="s">
        <v>315</v>
      </c>
      <c r="B2052" s="8">
        <v>26.22</v>
      </c>
      <c r="C2052" s="8">
        <v>4.6500000000000004</v>
      </c>
      <c r="D2052" s="8" t="s">
        <v>2381</v>
      </c>
      <c r="E2052" s="8" t="s">
        <v>2379</v>
      </c>
      <c r="F2052" s="8" t="s">
        <v>2382</v>
      </c>
      <c r="G2052" s="8">
        <v>1</v>
      </c>
      <c r="H2052" s="8" t="s">
        <v>2379</v>
      </c>
    </row>
    <row r="2053" spans="1:8" x14ac:dyDescent="0.2">
      <c r="A2053" s="8" t="s">
        <v>314</v>
      </c>
      <c r="B2053" s="8">
        <v>31.824999999999999</v>
      </c>
      <c r="C2053" s="8">
        <v>4.7</v>
      </c>
      <c r="D2053" s="8" t="s">
        <v>2379</v>
      </c>
      <c r="E2053" s="8" t="s">
        <v>2379</v>
      </c>
      <c r="F2053" s="8" t="s">
        <v>2382</v>
      </c>
      <c r="G2053" s="8">
        <v>1</v>
      </c>
      <c r="H2053" s="8" t="s">
        <v>2379</v>
      </c>
    </row>
    <row r="2054" spans="1:8" x14ac:dyDescent="0.2">
      <c r="A2054" s="8" t="s">
        <v>313</v>
      </c>
      <c r="B2054" s="8">
        <v>25.745000000000001</v>
      </c>
      <c r="C2054" s="8">
        <v>4.34</v>
      </c>
      <c r="D2054" s="8" t="s">
        <v>2379</v>
      </c>
      <c r="E2054" s="8" t="s">
        <v>2379</v>
      </c>
      <c r="F2054" s="8" t="s">
        <v>2382</v>
      </c>
      <c r="G2054" s="8">
        <v>1</v>
      </c>
      <c r="H2054" s="8" t="s">
        <v>2379</v>
      </c>
    </row>
    <row r="2055" spans="1:8" x14ac:dyDescent="0.2">
      <c r="A2055" s="8" t="s">
        <v>312</v>
      </c>
      <c r="B2055" s="8">
        <v>24.605</v>
      </c>
      <c r="C2055" s="8">
        <v>5.62</v>
      </c>
      <c r="D2055" s="8" t="s">
        <v>2379</v>
      </c>
      <c r="E2055" s="8" t="s">
        <v>2379</v>
      </c>
      <c r="F2055" s="8" t="s">
        <v>2382</v>
      </c>
      <c r="G2055" s="8">
        <v>1</v>
      </c>
      <c r="H2055" s="8" t="s">
        <v>2379</v>
      </c>
    </row>
    <row r="2056" spans="1:8" x14ac:dyDescent="0.2">
      <c r="A2056" s="8" t="s">
        <v>311</v>
      </c>
      <c r="B2056" s="8">
        <v>24.51</v>
      </c>
      <c r="C2056" s="8">
        <v>4.24</v>
      </c>
      <c r="D2056" s="8" t="s">
        <v>2379</v>
      </c>
      <c r="E2056" s="8" t="s">
        <v>2379</v>
      </c>
      <c r="F2056" s="8" t="s">
        <v>2382</v>
      </c>
      <c r="G2056" s="8">
        <v>1</v>
      </c>
      <c r="H2056" s="8" t="s">
        <v>2379</v>
      </c>
    </row>
    <row r="2057" spans="1:8" x14ac:dyDescent="0.2">
      <c r="A2057" s="8" t="s">
        <v>310</v>
      </c>
      <c r="B2057" s="8">
        <v>31.065000000000001</v>
      </c>
      <c r="C2057" s="8">
        <v>4.57</v>
      </c>
      <c r="D2057" s="8" t="s">
        <v>2381</v>
      </c>
      <c r="E2057" s="8" t="s">
        <v>2379</v>
      </c>
      <c r="F2057" s="8" t="s">
        <v>2379</v>
      </c>
      <c r="G2057" s="8" t="s">
        <v>2380</v>
      </c>
      <c r="H2057" s="8" t="s">
        <v>2379</v>
      </c>
    </row>
    <row r="2058" spans="1:8" x14ac:dyDescent="0.2">
      <c r="A2058" s="8" t="s">
        <v>309</v>
      </c>
      <c r="B2058" s="8">
        <v>28.12</v>
      </c>
      <c r="C2058" s="8">
        <v>5.05</v>
      </c>
      <c r="D2058" s="8" t="s">
        <v>2379</v>
      </c>
      <c r="E2058" s="8" t="s">
        <v>2379</v>
      </c>
      <c r="F2058" s="8" t="s">
        <v>2379</v>
      </c>
      <c r="G2058" s="8" t="s">
        <v>2380</v>
      </c>
      <c r="H2058" s="8" t="s">
        <v>2379</v>
      </c>
    </row>
    <row r="2059" spans="1:8" x14ac:dyDescent="0.2">
      <c r="A2059" s="8" t="s">
        <v>308</v>
      </c>
      <c r="B2059" s="8">
        <v>38.06</v>
      </c>
      <c r="C2059" s="8">
        <v>6.16</v>
      </c>
      <c r="D2059" s="8" t="s">
        <v>2379</v>
      </c>
      <c r="E2059" s="8" t="s">
        <v>2379</v>
      </c>
      <c r="F2059" s="8" t="s">
        <v>2379</v>
      </c>
      <c r="G2059" s="8" t="s">
        <v>2380</v>
      </c>
      <c r="H2059" s="8" t="s">
        <v>2379</v>
      </c>
    </row>
    <row r="2060" spans="1:8" x14ac:dyDescent="0.2">
      <c r="A2060" s="8" t="s">
        <v>307</v>
      </c>
      <c r="B2060" s="8">
        <v>24.96</v>
      </c>
      <c r="C2060" s="8">
        <v>4.57</v>
      </c>
      <c r="D2060" s="8" t="s">
        <v>2379</v>
      </c>
      <c r="E2060" s="8" t="s">
        <v>2379</v>
      </c>
      <c r="F2060" s="8" t="s">
        <v>2379</v>
      </c>
      <c r="G2060" s="8" t="s">
        <v>2380</v>
      </c>
      <c r="H2060" s="8" t="s">
        <v>2379</v>
      </c>
    </row>
    <row r="2061" spans="1:8" x14ac:dyDescent="0.2">
      <c r="A2061" s="8" t="s">
        <v>306</v>
      </c>
      <c r="B2061" s="8">
        <v>17.670000000000002</v>
      </c>
      <c r="C2061" s="8">
        <v>5.53</v>
      </c>
      <c r="D2061" s="8" t="s">
        <v>2381</v>
      </c>
      <c r="E2061" s="8" t="s">
        <v>2379</v>
      </c>
      <c r="F2061" s="8" t="s">
        <v>2379</v>
      </c>
      <c r="G2061" s="8" t="s">
        <v>2380</v>
      </c>
      <c r="H2061" s="8" t="s">
        <v>2379</v>
      </c>
    </row>
    <row r="2062" spans="1:8" x14ac:dyDescent="0.2">
      <c r="A2062" s="8" t="s">
        <v>305</v>
      </c>
      <c r="B2062" s="8">
        <v>31.35</v>
      </c>
      <c r="C2062" s="8">
        <v>5.84</v>
      </c>
      <c r="D2062" s="8" t="s">
        <v>2379</v>
      </c>
      <c r="E2062" s="8" t="s">
        <v>2381</v>
      </c>
      <c r="F2062" s="8" t="s">
        <v>2379</v>
      </c>
      <c r="G2062" s="8">
        <v>1</v>
      </c>
      <c r="H2062" s="8" t="s">
        <v>2379</v>
      </c>
    </row>
    <row r="2063" spans="1:8" x14ac:dyDescent="0.2">
      <c r="A2063" s="8" t="s">
        <v>304</v>
      </c>
      <c r="B2063" s="8">
        <v>28.31</v>
      </c>
      <c r="C2063" s="8">
        <v>6.41</v>
      </c>
      <c r="D2063" s="8" t="s">
        <v>2379</v>
      </c>
      <c r="E2063" s="8" t="s">
        <v>2381</v>
      </c>
      <c r="F2063" s="8" t="s">
        <v>2379</v>
      </c>
      <c r="G2063" s="8">
        <v>1</v>
      </c>
      <c r="H2063" s="8" t="s">
        <v>2379</v>
      </c>
    </row>
    <row r="2064" spans="1:8" x14ac:dyDescent="0.2">
      <c r="A2064" s="8" t="s">
        <v>303</v>
      </c>
      <c r="B2064" s="8">
        <v>30.3</v>
      </c>
      <c r="C2064" s="8">
        <v>4.7300000000000004</v>
      </c>
      <c r="D2064" s="8" t="s">
        <v>2381</v>
      </c>
      <c r="E2064" s="8" t="s">
        <v>2379</v>
      </c>
      <c r="F2064" s="8" t="s">
        <v>2382</v>
      </c>
      <c r="G2064" s="8">
        <v>1</v>
      </c>
      <c r="H2064" s="8" t="s">
        <v>2379</v>
      </c>
    </row>
    <row r="2065" spans="1:8" x14ac:dyDescent="0.2">
      <c r="A2065" s="8" t="s">
        <v>302</v>
      </c>
      <c r="B2065" s="8">
        <v>26.4</v>
      </c>
      <c r="C2065" s="8">
        <v>6.22</v>
      </c>
      <c r="D2065" s="8" t="s">
        <v>2381</v>
      </c>
      <c r="E2065" s="8" t="s">
        <v>2379</v>
      </c>
      <c r="F2065" s="8" t="s">
        <v>2379</v>
      </c>
      <c r="G2065" s="8" t="s">
        <v>2380</v>
      </c>
      <c r="H2065" s="8" t="s">
        <v>2379</v>
      </c>
    </row>
    <row r="2066" spans="1:8" x14ac:dyDescent="0.2">
      <c r="A2066" s="8" t="s">
        <v>301</v>
      </c>
      <c r="B2066" s="8">
        <v>22.135000000000002</v>
      </c>
      <c r="C2066" s="8">
        <v>4.46</v>
      </c>
      <c r="D2066" s="8" t="s">
        <v>2381</v>
      </c>
      <c r="E2066" s="8" t="s">
        <v>2379</v>
      </c>
      <c r="F2066" s="8" t="s">
        <v>2379</v>
      </c>
      <c r="G2066" s="8" t="s">
        <v>2380</v>
      </c>
      <c r="H2066" s="8" t="s">
        <v>2379</v>
      </c>
    </row>
    <row r="2067" spans="1:8" x14ac:dyDescent="0.2">
      <c r="A2067" s="8" t="s">
        <v>300</v>
      </c>
      <c r="B2067" s="8">
        <v>17.399999999999999</v>
      </c>
      <c r="C2067" s="8">
        <v>4.5</v>
      </c>
      <c r="D2067" s="8" t="s">
        <v>2381</v>
      </c>
      <c r="E2067" s="8" t="s">
        <v>2379</v>
      </c>
      <c r="F2067" s="8" t="s">
        <v>2379</v>
      </c>
      <c r="G2067" s="8" t="s">
        <v>2380</v>
      </c>
      <c r="H2067" s="8" t="s">
        <v>2379</v>
      </c>
    </row>
    <row r="2068" spans="1:8" x14ac:dyDescent="0.2">
      <c r="A2068" s="8" t="s">
        <v>298</v>
      </c>
      <c r="B2068" s="8">
        <v>28.06</v>
      </c>
      <c r="C2068" s="8">
        <v>8.93</v>
      </c>
      <c r="D2068" s="8" t="s">
        <v>2379</v>
      </c>
      <c r="E2068" s="8" t="s">
        <v>2379</v>
      </c>
      <c r="F2068" s="8" t="s">
        <v>2379</v>
      </c>
      <c r="G2068" s="8" t="s">
        <v>2380</v>
      </c>
      <c r="H2068" s="8" t="s">
        <v>2379</v>
      </c>
    </row>
    <row r="2069" spans="1:8" x14ac:dyDescent="0.2">
      <c r="A2069" s="8" t="s">
        <v>297</v>
      </c>
      <c r="B2069" s="8">
        <v>31.13</v>
      </c>
      <c r="C2069" s="8">
        <v>11.02</v>
      </c>
      <c r="D2069" s="8" t="s">
        <v>2379</v>
      </c>
      <c r="E2069" s="8" t="s">
        <v>2379</v>
      </c>
      <c r="F2069" s="8" t="s">
        <v>2379</v>
      </c>
      <c r="G2069" s="8" t="s">
        <v>2380</v>
      </c>
      <c r="H2069" s="8" t="s">
        <v>2379</v>
      </c>
    </row>
    <row r="2070" spans="1:8" x14ac:dyDescent="0.2">
      <c r="A2070" s="8" t="s">
        <v>296</v>
      </c>
      <c r="B2070" s="8">
        <v>18.46</v>
      </c>
      <c r="C2070" s="8">
        <v>5.25</v>
      </c>
      <c r="D2070" s="8" t="s">
        <v>2379</v>
      </c>
      <c r="E2070" s="8" t="s">
        <v>2379</v>
      </c>
      <c r="F2070" s="8" t="s">
        <v>2379</v>
      </c>
      <c r="G2070" s="8" t="s">
        <v>2380</v>
      </c>
      <c r="H2070" s="8" t="s">
        <v>2379</v>
      </c>
    </row>
    <row r="2071" spans="1:8" x14ac:dyDescent="0.2">
      <c r="A2071" s="8" t="s">
        <v>295</v>
      </c>
      <c r="B2071" s="8">
        <v>17.3</v>
      </c>
      <c r="C2071" s="8">
        <v>4.75</v>
      </c>
      <c r="D2071" s="8" t="s">
        <v>2379</v>
      </c>
      <c r="E2071" s="8" t="s">
        <v>2379</v>
      </c>
      <c r="F2071" s="8" t="s">
        <v>2379</v>
      </c>
      <c r="G2071" s="8" t="s">
        <v>2380</v>
      </c>
      <c r="H2071" s="8" t="s">
        <v>2379</v>
      </c>
    </row>
    <row r="2072" spans="1:8" x14ac:dyDescent="0.2">
      <c r="A2072" s="8" t="s">
        <v>294</v>
      </c>
      <c r="B2072" s="8">
        <v>35.625</v>
      </c>
      <c r="C2072" s="8">
        <v>4.68</v>
      </c>
      <c r="D2072" s="8" t="s">
        <v>2381</v>
      </c>
      <c r="E2072" s="8" t="s">
        <v>2379</v>
      </c>
      <c r="F2072" s="8" t="s">
        <v>2382</v>
      </c>
      <c r="G2072" s="8">
        <v>1</v>
      </c>
      <c r="H2072" s="8" t="s">
        <v>2379</v>
      </c>
    </row>
    <row r="2073" spans="1:8" x14ac:dyDescent="0.2">
      <c r="A2073" s="8" t="s">
        <v>293</v>
      </c>
      <c r="B2073" s="8">
        <v>20.234999999999999</v>
      </c>
      <c r="C2073" s="8">
        <v>6.17</v>
      </c>
      <c r="D2073" s="8" t="s">
        <v>2381</v>
      </c>
      <c r="E2073" s="8" t="s">
        <v>2381</v>
      </c>
      <c r="F2073" s="8" t="s">
        <v>2379</v>
      </c>
      <c r="G2073" s="8">
        <v>2</v>
      </c>
      <c r="H2073" s="8" t="s">
        <v>2379</v>
      </c>
    </row>
    <row r="2074" spans="1:8" x14ac:dyDescent="0.2">
      <c r="A2074" s="8" t="s">
        <v>292</v>
      </c>
      <c r="B2074" s="8">
        <v>27.55</v>
      </c>
      <c r="C2074" s="8">
        <v>4.5599999999999996</v>
      </c>
      <c r="D2074" s="8" t="s">
        <v>2381</v>
      </c>
      <c r="E2074" s="8" t="s">
        <v>2379</v>
      </c>
      <c r="F2074" s="8" t="s">
        <v>2382</v>
      </c>
      <c r="G2074" s="8">
        <v>1</v>
      </c>
      <c r="H2074" s="8" t="s">
        <v>2379</v>
      </c>
    </row>
    <row r="2075" spans="1:8" x14ac:dyDescent="0.2">
      <c r="A2075" s="8" t="s">
        <v>291</v>
      </c>
      <c r="B2075" s="8">
        <v>17.97</v>
      </c>
      <c r="C2075" s="8">
        <v>6.3</v>
      </c>
      <c r="D2075" s="8" t="s">
        <v>2379</v>
      </c>
      <c r="E2075" s="8" t="s">
        <v>2379</v>
      </c>
      <c r="F2075" s="8" t="s">
        <v>2379</v>
      </c>
      <c r="G2075" s="8" t="s">
        <v>2380</v>
      </c>
      <c r="H2075" s="8" t="s">
        <v>2379</v>
      </c>
    </row>
    <row r="2076" spans="1:8" x14ac:dyDescent="0.2">
      <c r="A2076" s="8" t="s">
        <v>290</v>
      </c>
      <c r="B2076" s="8">
        <v>29.98</v>
      </c>
      <c r="C2076" s="8">
        <v>6.03</v>
      </c>
      <c r="D2076" s="8" t="s">
        <v>2379</v>
      </c>
      <c r="E2076" s="8" t="s">
        <v>2381</v>
      </c>
      <c r="F2076" s="8" t="s">
        <v>2379</v>
      </c>
      <c r="G2076" s="8">
        <v>1</v>
      </c>
      <c r="H2076" s="8" t="s">
        <v>2379</v>
      </c>
    </row>
    <row r="2077" spans="1:8" x14ac:dyDescent="0.2">
      <c r="A2077" s="8" t="s">
        <v>289</v>
      </c>
      <c r="B2077" s="8">
        <v>33.659999999999997</v>
      </c>
      <c r="C2077" s="8">
        <v>4.2</v>
      </c>
      <c r="D2077" s="8" t="s">
        <v>2381</v>
      </c>
      <c r="E2077" s="8" t="s">
        <v>2379</v>
      </c>
      <c r="F2077" s="8" t="s">
        <v>2379</v>
      </c>
      <c r="G2077" s="8">
        <v>1</v>
      </c>
      <c r="H2077" s="8" t="s">
        <v>2379</v>
      </c>
    </row>
    <row r="2078" spans="1:8" x14ac:dyDescent="0.2">
      <c r="A2078" s="8" t="s">
        <v>288</v>
      </c>
      <c r="B2078" s="8">
        <v>32.67</v>
      </c>
      <c r="C2078" s="8">
        <v>5.61</v>
      </c>
      <c r="D2078" s="8" t="s">
        <v>2381</v>
      </c>
      <c r="E2078" s="8" t="s">
        <v>2379</v>
      </c>
      <c r="F2078" s="8" t="s">
        <v>2379</v>
      </c>
      <c r="G2078" s="8">
        <v>1</v>
      </c>
      <c r="H2078" s="8" t="s">
        <v>2379</v>
      </c>
    </row>
    <row r="2079" spans="1:8" x14ac:dyDescent="0.2">
      <c r="A2079" s="8" t="s">
        <v>287</v>
      </c>
      <c r="B2079" s="8">
        <v>30.5</v>
      </c>
      <c r="C2079" s="8">
        <v>5.88</v>
      </c>
      <c r="D2079" s="8" t="s">
        <v>2381</v>
      </c>
      <c r="E2079" s="8" t="s">
        <v>2379</v>
      </c>
      <c r="F2079" s="8" t="s">
        <v>2379</v>
      </c>
      <c r="G2079" s="8">
        <v>1</v>
      </c>
      <c r="H2079" s="8" t="s">
        <v>2379</v>
      </c>
    </row>
    <row r="2080" spans="1:8" x14ac:dyDescent="0.2">
      <c r="A2080" s="8" t="s">
        <v>286</v>
      </c>
      <c r="B2080" s="8">
        <v>23.1</v>
      </c>
      <c r="C2080" s="8">
        <v>5.92</v>
      </c>
      <c r="D2080" s="8" t="s">
        <v>2381</v>
      </c>
      <c r="E2080" s="8" t="s">
        <v>2379</v>
      </c>
      <c r="F2080" s="8" t="s">
        <v>2379</v>
      </c>
      <c r="G2080" s="8">
        <v>1</v>
      </c>
      <c r="H2080" s="8" t="s">
        <v>2379</v>
      </c>
    </row>
    <row r="2081" spans="1:8" x14ac:dyDescent="0.2">
      <c r="A2081" s="8" t="s">
        <v>285</v>
      </c>
      <c r="B2081" s="8">
        <v>39.49</v>
      </c>
      <c r="C2081" s="8">
        <v>4.8099999999999996</v>
      </c>
      <c r="D2081" s="8" t="s">
        <v>2379</v>
      </c>
      <c r="E2081" s="8" t="s">
        <v>2379</v>
      </c>
      <c r="F2081" s="8" t="s">
        <v>2379</v>
      </c>
      <c r="G2081" s="8">
        <v>1</v>
      </c>
      <c r="H2081" s="8" t="s">
        <v>2379</v>
      </c>
    </row>
    <row r="2082" spans="1:8" x14ac:dyDescent="0.2">
      <c r="A2082" s="8" t="s">
        <v>284</v>
      </c>
      <c r="B2082" s="8">
        <v>33.99</v>
      </c>
      <c r="C2082" s="8">
        <v>4.55</v>
      </c>
      <c r="D2082" s="8" t="s">
        <v>2379</v>
      </c>
      <c r="E2082" s="8" t="s">
        <v>2379</v>
      </c>
      <c r="F2082" s="8" t="s">
        <v>2379</v>
      </c>
      <c r="G2082" s="8">
        <v>1</v>
      </c>
      <c r="H2082" s="8" t="s">
        <v>2379</v>
      </c>
    </row>
    <row r="2083" spans="1:8" x14ac:dyDescent="0.2">
      <c r="A2083" s="8" t="s">
        <v>283</v>
      </c>
      <c r="B2083" s="8">
        <v>27.72</v>
      </c>
      <c r="C2083" s="8">
        <v>6.43</v>
      </c>
      <c r="D2083" s="8" t="s">
        <v>2379</v>
      </c>
      <c r="E2083" s="8" t="s">
        <v>2379</v>
      </c>
      <c r="F2083" s="8" t="s">
        <v>2379</v>
      </c>
      <c r="G2083" s="8">
        <v>1</v>
      </c>
      <c r="H2083" s="8" t="s">
        <v>2379</v>
      </c>
    </row>
    <row r="2084" spans="1:8" x14ac:dyDescent="0.2">
      <c r="A2084" s="8" t="s">
        <v>282</v>
      </c>
      <c r="B2084" s="8">
        <v>30.59</v>
      </c>
      <c r="C2084" s="8">
        <v>11.62</v>
      </c>
      <c r="D2084" s="8" t="s">
        <v>2379</v>
      </c>
      <c r="E2084" s="8" t="s">
        <v>2379</v>
      </c>
      <c r="F2084" s="8" t="s">
        <v>2379</v>
      </c>
      <c r="G2084" s="8" t="s">
        <v>2380</v>
      </c>
      <c r="H2084" s="8" t="s">
        <v>2379</v>
      </c>
    </row>
    <row r="2085" spans="1:8" x14ac:dyDescent="0.2">
      <c r="A2085" s="8" t="s">
        <v>281</v>
      </c>
      <c r="B2085" s="8">
        <v>22.6</v>
      </c>
      <c r="C2085" s="8">
        <v>6.04</v>
      </c>
      <c r="D2085" s="8" t="s">
        <v>2379</v>
      </c>
      <c r="E2085" s="8" t="s">
        <v>2379</v>
      </c>
      <c r="F2085" s="8" t="s">
        <v>2379</v>
      </c>
      <c r="G2085" s="8">
        <v>1</v>
      </c>
      <c r="H2085" s="8" t="s">
        <v>2379</v>
      </c>
    </row>
    <row r="2086" spans="1:8" x14ac:dyDescent="0.2">
      <c r="A2086" s="8" t="s">
        <v>280</v>
      </c>
      <c r="B2086" s="8">
        <v>28.785</v>
      </c>
      <c r="C2086" s="8">
        <v>8.82</v>
      </c>
      <c r="D2086" s="8" t="s">
        <v>2379</v>
      </c>
      <c r="E2086" s="8" t="s">
        <v>2379</v>
      </c>
      <c r="F2086" s="8" t="s">
        <v>2379</v>
      </c>
      <c r="G2086" s="8" t="s">
        <v>2380</v>
      </c>
      <c r="H2086" s="8" t="s">
        <v>2379</v>
      </c>
    </row>
    <row r="2087" spans="1:8" x14ac:dyDescent="0.2">
      <c r="A2087" s="8" t="s">
        <v>279</v>
      </c>
      <c r="B2087" s="8">
        <v>50.38</v>
      </c>
      <c r="C2087" s="8">
        <v>5.8</v>
      </c>
      <c r="D2087" s="8" t="s">
        <v>2379</v>
      </c>
      <c r="E2087" s="8" t="s">
        <v>2379</v>
      </c>
      <c r="F2087" s="8" t="s">
        <v>2379</v>
      </c>
      <c r="G2087" s="8" t="s">
        <v>2380</v>
      </c>
      <c r="H2087" s="8" t="s">
        <v>2379</v>
      </c>
    </row>
    <row r="2088" spans="1:8" x14ac:dyDescent="0.2">
      <c r="A2088" s="8" t="s">
        <v>278</v>
      </c>
      <c r="B2088" s="8">
        <v>35.200000000000003</v>
      </c>
      <c r="C2088" s="8">
        <v>4.28</v>
      </c>
      <c r="D2088" s="8" t="s">
        <v>2379</v>
      </c>
      <c r="E2088" s="8" t="s">
        <v>2379</v>
      </c>
      <c r="F2088" s="8" t="s">
        <v>2379</v>
      </c>
      <c r="G2088" s="8" t="s">
        <v>2380</v>
      </c>
      <c r="H2088" s="8" t="s">
        <v>2379</v>
      </c>
    </row>
    <row r="2089" spans="1:8" x14ac:dyDescent="0.2">
      <c r="A2089" s="8" t="s">
        <v>277</v>
      </c>
      <c r="B2089" s="8">
        <v>35.72</v>
      </c>
      <c r="C2089" s="8">
        <v>5.5</v>
      </c>
      <c r="D2089" s="8" t="s">
        <v>2381</v>
      </c>
      <c r="E2089" s="8" t="s">
        <v>2379</v>
      </c>
      <c r="F2089" s="8" t="s">
        <v>2379</v>
      </c>
      <c r="G2089" s="8" t="s">
        <v>2380</v>
      </c>
      <c r="H2089" s="8" t="s">
        <v>2379</v>
      </c>
    </row>
    <row r="2090" spans="1:8" x14ac:dyDescent="0.2">
      <c r="A2090" s="8" t="s">
        <v>276</v>
      </c>
      <c r="B2090" s="8">
        <v>24.51</v>
      </c>
      <c r="C2090" s="8">
        <v>4.6900000000000004</v>
      </c>
      <c r="D2090" s="8" t="s">
        <v>2379</v>
      </c>
      <c r="E2090" s="8" t="s">
        <v>2379</v>
      </c>
      <c r="F2090" s="8" t="s">
        <v>2379</v>
      </c>
      <c r="G2090" s="8" t="s">
        <v>2380</v>
      </c>
      <c r="H2090" s="8" t="s">
        <v>2379</v>
      </c>
    </row>
    <row r="2091" spans="1:8" x14ac:dyDescent="0.2">
      <c r="A2091" s="8" t="s">
        <v>274</v>
      </c>
      <c r="B2091" s="8">
        <v>23.844999999999999</v>
      </c>
      <c r="C2091" s="8">
        <v>4.43</v>
      </c>
      <c r="D2091" s="8" t="s">
        <v>2379</v>
      </c>
      <c r="E2091" s="8" t="s">
        <v>2379</v>
      </c>
      <c r="F2091" s="8" t="s">
        <v>2379</v>
      </c>
      <c r="G2091" s="8" t="s">
        <v>2380</v>
      </c>
      <c r="H2091" s="8" t="s">
        <v>2379</v>
      </c>
    </row>
    <row r="2092" spans="1:8" x14ac:dyDescent="0.2">
      <c r="A2092" s="8" t="s">
        <v>273</v>
      </c>
      <c r="B2092" s="8">
        <v>15.68</v>
      </c>
      <c r="C2092" s="8">
        <v>6.16</v>
      </c>
      <c r="D2092" s="8" t="s">
        <v>2381</v>
      </c>
      <c r="E2092" s="8" t="s">
        <v>2379</v>
      </c>
      <c r="F2092" s="8" t="s">
        <v>2379</v>
      </c>
      <c r="G2092" s="8">
        <v>1</v>
      </c>
      <c r="H2092" s="8" t="s">
        <v>2379</v>
      </c>
    </row>
    <row r="2093" spans="1:8" x14ac:dyDescent="0.2">
      <c r="A2093" s="8" t="s">
        <v>272</v>
      </c>
      <c r="B2093" s="8">
        <v>32.395000000000003</v>
      </c>
      <c r="C2093" s="8">
        <v>6.66</v>
      </c>
      <c r="D2093" s="8" t="s">
        <v>2379</v>
      </c>
      <c r="E2093" s="8" t="s">
        <v>2379</v>
      </c>
      <c r="F2093" s="8" t="s">
        <v>2379</v>
      </c>
      <c r="G2093" s="8" t="s">
        <v>2380</v>
      </c>
      <c r="H2093" s="8" t="s">
        <v>2379</v>
      </c>
    </row>
    <row r="2094" spans="1:8" x14ac:dyDescent="0.2">
      <c r="A2094" s="8" t="s">
        <v>271</v>
      </c>
      <c r="B2094" s="8">
        <v>23.655000000000001</v>
      </c>
      <c r="C2094" s="8">
        <v>5.92</v>
      </c>
      <c r="D2094" s="8" t="s">
        <v>2379</v>
      </c>
      <c r="E2094" s="8" t="s">
        <v>2379</v>
      </c>
      <c r="F2094" s="8" t="s">
        <v>2379</v>
      </c>
      <c r="G2094" s="8">
        <v>1</v>
      </c>
      <c r="H2094" s="8" t="s">
        <v>2379</v>
      </c>
    </row>
    <row r="2095" spans="1:8" x14ac:dyDescent="0.2">
      <c r="A2095" s="8" t="s">
        <v>270</v>
      </c>
      <c r="B2095" s="8">
        <v>28.4</v>
      </c>
      <c r="C2095" s="8">
        <v>5.97</v>
      </c>
      <c r="D2095" s="8" t="s">
        <v>2379</v>
      </c>
      <c r="E2095" s="8" t="s">
        <v>2379</v>
      </c>
      <c r="F2095" s="8" t="s">
        <v>2382</v>
      </c>
      <c r="G2095" s="8">
        <v>1</v>
      </c>
      <c r="H2095" s="8" t="s">
        <v>2379</v>
      </c>
    </row>
    <row r="2096" spans="1:8" x14ac:dyDescent="0.2">
      <c r="A2096" s="8" t="s">
        <v>269</v>
      </c>
      <c r="B2096" s="8">
        <v>35.42</v>
      </c>
      <c r="C2096" s="8">
        <v>4.6399999999999997</v>
      </c>
      <c r="D2096" s="8" t="s">
        <v>2381</v>
      </c>
      <c r="E2096" s="8" t="s">
        <v>2379</v>
      </c>
      <c r="F2096" s="8" t="s">
        <v>2379</v>
      </c>
      <c r="G2096" s="8" t="s">
        <v>2380</v>
      </c>
      <c r="H2096" s="8" t="s">
        <v>2379</v>
      </c>
    </row>
    <row r="2097" spans="1:8" x14ac:dyDescent="0.2">
      <c r="A2097" s="8" t="s">
        <v>268</v>
      </c>
      <c r="B2097" s="8">
        <v>26.18</v>
      </c>
      <c r="C2097" s="8">
        <v>6.12</v>
      </c>
      <c r="D2097" s="8" t="s">
        <v>2379</v>
      </c>
      <c r="E2097" s="8" t="s">
        <v>2381</v>
      </c>
      <c r="F2097" s="8" t="s">
        <v>2379</v>
      </c>
      <c r="G2097" s="8">
        <v>1</v>
      </c>
      <c r="H2097" s="8" t="s">
        <v>2379</v>
      </c>
    </row>
    <row r="2098" spans="1:8" x14ac:dyDescent="0.2">
      <c r="A2098" s="8" t="s">
        <v>267</v>
      </c>
      <c r="B2098" s="8">
        <v>20.8</v>
      </c>
      <c r="C2098" s="8">
        <v>4.87</v>
      </c>
      <c r="D2098" s="8" t="s">
        <v>2381</v>
      </c>
      <c r="E2098" s="8" t="s">
        <v>2379</v>
      </c>
      <c r="F2098" s="8" t="s">
        <v>2379</v>
      </c>
      <c r="G2098" s="8" t="s">
        <v>2380</v>
      </c>
      <c r="H2098" s="8" t="s">
        <v>2379</v>
      </c>
    </row>
    <row r="2099" spans="1:8" x14ac:dyDescent="0.2">
      <c r="A2099" s="8" t="s">
        <v>266</v>
      </c>
      <c r="B2099" s="8">
        <v>15.82</v>
      </c>
      <c r="C2099" s="8">
        <v>4.5999999999999996</v>
      </c>
      <c r="D2099" s="8" t="s">
        <v>2379</v>
      </c>
      <c r="E2099" s="8" t="s">
        <v>2379</v>
      </c>
      <c r="F2099" s="8" t="s">
        <v>2379</v>
      </c>
      <c r="G2099" s="8" t="s">
        <v>2380</v>
      </c>
      <c r="H2099" s="8" t="s">
        <v>2379</v>
      </c>
    </row>
    <row r="2100" spans="1:8" x14ac:dyDescent="0.2">
      <c r="A2100" s="8" t="s">
        <v>265</v>
      </c>
      <c r="B2100" s="8">
        <v>17.670000000000002</v>
      </c>
      <c r="C2100" s="8">
        <v>4.78</v>
      </c>
      <c r="D2100" s="8" t="s">
        <v>2379</v>
      </c>
      <c r="E2100" s="8" t="s">
        <v>2379</v>
      </c>
      <c r="F2100" s="8" t="s">
        <v>2379</v>
      </c>
      <c r="G2100" s="8" t="s">
        <v>2380</v>
      </c>
      <c r="H2100" s="8" t="s">
        <v>2379</v>
      </c>
    </row>
    <row r="2101" spans="1:8" x14ac:dyDescent="0.2">
      <c r="A2101" s="8" t="s">
        <v>264</v>
      </c>
      <c r="B2101" s="8">
        <v>31.92</v>
      </c>
      <c r="C2101" s="8">
        <v>11.05</v>
      </c>
      <c r="D2101" s="8" t="s">
        <v>2379</v>
      </c>
      <c r="E2101" s="8" t="s">
        <v>2379</v>
      </c>
      <c r="F2101" s="8" t="s">
        <v>2379</v>
      </c>
      <c r="G2101" s="8" t="s">
        <v>2380</v>
      </c>
      <c r="H2101" s="8" t="s">
        <v>2379</v>
      </c>
    </row>
    <row r="2102" spans="1:8" x14ac:dyDescent="0.2">
      <c r="A2102" s="8" t="s">
        <v>263</v>
      </c>
      <c r="B2102" s="8">
        <v>28.975000000000001</v>
      </c>
      <c r="C2102" s="8">
        <v>7.62</v>
      </c>
      <c r="D2102" s="8" t="s">
        <v>2379</v>
      </c>
      <c r="E2102" s="8" t="s">
        <v>2379</v>
      </c>
      <c r="F2102" s="8" t="s">
        <v>2379</v>
      </c>
      <c r="G2102" s="8" t="s">
        <v>2380</v>
      </c>
      <c r="H2102" s="8" t="s">
        <v>2379</v>
      </c>
    </row>
    <row r="2103" spans="1:8" x14ac:dyDescent="0.2">
      <c r="A2103" s="8" t="s">
        <v>262</v>
      </c>
      <c r="B2103" s="8">
        <v>31.73</v>
      </c>
      <c r="C2103" s="8">
        <v>4.78</v>
      </c>
      <c r="D2103" s="8" t="s">
        <v>2381</v>
      </c>
      <c r="E2103" s="8" t="s">
        <v>2381</v>
      </c>
      <c r="F2103" s="8" t="s">
        <v>2379</v>
      </c>
      <c r="G2103" s="8">
        <v>2</v>
      </c>
      <c r="H2103" s="8" t="s">
        <v>2379</v>
      </c>
    </row>
    <row r="2104" spans="1:8" x14ac:dyDescent="0.2">
      <c r="A2104" s="8" t="s">
        <v>261</v>
      </c>
      <c r="B2104" s="8">
        <v>28.88</v>
      </c>
      <c r="C2104" s="8">
        <v>6.09</v>
      </c>
      <c r="D2104" s="8" t="s">
        <v>2381</v>
      </c>
      <c r="E2104" s="8" t="s">
        <v>2381</v>
      </c>
      <c r="F2104" s="8" t="s">
        <v>2379</v>
      </c>
      <c r="G2104" s="8">
        <v>2</v>
      </c>
      <c r="H2104" s="8" t="s">
        <v>2379</v>
      </c>
    </row>
    <row r="2105" spans="1:8" x14ac:dyDescent="0.2">
      <c r="A2105" s="8" t="s">
        <v>260</v>
      </c>
      <c r="B2105" s="8">
        <v>25.555</v>
      </c>
      <c r="C2105" s="8">
        <v>5.1100000000000003</v>
      </c>
      <c r="D2105" s="8" t="s">
        <v>2379</v>
      </c>
      <c r="E2105" s="8" t="s">
        <v>2379</v>
      </c>
      <c r="F2105" s="8" t="s">
        <v>2382</v>
      </c>
      <c r="G2105" s="8">
        <v>1</v>
      </c>
      <c r="H2105" s="8" t="s">
        <v>2379</v>
      </c>
    </row>
    <row r="2106" spans="1:8" x14ac:dyDescent="0.2">
      <c r="A2106" s="8" t="s">
        <v>259</v>
      </c>
      <c r="B2106" s="8">
        <v>37.29</v>
      </c>
      <c r="C2106" s="8">
        <v>4.46</v>
      </c>
      <c r="D2106" s="8" t="s">
        <v>2379</v>
      </c>
      <c r="E2106" s="8" t="s">
        <v>2381</v>
      </c>
      <c r="F2106" s="8" t="s">
        <v>2379</v>
      </c>
      <c r="G2106" s="8">
        <v>1</v>
      </c>
      <c r="H2106" s="8" t="s">
        <v>2379</v>
      </c>
    </row>
    <row r="2107" spans="1:8" x14ac:dyDescent="0.2">
      <c r="A2107" s="8" t="s">
        <v>258</v>
      </c>
      <c r="B2107" s="8">
        <v>40.28</v>
      </c>
      <c r="C2107" s="8">
        <v>6.11</v>
      </c>
      <c r="D2107" s="8" t="s">
        <v>2379</v>
      </c>
      <c r="E2107" s="8" t="s">
        <v>2381</v>
      </c>
      <c r="F2107" s="8" t="s">
        <v>2379</v>
      </c>
      <c r="G2107" s="8">
        <v>1</v>
      </c>
      <c r="H2107" s="8" t="s">
        <v>2379</v>
      </c>
    </row>
    <row r="2108" spans="1:8" x14ac:dyDescent="0.2">
      <c r="A2108" s="8" t="s">
        <v>257</v>
      </c>
      <c r="B2108" s="8">
        <v>40.185000000000002</v>
      </c>
      <c r="C2108" s="8">
        <v>4.66</v>
      </c>
      <c r="D2108" s="8" t="s">
        <v>2379</v>
      </c>
      <c r="E2108" s="8" t="s">
        <v>2381</v>
      </c>
      <c r="F2108" s="8" t="s">
        <v>2379</v>
      </c>
      <c r="G2108" s="8">
        <v>1</v>
      </c>
      <c r="H2108" s="8" t="s">
        <v>2379</v>
      </c>
    </row>
    <row r="2109" spans="1:8" x14ac:dyDescent="0.2">
      <c r="A2109" s="8" t="s">
        <v>256</v>
      </c>
      <c r="B2109" s="8">
        <v>23.57</v>
      </c>
      <c r="C2109" s="8">
        <v>6.14</v>
      </c>
      <c r="D2109" s="8" t="s">
        <v>2379</v>
      </c>
      <c r="E2109" s="8" t="s">
        <v>2379</v>
      </c>
      <c r="F2109" s="8" t="s">
        <v>2379</v>
      </c>
      <c r="G2109" s="8" t="s">
        <v>2380</v>
      </c>
      <c r="H2109" s="8" t="s">
        <v>2379</v>
      </c>
    </row>
    <row r="2110" spans="1:8" x14ac:dyDescent="0.2">
      <c r="A2110" s="8" t="s">
        <v>255</v>
      </c>
      <c r="B2110" s="8">
        <v>35.625</v>
      </c>
      <c r="C2110" s="8">
        <v>6.21</v>
      </c>
      <c r="D2110" s="8" t="s">
        <v>2379</v>
      </c>
      <c r="E2110" s="8" t="s">
        <v>2381</v>
      </c>
      <c r="F2110" s="8" t="s">
        <v>2379</v>
      </c>
      <c r="G2110" s="8">
        <v>1</v>
      </c>
      <c r="H2110" s="8" t="s">
        <v>2379</v>
      </c>
    </row>
    <row r="2111" spans="1:8" x14ac:dyDescent="0.2">
      <c r="A2111" s="8" t="s">
        <v>254</v>
      </c>
      <c r="B2111" s="8">
        <v>33.155000000000001</v>
      </c>
      <c r="C2111" s="8">
        <v>4.5999999999999996</v>
      </c>
      <c r="D2111" s="8" t="s">
        <v>2379</v>
      </c>
      <c r="E2111" s="8" t="s">
        <v>2381</v>
      </c>
      <c r="F2111" s="8" t="s">
        <v>2379</v>
      </c>
      <c r="G2111" s="8">
        <v>1</v>
      </c>
      <c r="H2111" s="8" t="s">
        <v>2379</v>
      </c>
    </row>
    <row r="2112" spans="1:8" x14ac:dyDescent="0.2">
      <c r="A2112" s="8" t="s">
        <v>253</v>
      </c>
      <c r="B2112" s="8">
        <v>31.92</v>
      </c>
      <c r="C2112" s="8">
        <v>5.04</v>
      </c>
      <c r="D2112" s="8" t="s">
        <v>2379</v>
      </c>
      <c r="E2112" s="8" t="s">
        <v>2381</v>
      </c>
      <c r="F2112" s="8" t="s">
        <v>2379</v>
      </c>
      <c r="G2112" s="8">
        <v>1</v>
      </c>
      <c r="H2112" s="8" t="s">
        <v>2379</v>
      </c>
    </row>
    <row r="2113" spans="1:8" x14ac:dyDescent="0.2">
      <c r="A2113" s="8" t="s">
        <v>252</v>
      </c>
      <c r="B2113" s="8">
        <v>30.305</v>
      </c>
      <c r="C2113" s="8">
        <v>5.08</v>
      </c>
      <c r="D2113" s="8" t="s">
        <v>2379</v>
      </c>
      <c r="E2113" s="8" t="s">
        <v>2381</v>
      </c>
      <c r="F2113" s="8" t="s">
        <v>2379</v>
      </c>
      <c r="G2113" s="8">
        <v>1</v>
      </c>
      <c r="H2113" s="8" t="s">
        <v>2379</v>
      </c>
    </row>
    <row r="2114" spans="1:8" x14ac:dyDescent="0.2">
      <c r="A2114" s="8" t="s">
        <v>251</v>
      </c>
      <c r="B2114" s="8">
        <v>30.114999999999998</v>
      </c>
      <c r="C2114" s="8">
        <v>4.38</v>
      </c>
      <c r="D2114" s="8" t="s">
        <v>2379</v>
      </c>
      <c r="E2114" s="8" t="s">
        <v>2381</v>
      </c>
      <c r="F2114" s="8" t="s">
        <v>2379</v>
      </c>
      <c r="G2114" s="8">
        <v>1</v>
      </c>
      <c r="H2114" s="8" t="s">
        <v>2379</v>
      </c>
    </row>
    <row r="2115" spans="1:8" x14ac:dyDescent="0.2">
      <c r="A2115" s="8" t="s">
        <v>250</v>
      </c>
      <c r="B2115" s="8">
        <v>24.09</v>
      </c>
      <c r="C2115" s="8">
        <v>4.79</v>
      </c>
      <c r="D2115" s="8" t="s">
        <v>2379</v>
      </c>
      <c r="E2115" s="8" t="s">
        <v>2381</v>
      </c>
      <c r="F2115" s="8" t="s">
        <v>2379</v>
      </c>
      <c r="G2115" s="8">
        <v>1</v>
      </c>
      <c r="H2115" s="8" t="s">
        <v>2379</v>
      </c>
    </row>
    <row r="2116" spans="1:8" x14ac:dyDescent="0.2">
      <c r="A2116" s="8" t="s">
        <v>249</v>
      </c>
      <c r="B2116" s="8">
        <v>28.215</v>
      </c>
      <c r="C2116" s="8">
        <v>4.21</v>
      </c>
      <c r="D2116" s="8" t="s">
        <v>2379</v>
      </c>
      <c r="E2116" s="8" t="s">
        <v>2381</v>
      </c>
      <c r="F2116" s="8" t="s">
        <v>2379</v>
      </c>
      <c r="G2116" s="8">
        <v>1</v>
      </c>
      <c r="H2116" s="8" t="s">
        <v>2379</v>
      </c>
    </row>
    <row r="2117" spans="1:8" x14ac:dyDescent="0.2">
      <c r="A2117" s="8" t="s">
        <v>247</v>
      </c>
      <c r="B2117" s="8">
        <v>26.315000000000001</v>
      </c>
      <c r="C2117" s="8">
        <v>5.47</v>
      </c>
      <c r="D2117" s="8" t="s">
        <v>2379</v>
      </c>
      <c r="E2117" s="8" t="s">
        <v>2381</v>
      </c>
      <c r="F2117" s="8" t="s">
        <v>2379</v>
      </c>
      <c r="G2117" s="8">
        <v>1</v>
      </c>
      <c r="H2117" s="8" t="s">
        <v>2379</v>
      </c>
    </row>
    <row r="2118" spans="1:8" x14ac:dyDescent="0.2">
      <c r="A2118" s="8" t="s">
        <v>245</v>
      </c>
      <c r="B2118" s="8">
        <v>25.08</v>
      </c>
      <c r="C2118" s="8">
        <v>5.09</v>
      </c>
      <c r="D2118" s="8" t="s">
        <v>2379</v>
      </c>
      <c r="E2118" s="8" t="s">
        <v>2381</v>
      </c>
      <c r="F2118" s="8" t="s">
        <v>2379</v>
      </c>
      <c r="G2118" s="8">
        <v>1</v>
      </c>
      <c r="H2118" s="8" t="s">
        <v>2379</v>
      </c>
    </row>
    <row r="2119" spans="1:8" x14ac:dyDescent="0.2">
      <c r="A2119" s="8" t="s">
        <v>244</v>
      </c>
      <c r="B2119" s="8">
        <v>15.41</v>
      </c>
      <c r="C2119" s="8">
        <v>5.08</v>
      </c>
      <c r="D2119" s="8" t="s">
        <v>2379</v>
      </c>
      <c r="E2119" s="8" t="s">
        <v>2379</v>
      </c>
      <c r="F2119" s="8" t="s">
        <v>2379</v>
      </c>
      <c r="G2119" s="8" t="s">
        <v>2380</v>
      </c>
      <c r="H2119" s="8" t="s">
        <v>2379</v>
      </c>
    </row>
    <row r="2120" spans="1:8" x14ac:dyDescent="0.2">
      <c r="A2120" s="8" t="s">
        <v>243</v>
      </c>
      <c r="B2120" s="8">
        <v>23.83</v>
      </c>
      <c r="C2120" s="8">
        <v>5.68</v>
      </c>
      <c r="D2120" s="8" t="s">
        <v>2379</v>
      </c>
      <c r="E2120" s="8" t="s">
        <v>2379</v>
      </c>
      <c r="F2120" s="8" t="s">
        <v>2379</v>
      </c>
      <c r="G2120" s="8" t="s">
        <v>2380</v>
      </c>
      <c r="H2120" s="8" t="s">
        <v>2379</v>
      </c>
    </row>
    <row r="2121" spans="1:8" x14ac:dyDescent="0.2">
      <c r="A2121" s="8" t="s">
        <v>242</v>
      </c>
      <c r="B2121" s="8">
        <v>36</v>
      </c>
      <c r="C2121" s="8">
        <v>4.66</v>
      </c>
      <c r="D2121" s="8" t="s">
        <v>2379</v>
      </c>
      <c r="E2121" s="8" t="s">
        <v>2381</v>
      </c>
      <c r="F2121" s="8" t="s">
        <v>2379</v>
      </c>
      <c r="G2121" s="8">
        <v>1</v>
      </c>
      <c r="H2121" s="8" t="s">
        <v>2379</v>
      </c>
    </row>
    <row r="2122" spans="1:8" x14ac:dyDescent="0.2">
      <c r="A2122" s="8" t="s">
        <v>241</v>
      </c>
      <c r="B2122" s="8">
        <v>28.82</v>
      </c>
      <c r="C2122" s="8">
        <v>5.59</v>
      </c>
      <c r="D2122" s="8" t="s">
        <v>2379</v>
      </c>
      <c r="E2122" s="8" t="s">
        <v>2381</v>
      </c>
      <c r="F2122" s="8" t="s">
        <v>2379</v>
      </c>
      <c r="G2122" s="8">
        <v>1</v>
      </c>
      <c r="H2122" s="8" t="s">
        <v>2379</v>
      </c>
    </row>
    <row r="2123" spans="1:8" x14ac:dyDescent="0.2">
      <c r="A2123" s="8" t="s">
        <v>240</v>
      </c>
      <c r="B2123" s="8">
        <v>28.05</v>
      </c>
      <c r="C2123" s="8">
        <v>6.2</v>
      </c>
      <c r="D2123" s="8" t="s">
        <v>2379</v>
      </c>
      <c r="E2123" s="8" t="s">
        <v>2381</v>
      </c>
      <c r="F2123" s="8" t="s">
        <v>2379</v>
      </c>
      <c r="G2123" s="8">
        <v>1</v>
      </c>
      <c r="H2123" s="8" t="s">
        <v>2379</v>
      </c>
    </row>
    <row r="2124" spans="1:8" x14ac:dyDescent="0.2">
      <c r="A2124" s="8" t="s">
        <v>239</v>
      </c>
      <c r="B2124" s="8">
        <v>27.1</v>
      </c>
      <c r="C2124" s="8">
        <v>4.45</v>
      </c>
      <c r="D2124" s="8" t="s">
        <v>2379</v>
      </c>
      <c r="E2124" s="8" t="s">
        <v>2381</v>
      </c>
      <c r="F2124" s="8" t="s">
        <v>2379</v>
      </c>
      <c r="G2124" s="8">
        <v>1</v>
      </c>
      <c r="H2124" s="8" t="s">
        <v>2379</v>
      </c>
    </row>
    <row r="2125" spans="1:8" x14ac:dyDescent="0.2">
      <c r="A2125" s="8" t="s">
        <v>238</v>
      </c>
      <c r="B2125" s="8">
        <v>24.3</v>
      </c>
      <c r="C2125" s="8">
        <v>6.1</v>
      </c>
      <c r="D2125" s="8" t="s">
        <v>2381</v>
      </c>
      <c r="E2125" s="8" t="s">
        <v>2381</v>
      </c>
      <c r="F2125" s="8" t="s">
        <v>2379</v>
      </c>
      <c r="G2125" s="8">
        <v>1</v>
      </c>
      <c r="H2125" s="8" t="s">
        <v>2379</v>
      </c>
    </row>
    <row r="2126" spans="1:8" x14ac:dyDescent="0.2">
      <c r="A2126" s="8" t="s">
        <v>237</v>
      </c>
      <c r="B2126" s="8">
        <v>30.72</v>
      </c>
      <c r="C2126" s="8">
        <v>6.06</v>
      </c>
      <c r="D2126" s="8" t="s">
        <v>2379</v>
      </c>
      <c r="E2126" s="8" t="s">
        <v>2381</v>
      </c>
      <c r="F2126" s="8" t="s">
        <v>2379</v>
      </c>
      <c r="G2126" s="8">
        <v>1</v>
      </c>
      <c r="H2126" s="8" t="s">
        <v>2379</v>
      </c>
    </row>
    <row r="2127" spans="1:8" x14ac:dyDescent="0.2">
      <c r="A2127" s="8" t="s">
        <v>236</v>
      </c>
      <c r="B2127" s="8">
        <v>37.43</v>
      </c>
      <c r="C2127" s="8">
        <v>4.5599999999999996</v>
      </c>
      <c r="D2127" s="8" t="s">
        <v>2379</v>
      </c>
      <c r="E2127" s="8" t="s">
        <v>2379</v>
      </c>
      <c r="F2127" s="8" t="s">
        <v>2382</v>
      </c>
      <c r="G2127" s="8">
        <v>1</v>
      </c>
      <c r="H2127" s="8" t="s">
        <v>2379</v>
      </c>
    </row>
    <row r="2128" spans="1:8" x14ac:dyDescent="0.2">
      <c r="A2128" s="8" t="s">
        <v>235</v>
      </c>
      <c r="B2128" s="8">
        <v>25.74</v>
      </c>
      <c r="C2128" s="8">
        <v>6.41</v>
      </c>
      <c r="D2128" s="8" t="s">
        <v>2381</v>
      </c>
      <c r="E2128" s="8" t="s">
        <v>2379</v>
      </c>
      <c r="F2128" s="8" t="s">
        <v>2382</v>
      </c>
      <c r="G2128" s="8">
        <v>1</v>
      </c>
      <c r="H2128" s="8" t="s">
        <v>2379</v>
      </c>
    </row>
    <row r="2129" spans="1:8" x14ac:dyDescent="0.2">
      <c r="A2129" s="8" t="s">
        <v>234</v>
      </c>
      <c r="B2129" s="8">
        <v>36.575000000000003</v>
      </c>
      <c r="C2129" s="8">
        <v>5.57</v>
      </c>
      <c r="D2129" s="8" t="s">
        <v>2379</v>
      </c>
      <c r="E2129" s="8" t="s">
        <v>2379</v>
      </c>
      <c r="F2129" s="8" t="s">
        <v>2382</v>
      </c>
      <c r="G2129" s="8">
        <v>1</v>
      </c>
      <c r="H2129" s="8" t="s">
        <v>2379</v>
      </c>
    </row>
    <row r="2130" spans="1:8" x14ac:dyDescent="0.2">
      <c r="A2130" s="8" t="s">
        <v>233</v>
      </c>
      <c r="B2130" s="8">
        <v>35.15</v>
      </c>
      <c r="C2130" s="8">
        <v>5.47</v>
      </c>
      <c r="D2130" s="8" t="s">
        <v>2379</v>
      </c>
      <c r="E2130" s="8" t="s">
        <v>2379</v>
      </c>
      <c r="F2130" s="8" t="s">
        <v>2382</v>
      </c>
      <c r="G2130" s="8">
        <v>1</v>
      </c>
      <c r="H2130" s="8" t="s">
        <v>2379</v>
      </c>
    </row>
    <row r="2131" spans="1:8" x14ac:dyDescent="0.2">
      <c r="A2131" s="8" t="s">
        <v>232</v>
      </c>
      <c r="B2131" s="8">
        <v>32.11</v>
      </c>
      <c r="C2131" s="8">
        <v>4.43</v>
      </c>
      <c r="D2131" s="8" t="s">
        <v>2379</v>
      </c>
      <c r="E2131" s="8" t="s">
        <v>2379</v>
      </c>
      <c r="F2131" s="8" t="s">
        <v>2382</v>
      </c>
      <c r="G2131" s="8">
        <v>1</v>
      </c>
      <c r="H2131" s="8" t="s">
        <v>2379</v>
      </c>
    </row>
    <row r="2132" spans="1:8" x14ac:dyDescent="0.2">
      <c r="A2132" s="8" t="s">
        <v>231</v>
      </c>
      <c r="B2132" s="8">
        <v>30.495000000000001</v>
      </c>
      <c r="C2132" s="8">
        <v>4.95</v>
      </c>
      <c r="D2132" s="8" t="s">
        <v>2379</v>
      </c>
      <c r="E2132" s="8" t="s">
        <v>2379</v>
      </c>
      <c r="F2132" s="8" t="s">
        <v>2382</v>
      </c>
      <c r="G2132" s="8">
        <v>1</v>
      </c>
      <c r="H2132" s="8" t="s">
        <v>2379</v>
      </c>
    </row>
    <row r="2133" spans="1:8" x14ac:dyDescent="0.2">
      <c r="A2133" s="8" t="s">
        <v>230</v>
      </c>
      <c r="B2133" s="8">
        <v>29.24</v>
      </c>
      <c r="C2133" s="8">
        <v>4.04</v>
      </c>
      <c r="D2133" s="8" t="s">
        <v>2379</v>
      </c>
      <c r="E2133" s="8" t="s">
        <v>2381</v>
      </c>
      <c r="F2133" s="8" t="s">
        <v>2379</v>
      </c>
      <c r="G2133" s="8">
        <v>1</v>
      </c>
      <c r="H2133" s="8" t="s">
        <v>2379</v>
      </c>
    </row>
    <row r="2134" spans="1:8" x14ac:dyDescent="0.2">
      <c r="A2134" s="8" t="s">
        <v>229</v>
      </c>
      <c r="B2134" s="8">
        <v>22.515000000000001</v>
      </c>
      <c r="C2134" s="8">
        <v>5.93</v>
      </c>
      <c r="D2134" s="8" t="s">
        <v>2379</v>
      </c>
      <c r="E2134" s="8" t="s">
        <v>2379</v>
      </c>
      <c r="F2134" s="8" t="s">
        <v>2382</v>
      </c>
      <c r="G2134" s="8">
        <v>1</v>
      </c>
      <c r="H2134" s="8" t="s">
        <v>2379</v>
      </c>
    </row>
    <row r="2135" spans="1:8" x14ac:dyDescent="0.2">
      <c r="A2135" s="8" t="s">
        <v>228</v>
      </c>
      <c r="B2135" s="8">
        <v>15.65</v>
      </c>
      <c r="C2135" s="8">
        <v>4.2300000000000004</v>
      </c>
      <c r="D2135" s="8" t="s">
        <v>2379</v>
      </c>
      <c r="E2135" s="8" t="s">
        <v>2379</v>
      </c>
      <c r="F2135" s="8" t="s">
        <v>2379</v>
      </c>
      <c r="G2135" s="8" t="s">
        <v>2380</v>
      </c>
      <c r="H2135" s="8" t="s">
        <v>2379</v>
      </c>
    </row>
    <row r="2136" spans="1:8" x14ac:dyDescent="0.2">
      <c r="A2136" s="8" t="s">
        <v>227</v>
      </c>
      <c r="B2136" s="8">
        <v>27.36</v>
      </c>
      <c r="C2136" s="8">
        <v>5.59</v>
      </c>
      <c r="D2136" s="8" t="s">
        <v>2381</v>
      </c>
      <c r="E2136" s="8" t="s">
        <v>2379</v>
      </c>
      <c r="F2136" s="8" t="s">
        <v>2379</v>
      </c>
      <c r="G2136" s="8" t="s">
        <v>2380</v>
      </c>
      <c r="H2136" s="8" t="s">
        <v>2379</v>
      </c>
    </row>
    <row r="2137" spans="1:8" x14ac:dyDescent="0.2">
      <c r="A2137" s="8" t="s">
        <v>226</v>
      </c>
      <c r="B2137" s="8">
        <v>22.3</v>
      </c>
      <c r="C2137" s="8">
        <v>4.8899999999999997</v>
      </c>
      <c r="D2137" s="8" t="s">
        <v>2381</v>
      </c>
      <c r="E2137" s="8" t="s">
        <v>2379</v>
      </c>
      <c r="F2137" s="8" t="s">
        <v>2379</v>
      </c>
      <c r="G2137" s="8" t="s">
        <v>2380</v>
      </c>
      <c r="H2137" s="8" t="s">
        <v>2379</v>
      </c>
    </row>
    <row r="2138" spans="1:8" x14ac:dyDescent="0.2">
      <c r="A2138" s="8" t="s">
        <v>225</v>
      </c>
      <c r="B2138" s="8">
        <v>26.03</v>
      </c>
      <c r="C2138" s="8">
        <v>5.81</v>
      </c>
      <c r="D2138" s="8" t="s">
        <v>2381</v>
      </c>
      <c r="E2138" s="8" t="s">
        <v>2379</v>
      </c>
      <c r="F2138" s="8" t="s">
        <v>2379</v>
      </c>
      <c r="G2138" s="8" t="s">
        <v>2380</v>
      </c>
      <c r="H2138" s="8" t="s">
        <v>2379</v>
      </c>
    </row>
    <row r="2139" spans="1:8" x14ac:dyDescent="0.2">
      <c r="A2139" s="8" t="s">
        <v>224</v>
      </c>
      <c r="B2139" s="8">
        <v>27.74</v>
      </c>
      <c r="C2139" s="8">
        <v>4.29</v>
      </c>
      <c r="D2139" s="8" t="s">
        <v>2379</v>
      </c>
      <c r="E2139" s="8" t="s">
        <v>2381</v>
      </c>
      <c r="F2139" s="8" t="s">
        <v>2379</v>
      </c>
      <c r="G2139" s="8">
        <v>1</v>
      </c>
      <c r="H2139" s="8" t="s">
        <v>2379</v>
      </c>
    </row>
    <row r="2140" spans="1:8" x14ac:dyDescent="0.2">
      <c r="A2140" s="8" t="s">
        <v>223</v>
      </c>
      <c r="B2140" s="8">
        <v>32.11</v>
      </c>
      <c r="C2140" s="8">
        <v>4.03</v>
      </c>
      <c r="D2140" s="8" t="s">
        <v>2381</v>
      </c>
      <c r="E2140" s="8" t="s">
        <v>2381</v>
      </c>
      <c r="F2140" s="8" t="s">
        <v>2379</v>
      </c>
      <c r="G2140" s="8">
        <v>2</v>
      </c>
      <c r="H2140" s="8" t="s">
        <v>2379</v>
      </c>
    </row>
    <row r="2141" spans="1:8" x14ac:dyDescent="0.2">
      <c r="A2141" s="8" t="s">
        <v>222</v>
      </c>
      <c r="B2141" s="8">
        <v>25.175000000000001</v>
      </c>
      <c r="C2141" s="8">
        <v>6.29</v>
      </c>
      <c r="D2141" s="8" t="s">
        <v>2381</v>
      </c>
      <c r="E2141" s="8" t="s">
        <v>2381</v>
      </c>
      <c r="F2141" s="8" t="s">
        <v>2379</v>
      </c>
      <c r="G2141" s="8">
        <v>2</v>
      </c>
      <c r="H2141" s="8" t="s">
        <v>2379</v>
      </c>
    </row>
    <row r="2142" spans="1:8" x14ac:dyDescent="0.2">
      <c r="A2142" s="8" t="s">
        <v>221</v>
      </c>
      <c r="B2142" s="8">
        <v>39.49</v>
      </c>
      <c r="C2142" s="8">
        <v>4.4800000000000004</v>
      </c>
      <c r="D2142" s="8" t="s">
        <v>2381</v>
      </c>
      <c r="E2142" s="8" t="s">
        <v>2379</v>
      </c>
      <c r="F2142" s="8" t="s">
        <v>2379</v>
      </c>
      <c r="G2142" s="8" t="s">
        <v>2380</v>
      </c>
      <c r="H2142" s="8" t="s">
        <v>2379</v>
      </c>
    </row>
    <row r="2143" spans="1:8" x14ac:dyDescent="0.2">
      <c r="A2143" s="8" t="s">
        <v>220</v>
      </c>
      <c r="B2143" s="8">
        <v>34.869999999999997</v>
      </c>
      <c r="C2143" s="8">
        <v>5.51</v>
      </c>
      <c r="D2143" s="8" t="s">
        <v>2381</v>
      </c>
      <c r="E2143" s="8" t="s">
        <v>2379</v>
      </c>
      <c r="F2143" s="8" t="s">
        <v>2379</v>
      </c>
      <c r="G2143" s="8" t="s">
        <v>2380</v>
      </c>
      <c r="H2143" s="8" t="s">
        <v>2379</v>
      </c>
    </row>
    <row r="2144" spans="1:8" x14ac:dyDescent="0.2">
      <c r="A2144" s="8" t="s">
        <v>219</v>
      </c>
      <c r="B2144" s="8">
        <v>34.6</v>
      </c>
      <c r="C2144" s="8">
        <v>4.5</v>
      </c>
      <c r="D2144" s="8" t="s">
        <v>2381</v>
      </c>
      <c r="E2144" s="8" t="s">
        <v>2379</v>
      </c>
      <c r="F2144" s="8" t="s">
        <v>2379</v>
      </c>
      <c r="G2144" s="8" t="s">
        <v>2380</v>
      </c>
      <c r="H2144" s="8" t="s">
        <v>2379</v>
      </c>
    </row>
    <row r="2145" spans="1:8" x14ac:dyDescent="0.2">
      <c r="A2145" s="8" t="s">
        <v>218</v>
      </c>
      <c r="B2145" s="8">
        <v>25.8</v>
      </c>
      <c r="C2145" s="8">
        <v>6.29</v>
      </c>
      <c r="D2145" s="8" t="s">
        <v>2381</v>
      </c>
      <c r="E2145" s="8" t="s">
        <v>2379</v>
      </c>
      <c r="F2145" s="8" t="s">
        <v>2379</v>
      </c>
      <c r="G2145" s="8" t="s">
        <v>2380</v>
      </c>
      <c r="H2145" s="8" t="s">
        <v>2379</v>
      </c>
    </row>
    <row r="2146" spans="1:8" x14ac:dyDescent="0.2">
      <c r="A2146" s="8" t="s">
        <v>217</v>
      </c>
      <c r="B2146" s="8">
        <v>35.86</v>
      </c>
      <c r="C2146" s="8">
        <v>4.33</v>
      </c>
      <c r="D2146" s="8" t="s">
        <v>2379</v>
      </c>
      <c r="E2146" s="8" t="s">
        <v>2379</v>
      </c>
      <c r="F2146" s="8" t="s">
        <v>2379</v>
      </c>
      <c r="G2146" s="8">
        <v>1</v>
      </c>
      <c r="H2146" s="8" t="s">
        <v>2379</v>
      </c>
    </row>
    <row r="2147" spans="1:8" x14ac:dyDescent="0.2">
      <c r="A2147" s="8" t="s">
        <v>216</v>
      </c>
      <c r="B2147" s="8">
        <v>40.47</v>
      </c>
      <c r="C2147" s="8">
        <v>11.15</v>
      </c>
      <c r="D2147" s="8" t="s">
        <v>2379</v>
      </c>
      <c r="E2147" s="8" t="s">
        <v>2379</v>
      </c>
      <c r="F2147" s="8" t="s">
        <v>2379</v>
      </c>
      <c r="G2147" s="8" t="s">
        <v>2380</v>
      </c>
      <c r="H2147" s="8" t="s">
        <v>2379</v>
      </c>
    </row>
    <row r="2148" spans="1:8" x14ac:dyDescent="0.2">
      <c r="A2148" s="8" t="s">
        <v>215</v>
      </c>
      <c r="B2148" s="8">
        <v>32.01</v>
      </c>
      <c r="C2148" s="8">
        <v>6.45</v>
      </c>
      <c r="D2148" s="8" t="s">
        <v>2379</v>
      </c>
      <c r="E2148" s="8" t="s">
        <v>2379</v>
      </c>
      <c r="F2148" s="8" t="s">
        <v>2379</v>
      </c>
      <c r="G2148" s="8">
        <v>1</v>
      </c>
      <c r="H2148" s="8" t="s">
        <v>2379</v>
      </c>
    </row>
    <row r="2149" spans="1:8" x14ac:dyDescent="0.2">
      <c r="A2149" s="8" t="s">
        <v>214</v>
      </c>
      <c r="B2149" s="8">
        <v>33</v>
      </c>
      <c r="C2149" s="8">
        <v>9.27</v>
      </c>
      <c r="D2149" s="8" t="s">
        <v>2379</v>
      </c>
      <c r="E2149" s="8" t="s">
        <v>2379</v>
      </c>
      <c r="F2149" s="8" t="s">
        <v>2379</v>
      </c>
      <c r="G2149" s="8" t="s">
        <v>2380</v>
      </c>
      <c r="H2149" s="8" t="s">
        <v>2379</v>
      </c>
    </row>
    <row r="2150" spans="1:8" x14ac:dyDescent="0.2">
      <c r="A2150" s="8" t="s">
        <v>213</v>
      </c>
      <c r="B2150" s="8">
        <v>29.3</v>
      </c>
      <c r="C2150" s="8">
        <v>6.15</v>
      </c>
      <c r="D2150" s="8" t="s">
        <v>2379</v>
      </c>
      <c r="E2150" s="8" t="s">
        <v>2379</v>
      </c>
      <c r="F2150" s="8" t="s">
        <v>2379</v>
      </c>
      <c r="G2150" s="8">
        <v>1</v>
      </c>
      <c r="H2150" s="8" t="s">
        <v>2379</v>
      </c>
    </row>
    <row r="2151" spans="1:8" x14ac:dyDescent="0.2">
      <c r="A2151" s="8" t="s">
        <v>212</v>
      </c>
      <c r="B2151" s="8">
        <v>25.8</v>
      </c>
      <c r="C2151" s="8">
        <v>4.13</v>
      </c>
      <c r="D2151" s="8" t="s">
        <v>2379</v>
      </c>
      <c r="E2151" s="8" t="s">
        <v>2379</v>
      </c>
      <c r="F2151" s="8" t="s">
        <v>2379</v>
      </c>
      <c r="G2151" s="8">
        <v>1</v>
      </c>
      <c r="H2151" s="8" t="s">
        <v>2379</v>
      </c>
    </row>
    <row r="2152" spans="1:8" x14ac:dyDescent="0.2">
      <c r="A2152" s="8" t="s">
        <v>211</v>
      </c>
      <c r="B2152" s="8">
        <v>23.4</v>
      </c>
      <c r="C2152" s="8">
        <v>4.24</v>
      </c>
      <c r="D2152" s="8" t="s">
        <v>2379</v>
      </c>
      <c r="E2152" s="8" t="s">
        <v>2379</v>
      </c>
      <c r="F2152" s="8" t="s">
        <v>2379</v>
      </c>
      <c r="G2152" s="8">
        <v>1</v>
      </c>
      <c r="H2152" s="8" t="s">
        <v>2379</v>
      </c>
    </row>
    <row r="2153" spans="1:8" x14ac:dyDescent="0.2">
      <c r="A2153" s="8" t="s">
        <v>210</v>
      </c>
      <c r="B2153" s="8">
        <v>27.93</v>
      </c>
      <c r="C2153" s="8">
        <v>9.8800000000000008</v>
      </c>
      <c r="D2153" s="8" t="s">
        <v>2379</v>
      </c>
      <c r="E2153" s="8" t="s">
        <v>2379</v>
      </c>
      <c r="F2153" s="8" t="s">
        <v>2379</v>
      </c>
      <c r="G2153" s="8" t="s">
        <v>2380</v>
      </c>
      <c r="H2153" s="8" t="s">
        <v>2379</v>
      </c>
    </row>
    <row r="2154" spans="1:8" x14ac:dyDescent="0.2">
      <c r="A2154" s="8" t="s">
        <v>209</v>
      </c>
      <c r="B2154" s="8">
        <v>22</v>
      </c>
      <c r="C2154" s="8">
        <v>9.5</v>
      </c>
      <c r="D2154" s="8" t="s">
        <v>2379</v>
      </c>
      <c r="E2154" s="8" t="s">
        <v>2379</v>
      </c>
      <c r="F2154" s="8" t="s">
        <v>2379</v>
      </c>
      <c r="G2154" s="8" t="s">
        <v>2380</v>
      </c>
      <c r="H2154" s="8" t="s">
        <v>2379</v>
      </c>
    </row>
    <row r="2155" spans="1:8" x14ac:dyDescent="0.2">
      <c r="A2155" s="8" t="s">
        <v>208</v>
      </c>
      <c r="B2155" s="8">
        <v>36.86</v>
      </c>
      <c r="C2155" s="8">
        <v>4.97</v>
      </c>
      <c r="D2155" s="8" t="s">
        <v>2381</v>
      </c>
      <c r="E2155" s="8" t="s">
        <v>2379</v>
      </c>
      <c r="F2155" s="8" t="s">
        <v>2379</v>
      </c>
      <c r="G2155" s="8" t="s">
        <v>2380</v>
      </c>
      <c r="H2155" s="8" t="s">
        <v>2379</v>
      </c>
    </row>
    <row r="2156" spans="1:8" x14ac:dyDescent="0.2">
      <c r="A2156" s="8" t="s">
        <v>207</v>
      </c>
      <c r="B2156" s="8">
        <v>31.254999999999999</v>
      </c>
      <c r="C2156" s="8">
        <v>5.49</v>
      </c>
      <c r="D2156" s="8" t="s">
        <v>2381</v>
      </c>
      <c r="E2156" s="8" t="s">
        <v>2379</v>
      </c>
      <c r="F2156" s="8" t="s">
        <v>2379</v>
      </c>
      <c r="G2156" s="8" t="s">
        <v>2380</v>
      </c>
      <c r="H2156" s="8" t="s">
        <v>2379</v>
      </c>
    </row>
    <row r="2157" spans="1:8" x14ac:dyDescent="0.2">
      <c r="A2157" s="8" t="s">
        <v>206</v>
      </c>
      <c r="B2157" s="8">
        <v>23.06</v>
      </c>
      <c r="C2157" s="8">
        <v>4.47</v>
      </c>
      <c r="D2157" s="8" t="s">
        <v>2379</v>
      </c>
      <c r="E2157" s="8" t="s">
        <v>2379</v>
      </c>
      <c r="F2157" s="8" t="s">
        <v>2379</v>
      </c>
      <c r="G2157" s="8" t="s">
        <v>2380</v>
      </c>
      <c r="H2157" s="8" t="s">
        <v>2379</v>
      </c>
    </row>
    <row r="2158" spans="1:8" x14ac:dyDescent="0.2">
      <c r="A2158" s="8" t="s">
        <v>205</v>
      </c>
      <c r="B2158" s="8">
        <v>28.975000000000001</v>
      </c>
      <c r="C2158" s="8">
        <v>4.34</v>
      </c>
      <c r="D2158" s="8" t="s">
        <v>2381</v>
      </c>
      <c r="E2158" s="8" t="s">
        <v>2379</v>
      </c>
      <c r="F2158" s="8" t="s">
        <v>2379</v>
      </c>
      <c r="G2158" s="8" t="s">
        <v>2380</v>
      </c>
      <c r="H2158" s="8" t="s">
        <v>2379</v>
      </c>
    </row>
    <row r="2159" spans="1:8" x14ac:dyDescent="0.2">
      <c r="A2159" s="8" t="s">
        <v>204</v>
      </c>
      <c r="B2159" s="8">
        <v>33.299999999999997</v>
      </c>
      <c r="C2159" s="8">
        <v>9.49</v>
      </c>
      <c r="D2159" s="8" t="s">
        <v>2379</v>
      </c>
      <c r="E2159" s="8" t="s">
        <v>2379</v>
      </c>
      <c r="F2159" s="8" t="s">
        <v>2379</v>
      </c>
      <c r="G2159" s="8" t="s">
        <v>2380</v>
      </c>
      <c r="H2159" s="8" t="s">
        <v>2379</v>
      </c>
    </row>
    <row r="2160" spans="1:8" x14ac:dyDescent="0.2">
      <c r="A2160" s="8" t="s">
        <v>203</v>
      </c>
      <c r="B2160" s="8">
        <v>33</v>
      </c>
      <c r="C2160" s="8">
        <v>10.16</v>
      </c>
      <c r="D2160" s="8" t="s">
        <v>2379</v>
      </c>
      <c r="E2160" s="8" t="s">
        <v>2379</v>
      </c>
      <c r="F2160" s="8" t="s">
        <v>2379</v>
      </c>
      <c r="G2160" s="8" t="s">
        <v>2380</v>
      </c>
      <c r="H2160" s="8" t="s">
        <v>2379</v>
      </c>
    </row>
    <row r="2161" spans="1:8" x14ac:dyDescent="0.2">
      <c r="A2161" s="8" t="s">
        <v>202</v>
      </c>
      <c r="B2161" s="8">
        <v>31.46</v>
      </c>
      <c r="C2161" s="8">
        <v>11.19</v>
      </c>
      <c r="D2161" s="8" t="s">
        <v>2379</v>
      </c>
      <c r="E2161" s="8" t="s">
        <v>2379</v>
      </c>
      <c r="F2161" s="8" t="s">
        <v>2379</v>
      </c>
      <c r="G2161" s="8" t="s">
        <v>2380</v>
      </c>
      <c r="H2161" s="8" t="s">
        <v>2379</v>
      </c>
    </row>
    <row r="2162" spans="1:8" x14ac:dyDescent="0.2">
      <c r="A2162" s="8" t="s">
        <v>201</v>
      </c>
      <c r="B2162" s="8">
        <v>29.6</v>
      </c>
      <c r="C2162" s="8">
        <v>11.03</v>
      </c>
      <c r="D2162" s="8" t="s">
        <v>2379</v>
      </c>
      <c r="E2162" s="8" t="s">
        <v>2379</v>
      </c>
      <c r="F2162" s="8" t="s">
        <v>2379</v>
      </c>
      <c r="G2162" s="8" t="s">
        <v>2380</v>
      </c>
      <c r="H2162" s="8" t="s">
        <v>2379</v>
      </c>
    </row>
    <row r="2163" spans="1:8" x14ac:dyDescent="0.2">
      <c r="A2163" s="8" t="s">
        <v>200</v>
      </c>
      <c r="B2163" s="8">
        <v>22.05</v>
      </c>
      <c r="C2163" s="8">
        <v>4.43</v>
      </c>
      <c r="D2163" s="8" t="s">
        <v>2381</v>
      </c>
      <c r="E2163" s="8" t="s">
        <v>2379</v>
      </c>
      <c r="F2163" s="8" t="s">
        <v>2379</v>
      </c>
      <c r="G2163" s="8" t="s">
        <v>2380</v>
      </c>
      <c r="H2163" s="8" t="s">
        <v>2379</v>
      </c>
    </row>
    <row r="2164" spans="1:8" x14ac:dyDescent="0.2">
      <c r="A2164" s="8" t="s">
        <v>198</v>
      </c>
      <c r="B2164" s="8">
        <v>27.06</v>
      </c>
      <c r="C2164" s="8">
        <v>6.14</v>
      </c>
      <c r="D2164" s="8" t="s">
        <v>2379</v>
      </c>
      <c r="E2164" s="8" t="s">
        <v>2381</v>
      </c>
      <c r="F2164" s="8" t="s">
        <v>2379</v>
      </c>
      <c r="G2164" s="8">
        <v>1</v>
      </c>
      <c r="H2164" s="8" t="s">
        <v>2379</v>
      </c>
    </row>
    <row r="2165" spans="1:8" x14ac:dyDescent="0.2">
      <c r="A2165" s="8" t="s">
        <v>197</v>
      </c>
      <c r="B2165" s="8">
        <v>20.49</v>
      </c>
      <c r="C2165" s="8">
        <v>4.87</v>
      </c>
      <c r="D2165" s="8" t="s">
        <v>2379</v>
      </c>
      <c r="E2165" s="8" t="s">
        <v>2379</v>
      </c>
      <c r="F2165" s="8" t="s">
        <v>2379</v>
      </c>
      <c r="G2165" s="8" t="s">
        <v>2380</v>
      </c>
      <c r="H2165" s="8" t="s">
        <v>2379</v>
      </c>
    </row>
    <row r="2166" spans="1:8" x14ac:dyDescent="0.2">
      <c r="A2166" s="8" t="s">
        <v>196</v>
      </c>
      <c r="B2166" s="8">
        <v>28.4</v>
      </c>
      <c r="C2166" s="8">
        <v>4.3</v>
      </c>
      <c r="D2166" s="8" t="s">
        <v>2379</v>
      </c>
      <c r="E2166" s="8" t="s">
        <v>2379</v>
      </c>
      <c r="F2166" s="8" t="s">
        <v>2382</v>
      </c>
      <c r="G2166" s="8">
        <v>1</v>
      </c>
      <c r="H2166" s="8" t="s">
        <v>2379</v>
      </c>
    </row>
    <row r="2167" spans="1:8" x14ac:dyDescent="0.2">
      <c r="A2167" s="8" t="s">
        <v>195</v>
      </c>
      <c r="B2167" s="8">
        <v>41.91</v>
      </c>
      <c r="C2167" s="8">
        <v>6.19</v>
      </c>
      <c r="D2167" s="8" t="s">
        <v>2379</v>
      </c>
      <c r="E2167" s="8" t="s">
        <v>2379</v>
      </c>
      <c r="F2167" s="8" t="s">
        <v>2379</v>
      </c>
      <c r="G2167" s="8" t="s">
        <v>2380</v>
      </c>
      <c r="H2167" s="8" t="s">
        <v>2379</v>
      </c>
    </row>
    <row r="2168" spans="1:8" x14ac:dyDescent="0.2">
      <c r="A2168" s="8" t="s">
        <v>194</v>
      </c>
      <c r="B2168" s="8">
        <v>24.6</v>
      </c>
      <c r="C2168" s="8">
        <v>6.19</v>
      </c>
      <c r="D2168" s="8" t="s">
        <v>2379</v>
      </c>
      <c r="E2168" s="8" t="s">
        <v>2379</v>
      </c>
      <c r="F2168" s="8" t="s">
        <v>2382</v>
      </c>
      <c r="G2168" s="8">
        <v>1</v>
      </c>
      <c r="H2168" s="8" t="s">
        <v>2379</v>
      </c>
    </row>
    <row r="2169" spans="1:8" x14ac:dyDescent="0.2">
      <c r="A2169" s="8" t="s">
        <v>193</v>
      </c>
      <c r="B2169" s="8">
        <v>20.9</v>
      </c>
      <c r="C2169" s="8">
        <v>5.12</v>
      </c>
      <c r="D2169" s="8" t="s">
        <v>2379</v>
      </c>
      <c r="E2169" s="8" t="s">
        <v>2379</v>
      </c>
      <c r="F2169" s="8" t="s">
        <v>2382</v>
      </c>
      <c r="G2169" s="8">
        <v>1</v>
      </c>
      <c r="H2169" s="8" t="s">
        <v>2379</v>
      </c>
    </row>
    <row r="2170" spans="1:8" x14ac:dyDescent="0.2">
      <c r="A2170" s="8" t="s">
        <v>192</v>
      </c>
      <c r="B2170" s="8">
        <v>34.4</v>
      </c>
      <c r="C2170" s="8">
        <v>4.04</v>
      </c>
      <c r="D2170" s="8" t="s">
        <v>2379</v>
      </c>
      <c r="E2170" s="8" t="s">
        <v>2379</v>
      </c>
      <c r="F2170" s="8" t="s">
        <v>2379</v>
      </c>
      <c r="G2170" s="8" t="s">
        <v>2380</v>
      </c>
      <c r="H2170" s="8" t="s">
        <v>2379</v>
      </c>
    </row>
    <row r="2171" spans="1:8" x14ac:dyDescent="0.2">
      <c r="A2171" s="8" t="s">
        <v>191</v>
      </c>
      <c r="B2171" s="8">
        <v>32.56</v>
      </c>
      <c r="C2171" s="8">
        <v>5.36</v>
      </c>
      <c r="D2171" s="8" t="s">
        <v>2379</v>
      </c>
      <c r="E2171" s="8" t="s">
        <v>2379</v>
      </c>
      <c r="F2171" s="8" t="s">
        <v>2379</v>
      </c>
      <c r="G2171" s="8" t="s">
        <v>2380</v>
      </c>
      <c r="H2171" s="8" t="s">
        <v>2379</v>
      </c>
    </row>
    <row r="2172" spans="1:8" x14ac:dyDescent="0.2">
      <c r="A2172" s="8" t="s">
        <v>190</v>
      </c>
      <c r="B2172" s="8">
        <v>27.98</v>
      </c>
      <c r="C2172" s="8">
        <v>4.38</v>
      </c>
      <c r="D2172" s="8" t="s">
        <v>2379</v>
      </c>
      <c r="E2172" s="8" t="s">
        <v>2381</v>
      </c>
      <c r="F2172" s="8" t="s">
        <v>2379</v>
      </c>
      <c r="G2172" s="8">
        <v>1</v>
      </c>
      <c r="H2172" s="8" t="s">
        <v>2379</v>
      </c>
    </row>
    <row r="2173" spans="1:8" x14ac:dyDescent="0.2">
      <c r="A2173" s="8" t="s">
        <v>189</v>
      </c>
      <c r="B2173" s="8">
        <v>26.51</v>
      </c>
      <c r="C2173" s="8">
        <v>4.58</v>
      </c>
      <c r="D2173" s="8" t="s">
        <v>2379</v>
      </c>
      <c r="E2173" s="8" t="s">
        <v>2379</v>
      </c>
      <c r="F2173" s="8" t="s">
        <v>2379</v>
      </c>
      <c r="G2173" s="8" t="s">
        <v>2380</v>
      </c>
      <c r="H2173" s="8" t="s">
        <v>2379</v>
      </c>
    </row>
    <row r="2174" spans="1:8" x14ac:dyDescent="0.2">
      <c r="A2174" s="8" t="s">
        <v>188</v>
      </c>
      <c r="B2174" s="8">
        <v>29.734999999999999</v>
      </c>
      <c r="C2174" s="8">
        <v>11.92</v>
      </c>
      <c r="D2174" s="8" t="s">
        <v>2379</v>
      </c>
      <c r="E2174" s="8" t="s">
        <v>2379</v>
      </c>
      <c r="F2174" s="8" t="s">
        <v>2379</v>
      </c>
      <c r="G2174" s="8" t="s">
        <v>2380</v>
      </c>
      <c r="H2174" s="8" t="s">
        <v>2379</v>
      </c>
    </row>
    <row r="2175" spans="1:8" x14ac:dyDescent="0.2">
      <c r="A2175" s="8" t="s">
        <v>187</v>
      </c>
      <c r="B2175" s="8">
        <v>40.5</v>
      </c>
      <c r="C2175" s="8">
        <v>5.4</v>
      </c>
      <c r="D2175" s="8" t="s">
        <v>2379</v>
      </c>
      <c r="E2175" s="8" t="s">
        <v>2379</v>
      </c>
      <c r="F2175" s="8" t="s">
        <v>2382</v>
      </c>
      <c r="G2175" s="8">
        <v>1</v>
      </c>
      <c r="H2175" s="8" t="s">
        <v>2379</v>
      </c>
    </row>
    <row r="2176" spans="1:8" x14ac:dyDescent="0.2">
      <c r="A2176" s="8" t="s">
        <v>186</v>
      </c>
      <c r="B2176" s="8">
        <v>25.64</v>
      </c>
      <c r="C2176" s="8">
        <v>4.76</v>
      </c>
      <c r="D2176" s="8" t="s">
        <v>2379</v>
      </c>
      <c r="E2176" s="8" t="s">
        <v>2379</v>
      </c>
      <c r="F2176" s="8" t="s">
        <v>2379</v>
      </c>
      <c r="G2176" s="8">
        <v>1</v>
      </c>
      <c r="H2176" s="8" t="s">
        <v>2379</v>
      </c>
    </row>
    <row r="2177" spans="1:8" x14ac:dyDescent="0.2">
      <c r="A2177" s="8" t="s">
        <v>185</v>
      </c>
      <c r="B2177" s="8">
        <v>32.9</v>
      </c>
      <c r="C2177" s="8">
        <v>4.78</v>
      </c>
      <c r="D2177" s="8" t="s">
        <v>2379</v>
      </c>
      <c r="E2177" s="8" t="s">
        <v>2379</v>
      </c>
      <c r="F2177" s="8" t="s">
        <v>2382</v>
      </c>
      <c r="G2177" s="8">
        <v>1</v>
      </c>
      <c r="H2177" s="8" t="s">
        <v>2379</v>
      </c>
    </row>
    <row r="2178" spans="1:8" x14ac:dyDescent="0.2">
      <c r="A2178" s="8" t="s">
        <v>184</v>
      </c>
      <c r="B2178" s="8">
        <v>29.8</v>
      </c>
      <c r="C2178" s="8">
        <v>4.26</v>
      </c>
      <c r="D2178" s="8" t="s">
        <v>2379</v>
      </c>
      <c r="E2178" s="8" t="s">
        <v>2379</v>
      </c>
      <c r="F2178" s="8" t="s">
        <v>2382</v>
      </c>
      <c r="G2178" s="8">
        <v>1</v>
      </c>
      <c r="H2178" s="8" t="s">
        <v>2379</v>
      </c>
    </row>
    <row r="2179" spans="1:8" x14ac:dyDescent="0.2">
      <c r="A2179" s="8" t="s">
        <v>183</v>
      </c>
      <c r="B2179" s="8">
        <v>28.9</v>
      </c>
      <c r="C2179" s="8">
        <v>5.85</v>
      </c>
      <c r="D2179" s="8" t="s">
        <v>2379</v>
      </c>
      <c r="E2179" s="8" t="s">
        <v>2379</v>
      </c>
      <c r="F2179" s="8" t="s">
        <v>2382</v>
      </c>
      <c r="G2179" s="8">
        <v>1</v>
      </c>
      <c r="H2179" s="8" t="s">
        <v>2379</v>
      </c>
    </row>
    <row r="2180" spans="1:8" x14ac:dyDescent="0.2">
      <c r="A2180" s="8" t="s">
        <v>182</v>
      </c>
      <c r="B2180" s="8">
        <v>24.7</v>
      </c>
      <c r="C2180" s="8">
        <v>5.32</v>
      </c>
      <c r="D2180" s="8" t="s">
        <v>2379</v>
      </c>
      <c r="E2180" s="8" t="s">
        <v>2379</v>
      </c>
      <c r="F2180" s="8" t="s">
        <v>2382</v>
      </c>
      <c r="G2180" s="8">
        <v>1</v>
      </c>
      <c r="H2180" s="8" t="s">
        <v>2379</v>
      </c>
    </row>
    <row r="2181" spans="1:8" x14ac:dyDescent="0.2">
      <c r="A2181" s="8" t="s">
        <v>181</v>
      </c>
      <c r="B2181" s="8">
        <v>20.6</v>
      </c>
      <c r="C2181" s="8">
        <v>5.14</v>
      </c>
      <c r="D2181" s="8" t="s">
        <v>2379</v>
      </c>
      <c r="E2181" s="8" t="s">
        <v>2379</v>
      </c>
      <c r="F2181" s="8" t="s">
        <v>2382</v>
      </c>
      <c r="G2181" s="8">
        <v>1</v>
      </c>
      <c r="H2181" s="8" t="s">
        <v>2379</v>
      </c>
    </row>
    <row r="2182" spans="1:8" x14ac:dyDescent="0.2">
      <c r="A2182" s="8" t="s">
        <v>180</v>
      </c>
      <c r="B2182" s="8">
        <v>18.600000000000001</v>
      </c>
      <c r="C2182" s="8">
        <v>5</v>
      </c>
      <c r="D2182" s="8" t="s">
        <v>2379</v>
      </c>
      <c r="E2182" s="8" t="s">
        <v>2379</v>
      </c>
      <c r="F2182" s="8" t="s">
        <v>2382</v>
      </c>
      <c r="G2182" s="8">
        <v>1</v>
      </c>
      <c r="H2182" s="8" t="s">
        <v>2379</v>
      </c>
    </row>
    <row r="2183" spans="1:8" x14ac:dyDescent="0.2">
      <c r="A2183" s="8" t="s">
        <v>179</v>
      </c>
      <c r="B2183" s="8">
        <v>17.8</v>
      </c>
      <c r="C2183" s="8">
        <v>4.55</v>
      </c>
      <c r="D2183" s="8" t="s">
        <v>2379</v>
      </c>
      <c r="E2183" s="8" t="s">
        <v>2379</v>
      </c>
      <c r="F2183" s="8" t="s">
        <v>2382</v>
      </c>
      <c r="G2183" s="8">
        <v>1</v>
      </c>
      <c r="H2183" s="8" t="s">
        <v>2379</v>
      </c>
    </row>
    <row r="2184" spans="1:8" x14ac:dyDescent="0.2">
      <c r="A2184" s="8" t="s">
        <v>178</v>
      </c>
      <c r="B2184" s="8">
        <v>35.200000000000003</v>
      </c>
      <c r="C2184" s="8">
        <v>5.97</v>
      </c>
      <c r="D2184" s="8" t="s">
        <v>2379</v>
      </c>
      <c r="E2184" s="8" t="s">
        <v>2381</v>
      </c>
      <c r="F2184" s="8" t="s">
        <v>2379</v>
      </c>
      <c r="G2184" s="8">
        <v>1</v>
      </c>
      <c r="H2184" s="8" t="s">
        <v>2379</v>
      </c>
    </row>
    <row r="2185" spans="1:8" x14ac:dyDescent="0.2">
      <c r="A2185" s="8" t="s">
        <v>177</v>
      </c>
      <c r="B2185" s="8">
        <v>33.770000000000003</v>
      </c>
      <c r="C2185" s="8">
        <v>4.0199999999999996</v>
      </c>
      <c r="D2185" s="8" t="s">
        <v>2379</v>
      </c>
      <c r="E2185" s="8" t="s">
        <v>2381</v>
      </c>
      <c r="F2185" s="8" t="s">
        <v>2379</v>
      </c>
      <c r="G2185" s="8">
        <v>1</v>
      </c>
      <c r="H2185" s="8" t="s">
        <v>2379</v>
      </c>
    </row>
    <row r="2186" spans="1:8" x14ac:dyDescent="0.2">
      <c r="A2186" s="8" t="s">
        <v>176</v>
      </c>
      <c r="B2186" s="8">
        <v>30.03</v>
      </c>
      <c r="C2186" s="8">
        <v>4.04</v>
      </c>
      <c r="D2186" s="8" t="s">
        <v>2379</v>
      </c>
      <c r="E2186" s="8" t="s">
        <v>2381</v>
      </c>
      <c r="F2186" s="8" t="s">
        <v>2379</v>
      </c>
      <c r="G2186" s="8">
        <v>1</v>
      </c>
      <c r="H2186" s="8" t="s">
        <v>2379</v>
      </c>
    </row>
    <row r="2187" spans="1:8" x14ac:dyDescent="0.2">
      <c r="A2187" s="8" t="s">
        <v>175</v>
      </c>
      <c r="B2187" s="8">
        <v>29.37</v>
      </c>
      <c r="C2187" s="8">
        <v>5.54</v>
      </c>
      <c r="D2187" s="8" t="s">
        <v>2379</v>
      </c>
      <c r="E2187" s="8" t="s">
        <v>2381</v>
      </c>
      <c r="F2187" s="8" t="s">
        <v>2379</v>
      </c>
      <c r="G2187" s="8">
        <v>1</v>
      </c>
      <c r="H2187" s="8" t="s">
        <v>2379</v>
      </c>
    </row>
    <row r="2188" spans="1:8" x14ac:dyDescent="0.2">
      <c r="A2188" s="8" t="s">
        <v>174</v>
      </c>
      <c r="B2188" s="8">
        <v>28.5</v>
      </c>
      <c r="C2188" s="8">
        <v>4.03</v>
      </c>
      <c r="D2188" s="8" t="s">
        <v>2379</v>
      </c>
      <c r="E2188" s="8" t="s">
        <v>2381</v>
      </c>
      <c r="F2188" s="8" t="s">
        <v>2379</v>
      </c>
      <c r="G2188" s="8">
        <v>1</v>
      </c>
      <c r="H2188" s="8" t="s">
        <v>2379</v>
      </c>
    </row>
    <row r="2189" spans="1:8" x14ac:dyDescent="0.2">
      <c r="A2189" s="8" t="s">
        <v>173</v>
      </c>
      <c r="B2189" s="8">
        <v>23.32</v>
      </c>
      <c r="C2189" s="8">
        <v>5.62</v>
      </c>
      <c r="D2189" s="8" t="s">
        <v>2379</v>
      </c>
      <c r="E2189" s="8" t="s">
        <v>2381</v>
      </c>
      <c r="F2189" s="8" t="s">
        <v>2379</v>
      </c>
      <c r="G2189" s="8">
        <v>1</v>
      </c>
      <c r="H2189" s="8" t="s">
        <v>2379</v>
      </c>
    </row>
    <row r="2190" spans="1:8" x14ac:dyDescent="0.2">
      <c r="A2190" s="8" t="s">
        <v>172</v>
      </c>
      <c r="B2190" s="8">
        <v>26.125</v>
      </c>
      <c r="C2190" s="8">
        <v>5.27</v>
      </c>
      <c r="D2190" s="8" t="s">
        <v>2379</v>
      </c>
      <c r="E2190" s="8" t="s">
        <v>2381</v>
      </c>
      <c r="F2190" s="8" t="s">
        <v>2379</v>
      </c>
      <c r="G2190" s="8">
        <v>1</v>
      </c>
      <c r="H2190" s="8" t="s">
        <v>2379</v>
      </c>
    </row>
    <row r="2191" spans="1:8" x14ac:dyDescent="0.2">
      <c r="A2191" s="8" t="s">
        <v>171</v>
      </c>
      <c r="B2191" s="8">
        <v>25.46</v>
      </c>
      <c r="C2191" s="8">
        <v>5.18</v>
      </c>
      <c r="D2191" s="8" t="s">
        <v>2379</v>
      </c>
      <c r="E2191" s="8" t="s">
        <v>2381</v>
      </c>
      <c r="F2191" s="8" t="s">
        <v>2379</v>
      </c>
      <c r="G2191" s="8">
        <v>1</v>
      </c>
      <c r="H2191" s="8" t="s">
        <v>2379</v>
      </c>
    </row>
    <row r="2192" spans="1:8" x14ac:dyDescent="0.2">
      <c r="A2192" s="8" t="s">
        <v>170</v>
      </c>
      <c r="B2192" s="8">
        <v>23.75</v>
      </c>
      <c r="C2192" s="8">
        <v>5.27</v>
      </c>
      <c r="D2192" s="8" t="s">
        <v>2379</v>
      </c>
      <c r="E2192" s="8" t="s">
        <v>2381</v>
      </c>
      <c r="F2192" s="8" t="s">
        <v>2379</v>
      </c>
      <c r="G2192" s="8">
        <v>1</v>
      </c>
      <c r="H2192" s="8" t="s">
        <v>2379</v>
      </c>
    </row>
    <row r="2193" spans="1:8" x14ac:dyDescent="0.2">
      <c r="A2193" s="8" t="s">
        <v>168</v>
      </c>
      <c r="B2193" s="8">
        <v>23.085000000000001</v>
      </c>
      <c r="C2193" s="8">
        <v>5.62</v>
      </c>
      <c r="D2193" s="8" t="s">
        <v>2379</v>
      </c>
      <c r="E2193" s="8" t="s">
        <v>2381</v>
      </c>
      <c r="F2193" s="8" t="s">
        <v>2379</v>
      </c>
      <c r="G2193" s="8">
        <v>1</v>
      </c>
      <c r="H2193" s="8" t="s">
        <v>2379</v>
      </c>
    </row>
    <row r="2194" spans="1:8" x14ac:dyDescent="0.2">
      <c r="A2194" s="8" t="s">
        <v>166</v>
      </c>
      <c r="B2194" s="8">
        <v>22.99</v>
      </c>
      <c r="C2194" s="8">
        <v>5.0599999999999996</v>
      </c>
      <c r="D2194" s="8" t="s">
        <v>2379</v>
      </c>
      <c r="E2194" s="8" t="s">
        <v>2381</v>
      </c>
      <c r="F2194" s="8" t="s">
        <v>2379</v>
      </c>
      <c r="G2194" s="8">
        <v>1</v>
      </c>
      <c r="H2194" s="8" t="s">
        <v>2379</v>
      </c>
    </row>
    <row r="2195" spans="1:8" x14ac:dyDescent="0.2">
      <c r="A2195" s="8" t="s">
        <v>164</v>
      </c>
      <c r="B2195" s="8">
        <v>21.47</v>
      </c>
      <c r="C2195" s="8">
        <v>4.6900000000000004</v>
      </c>
      <c r="D2195" s="8" t="s">
        <v>2379</v>
      </c>
      <c r="E2195" s="8" t="s">
        <v>2381</v>
      </c>
      <c r="F2195" s="8" t="s">
        <v>2379</v>
      </c>
      <c r="G2195" s="8">
        <v>1</v>
      </c>
      <c r="H2195" s="8" t="s">
        <v>2379</v>
      </c>
    </row>
    <row r="2196" spans="1:8" x14ac:dyDescent="0.2">
      <c r="A2196" s="8" t="s">
        <v>162</v>
      </c>
      <c r="B2196" s="8">
        <v>15.96</v>
      </c>
      <c r="C2196" s="8">
        <v>5.44</v>
      </c>
      <c r="D2196" s="8" t="s">
        <v>2379</v>
      </c>
      <c r="E2196" s="8" t="s">
        <v>2381</v>
      </c>
      <c r="F2196" s="8" t="s">
        <v>2379</v>
      </c>
      <c r="G2196" s="8">
        <v>1</v>
      </c>
      <c r="H2196" s="8" t="s">
        <v>2379</v>
      </c>
    </row>
    <row r="2197" spans="1:8" x14ac:dyDescent="0.2">
      <c r="A2197" s="8" t="s">
        <v>161</v>
      </c>
      <c r="B2197" s="8">
        <v>39.5</v>
      </c>
      <c r="C2197" s="8">
        <v>5.05</v>
      </c>
      <c r="D2197" s="8" t="s">
        <v>2379</v>
      </c>
      <c r="E2197" s="8" t="s">
        <v>2381</v>
      </c>
      <c r="F2197" s="8" t="s">
        <v>2379</v>
      </c>
      <c r="G2197" s="8">
        <v>1</v>
      </c>
      <c r="H2197" s="8" t="s">
        <v>2379</v>
      </c>
    </row>
    <row r="2198" spans="1:8" x14ac:dyDescent="0.2">
      <c r="A2198" s="8" t="s">
        <v>160</v>
      </c>
      <c r="B2198" s="8">
        <v>33.770000000000003</v>
      </c>
      <c r="C2198" s="8">
        <v>6</v>
      </c>
      <c r="D2198" s="8" t="s">
        <v>2379</v>
      </c>
      <c r="E2198" s="8" t="s">
        <v>2381</v>
      </c>
      <c r="F2198" s="8" t="s">
        <v>2379</v>
      </c>
      <c r="G2198" s="8">
        <v>1</v>
      </c>
      <c r="H2198" s="8" t="s">
        <v>2379</v>
      </c>
    </row>
    <row r="2199" spans="1:8" x14ac:dyDescent="0.2">
      <c r="A2199" s="8" t="s">
        <v>159</v>
      </c>
      <c r="B2199" s="8">
        <v>26.84</v>
      </c>
      <c r="C2199" s="8">
        <v>5.99</v>
      </c>
      <c r="D2199" s="8" t="s">
        <v>2381</v>
      </c>
      <c r="E2199" s="8" t="s">
        <v>2381</v>
      </c>
      <c r="F2199" s="8" t="s">
        <v>2379</v>
      </c>
      <c r="G2199" s="8">
        <v>1</v>
      </c>
      <c r="H2199" s="8" t="s">
        <v>2379</v>
      </c>
    </row>
    <row r="2200" spans="1:8" x14ac:dyDescent="0.2">
      <c r="A2200" s="8" t="s">
        <v>158</v>
      </c>
      <c r="B2200" s="8">
        <v>35.53</v>
      </c>
      <c r="C2200" s="8">
        <v>4.3600000000000003</v>
      </c>
      <c r="D2200" s="8" t="s">
        <v>2379</v>
      </c>
      <c r="E2200" s="8" t="s">
        <v>2379</v>
      </c>
      <c r="F2200" s="8" t="s">
        <v>2382</v>
      </c>
      <c r="G2200" s="8">
        <v>1</v>
      </c>
      <c r="H2200" s="8" t="s">
        <v>2379</v>
      </c>
    </row>
    <row r="2201" spans="1:8" x14ac:dyDescent="0.2">
      <c r="A2201" s="8" t="s">
        <v>157</v>
      </c>
      <c r="B2201" s="8">
        <v>30.59</v>
      </c>
      <c r="C2201" s="8">
        <v>4.41</v>
      </c>
      <c r="D2201" s="8" t="s">
        <v>2379</v>
      </c>
      <c r="E2201" s="8" t="s">
        <v>2379</v>
      </c>
      <c r="F2201" s="8" t="s">
        <v>2382</v>
      </c>
      <c r="G2201" s="8">
        <v>1</v>
      </c>
      <c r="H2201" s="8" t="s">
        <v>2379</v>
      </c>
    </row>
    <row r="2202" spans="1:8" x14ac:dyDescent="0.2">
      <c r="A2202" s="8" t="s">
        <v>156</v>
      </c>
      <c r="B2202" s="8">
        <v>30.59</v>
      </c>
      <c r="C2202" s="8">
        <v>4.17</v>
      </c>
      <c r="D2202" s="8" t="s">
        <v>2379</v>
      </c>
      <c r="E2202" s="8" t="s">
        <v>2379</v>
      </c>
      <c r="F2202" s="8" t="s">
        <v>2382</v>
      </c>
      <c r="G2202" s="8">
        <v>1</v>
      </c>
      <c r="H2202" s="8" t="s">
        <v>2379</v>
      </c>
    </row>
    <row r="2203" spans="1:8" x14ac:dyDescent="0.2">
      <c r="A2203" s="8" t="s">
        <v>155</v>
      </c>
      <c r="B2203" s="8">
        <v>27.835000000000001</v>
      </c>
      <c r="C2203" s="8">
        <v>4.4400000000000004</v>
      </c>
      <c r="D2203" s="8" t="s">
        <v>2379</v>
      </c>
      <c r="E2203" s="8" t="s">
        <v>2379</v>
      </c>
      <c r="F2203" s="8" t="s">
        <v>2382</v>
      </c>
      <c r="G2203" s="8">
        <v>1</v>
      </c>
      <c r="H2203" s="8" t="s">
        <v>2379</v>
      </c>
    </row>
    <row r="2204" spans="1:8" x14ac:dyDescent="0.2">
      <c r="A2204" s="8" t="s">
        <v>154</v>
      </c>
      <c r="B2204" s="8">
        <v>40.26</v>
      </c>
      <c r="C2204" s="8">
        <v>5.52</v>
      </c>
      <c r="D2204" s="8" t="s">
        <v>2379</v>
      </c>
      <c r="E2204" s="8" t="s">
        <v>2381</v>
      </c>
      <c r="F2204" s="8" t="s">
        <v>2379</v>
      </c>
      <c r="G2204" s="8">
        <v>1</v>
      </c>
      <c r="H2204" s="8" t="s">
        <v>2379</v>
      </c>
    </row>
    <row r="2205" spans="1:8" x14ac:dyDescent="0.2">
      <c r="A2205" s="8" t="s">
        <v>153</v>
      </c>
      <c r="B2205" s="8">
        <v>39.82</v>
      </c>
      <c r="C2205" s="8">
        <v>6.01</v>
      </c>
      <c r="D2205" s="8" t="s">
        <v>2379</v>
      </c>
      <c r="E2205" s="8" t="s">
        <v>2381</v>
      </c>
      <c r="F2205" s="8" t="s">
        <v>2379</v>
      </c>
      <c r="G2205" s="8">
        <v>1</v>
      </c>
      <c r="H2205" s="8" t="s">
        <v>2379</v>
      </c>
    </row>
    <row r="2206" spans="1:8" x14ac:dyDescent="0.2">
      <c r="A2206" s="8" t="s">
        <v>152</v>
      </c>
      <c r="B2206" s="8">
        <v>39.159999999999997</v>
      </c>
      <c r="C2206" s="8">
        <v>5.81</v>
      </c>
      <c r="D2206" s="8" t="s">
        <v>2379</v>
      </c>
      <c r="E2206" s="8" t="s">
        <v>2381</v>
      </c>
      <c r="F2206" s="8" t="s">
        <v>2379</v>
      </c>
      <c r="G2206" s="8">
        <v>1</v>
      </c>
      <c r="H2206" s="8" t="s">
        <v>2379</v>
      </c>
    </row>
    <row r="2207" spans="1:8" x14ac:dyDescent="0.2">
      <c r="A2207" s="8" t="s">
        <v>151</v>
      </c>
      <c r="B2207" s="8">
        <v>25.555</v>
      </c>
      <c r="C2207" s="8">
        <v>4.37</v>
      </c>
      <c r="D2207" s="8" t="s">
        <v>2379</v>
      </c>
      <c r="E2207" s="8" t="s">
        <v>2379</v>
      </c>
      <c r="F2207" s="8" t="s">
        <v>2382</v>
      </c>
      <c r="G2207" s="8">
        <v>1</v>
      </c>
      <c r="H2207" s="8" t="s">
        <v>2379</v>
      </c>
    </row>
    <row r="2208" spans="1:8" x14ac:dyDescent="0.2">
      <c r="A2208" s="8" t="s">
        <v>150</v>
      </c>
      <c r="B2208" s="8">
        <v>25.175000000000001</v>
      </c>
      <c r="C2208" s="8">
        <v>5.74</v>
      </c>
      <c r="D2208" s="8" t="s">
        <v>2379</v>
      </c>
      <c r="E2208" s="8" t="s">
        <v>2379</v>
      </c>
      <c r="F2208" s="8" t="s">
        <v>2382</v>
      </c>
      <c r="G2208" s="8">
        <v>1</v>
      </c>
      <c r="H2208" s="8" t="s">
        <v>2379</v>
      </c>
    </row>
    <row r="2209" spans="1:8" x14ac:dyDescent="0.2">
      <c r="A2209" s="8" t="s">
        <v>149</v>
      </c>
      <c r="B2209" s="8">
        <v>38.28</v>
      </c>
      <c r="C2209" s="8">
        <v>5.39</v>
      </c>
      <c r="D2209" s="8" t="s">
        <v>2379</v>
      </c>
      <c r="E2209" s="8" t="s">
        <v>2381</v>
      </c>
      <c r="F2209" s="8" t="s">
        <v>2379</v>
      </c>
      <c r="G2209" s="8">
        <v>1</v>
      </c>
      <c r="H2209" s="8" t="s">
        <v>2379</v>
      </c>
    </row>
    <row r="2210" spans="1:8" x14ac:dyDescent="0.2">
      <c r="A2210" s="8" t="s">
        <v>148</v>
      </c>
      <c r="B2210" s="8">
        <v>38.17</v>
      </c>
      <c r="C2210" s="8">
        <v>4.07</v>
      </c>
      <c r="D2210" s="8" t="s">
        <v>2379</v>
      </c>
      <c r="E2210" s="8" t="s">
        <v>2381</v>
      </c>
      <c r="F2210" s="8" t="s">
        <v>2379</v>
      </c>
      <c r="G2210" s="8">
        <v>1</v>
      </c>
      <c r="H2210" s="8" t="s">
        <v>2379</v>
      </c>
    </row>
    <row r="2211" spans="1:8" x14ac:dyDescent="0.2">
      <c r="A2211" s="8" t="s">
        <v>147</v>
      </c>
      <c r="B2211" s="8">
        <v>36.85</v>
      </c>
      <c r="C2211" s="8">
        <v>5.49</v>
      </c>
      <c r="D2211" s="8" t="s">
        <v>2379</v>
      </c>
      <c r="E2211" s="8" t="s">
        <v>2381</v>
      </c>
      <c r="F2211" s="8" t="s">
        <v>2379</v>
      </c>
      <c r="G2211" s="8">
        <v>1</v>
      </c>
      <c r="H2211" s="8" t="s">
        <v>2379</v>
      </c>
    </row>
    <row r="2212" spans="1:8" x14ac:dyDescent="0.2">
      <c r="A2212" s="8" t="s">
        <v>146</v>
      </c>
      <c r="B2212" s="8">
        <v>22.61</v>
      </c>
      <c r="C2212" s="8">
        <v>5.68</v>
      </c>
      <c r="D2212" s="8" t="s">
        <v>2379</v>
      </c>
      <c r="E2212" s="8" t="s">
        <v>2379</v>
      </c>
      <c r="F2212" s="8" t="s">
        <v>2382</v>
      </c>
      <c r="G2212" s="8">
        <v>1</v>
      </c>
      <c r="H2212" s="8" t="s">
        <v>2379</v>
      </c>
    </row>
    <row r="2213" spans="1:8" x14ac:dyDescent="0.2">
      <c r="A2213" s="8" t="s">
        <v>145</v>
      </c>
      <c r="B2213" s="8">
        <v>21.754999999999999</v>
      </c>
      <c r="C2213" s="8">
        <v>6.09</v>
      </c>
      <c r="D2213" s="8" t="s">
        <v>2379</v>
      </c>
      <c r="E2213" s="8" t="s">
        <v>2379</v>
      </c>
      <c r="F2213" s="8" t="s">
        <v>2382</v>
      </c>
      <c r="G2213" s="8">
        <v>1</v>
      </c>
      <c r="H2213" s="8" t="s">
        <v>2379</v>
      </c>
    </row>
    <row r="2214" spans="1:8" x14ac:dyDescent="0.2">
      <c r="A2214" s="8" t="s">
        <v>144</v>
      </c>
      <c r="B2214" s="8">
        <v>20.425000000000001</v>
      </c>
      <c r="C2214" s="8">
        <v>5.53</v>
      </c>
      <c r="D2214" s="8" t="s">
        <v>2379</v>
      </c>
      <c r="E2214" s="8" t="s">
        <v>2379</v>
      </c>
      <c r="F2214" s="8" t="s">
        <v>2382</v>
      </c>
      <c r="G2214" s="8">
        <v>1</v>
      </c>
      <c r="H2214" s="8" t="s">
        <v>2379</v>
      </c>
    </row>
    <row r="2215" spans="1:8" x14ac:dyDescent="0.2">
      <c r="A2215" s="8" t="s">
        <v>143</v>
      </c>
      <c r="B2215" s="8">
        <v>31.35</v>
      </c>
      <c r="C2215" s="8">
        <v>4.28</v>
      </c>
      <c r="D2215" s="8" t="s">
        <v>2379</v>
      </c>
      <c r="E2215" s="8" t="s">
        <v>2381</v>
      </c>
      <c r="F2215" s="8" t="s">
        <v>2379</v>
      </c>
      <c r="G2215" s="8">
        <v>1</v>
      </c>
      <c r="H2215" s="8" t="s">
        <v>2379</v>
      </c>
    </row>
    <row r="2216" spans="1:8" x14ac:dyDescent="0.2">
      <c r="A2216" s="8" t="s">
        <v>142</v>
      </c>
      <c r="B2216" s="8">
        <v>31.13</v>
      </c>
      <c r="C2216" s="8">
        <v>6.01</v>
      </c>
      <c r="D2216" s="8" t="s">
        <v>2379</v>
      </c>
      <c r="E2216" s="8" t="s">
        <v>2381</v>
      </c>
      <c r="F2216" s="8" t="s">
        <v>2379</v>
      </c>
      <c r="G2216" s="8">
        <v>1</v>
      </c>
      <c r="H2216" s="8" t="s">
        <v>2379</v>
      </c>
    </row>
    <row r="2217" spans="1:8" x14ac:dyDescent="0.2">
      <c r="A2217" s="8" t="s">
        <v>141</v>
      </c>
      <c r="B2217" s="8">
        <v>17.48</v>
      </c>
      <c r="C2217" s="8">
        <v>4.59</v>
      </c>
      <c r="D2217" s="8" t="s">
        <v>2379</v>
      </c>
      <c r="E2217" s="8" t="s">
        <v>2379</v>
      </c>
      <c r="F2217" s="8" t="s">
        <v>2382</v>
      </c>
      <c r="G2217" s="8">
        <v>1</v>
      </c>
      <c r="H2217" s="8" t="s">
        <v>2379</v>
      </c>
    </row>
    <row r="2218" spans="1:8" x14ac:dyDescent="0.2">
      <c r="A2218" s="8" t="s">
        <v>140</v>
      </c>
      <c r="B2218" s="8">
        <v>22.57</v>
      </c>
      <c r="C2218" s="8">
        <v>5.8</v>
      </c>
      <c r="D2218" s="8" t="s">
        <v>2381</v>
      </c>
      <c r="E2218" s="8" t="s">
        <v>2379</v>
      </c>
      <c r="F2218" s="8" t="s">
        <v>2379</v>
      </c>
      <c r="G2218" s="8">
        <v>1</v>
      </c>
      <c r="H2218" s="8" t="s">
        <v>2379</v>
      </c>
    </row>
    <row r="2219" spans="1:8" x14ac:dyDescent="0.2">
      <c r="A2219" s="8" t="s">
        <v>139</v>
      </c>
      <c r="B2219" s="8">
        <v>26.73</v>
      </c>
      <c r="C2219" s="8">
        <v>5.08</v>
      </c>
      <c r="D2219" s="8" t="s">
        <v>2379</v>
      </c>
      <c r="E2219" s="8" t="s">
        <v>2381</v>
      </c>
      <c r="F2219" s="8" t="s">
        <v>2379</v>
      </c>
      <c r="G2219" s="8">
        <v>1</v>
      </c>
      <c r="H2219" s="8" t="s">
        <v>2379</v>
      </c>
    </row>
    <row r="2220" spans="1:8" x14ac:dyDescent="0.2">
      <c r="A2220" s="8" t="s">
        <v>138</v>
      </c>
      <c r="B2220" s="8">
        <v>20.79</v>
      </c>
      <c r="C2220" s="8">
        <v>5.84</v>
      </c>
      <c r="D2220" s="8" t="s">
        <v>2379</v>
      </c>
      <c r="E2220" s="8" t="s">
        <v>2381</v>
      </c>
      <c r="F2220" s="8" t="s">
        <v>2379</v>
      </c>
      <c r="G2220" s="8">
        <v>1</v>
      </c>
      <c r="H2220" s="8" t="s">
        <v>2379</v>
      </c>
    </row>
    <row r="2221" spans="1:8" x14ac:dyDescent="0.2">
      <c r="A2221" s="8" t="s">
        <v>137</v>
      </c>
      <c r="B2221" s="8">
        <v>20.149999999999999</v>
      </c>
      <c r="C2221" s="8">
        <v>4.1500000000000004</v>
      </c>
      <c r="D2221" s="8" t="s">
        <v>2379</v>
      </c>
      <c r="E2221" s="8" t="s">
        <v>2379</v>
      </c>
      <c r="F2221" s="8" t="s">
        <v>2379</v>
      </c>
      <c r="G2221" s="8">
        <v>1</v>
      </c>
      <c r="H2221" s="8" t="s">
        <v>2379</v>
      </c>
    </row>
    <row r="2222" spans="1:8" x14ac:dyDescent="0.2">
      <c r="A2222" s="8" t="s">
        <v>136</v>
      </c>
      <c r="B2222" s="8">
        <v>36.85</v>
      </c>
      <c r="C2222" s="8">
        <v>4.3600000000000003</v>
      </c>
      <c r="D2222" s="8" t="s">
        <v>2381</v>
      </c>
      <c r="E2222" s="8" t="s">
        <v>2379</v>
      </c>
      <c r="F2222" s="8" t="s">
        <v>2379</v>
      </c>
      <c r="G2222" s="8" t="s">
        <v>2380</v>
      </c>
      <c r="H2222" s="8" t="s">
        <v>2379</v>
      </c>
    </row>
    <row r="2223" spans="1:8" x14ac:dyDescent="0.2">
      <c r="A2223" s="8" t="s">
        <v>135</v>
      </c>
      <c r="B2223" s="8">
        <v>35.53</v>
      </c>
      <c r="C2223" s="8">
        <v>4.55</v>
      </c>
      <c r="D2223" s="8" t="s">
        <v>2381</v>
      </c>
      <c r="E2223" s="8" t="s">
        <v>2379</v>
      </c>
      <c r="F2223" s="8" t="s">
        <v>2379</v>
      </c>
      <c r="G2223" s="8" t="s">
        <v>2380</v>
      </c>
      <c r="H2223" s="8" t="s">
        <v>2379</v>
      </c>
    </row>
    <row r="2224" spans="1:8" x14ac:dyDescent="0.2">
      <c r="A2224" s="8" t="s">
        <v>134</v>
      </c>
      <c r="B2224" s="8">
        <v>31.1</v>
      </c>
      <c r="C2224" s="8">
        <v>4.37</v>
      </c>
      <c r="D2224" s="8" t="s">
        <v>2381</v>
      </c>
      <c r="E2224" s="8" t="s">
        <v>2379</v>
      </c>
      <c r="F2224" s="8" t="s">
        <v>2379</v>
      </c>
      <c r="G2224" s="8" t="s">
        <v>2380</v>
      </c>
      <c r="H2224" s="8" t="s">
        <v>2379</v>
      </c>
    </row>
    <row r="2225" spans="1:8" x14ac:dyDescent="0.2">
      <c r="A2225" s="8" t="s">
        <v>133</v>
      </c>
      <c r="B2225" s="8">
        <v>23.21</v>
      </c>
      <c r="C2225" s="8">
        <v>5.24</v>
      </c>
      <c r="D2225" s="8" t="s">
        <v>2381</v>
      </c>
      <c r="E2225" s="8" t="s">
        <v>2379</v>
      </c>
      <c r="F2225" s="8" t="s">
        <v>2379</v>
      </c>
      <c r="G2225" s="8" t="s">
        <v>2380</v>
      </c>
      <c r="H2225" s="8" t="s">
        <v>2379</v>
      </c>
    </row>
    <row r="2226" spans="1:8" x14ac:dyDescent="0.2">
      <c r="A2226" s="8" t="s">
        <v>132</v>
      </c>
      <c r="B2226" s="8">
        <v>18.36</v>
      </c>
      <c r="C2226" s="8">
        <v>5.96</v>
      </c>
      <c r="D2226" s="8" t="s">
        <v>2379</v>
      </c>
      <c r="E2226" s="8" t="s">
        <v>2379</v>
      </c>
      <c r="F2226" s="8" t="s">
        <v>2379</v>
      </c>
      <c r="G2226" s="8">
        <v>1</v>
      </c>
      <c r="H2226" s="8" t="s">
        <v>2379</v>
      </c>
    </row>
    <row r="2227" spans="1:8" x14ac:dyDescent="0.2">
      <c r="A2227" s="8" t="s">
        <v>131</v>
      </c>
      <c r="B2227" s="8">
        <v>15.92</v>
      </c>
      <c r="C2227" s="8">
        <v>4.76</v>
      </c>
      <c r="D2227" s="8" t="s">
        <v>2381</v>
      </c>
      <c r="E2227" s="8" t="s">
        <v>2379</v>
      </c>
      <c r="F2227" s="8" t="s">
        <v>2379</v>
      </c>
      <c r="G2227" s="8">
        <v>1</v>
      </c>
      <c r="H2227" s="8" t="s">
        <v>2379</v>
      </c>
    </row>
    <row r="2228" spans="1:8" x14ac:dyDescent="0.2">
      <c r="A2228" s="8" t="s">
        <v>130</v>
      </c>
      <c r="B2228" s="8">
        <v>15.17</v>
      </c>
      <c r="C2228" s="8">
        <v>4.3</v>
      </c>
      <c r="D2228" s="8" t="s">
        <v>2381</v>
      </c>
      <c r="E2228" s="8" t="s">
        <v>2379</v>
      </c>
      <c r="F2228" s="8" t="s">
        <v>2382</v>
      </c>
      <c r="G2228" s="8">
        <v>1</v>
      </c>
      <c r="H2228" s="8" t="s">
        <v>2379</v>
      </c>
    </row>
    <row r="2229" spans="1:8" x14ac:dyDescent="0.2">
      <c r="A2229" s="8" t="s">
        <v>129</v>
      </c>
      <c r="B2229" s="8">
        <v>16.63</v>
      </c>
      <c r="C2229" s="8">
        <v>4.5</v>
      </c>
      <c r="D2229" s="8" t="s">
        <v>2379</v>
      </c>
      <c r="E2229" s="8" t="s">
        <v>2379</v>
      </c>
      <c r="F2229" s="8" t="s">
        <v>2379</v>
      </c>
      <c r="G2229" s="8">
        <v>1</v>
      </c>
      <c r="H2229" s="8" t="s">
        <v>2379</v>
      </c>
    </row>
    <row r="2230" spans="1:8" x14ac:dyDescent="0.2">
      <c r="A2230" s="8" t="s">
        <v>128</v>
      </c>
      <c r="B2230" s="8">
        <v>19.39</v>
      </c>
      <c r="C2230" s="8">
        <v>5.59</v>
      </c>
      <c r="D2230" s="8" t="s">
        <v>2379</v>
      </c>
      <c r="E2230" s="8" t="s">
        <v>2379</v>
      </c>
      <c r="F2230" s="8" t="s">
        <v>2382</v>
      </c>
      <c r="G2230" s="8">
        <v>1</v>
      </c>
      <c r="H2230" s="8" t="s">
        <v>2379</v>
      </c>
    </row>
    <row r="2231" spans="1:8" x14ac:dyDescent="0.2">
      <c r="A2231" s="8" t="s">
        <v>127</v>
      </c>
      <c r="B2231" s="8">
        <v>17.34</v>
      </c>
      <c r="C2231" s="8">
        <v>6.29</v>
      </c>
      <c r="D2231" s="8" t="s">
        <v>2381</v>
      </c>
      <c r="E2231" s="8" t="s">
        <v>2379</v>
      </c>
      <c r="F2231" s="8" t="s">
        <v>2382</v>
      </c>
      <c r="G2231" s="8">
        <v>1</v>
      </c>
      <c r="H2231" s="8" t="s">
        <v>2379</v>
      </c>
    </row>
    <row r="2232" spans="1:8" x14ac:dyDescent="0.2">
      <c r="A2232" s="8" t="s">
        <v>126</v>
      </c>
      <c r="B2232" s="8">
        <v>17.940000000000001</v>
      </c>
      <c r="C2232" s="8">
        <v>4.1900000000000004</v>
      </c>
      <c r="D2232" s="8" t="s">
        <v>2379</v>
      </c>
      <c r="E2232" s="8" t="s">
        <v>2381</v>
      </c>
      <c r="F2232" s="8" t="s">
        <v>2379</v>
      </c>
      <c r="G2232" s="8">
        <v>1</v>
      </c>
      <c r="H2232" s="8" t="s">
        <v>2379</v>
      </c>
    </row>
    <row r="2233" spans="1:8" x14ac:dyDescent="0.2">
      <c r="A2233" s="8" t="s">
        <v>125</v>
      </c>
      <c r="B2233" s="8">
        <v>16.670000000000002</v>
      </c>
      <c r="C2233" s="8">
        <v>4.7</v>
      </c>
      <c r="D2233" s="8" t="s">
        <v>2381</v>
      </c>
      <c r="E2233" s="8" t="s">
        <v>2379</v>
      </c>
      <c r="F2233" s="8" t="s">
        <v>2382</v>
      </c>
      <c r="G2233" s="8">
        <v>1</v>
      </c>
      <c r="H2233" s="8" t="s">
        <v>2379</v>
      </c>
    </row>
    <row r="2234" spans="1:8" x14ac:dyDescent="0.2">
      <c r="A2234" s="8" t="s">
        <v>124</v>
      </c>
      <c r="B2234" s="8">
        <v>20.58</v>
      </c>
      <c r="C2234" s="8">
        <v>5.64</v>
      </c>
      <c r="D2234" s="8" t="s">
        <v>2381</v>
      </c>
      <c r="E2234" s="8" t="s">
        <v>2379</v>
      </c>
      <c r="F2234" s="8" t="s">
        <v>2379</v>
      </c>
      <c r="G2234" s="8" t="s">
        <v>2380</v>
      </c>
      <c r="H2234" s="8" t="s">
        <v>2379</v>
      </c>
    </row>
    <row r="2235" spans="1:8" x14ac:dyDescent="0.2">
      <c r="A2235" s="8" t="s">
        <v>123</v>
      </c>
      <c r="B2235" s="8">
        <v>16.5</v>
      </c>
      <c r="C2235" s="8">
        <v>4.1100000000000003</v>
      </c>
      <c r="D2235" s="8" t="s">
        <v>2381</v>
      </c>
      <c r="E2235" s="8" t="s">
        <v>2379</v>
      </c>
      <c r="F2235" s="8" t="s">
        <v>2379</v>
      </c>
      <c r="G2235" s="8" t="s">
        <v>2380</v>
      </c>
      <c r="H2235" s="8" t="s">
        <v>2379</v>
      </c>
    </row>
    <row r="2236" spans="1:8" x14ac:dyDescent="0.2">
      <c r="A2236" s="8" t="s">
        <v>122</v>
      </c>
      <c r="B2236" s="8">
        <v>15.41</v>
      </c>
      <c r="C2236" s="8">
        <v>5.43</v>
      </c>
      <c r="D2236" s="8" t="s">
        <v>2381</v>
      </c>
      <c r="E2236" s="8" t="s">
        <v>2379</v>
      </c>
      <c r="F2236" s="8" t="s">
        <v>2382</v>
      </c>
      <c r="G2236" s="8">
        <v>1</v>
      </c>
      <c r="H2236" s="8" t="s">
        <v>2379</v>
      </c>
    </row>
    <row r="2237" spans="1:8" x14ac:dyDescent="0.2">
      <c r="A2237" s="8" t="s">
        <v>121</v>
      </c>
      <c r="B2237" s="8">
        <v>24.59</v>
      </c>
      <c r="C2237" s="8">
        <v>4.38</v>
      </c>
      <c r="D2237" s="8" t="s">
        <v>2379</v>
      </c>
      <c r="E2237" s="8" t="s">
        <v>2379</v>
      </c>
      <c r="F2237" s="8" t="s">
        <v>2379</v>
      </c>
      <c r="G2237" s="8">
        <v>1</v>
      </c>
      <c r="H2237" s="8" t="s">
        <v>2379</v>
      </c>
    </row>
    <row r="2238" spans="1:8" x14ac:dyDescent="0.2">
      <c r="A2238" s="8" t="s">
        <v>120</v>
      </c>
      <c r="B2238" s="8">
        <v>33.33</v>
      </c>
      <c r="C2238" s="8">
        <v>9.7899999999999991</v>
      </c>
      <c r="D2238" s="8" t="s">
        <v>2379</v>
      </c>
      <c r="E2238" s="8" t="s">
        <v>2379</v>
      </c>
      <c r="F2238" s="8" t="s">
        <v>2379</v>
      </c>
      <c r="G2238" s="8" t="s">
        <v>2380</v>
      </c>
      <c r="H2238" s="8" t="s">
        <v>2379</v>
      </c>
    </row>
    <row r="2239" spans="1:8" x14ac:dyDescent="0.2">
      <c r="A2239" s="8" t="s">
        <v>119</v>
      </c>
      <c r="B2239" s="8">
        <v>18.5</v>
      </c>
      <c r="C2239" s="8">
        <v>11.84</v>
      </c>
      <c r="D2239" s="8" t="s">
        <v>2379</v>
      </c>
      <c r="E2239" s="8" t="s">
        <v>2379</v>
      </c>
      <c r="F2239" s="8" t="s">
        <v>2379</v>
      </c>
      <c r="G2239" s="8" t="s">
        <v>2380</v>
      </c>
      <c r="H2239" s="8" t="s">
        <v>2379</v>
      </c>
    </row>
    <row r="2240" spans="1:8" x14ac:dyDescent="0.2">
      <c r="A2240" s="8" t="s">
        <v>118</v>
      </c>
      <c r="B2240" s="8">
        <v>18.579999999999998</v>
      </c>
      <c r="C2240" s="8">
        <v>6.22</v>
      </c>
      <c r="D2240" s="8" t="s">
        <v>2379</v>
      </c>
      <c r="E2240" s="8" t="s">
        <v>2379</v>
      </c>
      <c r="F2240" s="8" t="s">
        <v>2379</v>
      </c>
      <c r="G2240" s="8" t="s">
        <v>2380</v>
      </c>
      <c r="H2240" s="8" t="s">
        <v>2379</v>
      </c>
    </row>
    <row r="2241" spans="1:8" x14ac:dyDescent="0.2">
      <c r="A2241" s="8" t="s">
        <v>117</v>
      </c>
      <c r="B2241" s="8">
        <v>16.64</v>
      </c>
      <c r="C2241" s="8">
        <v>10.01</v>
      </c>
      <c r="D2241" s="8" t="s">
        <v>2379</v>
      </c>
      <c r="E2241" s="8" t="s">
        <v>2379</v>
      </c>
      <c r="F2241" s="8" t="s">
        <v>2379</v>
      </c>
      <c r="G2241" s="8" t="s">
        <v>2380</v>
      </c>
      <c r="H2241" s="8" t="s">
        <v>2379</v>
      </c>
    </row>
    <row r="2242" spans="1:8" x14ac:dyDescent="0.2">
      <c r="A2242" s="8" t="s">
        <v>116</v>
      </c>
      <c r="B2242" s="8">
        <v>19.329999999999998</v>
      </c>
      <c r="C2242" s="8">
        <v>4.32</v>
      </c>
      <c r="D2242" s="8" t="s">
        <v>2379</v>
      </c>
      <c r="E2242" s="8" t="s">
        <v>2379</v>
      </c>
      <c r="F2242" s="8" t="s">
        <v>2379</v>
      </c>
      <c r="G2242" s="8">
        <v>1</v>
      </c>
      <c r="H2242" s="8" t="s">
        <v>2379</v>
      </c>
    </row>
    <row r="2243" spans="1:8" x14ac:dyDescent="0.2">
      <c r="A2243" s="8" t="s">
        <v>115</v>
      </c>
      <c r="B2243" s="8">
        <v>21.26</v>
      </c>
      <c r="C2243" s="8">
        <v>5.65</v>
      </c>
      <c r="D2243" s="8" t="s">
        <v>2381</v>
      </c>
      <c r="E2243" s="8" t="s">
        <v>2379</v>
      </c>
      <c r="F2243" s="8" t="s">
        <v>2382</v>
      </c>
      <c r="G2243" s="8">
        <v>1</v>
      </c>
      <c r="H2243" s="8" t="s">
        <v>2379</v>
      </c>
    </row>
    <row r="2244" spans="1:8" x14ac:dyDescent="0.2">
      <c r="A2244" s="8" t="s">
        <v>114</v>
      </c>
      <c r="B2244" s="8">
        <v>15.6</v>
      </c>
      <c r="C2244" s="8">
        <v>4.12</v>
      </c>
      <c r="D2244" s="8" t="s">
        <v>2381</v>
      </c>
      <c r="E2244" s="8" t="s">
        <v>2379</v>
      </c>
      <c r="F2244" s="8" t="s">
        <v>2379</v>
      </c>
      <c r="G2244" s="8">
        <v>1</v>
      </c>
      <c r="H2244" s="8" t="s">
        <v>2379</v>
      </c>
    </row>
    <row r="2245" spans="1:8" x14ac:dyDescent="0.2">
      <c r="A2245" s="8" t="s">
        <v>113</v>
      </c>
      <c r="B2245" s="8">
        <v>24.39</v>
      </c>
      <c r="C2245" s="8">
        <v>6.24</v>
      </c>
      <c r="D2245" s="8" t="s">
        <v>2379</v>
      </c>
      <c r="E2245" s="8" t="s">
        <v>2379</v>
      </c>
      <c r="F2245" s="8" t="s">
        <v>2379</v>
      </c>
      <c r="G2245" s="8">
        <v>1</v>
      </c>
      <c r="H2245" s="8" t="s">
        <v>2379</v>
      </c>
    </row>
    <row r="2246" spans="1:8" x14ac:dyDescent="0.2">
      <c r="A2246" s="8" t="s">
        <v>112</v>
      </c>
      <c r="B2246" s="8">
        <v>24.75</v>
      </c>
      <c r="C2246" s="8">
        <v>4.83</v>
      </c>
      <c r="D2246" s="8" t="s">
        <v>2379</v>
      </c>
      <c r="E2246" s="8" t="s">
        <v>2379</v>
      </c>
      <c r="F2246" s="8" t="s">
        <v>2379</v>
      </c>
      <c r="G2246" s="8" t="s">
        <v>2380</v>
      </c>
      <c r="H2246" s="8" t="s">
        <v>2379</v>
      </c>
    </row>
    <row r="2247" spans="1:8" x14ac:dyDescent="0.2">
      <c r="A2247" s="8" t="s">
        <v>111</v>
      </c>
      <c r="B2247" s="8">
        <v>20.88</v>
      </c>
      <c r="C2247" s="8">
        <v>7.4</v>
      </c>
      <c r="D2247" s="8" t="s">
        <v>2379</v>
      </c>
      <c r="E2247" s="8" t="s">
        <v>2379</v>
      </c>
      <c r="F2247" s="8" t="s">
        <v>2379</v>
      </c>
      <c r="G2247" s="8" t="s">
        <v>2380</v>
      </c>
      <c r="H2247" s="8" t="s">
        <v>2379</v>
      </c>
    </row>
    <row r="2248" spans="1:8" x14ac:dyDescent="0.2">
      <c r="A2248" s="8" t="s">
        <v>110</v>
      </c>
      <c r="B2248" s="8">
        <v>20.43</v>
      </c>
      <c r="C2248" s="8">
        <v>4.54</v>
      </c>
      <c r="D2248" s="8" t="s">
        <v>2379</v>
      </c>
      <c r="E2248" s="8" t="s">
        <v>2379</v>
      </c>
      <c r="F2248" s="8" t="s">
        <v>2379</v>
      </c>
      <c r="G2248" s="8" t="s">
        <v>2380</v>
      </c>
      <c r="H2248" s="8" t="s">
        <v>2379</v>
      </c>
    </row>
    <row r="2249" spans="1:8" x14ac:dyDescent="0.2">
      <c r="A2249" s="8" t="s">
        <v>109</v>
      </c>
      <c r="B2249" s="8">
        <v>15.18</v>
      </c>
      <c r="C2249" s="8">
        <v>11.11</v>
      </c>
      <c r="D2249" s="8" t="s">
        <v>2379</v>
      </c>
      <c r="E2249" s="8" t="s">
        <v>2379</v>
      </c>
      <c r="F2249" s="8" t="s">
        <v>2379</v>
      </c>
      <c r="G2249" s="8" t="s">
        <v>2380</v>
      </c>
      <c r="H2249" s="8" t="s">
        <v>2379</v>
      </c>
    </row>
    <row r="2250" spans="1:8" x14ac:dyDescent="0.2">
      <c r="A2250" s="8" t="s">
        <v>108</v>
      </c>
      <c r="B2250" s="8">
        <v>15.12</v>
      </c>
      <c r="C2250" s="8">
        <v>4.03</v>
      </c>
      <c r="D2250" s="8" t="s">
        <v>2381</v>
      </c>
      <c r="E2250" s="8" t="s">
        <v>2379</v>
      </c>
      <c r="F2250" s="8" t="s">
        <v>2379</v>
      </c>
      <c r="G2250" s="8" t="s">
        <v>2380</v>
      </c>
      <c r="H2250" s="8" t="s">
        <v>2379</v>
      </c>
    </row>
    <row r="2251" spans="1:8" x14ac:dyDescent="0.2">
      <c r="A2251" s="8" t="s">
        <v>107</v>
      </c>
      <c r="B2251" s="8">
        <v>23.88</v>
      </c>
      <c r="C2251" s="8">
        <v>4.51</v>
      </c>
      <c r="D2251" s="8" t="s">
        <v>2379</v>
      </c>
      <c r="E2251" s="8" t="s">
        <v>2379</v>
      </c>
      <c r="F2251" s="8" t="s">
        <v>2379</v>
      </c>
      <c r="G2251" s="8">
        <v>1</v>
      </c>
      <c r="H2251" s="8" t="s">
        <v>2379</v>
      </c>
    </row>
    <row r="2252" spans="1:8" x14ac:dyDescent="0.2">
      <c r="A2252" s="8" t="s">
        <v>106</v>
      </c>
      <c r="B2252" s="8">
        <v>16.13</v>
      </c>
      <c r="C2252" s="8">
        <v>5.56</v>
      </c>
      <c r="D2252" s="8" t="s">
        <v>2379</v>
      </c>
      <c r="E2252" s="8" t="s">
        <v>2381</v>
      </c>
      <c r="F2252" s="8" t="s">
        <v>2379</v>
      </c>
      <c r="G2252" s="8">
        <v>1</v>
      </c>
      <c r="H2252" s="8" t="s">
        <v>2379</v>
      </c>
    </row>
    <row r="2253" spans="1:8" x14ac:dyDescent="0.2">
      <c r="A2253" s="8" t="s">
        <v>105</v>
      </c>
      <c r="B2253" s="8">
        <v>24.09</v>
      </c>
      <c r="C2253" s="8">
        <v>4.0999999999999996</v>
      </c>
      <c r="D2253" s="8" t="s">
        <v>2379</v>
      </c>
      <c r="E2253" s="8" t="s">
        <v>2381</v>
      </c>
      <c r="F2253" s="8" t="s">
        <v>2379</v>
      </c>
      <c r="G2253" s="8">
        <v>1</v>
      </c>
      <c r="H2253" s="8" t="s">
        <v>2379</v>
      </c>
    </row>
    <row r="2254" spans="1:8" x14ac:dyDescent="0.2">
      <c r="A2254" s="8" t="s">
        <v>104</v>
      </c>
      <c r="B2254" s="8">
        <v>19.43</v>
      </c>
      <c r="C2254" s="8">
        <v>5.85</v>
      </c>
      <c r="D2254" s="8" t="s">
        <v>2379</v>
      </c>
      <c r="E2254" s="8" t="s">
        <v>2381</v>
      </c>
      <c r="F2254" s="8" t="s">
        <v>2379</v>
      </c>
      <c r="G2254" s="8">
        <v>1</v>
      </c>
      <c r="H2254" s="8" t="s">
        <v>2379</v>
      </c>
    </row>
    <row r="2255" spans="1:8" x14ac:dyDescent="0.2">
      <c r="A2255" s="8" t="s">
        <v>103</v>
      </c>
      <c r="B2255" s="8">
        <v>15.22</v>
      </c>
      <c r="C2255" s="8">
        <v>4.92</v>
      </c>
      <c r="D2255" s="8" t="s">
        <v>2381</v>
      </c>
      <c r="E2255" s="8" t="s">
        <v>2379</v>
      </c>
      <c r="F2255" s="8" t="s">
        <v>2382</v>
      </c>
      <c r="G2255" s="8">
        <v>1</v>
      </c>
      <c r="H2255" s="8" t="s">
        <v>2379</v>
      </c>
    </row>
    <row r="2256" spans="1:8" x14ac:dyDescent="0.2">
      <c r="A2256" s="8" t="s">
        <v>102</v>
      </c>
      <c r="B2256" s="8">
        <v>20.72</v>
      </c>
      <c r="C2256" s="8">
        <v>9.4600000000000009</v>
      </c>
      <c r="D2256" s="8" t="s">
        <v>2379</v>
      </c>
      <c r="E2256" s="8" t="s">
        <v>2379</v>
      </c>
      <c r="F2256" s="8" t="s">
        <v>2379</v>
      </c>
      <c r="G2256" s="8" t="s">
        <v>2380</v>
      </c>
      <c r="H2256" s="8" t="s">
        <v>2379</v>
      </c>
    </row>
    <row r="2257" spans="1:8" x14ac:dyDescent="0.2">
      <c r="A2257" s="8" t="s">
        <v>101</v>
      </c>
      <c r="B2257" s="8">
        <v>35.4</v>
      </c>
      <c r="C2257" s="8">
        <v>5.94</v>
      </c>
      <c r="D2257" s="8" t="s">
        <v>2379</v>
      </c>
      <c r="E2257" s="8" t="s">
        <v>2379</v>
      </c>
      <c r="F2257" s="8" t="s">
        <v>2382</v>
      </c>
      <c r="G2257" s="8">
        <v>1</v>
      </c>
      <c r="H2257" s="8" t="s">
        <v>2379</v>
      </c>
    </row>
    <row r="2258" spans="1:8" x14ac:dyDescent="0.2">
      <c r="A2258" s="8" t="s">
        <v>100</v>
      </c>
      <c r="B2258" s="8">
        <v>34.4</v>
      </c>
      <c r="C2258" s="8">
        <v>5.7</v>
      </c>
      <c r="D2258" s="8" t="s">
        <v>2379</v>
      </c>
      <c r="E2258" s="8" t="s">
        <v>2379</v>
      </c>
      <c r="F2258" s="8" t="s">
        <v>2382</v>
      </c>
      <c r="G2258" s="8">
        <v>1</v>
      </c>
      <c r="H2258" s="8" t="s">
        <v>2379</v>
      </c>
    </row>
    <row r="2259" spans="1:8" x14ac:dyDescent="0.2">
      <c r="A2259" s="8" t="s">
        <v>99</v>
      </c>
      <c r="B2259" s="8">
        <v>34.1</v>
      </c>
      <c r="C2259" s="8">
        <v>4.13</v>
      </c>
      <c r="D2259" s="8" t="s">
        <v>2379</v>
      </c>
      <c r="E2259" s="8" t="s">
        <v>2379</v>
      </c>
      <c r="F2259" s="8" t="s">
        <v>2382</v>
      </c>
      <c r="G2259" s="8">
        <v>1</v>
      </c>
      <c r="H2259" s="8" t="s">
        <v>2379</v>
      </c>
    </row>
    <row r="2260" spans="1:8" x14ac:dyDescent="0.2">
      <c r="A2260" s="8" t="s">
        <v>98</v>
      </c>
      <c r="B2260" s="8">
        <v>30.4</v>
      </c>
      <c r="C2260" s="8">
        <v>4.7699999999999996</v>
      </c>
      <c r="D2260" s="8" t="s">
        <v>2379</v>
      </c>
      <c r="E2260" s="8" t="s">
        <v>2379</v>
      </c>
      <c r="F2260" s="8" t="s">
        <v>2382</v>
      </c>
      <c r="G2260" s="8">
        <v>1</v>
      </c>
      <c r="H2260" s="8" t="s">
        <v>2379</v>
      </c>
    </row>
    <row r="2261" spans="1:8" x14ac:dyDescent="0.2">
      <c r="A2261" s="8" t="s">
        <v>97</v>
      </c>
      <c r="B2261" s="8">
        <v>28.7</v>
      </c>
      <c r="C2261" s="8">
        <v>4.99</v>
      </c>
      <c r="D2261" s="8" t="s">
        <v>2379</v>
      </c>
      <c r="E2261" s="8" t="s">
        <v>2379</v>
      </c>
      <c r="F2261" s="8" t="s">
        <v>2382</v>
      </c>
      <c r="G2261" s="8">
        <v>1</v>
      </c>
      <c r="H2261" s="8" t="s">
        <v>2379</v>
      </c>
    </row>
    <row r="2262" spans="1:8" x14ac:dyDescent="0.2">
      <c r="A2262" s="8" t="s">
        <v>96</v>
      </c>
      <c r="B2262" s="8">
        <v>17.440000000000001</v>
      </c>
      <c r="C2262" s="8">
        <v>4.42</v>
      </c>
      <c r="D2262" s="8" t="s">
        <v>2381</v>
      </c>
      <c r="E2262" s="8" t="s">
        <v>2379</v>
      </c>
      <c r="F2262" s="8" t="s">
        <v>2382</v>
      </c>
      <c r="G2262" s="8">
        <v>1</v>
      </c>
      <c r="H2262" s="8" t="s">
        <v>2379</v>
      </c>
    </row>
    <row r="2263" spans="1:8" x14ac:dyDescent="0.2">
      <c r="A2263" s="8" t="s">
        <v>95</v>
      </c>
      <c r="B2263" s="8">
        <v>27.6</v>
      </c>
      <c r="C2263" s="8">
        <v>4.01</v>
      </c>
      <c r="D2263" s="8" t="s">
        <v>2379</v>
      </c>
      <c r="E2263" s="8" t="s">
        <v>2379</v>
      </c>
      <c r="F2263" s="8" t="s">
        <v>2382</v>
      </c>
      <c r="G2263" s="8">
        <v>1</v>
      </c>
      <c r="H2263" s="8" t="s">
        <v>2379</v>
      </c>
    </row>
    <row r="2264" spans="1:8" x14ac:dyDescent="0.2">
      <c r="A2264" s="8" t="s">
        <v>94</v>
      </c>
      <c r="B2264" s="8">
        <v>20.7</v>
      </c>
      <c r="C2264" s="8">
        <v>4.49</v>
      </c>
      <c r="D2264" s="8" t="s">
        <v>2379</v>
      </c>
      <c r="E2264" s="8" t="s">
        <v>2379</v>
      </c>
      <c r="F2264" s="8" t="s">
        <v>2382</v>
      </c>
      <c r="G2264" s="8">
        <v>1</v>
      </c>
      <c r="H2264" s="8" t="s">
        <v>2379</v>
      </c>
    </row>
    <row r="2265" spans="1:8" x14ac:dyDescent="0.2">
      <c r="A2265" s="8" t="s">
        <v>93</v>
      </c>
      <c r="B2265" s="8">
        <v>20.3</v>
      </c>
      <c r="C2265" s="8">
        <v>6.37</v>
      </c>
      <c r="D2265" s="8" t="s">
        <v>2379</v>
      </c>
      <c r="E2265" s="8" t="s">
        <v>2379</v>
      </c>
      <c r="F2265" s="8" t="s">
        <v>2382</v>
      </c>
      <c r="G2265" s="8">
        <v>1</v>
      </c>
      <c r="H2265" s="8" t="s">
        <v>2379</v>
      </c>
    </row>
    <row r="2266" spans="1:8" x14ac:dyDescent="0.2">
      <c r="A2266" s="8" t="s">
        <v>92</v>
      </c>
      <c r="B2266" s="8">
        <v>19.8</v>
      </c>
      <c r="C2266" s="8">
        <v>5.12</v>
      </c>
      <c r="D2266" s="8" t="s">
        <v>2379</v>
      </c>
      <c r="E2266" s="8" t="s">
        <v>2379</v>
      </c>
      <c r="F2266" s="8" t="s">
        <v>2382</v>
      </c>
      <c r="G2266" s="8">
        <v>1</v>
      </c>
      <c r="H2266" s="8" t="s">
        <v>2379</v>
      </c>
    </row>
    <row r="2267" spans="1:8" x14ac:dyDescent="0.2">
      <c r="A2267" s="8" t="s">
        <v>91</v>
      </c>
      <c r="B2267" s="8">
        <v>21.87</v>
      </c>
      <c r="C2267" s="8">
        <v>8.59</v>
      </c>
      <c r="D2267" s="8" t="s">
        <v>2379</v>
      </c>
      <c r="E2267" s="8" t="s">
        <v>2379</v>
      </c>
      <c r="F2267" s="8" t="s">
        <v>2379</v>
      </c>
      <c r="G2267" s="8" t="s">
        <v>2380</v>
      </c>
      <c r="H2267" s="8" t="s">
        <v>2379</v>
      </c>
    </row>
    <row r="2268" spans="1:8" x14ac:dyDescent="0.2">
      <c r="A2268" s="8" t="s">
        <v>90</v>
      </c>
      <c r="B2268" s="8">
        <v>16.600000000000001</v>
      </c>
      <c r="C2268" s="8">
        <v>5.87</v>
      </c>
      <c r="D2268" s="8" t="s">
        <v>2379</v>
      </c>
      <c r="E2268" s="8" t="s">
        <v>2379</v>
      </c>
      <c r="F2268" s="8" t="s">
        <v>2379</v>
      </c>
      <c r="G2268" s="8">
        <v>1</v>
      </c>
      <c r="H2268" s="8" t="s">
        <v>2379</v>
      </c>
    </row>
    <row r="2269" spans="1:8" x14ac:dyDescent="0.2">
      <c r="A2269" s="8" t="s">
        <v>89</v>
      </c>
      <c r="B2269" s="8">
        <v>21.98</v>
      </c>
      <c r="C2269" s="8">
        <v>7.03</v>
      </c>
      <c r="D2269" s="8" t="s">
        <v>2379</v>
      </c>
      <c r="E2269" s="8" t="s">
        <v>2379</v>
      </c>
      <c r="F2269" s="8" t="s">
        <v>2379</v>
      </c>
      <c r="G2269" s="8" t="s">
        <v>2380</v>
      </c>
      <c r="H2269" s="8" t="s">
        <v>2379</v>
      </c>
    </row>
    <row r="2270" spans="1:8" x14ac:dyDescent="0.2">
      <c r="A2270" s="8" t="s">
        <v>88</v>
      </c>
      <c r="B2270" s="8">
        <v>19.7</v>
      </c>
      <c r="C2270" s="8">
        <v>5.51</v>
      </c>
      <c r="D2270" s="8" t="s">
        <v>2379</v>
      </c>
      <c r="E2270" s="8" t="s">
        <v>2379</v>
      </c>
      <c r="F2270" s="8" t="s">
        <v>2379</v>
      </c>
      <c r="G2270" s="8">
        <v>1</v>
      </c>
      <c r="H2270" s="8" t="s">
        <v>2379</v>
      </c>
    </row>
    <row r="2271" spans="1:8" x14ac:dyDescent="0.2">
      <c r="A2271" s="8" t="s">
        <v>87</v>
      </c>
      <c r="B2271" s="8">
        <v>19.21</v>
      </c>
      <c r="C2271" s="8">
        <v>4.76</v>
      </c>
      <c r="D2271" s="8" t="s">
        <v>2379</v>
      </c>
      <c r="E2271" s="8" t="s">
        <v>2381</v>
      </c>
      <c r="F2271" s="8" t="s">
        <v>2379</v>
      </c>
      <c r="G2271" s="8">
        <v>1</v>
      </c>
      <c r="H2271" s="8" t="s">
        <v>2379</v>
      </c>
    </row>
    <row r="2272" spans="1:8" x14ac:dyDescent="0.2">
      <c r="A2272" s="8" t="s">
        <v>86</v>
      </c>
      <c r="B2272" s="8">
        <v>19.3</v>
      </c>
      <c r="C2272" s="8">
        <v>4.7</v>
      </c>
      <c r="D2272" s="8" t="s">
        <v>2379</v>
      </c>
      <c r="E2272" s="8" t="s">
        <v>2381</v>
      </c>
      <c r="F2272" s="8" t="s">
        <v>2379</v>
      </c>
      <c r="G2272" s="8">
        <v>1</v>
      </c>
      <c r="H2272" s="8" t="s">
        <v>2379</v>
      </c>
    </row>
    <row r="2273" spans="1:8" x14ac:dyDescent="0.2">
      <c r="A2273" s="8" t="s">
        <v>85</v>
      </c>
      <c r="B2273" s="8">
        <v>16.22</v>
      </c>
      <c r="C2273" s="8">
        <v>6.21</v>
      </c>
      <c r="D2273" s="8" t="s">
        <v>2381</v>
      </c>
      <c r="E2273" s="8" t="s">
        <v>2379</v>
      </c>
      <c r="F2273" s="8" t="s">
        <v>2379</v>
      </c>
      <c r="G2273" s="8" t="s">
        <v>2380</v>
      </c>
      <c r="H2273" s="8" t="s">
        <v>2379</v>
      </c>
    </row>
    <row r="2274" spans="1:8" x14ac:dyDescent="0.2">
      <c r="A2274" s="8" t="s">
        <v>84</v>
      </c>
      <c r="B2274" s="8">
        <v>17.12</v>
      </c>
      <c r="C2274" s="8">
        <v>4.5199999999999996</v>
      </c>
      <c r="D2274" s="8" t="s">
        <v>2379</v>
      </c>
      <c r="E2274" s="8" t="s">
        <v>2381</v>
      </c>
      <c r="F2274" s="8" t="s">
        <v>2379</v>
      </c>
      <c r="G2274" s="8">
        <v>1</v>
      </c>
      <c r="H2274" s="8" t="s">
        <v>2379</v>
      </c>
    </row>
    <row r="2275" spans="1:8" x14ac:dyDescent="0.2">
      <c r="A2275" s="8" t="s">
        <v>83</v>
      </c>
      <c r="B2275" s="8">
        <v>19.07</v>
      </c>
      <c r="C2275" s="8">
        <v>5.45</v>
      </c>
      <c r="D2275" s="8" t="s">
        <v>2379</v>
      </c>
      <c r="E2275" s="8" t="s">
        <v>2379</v>
      </c>
      <c r="F2275" s="8" t="s">
        <v>2379</v>
      </c>
      <c r="G2275" s="8">
        <v>1</v>
      </c>
      <c r="H2275" s="8" t="s">
        <v>2379</v>
      </c>
    </row>
    <row r="2276" spans="1:8" x14ac:dyDescent="0.2">
      <c r="A2276" s="8" t="s">
        <v>82</v>
      </c>
      <c r="B2276" s="8">
        <v>15.56</v>
      </c>
      <c r="C2276" s="8">
        <v>4.42</v>
      </c>
      <c r="D2276" s="8" t="s">
        <v>2379</v>
      </c>
      <c r="E2276" s="8" t="s">
        <v>2379</v>
      </c>
      <c r="F2276" s="8" t="s">
        <v>2379</v>
      </c>
      <c r="G2276" s="8" t="s">
        <v>2380</v>
      </c>
      <c r="H2276" s="8" t="s">
        <v>2379</v>
      </c>
    </row>
    <row r="2277" spans="1:8" x14ac:dyDescent="0.2">
      <c r="A2277" s="8" t="s">
        <v>81</v>
      </c>
      <c r="B2277" s="8">
        <v>22.76</v>
      </c>
      <c r="C2277" s="8">
        <v>9.44</v>
      </c>
      <c r="D2277" s="8" t="s">
        <v>2379</v>
      </c>
      <c r="E2277" s="8" t="s">
        <v>2379</v>
      </c>
      <c r="F2277" s="8" t="s">
        <v>2379</v>
      </c>
      <c r="G2277" s="8" t="s">
        <v>2380</v>
      </c>
      <c r="H2277" s="8" t="s">
        <v>2379</v>
      </c>
    </row>
    <row r="2278" spans="1:8" x14ac:dyDescent="0.2">
      <c r="A2278" s="8" t="s">
        <v>80</v>
      </c>
      <c r="B2278" s="8">
        <v>22.79</v>
      </c>
      <c r="C2278" s="8">
        <v>6.15</v>
      </c>
      <c r="D2278" s="8" t="s">
        <v>2381</v>
      </c>
      <c r="E2278" s="8" t="s">
        <v>2379</v>
      </c>
      <c r="F2278" s="8" t="s">
        <v>2382</v>
      </c>
      <c r="G2278" s="8">
        <v>1</v>
      </c>
      <c r="H2278" s="8" t="s">
        <v>2379</v>
      </c>
    </row>
    <row r="2279" spans="1:8" x14ac:dyDescent="0.2">
      <c r="A2279" s="8" t="s">
        <v>79</v>
      </c>
      <c r="B2279" s="8">
        <v>17.41</v>
      </c>
      <c r="C2279" s="8">
        <v>5.13</v>
      </c>
      <c r="D2279" s="8" t="s">
        <v>2381</v>
      </c>
      <c r="E2279" s="8" t="s">
        <v>2379</v>
      </c>
      <c r="F2279" s="8" t="s">
        <v>2379</v>
      </c>
      <c r="G2279" s="8" t="s">
        <v>2380</v>
      </c>
      <c r="H2279" s="8" t="s">
        <v>2379</v>
      </c>
    </row>
    <row r="2280" spans="1:8" x14ac:dyDescent="0.2">
      <c r="A2280" s="8" t="s">
        <v>78</v>
      </c>
      <c r="B2280" s="8">
        <v>19.32</v>
      </c>
      <c r="C2280" s="8">
        <v>4.96</v>
      </c>
      <c r="D2280" s="8" t="s">
        <v>2381</v>
      </c>
      <c r="E2280" s="8" t="s">
        <v>2379</v>
      </c>
      <c r="F2280" s="8" t="s">
        <v>2379</v>
      </c>
      <c r="G2280" s="8" t="s">
        <v>2380</v>
      </c>
      <c r="H2280" s="8" t="s">
        <v>2379</v>
      </c>
    </row>
    <row r="2281" spans="1:8" x14ac:dyDescent="0.2">
      <c r="A2281" s="8" t="s">
        <v>77</v>
      </c>
      <c r="B2281" s="8">
        <v>18.25</v>
      </c>
      <c r="C2281" s="8">
        <v>10.95</v>
      </c>
      <c r="D2281" s="8" t="s">
        <v>2379</v>
      </c>
      <c r="E2281" s="8" t="s">
        <v>2379</v>
      </c>
      <c r="F2281" s="8" t="s">
        <v>2379</v>
      </c>
      <c r="G2281" s="8" t="s">
        <v>2380</v>
      </c>
      <c r="H2281" s="8" t="s">
        <v>2379</v>
      </c>
    </row>
    <row r="2282" spans="1:8" x14ac:dyDescent="0.2">
      <c r="A2282" s="8" t="s">
        <v>76</v>
      </c>
      <c r="B2282" s="8">
        <v>53.13</v>
      </c>
      <c r="C2282" s="8">
        <v>4.4400000000000004</v>
      </c>
      <c r="D2282" s="8" t="s">
        <v>2379</v>
      </c>
      <c r="E2282" s="8" t="s">
        <v>2381</v>
      </c>
      <c r="F2282" s="8" t="s">
        <v>2379</v>
      </c>
      <c r="G2282" s="8">
        <v>1</v>
      </c>
      <c r="H2282" s="8" t="s">
        <v>2379</v>
      </c>
    </row>
    <row r="2283" spans="1:8" x14ac:dyDescent="0.2">
      <c r="A2283" s="8" t="s">
        <v>75</v>
      </c>
      <c r="B2283" s="8">
        <v>20.46</v>
      </c>
      <c r="C2283" s="8">
        <v>4.0199999999999996</v>
      </c>
      <c r="D2283" s="8" t="s">
        <v>2379</v>
      </c>
      <c r="E2283" s="8" t="s">
        <v>2379</v>
      </c>
      <c r="F2283" s="8" t="s">
        <v>2379</v>
      </c>
      <c r="G2283" s="8" t="s">
        <v>2380</v>
      </c>
      <c r="H2283" s="8" t="s">
        <v>2379</v>
      </c>
    </row>
    <row r="2284" spans="1:8" x14ac:dyDescent="0.2">
      <c r="A2284" s="8" t="s">
        <v>74</v>
      </c>
      <c r="B2284" s="8">
        <v>43.01</v>
      </c>
      <c r="C2284" s="8">
        <v>5.44</v>
      </c>
      <c r="D2284" s="8" t="s">
        <v>2379</v>
      </c>
      <c r="E2284" s="8" t="s">
        <v>2381</v>
      </c>
      <c r="F2284" s="8" t="s">
        <v>2379</v>
      </c>
      <c r="G2284" s="8">
        <v>1</v>
      </c>
      <c r="H2284" s="8" t="s">
        <v>2379</v>
      </c>
    </row>
    <row r="2285" spans="1:8" x14ac:dyDescent="0.2">
      <c r="A2285" s="8" t="s">
        <v>73</v>
      </c>
      <c r="B2285" s="8">
        <v>15.01</v>
      </c>
      <c r="C2285" s="8">
        <v>4.1500000000000004</v>
      </c>
      <c r="D2285" s="8" t="s">
        <v>2379</v>
      </c>
      <c r="E2285" s="8" t="s">
        <v>2379</v>
      </c>
      <c r="F2285" s="8" t="s">
        <v>2382</v>
      </c>
      <c r="G2285" s="8">
        <v>1</v>
      </c>
      <c r="H2285" s="8" t="s">
        <v>2379</v>
      </c>
    </row>
    <row r="2286" spans="1:8" x14ac:dyDescent="0.2">
      <c r="A2286" s="8" t="s">
        <v>72</v>
      </c>
      <c r="B2286" s="8">
        <v>41.14</v>
      </c>
      <c r="C2286" s="8">
        <v>6.02</v>
      </c>
      <c r="D2286" s="8" t="s">
        <v>2379</v>
      </c>
      <c r="E2286" s="8" t="s">
        <v>2381</v>
      </c>
      <c r="F2286" s="8" t="s">
        <v>2379</v>
      </c>
      <c r="G2286" s="8">
        <v>1</v>
      </c>
      <c r="H2286" s="8" t="s">
        <v>2379</v>
      </c>
    </row>
    <row r="2287" spans="1:8" x14ac:dyDescent="0.2">
      <c r="A2287" s="8" t="s">
        <v>71</v>
      </c>
      <c r="B2287" s="8">
        <v>16.55</v>
      </c>
      <c r="C2287" s="8">
        <v>7.73</v>
      </c>
      <c r="D2287" s="8" t="s">
        <v>2379</v>
      </c>
      <c r="E2287" s="8" t="s">
        <v>2379</v>
      </c>
      <c r="F2287" s="8" t="s">
        <v>2379</v>
      </c>
      <c r="G2287" s="8" t="s">
        <v>2380</v>
      </c>
      <c r="H2287" s="8" t="s">
        <v>2379</v>
      </c>
    </row>
    <row r="2288" spans="1:8" x14ac:dyDescent="0.2">
      <c r="A2288" s="8" t="s">
        <v>70</v>
      </c>
      <c r="B2288" s="8">
        <v>37.29</v>
      </c>
      <c r="C2288" s="8">
        <v>5.03</v>
      </c>
      <c r="D2288" s="8" t="s">
        <v>2379</v>
      </c>
      <c r="E2288" s="8" t="s">
        <v>2381</v>
      </c>
      <c r="F2288" s="8" t="s">
        <v>2379</v>
      </c>
      <c r="G2288" s="8">
        <v>1</v>
      </c>
      <c r="H2288" s="8" t="s">
        <v>2379</v>
      </c>
    </row>
    <row r="2289" spans="1:8" x14ac:dyDescent="0.2">
      <c r="A2289" s="8" t="s">
        <v>69</v>
      </c>
      <c r="B2289" s="8">
        <v>16.739999999999998</v>
      </c>
      <c r="C2289" s="8">
        <v>4.08</v>
      </c>
      <c r="D2289" s="8" t="s">
        <v>2381</v>
      </c>
      <c r="E2289" s="8" t="s">
        <v>2379</v>
      </c>
      <c r="F2289" s="8" t="s">
        <v>2379</v>
      </c>
      <c r="G2289" s="8" t="s">
        <v>2380</v>
      </c>
      <c r="H2289" s="8" t="s">
        <v>2379</v>
      </c>
    </row>
    <row r="2290" spans="1:8" x14ac:dyDescent="0.2">
      <c r="A2290" s="8" t="s">
        <v>68</v>
      </c>
      <c r="B2290" s="8">
        <v>34.43</v>
      </c>
      <c r="C2290" s="8">
        <v>4.2699999999999996</v>
      </c>
      <c r="D2290" s="8" t="s">
        <v>2379</v>
      </c>
      <c r="E2290" s="8" t="s">
        <v>2381</v>
      </c>
      <c r="F2290" s="8" t="s">
        <v>2379</v>
      </c>
      <c r="G2290" s="8">
        <v>1</v>
      </c>
      <c r="H2290" s="8" t="s">
        <v>2379</v>
      </c>
    </row>
    <row r="2291" spans="1:8" x14ac:dyDescent="0.2">
      <c r="A2291" s="8" t="s">
        <v>67</v>
      </c>
      <c r="B2291" s="8">
        <v>34.1</v>
      </c>
      <c r="C2291" s="8">
        <v>4.07</v>
      </c>
      <c r="D2291" s="8" t="s">
        <v>2379</v>
      </c>
      <c r="E2291" s="8" t="s">
        <v>2381</v>
      </c>
      <c r="F2291" s="8" t="s">
        <v>2379</v>
      </c>
      <c r="G2291" s="8">
        <v>1</v>
      </c>
      <c r="H2291" s="8" t="s">
        <v>2379</v>
      </c>
    </row>
    <row r="2292" spans="1:8" x14ac:dyDescent="0.2">
      <c r="A2292" s="8" t="s">
        <v>66</v>
      </c>
      <c r="B2292" s="8">
        <v>19.3</v>
      </c>
      <c r="C2292" s="8">
        <v>10.36</v>
      </c>
      <c r="D2292" s="8" t="s">
        <v>2379</v>
      </c>
      <c r="E2292" s="8" t="s">
        <v>2379</v>
      </c>
      <c r="F2292" s="8" t="s">
        <v>2379</v>
      </c>
      <c r="G2292" s="8" t="s">
        <v>2380</v>
      </c>
      <c r="H2292" s="8" t="s">
        <v>2379</v>
      </c>
    </row>
    <row r="2293" spans="1:8" x14ac:dyDescent="0.2">
      <c r="A2293" s="8" t="s">
        <v>65</v>
      </c>
      <c r="B2293" s="8">
        <v>33.659999999999997</v>
      </c>
      <c r="C2293" s="8">
        <v>5.71</v>
      </c>
      <c r="D2293" s="8" t="s">
        <v>2379</v>
      </c>
      <c r="E2293" s="8" t="s">
        <v>2381</v>
      </c>
      <c r="F2293" s="8" t="s">
        <v>2379</v>
      </c>
      <c r="G2293" s="8">
        <v>1</v>
      </c>
      <c r="H2293" s="8" t="s">
        <v>2379</v>
      </c>
    </row>
    <row r="2294" spans="1:8" x14ac:dyDescent="0.2">
      <c r="A2294" s="8" t="s">
        <v>64</v>
      </c>
      <c r="B2294" s="8">
        <v>33.33</v>
      </c>
      <c r="C2294" s="8">
        <v>6.08</v>
      </c>
      <c r="D2294" s="8" t="s">
        <v>2379</v>
      </c>
      <c r="E2294" s="8" t="s">
        <v>2381</v>
      </c>
      <c r="F2294" s="8" t="s">
        <v>2379</v>
      </c>
      <c r="G2294" s="8">
        <v>1</v>
      </c>
      <c r="H2294" s="8" t="s">
        <v>2379</v>
      </c>
    </row>
    <row r="2295" spans="1:8" x14ac:dyDescent="0.2">
      <c r="A2295" s="8" t="s">
        <v>63</v>
      </c>
      <c r="B2295" s="8">
        <v>21.84</v>
      </c>
      <c r="C2295" s="8">
        <v>5.71</v>
      </c>
      <c r="D2295" s="8" t="s">
        <v>2379</v>
      </c>
      <c r="E2295" s="8" t="s">
        <v>2381</v>
      </c>
      <c r="F2295" s="8" t="s">
        <v>2379</v>
      </c>
      <c r="G2295" s="8">
        <v>1</v>
      </c>
      <c r="H2295" s="8" t="s">
        <v>2379</v>
      </c>
    </row>
    <row r="2296" spans="1:8" x14ac:dyDescent="0.2">
      <c r="A2296" s="8" t="s">
        <v>62</v>
      </c>
      <c r="B2296" s="8">
        <v>16.87</v>
      </c>
      <c r="C2296" s="8">
        <v>9.1300000000000008</v>
      </c>
      <c r="D2296" s="8" t="s">
        <v>2379</v>
      </c>
      <c r="E2296" s="8" t="s">
        <v>2379</v>
      </c>
      <c r="F2296" s="8" t="s">
        <v>2379</v>
      </c>
      <c r="G2296" s="8" t="s">
        <v>2380</v>
      </c>
      <c r="H2296" s="8" t="s">
        <v>2379</v>
      </c>
    </row>
    <row r="2297" spans="1:8" x14ac:dyDescent="0.2">
      <c r="A2297" s="8" t="s">
        <v>61</v>
      </c>
      <c r="B2297" s="8">
        <v>30.14</v>
      </c>
      <c r="C2297" s="8">
        <v>5.49</v>
      </c>
      <c r="D2297" s="8" t="s">
        <v>2379</v>
      </c>
      <c r="E2297" s="8" t="s">
        <v>2381</v>
      </c>
      <c r="F2297" s="8" t="s">
        <v>2379</v>
      </c>
      <c r="G2297" s="8">
        <v>1</v>
      </c>
      <c r="H2297" s="8" t="s">
        <v>2379</v>
      </c>
    </row>
    <row r="2298" spans="1:8" x14ac:dyDescent="0.2">
      <c r="A2298" s="8" t="s">
        <v>60</v>
      </c>
      <c r="B2298" s="8">
        <v>23.21</v>
      </c>
      <c r="C2298" s="8">
        <v>4.37</v>
      </c>
      <c r="D2298" s="8" t="s">
        <v>2379</v>
      </c>
      <c r="E2298" s="8" t="s">
        <v>2381</v>
      </c>
      <c r="F2298" s="8" t="s">
        <v>2379</v>
      </c>
      <c r="G2298" s="8">
        <v>1</v>
      </c>
      <c r="H2298" s="8" t="s">
        <v>2379</v>
      </c>
    </row>
    <row r="2299" spans="1:8" x14ac:dyDescent="0.2">
      <c r="A2299" s="8" t="s">
        <v>59</v>
      </c>
      <c r="B2299" s="8">
        <v>17.170000000000002</v>
      </c>
      <c r="C2299" s="8">
        <v>8.4600000000000009</v>
      </c>
      <c r="D2299" s="8" t="s">
        <v>2379</v>
      </c>
      <c r="E2299" s="8" t="s">
        <v>2379</v>
      </c>
      <c r="F2299" s="8" t="s">
        <v>2379</v>
      </c>
      <c r="G2299" s="8" t="s">
        <v>2380</v>
      </c>
      <c r="H2299" s="8" t="s">
        <v>2379</v>
      </c>
    </row>
    <row r="2300" spans="1:8" x14ac:dyDescent="0.2">
      <c r="A2300" s="8" t="s">
        <v>58</v>
      </c>
      <c r="B2300" s="8">
        <v>15.61</v>
      </c>
      <c r="C2300" s="8">
        <v>5.28</v>
      </c>
      <c r="D2300" s="8" t="s">
        <v>2379</v>
      </c>
      <c r="E2300" s="8" t="s">
        <v>2379</v>
      </c>
      <c r="F2300" s="8" t="s">
        <v>2379</v>
      </c>
      <c r="G2300" s="8">
        <v>1</v>
      </c>
      <c r="H2300" s="8" t="s">
        <v>2379</v>
      </c>
    </row>
    <row r="2301" spans="1:8" x14ac:dyDescent="0.2">
      <c r="A2301" s="8" t="s">
        <v>57</v>
      </c>
      <c r="B2301" s="8">
        <v>17.98</v>
      </c>
      <c r="C2301" s="8">
        <v>5.33</v>
      </c>
      <c r="D2301" s="8" t="s">
        <v>2381</v>
      </c>
      <c r="E2301" s="8" t="s">
        <v>2379</v>
      </c>
      <c r="F2301" s="8" t="s">
        <v>2382</v>
      </c>
      <c r="G2301" s="8">
        <v>1</v>
      </c>
      <c r="H2301" s="8" t="s">
        <v>2379</v>
      </c>
    </row>
    <row r="2302" spans="1:8" x14ac:dyDescent="0.2">
      <c r="A2302" s="8" t="s">
        <v>56</v>
      </c>
      <c r="B2302" s="8">
        <v>21.64</v>
      </c>
      <c r="C2302" s="8">
        <v>5.5</v>
      </c>
      <c r="D2302" s="8" t="s">
        <v>2379</v>
      </c>
      <c r="E2302" s="8" t="s">
        <v>2381</v>
      </c>
      <c r="F2302" s="8" t="s">
        <v>2379</v>
      </c>
      <c r="G2302" s="8">
        <v>1</v>
      </c>
      <c r="H2302" s="8" t="s">
        <v>2379</v>
      </c>
    </row>
    <row r="2303" spans="1:8" x14ac:dyDescent="0.2">
      <c r="A2303" s="8" t="s">
        <v>55</v>
      </c>
      <c r="B2303" s="8">
        <v>16.399999999999999</v>
      </c>
      <c r="C2303" s="8">
        <v>5.4</v>
      </c>
      <c r="D2303" s="8" t="s">
        <v>2379</v>
      </c>
      <c r="E2303" s="8" t="s">
        <v>2379</v>
      </c>
      <c r="F2303" s="8" t="s">
        <v>2382</v>
      </c>
      <c r="G2303" s="8">
        <v>1</v>
      </c>
      <c r="H2303" s="8" t="s">
        <v>2379</v>
      </c>
    </row>
    <row r="2304" spans="1:8" x14ac:dyDescent="0.2">
      <c r="A2304" s="8" t="s">
        <v>54</v>
      </c>
      <c r="B2304" s="8">
        <v>15.77</v>
      </c>
      <c r="C2304" s="8">
        <v>6.05</v>
      </c>
      <c r="D2304" s="8" t="s">
        <v>2381</v>
      </c>
      <c r="E2304" s="8" t="s">
        <v>2379</v>
      </c>
      <c r="F2304" s="8" t="s">
        <v>2379</v>
      </c>
      <c r="G2304" s="8">
        <v>1</v>
      </c>
      <c r="H2304" s="8" t="s">
        <v>2379</v>
      </c>
    </row>
    <row r="2305" spans="1:8" x14ac:dyDescent="0.2">
      <c r="A2305" s="8" t="s">
        <v>53</v>
      </c>
      <c r="B2305" s="8">
        <v>18.27</v>
      </c>
      <c r="C2305" s="8">
        <v>11.46</v>
      </c>
      <c r="D2305" s="8" t="s">
        <v>2379</v>
      </c>
      <c r="E2305" s="8" t="s">
        <v>2379</v>
      </c>
      <c r="F2305" s="8" t="s">
        <v>2379</v>
      </c>
      <c r="G2305" s="8" t="s">
        <v>2380</v>
      </c>
      <c r="H2305" s="8" t="s">
        <v>2379</v>
      </c>
    </row>
    <row r="2306" spans="1:8" x14ac:dyDescent="0.2">
      <c r="A2306" s="8" t="s">
        <v>52</v>
      </c>
      <c r="B2306" s="8">
        <v>16.489999999999998</v>
      </c>
      <c r="C2306" s="8">
        <v>8.48</v>
      </c>
      <c r="D2306" s="8" t="s">
        <v>2379</v>
      </c>
      <c r="E2306" s="8" t="s">
        <v>2379</v>
      </c>
      <c r="F2306" s="8" t="s">
        <v>2379</v>
      </c>
      <c r="G2306" s="8" t="s">
        <v>2380</v>
      </c>
      <c r="H2306" s="8" t="s">
        <v>2379</v>
      </c>
    </row>
    <row r="2307" spans="1:8" x14ac:dyDescent="0.2">
      <c r="A2307" s="8" t="s">
        <v>51</v>
      </c>
      <c r="B2307" s="8">
        <v>16.14</v>
      </c>
      <c r="C2307" s="8">
        <v>4.8600000000000003</v>
      </c>
      <c r="D2307" s="8" t="s">
        <v>2379</v>
      </c>
      <c r="E2307" s="8" t="s">
        <v>2379</v>
      </c>
      <c r="F2307" s="8" t="s">
        <v>2379</v>
      </c>
      <c r="G2307" s="8" t="s">
        <v>2380</v>
      </c>
      <c r="H2307" s="8" t="s">
        <v>2379</v>
      </c>
    </row>
    <row r="2308" spans="1:8" x14ac:dyDescent="0.2">
      <c r="A2308" s="8" t="s">
        <v>50</v>
      </c>
      <c r="B2308" s="8">
        <v>20.85</v>
      </c>
      <c r="C2308" s="8">
        <v>4.45</v>
      </c>
      <c r="D2308" s="8" t="s">
        <v>2381</v>
      </c>
      <c r="E2308" s="8" t="s">
        <v>2379</v>
      </c>
      <c r="F2308" s="8" t="s">
        <v>2379</v>
      </c>
      <c r="G2308" s="8">
        <v>1</v>
      </c>
      <c r="H2308" s="8" t="s">
        <v>2379</v>
      </c>
    </row>
    <row r="2309" spans="1:8" x14ac:dyDescent="0.2">
      <c r="A2309" s="8" t="s">
        <v>49</v>
      </c>
      <c r="B2309" s="8">
        <v>15.88</v>
      </c>
      <c r="C2309" s="8">
        <v>4.3600000000000003</v>
      </c>
      <c r="D2309" s="8" t="s">
        <v>2379</v>
      </c>
      <c r="E2309" s="8" t="s">
        <v>2379</v>
      </c>
      <c r="F2309" s="8" t="s">
        <v>2379</v>
      </c>
      <c r="G2309" s="8" t="s">
        <v>2380</v>
      </c>
      <c r="H2309" s="8" t="s">
        <v>2379</v>
      </c>
    </row>
    <row r="2310" spans="1:8" x14ac:dyDescent="0.2">
      <c r="A2310" s="8" t="s">
        <v>48</v>
      </c>
      <c r="B2310" s="8">
        <v>20.66</v>
      </c>
      <c r="C2310" s="8">
        <v>5.8</v>
      </c>
      <c r="D2310" s="8" t="s">
        <v>2379</v>
      </c>
      <c r="E2310" s="8" t="s">
        <v>2381</v>
      </c>
      <c r="F2310" s="8" t="s">
        <v>2379</v>
      </c>
      <c r="G2310" s="8">
        <v>1</v>
      </c>
      <c r="H2310" s="8" t="s">
        <v>2379</v>
      </c>
    </row>
    <row r="2311" spans="1:8" x14ac:dyDescent="0.2">
      <c r="A2311" s="8" t="s">
        <v>47</v>
      </c>
      <c r="B2311" s="8">
        <v>20.399999999999999</v>
      </c>
      <c r="C2311" s="8">
        <v>5.27</v>
      </c>
      <c r="D2311" s="8" t="s">
        <v>2379</v>
      </c>
      <c r="E2311" s="8" t="s">
        <v>2379</v>
      </c>
      <c r="F2311" s="8" t="s">
        <v>2379</v>
      </c>
      <c r="G2311" s="8" t="s">
        <v>2380</v>
      </c>
      <c r="H2311" s="8" t="s">
        <v>2379</v>
      </c>
    </row>
    <row r="2312" spans="1:8" x14ac:dyDescent="0.2">
      <c r="A2312" s="8" t="s">
        <v>46</v>
      </c>
      <c r="B2312" s="8">
        <v>25.19</v>
      </c>
      <c r="C2312" s="8">
        <v>5.64</v>
      </c>
      <c r="D2312" s="8" t="s">
        <v>2381</v>
      </c>
      <c r="E2312" s="8" t="s">
        <v>2379</v>
      </c>
      <c r="F2312" s="8" t="s">
        <v>2379</v>
      </c>
      <c r="G2312" s="8" t="s">
        <v>2380</v>
      </c>
      <c r="H2312" s="8" t="s">
        <v>2379</v>
      </c>
    </row>
    <row r="2313" spans="1:8" x14ac:dyDescent="0.2">
      <c r="A2313" s="8" t="s">
        <v>45</v>
      </c>
      <c r="B2313" s="8">
        <v>20.54</v>
      </c>
      <c r="C2313" s="8">
        <v>4.2</v>
      </c>
      <c r="D2313" s="8" t="s">
        <v>2381</v>
      </c>
      <c r="E2313" s="8" t="s">
        <v>2379</v>
      </c>
      <c r="F2313" s="8" t="s">
        <v>2379</v>
      </c>
      <c r="G2313" s="8">
        <v>1</v>
      </c>
      <c r="H2313" s="8" t="s">
        <v>2379</v>
      </c>
    </row>
    <row r="2314" spans="1:8" x14ac:dyDescent="0.2">
      <c r="A2314" s="8" t="s">
        <v>44</v>
      </c>
      <c r="B2314" s="8">
        <v>20.13</v>
      </c>
      <c r="C2314" s="8">
        <v>5.42</v>
      </c>
      <c r="D2314" s="8" t="s">
        <v>2379</v>
      </c>
      <c r="E2314" s="8" t="s">
        <v>2379</v>
      </c>
      <c r="F2314" s="8" t="s">
        <v>2379</v>
      </c>
      <c r="G2314" s="8" t="s">
        <v>2380</v>
      </c>
      <c r="H2314" s="8" t="s">
        <v>2379</v>
      </c>
    </row>
    <row r="2315" spans="1:8" x14ac:dyDescent="0.2">
      <c r="A2315" s="8" t="s">
        <v>43</v>
      </c>
      <c r="B2315" s="8">
        <v>18.93</v>
      </c>
      <c r="C2315" s="8">
        <v>6.11</v>
      </c>
      <c r="D2315" s="8" t="s">
        <v>2379</v>
      </c>
      <c r="E2315" s="8" t="s">
        <v>2379</v>
      </c>
      <c r="F2315" s="8" t="s">
        <v>2382</v>
      </c>
      <c r="G2315" s="8">
        <v>1</v>
      </c>
      <c r="H2315" s="8" t="s">
        <v>2379</v>
      </c>
    </row>
    <row r="2316" spans="1:8" x14ac:dyDescent="0.2">
      <c r="A2316" s="8" t="s">
        <v>42</v>
      </c>
      <c r="B2316" s="8">
        <v>24.14</v>
      </c>
      <c r="C2316" s="8">
        <v>5.29</v>
      </c>
      <c r="D2316" s="8" t="s">
        <v>2379</v>
      </c>
      <c r="E2316" s="8" t="s">
        <v>2381</v>
      </c>
      <c r="F2316" s="8" t="s">
        <v>2379</v>
      </c>
      <c r="G2316" s="8">
        <v>1</v>
      </c>
      <c r="H2316" s="8" t="s">
        <v>2379</v>
      </c>
    </row>
    <row r="2317" spans="1:8" x14ac:dyDescent="0.2">
      <c r="A2317" s="8" t="s">
        <v>40</v>
      </c>
      <c r="B2317" s="8">
        <v>25.03</v>
      </c>
      <c r="C2317" s="8">
        <v>5.91</v>
      </c>
      <c r="D2317" s="8" t="s">
        <v>2379</v>
      </c>
      <c r="E2317" s="8" t="s">
        <v>2381</v>
      </c>
      <c r="F2317" s="8" t="s">
        <v>2379</v>
      </c>
      <c r="G2317" s="8">
        <v>1</v>
      </c>
      <c r="H2317" s="8" t="s">
        <v>2379</v>
      </c>
    </row>
    <row r="2318" spans="1:8" x14ac:dyDescent="0.2">
      <c r="A2318" s="8" t="s">
        <v>39</v>
      </c>
      <c r="B2318" s="8">
        <v>20.47</v>
      </c>
      <c r="C2318" s="8">
        <v>5.81</v>
      </c>
      <c r="D2318" s="8" t="s">
        <v>2381</v>
      </c>
      <c r="E2318" s="8" t="s">
        <v>2379</v>
      </c>
      <c r="F2318" s="8" t="s">
        <v>2379</v>
      </c>
      <c r="G2318" s="8">
        <v>1</v>
      </c>
      <c r="H2318" s="8" t="s">
        <v>2379</v>
      </c>
    </row>
    <row r="2319" spans="1:8" x14ac:dyDescent="0.2">
      <c r="A2319" s="8" t="s">
        <v>38</v>
      </c>
      <c r="B2319" s="8">
        <v>18.82</v>
      </c>
      <c r="C2319" s="8">
        <v>5.51</v>
      </c>
      <c r="D2319" s="8" t="s">
        <v>2381</v>
      </c>
      <c r="E2319" s="8" t="s">
        <v>2379</v>
      </c>
      <c r="F2319" s="8" t="s">
        <v>2379</v>
      </c>
      <c r="G2319" s="8" t="s">
        <v>2380</v>
      </c>
      <c r="H2319" s="8" t="s">
        <v>2379</v>
      </c>
    </row>
    <row r="2320" spans="1:8" x14ac:dyDescent="0.2">
      <c r="A2320" s="8" t="s">
        <v>37</v>
      </c>
      <c r="B2320" s="8">
        <v>17.079999999999998</v>
      </c>
      <c r="C2320" s="8">
        <v>5.73</v>
      </c>
      <c r="D2320" s="8" t="s">
        <v>2379</v>
      </c>
      <c r="E2320" s="8" t="s">
        <v>2379</v>
      </c>
      <c r="F2320" s="8" t="s">
        <v>2382</v>
      </c>
      <c r="G2320" s="8">
        <v>1</v>
      </c>
      <c r="H2320" s="8" t="s">
        <v>2379</v>
      </c>
    </row>
    <row r="2321" spans="1:8" x14ac:dyDescent="0.2">
      <c r="A2321" s="8" t="s">
        <v>35</v>
      </c>
      <c r="B2321" s="8">
        <v>19.21</v>
      </c>
      <c r="C2321" s="8">
        <v>5.53</v>
      </c>
      <c r="D2321" s="8" t="s">
        <v>2381</v>
      </c>
      <c r="E2321" s="8" t="s">
        <v>2379</v>
      </c>
      <c r="F2321" s="8" t="s">
        <v>2379</v>
      </c>
      <c r="G2321" s="8" t="s">
        <v>2380</v>
      </c>
      <c r="H2321" s="8" t="s">
        <v>2379</v>
      </c>
    </row>
    <row r="2322" spans="1:8" x14ac:dyDescent="0.2">
      <c r="A2322" s="8" t="s">
        <v>33</v>
      </c>
      <c r="B2322" s="8">
        <v>17.86</v>
      </c>
      <c r="C2322" s="8">
        <v>5.43</v>
      </c>
      <c r="D2322" s="8" t="s">
        <v>2379</v>
      </c>
      <c r="E2322" s="8" t="s">
        <v>2379</v>
      </c>
      <c r="F2322" s="8" t="s">
        <v>2382</v>
      </c>
      <c r="G2322" s="8">
        <v>1</v>
      </c>
      <c r="H2322" s="8" t="s">
        <v>2379</v>
      </c>
    </row>
    <row r="2323" spans="1:8" x14ac:dyDescent="0.2">
      <c r="A2323" s="8" t="s">
        <v>32</v>
      </c>
      <c r="B2323" s="8">
        <v>21.38</v>
      </c>
      <c r="C2323" s="8">
        <v>8.01</v>
      </c>
      <c r="D2323" s="8" t="s">
        <v>2379</v>
      </c>
      <c r="E2323" s="8" t="s">
        <v>2379</v>
      </c>
      <c r="F2323" s="8" t="s">
        <v>2379</v>
      </c>
      <c r="G2323" s="8" t="s">
        <v>2380</v>
      </c>
      <c r="H2323" s="8" t="s">
        <v>2379</v>
      </c>
    </row>
    <row r="2324" spans="1:8" x14ac:dyDescent="0.2">
      <c r="A2324" s="8" t="s">
        <v>31</v>
      </c>
      <c r="B2324" s="8">
        <v>23.35</v>
      </c>
      <c r="C2324" s="8">
        <v>5.94</v>
      </c>
      <c r="D2324" s="8" t="s">
        <v>2379</v>
      </c>
      <c r="E2324" s="8" t="s">
        <v>2379</v>
      </c>
      <c r="F2324" s="8" t="s">
        <v>2379</v>
      </c>
      <c r="G2324" s="8" t="s">
        <v>2380</v>
      </c>
      <c r="H2324" s="8" t="s">
        <v>2379</v>
      </c>
    </row>
    <row r="2325" spans="1:8" x14ac:dyDescent="0.2">
      <c r="A2325" s="8" t="s">
        <v>28</v>
      </c>
      <c r="B2325" s="8">
        <v>22.24</v>
      </c>
      <c r="C2325" s="8">
        <v>5.04</v>
      </c>
      <c r="D2325" s="8" t="s">
        <v>2379</v>
      </c>
      <c r="E2325" s="8" t="s">
        <v>2379</v>
      </c>
      <c r="F2325" s="8" t="s">
        <v>2379</v>
      </c>
      <c r="G2325" s="8" t="s">
        <v>2380</v>
      </c>
      <c r="H2325" s="8" t="s">
        <v>2379</v>
      </c>
    </row>
    <row r="2326" spans="1:8" x14ac:dyDescent="0.2">
      <c r="A2326" s="8" t="s">
        <v>27</v>
      </c>
      <c r="B2326" s="8">
        <v>24.76</v>
      </c>
      <c r="C2326" s="8">
        <v>4.54</v>
      </c>
      <c r="D2326" s="8" t="s">
        <v>2381</v>
      </c>
      <c r="E2326" s="8" t="s">
        <v>2379</v>
      </c>
      <c r="F2326" s="8" t="s">
        <v>2379</v>
      </c>
      <c r="G2326" s="8" t="s">
        <v>2380</v>
      </c>
      <c r="H2326" s="8" t="s">
        <v>2379</v>
      </c>
    </row>
    <row r="2327" spans="1:8" x14ac:dyDescent="0.2">
      <c r="A2327" s="8" t="s">
        <v>26</v>
      </c>
      <c r="B2327" s="8">
        <v>20.100000000000001</v>
      </c>
      <c r="C2327" s="8">
        <v>5.6</v>
      </c>
      <c r="D2327" s="8" t="s">
        <v>2381</v>
      </c>
      <c r="E2327" s="8" t="s">
        <v>2379</v>
      </c>
      <c r="F2327" s="8" t="s">
        <v>2382</v>
      </c>
      <c r="G2327" s="8">
        <v>1</v>
      </c>
      <c r="H2327" s="8" t="s">
        <v>2379</v>
      </c>
    </row>
    <row r="2328" spans="1:8" x14ac:dyDescent="0.2">
      <c r="A2328" s="8" t="s">
        <v>25</v>
      </c>
      <c r="B2328" s="8">
        <v>21.77</v>
      </c>
      <c r="C2328" s="8">
        <v>10.67</v>
      </c>
      <c r="D2328" s="8" t="s">
        <v>2379</v>
      </c>
      <c r="E2328" s="8" t="s">
        <v>2379</v>
      </c>
      <c r="F2328" s="8" t="s">
        <v>2379</v>
      </c>
      <c r="G2328" s="8" t="s">
        <v>2380</v>
      </c>
      <c r="H2328" s="8" t="s">
        <v>2379</v>
      </c>
    </row>
    <row r="2329" spans="1:8" x14ac:dyDescent="0.2">
      <c r="A2329" s="8" t="s">
        <v>24</v>
      </c>
      <c r="B2329" s="8">
        <v>17.82</v>
      </c>
      <c r="C2329" s="8">
        <v>5.26</v>
      </c>
      <c r="D2329" s="8" t="s">
        <v>2381</v>
      </c>
      <c r="E2329" s="8" t="s">
        <v>2379</v>
      </c>
      <c r="F2329" s="8" t="s">
        <v>2379</v>
      </c>
      <c r="G2329" s="8">
        <v>1</v>
      </c>
      <c r="H2329" s="8" t="s">
        <v>2379</v>
      </c>
    </row>
    <row r="2330" spans="1:8" x14ac:dyDescent="0.2">
      <c r="A2330" s="8" t="s">
        <v>23</v>
      </c>
      <c r="B2330" s="8">
        <v>17.07</v>
      </c>
      <c r="C2330" s="8">
        <v>5.22</v>
      </c>
      <c r="D2330" s="8" t="s">
        <v>2379</v>
      </c>
      <c r="E2330" s="8" t="s">
        <v>2379</v>
      </c>
      <c r="F2330" s="8" t="s">
        <v>2382</v>
      </c>
      <c r="G2330" s="8">
        <v>1</v>
      </c>
      <c r="H2330" s="8" t="s">
        <v>2379</v>
      </c>
    </row>
    <row r="2331" spans="1:8" x14ac:dyDescent="0.2">
      <c r="A2331" s="8" t="s">
        <v>21</v>
      </c>
      <c r="B2331" s="8">
        <v>22.24</v>
      </c>
      <c r="C2331" s="8">
        <v>4.29</v>
      </c>
      <c r="D2331" s="8" t="s">
        <v>2381</v>
      </c>
      <c r="E2331" s="8" t="s">
        <v>2379</v>
      </c>
      <c r="F2331" s="8" t="s">
        <v>2379</v>
      </c>
      <c r="G2331" s="8" t="s">
        <v>2380</v>
      </c>
      <c r="H2331" s="8" t="s">
        <v>2379</v>
      </c>
    </row>
    <row r="2332" spans="1:8" x14ac:dyDescent="0.2">
      <c r="A2332" s="8" t="s">
        <v>20</v>
      </c>
      <c r="B2332" s="8">
        <v>22.34</v>
      </c>
      <c r="C2332" s="8">
        <v>5.57</v>
      </c>
      <c r="D2332" s="8" t="s">
        <v>2379</v>
      </c>
      <c r="E2332" s="8" t="s">
        <v>2379</v>
      </c>
      <c r="F2332" s="8" t="s">
        <v>2379</v>
      </c>
      <c r="G2332" s="8">
        <v>1</v>
      </c>
      <c r="H2332" s="8" t="s">
        <v>2379</v>
      </c>
    </row>
    <row r="2333" spans="1:8" x14ac:dyDescent="0.2">
      <c r="A2333" s="8" t="s">
        <v>18</v>
      </c>
      <c r="B2333" s="8">
        <v>17.7</v>
      </c>
      <c r="C2333" s="8">
        <v>6.28</v>
      </c>
      <c r="D2333" s="8" t="s">
        <v>2379</v>
      </c>
      <c r="E2333" s="8" t="s">
        <v>2379</v>
      </c>
      <c r="F2333" s="8" t="s">
        <v>2379</v>
      </c>
      <c r="G2333" s="8">
        <v>1</v>
      </c>
      <c r="H2333" s="8" t="s">
        <v>2379</v>
      </c>
    </row>
    <row r="2334" spans="1:8" x14ac:dyDescent="0.2">
      <c r="A2334" s="8" t="s">
        <v>16</v>
      </c>
      <c r="B2334" s="8">
        <v>16.47</v>
      </c>
      <c r="C2334" s="8">
        <v>6.35</v>
      </c>
      <c r="D2334" s="8" t="s">
        <v>2379</v>
      </c>
      <c r="E2334" s="8" t="s">
        <v>2379</v>
      </c>
      <c r="F2334" s="8" t="s">
        <v>2382</v>
      </c>
      <c r="G2334" s="8">
        <v>1</v>
      </c>
      <c r="H2334" s="8" t="s">
        <v>2379</v>
      </c>
    </row>
    <row r="2335" spans="1:8" x14ac:dyDescent="0.2">
      <c r="A2335" s="8" t="s">
        <v>13</v>
      </c>
      <c r="B2335" s="8">
        <v>17.600000000000001</v>
      </c>
      <c r="C2335" s="8">
        <v>4.3899999999999997</v>
      </c>
      <c r="D2335" s="8" t="s">
        <v>2379</v>
      </c>
      <c r="E2335" s="8" t="s">
        <v>2379</v>
      </c>
      <c r="F2335" s="8" t="s">
        <v>2379</v>
      </c>
      <c r="G2335" s="8">
        <v>1</v>
      </c>
      <c r="H2335" s="8" t="s">
        <v>2379</v>
      </c>
    </row>
    <row r="2336" spans="1:8" x14ac:dyDescent="0.2">
      <c r="A2336" s="8" t="s">
        <v>8</v>
      </c>
      <c r="B2336" s="8">
        <v>17.579999999999998</v>
      </c>
      <c r="C2336" s="8">
        <v>4.51</v>
      </c>
      <c r="D2336" s="8" t="s">
        <v>2379</v>
      </c>
      <c r="E2336" s="8" t="s">
        <v>2379</v>
      </c>
      <c r="F2336" s="8" t="s">
        <v>2379</v>
      </c>
      <c r="G2336" s="8">
        <v>1</v>
      </c>
      <c r="H2336" s="8" t="s">
        <v>2379</v>
      </c>
    </row>
  </sheetData>
  <autoFilter ref="A1:H2336" xr:uid="{00000000-0001-0000-01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2345"/>
  <sheetViews>
    <sheetView topLeftCell="A2310" zoomScale="94" workbookViewId="0">
      <selection activeCell="K2344" sqref="K2344"/>
    </sheetView>
  </sheetViews>
  <sheetFormatPr baseColWidth="10" defaultColWidth="8.83203125" defaultRowHeight="15" x14ac:dyDescent="0.2"/>
  <cols>
    <col min="1" max="1" width="12.83203125" bestFit="1" customWidth="1"/>
    <col min="2" max="2" width="14.1640625" customWidth="1"/>
    <col min="3" max="3" width="19.6640625" customWidth="1"/>
    <col min="4" max="4" width="13.83203125" customWidth="1"/>
    <col min="5" max="5" width="12.33203125" style="8" customWidth="1"/>
    <col min="6" max="6" width="11.83203125" customWidth="1"/>
    <col min="7" max="7" width="16.83203125" customWidth="1"/>
    <col min="8" max="8" width="15.33203125" customWidth="1"/>
    <col min="9" max="9" width="18.1640625" customWidth="1"/>
    <col min="10" max="10" width="17.5" customWidth="1"/>
    <col min="11" max="11" width="14.83203125" customWidth="1"/>
    <col min="13" max="13" width="17.5" customWidth="1"/>
    <col min="14" max="14" width="9.83203125" customWidth="1"/>
  </cols>
  <sheetData>
    <row r="1" spans="1:15" s="2" customFormat="1" ht="19" customHeight="1" x14ac:dyDescent="0.2">
      <c r="A1" s="19" t="s">
        <v>0</v>
      </c>
      <c r="B1" s="19" t="s">
        <v>1</v>
      </c>
      <c r="C1" s="25" t="s">
        <v>8353</v>
      </c>
      <c r="D1" s="19" t="s">
        <v>2</v>
      </c>
      <c r="E1" s="19" t="s">
        <v>2</v>
      </c>
      <c r="F1" s="19" t="s">
        <v>8351</v>
      </c>
      <c r="G1" s="19" t="s">
        <v>3</v>
      </c>
      <c r="H1" s="19" t="s">
        <v>4</v>
      </c>
      <c r="I1" s="19" t="s">
        <v>5</v>
      </c>
      <c r="J1" s="19" t="s">
        <v>6</v>
      </c>
      <c r="K1" s="19" t="s">
        <v>7</v>
      </c>
      <c r="N1" s="2" t="s">
        <v>19</v>
      </c>
      <c r="O1" s="2" t="s">
        <v>8365</v>
      </c>
    </row>
    <row r="2" spans="1:15" x14ac:dyDescent="0.2">
      <c r="A2" t="s">
        <v>8</v>
      </c>
      <c r="B2">
        <v>1992</v>
      </c>
      <c r="C2" s="5" t="str">
        <f>IF(ISBLANK(D2),"Sep",D2)</f>
        <v>Jul</v>
      </c>
      <c r="D2" t="s">
        <v>9</v>
      </c>
      <c r="E2" s="7" t="s">
        <v>9</v>
      </c>
      <c r="F2">
        <v>9</v>
      </c>
      <c r="G2">
        <v>0</v>
      </c>
      <c r="H2">
        <v>563.84</v>
      </c>
      <c r="I2" t="s">
        <v>10</v>
      </c>
      <c r="J2" t="s">
        <v>11</v>
      </c>
      <c r="K2" t="s">
        <v>12</v>
      </c>
    </row>
    <row r="3" spans="1:15" x14ac:dyDescent="0.2">
      <c r="A3" t="s">
        <v>13</v>
      </c>
      <c r="B3">
        <v>1992</v>
      </c>
      <c r="C3" s="5" t="str">
        <f t="shared" ref="C3:C66" si="0">IF(ISBLANK(D3),"Sep",D3)</f>
        <v>Nov</v>
      </c>
      <c r="D3" t="s">
        <v>14</v>
      </c>
      <c r="E3" s="7" t="s">
        <v>14</v>
      </c>
      <c r="F3">
        <v>30</v>
      </c>
      <c r="G3">
        <v>0</v>
      </c>
      <c r="H3">
        <v>570.62</v>
      </c>
      <c r="I3" t="s">
        <v>10</v>
      </c>
      <c r="J3" t="s">
        <v>15</v>
      </c>
      <c r="K3" t="s">
        <v>12</v>
      </c>
    </row>
    <row r="4" spans="1:15" x14ac:dyDescent="0.2">
      <c r="A4" t="s">
        <v>16</v>
      </c>
      <c r="B4">
        <v>1993</v>
      </c>
      <c r="C4" s="5" t="str">
        <f t="shared" si="0"/>
        <v>Jun</v>
      </c>
      <c r="D4" t="s">
        <v>17</v>
      </c>
      <c r="E4" s="7" t="s">
        <v>17</v>
      </c>
      <c r="F4">
        <v>30</v>
      </c>
      <c r="G4">
        <v>0</v>
      </c>
      <c r="H4">
        <v>600</v>
      </c>
      <c r="I4" t="s">
        <v>10</v>
      </c>
      <c r="J4" t="s">
        <v>15</v>
      </c>
      <c r="K4" t="s">
        <v>12</v>
      </c>
      <c r="M4" t="s">
        <v>8369</v>
      </c>
      <c r="N4" t="s">
        <v>8370</v>
      </c>
    </row>
    <row r="5" spans="1:15" x14ac:dyDescent="0.2">
      <c r="A5" t="s">
        <v>18</v>
      </c>
      <c r="B5">
        <v>1992</v>
      </c>
      <c r="C5" s="5" t="str">
        <f t="shared" si="0"/>
        <v>Sep</v>
      </c>
      <c r="D5" t="s">
        <v>19</v>
      </c>
      <c r="E5" s="7" t="s">
        <v>19</v>
      </c>
      <c r="F5">
        <v>13</v>
      </c>
      <c r="G5">
        <v>0</v>
      </c>
      <c r="H5">
        <v>604.54</v>
      </c>
      <c r="I5" t="s">
        <v>11</v>
      </c>
      <c r="J5" t="s">
        <v>11</v>
      </c>
      <c r="K5" t="s">
        <v>12</v>
      </c>
      <c r="M5" s="30" t="s">
        <v>8341</v>
      </c>
      <c r="N5" s="31">
        <f>COUNTIF(A2:A2344,"?")</f>
        <v>6</v>
      </c>
    </row>
    <row r="6" spans="1:15" x14ac:dyDescent="0.2">
      <c r="A6" t="s">
        <v>20</v>
      </c>
      <c r="B6">
        <v>1998</v>
      </c>
      <c r="C6" s="5" t="str">
        <f t="shared" si="0"/>
        <v>Jul</v>
      </c>
      <c r="D6" t="s">
        <v>9</v>
      </c>
      <c r="E6" s="7" t="s">
        <v>9</v>
      </c>
      <c r="F6">
        <v>27</v>
      </c>
      <c r="G6">
        <v>0</v>
      </c>
      <c r="H6">
        <v>637.26</v>
      </c>
      <c r="I6" t="s">
        <v>11</v>
      </c>
      <c r="J6" t="s">
        <v>11</v>
      </c>
      <c r="K6" t="s">
        <v>12</v>
      </c>
      <c r="M6" s="12" t="s">
        <v>8342</v>
      </c>
      <c r="N6" s="11">
        <f>COUNTIF(B2:B2344,"?")</f>
        <v>0</v>
      </c>
    </row>
    <row r="7" spans="1:15" x14ac:dyDescent="0.2">
      <c r="A7" t="s">
        <v>21</v>
      </c>
      <c r="B7">
        <v>2001</v>
      </c>
      <c r="C7" s="5" t="str">
        <f t="shared" si="0"/>
        <v>Nov</v>
      </c>
      <c r="D7" t="s">
        <v>14</v>
      </c>
      <c r="E7" s="7" t="s">
        <v>14</v>
      </c>
      <c r="F7">
        <v>20</v>
      </c>
      <c r="G7">
        <v>0</v>
      </c>
      <c r="H7">
        <v>646.14</v>
      </c>
      <c r="I7" t="s">
        <v>11</v>
      </c>
      <c r="J7" t="s">
        <v>11</v>
      </c>
      <c r="K7" t="s">
        <v>22</v>
      </c>
      <c r="M7" s="12" t="s">
        <v>8344</v>
      </c>
      <c r="N7" s="11">
        <f>COUNTIF(E2:E2344,"?")</f>
        <v>0</v>
      </c>
    </row>
    <row r="8" spans="1:15" x14ac:dyDescent="0.2">
      <c r="A8" t="s">
        <v>23</v>
      </c>
      <c r="B8">
        <v>1993</v>
      </c>
      <c r="C8" s="5" t="str">
        <f t="shared" si="0"/>
        <v>Jun</v>
      </c>
      <c r="D8" t="s">
        <v>17</v>
      </c>
      <c r="E8" s="7" t="s">
        <v>17</v>
      </c>
      <c r="F8">
        <v>1</v>
      </c>
      <c r="G8">
        <v>0</v>
      </c>
      <c r="H8">
        <v>650</v>
      </c>
      <c r="I8" t="s">
        <v>11</v>
      </c>
      <c r="J8" t="s">
        <v>11</v>
      </c>
      <c r="K8" t="s">
        <v>12</v>
      </c>
      <c r="M8" s="12" t="s">
        <v>8345</v>
      </c>
      <c r="N8" s="11">
        <f>COUNTIF(E2:E2344,"?")</f>
        <v>0</v>
      </c>
    </row>
    <row r="9" spans="1:15" x14ac:dyDescent="0.2">
      <c r="A9" t="s">
        <v>24</v>
      </c>
      <c r="B9">
        <v>1995</v>
      </c>
      <c r="C9" s="5" t="str">
        <f t="shared" si="0"/>
        <v>Jul</v>
      </c>
      <c r="D9" t="s">
        <v>9</v>
      </c>
      <c r="E9" s="7" t="s">
        <v>9</v>
      </c>
      <c r="F9">
        <v>4</v>
      </c>
      <c r="G9">
        <v>0</v>
      </c>
      <c r="H9">
        <v>650</v>
      </c>
      <c r="I9" t="s">
        <v>11</v>
      </c>
      <c r="J9" t="s">
        <v>11</v>
      </c>
      <c r="K9" t="s">
        <v>12</v>
      </c>
      <c r="M9" s="12" t="s">
        <v>8347</v>
      </c>
      <c r="N9" s="11">
        <f>COUNTIF(G2:G2344,"?")</f>
        <v>0</v>
      </c>
    </row>
    <row r="10" spans="1:15" x14ac:dyDescent="0.2">
      <c r="A10" t="s">
        <v>25</v>
      </c>
      <c r="B10">
        <v>2002</v>
      </c>
      <c r="C10" s="5" t="str">
        <f t="shared" si="0"/>
        <v>Nov</v>
      </c>
      <c r="D10" t="s">
        <v>14</v>
      </c>
      <c r="E10" s="7" t="s">
        <v>14</v>
      </c>
      <c r="F10">
        <v>29</v>
      </c>
      <c r="G10">
        <v>0</v>
      </c>
      <c r="H10">
        <v>668</v>
      </c>
      <c r="I10" t="s">
        <v>11</v>
      </c>
      <c r="J10" t="s">
        <v>10</v>
      </c>
      <c r="K10" t="s">
        <v>22</v>
      </c>
      <c r="M10" s="12" t="s">
        <v>8348</v>
      </c>
      <c r="N10" s="11">
        <f>COUNTIF(H2:H2344,"?")</f>
        <v>0</v>
      </c>
    </row>
    <row r="11" spans="1:15" x14ac:dyDescent="0.2">
      <c r="A11" t="s">
        <v>26</v>
      </c>
      <c r="B11">
        <v>1997</v>
      </c>
      <c r="C11" s="5" t="str">
        <f t="shared" si="0"/>
        <v>Nov</v>
      </c>
      <c r="D11" t="s">
        <v>14</v>
      </c>
      <c r="E11" s="7" t="s">
        <v>14</v>
      </c>
      <c r="F11">
        <v>9</v>
      </c>
      <c r="G11">
        <v>0</v>
      </c>
      <c r="H11">
        <v>670</v>
      </c>
      <c r="I11" t="s">
        <v>11</v>
      </c>
      <c r="J11" t="s">
        <v>11</v>
      </c>
      <c r="K11" t="s">
        <v>12</v>
      </c>
      <c r="M11" s="12" t="s">
        <v>8349</v>
      </c>
      <c r="N11" s="11">
        <f>COUNTIF(I2:I2344,"?")</f>
        <v>1</v>
      </c>
    </row>
    <row r="12" spans="1:15" x14ac:dyDescent="0.2">
      <c r="A12" t="s">
        <v>27</v>
      </c>
      <c r="B12">
        <v>2001</v>
      </c>
      <c r="C12" s="5" t="str">
        <f t="shared" si="0"/>
        <v>Sep</v>
      </c>
      <c r="D12" t="s">
        <v>19</v>
      </c>
      <c r="E12" s="7" t="s">
        <v>19</v>
      </c>
      <c r="F12">
        <v>12</v>
      </c>
      <c r="G12">
        <v>0</v>
      </c>
      <c r="H12">
        <v>687.54</v>
      </c>
      <c r="I12" t="s">
        <v>11</v>
      </c>
      <c r="J12" t="s">
        <v>10</v>
      </c>
      <c r="K12" t="s">
        <v>12</v>
      </c>
      <c r="M12" s="12" t="s">
        <v>8350</v>
      </c>
      <c r="N12" s="11">
        <f>COUNTIF(J2:J2344,"?")</f>
        <v>1</v>
      </c>
    </row>
    <row r="13" spans="1:15" x14ac:dyDescent="0.2">
      <c r="A13" t="s">
        <v>28</v>
      </c>
      <c r="B13">
        <v>1999</v>
      </c>
      <c r="C13" s="5" t="str">
        <f t="shared" si="0"/>
        <v>Dec</v>
      </c>
      <c r="D13" t="s">
        <v>29</v>
      </c>
      <c r="E13" s="7" t="s">
        <v>29</v>
      </c>
      <c r="F13">
        <v>26</v>
      </c>
      <c r="G13">
        <v>0</v>
      </c>
      <c r="H13">
        <v>700</v>
      </c>
      <c r="I13" t="s">
        <v>30</v>
      </c>
      <c r="J13" t="s">
        <v>11</v>
      </c>
      <c r="K13" t="s">
        <v>12</v>
      </c>
      <c r="M13" s="12" t="s">
        <v>8352</v>
      </c>
      <c r="N13" s="11">
        <f>COUNTIF(K2:K2344,"?")</f>
        <v>2</v>
      </c>
    </row>
    <row r="14" spans="1:15" x14ac:dyDescent="0.2">
      <c r="A14" t="s">
        <v>31</v>
      </c>
      <c r="B14">
        <v>1999</v>
      </c>
      <c r="C14" s="5" t="str">
        <f t="shared" si="0"/>
        <v>Dec</v>
      </c>
      <c r="D14" t="s">
        <v>29</v>
      </c>
      <c r="E14" s="7" t="s">
        <v>29</v>
      </c>
      <c r="F14">
        <v>14</v>
      </c>
      <c r="G14">
        <v>0</v>
      </c>
      <c r="H14">
        <v>722.99</v>
      </c>
      <c r="I14" t="s">
        <v>11</v>
      </c>
      <c r="J14" t="s">
        <v>15</v>
      </c>
      <c r="K14" t="s">
        <v>12</v>
      </c>
    </row>
    <row r="15" spans="1:15" x14ac:dyDescent="0.2">
      <c r="A15" t="s">
        <v>32</v>
      </c>
      <c r="B15">
        <v>2002</v>
      </c>
      <c r="C15" s="5" t="str">
        <f t="shared" si="0"/>
        <v>Sep</v>
      </c>
      <c r="E15" s="7" t="s">
        <v>4720</v>
      </c>
      <c r="F15">
        <v>19</v>
      </c>
      <c r="G15">
        <v>0</v>
      </c>
      <c r="H15">
        <v>750</v>
      </c>
      <c r="I15" t="s">
        <v>11</v>
      </c>
      <c r="J15" t="s">
        <v>15</v>
      </c>
      <c r="K15" t="s">
        <v>22</v>
      </c>
    </row>
    <row r="16" spans="1:15" x14ac:dyDescent="0.2">
      <c r="A16" t="s">
        <v>33</v>
      </c>
      <c r="B16">
        <v>1993</v>
      </c>
      <c r="C16" s="5" t="str">
        <f t="shared" si="0"/>
        <v>Aug</v>
      </c>
      <c r="D16" t="s">
        <v>34</v>
      </c>
      <c r="E16" s="7" t="s">
        <v>34</v>
      </c>
      <c r="F16">
        <v>9</v>
      </c>
      <c r="G16">
        <v>0</v>
      </c>
      <c r="H16">
        <v>760</v>
      </c>
      <c r="I16" t="s">
        <v>11</v>
      </c>
      <c r="J16" t="s">
        <v>15</v>
      </c>
      <c r="K16" t="s">
        <v>12</v>
      </c>
    </row>
    <row r="17" spans="1:11" x14ac:dyDescent="0.2">
      <c r="A17" t="s">
        <v>35</v>
      </c>
      <c r="B17">
        <v>1996</v>
      </c>
      <c r="C17" s="5" t="str">
        <f t="shared" si="0"/>
        <v>Oct</v>
      </c>
      <c r="D17" t="s">
        <v>36</v>
      </c>
      <c r="E17" s="7" t="s">
        <v>36</v>
      </c>
      <c r="F17">
        <v>22</v>
      </c>
      <c r="G17">
        <v>0</v>
      </c>
      <c r="H17">
        <v>760</v>
      </c>
      <c r="I17" t="s">
        <v>11</v>
      </c>
      <c r="J17" t="s">
        <v>11</v>
      </c>
      <c r="K17" t="s">
        <v>12</v>
      </c>
    </row>
    <row r="18" spans="1:11" x14ac:dyDescent="0.2">
      <c r="A18" t="s">
        <v>37</v>
      </c>
      <c r="B18">
        <v>1993</v>
      </c>
      <c r="C18" s="5" t="str">
        <f t="shared" si="0"/>
        <v>Jun</v>
      </c>
      <c r="D18" t="s">
        <v>17</v>
      </c>
      <c r="E18" s="7" t="s">
        <v>17</v>
      </c>
      <c r="F18">
        <v>28</v>
      </c>
      <c r="G18">
        <v>0</v>
      </c>
      <c r="H18">
        <v>770</v>
      </c>
      <c r="I18" t="s">
        <v>11</v>
      </c>
      <c r="J18" t="s">
        <v>11</v>
      </c>
      <c r="K18" t="s">
        <v>12</v>
      </c>
    </row>
    <row r="19" spans="1:11" x14ac:dyDescent="0.2">
      <c r="A19" t="s">
        <v>38</v>
      </c>
      <c r="B19">
        <v>1996</v>
      </c>
      <c r="C19" s="5" t="str">
        <f t="shared" si="0"/>
        <v>Sep</v>
      </c>
      <c r="E19" s="7" t="s">
        <v>4720</v>
      </c>
      <c r="F19">
        <v>18</v>
      </c>
      <c r="G19">
        <v>0</v>
      </c>
      <c r="H19">
        <v>770.38</v>
      </c>
      <c r="I19" t="s">
        <v>11</v>
      </c>
      <c r="J19" t="s">
        <v>30</v>
      </c>
      <c r="K19" t="s">
        <v>22</v>
      </c>
    </row>
    <row r="20" spans="1:11" x14ac:dyDescent="0.2">
      <c r="A20" t="s">
        <v>39</v>
      </c>
      <c r="B20">
        <v>1995</v>
      </c>
      <c r="C20" s="5" t="str">
        <f t="shared" si="0"/>
        <v>Dec</v>
      </c>
      <c r="D20" t="s">
        <v>29</v>
      </c>
      <c r="E20" s="7" t="s">
        <v>29</v>
      </c>
      <c r="F20">
        <v>7</v>
      </c>
      <c r="G20">
        <v>0</v>
      </c>
      <c r="H20">
        <v>773.54</v>
      </c>
      <c r="I20" t="s">
        <v>11</v>
      </c>
      <c r="J20" t="s">
        <v>10</v>
      </c>
      <c r="K20" t="s">
        <v>12</v>
      </c>
    </row>
    <row r="21" spans="1:11" x14ac:dyDescent="0.2">
      <c r="A21" t="s">
        <v>40</v>
      </c>
      <c r="B21">
        <v>2004</v>
      </c>
      <c r="C21" s="5" t="str">
        <f t="shared" si="0"/>
        <v>Oct</v>
      </c>
      <c r="D21" t="s">
        <v>36</v>
      </c>
      <c r="E21" s="7" t="s">
        <v>36</v>
      </c>
      <c r="F21">
        <v>7</v>
      </c>
      <c r="G21">
        <v>0</v>
      </c>
      <c r="H21">
        <v>830.52</v>
      </c>
      <c r="I21" t="s">
        <v>11</v>
      </c>
      <c r="J21" t="s">
        <v>10</v>
      </c>
      <c r="K21" t="s">
        <v>41</v>
      </c>
    </row>
    <row r="22" spans="1:11" x14ac:dyDescent="0.2">
      <c r="A22" t="s">
        <v>42</v>
      </c>
      <c r="B22">
        <v>2000</v>
      </c>
      <c r="C22" s="5" t="str">
        <f t="shared" si="0"/>
        <v>Nov</v>
      </c>
      <c r="D22" t="s">
        <v>14</v>
      </c>
      <c r="E22" s="7" t="s">
        <v>14</v>
      </c>
      <c r="F22">
        <v>18</v>
      </c>
      <c r="G22">
        <v>0</v>
      </c>
      <c r="H22">
        <v>865.41</v>
      </c>
      <c r="I22" t="s">
        <v>11</v>
      </c>
      <c r="J22" t="s">
        <v>15</v>
      </c>
      <c r="K22" t="s">
        <v>12</v>
      </c>
    </row>
    <row r="23" spans="1:11" x14ac:dyDescent="0.2">
      <c r="A23" t="s">
        <v>43</v>
      </c>
      <c r="B23">
        <v>1993</v>
      </c>
      <c r="C23" s="5" t="str">
        <f t="shared" si="0"/>
        <v>Nov</v>
      </c>
      <c r="D23" t="s">
        <v>14</v>
      </c>
      <c r="E23" s="7" t="s">
        <v>14</v>
      </c>
      <c r="F23">
        <v>27</v>
      </c>
      <c r="G23">
        <v>0</v>
      </c>
      <c r="H23">
        <v>896.21</v>
      </c>
      <c r="I23" t="s">
        <v>11</v>
      </c>
      <c r="J23" t="s">
        <v>15</v>
      </c>
      <c r="K23" t="s">
        <v>12</v>
      </c>
    </row>
    <row r="24" spans="1:11" x14ac:dyDescent="0.2">
      <c r="A24" t="s">
        <v>44</v>
      </c>
      <c r="B24">
        <v>1994</v>
      </c>
      <c r="C24" s="5" t="str">
        <f t="shared" si="0"/>
        <v>Oct</v>
      </c>
      <c r="D24" t="s">
        <v>36</v>
      </c>
      <c r="E24" s="7" t="s">
        <v>36</v>
      </c>
      <c r="F24">
        <v>30</v>
      </c>
      <c r="G24">
        <v>0</v>
      </c>
      <c r="H24">
        <v>915.07</v>
      </c>
      <c r="I24" t="s">
        <v>11</v>
      </c>
      <c r="J24" t="s">
        <v>15</v>
      </c>
      <c r="K24" t="s">
        <v>12</v>
      </c>
    </row>
    <row r="25" spans="1:11" x14ac:dyDescent="0.2">
      <c r="A25" t="s">
        <v>45</v>
      </c>
      <c r="B25">
        <v>1995</v>
      </c>
      <c r="C25" s="5" t="str">
        <f t="shared" si="0"/>
        <v>Oct</v>
      </c>
      <c r="D25" t="s">
        <v>36</v>
      </c>
      <c r="E25" s="7" t="s">
        <v>36</v>
      </c>
      <c r="F25">
        <v>28</v>
      </c>
      <c r="G25">
        <v>0</v>
      </c>
      <c r="H25">
        <v>928.59</v>
      </c>
      <c r="I25" t="s">
        <v>11</v>
      </c>
      <c r="J25" t="s">
        <v>15</v>
      </c>
      <c r="K25" t="s">
        <v>12</v>
      </c>
    </row>
    <row r="26" spans="1:11" x14ac:dyDescent="0.2">
      <c r="A26" t="s">
        <v>46</v>
      </c>
      <c r="B26">
        <v>2001</v>
      </c>
      <c r="C26" s="5" t="str">
        <f t="shared" si="0"/>
        <v>Aug</v>
      </c>
      <c r="D26" t="s">
        <v>34</v>
      </c>
      <c r="E26" s="7" t="s">
        <v>34</v>
      </c>
      <c r="F26">
        <v>19</v>
      </c>
      <c r="G26">
        <v>0</v>
      </c>
      <c r="H26">
        <v>964.71</v>
      </c>
      <c r="I26" t="s">
        <v>11</v>
      </c>
      <c r="J26" t="s">
        <v>10</v>
      </c>
      <c r="K26" t="s">
        <v>12</v>
      </c>
    </row>
    <row r="27" spans="1:11" x14ac:dyDescent="0.2">
      <c r="A27" t="s">
        <v>47</v>
      </c>
      <c r="B27">
        <v>1994</v>
      </c>
      <c r="C27" s="5" t="str">
        <f t="shared" si="0"/>
        <v>Nov</v>
      </c>
      <c r="D27" t="s">
        <v>14</v>
      </c>
      <c r="E27" s="7" t="s">
        <v>14</v>
      </c>
      <c r="F27">
        <v>22</v>
      </c>
      <c r="G27">
        <v>0</v>
      </c>
      <c r="H27">
        <v>1006.65</v>
      </c>
      <c r="I27" t="s">
        <v>11</v>
      </c>
      <c r="J27" t="s">
        <v>10</v>
      </c>
      <c r="K27" t="s">
        <v>12</v>
      </c>
    </row>
    <row r="28" spans="1:11" x14ac:dyDescent="0.2">
      <c r="A28" t="s">
        <v>48</v>
      </c>
      <c r="B28">
        <v>2000</v>
      </c>
      <c r="C28" s="5" t="str">
        <f t="shared" si="0"/>
        <v>Oct</v>
      </c>
      <c r="D28" t="s">
        <v>36</v>
      </c>
      <c r="E28" s="7" t="s">
        <v>36</v>
      </c>
      <c r="F28">
        <v>9</v>
      </c>
      <c r="G28">
        <v>0</v>
      </c>
      <c r="H28">
        <v>1012</v>
      </c>
      <c r="I28" t="s">
        <v>11</v>
      </c>
      <c r="J28" t="s">
        <v>10</v>
      </c>
      <c r="K28" t="s">
        <v>12</v>
      </c>
    </row>
    <row r="29" spans="1:11" x14ac:dyDescent="0.2">
      <c r="A29" t="s">
        <v>49</v>
      </c>
      <c r="B29">
        <v>1999</v>
      </c>
      <c r="C29" s="5" t="str">
        <f t="shared" si="0"/>
        <v>Aug</v>
      </c>
      <c r="D29" t="s">
        <v>34</v>
      </c>
      <c r="E29" s="7" t="s">
        <v>34</v>
      </c>
      <c r="F29">
        <v>5</v>
      </c>
      <c r="G29">
        <v>0</v>
      </c>
      <c r="H29">
        <v>1019</v>
      </c>
      <c r="I29" t="s">
        <v>11</v>
      </c>
      <c r="J29" t="s">
        <v>10</v>
      </c>
      <c r="K29" t="s">
        <v>12</v>
      </c>
    </row>
    <row r="30" spans="1:11" x14ac:dyDescent="0.2">
      <c r="A30" t="s">
        <v>50</v>
      </c>
      <c r="B30">
        <v>1995</v>
      </c>
      <c r="C30" s="5" t="str">
        <f t="shared" si="0"/>
        <v>Oct</v>
      </c>
      <c r="D30" t="s">
        <v>36</v>
      </c>
      <c r="E30" s="7" t="s">
        <v>36</v>
      </c>
      <c r="F30">
        <v>5</v>
      </c>
      <c r="G30">
        <v>0</v>
      </c>
      <c r="H30">
        <v>1033.74</v>
      </c>
      <c r="I30" t="s">
        <v>11</v>
      </c>
      <c r="J30" t="s">
        <v>15</v>
      </c>
      <c r="K30" t="s">
        <v>12</v>
      </c>
    </row>
    <row r="31" spans="1:11" x14ac:dyDescent="0.2">
      <c r="A31" t="s">
        <v>51</v>
      </c>
      <c r="B31">
        <v>1994</v>
      </c>
      <c r="C31" s="5" t="str">
        <f t="shared" si="0"/>
        <v>Nov</v>
      </c>
      <c r="D31" t="s">
        <v>14</v>
      </c>
      <c r="E31" s="7" t="s">
        <v>14</v>
      </c>
      <c r="F31">
        <v>17</v>
      </c>
      <c r="G31">
        <v>0</v>
      </c>
      <c r="H31">
        <v>1044</v>
      </c>
      <c r="I31" t="s">
        <v>11</v>
      </c>
      <c r="J31" t="s">
        <v>10</v>
      </c>
      <c r="K31" t="s">
        <v>12</v>
      </c>
    </row>
    <row r="32" spans="1:11" x14ac:dyDescent="0.2">
      <c r="A32" t="s">
        <v>52</v>
      </c>
      <c r="B32">
        <v>2002</v>
      </c>
      <c r="C32" s="5" t="str">
        <f t="shared" si="0"/>
        <v>Jul</v>
      </c>
      <c r="D32" t="s">
        <v>9</v>
      </c>
      <c r="E32" s="7" t="s">
        <v>9</v>
      </c>
      <c r="F32">
        <v>20</v>
      </c>
      <c r="G32">
        <v>0</v>
      </c>
      <c r="H32">
        <v>1047</v>
      </c>
      <c r="I32" t="s">
        <v>11</v>
      </c>
      <c r="J32" t="s">
        <v>15</v>
      </c>
      <c r="K32" t="s">
        <v>12</v>
      </c>
    </row>
    <row r="33" spans="1:11" x14ac:dyDescent="0.2">
      <c r="A33" t="s">
        <v>53</v>
      </c>
      <c r="B33">
        <v>2002</v>
      </c>
      <c r="C33" s="5" t="str">
        <f t="shared" si="0"/>
        <v>Jul</v>
      </c>
      <c r="D33" t="s">
        <v>9</v>
      </c>
      <c r="E33" s="7" t="s">
        <v>9</v>
      </c>
      <c r="F33">
        <v>1</v>
      </c>
      <c r="G33">
        <v>0</v>
      </c>
      <c r="H33">
        <v>1049</v>
      </c>
      <c r="I33" t="s">
        <v>11</v>
      </c>
      <c r="J33" t="s">
        <v>10</v>
      </c>
      <c r="K33" t="s">
        <v>22</v>
      </c>
    </row>
    <row r="34" spans="1:11" x14ac:dyDescent="0.2">
      <c r="A34" t="s">
        <v>54</v>
      </c>
      <c r="B34">
        <v>1995</v>
      </c>
      <c r="C34" s="5" t="str">
        <f t="shared" si="0"/>
        <v>Jun</v>
      </c>
      <c r="D34" t="s">
        <v>17</v>
      </c>
      <c r="E34" s="7" t="s">
        <v>17</v>
      </c>
      <c r="F34">
        <v>1</v>
      </c>
      <c r="G34">
        <v>0</v>
      </c>
      <c r="H34">
        <v>1056</v>
      </c>
      <c r="I34" t="s">
        <v>11</v>
      </c>
      <c r="J34" t="s">
        <v>10</v>
      </c>
      <c r="K34" t="s">
        <v>12</v>
      </c>
    </row>
    <row r="35" spans="1:11" x14ac:dyDescent="0.2">
      <c r="A35" t="s">
        <v>55</v>
      </c>
      <c r="B35">
        <v>1993</v>
      </c>
      <c r="C35" s="5" t="str">
        <f t="shared" si="0"/>
        <v>Sep</v>
      </c>
      <c r="D35" t="s">
        <v>19</v>
      </c>
      <c r="E35" s="7" t="s">
        <v>19</v>
      </c>
      <c r="F35">
        <v>28</v>
      </c>
      <c r="G35">
        <v>0</v>
      </c>
      <c r="H35">
        <v>1068</v>
      </c>
      <c r="I35" t="s">
        <v>11</v>
      </c>
      <c r="J35" t="s">
        <v>15</v>
      </c>
      <c r="K35" t="s">
        <v>12</v>
      </c>
    </row>
    <row r="36" spans="1:11" x14ac:dyDescent="0.2">
      <c r="A36" t="s">
        <v>56</v>
      </c>
      <c r="B36">
        <v>2004</v>
      </c>
      <c r="C36" s="5" t="str">
        <f t="shared" si="0"/>
        <v>Aug</v>
      </c>
      <c r="D36" t="s">
        <v>34</v>
      </c>
      <c r="E36" s="7" t="s">
        <v>34</v>
      </c>
      <c r="F36">
        <v>24</v>
      </c>
      <c r="G36">
        <v>0</v>
      </c>
      <c r="H36">
        <v>1070</v>
      </c>
      <c r="I36" t="s">
        <v>11</v>
      </c>
      <c r="J36" t="s">
        <v>11</v>
      </c>
      <c r="K36" t="s">
        <v>12</v>
      </c>
    </row>
    <row r="37" spans="1:11" x14ac:dyDescent="0.2">
      <c r="A37" t="s">
        <v>57</v>
      </c>
      <c r="B37">
        <v>1997</v>
      </c>
      <c r="C37" s="5" t="str">
        <f t="shared" si="0"/>
        <v>Aug</v>
      </c>
      <c r="D37" t="s">
        <v>34</v>
      </c>
      <c r="E37" s="7" t="s">
        <v>34</v>
      </c>
      <c r="F37">
        <v>13</v>
      </c>
      <c r="G37">
        <v>0</v>
      </c>
      <c r="H37">
        <v>1071</v>
      </c>
      <c r="I37" t="s">
        <v>11</v>
      </c>
      <c r="J37" t="s">
        <v>11</v>
      </c>
      <c r="K37" t="s">
        <v>12</v>
      </c>
    </row>
    <row r="38" spans="1:11" x14ac:dyDescent="0.2">
      <c r="A38" t="s">
        <v>58</v>
      </c>
      <c r="B38">
        <v>1998</v>
      </c>
      <c r="C38" s="5" t="str">
        <f t="shared" si="0"/>
        <v>Dec</v>
      </c>
      <c r="D38" t="s">
        <v>29</v>
      </c>
      <c r="E38" s="7" t="s">
        <v>29</v>
      </c>
      <c r="F38">
        <v>26</v>
      </c>
      <c r="G38">
        <v>0</v>
      </c>
      <c r="H38">
        <v>1082</v>
      </c>
      <c r="I38" t="s">
        <v>11</v>
      </c>
      <c r="J38" t="s">
        <v>10</v>
      </c>
      <c r="K38" t="s">
        <v>12</v>
      </c>
    </row>
    <row r="39" spans="1:11" x14ac:dyDescent="0.2">
      <c r="A39" t="s">
        <v>59</v>
      </c>
      <c r="B39">
        <v>2002</v>
      </c>
      <c r="C39" s="5" t="str">
        <f t="shared" si="0"/>
        <v>Aug</v>
      </c>
      <c r="D39" t="s">
        <v>34</v>
      </c>
      <c r="E39" s="7" t="s">
        <v>34</v>
      </c>
      <c r="F39">
        <v>13</v>
      </c>
      <c r="G39">
        <v>0</v>
      </c>
      <c r="H39">
        <v>1086</v>
      </c>
      <c r="I39" t="s">
        <v>11</v>
      </c>
      <c r="J39" t="s">
        <v>11</v>
      </c>
      <c r="K39" t="s">
        <v>12</v>
      </c>
    </row>
    <row r="40" spans="1:11" x14ac:dyDescent="0.2">
      <c r="A40" t="s">
        <v>60</v>
      </c>
      <c r="B40">
        <v>2004</v>
      </c>
      <c r="C40" s="5" t="str">
        <f t="shared" si="0"/>
        <v>Nov</v>
      </c>
      <c r="D40" t="s">
        <v>14</v>
      </c>
      <c r="E40" s="7" t="s">
        <v>14</v>
      </c>
      <c r="F40">
        <v>12</v>
      </c>
      <c r="G40">
        <v>0</v>
      </c>
      <c r="H40">
        <v>1121.8699999999999</v>
      </c>
      <c r="I40" t="s">
        <v>11</v>
      </c>
      <c r="J40" t="s">
        <v>15</v>
      </c>
      <c r="K40" t="s">
        <v>12</v>
      </c>
    </row>
    <row r="41" spans="1:11" x14ac:dyDescent="0.2">
      <c r="A41" t="s">
        <v>61</v>
      </c>
      <c r="B41">
        <v>2004</v>
      </c>
      <c r="C41" s="5" t="str">
        <f t="shared" si="0"/>
        <v>Jun</v>
      </c>
      <c r="D41" t="s">
        <v>17</v>
      </c>
      <c r="E41" s="7" t="s">
        <v>17</v>
      </c>
      <c r="F41">
        <v>14</v>
      </c>
      <c r="G41">
        <v>0</v>
      </c>
      <c r="H41">
        <v>1131.51</v>
      </c>
      <c r="I41" t="s">
        <v>11</v>
      </c>
      <c r="J41" t="s">
        <v>15</v>
      </c>
      <c r="K41" t="s">
        <v>12</v>
      </c>
    </row>
    <row r="42" spans="1:11" x14ac:dyDescent="0.2">
      <c r="A42" t="s">
        <v>62</v>
      </c>
      <c r="B42">
        <v>2002</v>
      </c>
      <c r="C42" s="5" t="str">
        <f t="shared" si="0"/>
        <v>Jul</v>
      </c>
      <c r="D42" t="s">
        <v>9</v>
      </c>
      <c r="E42" s="7" t="s">
        <v>9</v>
      </c>
      <c r="F42">
        <v>19</v>
      </c>
      <c r="G42">
        <v>0</v>
      </c>
      <c r="H42">
        <v>1132</v>
      </c>
      <c r="I42" t="s">
        <v>11</v>
      </c>
      <c r="J42" t="s">
        <v>15</v>
      </c>
      <c r="K42" t="s">
        <v>12</v>
      </c>
    </row>
    <row r="43" spans="1:11" x14ac:dyDescent="0.2">
      <c r="A43" t="s">
        <v>63</v>
      </c>
      <c r="B43">
        <v>2004</v>
      </c>
      <c r="C43" s="5" t="str">
        <f t="shared" si="0"/>
        <v>Oct</v>
      </c>
      <c r="D43" t="s">
        <v>36</v>
      </c>
      <c r="E43" s="7" t="s">
        <v>36</v>
      </c>
      <c r="F43">
        <v>6</v>
      </c>
      <c r="G43">
        <v>0</v>
      </c>
      <c r="H43">
        <v>1135</v>
      </c>
      <c r="I43" t="s">
        <v>11</v>
      </c>
      <c r="J43" t="s">
        <v>11</v>
      </c>
      <c r="K43" t="s">
        <v>12</v>
      </c>
    </row>
    <row r="44" spans="1:11" x14ac:dyDescent="0.2">
      <c r="A44" t="s">
        <v>64</v>
      </c>
      <c r="B44">
        <v>2004</v>
      </c>
      <c r="C44" s="5" t="str">
        <f t="shared" si="0"/>
        <v>Jun</v>
      </c>
      <c r="D44" t="s">
        <v>17</v>
      </c>
      <c r="E44" s="7" t="s">
        <v>17</v>
      </c>
      <c r="F44">
        <v>11</v>
      </c>
      <c r="G44">
        <v>0</v>
      </c>
      <c r="H44">
        <v>1135.94</v>
      </c>
      <c r="I44" t="s">
        <v>11</v>
      </c>
      <c r="J44" t="s">
        <v>11</v>
      </c>
      <c r="K44" t="s">
        <v>12</v>
      </c>
    </row>
    <row r="45" spans="1:11" x14ac:dyDescent="0.2">
      <c r="A45" t="s">
        <v>65</v>
      </c>
      <c r="B45">
        <v>2004</v>
      </c>
      <c r="C45" s="5" t="str">
        <f t="shared" si="0"/>
        <v>Nov</v>
      </c>
      <c r="D45" t="s">
        <v>14</v>
      </c>
      <c r="E45" s="7" t="s">
        <v>14</v>
      </c>
      <c r="F45">
        <v>28</v>
      </c>
      <c r="G45">
        <v>0</v>
      </c>
      <c r="H45">
        <v>1136.4000000000001</v>
      </c>
      <c r="I45" t="s">
        <v>11</v>
      </c>
      <c r="J45" t="s">
        <v>11</v>
      </c>
      <c r="K45" t="s">
        <v>12</v>
      </c>
    </row>
    <row r="46" spans="1:11" x14ac:dyDescent="0.2">
      <c r="A46" t="s">
        <v>66</v>
      </c>
      <c r="B46">
        <v>2002</v>
      </c>
      <c r="C46" s="5" t="str">
        <f t="shared" si="0"/>
        <v>Aug</v>
      </c>
      <c r="D46" t="s">
        <v>34</v>
      </c>
      <c r="E46" s="7" t="s">
        <v>34</v>
      </c>
      <c r="F46">
        <v>11</v>
      </c>
      <c r="G46">
        <v>0</v>
      </c>
      <c r="H46">
        <v>1137</v>
      </c>
      <c r="I46" t="s">
        <v>11</v>
      </c>
      <c r="J46" t="s">
        <v>15</v>
      </c>
      <c r="K46" t="s">
        <v>12</v>
      </c>
    </row>
    <row r="47" spans="1:11" x14ac:dyDescent="0.2">
      <c r="A47" t="s">
        <v>30</v>
      </c>
      <c r="B47">
        <v>2004</v>
      </c>
      <c r="C47" s="5" t="str">
        <f t="shared" si="0"/>
        <v>Nov</v>
      </c>
      <c r="D47" t="s">
        <v>14</v>
      </c>
      <c r="E47" s="7" t="s">
        <v>14</v>
      </c>
      <c r="F47">
        <v>6</v>
      </c>
      <c r="G47">
        <v>0</v>
      </c>
      <c r="H47">
        <v>1137.01</v>
      </c>
      <c r="I47" t="s">
        <v>11</v>
      </c>
      <c r="J47" t="s">
        <v>15</v>
      </c>
      <c r="K47" t="s">
        <v>12</v>
      </c>
    </row>
    <row r="48" spans="1:11" x14ac:dyDescent="0.2">
      <c r="A48" t="s">
        <v>67</v>
      </c>
      <c r="B48">
        <v>2004</v>
      </c>
      <c r="C48" s="5" t="str">
        <f t="shared" si="0"/>
        <v>Oct</v>
      </c>
      <c r="D48" t="s">
        <v>36</v>
      </c>
      <c r="E48" s="7" t="s">
        <v>36</v>
      </c>
      <c r="F48">
        <v>15</v>
      </c>
      <c r="G48">
        <v>0</v>
      </c>
      <c r="H48">
        <v>1137.01</v>
      </c>
      <c r="I48" t="s">
        <v>11</v>
      </c>
      <c r="J48" t="s">
        <v>15</v>
      </c>
      <c r="K48" t="s">
        <v>12</v>
      </c>
    </row>
    <row r="49" spans="1:11" x14ac:dyDescent="0.2">
      <c r="A49" t="s">
        <v>68</v>
      </c>
      <c r="B49">
        <v>2004</v>
      </c>
      <c r="C49" s="5" t="str">
        <f t="shared" si="0"/>
        <v>Nov</v>
      </c>
      <c r="D49" t="s">
        <v>14</v>
      </c>
      <c r="E49" s="7" t="s">
        <v>14</v>
      </c>
      <c r="F49">
        <v>27</v>
      </c>
      <c r="G49">
        <v>0</v>
      </c>
      <c r="H49">
        <v>1137.47</v>
      </c>
      <c r="I49" t="s">
        <v>11</v>
      </c>
      <c r="J49" t="s">
        <v>10</v>
      </c>
      <c r="K49" t="s">
        <v>12</v>
      </c>
    </row>
    <row r="50" spans="1:11" x14ac:dyDescent="0.2">
      <c r="A50" t="s">
        <v>69</v>
      </c>
      <c r="B50">
        <v>2001</v>
      </c>
      <c r="C50" s="5" t="str">
        <f t="shared" si="0"/>
        <v>Oct</v>
      </c>
      <c r="D50" t="s">
        <v>36</v>
      </c>
      <c r="E50" s="7" t="s">
        <v>36</v>
      </c>
      <c r="F50">
        <v>25</v>
      </c>
      <c r="G50">
        <v>0</v>
      </c>
      <c r="H50">
        <v>1141</v>
      </c>
      <c r="I50" t="s">
        <v>11</v>
      </c>
      <c r="J50" t="s">
        <v>15</v>
      </c>
      <c r="K50" t="s">
        <v>12</v>
      </c>
    </row>
    <row r="51" spans="1:11" x14ac:dyDescent="0.2">
      <c r="A51" t="s">
        <v>70</v>
      </c>
      <c r="B51">
        <v>2004</v>
      </c>
      <c r="C51" s="5" t="str">
        <f t="shared" si="0"/>
        <v>Sep</v>
      </c>
      <c r="D51" t="s">
        <v>19</v>
      </c>
      <c r="E51" s="7" t="s">
        <v>19</v>
      </c>
      <c r="F51">
        <v>12</v>
      </c>
      <c r="G51">
        <v>0</v>
      </c>
      <c r="H51">
        <v>1141.45</v>
      </c>
      <c r="I51" t="s">
        <v>11</v>
      </c>
      <c r="J51" t="s">
        <v>11</v>
      </c>
      <c r="K51" t="s">
        <v>12</v>
      </c>
    </row>
    <row r="52" spans="1:11" x14ac:dyDescent="0.2">
      <c r="A52" t="s">
        <v>71</v>
      </c>
      <c r="B52">
        <v>2002</v>
      </c>
      <c r="C52" s="5" t="str">
        <f t="shared" si="0"/>
        <v>Oct</v>
      </c>
      <c r="D52" t="s">
        <v>36</v>
      </c>
      <c r="E52" s="7" t="s">
        <v>36</v>
      </c>
      <c r="F52">
        <v>1</v>
      </c>
      <c r="G52">
        <v>0</v>
      </c>
      <c r="H52">
        <v>1142</v>
      </c>
      <c r="I52" t="s">
        <v>11</v>
      </c>
      <c r="J52" t="s">
        <v>10</v>
      </c>
      <c r="K52" t="s">
        <v>41</v>
      </c>
    </row>
    <row r="53" spans="1:11" x14ac:dyDescent="0.2">
      <c r="A53" t="s">
        <v>72</v>
      </c>
      <c r="B53">
        <v>2004</v>
      </c>
      <c r="C53" s="5" t="str">
        <f t="shared" si="0"/>
        <v>Jun</v>
      </c>
      <c r="D53" t="s">
        <v>17</v>
      </c>
      <c r="E53" s="7" t="s">
        <v>17</v>
      </c>
      <c r="F53">
        <v>10</v>
      </c>
      <c r="G53">
        <v>0</v>
      </c>
      <c r="H53">
        <v>1146.8</v>
      </c>
      <c r="I53" t="s">
        <v>10</v>
      </c>
      <c r="J53" t="s">
        <v>10</v>
      </c>
      <c r="K53" t="s">
        <v>12</v>
      </c>
    </row>
    <row r="54" spans="1:11" x14ac:dyDescent="0.2">
      <c r="A54" t="s">
        <v>73</v>
      </c>
      <c r="B54">
        <v>2003</v>
      </c>
      <c r="C54" s="5" t="str">
        <f t="shared" si="0"/>
        <v>Jun</v>
      </c>
      <c r="D54" t="s">
        <v>17</v>
      </c>
      <c r="E54" s="7" t="s">
        <v>17</v>
      </c>
      <c r="F54">
        <v>12</v>
      </c>
      <c r="G54">
        <v>0</v>
      </c>
      <c r="H54">
        <v>1149</v>
      </c>
      <c r="I54" t="s">
        <v>10</v>
      </c>
      <c r="J54" t="s">
        <v>15</v>
      </c>
      <c r="K54" t="s">
        <v>22</v>
      </c>
    </row>
    <row r="55" spans="1:11" x14ac:dyDescent="0.2">
      <c r="A55" t="s">
        <v>74</v>
      </c>
      <c r="B55">
        <v>2004</v>
      </c>
      <c r="C55" s="5" t="str">
        <f t="shared" si="0"/>
        <v>Jul</v>
      </c>
      <c r="D55" t="s">
        <v>9</v>
      </c>
      <c r="E55" s="7" t="s">
        <v>9</v>
      </c>
      <c r="F55">
        <v>18</v>
      </c>
      <c r="G55">
        <v>0</v>
      </c>
      <c r="H55">
        <v>1149.4000000000001</v>
      </c>
      <c r="I55" t="s">
        <v>10</v>
      </c>
      <c r="J55" t="s">
        <v>10</v>
      </c>
      <c r="K55" t="s">
        <v>12</v>
      </c>
    </row>
    <row r="56" spans="1:11" x14ac:dyDescent="0.2">
      <c r="A56" t="s">
        <v>75</v>
      </c>
      <c r="B56">
        <v>1994</v>
      </c>
      <c r="C56" s="5" t="str">
        <f t="shared" si="0"/>
        <v>Jul</v>
      </c>
      <c r="D56" t="s">
        <v>9</v>
      </c>
      <c r="E56" s="7" t="s">
        <v>9</v>
      </c>
      <c r="F56">
        <v>26</v>
      </c>
      <c r="G56">
        <v>0</v>
      </c>
      <c r="H56">
        <v>1158.32</v>
      </c>
      <c r="I56" t="s">
        <v>10</v>
      </c>
      <c r="J56" t="s">
        <v>15</v>
      </c>
      <c r="K56" t="s">
        <v>12</v>
      </c>
    </row>
    <row r="57" spans="1:11" x14ac:dyDescent="0.2">
      <c r="A57" t="s">
        <v>76</v>
      </c>
      <c r="B57">
        <v>2004</v>
      </c>
      <c r="C57" s="5" t="str">
        <f t="shared" si="0"/>
        <v>Nov</v>
      </c>
      <c r="D57" t="s">
        <v>14</v>
      </c>
      <c r="E57" s="7" t="s">
        <v>14</v>
      </c>
      <c r="F57">
        <v>11</v>
      </c>
      <c r="G57">
        <v>0</v>
      </c>
      <c r="H57">
        <v>1163.46</v>
      </c>
      <c r="I57" t="s">
        <v>10</v>
      </c>
      <c r="J57" t="s">
        <v>11</v>
      </c>
      <c r="K57" t="s">
        <v>12</v>
      </c>
    </row>
    <row r="58" spans="1:11" x14ac:dyDescent="0.2">
      <c r="A58" t="s">
        <v>77</v>
      </c>
      <c r="B58">
        <v>2002</v>
      </c>
      <c r="C58" s="5" t="str">
        <f t="shared" si="0"/>
        <v>Jun</v>
      </c>
      <c r="D58" t="s">
        <v>17</v>
      </c>
      <c r="E58" s="7" t="s">
        <v>17</v>
      </c>
      <c r="F58">
        <v>11</v>
      </c>
      <c r="G58">
        <v>0</v>
      </c>
      <c r="H58">
        <v>1165</v>
      </c>
      <c r="I58" t="s">
        <v>10</v>
      </c>
      <c r="J58" t="s">
        <v>11</v>
      </c>
      <c r="K58" t="s">
        <v>22</v>
      </c>
    </row>
    <row r="59" spans="1:11" x14ac:dyDescent="0.2">
      <c r="A59" t="s">
        <v>78</v>
      </c>
      <c r="B59">
        <v>2001</v>
      </c>
      <c r="C59" s="5" t="str">
        <f t="shared" si="0"/>
        <v>Nov</v>
      </c>
      <c r="D59" t="s">
        <v>14</v>
      </c>
      <c r="E59" s="7" t="s">
        <v>14</v>
      </c>
      <c r="F59">
        <v>12</v>
      </c>
      <c r="G59">
        <v>0</v>
      </c>
      <c r="H59">
        <v>1167</v>
      </c>
      <c r="I59" t="s">
        <v>10</v>
      </c>
      <c r="J59" t="s">
        <v>15</v>
      </c>
      <c r="K59" t="s">
        <v>12</v>
      </c>
    </row>
    <row r="60" spans="1:11" x14ac:dyDescent="0.2">
      <c r="A60" t="s">
        <v>79</v>
      </c>
      <c r="B60">
        <v>1996</v>
      </c>
      <c r="C60" s="5" t="str">
        <f t="shared" si="0"/>
        <v>Aug</v>
      </c>
      <c r="D60" t="s">
        <v>34</v>
      </c>
      <c r="E60" s="7" t="s">
        <v>34</v>
      </c>
      <c r="F60">
        <v>11</v>
      </c>
      <c r="G60">
        <v>0</v>
      </c>
      <c r="H60">
        <v>1178</v>
      </c>
      <c r="I60" t="s">
        <v>10</v>
      </c>
      <c r="J60" t="s">
        <v>11</v>
      </c>
      <c r="K60" t="s">
        <v>12</v>
      </c>
    </row>
    <row r="61" spans="1:11" x14ac:dyDescent="0.2">
      <c r="A61" t="s">
        <v>80</v>
      </c>
      <c r="B61">
        <v>1997</v>
      </c>
      <c r="C61" s="5" t="str">
        <f t="shared" si="0"/>
        <v>Jun</v>
      </c>
      <c r="D61" t="s">
        <v>17</v>
      </c>
      <c r="E61" s="7" t="s">
        <v>17</v>
      </c>
      <c r="F61">
        <v>28</v>
      </c>
      <c r="G61">
        <v>0</v>
      </c>
      <c r="H61">
        <v>1178.07</v>
      </c>
      <c r="I61" t="s">
        <v>10</v>
      </c>
      <c r="J61" t="s">
        <v>10</v>
      </c>
      <c r="K61" t="s">
        <v>12</v>
      </c>
    </row>
    <row r="62" spans="1:11" x14ac:dyDescent="0.2">
      <c r="A62" t="s">
        <v>81</v>
      </c>
      <c r="B62">
        <v>2002</v>
      </c>
      <c r="C62" s="5" t="str">
        <f t="shared" si="0"/>
        <v>Aug</v>
      </c>
      <c r="D62" t="s">
        <v>34</v>
      </c>
      <c r="E62" s="7" t="s">
        <v>34</v>
      </c>
      <c r="F62">
        <v>26</v>
      </c>
      <c r="G62">
        <v>0</v>
      </c>
      <c r="H62">
        <v>1191</v>
      </c>
      <c r="I62" t="s">
        <v>10</v>
      </c>
      <c r="J62" t="s">
        <v>15</v>
      </c>
      <c r="K62" t="s">
        <v>12</v>
      </c>
    </row>
    <row r="63" spans="1:11" x14ac:dyDescent="0.2">
      <c r="A63" t="s">
        <v>82</v>
      </c>
      <c r="B63">
        <v>1999</v>
      </c>
      <c r="C63" s="5" t="str">
        <f t="shared" si="0"/>
        <v>Jun</v>
      </c>
      <c r="D63" t="s">
        <v>17</v>
      </c>
      <c r="E63" s="7" t="s">
        <v>17</v>
      </c>
      <c r="F63">
        <v>28</v>
      </c>
      <c r="G63">
        <v>0</v>
      </c>
      <c r="H63">
        <v>1200</v>
      </c>
      <c r="I63" t="s">
        <v>10</v>
      </c>
      <c r="J63" t="s">
        <v>11</v>
      </c>
      <c r="K63" t="s">
        <v>22</v>
      </c>
    </row>
    <row r="64" spans="1:11" x14ac:dyDescent="0.2">
      <c r="A64" t="s">
        <v>83</v>
      </c>
      <c r="B64">
        <v>1992</v>
      </c>
      <c r="C64" s="5" t="str">
        <f t="shared" si="0"/>
        <v>Oct</v>
      </c>
      <c r="D64" t="s">
        <v>36</v>
      </c>
      <c r="E64" s="7" t="s">
        <v>36</v>
      </c>
      <c r="F64">
        <v>6</v>
      </c>
      <c r="G64">
        <v>0</v>
      </c>
      <c r="H64">
        <v>1200.55</v>
      </c>
      <c r="I64" t="s">
        <v>10</v>
      </c>
      <c r="J64" t="s">
        <v>11</v>
      </c>
      <c r="K64" t="s">
        <v>12</v>
      </c>
    </row>
    <row r="65" spans="1:11" x14ac:dyDescent="0.2">
      <c r="A65" t="s">
        <v>84</v>
      </c>
      <c r="B65">
        <v>2004</v>
      </c>
      <c r="C65" s="5" t="str">
        <f t="shared" si="0"/>
        <v>Jun</v>
      </c>
      <c r="D65" t="s">
        <v>17</v>
      </c>
      <c r="E65" s="7" t="s">
        <v>17</v>
      </c>
      <c r="F65">
        <v>2</v>
      </c>
      <c r="G65">
        <v>0</v>
      </c>
      <c r="H65">
        <v>1210</v>
      </c>
      <c r="I65" t="s">
        <v>10</v>
      </c>
      <c r="J65" t="s">
        <v>15</v>
      </c>
      <c r="K65" t="s">
        <v>12</v>
      </c>
    </row>
    <row r="66" spans="1:11" x14ac:dyDescent="0.2">
      <c r="A66" t="s">
        <v>85</v>
      </c>
      <c r="B66">
        <v>1996</v>
      </c>
      <c r="C66" s="5" t="str">
        <f t="shared" si="0"/>
        <v>Nov</v>
      </c>
      <c r="D66" t="s">
        <v>14</v>
      </c>
      <c r="E66" s="7" t="s">
        <v>14</v>
      </c>
      <c r="F66">
        <v>4</v>
      </c>
      <c r="G66">
        <v>0</v>
      </c>
      <c r="H66">
        <v>1220</v>
      </c>
      <c r="I66" t="s">
        <v>10</v>
      </c>
      <c r="J66" t="s">
        <v>11</v>
      </c>
      <c r="K66" t="s">
        <v>22</v>
      </c>
    </row>
    <row r="67" spans="1:11" x14ac:dyDescent="0.2">
      <c r="A67" t="s">
        <v>86</v>
      </c>
      <c r="B67">
        <v>2004</v>
      </c>
      <c r="C67" s="5" t="str">
        <f t="shared" ref="C67:C130" si="1">IF(ISBLANK(D67),"Sep",D67)</f>
        <v>Jul</v>
      </c>
      <c r="D67" t="s">
        <v>9</v>
      </c>
      <c r="E67" s="7" t="s">
        <v>9</v>
      </c>
      <c r="F67">
        <v>9</v>
      </c>
      <c r="G67">
        <v>0</v>
      </c>
      <c r="H67">
        <v>1224</v>
      </c>
      <c r="I67" t="s">
        <v>10</v>
      </c>
      <c r="J67" t="s">
        <v>15</v>
      </c>
      <c r="K67" t="s">
        <v>12</v>
      </c>
    </row>
    <row r="68" spans="1:11" x14ac:dyDescent="0.2">
      <c r="A68" t="s">
        <v>87</v>
      </c>
      <c r="B68">
        <v>2004</v>
      </c>
      <c r="C68" s="5" t="str">
        <f t="shared" si="1"/>
        <v>Oct</v>
      </c>
      <c r="D68" t="s">
        <v>36</v>
      </c>
      <c r="E68" s="7" t="s">
        <v>36</v>
      </c>
      <c r="F68">
        <v>16</v>
      </c>
      <c r="G68">
        <v>0</v>
      </c>
      <c r="H68">
        <v>1228</v>
      </c>
      <c r="I68" t="s">
        <v>10</v>
      </c>
      <c r="J68" t="s">
        <v>15</v>
      </c>
      <c r="K68" t="s">
        <v>22</v>
      </c>
    </row>
    <row r="69" spans="1:11" x14ac:dyDescent="0.2">
      <c r="A69" t="s">
        <v>88</v>
      </c>
      <c r="B69">
        <v>1998</v>
      </c>
      <c r="C69" s="5" t="str">
        <f t="shared" si="1"/>
        <v>Jul</v>
      </c>
      <c r="D69" t="s">
        <v>9</v>
      </c>
      <c r="E69" s="7" t="s">
        <v>9</v>
      </c>
      <c r="F69">
        <v>13</v>
      </c>
      <c r="G69">
        <v>0</v>
      </c>
      <c r="H69">
        <v>1234</v>
      </c>
      <c r="I69" t="s">
        <v>10</v>
      </c>
      <c r="J69" t="s">
        <v>15</v>
      </c>
      <c r="K69" t="s">
        <v>12</v>
      </c>
    </row>
    <row r="70" spans="1:11" x14ac:dyDescent="0.2">
      <c r="A70" t="s">
        <v>89</v>
      </c>
      <c r="B70">
        <v>2002</v>
      </c>
      <c r="C70" s="5" t="str">
        <f t="shared" si="1"/>
        <v>Dec</v>
      </c>
      <c r="D70" t="s">
        <v>29</v>
      </c>
      <c r="E70" s="7" t="s">
        <v>29</v>
      </c>
      <c r="F70">
        <v>12</v>
      </c>
      <c r="G70">
        <v>0</v>
      </c>
      <c r="H70">
        <v>1237</v>
      </c>
      <c r="I70" t="s">
        <v>10</v>
      </c>
      <c r="J70" t="s">
        <v>10</v>
      </c>
      <c r="K70" t="s">
        <v>12</v>
      </c>
    </row>
    <row r="71" spans="1:11" x14ac:dyDescent="0.2">
      <c r="A71" t="s">
        <v>90</v>
      </c>
      <c r="B71">
        <v>1998</v>
      </c>
      <c r="C71" s="5" t="str">
        <f t="shared" si="1"/>
        <v>Oct</v>
      </c>
      <c r="D71" t="s">
        <v>36</v>
      </c>
      <c r="E71" s="7" t="s">
        <v>36</v>
      </c>
      <c r="F71">
        <v>11</v>
      </c>
      <c r="G71">
        <v>0</v>
      </c>
      <c r="H71">
        <v>1240</v>
      </c>
      <c r="I71" t="s">
        <v>10</v>
      </c>
      <c r="J71" t="s">
        <v>15</v>
      </c>
      <c r="K71" t="s">
        <v>22</v>
      </c>
    </row>
    <row r="72" spans="1:11" x14ac:dyDescent="0.2">
      <c r="A72" t="s">
        <v>91</v>
      </c>
      <c r="B72">
        <v>2002</v>
      </c>
      <c r="C72" s="5" t="str">
        <f t="shared" si="1"/>
        <v>Jul</v>
      </c>
      <c r="D72" t="s">
        <v>9</v>
      </c>
      <c r="E72" s="7" t="s">
        <v>9</v>
      </c>
      <c r="F72">
        <v>1</v>
      </c>
      <c r="G72">
        <v>0</v>
      </c>
      <c r="H72">
        <v>1241</v>
      </c>
      <c r="I72" t="s">
        <v>10</v>
      </c>
      <c r="J72" t="s">
        <v>10</v>
      </c>
      <c r="K72" t="s">
        <v>12</v>
      </c>
    </row>
    <row r="73" spans="1:11" x14ac:dyDescent="0.2">
      <c r="A73" t="s">
        <v>92</v>
      </c>
      <c r="B73">
        <v>2003</v>
      </c>
      <c r="C73" s="5" t="str">
        <f t="shared" si="1"/>
        <v>Aug</v>
      </c>
      <c r="D73" t="s">
        <v>34</v>
      </c>
      <c r="E73" s="7" t="s">
        <v>34</v>
      </c>
      <c r="F73">
        <v>2</v>
      </c>
      <c r="G73">
        <v>0</v>
      </c>
      <c r="H73">
        <v>1241.57</v>
      </c>
      <c r="I73" t="s">
        <v>10</v>
      </c>
      <c r="J73" t="s">
        <v>10</v>
      </c>
      <c r="K73" t="s">
        <v>41</v>
      </c>
    </row>
    <row r="74" spans="1:11" x14ac:dyDescent="0.2">
      <c r="A74" t="s">
        <v>93</v>
      </c>
      <c r="B74">
        <v>2003</v>
      </c>
      <c r="C74" s="5" t="str">
        <f t="shared" si="1"/>
        <v>Sep</v>
      </c>
      <c r="D74" t="s">
        <v>19</v>
      </c>
      <c r="E74" s="7" t="s">
        <v>19</v>
      </c>
      <c r="F74">
        <v>15</v>
      </c>
      <c r="G74">
        <v>0</v>
      </c>
      <c r="H74">
        <v>1242.26</v>
      </c>
      <c r="I74" t="s">
        <v>10</v>
      </c>
      <c r="J74" t="s">
        <v>15</v>
      </c>
      <c r="K74" t="s">
        <v>41</v>
      </c>
    </row>
    <row r="75" spans="1:11" x14ac:dyDescent="0.2">
      <c r="A75" t="s">
        <v>94</v>
      </c>
      <c r="B75">
        <v>2003</v>
      </c>
      <c r="C75" s="5" t="str">
        <f t="shared" si="1"/>
        <v>Sep</v>
      </c>
      <c r="D75" t="s">
        <v>19</v>
      </c>
      <c r="E75" s="7" t="s">
        <v>19</v>
      </c>
      <c r="F75">
        <v>8</v>
      </c>
      <c r="G75">
        <v>0</v>
      </c>
      <c r="H75">
        <v>1242.82</v>
      </c>
      <c r="I75" t="s">
        <v>10</v>
      </c>
      <c r="J75" t="s">
        <v>15</v>
      </c>
      <c r="K75" t="s">
        <v>41</v>
      </c>
    </row>
    <row r="76" spans="1:11" x14ac:dyDescent="0.2">
      <c r="A76" t="s">
        <v>95</v>
      </c>
      <c r="B76">
        <v>2003</v>
      </c>
      <c r="C76" s="5" t="str">
        <f t="shared" si="1"/>
        <v>Sep</v>
      </c>
      <c r="D76" t="s">
        <v>19</v>
      </c>
      <c r="E76" s="7" t="s">
        <v>19</v>
      </c>
      <c r="F76">
        <v>15</v>
      </c>
      <c r="G76">
        <v>0</v>
      </c>
      <c r="H76">
        <v>1252.4100000000001</v>
      </c>
      <c r="I76" t="s">
        <v>10</v>
      </c>
      <c r="J76" t="s">
        <v>11</v>
      </c>
      <c r="K76" t="s">
        <v>41</v>
      </c>
    </row>
    <row r="77" spans="1:11" x14ac:dyDescent="0.2">
      <c r="A77" t="s">
        <v>96</v>
      </c>
      <c r="B77">
        <v>1997</v>
      </c>
      <c r="C77" s="5" t="str">
        <f t="shared" si="1"/>
        <v>Nov</v>
      </c>
      <c r="D77" t="s">
        <v>14</v>
      </c>
      <c r="E77" s="7" t="s">
        <v>14</v>
      </c>
      <c r="F77">
        <v>4</v>
      </c>
      <c r="G77">
        <v>0</v>
      </c>
      <c r="H77">
        <v>1253</v>
      </c>
      <c r="I77" t="s">
        <v>10</v>
      </c>
      <c r="J77" t="s">
        <v>10</v>
      </c>
      <c r="K77" t="s">
        <v>12</v>
      </c>
    </row>
    <row r="78" spans="1:11" x14ac:dyDescent="0.2">
      <c r="A78" t="s">
        <v>97</v>
      </c>
      <c r="B78">
        <v>2003</v>
      </c>
      <c r="C78" s="5" t="str">
        <f t="shared" si="1"/>
        <v>Dec</v>
      </c>
      <c r="D78" t="s">
        <v>29</v>
      </c>
      <c r="E78" s="7" t="s">
        <v>29</v>
      </c>
      <c r="F78">
        <v>10</v>
      </c>
      <c r="G78">
        <v>0</v>
      </c>
      <c r="H78">
        <v>1253.94</v>
      </c>
      <c r="I78" t="s">
        <v>10</v>
      </c>
      <c r="J78" t="s">
        <v>10</v>
      </c>
      <c r="K78" t="s">
        <v>41</v>
      </c>
    </row>
    <row r="79" spans="1:11" x14ac:dyDescent="0.2">
      <c r="A79" t="s">
        <v>98</v>
      </c>
      <c r="B79">
        <v>2003</v>
      </c>
      <c r="C79" s="5" t="str">
        <f t="shared" si="1"/>
        <v>Oct</v>
      </c>
      <c r="D79" t="s">
        <v>36</v>
      </c>
      <c r="E79" s="7" t="s">
        <v>36</v>
      </c>
      <c r="F79">
        <v>13</v>
      </c>
      <c r="G79">
        <v>0</v>
      </c>
      <c r="H79">
        <v>1256.3</v>
      </c>
      <c r="I79" t="s">
        <v>10</v>
      </c>
      <c r="J79" t="s">
        <v>11</v>
      </c>
      <c r="K79" t="s">
        <v>41</v>
      </c>
    </row>
    <row r="80" spans="1:11" x14ac:dyDescent="0.2">
      <c r="A80" t="s">
        <v>99</v>
      </c>
      <c r="B80">
        <v>2003</v>
      </c>
      <c r="C80" s="5" t="str">
        <f t="shared" si="1"/>
        <v>Oct</v>
      </c>
      <c r="D80" t="s">
        <v>36</v>
      </c>
      <c r="E80" s="7" t="s">
        <v>36</v>
      </c>
      <c r="F80">
        <v>30</v>
      </c>
      <c r="G80">
        <v>0</v>
      </c>
      <c r="H80">
        <v>1261.44</v>
      </c>
      <c r="I80" t="s">
        <v>10</v>
      </c>
      <c r="J80" t="s">
        <v>11</v>
      </c>
      <c r="K80" t="s">
        <v>41</v>
      </c>
    </row>
    <row r="81" spans="1:11" x14ac:dyDescent="0.2">
      <c r="A81" t="s">
        <v>100</v>
      </c>
      <c r="B81">
        <v>2003</v>
      </c>
      <c r="C81" s="5" t="str">
        <f t="shared" si="1"/>
        <v>Aug</v>
      </c>
      <c r="D81" t="s">
        <v>34</v>
      </c>
      <c r="E81" s="7" t="s">
        <v>34</v>
      </c>
      <c r="F81">
        <v>15</v>
      </c>
      <c r="G81">
        <v>0</v>
      </c>
      <c r="H81">
        <v>1261.8599999999999</v>
      </c>
      <c r="I81" t="s">
        <v>10</v>
      </c>
      <c r="J81" t="s">
        <v>11</v>
      </c>
      <c r="K81" t="s">
        <v>41</v>
      </c>
    </row>
    <row r="82" spans="1:11" x14ac:dyDescent="0.2">
      <c r="A82" t="s">
        <v>101</v>
      </c>
      <c r="B82">
        <v>2003</v>
      </c>
      <c r="C82" s="5" t="str">
        <f t="shared" si="1"/>
        <v>Nov</v>
      </c>
      <c r="D82" t="s">
        <v>14</v>
      </c>
      <c r="E82" s="7" t="s">
        <v>14</v>
      </c>
      <c r="F82">
        <v>21</v>
      </c>
      <c r="G82">
        <v>0</v>
      </c>
      <c r="H82">
        <v>1263.25</v>
      </c>
      <c r="I82" t="s">
        <v>10</v>
      </c>
      <c r="J82" t="s">
        <v>11</v>
      </c>
      <c r="K82" t="s">
        <v>41</v>
      </c>
    </row>
    <row r="83" spans="1:11" x14ac:dyDescent="0.2">
      <c r="A83" t="s">
        <v>102</v>
      </c>
      <c r="B83">
        <v>2002</v>
      </c>
      <c r="C83" s="5" t="str">
        <f t="shared" si="1"/>
        <v>Dec</v>
      </c>
      <c r="D83" t="s">
        <v>29</v>
      </c>
      <c r="E83" s="7" t="s">
        <v>29</v>
      </c>
      <c r="F83">
        <v>4</v>
      </c>
      <c r="G83">
        <v>0</v>
      </c>
      <c r="H83">
        <v>1267</v>
      </c>
      <c r="I83" t="s">
        <v>10</v>
      </c>
      <c r="J83" t="s">
        <v>15</v>
      </c>
      <c r="K83" t="s">
        <v>12</v>
      </c>
    </row>
    <row r="84" spans="1:11" x14ac:dyDescent="0.2">
      <c r="A84" t="s">
        <v>103</v>
      </c>
      <c r="B84">
        <v>1997</v>
      </c>
      <c r="C84" s="5" t="str">
        <f t="shared" si="1"/>
        <v>Oct</v>
      </c>
      <c r="D84" t="s">
        <v>36</v>
      </c>
      <c r="E84" s="7" t="s">
        <v>36</v>
      </c>
      <c r="F84">
        <v>26</v>
      </c>
      <c r="G84">
        <v>0</v>
      </c>
      <c r="H84">
        <v>1276</v>
      </c>
      <c r="I84" t="s">
        <v>10</v>
      </c>
      <c r="J84" t="s">
        <v>10</v>
      </c>
      <c r="K84" t="s">
        <v>22</v>
      </c>
    </row>
    <row r="85" spans="1:11" x14ac:dyDescent="0.2">
      <c r="A85" t="s">
        <v>104</v>
      </c>
      <c r="B85">
        <v>2004</v>
      </c>
      <c r="C85" s="5" t="str">
        <f t="shared" si="1"/>
        <v>Sep</v>
      </c>
      <c r="D85" t="s">
        <v>19</v>
      </c>
      <c r="E85" s="7" t="s">
        <v>19</v>
      </c>
      <c r="F85">
        <v>30</v>
      </c>
      <c r="G85">
        <v>0</v>
      </c>
      <c r="H85">
        <v>1283</v>
      </c>
      <c r="I85" t="s">
        <v>10</v>
      </c>
      <c r="J85" t="s">
        <v>15</v>
      </c>
      <c r="K85" t="s">
        <v>12</v>
      </c>
    </row>
    <row r="86" spans="1:11" x14ac:dyDescent="0.2">
      <c r="A86" t="s">
        <v>105</v>
      </c>
      <c r="B86">
        <v>2004</v>
      </c>
      <c r="C86" s="5" t="str">
        <f t="shared" si="1"/>
        <v>Jul</v>
      </c>
      <c r="D86" t="s">
        <v>9</v>
      </c>
      <c r="E86" s="7" t="s">
        <v>9</v>
      </c>
      <c r="F86">
        <v>28</v>
      </c>
      <c r="G86">
        <v>0</v>
      </c>
      <c r="H86">
        <v>1285</v>
      </c>
      <c r="I86" t="s">
        <v>10</v>
      </c>
      <c r="J86" t="s">
        <v>11</v>
      </c>
      <c r="K86" t="s">
        <v>12</v>
      </c>
    </row>
    <row r="87" spans="1:11" x14ac:dyDescent="0.2">
      <c r="A87" t="s">
        <v>106</v>
      </c>
      <c r="B87">
        <v>2000</v>
      </c>
      <c r="C87" s="5" t="str">
        <f t="shared" si="1"/>
        <v>Jun</v>
      </c>
      <c r="D87" t="s">
        <v>17</v>
      </c>
      <c r="E87" s="7" t="s">
        <v>17</v>
      </c>
      <c r="F87">
        <v>26</v>
      </c>
      <c r="G87">
        <v>0</v>
      </c>
      <c r="H87">
        <v>1286</v>
      </c>
      <c r="I87" t="s">
        <v>10</v>
      </c>
      <c r="J87" t="s">
        <v>10</v>
      </c>
      <c r="K87" t="s">
        <v>12</v>
      </c>
    </row>
    <row r="88" spans="1:11" x14ac:dyDescent="0.2">
      <c r="A88" t="s">
        <v>107</v>
      </c>
      <c r="B88">
        <v>1998</v>
      </c>
      <c r="C88" s="5" t="str">
        <f t="shared" si="1"/>
        <v>Jun</v>
      </c>
      <c r="D88" t="s">
        <v>17</v>
      </c>
      <c r="E88" s="7" t="s">
        <v>17</v>
      </c>
      <c r="F88">
        <v>4</v>
      </c>
      <c r="G88">
        <v>0</v>
      </c>
      <c r="H88">
        <v>1290.93</v>
      </c>
      <c r="I88" t="s">
        <v>10</v>
      </c>
      <c r="J88" t="s">
        <v>10</v>
      </c>
      <c r="K88" t="s">
        <v>12</v>
      </c>
    </row>
    <row r="89" spans="1:11" x14ac:dyDescent="0.2">
      <c r="A89" t="s">
        <v>108</v>
      </c>
      <c r="B89">
        <v>2001</v>
      </c>
      <c r="C89" s="5" t="str">
        <f t="shared" si="1"/>
        <v>Nov</v>
      </c>
      <c r="D89" t="s">
        <v>14</v>
      </c>
      <c r="E89" s="7" t="s">
        <v>14</v>
      </c>
      <c r="F89">
        <v>29</v>
      </c>
      <c r="G89">
        <v>0</v>
      </c>
      <c r="H89">
        <v>1293</v>
      </c>
      <c r="I89" t="s">
        <v>10</v>
      </c>
      <c r="J89" t="s">
        <v>11</v>
      </c>
      <c r="K89" t="s">
        <v>22</v>
      </c>
    </row>
    <row r="90" spans="1:11" x14ac:dyDescent="0.2">
      <c r="A90" t="s">
        <v>109</v>
      </c>
      <c r="B90">
        <v>2002</v>
      </c>
      <c r="C90" s="5" t="str">
        <f t="shared" si="1"/>
        <v>Dec</v>
      </c>
      <c r="D90" t="s">
        <v>29</v>
      </c>
      <c r="E90" s="7" t="s">
        <v>29</v>
      </c>
      <c r="F90">
        <v>10</v>
      </c>
      <c r="G90">
        <v>0</v>
      </c>
      <c r="H90">
        <v>1304</v>
      </c>
      <c r="I90" t="s">
        <v>10</v>
      </c>
      <c r="J90" t="s">
        <v>10</v>
      </c>
      <c r="K90" t="s">
        <v>22</v>
      </c>
    </row>
    <row r="91" spans="1:11" x14ac:dyDescent="0.2">
      <c r="A91" t="s">
        <v>110</v>
      </c>
      <c r="B91">
        <v>1999</v>
      </c>
      <c r="C91" s="5" t="str">
        <f t="shared" si="1"/>
        <v>Dec</v>
      </c>
      <c r="D91" t="s">
        <v>29</v>
      </c>
      <c r="E91" s="7" t="s">
        <v>29</v>
      </c>
      <c r="F91">
        <v>2</v>
      </c>
      <c r="G91">
        <v>0</v>
      </c>
      <c r="H91">
        <v>1304</v>
      </c>
      <c r="I91" t="s">
        <v>10</v>
      </c>
      <c r="J91" t="s">
        <v>10</v>
      </c>
      <c r="K91" t="s">
        <v>12</v>
      </c>
    </row>
    <row r="92" spans="1:11" x14ac:dyDescent="0.2">
      <c r="A92" t="s">
        <v>111</v>
      </c>
      <c r="B92">
        <v>2002</v>
      </c>
      <c r="C92" s="5" t="str">
        <f t="shared" si="1"/>
        <v>Oct</v>
      </c>
      <c r="D92" t="s">
        <v>36</v>
      </c>
      <c r="E92" s="7" t="s">
        <v>36</v>
      </c>
      <c r="F92">
        <v>13</v>
      </c>
      <c r="G92">
        <v>0</v>
      </c>
      <c r="H92">
        <v>1315</v>
      </c>
      <c r="I92" t="s">
        <v>10</v>
      </c>
      <c r="J92" t="s">
        <v>10</v>
      </c>
      <c r="K92" t="s">
        <v>12</v>
      </c>
    </row>
    <row r="93" spans="1:11" x14ac:dyDescent="0.2">
      <c r="A93" t="s">
        <v>112</v>
      </c>
      <c r="B93">
        <v>1999</v>
      </c>
      <c r="C93" s="5" t="str">
        <f t="shared" si="1"/>
        <v>Oct</v>
      </c>
      <c r="D93" t="s">
        <v>36</v>
      </c>
      <c r="E93" s="7" t="s">
        <v>36</v>
      </c>
      <c r="F93">
        <v>14</v>
      </c>
      <c r="G93">
        <v>0</v>
      </c>
      <c r="H93">
        <v>1329.17</v>
      </c>
      <c r="I93" t="s">
        <v>10</v>
      </c>
      <c r="J93" t="s">
        <v>11</v>
      </c>
      <c r="K93" t="s">
        <v>12</v>
      </c>
    </row>
    <row r="94" spans="1:11" x14ac:dyDescent="0.2">
      <c r="A94" t="s">
        <v>113</v>
      </c>
      <c r="B94">
        <v>1998</v>
      </c>
      <c r="C94" s="5" t="str">
        <f t="shared" si="1"/>
        <v>Jul</v>
      </c>
      <c r="D94" t="s">
        <v>9</v>
      </c>
      <c r="E94" s="7" t="s">
        <v>9</v>
      </c>
      <c r="F94">
        <v>12</v>
      </c>
      <c r="G94">
        <v>0</v>
      </c>
      <c r="H94">
        <v>1332.61</v>
      </c>
      <c r="I94" t="s">
        <v>10</v>
      </c>
      <c r="J94" t="s">
        <v>11</v>
      </c>
      <c r="K94" t="s">
        <v>12</v>
      </c>
    </row>
    <row r="95" spans="1:11" x14ac:dyDescent="0.2">
      <c r="A95" t="s">
        <v>114</v>
      </c>
      <c r="B95">
        <v>1995</v>
      </c>
      <c r="C95" s="5" t="str">
        <f t="shared" si="1"/>
        <v>Jul</v>
      </c>
      <c r="D95" t="s">
        <v>9</v>
      </c>
      <c r="E95" s="7" t="s">
        <v>9</v>
      </c>
      <c r="F95">
        <v>30</v>
      </c>
      <c r="G95">
        <v>0</v>
      </c>
      <c r="H95">
        <v>1338</v>
      </c>
      <c r="I95" t="s">
        <v>10</v>
      </c>
      <c r="J95" t="s">
        <v>11</v>
      </c>
      <c r="K95" t="s">
        <v>22</v>
      </c>
    </row>
    <row r="96" spans="1:11" x14ac:dyDescent="0.2">
      <c r="A96" t="s">
        <v>115</v>
      </c>
      <c r="B96">
        <v>1997</v>
      </c>
      <c r="C96" s="5" t="str">
        <f t="shared" si="1"/>
        <v>Nov</v>
      </c>
      <c r="D96" t="s">
        <v>14</v>
      </c>
      <c r="E96" s="7" t="s">
        <v>14</v>
      </c>
      <c r="F96">
        <v>7</v>
      </c>
      <c r="G96">
        <v>0</v>
      </c>
      <c r="H96">
        <v>1341.16</v>
      </c>
      <c r="I96" t="s">
        <v>10</v>
      </c>
      <c r="J96" t="s">
        <v>10</v>
      </c>
      <c r="K96" t="s">
        <v>22</v>
      </c>
    </row>
    <row r="97" spans="1:11" x14ac:dyDescent="0.2">
      <c r="A97" t="s">
        <v>116</v>
      </c>
      <c r="B97">
        <v>1998</v>
      </c>
      <c r="C97" s="5" t="str">
        <f t="shared" si="1"/>
        <v>Dec</v>
      </c>
      <c r="D97" t="s">
        <v>29</v>
      </c>
      <c r="E97" s="7" t="s">
        <v>29</v>
      </c>
      <c r="F97">
        <v>3</v>
      </c>
      <c r="G97">
        <v>0</v>
      </c>
      <c r="H97">
        <v>1359</v>
      </c>
      <c r="I97" t="s">
        <v>10</v>
      </c>
      <c r="J97" t="s">
        <v>15</v>
      </c>
      <c r="K97" t="s">
        <v>12</v>
      </c>
    </row>
    <row r="98" spans="1:11" x14ac:dyDescent="0.2">
      <c r="A98" t="s">
        <v>117</v>
      </c>
      <c r="B98">
        <v>2002</v>
      </c>
      <c r="C98" s="5" t="str">
        <f t="shared" si="1"/>
        <v>Aug</v>
      </c>
      <c r="D98" t="s">
        <v>34</v>
      </c>
      <c r="E98" s="7" t="s">
        <v>34</v>
      </c>
      <c r="F98">
        <v>15</v>
      </c>
      <c r="G98">
        <v>0</v>
      </c>
      <c r="H98">
        <v>1382</v>
      </c>
      <c r="I98" t="s">
        <v>10</v>
      </c>
      <c r="J98" t="s">
        <v>15</v>
      </c>
      <c r="K98" t="s">
        <v>12</v>
      </c>
    </row>
    <row r="99" spans="1:11" x14ac:dyDescent="0.2">
      <c r="A99" t="s">
        <v>118</v>
      </c>
      <c r="B99">
        <v>1999</v>
      </c>
      <c r="C99" s="5" t="str">
        <f t="shared" si="1"/>
        <v>Jul</v>
      </c>
      <c r="D99" t="s">
        <v>9</v>
      </c>
      <c r="E99" s="7" t="s">
        <v>9</v>
      </c>
      <c r="F99">
        <v>6</v>
      </c>
      <c r="G99">
        <v>0</v>
      </c>
      <c r="H99">
        <v>1389</v>
      </c>
      <c r="I99" t="s">
        <v>10</v>
      </c>
      <c r="J99" t="s">
        <v>10</v>
      </c>
      <c r="K99" t="s">
        <v>12</v>
      </c>
    </row>
    <row r="100" spans="1:11" x14ac:dyDescent="0.2">
      <c r="A100" t="s">
        <v>119</v>
      </c>
      <c r="B100">
        <v>2002</v>
      </c>
      <c r="C100" s="5" t="str">
        <f t="shared" si="1"/>
        <v>Nov</v>
      </c>
      <c r="D100" t="s">
        <v>14</v>
      </c>
      <c r="E100" s="7" t="s">
        <v>14</v>
      </c>
      <c r="F100">
        <v>14</v>
      </c>
      <c r="G100">
        <v>0</v>
      </c>
      <c r="H100">
        <v>1390</v>
      </c>
      <c r="I100" t="s">
        <v>10</v>
      </c>
      <c r="J100" t="s">
        <v>10</v>
      </c>
      <c r="K100" t="s">
        <v>12</v>
      </c>
    </row>
    <row r="101" spans="1:11" x14ac:dyDescent="0.2">
      <c r="A101" t="s">
        <v>120</v>
      </c>
      <c r="B101">
        <v>2002</v>
      </c>
      <c r="C101" s="5" t="str">
        <f t="shared" si="1"/>
        <v>Dec</v>
      </c>
      <c r="D101" t="s">
        <v>29</v>
      </c>
      <c r="E101" s="7" t="s">
        <v>29</v>
      </c>
      <c r="F101">
        <v>22</v>
      </c>
      <c r="G101">
        <v>0</v>
      </c>
      <c r="H101">
        <v>1391.53</v>
      </c>
      <c r="I101" t="s">
        <v>10</v>
      </c>
      <c r="J101" t="s">
        <v>15</v>
      </c>
      <c r="K101" t="s">
        <v>12</v>
      </c>
    </row>
    <row r="102" spans="1:11" x14ac:dyDescent="0.2">
      <c r="A102" t="s">
        <v>121</v>
      </c>
      <c r="B102">
        <v>1998</v>
      </c>
      <c r="C102" s="5" t="str">
        <f t="shared" si="1"/>
        <v>Sep</v>
      </c>
      <c r="D102" t="s">
        <v>19</v>
      </c>
      <c r="E102" s="7" t="s">
        <v>19</v>
      </c>
      <c r="F102">
        <v>5</v>
      </c>
      <c r="G102">
        <v>0</v>
      </c>
      <c r="H102">
        <v>1400.44</v>
      </c>
      <c r="I102" t="s">
        <v>10</v>
      </c>
      <c r="J102" t="s">
        <v>10</v>
      </c>
      <c r="K102" t="s">
        <v>12</v>
      </c>
    </row>
    <row r="103" spans="1:11" x14ac:dyDescent="0.2">
      <c r="A103" t="s">
        <v>122</v>
      </c>
      <c r="B103">
        <v>1997</v>
      </c>
      <c r="C103" s="5" t="str">
        <f t="shared" si="1"/>
        <v>Oct</v>
      </c>
      <c r="D103" t="s">
        <v>36</v>
      </c>
      <c r="E103" s="7" t="s">
        <v>36</v>
      </c>
      <c r="F103">
        <v>27</v>
      </c>
      <c r="G103">
        <v>0</v>
      </c>
      <c r="H103">
        <v>1402</v>
      </c>
      <c r="I103" t="s">
        <v>10</v>
      </c>
      <c r="J103" t="s">
        <v>11</v>
      </c>
      <c r="K103" t="s">
        <v>41</v>
      </c>
    </row>
    <row r="104" spans="1:11" x14ac:dyDescent="0.2">
      <c r="A104" t="s">
        <v>123</v>
      </c>
      <c r="B104">
        <v>1996</v>
      </c>
      <c r="C104" s="5" t="str">
        <f t="shared" si="1"/>
        <v>Jun</v>
      </c>
      <c r="D104" t="s">
        <v>17</v>
      </c>
      <c r="E104" s="7" t="s">
        <v>17</v>
      </c>
      <c r="F104">
        <v>23</v>
      </c>
      <c r="G104">
        <v>0</v>
      </c>
      <c r="H104">
        <v>1417</v>
      </c>
      <c r="I104" t="s">
        <v>10</v>
      </c>
      <c r="J104" t="s">
        <v>11</v>
      </c>
      <c r="K104" t="s">
        <v>12</v>
      </c>
    </row>
    <row r="105" spans="1:11" x14ac:dyDescent="0.2">
      <c r="A105" t="s">
        <v>124</v>
      </c>
      <c r="B105">
        <v>2001</v>
      </c>
      <c r="C105" s="5" t="str">
        <f t="shared" si="1"/>
        <v>Aug</v>
      </c>
      <c r="D105" t="s">
        <v>34</v>
      </c>
      <c r="E105" s="7" t="s">
        <v>34</v>
      </c>
      <c r="F105">
        <v>23</v>
      </c>
      <c r="G105">
        <v>0</v>
      </c>
      <c r="H105">
        <v>1421</v>
      </c>
      <c r="I105" t="s">
        <v>10</v>
      </c>
      <c r="J105" t="s">
        <v>10</v>
      </c>
      <c r="K105" t="s">
        <v>12</v>
      </c>
    </row>
    <row r="106" spans="1:11" x14ac:dyDescent="0.2">
      <c r="A106" t="s">
        <v>125</v>
      </c>
      <c r="B106">
        <v>1997</v>
      </c>
      <c r="C106" s="5" t="str">
        <f t="shared" si="1"/>
        <v>Dec</v>
      </c>
      <c r="D106" t="s">
        <v>29</v>
      </c>
      <c r="E106" s="7" t="s">
        <v>29</v>
      </c>
      <c r="F106">
        <v>5</v>
      </c>
      <c r="G106">
        <v>0</v>
      </c>
      <c r="H106">
        <v>1422</v>
      </c>
      <c r="I106" t="s">
        <v>10</v>
      </c>
      <c r="J106" t="s">
        <v>10</v>
      </c>
      <c r="K106" t="s">
        <v>12</v>
      </c>
    </row>
    <row r="107" spans="1:11" x14ac:dyDescent="0.2">
      <c r="A107" t="s">
        <v>126</v>
      </c>
      <c r="B107">
        <v>2000</v>
      </c>
      <c r="C107" s="5" t="str">
        <f t="shared" si="1"/>
        <v>Sep</v>
      </c>
      <c r="D107" t="s">
        <v>19</v>
      </c>
      <c r="E107" s="7" t="s">
        <v>19</v>
      </c>
      <c r="F107">
        <v>1</v>
      </c>
      <c r="G107">
        <v>0</v>
      </c>
      <c r="H107">
        <v>1438</v>
      </c>
      <c r="I107" t="s">
        <v>10</v>
      </c>
      <c r="J107" t="s">
        <v>10</v>
      </c>
      <c r="K107" t="s">
        <v>12</v>
      </c>
    </row>
    <row r="108" spans="1:11" x14ac:dyDescent="0.2">
      <c r="A108" t="s">
        <v>127</v>
      </c>
      <c r="B108">
        <v>1997</v>
      </c>
      <c r="C108" s="5" t="str">
        <f t="shared" si="1"/>
        <v>Jun</v>
      </c>
      <c r="D108" t="s">
        <v>17</v>
      </c>
      <c r="E108" s="7" t="s">
        <v>17</v>
      </c>
      <c r="F108">
        <v>19</v>
      </c>
      <c r="G108">
        <v>0</v>
      </c>
      <c r="H108">
        <v>1445</v>
      </c>
      <c r="I108" t="s">
        <v>10</v>
      </c>
      <c r="J108" t="s">
        <v>15</v>
      </c>
      <c r="K108" t="s">
        <v>12</v>
      </c>
    </row>
    <row r="109" spans="1:11" x14ac:dyDescent="0.2">
      <c r="A109" t="s">
        <v>128</v>
      </c>
      <c r="B109">
        <v>2003</v>
      </c>
      <c r="C109" s="5" t="str">
        <f t="shared" si="1"/>
        <v>Jun</v>
      </c>
      <c r="D109" t="s">
        <v>17</v>
      </c>
      <c r="E109" s="7" t="s">
        <v>17</v>
      </c>
      <c r="F109">
        <v>20</v>
      </c>
      <c r="G109">
        <v>0</v>
      </c>
      <c r="H109">
        <v>1467</v>
      </c>
      <c r="I109" t="s">
        <v>10</v>
      </c>
      <c r="J109" t="s">
        <v>10</v>
      </c>
      <c r="K109" t="s">
        <v>12</v>
      </c>
    </row>
    <row r="110" spans="1:11" x14ac:dyDescent="0.2">
      <c r="A110" t="s">
        <v>129</v>
      </c>
      <c r="B110">
        <v>1998</v>
      </c>
      <c r="C110" s="5" t="str">
        <f t="shared" si="1"/>
        <v>Dec</v>
      </c>
      <c r="D110" t="s">
        <v>29</v>
      </c>
      <c r="E110" s="7" t="s">
        <v>29</v>
      </c>
      <c r="F110">
        <v>7</v>
      </c>
      <c r="G110">
        <v>0</v>
      </c>
      <c r="H110">
        <v>1477</v>
      </c>
      <c r="I110" t="s">
        <v>10</v>
      </c>
      <c r="J110" t="s">
        <v>15</v>
      </c>
      <c r="K110" t="s">
        <v>12</v>
      </c>
    </row>
    <row r="111" spans="1:11" x14ac:dyDescent="0.2">
      <c r="A111" t="s">
        <v>130</v>
      </c>
      <c r="B111">
        <v>1997</v>
      </c>
      <c r="C111" s="5" t="str">
        <f t="shared" si="1"/>
        <v>Jun</v>
      </c>
      <c r="D111" t="s">
        <v>17</v>
      </c>
      <c r="E111" s="7" t="s">
        <v>17</v>
      </c>
      <c r="F111">
        <v>9</v>
      </c>
      <c r="G111">
        <v>0</v>
      </c>
      <c r="H111">
        <v>1481</v>
      </c>
      <c r="I111" t="s">
        <v>10</v>
      </c>
      <c r="J111" t="s">
        <v>15</v>
      </c>
      <c r="K111" t="s">
        <v>22</v>
      </c>
    </row>
    <row r="112" spans="1:11" x14ac:dyDescent="0.2">
      <c r="A112" t="s">
        <v>131</v>
      </c>
      <c r="B112">
        <v>1995</v>
      </c>
      <c r="C112" s="5" t="str">
        <f t="shared" si="1"/>
        <v>Oct</v>
      </c>
      <c r="D112" t="s">
        <v>36</v>
      </c>
      <c r="E112" s="7" t="s">
        <v>36</v>
      </c>
      <c r="F112">
        <v>7</v>
      </c>
      <c r="G112">
        <v>0</v>
      </c>
      <c r="H112">
        <v>1493</v>
      </c>
      <c r="I112" t="s">
        <v>10</v>
      </c>
      <c r="J112" t="s">
        <v>11</v>
      </c>
      <c r="K112" t="s">
        <v>12</v>
      </c>
    </row>
    <row r="113" spans="1:11" x14ac:dyDescent="0.2">
      <c r="A113" t="s">
        <v>132</v>
      </c>
      <c r="B113">
        <v>1998</v>
      </c>
      <c r="C113" s="5" t="str">
        <f t="shared" si="1"/>
        <v>Jun</v>
      </c>
      <c r="D113" t="s">
        <v>17</v>
      </c>
      <c r="E113" s="7" t="s">
        <v>17</v>
      </c>
      <c r="F113">
        <v>19</v>
      </c>
      <c r="G113">
        <v>0</v>
      </c>
      <c r="H113">
        <v>1497</v>
      </c>
      <c r="I113" t="s">
        <v>10</v>
      </c>
      <c r="J113" t="s">
        <v>10</v>
      </c>
      <c r="K113" t="s">
        <v>12</v>
      </c>
    </row>
    <row r="114" spans="1:11" x14ac:dyDescent="0.2">
      <c r="A114" t="s">
        <v>133</v>
      </c>
      <c r="B114">
        <v>2001</v>
      </c>
      <c r="C114" s="5" t="str">
        <f t="shared" si="1"/>
        <v>Aug</v>
      </c>
      <c r="D114" t="s">
        <v>34</v>
      </c>
      <c r="E114" s="7" t="s">
        <v>34</v>
      </c>
      <c r="F114">
        <v>25</v>
      </c>
      <c r="G114">
        <v>0</v>
      </c>
      <c r="H114">
        <v>1515.34</v>
      </c>
      <c r="I114" t="s">
        <v>10</v>
      </c>
      <c r="J114" t="s">
        <v>11</v>
      </c>
      <c r="K114" t="s">
        <v>12</v>
      </c>
    </row>
    <row r="115" spans="1:11" x14ac:dyDescent="0.2">
      <c r="A115" t="s">
        <v>134</v>
      </c>
      <c r="B115">
        <v>2001</v>
      </c>
      <c r="C115" s="5" t="str">
        <f t="shared" si="1"/>
        <v>Jul</v>
      </c>
      <c r="D115" t="s">
        <v>9</v>
      </c>
      <c r="E115" s="7" t="s">
        <v>9</v>
      </c>
      <c r="F115">
        <v>7</v>
      </c>
      <c r="G115">
        <v>0</v>
      </c>
      <c r="H115">
        <v>1526.31</v>
      </c>
      <c r="I115" t="s">
        <v>10</v>
      </c>
      <c r="J115" t="s">
        <v>11</v>
      </c>
      <c r="K115" t="s">
        <v>41</v>
      </c>
    </row>
    <row r="116" spans="1:11" x14ac:dyDescent="0.2">
      <c r="A116" t="s">
        <v>135</v>
      </c>
      <c r="B116">
        <v>2001</v>
      </c>
      <c r="C116" s="5" t="str">
        <f t="shared" si="1"/>
        <v>Jun</v>
      </c>
      <c r="D116" t="s">
        <v>17</v>
      </c>
      <c r="E116" s="7" t="s">
        <v>17</v>
      </c>
      <c r="F116">
        <v>2</v>
      </c>
      <c r="G116">
        <v>0</v>
      </c>
      <c r="H116">
        <v>1532.47</v>
      </c>
      <c r="I116" t="s">
        <v>10</v>
      </c>
      <c r="J116" t="s">
        <v>10</v>
      </c>
      <c r="K116" t="s">
        <v>12</v>
      </c>
    </row>
    <row r="117" spans="1:11" x14ac:dyDescent="0.2">
      <c r="A117" t="s">
        <v>136</v>
      </c>
      <c r="B117">
        <v>2001</v>
      </c>
      <c r="C117" s="5" t="str">
        <f t="shared" si="1"/>
        <v>Dec</v>
      </c>
      <c r="D117" t="s">
        <v>29</v>
      </c>
      <c r="E117" s="7" t="s">
        <v>29</v>
      </c>
      <c r="F117">
        <v>5</v>
      </c>
      <c r="G117">
        <v>0</v>
      </c>
      <c r="H117">
        <v>1534.3</v>
      </c>
      <c r="I117" t="s">
        <v>10</v>
      </c>
      <c r="J117" t="s">
        <v>10</v>
      </c>
      <c r="K117" t="s">
        <v>12</v>
      </c>
    </row>
    <row r="118" spans="1:11" x14ac:dyDescent="0.2">
      <c r="A118" t="s">
        <v>137</v>
      </c>
      <c r="B118">
        <v>1992</v>
      </c>
      <c r="C118" s="5" t="str">
        <f t="shared" si="1"/>
        <v>Sep</v>
      </c>
      <c r="D118" t="s">
        <v>19</v>
      </c>
      <c r="E118" s="7" t="s">
        <v>19</v>
      </c>
      <c r="F118">
        <v>22</v>
      </c>
      <c r="G118">
        <v>0</v>
      </c>
      <c r="H118">
        <v>1566.88</v>
      </c>
      <c r="I118" t="s">
        <v>10</v>
      </c>
      <c r="J118" t="s">
        <v>15</v>
      </c>
      <c r="K118" t="s">
        <v>12</v>
      </c>
    </row>
    <row r="119" spans="1:11" x14ac:dyDescent="0.2">
      <c r="A119" t="s">
        <v>138</v>
      </c>
      <c r="B119">
        <v>2004</v>
      </c>
      <c r="C119" s="5" t="str">
        <f t="shared" si="1"/>
        <v>Nov</v>
      </c>
      <c r="D119" t="s">
        <v>14</v>
      </c>
      <c r="E119" s="7" t="s">
        <v>14</v>
      </c>
      <c r="F119">
        <v>19</v>
      </c>
      <c r="G119">
        <v>0</v>
      </c>
      <c r="H119">
        <v>1607.51</v>
      </c>
      <c r="I119" t="s">
        <v>10</v>
      </c>
      <c r="J119" t="s">
        <v>11</v>
      </c>
      <c r="K119" t="s">
        <v>12</v>
      </c>
    </row>
    <row r="120" spans="1:11" x14ac:dyDescent="0.2">
      <c r="A120" t="s">
        <v>139</v>
      </c>
      <c r="B120">
        <v>2004</v>
      </c>
      <c r="C120" s="5" t="str">
        <f t="shared" si="1"/>
        <v>Jul</v>
      </c>
      <c r="D120" t="s">
        <v>9</v>
      </c>
      <c r="E120" s="7" t="s">
        <v>9</v>
      </c>
      <c r="F120">
        <v>22</v>
      </c>
      <c r="G120">
        <v>0</v>
      </c>
      <c r="H120">
        <v>1615.77</v>
      </c>
      <c r="I120" t="s">
        <v>10</v>
      </c>
      <c r="J120" t="s">
        <v>15</v>
      </c>
      <c r="K120" t="s">
        <v>12</v>
      </c>
    </row>
    <row r="121" spans="1:11" x14ac:dyDescent="0.2">
      <c r="A121" t="s">
        <v>140</v>
      </c>
      <c r="B121">
        <v>1995</v>
      </c>
      <c r="C121" s="5" t="str">
        <f t="shared" si="1"/>
        <v>Aug</v>
      </c>
      <c r="D121" t="s">
        <v>34</v>
      </c>
      <c r="E121" s="7" t="s">
        <v>34</v>
      </c>
      <c r="F121">
        <v>5</v>
      </c>
      <c r="G121">
        <v>0</v>
      </c>
      <c r="H121">
        <v>1617.16</v>
      </c>
      <c r="I121" t="s">
        <v>10</v>
      </c>
      <c r="J121" t="s">
        <v>15</v>
      </c>
      <c r="K121" t="s">
        <v>12</v>
      </c>
    </row>
    <row r="122" spans="1:11" x14ac:dyDescent="0.2">
      <c r="A122" t="s">
        <v>141</v>
      </c>
      <c r="B122">
        <v>2003</v>
      </c>
      <c r="C122" s="5" t="str">
        <f t="shared" si="1"/>
        <v>Sep</v>
      </c>
      <c r="D122" t="s">
        <v>19</v>
      </c>
      <c r="E122" s="7" t="s">
        <v>19</v>
      </c>
      <c r="F122">
        <v>14</v>
      </c>
      <c r="G122">
        <v>0</v>
      </c>
      <c r="H122">
        <v>1621.34</v>
      </c>
      <c r="I122" t="s">
        <v>10</v>
      </c>
      <c r="J122" t="s">
        <v>10</v>
      </c>
      <c r="K122" t="s">
        <v>22</v>
      </c>
    </row>
    <row r="123" spans="1:11" x14ac:dyDescent="0.2">
      <c r="A123" t="s">
        <v>142</v>
      </c>
      <c r="B123">
        <v>2004</v>
      </c>
      <c r="C123" s="5" t="str">
        <f t="shared" si="1"/>
        <v>Aug</v>
      </c>
      <c r="D123" t="s">
        <v>34</v>
      </c>
      <c r="E123" s="7" t="s">
        <v>34</v>
      </c>
      <c r="F123">
        <v>21</v>
      </c>
      <c r="G123">
        <v>0</v>
      </c>
      <c r="H123">
        <v>1621.88</v>
      </c>
      <c r="I123" t="s">
        <v>10</v>
      </c>
      <c r="J123" t="s">
        <v>10</v>
      </c>
      <c r="K123" t="s">
        <v>12</v>
      </c>
    </row>
    <row r="124" spans="1:11" x14ac:dyDescent="0.2">
      <c r="A124" t="s">
        <v>143</v>
      </c>
      <c r="B124">
        <v>2004</v>
      </c>
      <c r="C124" s="5" t="str">
        <f t="shared" si="1"/>
        <v>Jul</v>
      </c>
      <c r="D124" t="s">
        <v>9</v>
      </c>
      <c r="E124" s="7" t="s">
        <v>9</v>
      </c>
      <c r="F124">
        <v>25</v>
      </c>
      <c r="G124">
        <v>0</v>
      </c>
      <c r="H124">
        <v>1622.19</v>
      </c>
      <c r="I124" t="s">
        <v>10</v>
      </c>
      <c r="J124" t="s">
        <v>15</v>
      </c>
      <c r="K124" t="s">
        <v>12</v>
      </c>
    </row>
    <row r="125" spans="1:11" x14ac:dyDescent="0.2">
      <c r="A125" t="s">
        <v>144</v>
      </c>
      <c r="B125">
        <v>2003</v>
      </c>
      <c r="C125" s="5" t="str">
        <f t="shared" si="1"/>
        <v>Sep</v>
      </c>
      <c r="D125" t="s">
        <v>19</v>
      </c>
      <c r="E125" s="7" t="s">
        <v>19</v>
      </c>
      <c r="F125">
        <v>9</v>
      </c>
      <c r="G125">
        <v>0</v>
      </c>
      <c r="H125">
        <v>1625.43</v>
      </c>
      <c r="I125" t="s">
        <v>10</v>
      </c>
      <c r="J125" t="s">
        <v>11</v>
      </c>
      <c r="K125" t="s">
        <v>22</v>
      </c>
    </row>
    <row r="126" spans="1:11" x14ac:dyDescent="0.2">
      <c r="A126" t="s">
        <v>145</v>
      </c>
      <c r="B126">
        <v>2003</v>
      </c>
      <c r="C126" s="5" t="str">
        <f t="shared" si="1"/>
        <v>Dec</v>
      </c>
      <c r="D126" t="s">
        <v>29</v>
      </c>
      <c r="E126" s="7" t="s">
        <v>29</v>
      </c>
      <c r="F126">
        <v>4</v>
      </c>
      <c r="G126">
        <v>0</v>
      </c>
      <c r="H126">
        <v>1627.28</v>
      </c>
      <c r="I126" t="s">
        <v>10</v>
      </c>
      <c r="J126" t="s">
        <v>10</v>
      </c>
      <c r="K126" t="s">
        <v>22</v>
      </c>
    </row>
    <row r="127" spans="1:11" x14ac:dyDescent="0.2">
      <c r="A127" t="s">
        <v>146</v>
      </c>
      <c r="B127">
        <v>2003</v>
      </c>
      <c r="C127" s="5" t="str">
        <f t="shared" si="1"/>
        <v>Jul</v>
      </c>
      <c r="D127" t="s">
        <v>9</v>
      </c>
      <c r="E127" s="7" t="s">
        <v>9</v>
      </c>
      <c r="F127">
        <v>17</v>
      </c>
      <c r="G127">
        <v>0</v>
      </c>
      <c r="H127">
        <v>1628.47</v>
      </c>
      <c r="I127" t="s">
        <v>10</v>
      </c>
      <c r="J127" t="s">
        <v>15</v>
      </c>
      <c r="K127" t="s">
        <v>22</v>
      </c>
    </row>
    <row r="128" spans="1:11" x14ac:dyDescent="0.2">
      <c r="A128" t="s">
        <v>147</v>
      </c>
      <c r="B128">
        <v>2004</v>
      </c>
      <c r="C128" s="5" t="str">
        <f t="shared" si="1"/>
        <v>Oct</v>
      </c>
      <c r="D128" t="s">
        <v>36</v>
      </c>
      <c r="E128" s="7" t="s">
        <v>36</v>
      </c>
      <c r="F128">
        <v>4</v>
      </c>
      <c r="G128">
        <v>0</v>
      </c>
      <c r="H128">
        <v>1629.83</v>
      </c>
      <c r="I128" t="s">
        <v>10</v>
      </c>
      <c r="J128" t="s">
        <v>10</v>
      </c>
      <c r="K128" t="s">
        <v>12</v>
      </c>
    </row>
    <row r="129" spans="1:11" x14ac:dyDescent="0.2">
      <c r="A129" t="s">
        <v>148</v>
      </c>
      <c r="B129">
        <v>2004</v>
      </c>
      <c r="C129" s="5" t="str">
        <f t="shared" si="1"/>
        <v>Dec</v>
      </c>
      <c r="D129" t="s">
        <v>29</v>
      </c>
      <c r="E129" s="7" t="s">
        <v>29</v>
      </c>
      <c r="F129">
        <v>5</v>
      </c>
      <c r="G129">
        <v>0</v>
      </c>
      <c r="H129">
        <v>1631.67</v>
      </c>
      <c r="I129" t="s">
        <v>10</v>
      </c>
      <c r="J129" t="s">
        <v>11</v>
      </c>
      <c r="K129" t="s">
        <v>12</v>
      </c>
    </row>
    <row r="130" spans="1:11" x14ac:dyDescent="0.2">
      <c r="A130" t="s">
        <v>149</v>
      </c>
      <c r="B130">
        <v>2004</v>
      </c>
      <c r="C130" s="5" t="str">
        <f t="shared" si="1"/>
        <v>Jul</v>
      </c>
      <c r="D130" t="s">
        <v>9</v>
      </c>
      <c r="E130" s="7" t="s">
        <v>9</v>
      </c>
      <c r="F130">
        <v>9</v>
      </c>
      <c r="G130">
        <v>0</v>
      </c>
      <c r="H130">
        <v>1631.82</v>
      </c>
      <c r="I130" t="s">
        <v>10</v>
      </c>
      <c r="J130" t="s">
        <v>15</v>
      </c>
      <c r="K130" t="s">
        <v>12</v>
      </c>
    </row>
    <row r="131" spans="1:11" x14ac:dyDescent="0.2">
      <c r="A131" t="s">
        <v>150</v>
      </c>
      <c r="B131">
        <v>2003</v>
      </c>
      <c r="C131" s="5" t="str">
        <f t="shared" ref="C131:C194" si="2">IF(ISBLANK(D131),"Sep",D131)</f>
        <v>Oct</v>
      </c>
      <c r="D131" t="s">
        <v>36</v>
      </c>
      <c r="E131" s="7" t="s">
        <v>36</v>
      </c>
      <c r="F131">
        <v>3</v>
      </c>
      <c r="G131">
        <v>0</v>
      </c>
      <c r="H131">
        <v>1632.04</v>
      </c>
      <c r="I131" t="s">
        <v>10</v>
      </c>
      <c r="J131" t="s">
        <v>10</v>
      </c>
      <c r="K131" t="s">
        <v>22</v>
      </c>
    </row>
    <row r="132" spans="1:11" x14ac:dyDescent="0.2">
      <c r="A132" t="s">
        <v>151</v>
      </c>
      <c r="B132">
        <v>2003</v>
      </c>
      <c r="C132" s="5" t="str">
        <f t="shared" si="2"/>
        <v>Sep</v>
      </c>
      <c r="D132" t="s">
        <v>19</v>
      </c>
      <c r="E132" s="7" t="s">
        <v>19</v>
      </c>
      <c r="F132">
        <v>16</v>
      </c>
      <c r="G132">
        <v>0</v>
      </c>
      <c r="H132">
        <v>1632.56</v>
      </c>
      <c r="I132" t="s">
        <v>10</v>
      </c>
      <c r="J132" t="s">
        <v>10</v>
      </c>
      <c r="K132" t="s">
        <v>22</v>
      </c>
    </row>
    <row r="133" spans="1:11" x14ac:dyDescent="0.2">
      <c r="A133" t="s">
        <v>152</v>
      </c>
      <c r="B133">
        <v>2004</v>
      </c>
      <c r="C133" s="5" t="str">
        <f t="shared" si="2"/>
        <v>Dec</v>
      </c>
      <c r="D133" t="s">
        <v>29</v>
      </c>
      <c r="E133" s="7" t="s">
        <v>29</v>
      </c>
      <c r="F133">
        <v>13</v>
      </c>
      <c r="G133">
        <v>0</v>
      </c>
      <c r="H133">
        <v>1633.04</v>
      </c>
      <c r="I133" t="s">
        <v>10</v>
      </c>
      <c r="J133" t="s">
        <v>10</v>
      </c>
      <c r="K133" t="s">
        <v>12</v>
      </c>
    </row>
    <row r="134" spans="1:11" x14ac:dyDescent="0.2">
      <c r="A134" t="s">
        <v>153</v>
      </c>
      <c r="B134">
        <v>2004</v>
      </c>
      <c r="C134" s="5" t="str">
        <f t="shared" si="2"/>
        <v>Aug</v>
      </c>
      <c r="D134" t="s">
        <v>34</v>
      </c>
      <c r="E134" s="7" t="s">
        <v>34</v>
      </c>
      <c r="F134">
        <v>8</v>
      </c>
      <c r="G134">
        <v>0</v>
      </c>
      <c r="H134">
        <v>1633.96</v>
      </c>
      <c r="I134" t="s">
        <v>10</v>
      </c>
      <c r="J134" t="s">
        <v>15</v>
      </c>
      <c r="K134" t="s">
        <v>12</v>
      </c>
    </row>
    <row r="135" spans="1:11" x14ac:dyDescent="0.2">
      <c r="A135" t="s">
        <v>154</v>
      </c>
      <c r="B135">
        <v>2004</v>
      </c>
      <c r="C135" s="5" t="str">
        <f t="shared" si="2"/>
        <v>Jun</v>
      </c>
      <c r="D135" t="s">
        <v>17</v>
      </c>
      <c r="E135" s="7" t="s">
        <v>17</v>
      </c>
      <c r="F135">
        <v>13</v>
      </c>
      <c r="G135">
        <v>0</v>
      </c>
      <c r="H135">
        <v>1634.57</v>
      </c>
      <c r="I135" t="s">
        <v>10</v>
      </c>
      <c r="J135" t="s">
        <v>10</v>
      </c>
      <c r="K135" t="s">
        <v>12</v>
      </c>
    </row>
    <row r="136" spans="1:11" x14ac:dyDescent="0.2">
      <c r="A136" t="s">
        <v>155</v>
      </c>
      <c r="B136">
        <v>2003</v>
      </c>
      <c r="C136" s="5" t="str">
        <f t="shared" si="2"/>
        <v>Dec</v>
      </c>
      <c r="D136" t="s">
        <v>29</v>
      </c>
      <c r="E136" s="7" t="s">
        <v>29</v>
      </c>
      <c r="F136">
        <v>30</v>
      </c>
      <c r="G136">
        <v>0</v>
      </c>
      <c r="H136">
        <v>1635.73</v>
      </c>
      <c r="I136" t="s">
        <v>10</v>
      </c>
      <c r="J136" t="s">
        <v>11</v>
      </c>
      <c r="K136" t="s">
        <v>22</v>
      </c>
    </row>
    <row r="137" spans="1:11" x14ac:dyDescent="0.2">
      <c r="A137" t="s">
        <v>156</v>
      </c>
      <c r="B137">
        <v>2003</v>
      </c>
      <c r="C137" s="5" t="str">
        <f t="shared" si="2"/>
        <v>Sep</v>
      </c>
      <c r="D137" t="s">
        <v>19</v>
      </c>
      <c r="E137" s="7" t="s">
        <v>19</v>
      </c>
      <c r="F137">
        <v>16</v>
      </c>
      <c r="G137">
        <v>0</v>
      </c>
      <c r="H137">
        <v>1639.56</v>
      </c>
      <c r="I137" t="s">
        <v>10</v>
      </c>
      <c r="J137" t="s">
        <v>10</v>
      </c>
      <c r="K137" t="s">
        <v>22</v>
      </c>
    </row>
    <row r="138" spans="1:11" x14ac:dyDescent="0.2">
      <c r="A138" t="s">
        <v>157</v>
      </c>
      <c r="B138">
        <v>2003</v>
      </c>
      <c r="C138" s="5" t="str">
        <f t="shared" si="2"/>
        <v>Aug</v>
      </c>
      <c r="D138" t="s">
        <v>34</v>
      </c>
      <c r="E138" s="7" t="s">
        <v>34</v>
      </c>
      <c r="F138">
        <v>21</v>
      </c>
      <c r="G138">
        <v>0</v>
      </c>
      <c r="H138">
        <v>1639.56</v>
      </c>
      <c r="I138" t="s">
        <v>10</v>
      </c>
      <c r="J138" t="s">
        <v>10</v>
      </c>
      <c r="K138" t="s">
        <v>22</v>
      </c>
    </row>
    <row r="139" spans="1:11" x14ac:dyDescent="0.2">
      <c r="A139" t="s">
        <v>158</v>
      </c>
      <c r="B139">
        <v>2003</v>
      </c>
      <c r="C139" s="5" t="str">
        <f t="shared" si="2"/>
        <v>Dec</v>
      </c>
      <c r="D139" t="s">
        <v>29</v>
      </c>
      <c r="E139" s="7" t="s">
        <v>29</v>
      </c>
      <c r="F139">
        <v>30</v>
      </c>
      <c r="G139">
        <v>0</v>
      </c>
      <c r="H139">
        <v>1646.43</v>
      </c>
      <c r="I139" t="s">
        <v>10</v>
      </c>
      <c r="J139" t="s">
        <v>15</v>
      </c>
      <c r="K139" t="s">
        <v>22</v>
      </c>
    </row>
    <row r="140" spans="1:11" x14ac:dyDescent="0.2">
      <c r="A140" t="s">
        <v>159</v>
      </c>
      <c r="B140">
        <v>2000</v>
      </c>
      <c r="C140" s="5" t="str">
        <f t="shared" si="2"/>
        <v>Oct</v>
      </c>
      <c r="D140" t="s">
        <v>36</v>
      </c>
      <c r="E140" s="7" t="s">
        <v>36</v>
      </c>
      <c r="F140">
        <v>23</v>
      </c>
      <c r="G140">
        <v>0</v>
      </c>
      <c r="H140">
        <v>1665</v>
      </c>
      <c r="I140" t="s">
        <v>10</v>
      </c>
      <c r="J140" t="s">
        <v>10</v>
      </c>
      <c r="K140" t="s">
        <v>12</v>
      </c>
    </row>
    <row r="141" spans="1:11" x14ac:dyDescent="0.2">
      <c r="A141" t="s">
        <v>160</v>
      </c>
      <c r="B141">
        <v>2000</v>
      </c>
      <c r="C141" s="5" t="str">
        <f t="shared" si="2"/>
        <v>Jun</v>
      </c>
      <c r="D141" t="s">
        <v>17</v>
      </c>
      <c r="E141" s="7" t="s">
        <v>17</v>
      </c>
      <c r="F141">
        <v>10</v>
      </c>
      <c r="G141">
        <v>0</v>
      </c>
      <c r="H141">
        <v>1674.63</v>
      </c>
      <c r="I141" t="s">
        <v>10</v>
      </c>
      <c r="J141" t="s">
        <v>10</v>
      </c>
      <c r="K141" t="s">
        <v>12</v>
      </c>
    </row>
    <row r="142" spans="1:11" x14ac:dyDescent="0.2">
      <c r="A142" t="s">
        <v>161</v>
      </c>
      <c r="B142">
        <v>2000</v>
      </c>
      <c r="C142" s="5" t="str">
        <f t="shared" si="2"/>
        <v>Oct</v>
      </c>
      <c r="D142" t="s">
        <v>36</v>
      </c>
      <c r="E142" s="7" t="s">
        <v>36</v>
      </c>
      <c r="F142">
        <v>21</v>
      </c>
      <c r="G142">
        <v>0</v>
      </c>
      <c r="H142">
        <v>1682.6</v>
      </c>
      <c r="I142" t="s">
        <v>10</v>
      </c>
      <c r="J142" t="s">
        <v>10</v>
      </c>
      <c r="K142" t="s">
        <v>41</v>
      </c>
    </row>
    <row r="143" spans="1:11" x14ac:dyDescent="0.2">
      <c r="A143" t="s">
        <v>162</v>
      </c>
      <c r="B143">
        <v>2004</v>
      </c>
      <c r="C143" s="5" t="str">
        <f t="shared" si="2"/>
        <v>Nov</v>
      </c>
      <c r="D143" t="s">
        <v>14</v>
      </c>
      <c r="E143" s="7" t="s">
        <v>14</v>
      </c>
      <c r="F143">
        <v>17</v>
      </c>
      <c r="G143">
        <v>0</v>
      </c>
      <c r="H143">
        <v>1694.8</v>
      </c>
      <c r="I143" t="s">
        <v>10</v>
      </c>
      <c r="J143" t="s">
        <v>10</v>
      </c>
      <c r="K143" t="s">
        <v>163</v>
      </c>
    </row>
    <row r="144" spans="1:11" x14ac:dyDescent="0.2">
      <c r="A144" t="s">
        <v>164</v>
      </c>
      <c r="B144">
        <v>2004</v>
      </c>
      <c r="C144" s="5" t="str">
        <f t="shared" si="2"/>
        <v>Dec</v>
      </c>
      <c r="D144" t="s">
        <v>29</v>
      </c>
      <c r="E144" s="7" t="s">
        <v>29</v>
      </c>
      <c r="F144">
        <v>10</v>
      </c>
      <c r="G144">
        <v>0</v>
      </c>
      <c r="H144">
        <v>1702.46</v>
      </c>
      <c r="I144" t="s">
        <v>10</v>
      </c>
      <c r="J144" t="s">
        <v>11</v>
      </c>
      <c r="K144" t="s">
        <v>165</v>
      </c>
    </row>
    <row r="145" spans="1:11" x14ac:dyDescent="0.2">
      <c r="A145" t="s">
        <v>166</v>
      </c>
      <c r="B145">
        <v>2004</v>
      </c>
      <c r="C145" s="5" t="str">
        <f t="shared" si="2"/>
        <v>Nov</v>
      </c>
      <c r="D145" t="s">
        <v>14</v>
      </c>
      <c r="E145" s="7" t="s">
        <v>14</v>
      </c>
      <c r="F145">
        <v>7</v>
      </c>
      <c r="G145">
        <v>0</v>
      </c>
      <c r="H145">
        <v>1704.57</v>
      </c>
      <c r="I145" t="s">
        <v>10</v>
      </c>
      <c r="J145" t="s">
        <v>15</v>
      </c>
      <c r="K145" t="s">
        <v>167</v>
      </c>
    </row>
    <row r="146" spans="1:11" x14ac:dyDescent="0.2">
      <c r="A146" t="s">
        <v>168</v>
      </c>
      <c r="B146">
        <v>2004</v>
      </c>
      <c r="C146" s="5" t="str">
        <f t="shared" si="2"/>
        <v>Dec</v>
      </c>
      <c r="D146" t="s">
        <v>29</v>
      </c>
      <c r="E146" s="7" t="s">
        <v>29</v>
      </c>
      <c r="F146">
        <v>14</v>
      </c>
      <c r="G146">
        <v>0</v>
      </c>
      <c r="H146">
        <v>1704.7</v>
      </c>
      <c r="I146" t="s">
        <v>10</v>
      </c>
      <c r="J146" t="s">
        <v>11</v>
      </c>
      <c r="K146" t="s">
        <v>169</v>
      </c>
    </row>
    <row r="147" spans="1:11" x14ac:dyDescent="0.2">
      <c r="A147" t="s">
        <v>170</v>
      </c>
      <c r="B147">
        <v>2004</v>
      </c>
      <c r="C147" s="5" t="str">
        <f t="shared" si="2"/>
        <v>Dec</v>
      </c>
      <c r="D147" t="s">
        <v>29</v>
      </c>
      <c r="E147" s="7" t="s">
        <v>29</v>
      </c>
      <c r="F147">
        <v>6</v>
      </c>
      <c r="G147">
        <v>0</v>
      </c>
      <c r="H147">
        <v>1705.62</v>
      </c>
      <c r="I147" t="s">
        <v>10</v>
      </c>
      <c r="J147" t="s">
        <v>10</v>
      </c>
      <c r="K147" t="s">
        <v>163</v>
      </c>
    </row>
    <row r="148" spans="1:11" x14ac:dyDescent="0.2">
      <c r="A148" t="s">
        <v>171</v>
      </c>
      <c r="B148">
        <v>2004</v>
      </c>
      <c r="C148" s="5" t="str">
        <f t="shared" si="2"/>
        <v>Oct</v>
      </c>
      <c r="D148" t="s">
        <v>36</v>
      </c>
      <c r="E148" s="7" t="s">
        <v>36</v>
      </c>
      <c r="F148">
        <v>17</v>
      </c>
      <c r="G148">
        <v>0</v>
      </c>
      <c r="H148">
        <v>1708</v>
      </c>
      <c r="I148" t="s">
        <v>11</v>
      </c>
      <c r="J148" t="s">
        <v>10</v>
      </c>
      <c r="K148" t="s">
        <v>167</v>
      </c>
    </row>
    <row r="149" spans="1:11" x14ac:dyDescent="0.2">
      <c r="A149" t="s">
        <v>172</v>
      </c>
      <c r="B149">
        <v>2004</v>
      </c>
      <c r="C149" s="5" t="str">
        <f t="shared" si="2"/>
        <v>Dec</v>
      </c>
      <c r="D149" t="s">
        <v>29</v>
      </c>
      <c r="E149" s="7" t="s">
        <v>29</v>
      </c>
      <c r="F149">
        <v>12</v>
      </c>
      <c r="G149">
        <v>0</v>
      </c>
      <c r="H149">
        <v>1708.93</v>
      </c>
      <c r="I149" t="s">
        <v>11</v>
      </c>
      <c r="J149" t="s">
        <v>15</v>
      </c>
      <c r="K149" t="s">
        <v>165</v>
      </c>
    </row>
    <row r="150" spans="1:11" x14ac:dyDescent="0.2">
      <c r="A150" t="s">
        <v>173</v>
      </c>
      <c r="B150">
        <v>2004</v>
      </c>
      <c r="C150" s="5" t="str">
        <f t="shared" si="2"/>
        <v>Sep</v>
      </c>
      <c r="D150" t="s">
        <v>19</v>
      </c>
      <c r="E150" s="7" t="s">
        <v>19</v>
      </c>
      <c r="F150">
        <v>19</v>
      </c>
      <c r="G150">
        <v>1</v>
      </c>
      <c r="H150">
        <v>1711.03</v>
      </c>
      <c r="I150" t="s">
        <v>11</v>
      </c>
      <c r="J150" t="s">
        <v>11</v>
      </c>
      <c r="K150" t="s">
        <v>12</v>
      </c>
    </row>
    <row r="151" spans="1:11" x14ac:dyDescent="0.2">
      <c r="A151" t="s">
        <v>174</v>
      </c>
      <c r="B151">
        <v>2004</v>
      </c>
      <c r="C151" s="5" t="str">
        <f t="shared" si="2"/>
        <v>Sep</v>
      </c>
      <c r="D151" t="s">
        <v>19</v>
      </c>
      <c r="E151" s="7" t="s">
        <v>19</v>
      </c>
      <c r="F151">
        <v>21</v>
      </c>
      <c r="G151">
        <v>0</v>
      </c>
      <c r="H151">
        <v>1712.23</v>
      </c>
      <c r="I151" t="s">
        <v>11</v>
      </c>
      <c r="J151" t="s">
        <v>15</v>
      </c>
      <c r="K151" t="s">
        <v>167</v>
      </c>
    </row>
    <row r="152" spans="1:11" x14ac:dyDescent="0.2">
      <c r="A152" t="s">
        <v>175</v>
      </c>
      <c r="B152">
        <v>2004</v>
      </c>
      <c r="C152" s="5" t="str">
        <f t="shared" si="2"/>
        <v>Jun</v>
      </c>
      <c r="D152" t="s">
        <v>17</v>
      </c>
      <c r="E152" s="7" t="s">
        <v>17</v>
      </c>
      <c r="F152">
        <v>10</v>
      </c>
      <c r="G152">
        <v>1</v>
      </c>
      <c r="H152">
        <v>1719.44</v>
      </c>
      <c r="I152" t="s">
        <v>11</v>
      </c>
      <c r="J152" t="s">
        <v>11</v>
      </c>
      <c r="K152" t="s">
        <v>12</v>
      </c>
    </row>
    <row r="153" spans="1:11" x14ac:dyDescent="0.2">
      <c r="A153" t="s">
        <v>176</v>
      </c>
      <c r="B153">
        <v>2004</v>
      </c>
      <c r="C153" s="5" t="str">
        <f t="shared" si="2"/>
        <v>Sep</v>
      </c>
      <c r="D153" t="s">
        <v>19</v>
      </c>
      <c r="E153" s="7" t="s">
        <v>19</v>
      </c>
      <c r="F153">
        <v>11</v>
      </c>
      <c r="G153">
        <v>1</v>
      </c>
      <c r="H153">
        <v>1720.35</v>
      </c>
      <c r="I153" t="s">
        <v>11</v>
      </c>
      <c r="J153" t="s">
        <v>11</v>
      </c>
      <c r="K153" t="s">
        <v>12</v>
      </c>
    </row>
    <row r="154" spans="1:11" x14ac:dyDescent="0.2">
      <c r="A154" t="s">
        <v>177</v>
      </c>
      <c r="B154">
        <v>2004</v>
      </c>
      <c r="C154" s="5" t="str">
        <f t="shared" si="2"/>
        <v>Oct</v>
      </c>
      <c r="D154" t="s">
        <v>36</v>
      </c>
      <c r="E154" s="7" t="s">
        <v>36</v>
      </c>
      <c r="F154">
        <v>21</v>
      </c>
      <c r="G154">
        <v>1</v>
      </c>
      <c r="H154">
        <v>1725.55</v>
      </c>
      <c r="I154" t="s">
        <v>11</v>
      </c>
      <c r="J154" t="s">
        <v>10</v>
      </c>
      <c r="K154" t="s">
        <v>12</v>
      </c>
    </row>
    <row r="155" spans="1:11" x14ac:dyDescent="0.2">
      <c r="A155" t="s">
        <v>178</v>
      </c>
      <c r="B155">
        <v>2004</v>
      </c>
      <c r="C155" s="5" t="str">
        <f t="shared" si="2"/>
        <v>Sep</v>
      </c>
      <c r="D155" t="s">
        <v>19</v>
      </c>
      <c r="E155" s="7" t="s">
        <v>19</v>
      </c>
      <c r="F155">
        <v>9</v>
      </c>
      <c r="G155">
        <v>1</v>
      </c>
      <c r="H155">
        <v>1727.54</v>
      </c>
      <c r="I155" t="s">
        <v>11</v>
      </c>
      <c r="J155" t="s">
        <v>15</v>
      </c>
      <c r="K155" t="s">
        <v>12</v>
      </c>
    </row>
    <row r="156" spans="1:11" x14ac:dyDescent="0.2">
      <c r="A156" t="s">
        <v>179</v>
      </c>
      <c r="B156">
        <v>2003</v>
      </c>
      <c r="C156" s="5" t="str">
        <f t="shared" si="2"/>
        <v>Nov</v>
      </c>
      <c r="D156" t="s">
        <v>14</v>
      </c>
      <c r="E156" s="7" t="s">
        <v>14</v>
      </c>
      <c r="F156">
        <v>21</v>
      </c>
      <c r="G156">
        <v>0</v>
      </c>
      <c r="H156">
        <v>1727.79</v>
      </c>
      <c r="I156" t="s">
        <v>11</v>
      </c>
      <c r="J156" t="s">
        <v>11</v>
      </c>
      <c r="K156" t="s">
        <v>41</v>
      </c>
    </row>
    <row r="157" spans="1:11" x14ac:dyDescent="0.2">
      <c r="A157" t="s">
        <v>180</v>
      </c>
      <c r="B157">
        <v>2003</v>
      </c>
      <c r="C157" s="5" t="str">
        <f t="shared" si="2"/>
        <v>Sep</v>
      </c>
      <c r="D157" t="s">
        <v>19</v>
      </c>
      <c r="E157" s="7" t="s">
        <v>19</v>
      </c>
      <c r="F157">
        <v>1</v>
      </c>
      <c r="G157">
        <v>0</v>
      </c>
      <c r="H157">
        <v>1728.9</v>
      </c>
      <c r="I157" t="s">
        <v>11</v>
      </c>
      <c r="J157" t="s">
        <v>10</v>
      </c>
      <c r="K157" t="s">
        <v>41</v>
      </c>
    </row>
    <row r="158" spans="1:11" x14ac:dyDescent="0.2">
      <c r="A158" t="s">
        <v>181</v>
      </c>
      <c r="B158">
        <v>2003</v>
      </c>
      <c r="C158" s="5" t="str">
        <f t="shared" si="2"/>
        <v>Nov</v>
      </c>
      <c r="D158" t="s">
        <v>14</v>
      </c>
      <c r="E158" s="7" t="s">
        <v>14</v>
      </c>
      <c r="F158">
        <v>9</v>
      </c>
      <c r="G158">
        <v>0</v>
      </c>
      <c r="H158">
        <v>1731.68</v>
      </c>
      <c r="I158" t="s">
        <v>11</v>
      </c>
      <c r="J158" t="s">
        <v>10</v>
      </c>
      <c r="K158" t="s">
        <v>41</v>
      </c>
    </row>
    <row r="159" spans="1:11" x14ac:dyDescent="0.2">
      <c r="A159" t="s">
        <v>182</v>
      </c>
      <c r="B159">
        <v>2003</v>
      </c>
      <c r="C159" s="5" t="str">
        <f t="shared" si="2"/>
        <v>Nov</v>
      </c>
      <c r="D159" t="s">
        <v>14</v>
      </c>
      <c r="E159" s="7" t="s">
        <v>14</v>
      </c>
      <c r="F159">
        <v>14</v>
      </c>
      <c r="G159">
        <v>0</v>
      </c>
      <c r="H159">
        <v>1737.38</v>
      </c>
      <c r="I159" t="s">
        <v>11</v>
      </c>
      <c r="J159" t="s">
        <v>10</v>
      </c>
      <c r="K159" t="s">
        <v>41</v>
      </c>
    </row>
    <row r="160" spans="1:11" x14ac:dyDescent="0.2">
      <c r="A160" t="s">
        <v>183</v>
      </c>
      <c r="B160">
        <v>2003</v>
      </c>
      <c r="C160" s="5" t="str">
        <f t="shared" si="2"/>
        <v>Jul</v>
      </c>
      <c r="D160" t="s">
        <v>9</v>
      </c>
      <c r="E160" s="7" t="s">
        <v>9</v>
      </c>
      <c r="F160">
        <v>25</v>
      </c>
      <c r="G160">
        <v>0</v>
      </c>
      <c r="H160">
        <v>1743.21</v>
      </c>
      <c r="I160" t="s">
        <v>11</v>
      </c>
      <c r="J160" t="s">
        <v>15</v>
      </c>
      <c r="K160" t="s">
        <v>41</v>
      </c>
    </row>
    <row r="161" spans="1:11" x14ac:dyDescent="0.2">
      <c r="A161" t="s">
        <v>184</v>
      </c>
      <c r="B161">
        <v>2003</v>
      </c>
      <c r="C161" s="5" t="str">
        <f t="shared" si="2"/>
        <v>Jul</v>
      </c>
      <c r="D161" t="s">
        <v>9</v>
      </c>
      <c r="E161" s="7" t="s">
        <v>9</v>
      </c>
      <c r="F161">
        <v>28</v>
      </c>
      <c r="G161">
        <v>0</v>
      </c>
      <c r="H161">
        <v>1744.47</v>
      </c>
      <c r="I161" t="s">
        <v>11</v>
      </c>
      <c r="J161" t="s">
        <v>15</v>
      </c>
      <c r="K161" t="s">
        <v>41</v>
      </c>
    </row>
    <row r="162" spans="1:11" x14ac:dyDescent="0.2">
      <c r="A162" t="s">
        <v>185</v>
      </c>
      <c r="B162">
        <v>2003</v>
      </c>
      <c r="C162" s="5" t="str">
        <f t="shared" si="2"/>
        <v>Sep</v>
      </c>
      <c r="D162" t="s">
        <v>19</v>
      </c>
      <c r="E162" s="7" t="s">
        <v>19</v>
      </c>
      <c r="F162">
        <v>26</v>
      </c>
      <c r="G162">
        <v>0</v>
      </c>
      <c r="H162">
        <v>1748.77</v>
      </c>
      <c r="I162" t="s">
        <v>11</v>
      </c>
      <c r="J162" t="s">
        <v>15</v>
      </c>
      <c r="K162" t="s">
        <v>41</v>
      </c>
    </row>
    <row r="163" spans="1:11" x14ac:dyDescent="0.2">
      <c r="A163" t="s">
        <v>186</v>
      </c>
      <c r="B163">
        <v>1998</v>
      </c>
      <c r="C163" s="5" t="str">
        <f t="shared" si="2"/>
        <v>Oct</v>
      </c>
      <c r="D163" t="s">
        <v>36</v>
      </c>
      <c r="E163" s="7" t="s">
        <v>36</v>
      </c>
      <c r="F163">
        <v>7</v>
      </c>
      <c r="G163">
        <v>0</v>
      </c>
      <c r="H163">
        <v>1756.6</v>
      </c>
      <c r="I163" t="s">
        <v>11</v>
      </c>
      <c r="J163" t="s">
        <v>11</v>
      </c>
      <c r="K163" t="s">
        <v>12</v>
      </c>
    </row>
    <row r="164" spans="1:11" x14ac:dyDescent="0.2">
      <c r="A164" t="s">
        <v>187</v>
      </c>
      <c r="B164">
        <v>2003</v>
      </c>
      <c r="C164" s="5" t="str">
        <f t="shared" si="2"/>
        <v>Nov</v>
      </c>
      <c r="D164" t="s">
        <v>14</v>
      </c>
      <c r="E164" s="7" t="s">
        <v>14</v>
      </c>
      <c r="F164">
        <v>19</v>
      </c>
      <c r="G164">
        <v>0</v>
      </c>
      <c r="H164">
        <v>1759.34</v>
      </c>
      <c r="I164" t="s">
        <v>11</v>
      </c>
      <c r="J164" t="s">
        <v>15</v>
      </c>
      <c r="K164" t="s">
        <v>41</v>
      </c>
    </row>
    <row r="165" spans="1:11" x14ac:dyDescent="0.2">
      <c r="A165" t="s">
        <v>188</v>
      </c>
      <c r="B165">
        <v>2002</v>
      </c>
      <c r="C165" s="5" t="str">
        <f t="shared" si="2"/>
        <v>Dec</v>
      </c>
      <c r="D165" t="s">
        <v>29</v>
      </c>
      <c r="E165" s="7" t="s">
        <v>29</v>
      </c>
      <c r="F165">
        <v>13</v>
      </c>
      <c r="G165">
        <v>0</v>
      </c>
      <c r="H165">
        <v>1769.53</v>
      </c>
      <c r="I165" t="s">
        <v>11</v>
      </c>
      <c r="J165" t="s">
        <v>11</v>
      </c>
      <c r="K165" t="s">
        <v>22</v>
      </c>
    </row>
    <row r="166" spans="1:11" x14ac:dyDescent="0.2">
      <c r="A166" t="s">
        <v>189</v>
      </c>
      <c r="B166">
        <v>1999</v>
      </c>
      <c r="C166" s="5" t="str">
        <f t="shared" si="2"/>
        <v>Sep</v>
      </c>
      <c r="D166" t="s">
        <v>19</v>
      </c>
      <c r="E166" s="7" t="s">
        <v>19</v>
      </c>
      <c r="F166">
        <v>25</v>
      </c>
      <c r="G166">
        <v>0</v>
      </c>
      <c r="H166">
        <v>1815.88</v>
      </c>
      <c r="I166" t="s">
        <v>11</v>
      </c>
      <c r="J166" t="s">
        <v>11</v>
      </c>
      <c r="K166" t="s">
        <v>12</v>
      </c>
    </row>
    <row r="167" spans="1:11" x14ac:dyDescent="0.2">
      <c r="A167" t="s">
        <v>190</v>
      </c>
      <c r="B167">
        <v>2004</v>
      </c>
      <c r="C167" s="5" t="str">
        <f t="shared" si="2"/>
        <v>Aug</v>
      </c>
      <c r="D167" t="s">
        <v>34</v>
      </c>
      <c r="E167" s="7" t="s">
        <v>34</v>
      </c>
      <c r="F167">
        <v>19</v>
      </c>
      <c r="G167">
        <v>0</v>
      </c>
      <c r="H167">
        <v>1822.54</v>
      </c>
      <c r="I167" t="s">
        <v>11</v>
      </c>
      <c r="J167" t="s">
        <v>15</v>
      </c>
      <c r="K167" t="s">
        <v>22</v>
      </c>
    </row>
    <row r="168" spans="1:11" x14ac:dyDescent="0.2">
      <c r="A168" t="s">
        <v>191</v>
      </c>
      <c r="B168">
        <v>1999</v>
      </c>
      <c r="C168" s="5" t="str">
        <f t="shared" si="2"/>
        <v>Nov</v>
      </c>
      <c r="D168" t="s">
        <v>14</v>
      </c>
      <c r="E168" s="7" t="s">
        <v>14</v>
      </c>
      <c r="F168">
        <v>17</v>
      </c>
      <c r="G168">
        <v>0</v>
      </c>
      <c r="H168">
        <v>1824.29</v>
      </c>
      <c r="I168" t="s">
        <v>11</v>
      </c>
      <c r="J168" t="s">
        <v>11</v>
      </c>
      <c r="K168" t="s">
        <v>12</v>
      </c>
    </row>
    <row r="169" spans="1:11" x14ac:dyDescent="0.2">
      <c r="A169" t="s">
        <v>192</v>
      </c>
      <c r="B169">
        <v>1999</v>
      </c>
      <c r="C169" s="5" t="str">
        <f t="shared" si="2"/>
        <v>Oct</v>
      </c>
      <c r="D169" t="s">
        <v>36</v>
      </c>
      <c r="E169" s="7" t="s">
        <v>36</v>
      </c>
      <c r="F169">
        <v>1</v>
      </c>
      <c r="G169">
        <v>0</v>
      </c>
      <c r="H169">
        <v>1826.84</v>
      </c>
      <c r="I169" t="s">
        <v>11</v>
      </c>
      <c r="J169" t="s">
        <v>10</v>
      </c>
      <c r="K169" t="s">
        <v>41</v>
      </c>
    </row>
    <row r="170" spans="1:11" x14ac:dyDescent="0.2">
      <c r="A170" t="s">
        <v>193</v>
      </c>
      <c r="B170">
        <v>2003</v>
      </c>
      <c r="C170" s="5" t="str">
        <f t="shared" si="2"/>
        <v>Aug</v>
      </c>
      <c r="D170" t="s">
        <v>34</v>
      </c>
      <c r="E170" s="7" t="s">
        <v>34</v>
      </c>
      <c r="F170">
        <v>11</v>
      </c>
      <c r="G170">
        <v>1</v>
      </c>
      <c r="H170">
        <v>1832.09</v>
      </c>
      <c r="I170" t="s">
        <v>11</v>
      </c>
      <c r="J170" t="s">
        <v>11</v>
      </c>
      <c r="K170" t="s">
        <v>41</v>
      </c>
    </row>
    <row r="171" spans="1:11" x14ac:dyDescent="0.2">
      <c r="A171" t="s">
        <v>194</v>
      </c>
      <c r="B171">
        <v>2003</v>
      </c>
      <c r="C171" s="5" t="str">
        <f t="shared" si="2"/>
        <v>Aug</v>
      </c>
      <c r="D171" t="s">
        <v>34</v>
      </c>
      <c r="E171" s="7" t="s">
        <v>34</v>
      </c>
      <c r="F171">
        <v>4</v>
      </c>
      <c r="G171">
        <v>1</v>
      </c>
      <c r="H171">
        <v>1837.24</v>
      </c>
      <c r="I171" t="s">
        <v>11</v>
      </c>
      <c r="J171" t="s">
        <v>10</v>
      </c>
      <c r="K171" t="s">
        <v>41</v>
      </c>
    </row>
    <row r="172" spans="1:11" x14ac:dyDescent="0.2">
      <c r="A172" t="s">
        <v>195</v>
      </c>
      <c r="B172">
        <v>1999</v>
      </c>
      <c r="C172" s="5" t="str">
        <f t="shared" si="2"/>
        <v>Dec</v>
      </c>
      <c r="D172" t="s">
        <v>29</v>
      </c>
      <c r="E172" s="7" t="s">
        <v>29</v>
      </c>
      <c r="F172">
        <v>12</v>
      </c>
      <c r="G172">
        <v>0</v>
      </c>
      <c r="H172">
        <v>1837.28</v>
      </c>
      <c r="I172" t="s">
        <v>11</v>
      </c>
      <c r="J172" t="s">
        <v>10</v>
      </c>
      <c r="K172" t="s">
        <v>12</v>
      </c>
    </row>
    <row r="173" spans="1:11" x14ac:dyDescent="0.2">
      <c r="A173" t="s">
        <v>196</v>
      </c>
      <c r="B173">
        <v>2003</v>
      </c>
      <c r="C173" s="5" t="str">
        <f t="shared" si="2"/>
        <v>Jul</v>
      </c>
      <c r="D173" t="s">
        <v>9</v>
      </c>
      <c r="E173" s="7" t="s">
        <v>9</v>
      </c>
      <c r="F173">
        <v>20</v>
      </c>
      <c r="G173">
        <v>1</v>
      </c>
      <c r="H173">
        <v>1842.52</v>
      </c>
      <c r="I173" t="s">
        <v>11</v>
      </c>
      <c r="J173" t="s">
        <v>10</v>
      </c>
      <c r="K173" t="s">
        <v>41</v>
      </c>
    </row>
    <row r="174" spans="1:11" x14ac:dyDescent="0.2">
      <c r="A174" t="s">
        <v>197</v>
      </c>
      <c r="B174">
        <v>1994</v>
      </c>
      <c r="C174" s="5" t="str">
        <f t="shared" si="2"/>
        <v>Dec</v>
      </c>
      <c r="D174" t="s">
        <v>29</v>
      </c>
      <c r="E174" s="7" t="s">
        <v>29</v>
      </c>
      <c r="F174">
        <v>6</v>
      </c>
      <c r="G174">
        <v>0</v>
      </c>
      <c r="H174">
        <v>1850.55</v>
      </c>
      <c r="I174" t="s">
        <v>11</v>
      </c>
      <c r="J174" t="s">
        <v>10</v>
      </c>
      <c r="K174" t="s">
        <v>22</v>
      </c>
    </row>
    <row r="175" spans="1:11" x14ac:dyDescent="0.2">
      <c r="A175" t="s">
        <v>198</v>
      </c>
      <c r="B175">
        <v>2004</v>
      </c>
      <c r="C175" s="5" t="str">
        <f t="shared" si="2"/>
        <v>Dec</v>
      </c>
      <c r="D175" t="s">
        <v>29</v>
      </c>
      <c r="E175" s="7" t="s">
        <v>29</v>
      </c>
      <c r="F175">
        <v>27</v>
      </c>
      <c r="G175">
        <v>0</v>
      </c>
      <c r="H175">
        <v>1863.45</v>
      </c>
      <c r="I175" t="s">
        <v>11</v>
      </c>
      <c r="J175" t="s">
        <v>15</v>
      </c>
      <c r="K175" t="s">
        <v>199</v>
      </c>
    </row>
    <row r="176" spans="1:11" x14ac:dyDescent="0.2">
      <c r="A176" t="s">
        <v>200</v>
      </c>
      <c r="B176">
        <v>1996</v>
      </c>
      <c r="C176" s="5" t="str">
        <f t="shared" si="2"/>
        <v>Jul</v>
      </c>
      <c r="D176" t="s">
        <v>9</v>
      </c>
      <c r="E176" s="7" t="s">
        <v>9</v>
      </c>
      <c r="F176">
        <v>2</v>
      </c>
      <c r="G176">
        <v>0</v>
      </c>
      <c r="H176">
        <v>1865.98</v>
      </c>
      <c r="I176" t="s">
        <v>11</v>
      </c>
      <c r="J176" t="s">
        <v>11</v>
      </c>
      <c r="K176" t="s">
        <v>22</v>
      </c>
    </row>
    <row r="177" spans="1:11" x14ac:dyDescent="0.2">
      <c r="A177" t="s">
        <v>201</v>
      </c>
      <c r="B177">
        <v>2002</v>
      </c>
      <c r="C177" s="5" t="str">
        <f t="shared" si="2"/>
        <v>Sep</v>
      </c>
      <c r="D177" t="s">
        <v>19</v>
      </c>
      <c r="E177" s="7" t="s">
        <v>19</v>
      </c>
      <c r="F177">
        <v>22</v>
      </c>
      <c r="G177">
        <v>0</v>
      </c>
      <c r="H177">
        <v>1875.34</v>
      </c>
      <c r="I177" t="s">
        <v>11</v>
      </c>
      <c r="J177" t="s">
        <v>10</v>
      </c>
      <c r="K177" t="s">
        <v>41</v>
      </c>
    </row>
    <row r="178" spans="1:11" x14ac:dyDescent="0.2">
      <c r="A178" t="s">
        <v>202</v>
      </c>
      <c r="B178">
        <v>2002</v>
      </c>
      <c r="C178" s="5" t="str">
        <f t="shared" si="2"/>
        <v>Oct</v>
      </c>
      <c r="D178" t="s">
        <v>36</v>
      </c>
      <c r="E178" s="7" t="s">
        <v>36</v>
      </c>
      <c r="F178">
        <v>29</v>
      </c>
      <c r="G178">
        <v>0</v>
      </c>
      <c r="H178">
        <v>1877.93</v>
      </c>
      <c r="I178" t="s">
        <v>11</v>
      </c>
      <c r="J178" t="s">
        <v>15</v>
      </c>
      <c r="K178" t="s">
        <v>12</v>
      </c>
    </row>
    <row r="179" spans="1:11" x14ac:dyDescent="0.2">
      <c r="A179" t="s">
        <v>203</v>
      </c>
      <c r="B179">
        <v>2002</v>
      </c>
      <c r="C179" s="5" t="str">
        <f t="shared" si="2"/>
        <v>Aug</v>
      </c>
      <c r="D179" t="s">
        <v>34</v>
      </c>
      <c r="E179" s="7" t="s">
        <v>34</v>
      </c>
      <c r="F179">
        <v>29</v>
      </c>
      <c r="G179">
        <v>0</v>
      </c>
      <c r="H179">
        <v>1880.07</v>
      </c>
      <c r="I179" t="s">
        <v>11</v>
      </c>
      <c r="J179" t="s">
        <v>10</v>
      </c>
      <c r="K179" t="s">
        <v>12</v>
      </c>
    </row>
    <row r="180" spans="1:11" x14ac:dyDescent="0.2">
      <c r="A180" t="s">
        <v>204</v>
      </c>
      <c r="B180">
        <v>2002</v>
      </c>
      <c r="C180" s="5" t="str">
        <f t="shared" si="2"/>
        <v>Aug</v>
      </c>
      <c r="D180" t="s">
        <v>34</v>
      </c>
      <c r="E180" s="7" t="s">
        <v>34</v>
      </c>
      <c r="F180">
        <v>21</v>
      </c>
      <c r="G180">
        <v>0</v>
      </c>
      <c r="H180">
        <v>1880.49</v>
      </c>
      <c r="I180" t="s">
        <v>11</v>
      </c>
      <c r="J180" t="s">
        <v>15</v>
      </c>
      <c r="K180" t="s">
        <v>41</v>
      </c>
    </row>
    <row r="181" spans="1:11" x14ac:dyDescent="0.2">
      <c r="A181" t="s">
        <v>205</v>
      </c>
      <c r="B181">
        <v>2001</v>
      </c>
      <c r="C181" s="5" t="str">
        <f t="shared" si="2"/>
        <v>Aug</v>
      </c>
      <c r="D181" t="s">
        <v>34</v>
      </c>
      <c r="E181" s="7" t="s">
        <v>34</v>
      </c>
      <c r="F181">
        <v>10</v>
      </c>
      <c r="G181">
        <v>0</v>
      </c>
      <c r="H181">
        <v>1906.36</v>
      </c>
      <c r="I181" t="s">
        <v>11</v>
      </c>
      <c r="J181" t="s">
        <v>15</v>
      </c>
      <c r="K181" t="s">
        <v>22</v>
      </c>
    </row>
    <row r="182" spans="1:11" x14ac:dyDescent="0.2">
      <c r="A182" t="s">
        <v>206</v>
      </c>
      <c r="B182">
        <v>1994</v>
      </c>
      <c r="C182" s="5" t="str">
        <f t="shared" si="2"/>
        <v>Oct</v>
      </c>
      <c r="D182" t="s">
        <v>36</v>
      </c>
      <c r="E182" s="7" t="s">
        <v>36</v>
      </c>
      <c r="F182">
        <v>6</v>
      </c>
      <c r="G182">
        <v>0</v>
      </c>
      <c r="H182">
        <v>1908.9</v>
      </c>
      <c r="I182" t="s">
        <v>11</v>
      </c>
      <c r="J182" t="s">
        <v>11</v>
      </c>
      <c r="K182" t="s">
        <v>12</v>
      </c>
    </row>
    <row r="183" spans="1:11" x14ac:dyDescent="0.2">
      <c r="A183" t="s">
        <v>207</v>
      </c>
      <c r="B183">
        <v>2001</v>
      </c>
      <c r="C183" s="5" t="str">
        <f t="shared" si="2"/>
        <v>Aug</v>
      </c>
      <c r="D183" t="s">
        <v>34</v>
      </c>
      <c r="E183" s="7" t="s">
        <v>34</v>
      </c>
      <c r="F183">
        <v>3</v>
      </c>
      <c r="G183">
        <v>0</v>
      </c>
      <c r="H183">
        <v>1909.53</v>
      </c>
      <c r="I183" t="s">
        <v>11</v>
      </c>
      <c r="J183" t="s">
        <v>11</v>
      </c>
      <c r="K183" t="s">
        <v>22</v>
      </c>
    </row>
    <row r="184" spans="1:11" x14ac:dyDescent="0.2">
      <c r="A184" t="s">
        <v>208</v>
      </c>
      <c r="B184">
        <v>2001</v>
      </c>
      <c r="C184" s="5" t="str">
        <f t="shared" si="2"/>
        <v>Dec</v>
      </c>
      <c r="D184" t="s">
        <v>29</v>
      </c>
      <c r="E184" s="7" t="s">
        <v>29</v>
      </c>
      <c r="F184">
        <v>9</v>
      </c>
      <c r="G184">
        <v>0</v>
      </c>
      <c r="H184">
        <v>1917.32</v>
      </c>
      <c r="I184" t="s">
        <v>11</v>
      </c>
      <c r="J184" t="s">
        <v>10</v>
      </c>
      <c r="K184" t="s">
        <v>22</v>
      </c>
    </row>
    <row r="185" spans="1:11" x14ac:dyDescent="0.2">
      <c r="A185" t="s">
        <v>209</v>
      </c>
      <c r="B185">
        <v>2002</v>
      </c>
      <c r="C185" s="5" t="str">
        <f t="shared" si="2"/>
        <v>Sep</v>
      </c>
      <c r="D185" t="s">
        <v>19</v>
      </c>
      <c r="E185" s="7" t="s">
        <v>19</v>
      </c>
      <c r="F185">
        <v>7</v>
      </c>
      <c r="G185">
        <v>1</v>
      </c>
      <c r="H185">
        <v>1964.78</v>
      </c>
      <c r="I185" t="s">
        <v>11</v>
      </c>
      <c r="J185" t="s">
        <v>15</v>
      </c>
      <c r="K185" t="s">
        <v>41</v>
      </c>
    </row>
    <row r="186" spans="1:11" x14ac:dyDescent="0.2">
      <c r="A186" t="s">
        <v>210</v>
      </c>
      <c r="B186">
        <v>2002</v>
      </c>
      <c r="C186" s="5" t="str">
        <f t="shared" si="2"/>
        <v>Jul</v>
      </c>
      <c r="D186" t="s">
        <v>9</v>
      </c>
      <c r="E186" s="7" t="s">
        <v>9</v>
      </c>
      <c r="F186">
        <v>29</v>
      </c>
      <c r="G186">
        <v>0</v>
      </c>
      <c r="H186">
        <v>1967.02</v>
      </c>
      <c r="I186" t="s">
        <v>11</v>
      </c>
      <c r="J186" t="s">
        <v>10</v>
      </c>
      <c r="K186" t="s">
        <v>167</v>
      </c>
    </row>
    <row r="187" spans="1:11" x14ac:dyDescent="0.2">
      <c r="A187" t="s">
        <v>211</v>
      </c>
      <c r="B187">
        <v>1998</v>
      </c>
      <c r="C187" s="5" t="str">
        <f t="shared" si="2"/>
        <v>Sep</v>
      </c>
      <c r="D187" t="s">
        <v>19</v>
      </c>
      <c r="E187" s="7" t="s">
        <v>19</v>
      </c>
      <c r="F187">
        <v>28</v>
      </c>
      <c r="G187">
        <v>0</v>
      </c>
      <c r="H187">
        <v>1969.61</v>
      </c>
      <c r="I187" t="s">
        <v>11</v>
      </c>
      <c r="J187" t="s">
        <v>11</v>
      </c>
      <c r="K187" t="s">
        <v>41</v>
      </c>
    </row>
    <row r="188" spans="1:11" x14ac:dyDescent="0.2">
      <c r="A188" t="s">
        <v>212</v>
      </c>
      <c r="B188">
        <v>1998</v>
      </c>
      <c r="C188" s="5" t="str">
        <f t="shared" si="2"/>
        <v>Oct</v>
      </c>
      <c r="D188" t="s">
        <v>36</v>
      </c>
      <c r="E188" s="7" t="s">
        <v>36</v>
      </c>
      <c r="F188">
        <v>5</v>
      </c>
      <c r="G188">
        <v>0</v>
      </c>
      <c r="H188">
        <v>1972.95</v>
      </c>
      <c r="I188" t="s">
        <v>11</v>
      </c>
      <c r="J188" t="s">
        <v>15</v>
      </c>
      <c r="K188" t="s">
        <v>41</v>
      </c>
    </row>
    <row r="189" spans="1:11" x14ac:dyDescent="0.2">
      <c r="A189" t="s">
        <v>213</v>
      </c>
      <c r="B189">
        <v>1998</v>
      </c>
      <c r="C189" s="5" t="str">
        <f t="shared" si="2"/>
        <v>Sep</v>
      </c>
      <c r="D189" t="s">
        <v>19</v>
      </c>
      <c r="E189" s="7" t="s">
        <v>19</v>
      </c>
      <c r="F189">
        <v>29</v>
      </c>
      <c r="G189">
        <v>0</v>
      </c>
      <c r="H189">
        <v>1977.82</v>
      </c>
      <c r="I189" t="s">
        <v>11</v>
      </c>
      <c r="J189" t="s">
        <v>15</v>
      </c>
      <c r="K189" t="s">
        <v>41</v>
      </c>
    </row>
    <row r="190" spans="1:11" x14ac:dyDescent="0.2">
      <c r="A190" t="s">
        <v>214</v>
      </c>
      <c r="B190">
        <v>2002</v>
      </c>
      <c r="C190" s="5" t="str">
        <f t="shared" si="2"/>
        <v>Jul</v>
      </c>
      <c r="D190" t="s">
        <v>9</v>
      </c>
      <c r="E190" s="7" t="s">
        <v>9</v>
      </c>
      <c r="F190">
        <v>16</v>
      </c>
      <c r="G190">
        <v>1</v>
      </c>
      <c r="H190">
        <v>1980.07</v>
      </c>
      <c r="I190" t="s">
        <v>11</v>
      </c>
      <c r="J190" t="s">
        <v>11</v>
      </c>
      <c r="K190" t="s">
        <v>41</v>
      </c>
    </row>
    <row r="191" spans="1:11" x14ac:dyDescent="0.2">
      <c r="A191" t="s">
        <v>215</v>
      </c>
      <c r="B191">
        <v>1998</v>
      </c>
      <c r="C191" s="5" t="str">
        <f t="shared" si="2"/>
        <v>Dec</v>
      </c>
      <c r="D191" t="s">
        <v>29</v>
      </c>
      <c r="E191" s="7" t="s">
        <v>29</v>
      </c>
      <c r="F191">
        <v>29</v>
      </c>
      <c r="G191">
        <v>0</v>
      </c>
      <c r="H191">
        <v>1981.58</v>
      </c>
      <c r="I191" t="s">
        <v>11</v>
      </c>
      <c r="J191" t="s">
        <v>15</v>
      </c>
      <c r="K191" t="s">
        <v>12</v>
      </c>
    </row>
    <row r="192" spans="1:11" x14ac:dyDescent="0.2">
      <c r="A192" t="s">
        <v>216</v>
      </c>
      <c r="B192">
        <v>2002</v>
      </c>
      <c r="C192" s="5" t="str">
        <f t="shared" si="2"/>
        <v>Sep</v>
      </c>
      <c r="D192" t="s">
        <v>19</v>
      </c>
      <c r="E192" s="7" t="s">
        <v>19</v>
      </c>
      <c r="F192">
        <v>29</v>
      </c>
      <c r="G192">
        <v>0</v>
      </c>
      <c r="H192">
        <v>1984.45</v>
      </c>
      <c r="I192" t="s">
        <v>11</v>
      </c>
      <c r="J192" t="s">
        <v>11</v>
      </c>
      <c r="K192" t="s">
        <v>167</v>
      </c>
    </row>
    <row r="193" spans="1:11" x14ac:dyDescent="0.2">
      <c r="A193" t="s">
        <v>217</v>
      </c>
      <c r="B193">
        <v>1998</v>
      </c>
      <c r="C193" s="5" t="str">
        <f t="shared" si="2"/>
        <v>Sep</v>
      </c>
      <c r="D193" t="s">
        <v>19</v>
      </c>
      <c r="E193" s="7" t="s">
        <v>19</v>
      </c>
      <c r="F193">
        <v>14</v>
      </c>
      <c r="G193">
        <v>0</v>
      </c>
      <c r="H193">
        <v>1986.93</v>
      </c>
      <c r="I193" t="s">
        <v>11</v>
      </c>
      <c r="J193" t="s">
        <v>10</v>
      </c>
      <c r="K193" t="s">
        <v>12</v>
      </c>
    </row>
    <row r="194" spans="1:11" x14ac:dyDescent="0.2">
      <c r="A194" t="s">
        <v>218</v>
      </c>
      <c r="B194">
        <v>2001</v>
      </c>
      <c r="C194" s="5" t="str">
        <f t="shared" si="2"/>
        <v>Aug</v>
      </c>
      <c r="D194" t="s">
        <v>34</v>
      </c>
      <c r="E194" s="7" t="s">
        <v>34</v>
      </c>
      <c r="F194">
        <v>14</v>
      </c>
      <c r="G194">
        <v>0</v>
      </c>
      <c r="H194">
        <v>2007.95</v>
      </c>
      <c r="I194" t="s">
        <v>11</v>
      </c>
      <c r="J194" t="s">
        <v>10</v>
      </c>
      <c r="K194" t="s">
        <v>41</v>
      </c>
    </row>
    <row r="195" spans="1:11" x14ac:dyDescent="0.2">
      <c r="A195" t="s">
        <v>219</v>
      </c>
      <c r="B195">
        <v>2001</v>
      </c>
      <c r="C195" s="5" t="str">
        <f t="shared" ref="C195:C258" si="3">IF(ISBLANK(D195),"Sep",D195)</f>
        <v>Jul</v>
      </c>
      <c r="D195" t="s">
        <v>9</v>
      </c>
      <c r="E195" s="7" t="s">
        <v>9</v>
      </c>
      <c r="F195">
        <v>1</v>
      </c>
      <c r="G195">
        <v>0</v>
      </c>
      <c r="H195">
        <v>2020.18</v>
      </c>
      <c r="I195" t="s">
        <v>11</v>
      </c>
      <c r="J195" t="s">
        <v>15</v>
      </c>
      <c r="K195" t="s">
        <v>41</v>
      </c>
    </row>
    <row r="196" spans="1:11" x14ac:dyDescent="0.2">
      <c r="A196" t="s">
        <v>220</v>
      </c>
      <c r="B196">
        <v>2001</v>
      </c>
      <c r="C196" s="5" t="str">
        <f t="shared" si="3"/>
        <v>Sep</v>
      </c>
      <c r="D196" t="s">
        <v>19</v>
      </c>
      <c r="E196" s="7" t="s">
        <v>19</v>
      </c>
      <c r="F196">
        <v>6</v>
      </c>
      <c r="G196">
        <v>0</v>
      </c>
      <c r="H196">
        <v>2020.55</v>
      </c>
      <c r="I196" t="s">
        <v>11</v>
      </c>
      <c r="J196" t="s">
        <v>10</v>
      </c>
      <c r="K196" t="s">
        <v>12</v>
      </c>
    </row>
    <row r="197" spans="1:11" x14ac:dyDescent="0.2">
      <c r="A197" t="s">
        <v>221</v>
      </c>
      <c r="B197">
        <v>2001</v>
      </c>
      <c r="C197" s="5" t="str">
        <f t="shared" si="3"/>
        <v>Aug</v>
      </c>
      <c r="D197" t="s">
        <v>34</v>
      </c>
      <c r="E197" s="7" t="s">
        <v>34</v>
      </c>
      <c r="F197">
        <v>4</v>
      </c>
      <c r="G197">
        <v>0</v>
      </c>
      <c r="H197">
        <v>2026.97</v>
      </c>
      <c r="I197" t="s">
        <v>11</v>
      </c>
      <c r="J197" t="s">
        <v>10</v>
      </c>
      <c r="K197" t="s">
        <v>12</v>
      </c>
    </row>
    <row r="198" spans="1:11" x14ac:dyDescent="0.2">
      <c r="A198" t="s">
        <v>222</v>
      </c>
      <c r="B198">
        <v>2000</v>
      </c>
      <c r="C198" s="5" t="str">
        <f t="shared" si="3"/>
        <v>Sep</v>
      </c>
      <c r="D198" t="s">
        <v>19</v>
      </c>
      <c r="E198" s="7" t="s">
        <v>19</v>
      </c>
      <c r="F198">
        <v>2</v>
      </c>
      <c r="G198">
        <v>0</v>
      </c>
      <c r="H198">
        <v>2045.69</v>
      </c>
      <c r="I198" t="s">
        <v>11</v>
      </c>
      <c r="J198" t="s">
        <v>11</v>
      </c>
      <c r="K198" t="s">
        <v>22</v>
      </c>
    </row>
    <row r="199" spans="1:11" x14ac:dyDescent="0.2">
      <c r="A199" t="s">
        <v>223</v>
      </c>
      <c r="B199">
        <v>2000</v>
      </c>
      <c r="C199" s="5" t="str">
        <f t="shared" si="3"/>
        <v>Jul</v>
      </c>
      <c r="D199" t="s">
        <v>9</v>
      </c>
      <c r="E199" s="7" t="s">
        <v>9</v>
      </c>
      <c r="F199">
        <v>26</v>
      </c>
      <c r="G199">
        <v>0</v>
      </c>
      <c r="H199">
        <v>2055.3200000000002</v>
      </c>
      <c r="I199" t="s">
        <v>11</v>
      </c>
      <c r="J199" t="s">
        <v>11</v>
      </c>
      <c r="K199" t="s">
        <v>22</v>
      </c>
    </row>
    <row r="200" spans="1:11" x14ac:dyDescent="0.2">
      <c r="A200" t="s">
        <v>224</v>
      </c>
      <c r="B200">
        <v>2004</v>
      </c>
      <c r="C200" s="5" t="str">
        <f t="shared" si="3"/>
        <v>Jun</v>
      </c>
      <c r="D200" t="s">
        <v>17</v>
      </c>
      <c r="E200" s="7" t="s">
        <v>17</v>
      </c>
      <c r="F200">
        <v>12</v>
      </c>
      <c r="G200">
        <v>0</v>
      </c>
      <c r="H200">
        <v>2094.1</v>
      </c>
      <c r="I200" t="s">
        <v>11</v>
      </c>
      <c r="J200" t="s">
        <v>10</v>
      </c>
      <c r="K200" t="s">
        <v>199</v>
      </c>
    </row>
    <row r="201" spans="1:11" x14ac:dyDescent="0.2">
      <c r="A201" t="s">
        <v>225</v>
      </c>
      <c r="B201">
        <v>2001</v>
      </c>
      <c r="C201" s="5" t="str">
        <f t="shared" si="3"/>
        <v>Aug</v>
      </c>
      <c r="D201" t="s">
        <v>34</v>
      </c>
      <c r="E201" s="7" t="s">
        <v>34</v>
      </c>
      <c r="F201">
        <v>14</v>
      </c>
      <c r="G201">
        <v>0</v>
      </c>
      <c r="H201">
        <v>2102.2600000000002</v>
      </c>
      <c r="I201" t="s">
        <v>11</v>
      </c>
      <c r="J201" t="s">
        <v>10</v>
      </c>
      <c r="K201" t="s">
        <v>165</v>
      </c>
    </row>
    <row r="202" spans="1:11" x14ac:dyDescent="0.2">
      <c r="A202" t="s">
        <v>226</v>
      </c>
      <c r="B202">
        <v>2001</v>
      </c>
      <c r="C202" s="5" t="str">
        <f t="shared" si="3"/>
        <v>Jun</v>
      </c>
      <c r="D202" t="s">
        <v>17</v>
      </c>
      <c r="E202" s="7" t="s">
        <v>17</v>
      </c>
      <c r="F202">
        <v>22</v>
      </c>
      <c r="G202">
        <v>1</v>
      </c>
      <c r="H202">
        <v>2103.08</v>
      </c>
      <c r="I202" t="s">
        <v>11</v>
      </c>
      <c r="J202" t="s">
        <v>10</v>
      </c>
      <c r="K202" t="s">
        <v>41</v>
      </c>
    </row>
    <row r="203" spans="1:11" x14ac:dyDescent="0.2">
      <c r="A203" t="s">
        <v>227</v>
      </c>
      <c r="B203">
        <v>2001</v>
      </c>
      <c r="C203" s="5" t="str">
        <f t="shared" si="3"/>
        <v>Nov</v>
      </c>
      <c r="D203" t="s">
        <v>14</v>
      </c>
      <c r="E203" s="7" t="s">
        <v>14</v>
      </c>
      <c r="F203">
        <v>28</v>
      </c>
      <c r="G203">
        <v>0</v>
      </c>
      <c r="H203">
        <v>2104.11</v>
      </c>
      <c r="I203" t="s">
        <v>10</v>
      </c>
      <c r="J203" t="s">
        <v>15</v>
      </c>
      <c r="K203" t="s">
        <v>167</v>
      </c>
    </row>
    <row r="204" spans="1:11" x14ac:dyDescent="0.2">
      <c r="A204" t="s">
        <v>228</v>
      </c>
      <c r="B204">
        <v>1989</v>
      </c>
      <c r="C204" s="5" t="str">
        <f t="shared" si="3"/>
        <v>Jul</v>
      </c>
      <c r="D204" t="s">
        <v>9</v>
      </c>
      <c r="E204" s="7" t="s">
        <v>9</v>
      </c>
      <c r="F204">
        <v>21</v>
      </c>
      <c r="G204">
        <v>3</v>
      </c>
      <c r="H204">
        <v>2106.2600000000002</v>
      </c>
      <c r="I204" t="s">
        <v>10</v>
      </c>
      <c r="J204" t="s">
        <v>10</v>
      </c>
      <c r="K204" t="s">
        <v>12</v>
      </c>
    </row>
    <row r="205" spans="1:11" x14ac:dyDescent="0.2">
      <c r="A205" t="s">
        <v>229</v>
      </c>
      <c r="B205">
        <v>2003</v>
      </c>
      <c r="C205" s="5" t="str">
        <f t="shared" si="3"/>
        <v>Sep</v>
      </c>
      <c r="D205" t="s">
        <v>19</v>
      </c>
      <c r="E205" s="7" t="s">
        <v>19</v>
      </c>
      <c r="F205">
        <v>30</v>
      </c>
      <c r="G205">
        <v>0</v>
      </c>
      <c r="H205">
        <v>2117.34</v>
      </c>
      <c r="I205" t="s">
        <v>10</v>
      </c>
      <c r="J205" t="s">
        <v>11</v>
      </c>
      <c r="K205" t="s">
        <v>22</v>
      </c>
    </row>
    <row r="206" spans="1:11" x14ac:dyDescent="0.2">
      <c r="A206" t="s">
        <v>230</v>
      </c>
      <c r="B206">
        <v>2004</v>
      </c>
      <c r="C206" s="5" t="str">
        <f t="shared" si="3"/>
        <v>Nov</v>
      </c>
      <c r="D206" t="s">
        <v>14</v>
      </c>
      <c r="E206" s="7" t="s">
        <v>14</v>
      </c>
      <c r="F206">
        <v>4</v>
      </c>
      <c r="G206">
        <v>0</v>
      </c>
      <c r="H206">
        <v>2118.61</v>
      </c>
      <c r="I206" t="s">
        <v>10</v>
      </c>
      <c r="J206" t="s">
        <v>15</v>
      </c>
      <c r="K206" t="s">
        <v>22</v>
      </c>
    </row>
    <row r="207" spans="1:11" x14ac:dyDescent="0.2">
      <c r="A207" t="s">
        <v>231</v>
      </c>
      <c r="B207">
        <v>2003</v>
      </c>
      <c r="C207" s="5" t="str">
        <f t="shared" si="3"/>
        <v>Aug</v>
      </c>
      <c r="D207" t="s">
        <v>34</v>
      </c>
      <c r="E207" s="7" t="s">
        <v>34</v>
      </c>
      <c r="F207">
        <v>30</v>
      </c>
      <c r="G207">
        <v>0</v>
      </c>
      <c r="H207">
        <v>2128.4299999999998</v>
      </c>
      <c r="I207" t="s">
        <v>10</v>
      </c>
      <c r="J207" t="s">
        <v>15</v>
      </c>
      <c r="K207" t="s">
        <v>22</v>
      </c>
    </row>
    <row r="208" spans="1:11" x14ac:dyDescent="0.2">
      <c r="A208" t="s">
        <v>232</v>
      </c>
      <c r="B208">
        <v>2003</v>
      </c>
      <c r="C208" s="5" t="str">
        <f t="shared" si="3"/>
        <v>Dec</v>
      </c>
      <c r="D208" t="s">
        <v>29</v>
      </c>
      <c r="E208" s="7" t="s">
        <v>29</v>
      </c>
      <c r="F208">
        <v>22</v>
      </c>
      <c r="G208">
        <v>0</v>
      </c>
      <c r="H208">
        <v>2130.6799999999998</v>
      </c>
      <c r="I208" t="s">
        <v>10</v>
      </c>
      <c r="J208" t="s">
        <v>11</v>
      </c>
      <c r="K208" t="s">
        <v>22</v>
      </c>
    </row>
    <row r="209" spans="1:11" x14ac:dyDescent="0.2">
      <c r="A209" t="s">
        <v>233</v>
      </c>
      <c r="B209">
        <v>2003</v>
      </c>
      <c r="C209" s="5" t="str">
        <f t="shared" si="3"/>
        <v>Sep</v>
      </c>
      <c r="D209" t="s">
        <v>19</v>
      </c>
      <c r="E209" s="7" t="s">
        <v>19</v>
      </c>
      <c r="F209">
        <v>1</v>
      </c>
      <c r="G209">
        <v>0</v>
      </c>
      <c r="H209">
        <v>2134.9</v>
      </c>
      <c r="I209" t="s">
        <v>10</v>
      </c>
      <c r="J209" t="s">
        <v>11</v>
      </c>
      <c r="K209" t="s">
        <v>22</v>
      </c>
    </row>
    <row r="210" spans="1:11" x14ac:dyDescent="0.2">
      <c r="A210" t="s">
        <v>234</v>
      </c>
      <c r="B210">
        <v>2003</v>
      </c>
      <c r="C210" s="5" t="str">
        <f t="shared" si="3"/>
        <v>Sep</v>
      </c>
      <c r="D210" t="s">
        <v>19</v>
      </c>
      <c r="E210" s="7" t="s">
        <v>19</v>
      </c>
      <c r="F210">
        <v>26</v>
      </c>
      <c r="G210">
        <v>0</v>
      </c>
      <c r="H210">
        <v>2136.88</v>
      </c>
      <c r="I210" t="s">
        <v>10</v>
      </c>
      <c r="J210" t="s">
        <v>10</v>
      </c>
      <c r="K210" t="s">
        <v>22</v>
      </c>
    </row>
    <row r="211" spans="1:11" x14ac:dyDescent="0.2">
      <c r="A211" t="s">
        <v>235</v>
      </c>
      <c r="B211">
        <v>1997</v>
      </c>
      <c r="C211" s="5" t="str">
        <f t="shared" si="3"/>
        <v>Sep</v>
      </c>
      <c r="D211" t="s">
        <v>19</v>
      </c>
      <c r="E211" s="7" t="s">
        <v>19</v>
      </c>
      <c r="F211">
        <v>3</v>
      </c>
      <c r="G211">
        <v>0</v>
      </c>
      <c r="H211">
        <v>2137.65</v>
      </c>
      <c r="I211" t="s">
        <v>11</v>
      </c>
      <c r="J211" t="s">
        <v>15</v>
      </c>
      <c r="K211" t="s">
        <v>12</v>
      </c>
    </row>
    <row r="212" spans="1:11" x14ac:dyDescent="0.2">
      <c r="A212" t="s">
        <v>236</v>
      </c>
      <c r="B212">
        <v>2003</v>
      </c>
      <c r="C212" s="5" t="str">
        <f t="shared" si="3"/>
        <v>Aug</v>
      </c>
      <c r="D212" t="s">
        <v>34</v>
      </c>
      <c r="E212" s="7" t="s">
        <v>34</v>
      </c>
      <c r="F212">
        <v>19</v>
      </c>
      <c r="G212">
        <v>0</v>
      </c>
      <c r="H212">
        <v>2138.0700000000002</v>
      </c>
      <c r="I212" t="s">
        <v>10</v>
      </c>
      <c r="J212" t="s">
        <v>15</v>
      </c>
      <c r="K212" t="s">
        <v>22</v>
      </c>
    </row>
    <row r="213" spans="1:11" x14ac:dyDescent="0.2">
      <c r="A213" t="s">
        <v>237</v>
      </c>
      <c r="B213">
        <v>2004</v>
      </c>
      <c r="C213" s="5" t="str">
        <f t="shared" si="3"/>
        <v>Oct</v>
      </c>
      <c r="D213" t="s">
        <v>36</v>
      </c>
      <c r="E213" s="7" t="s">
        <v>36</v>
      </c>
      <c r="F213">
        <v>4</v>
      </c>
      <c r="G213">
        <v>0</v>
      </c>
      <c r="H213">
        <v>2144.85</v>
      </c>
      <c r="I213" t="s">
        <v>10</v>
      </c>
      <c r="J213" t="s">
        <v>15</v>
      </c>
      <c r="K213" t="s">
        <v>41</v>
      </c>
    </row>
    <row r="214" spans="1:11" x14ac:dyDescent="0.2">
      <c r="A214" t="s">
        <v>238</v>
      </c>
      <c r="B214">
        <v>2000</v>
      </c>
      <c r="C214" s="5" t="str">
        <f t="shared" si="3"/>
        <v>Dec</v>
      </c>
      <c r="D214" t="s">
        <v>29</v>
      </c>
      <c r="E214" s="7" t="s">
        <v>29</v>
      </c>
      <c r="F214">
        <v>27</v>
      </c>
      <c r="G214">
        <v>0</v>
      </c>
      <c r="H214">
        <v>2150.4699999999998</v>
      </c>
      <c r="I214" t="s">
        <v>10</v>
      </c>
      <c r="J214" t="s">
        <v>11</v>
      </c>
      <c r="K214" t="s">
        <v>41</v>
      </c>
    </row>
    <row r="215" spans="1:11" x14ac:dyDescent="0.2">
      <c r="A215" t="s">
        <v>239</v>
      </c>
      <c r="B215">
        <v>2000</v>
      </c>
      <c r="C215" s="5" t="str">
        <f t="shared" si="3"/>
        <v>Oct</v>
      </c>
      <c r="D215" t="s">
        <v>36</v>
      </c>
      <c r="E215" s="7" t="s">
        <v>36</v>
      </c>
      <c r="F215">
        <v>22</v>
      </c>
      <c r="G215">
        <v>0</v>
      </c>
      <c r="H215">
        <v>2154.36</v>
      </c>
      <c r="I215" t="s">
        <v>10</v>
      </c>
      <c r="J215" t="s">
        <v>10</v>
      </c>
      <c r="K215" t="s">
        <v>41</v>
      </c>
    </row>
    <row r="216" spans="1:11" x14ac:dyDescent="0.2">
      <c r="A216" t="s">
        <v>240</v>
      </c>
      <c r="B216">
        <v>2000</v>
      </c>
      <c r="C216" s="5" t="str">
        <f t="shared" si="3"/>
        <v>Nov</v>
      </c>
      <c r="D216" t="s">
        <v>14</v>
      </c>
      <c r="E216" s="7" t="s">
        <v>14</v>
      </c>
      <c r="F216">
        <v>29</v>
      </c>
      <c r="G216">
        <v>0</v>
      </c>
      <c r="H216">
        <v>2155.6799999999998</v>
      </c>
      <c r="I216" t="s">
        <v>10</v>
      </c>
      <c r="J216" t="s">
        <v>11</v>
      </c>
      <c r="K216" t="s">
        <v>12</v>
      </c>
    </row>
    <row r="217" spans="1:11" x14ac:dyDescent="0.2">
      <c r="A217" t="s">
        <v>241</v>
      </c>
      <c r="B217">
        <v>2000</v>
      </c>
      <c r="C217" s="5" t="str">
        <f t="shared" si="3"/>
        <v>Dec</v>
      </c>
      <c r="D217" t="s">
        <v>29</v>
      </c>
      <c r="E217" s="7" t="s">
        <v>29</v>
      </c>
      <c r="F217">
        <v>10</v>
      </c>
      <c r="G217">
        <v>0</v>
      </c>
      <c r="H217">
        <v>2156.75</v>
      </c>
      <c r="I217" t="s">
        <v>10</v>
      </c>
      <c r="J217" t="s">
        <v>10</v>
      </c>
      <c r="K217" t="s">
        <v>12</v>
      </c>
    </row>
    <row r="218" spans="1:11" x14ac:dyDescent="0.2">
      <c r="A218" t="s">
        <v>242</v>
      </c>
      <c r="B218">
        <v>2000</v>
      </c>
      <c r="C218" s="5" t="str">
        <f t="shared" si="3"/>
        <v>Aug</v>
      </c>
      <c r="D218" t="s">
        <v>34</v>
      </c>
      <c r="E218" s="7" t="s">
        <v>34</v>
      </c>
      <c r="F218">
        <v>23</v>
      </c>
      <c r="G218">
        <v>0</v>
      </c>
      <c r="H218">
        <v>2166.73</v>
      </c>
      <c r="I218" t="s">
        <v>10</v>
      </c>
      <c r="J218" t="s">
        <v>10</v>
      </c>
      <c r="K218" t="s">
        <v>41</v>
      </c>
    </row>
    <row r="219" spans="1:11" x14ac:dyDescent="0.2">
      <c r="A219" t="s">
        <v>243</v>
      </c>
      <c r="B219">
        <v>1994</v>
      </c>
      <c r="C219" s="5" t="str">
        <f t="shared" si="3"/>
        <v>Sep</v>
      </c>
      <c r="D219" t="s">
        <v>19</v>
      </c>
      <c r="E219" s="7" t="s">
        <v>19</v>
      </c>
      <c r="F219">
        <v>27</v>
      </c>
      <c r="G219">
        <v>0</v>
      </c>
      <c r="H219">
        <v>2170.08</v>
      </c>
      <c r="I219" t="s">
        <v>10</v>
      </c>
      <c r="J219" t="s">
        <v>10</v>
      </c>
      <c r="K219" t="s">
        <v>12</v>
      </c>
    </row>
    <row r="220" spans="1:11" x14ac:dyDescent="0.2">
      <c r="A220" t="s">
        <v>244</v>
      </c>
      <c r="B220">
        <v>1991</v>
      </c>
      <c r="C220" s="5" t="str">
        <f t="shared" si="3"/>
        <v>Dec</v>
      </c>
      <c r="D220" t="s">
        <v>29</v>
      </c>
      <c r="E220" s="7" t="s">
        <v>29</v>
      </c>
      <c r="F220">
        <v>16</v>
      </c>
      <c r="G220">
        <v>3</v>
      </c>
      <c r="H220">
        <v>2193.1999999999998</v>
      </c>
      <c r="I220" t="s">
        <v>10</v>
      </c>
      <c r="J220" t="s">
        <v>10</v>
      </c>
      <c r="K220" t="s">
        <v>22</v>
      </c>
    </row>
    <row r="221" spans="1:11" x14ac:dyDescent="0.2">
      <c r="A221" t="s">
        <v>245</v>
      </c>
      <c r="B221">
        <v>2004</v>
      </c>
      <c r="C221" s="5" t="str">
        <f t="shared" si="3"/>
        <v>Dec</v>
      </c>
      <c r="D221" t="s">
        <v>29</v>
      </c>
      <c r="E221" s="7" t="s">
        <v>29</v>
      </c>
      <c r="F221">
        <v>7</v>
      </c>
      <c r="G221">
        <v>0</v>
      </c>
      <c r="H221">
        <v>2196.4699999999998</v>
      </c>
      <c r="I221" t="s">
        <v>10</v>
      </c>
      <c r="J221" t="s">
        <v>11</v>
      </c>
      <c r="K221" t="s">
        <v>246</v>
      </c>
    </row>
    <row r="222" spans="1:11" x14ac:dyDescent="0.2">
      <c r="A222" t="s">
        <v>247</v>
      </c>
      <c r="B222">
        <v>2004</v>
      </c>
      <c r="C222" s="5" t="str">
        <f t="shared" si="3"/>
        <v>Sep</v>
      </c>
      <c r="D222" t="s">
        <v>19</v>
      </c>
      <c r="E222" s="7" t="s">
        <v>19</v>
      </c>
      <c r="F222">
        <v>3</v>
      </c>
      <c r="G222">
        <v>0</v>
      </c>
      <c r="H222">
        <v>2198.19</v>
      </c>
      <c r="I222" t="s">
        <v>10</v>
      </c>
      <c r="J222" t="s">
        <v>15</v>
      </c>
      <c r="K222" t="s">
        <v>248</v>
      </c>
    </row>
    <row r="223" spans="1:11" x14ac:dyDescent="0.2">
      <c r="A223" t="s">
        <v>249</v>
      </c>
      <c r="B223">
        <v>2004</v>
      </c>
      <c r="C223" s="5" t="str">
        <f t="shared" si="3"/>
        <v>Sep</v>
      </c>
      <c r="D223" t="s">
        <v>19</v>
      </c>
      <c r="E223" s="7" t="s">
        <v>19</v>
      </c>
      <c r="F223">
        <v>12</v>
      </c>
      <c r="G223">
        <v>0</v>
      </c>
      <c r="H223">
        <v>2200.83</v>
      </c>
      <c r="I223" t="s">
        <v>10</v>
      </c>
      <c r="J223" t="s">
        <v>10</v>
      </c>
      <c r="K223" t="s">
        <v>246</v>
      </c>
    </row>
    <row r="224" spans="1:11" x14ac:dyDescent="0.2">
      <c r="A224" t="s">
        <v>250</v>
      </c>
      <c r="B224">
        <v>2004</v>
      </c>
      <c r="C224" s="5" t="str">
        <f t="shared" si="3"/>
        <v>Jul</v>
      </c>
      <c r="D224" t="s">
        <v>9</v>
      </c>
      <c r="E224" s="7" t="s">
        <v>9</v>
      </c>
      <c r="F224">
        <v>27</v>
      </c>
      <c r="G224">
        <v>1</v>
      </c>
      <c r="H224">
        <v>2201.1</v>
      </c>
      <c r="I224" t="s">
        <v>10</v>
      </c>
      <c r="J224" t="s">
        <v>11</v>
      </c>
      <c r="K224" t="s">
        <v>12</v>
      </c>
    </row>
    <row r="225" spans="1:11" x14ac:dyDescent="0.2">
      <c r="A225" t="s">
        <v>251</v>
      </c>
      <c r="B225">
        <v>2004</v>
      </c>
      <c r="C225" s="5" t="str">
        <f t="shared" si="3"/>
        <v>Aug</v>
      </c>
      <c r="D225" t="s">
        <v>34</v>
      </c>
      <c r="E225" s="7" t="s">
        <v>34</v>
      </c>
      <c r="F225">
        <v>6</v>
      </c>
      <c r="G225">
        <v>0</v>
      </c>
      <c r="H225">
        <v>2203.4699999999998</v>
      </c>
      <c r="I225" t="s">
        <v>10</v>
      </c>
      <c r="J225" t="s">
        <v>10</v>
      </c>
      <c r="K225" t="s">
        <v>246</v>
      </c>
    </row>
    <row r="226" spans="1:11" x14ac:dyDescent="0.2">
      <c r="A226" t="s">
        <v>252</v>
      </c>
      <c r="B226">
        <v>2004</v>
      </c>
      <c r="C226" s="5" t="str">
        <f t="shared" si="3"/>
        <v>Oct</v>
      </c>
      <c r="D226" t="s">
        <v>36</v>
      </c>
      <c r="E226" s="7" t="s">
        <v>36</v>
      </c>
      <c r="F226">
        <v>28</v>
      </c>
      <c r="G226">
        <v>0</v>
      </c>
      <c r="H226">
        <v>2203.7399999999998</v>
      </c>
      <c r="I226" t="s">
        <v>10</v>
      </c>
      <c r="J226" t="s">
        <v>10</v>
      </c>
      <c r="K226" t="s">
        <v>246</v>
      </c>
    </row>
    <row r="227" spans="1:11" x14ac:dyDescent="0.2">
      <c r="A227" t="s">
        <v>253</v>
      </c>
      <c r="B227">
        <v>2004</v>
      </c>
      <c r="C227" s="5" t="str">
        <f t="shared" si="3"/>
        <v>Nov</v>
      </c>
      <c r="D227" t="s">
        <v>14</v>
      </c>
      <c r="E227" s="7" t="s">
        <v>14</v>
      </c>
      <c r="F227">
        <v>13</v>
      </c>
      <c r="G227">
        <v>0</v>
      </c>
      <c r="H227">
        <v>2205.98</v>
      </c>
      <c r="I227" t="s">
        <v>10</v>
      </c>
      <c r="J227" t="s">
        <v>11</v>
      </c>
      <c r="K227" t="s">
        <v>246</v>
      </c>
    </row>
    <row r="228" spans="1:11" x14ac:dyDescent="0.2">
      <c r="A228" t="s">
        <v>254</v>
      </c>
      <c r="B228">
        <v>2004</v>
      </c>
      <c r="C228" s="5" t="str">
        <f t="shared" si="3"/>
        <v>Aug</v>
      </c>
      <c r="D228" t="s">
        <v>34</v>
      </c>
      <c r="E228" s="7" t="s">
        <v>34</v>
      </c>
      <c r="F228">
        <v>6</v>
      </c>
      <c r="G228">
        <v>0</v>
      </c>
      <c r="H228">
        <v>2207.6999999999998</v>
      </c>
      <c r="I228" t="s">
        <v>10</v>
      </c>
      <c r="J228" t="s">
        <v>10</v>
      </c>
      <c r="K228" t="s">
        <v>246</v>
      </c>
    </row>
    <row r="229" spans="1:11" x14ac:dyDescent="0.2">
      <c r="A229" t="s">
        <v>255</v>
      </c>
      <c r="B229">
        <v>2004</v>
      </c>
      <c r="C229" s="5" t="str">
        <f t="shared" si="3"/>
        <v>Jul</v>
      </c>
      <c r="D229" t="s">
        <v>9</v>
      </c>
      <c r="E229" s="7" t="s">
        <v>9</v>
      </c>
      <c r="F229">
        <v>27</v>
      </c>
      <c r="G229">
        <v>0</v>
      </c>
      <c r="H229">
        <v>2211.13</v>
      </c>
      <c r="I229" t="s">
        <v>10</v>
      </c>
      <c r="J229" t="s">
        <v>10</v>
      </c>
      <c r="K229" t="s">
        <v>246</v>
      </c>
    </row>
    <row r="230" spans="1:11" x14ac:dyDescent="0.2">
      <c r="A230" t="s">
        <v>256</v>
      </c>
      <c r="B230">
        <v>1994</v>
      </c>
      <c r="C230" s="5" t="str">
        <f t="shared" si="3"/>
        <v>Nov</v>
      </c>
      <c r="D230" t="s">
        <v>14</v>
      </c>
      <c r="E230" s="7" t="s">
        <v>14</v>
      </c>
      <c r="F230">
        <v>17</v>
      </c>
      <c r="G230">
        <v>0</v>
      </c>
      <c r="H230">
        <v>2213.21</v>
      </c>
      <c r="I230" t="s">
        <v>10</v>
      </c>
      <c r="J230" t="s">
        <v>10</v>
      </c>
      <c r="K230" t="s">
        <v>12</v>
      </c>
    </row>
    <row r="231" spans="1:11" x14ac:dyDescent="0.2">
      <c r="A231" t="s">
        <v>257</v>
      </c>
      <c r="B231">
        <v>2004</v>
      </c>
      <c r="C231" s="5" t="str">
        <f t="shared" si="3"/>
        <v>Jun</v>
      </c>
      <c r="D231" t="s">
        <v>17</v>
      </c>
      <c r="E231" s="7" t="s">
        <v>17</v>
      </c>
      <c r="F231">
        <v>13</v>
      </c>
      <c r="G231">
        <v>0</v>
      </c>
      <c r="H231">
        <v>2217.4699999999998</v>
      </c>
      <c r="I231" t="s">
        <v>10</v>
      </c>
      <c r="J231" t="s">
        <v>15</v>
      </c>
      <c r="K231" t="s">
        <v>246</v>
      </c>
    </row>
    <row r="232" spans="1:11" x14ac:dyDescent="0.2">
      <c r="A232" t="s">
        <v>258</v>
      </c>
      <c r="B232">
        <v>2004</v>
      </c>
      <c r="C232" s="5" t="str">
        <f t="shared" si="3"/>
        <v>Sep</v>
      </c>
      <c r="D232" t="s">
        <v>19</v>
      </c>
      <c r="E232" s="7" t="s">
        <v>19</v>
      </c>
      <c r="F232">
        <v>25</v>
      </c>
      <c r="G232">
        <v>0</v>
      </c>
      <c r="H232">
        <v>2217.6</v>
      </c>
      <c r="I232" t="s">
        <v>10</v>
      </c>
      <c r="J232" t="s">
        <v>15</v>
      </c>
      <c r="K232" t="s">
        <v>246</v>
      </c>
    </row>
    <row r="233" spans="1:11" x14ac:dyDescent="0.2">
      <c r="A233" t="s">
        <v>259</v>
      </c>
      <c r="B233">
        <v>2004</v>
      </c>
      <c r="C233" s="5" t="str">
        <f t="shared" si="3"/>
        <v>Dec</v>
      </c>
      <c r="D233" t="s">
        <v>29</v>
      </c>
      <c r="E233" s="7" t="s">
        <v>29</v>
      </c>
      <c r="F233">
        <v>12</v>
      </c>
      <c r="G233">
        <v>1</v>
      </c>
      <c r="H233">
        <v>2219.4499999999998</v>
      </c>
      <c r="I233" t="s">
        <v>10</v>
      </c>
      <c r="J233" t="s">
        <v>15</v>
      </c>
      <c r="K233" t="s">
        <v>12</v>
      </c>
    </row>
    <row r="234" spans="1:11" x14ac:dyDescent="0.2">
      <c r="A234" t="s">
        <v>260</v>
      </c>
      <c r="B234">
        <v>2003</v>
      </c>
      <c r="C234" s="5" t="str">
        <f t="shared" si="3"/>
        <v>Dec</v>
      </c>
      <c r="D234" t="s">
        <v>29</v>
      </c>
      <c r="E234" s="7" t="s">
        <v>29</v>
      </c>
      <c r="F234">
        <v>10</v>
      </c>
      <c r="G234">
        <v>1</v>
      </c>
      <c r="H234">
        <v>2221.56</v>
      </c>
      <c r="I234" t="s">
        <v>10</v>
      </c>
      <c r="J234" t="s">
        <v>11</v>
      </c>
      <c r="K234" t="s">
        <v>22</v>
      </c>
    </row>
    <row r="235" spans="1:11" x14ac:dyDescent="0.2">
      <c r="A235" t="s">
        <v>261</v>
      </c>
      <c r="B235">
        <v>2000</v>
      </c>
      <c r="C235" s="5" t="str">
        <f t="shared" si="3"/>
        <v>Jun</v>
      </c>
      <c r="D235" t="s">
        <v>17</v>
      </c>
      <c r="E235" s="7" t="s">
        <v>17</v>
      </c>
      <c r="F235">
        <v>30</v>
      </c>
      <c r="G235">
        <v>0</v>
      </c>
      <c r="H235">
        <v>2250.84</v>
      </c>
      <c r="I235" t="s">
        <v>10</v>
      </c>
      <c r="J235" t="s">
        <v>10</v>
      </c>
      <c r="K235" t="s">
        <v>169</v>
      </c>
    </row>
    <row r="236" spans="1:11" x14ac:dyDescent="0.2">
      <c r="A236" t="s">
        <v>262</v>
      </c>
      <c r="B236">
        <v>2000</v>
      </c>
      <c r="C236" s="5" t="str">
        <f t="shared" si="3"/>
        <v>Dec</v>
      </c>
      <c r="D236" t="s">
        <v>29</v>
      </c>
      <c r="E236" s="7" t="s">
        <v>29</v>
      </c>
      <c r="F236">
        <v>11</v>
      </c>
      <c r="G236">
        <v>0</v>
      </c>
      <c r="H236">
        <v>2254.8000000000002</v>
      </c>
      <c r="I236" t="s">
        <v>10</v>
      </c>
      <c r="J236" t="s">
        <v>11</v>
      </c>
      <c r="K236" t="s">
        <v>167</v>
      </c>
    </row>
    <row r="237" spans="1:11" x14ac:dyDescent="0.2">
      <c r="A237" t="s">
        <v>263</v>
      </c>
      <c r="B237">
        <v>2002</v>
      </c>
      <c r="C237" s="5" t="str">
        <f t="shared" si="3"/>
        <v>Jul</v>
      </c>
      <c r="D237" t="s">
        <v>9</v>
      </c>
      <c r="E237" s="7" t="s">
        <v>9</v>
      </c>
      <c r="F237">
        <v>15</v>
      </c>
      <c r="G237">
        <v>0</v>
      </c>
      <c r="H237">
        <v>2257.48</v>
      </c>
      <c r="I237" t="s">
        <v>10</v>
      </c>
      <c r="J237" t="s">
        <v>15</v>
      </c>
      <c r="K237" t="s">
        <v>22</v>
      </c>
    </row>
    <row r="238" spans="1:11" x14ac:dyDescent="0.2">
      <c r="A238" t="s">
        <v>264</v>
      </c>
      <c r="B238">
        <v>2002</v>
      </c>
      <c r="C238" s="5" t="str">
        <f t="shared" si="3"/>
        <v>Nov</v>
      </c>
      <c r="D238" t="s">
        <v>14</v>
      </c>
      <c r="E238" s="7" t="s">
        <v>14</v>
      </c>
      <c r="F238">
        <v>12</v>
      </c>
      <c r="G238">
        <v>0</v>
      </c>
      <c r="H238">
        <v>2261.5700000000002</v>
      </c>
      <c r="I238" t="s">
        <v>10</v>
      </c>
      <c r="J238" t="s">
        <v>15</v>
      </c>
      <c r="K238" t="s">
        <v>22</v>
      </c>
    </row>
    <row r="239" spans="1:11" x14ac:dyDescent="0.2">
      <c r="A239" t="s">
        <v>265</v>
      </c>
      <c r="B239">
        <v>1991</v>
      </c>
      <c r="C239" s="5" t="str">
        <f t="shared" si="3"/>
        <v>Jun</v>
      </c>
      <c r="D239" t="s">
        <v>17</v>
      </c>
      <c r="E239" s="7" t="s">
        <v>17</v>
      </c>
      <c r="F239">
        <v>16</v>
      </c>
      <c r="G239">
        <v>3</v>
      </c>
      <c r="H239">
        <v>2277.7199999999998</v>
      </c>
      <c r="I239" t="s">
        <v>10</v>
      </c>
      <c r="J239" t="s">
        <v>15</v>
      </c>
      <c r="K239" t="s">
        <v>12</v>
      </c>
    </row>
    <row r="240" spans="1:11" x14ac:dyDescent="0.2">
      <c r="A240" t="s">
        <v>266</v>
      </c>
      <c r="B240">
        <v>1989</v>
      </c>
      <c r="C240" s="5" t="str">
        <f t="shared" si="3"/>
        <v>Oct</v>
      </c>
      <c r="D240" t="s">
        <v>36</v>
      </c>
      <c r="E240" s="7" t="s">
        <v>36</v>
      </c>
      <c r="F240">
        <v>5</v>
      </c>
      <c r="G240">
        <v>3</v>
      </c>
      <c r="H240">
        <v>2295.2399999999998</v>
      </c>
      <c r="I240" t="s">
        <v>10</v>
      </c>
      <c r="J240" t="s">
        <v>15</v>
      </c>
      <c r="K240" t="s">
        <v>12</v>
      </c>
    </row>
    <row r="241" spans="1:11" x14ac:dyDescent="0.2">
      <c r="A241" t="s">
        <v>267</v>
      </c>
      <c r="B241">
        <v>1996</v>
      </c>
      <c r="C241" s="5" t="str">
        <f t="shared" si="3"/>
        <v>Nov</v>
      </c>
      <c r="D241" t="s">
        <v>14</v>
      </c>
      <c r="E241" s="7" t="s">
        <v>14</v>
      </c>
      <c r="F241">
        <v>28</v>
      </c>
      <c r="G241">
        <v>0</v>
      </c>
      <c r="H241">
        <v>2302.3000000000002</v>
      </c>
      <c r="I241" t="s">
        <v>15</v>
      </c>
      <c r="J241" t="s">
        <v>10</v>
      </c>
      <c r="K241" t="s">
        <v>41</v>
      </c>
    </row>
    <row r="242" spans="1:11" x14ac:dyDescent="0.2">
      <c r="A242" t="s">
        <v>268</v>
      </c>
      <c r="B242">
        <v>2004</v>
      </c>
      <c r="C242" s="5" t="str">
        <f t="shared" si="3"/>
        <v>Sep</v>
      </c>
      <c r="D242" t="s">
        <v>19</v>
      </c>
      <c r="E242" s="7" t="s">
        <v>19</v>
      </c>
      <c r="F242">
        <v>6</v>
      </c>
      <c r="G242">
        <v>2</v>
      </c>
      <c r="H242">
        <v>2304</v>
      </c>
      <c r="I242" t="s">
        <v>10</v>
      </c>
      <c r="J242" t="s">
        <v>11</v>
      </c>
      <c r="K242" t="s">
        <v>12</v>
      </c>
    </row>
    <row r="243" spans="1:11" x14ac:dyDescent="0.2">
      <c r="A243" t="s">
        <v>269</v>
      </c>
      <c r="B243">
        <v>1996</v>
      </c>
      <c r="C243" s="5" t="str">
        <f t="shared" si="3"/>
        <v>Dec</v>
      </c>
      <c r="D243" t="s">
        <v>29</v>
      </c>
      <c r="E243" s="7" t="s">
        <v>29</v>
      </c>
      <c r="F243">
        <v>17</v>
      </c>
      <c r="G243">
        <v>0</v>
      </c>
      <c r="H243">
        <v>2322.62</v>
      </c>
      <c r="I243" t="s">
        <v>10</v>
      </c>
      <c r="J243" t="s">
        <v>15</v>
      </c>
      <c r="K243" t="s">
        <v>12</v>
      </c>
    </row>
    <row r="244" spans="1:11" x14ac:dyDescent="0.2">
      <c r="A244" t="s">
        <v>270</v>
      </c>
      <c r="B244">
        <v>2003</v>
      </c>
      <c r="C244" s="5" t="str">
        <f t="shared" si="3"/>
        <v>Nov</v>
      </c>
      <c r="D244" t="s">
        <v>14</v>
      </c>
      <c r="E244" s="7" t="s">
        <v>14</v>
      </c>
      <c r="F244">
        <v>18</v>
      </c>
      <c r="G244">
        <v>1</v>
      </c>
      <c r="H244">
        <v>2331.52</v>
      </c>
      <c r="I244" t="s">
        <v>10</v>
      </c>
      <c r="J244" t="s">
        <v>11</v>
      </c>
      <c r="K244" t="s">
        <v>41</v>
      </c>
    </row>
    <row r="245" spans="1:11" x14ac:dyDescent="0.2">
      <c r="A245" t="s">
        <v>271</v>
      </c>
      <c r="B245">
        <v>1998</v>
      </c>
      <c r="C245" s="5" t="str">
        <f t="shared" si="3"/>
        <v>Oct</v>
      </c>
      <c r="D245" t="s">
        <v>36</v>
      </c>
      <c r="E245" s="7" t="s">
        <v>36</v>
      </c>
      <c r="F245">
        <v>21</v>
      </c>
      <c r="G245">
        <v>0</v>
      </c>
      <c r="H245">
        <v>2352.9699999999998</v>
      </c>
      <c r="I245" t="s">
        <v>11</v>
      </c>
      <c r="J245" t="s">
        <v>11</v>
      </c>
      <c r="K245" t="s">
        <v>22</v>
      </c>
    </row>
    <row r="246" spans="1:11" x14ac:dyDescent="0.2">
      <c r="A246" t="s">
        <v>272</v>
      </c>
      <c r="B246">
        <v>2002</v>
      </c>
      <c r="C246" s="5" t="str">
        <f t="shared" si="3"/>
        <v>Nov</v>
      </c>
      <c r="D246" t="s">
        <v>14</v>
      </c>
      <c r="E246" s="7" t="s">
        <v>14</v>
      </c>
      <c r="F246">
        <v>5</v>
      </c>
      <c r="G246">
        <v>1</v>
      </c>
      <c r="H246">
        <v>2362.23</v>
      </c>
      <c r="I246" t="s">
        <v>10</v>
      </c>
      <c r="J246" t="s">
        <v>15</v>
      </c>
      <c r="K246" t="s">
        <v>22</v>
      </c>
    </row>
    <row r="247" spans="1:11" x14ac:dyDescent="0.2">
      <c r="A247" t="s">
        <v>273</v>
      </c>
      <c r="B247">
        <v>1988</v>
      </c>
      <c r="C247" s="5" t="str">
        <f t="shared" si="3"/>
        <v>Dec</v>
      </c>
      <c r="D247" t="s">
        <v>29</v>
      </c>
      <c r="E247" s="7" t="s">
        <v>29</v>
      </c>
      <c r="F247">
        <v>12</v>
      </c>
      <c r="G247">
        <v>3</v>
      </c>
      <c r="H247">
        <v>2373.3000000000002</v>
      </c>
      <c r="I247" t="s">
        <v>10</v>
      </c>
      <c r="J247" t="s">
        <v>10</v>
      </c>
      <c r="K247" t="s">
        <v>12</v>
      </c>
    </row>
    <row r="248" spans="1:11" x14ac:dyDescent="0.2">
      <c r="A248" t="s">
        <v>274</v>
      </c>
      <c r="B248">
        <v>1999</v>
      </c>
      <c r="C248" s="5" t="str">
        <f t="shared" si="3"/>
        <v>Dec</v>
      </c>
      <c r="D248" t="s">
        <v>29</v>
      </c>
      <c r="E248" s="7" t="s">
        <v>29</v>
      </c>
      <c r="F248">
        <v>17</v>
      </c>
      <c r="G248">
        <v>0</v>
      </c>
      <c r="H248">
        <v>2395.17</v>
      </c>
      <c r="I248" t="s">
        <v>10</v>
      </c>
      <c r="J248" t="s">
        <v>15</v>
      </c>
      <c r="K248" t="s">
        <v>275</v>
      </c>
    </row>
    <row r="249" spans="1:11" x14ac:dyDescent="0.2">
      <c r="A249" t="s">
        <v>276</v>
      </c>
      <c r="B249">
        <v>1999</v>
      </c>
      <c r="C249" s="5" t="str">
        <f t="shared" si="3"/>
        <v>Aug</v>
      </c>
      <c r="D249" t="s">
        <v>34</v>
      </c>
      <c r="E249" s="7" t="s">
        <v>34</v>
      </c>
      <c r="F249">
        <v>10</v>
      </c>
      <c r="G249">
        <v>0</v>
      </c>
      <c r="H249">
        <v>2396.1</v>
      </c>
      <c r="I249" t="s">
        <v>10</v>
      </c>
      <c r="J249" t="s">
        <v>15</v>
      </c>
      <c r="K249" t="s">
        <v>165</v>
      </c>
    </row>
    <row r="250" spans="1:11" x14ac:dyDescent="0.2">
      <c r="A250" t="s">
        <v>277</v>
      </c>
      <c r="B250">
        <v>2001</v>
      </c>
      <c r="C250" s="5" t="str">
        <f t="shared" si="3"/>
        <v>Jun</v>
      </c>
      <c r="D250" t="s">
        <v>17</v>
      </c>
      <c r="E250" s="7" t="s">
        <v>17</v>
      </c>
      <c r="F250">
        <v>3</v>
      </c>
      <c r="G250">
        <v>0</v>
      </c>
      <c r="H250">
        <v>2404.73</v>
      </c>
      <c r="I250" t="s">
        <v>10</v>
      </c>
      <c r="J250" t="s">
        <v>11</v>
      </c>
      <c r="K250" t="s">
        <v>22</v>
      </c>
    </row>
    <row r="251" spans="1:11" x14ac:dyDescent="0.2">
      <c r="A251" t="s">
        <v>278</v>
      </c>
      <c r="B251">
        <v>1999</v>
      </c>
      <c r="C251" s="5" t="str">
        <f t="shared" si="3"/>
        <v>Nov</v>
      </c>
      <c r="D251" t="s">
        <v>14</v>
      </c>
      <c r="E251" s="7" t="s">
        <v>14</v>
      </c>
      <c r="F251">
        <v>12</v>
      </c>
      <c r="G251">
        <v>1</v>
      </c>
      <c r="H251">
        <v>2416.96</v>
      </c>
      <c r="I251" t="s">
        <v>10</v>
      </c>
      <c r="J251" t="s">
        <v>10</v>
      </c>
      <c r="K251" t="s">
        <v>41</v>
      </c>
    </row>
    <row r="252" spans="1:11" x14ac:dyDescent="0.2">
      <c r="A252" t="s">
        <v>279</v>
      </c>
      <c r="B252">
        <v>1999</v>
      </c>
      <c r="C252" s="5" t="str">
        <f t="shared" si="3"/>
        <v>Nov</v>
      </c>
      <c r="D252" t="s">
        <v>14</v>
      </c>
      <c r="E252" s="7" t="s">
        <v>14</v>
      </c>
      <c r="F252">
        <v>21</v>
      </c>
      <c r="G252">
        <v>1</v>
      </c>
      <c r="H252">
        <v>2438.06</v>
      </c>
      <c r="I252" t="s">
        <v>10</v>
      </c>
      <c r="J252" t="s">
        <v>10</v>
      </c>
      <c r="K252" t="s">
        <v>12</v>
      </c>
    </row>
    <row r="253" spans="1:11" x14ac:dyDescent="0.2">
      <c r="A253" t="s">
        <v>280</v>
      </c>
      <c r="B253">
        <v>2002</v>
      </c>
      <c r="C253" s="5" t="str">
        <f t="shared" si="3"/>
        <v>Jul</v>
      </c>
      <c r="D253" t="s">
        <v>9</v>
      </c>
      <c r="E253" s="7" t="s">
        <v>9</v>
      </c>
      <c r="F253">
        <v>29</v>
      </c>
      <c r="G253">
        <v>0</v>
      </c>
      <c r="H253">
        <v>2457.21</v>
      </c>
      <c r="I253" t="s">
        <v>10</v>
      </c>
      <c r="J253" t="s">
        <v>15</v>
      </c>
      <c r="K253" t="s">
        <v>246</v>
      </c>
    </row>
    <row r="254" spans="1:11" x14ac:dyDescent="0.2">
      <c r="A254" t="s">
        <v>281</v>
      </c>
      <c r="B254">
        <v>1998</v>
      </c>
      <c r="C254" s="5" t="str">
        <f t="shared" si="3"/>
        <v>Nov</v>
      </c>
      <c r="D254" t="s">
        <v>14</v>
      </c>
      <c r="E254" s="7" t="s">
        <v>14</v>
      </c>
      <c r="F254">
        <v>19</v>
      </c>
      <c r="G254">
        <v>0</v>
      </c>
      <c r="H254">
        <v>2457.5</v>
      </c>
      <c r="I254" t="s">
        <v>10</v>
      </c>
      <c r="J254" t="s">
        <v>15</v>
      </c>
      <c r="K254" t="s">
        <v>41</v>
      </c>
    </row>
    <row r="255" spans="1:11" x14ac:dyDescent="0.2">
      <c r="A255" t="s">
        <v>282</v>
      </c>
      <c r="B255">
        <v>2002</v>
      </c>
      <c r="C255" s="5" t="str">
        <f t="shared" si="3"/>
        <v>Jul</v>
      </c>
      <c r="D255" t="s">
        <v>9</v>
      </c>
      <c r="E255" s="7" t="s">
        <v>9</v>
      </c>
      <c r="F255">
        <v>11</v>
      </c>
      <c r="G255">
        <v>0</v>
      </c>
      <c r="H255">
        <v>2459.7199999999998</v>
      </c>
      <c r="I255" t="s">
        <v>10</v>
      </c>
      <c r="J255" t="s">
        <v>10</v>
      </c>
      <c r="K255" t="s">
        <v>246</v>
      </c>
    </row>
    <row r="256" spans="1:11" x14ac:dyDescent="0.2">
      <c r="A256" t="s">
        <v>283</v>
      </c>
      <c r="B256">
        <v>1998</v>
      </c>
      <c r="C256" s="5" t="str">
        <f t="shared" si="3"/>
        <v>Aug</v>
      </c>
      <c r="D256" t="s">
        <v>34</v>
      </c>
      <c r="E256" s="7" t="s">
        <v>34</v>
      </c>
      <c r="F256">
        <v>17</v>
      </c>
      <c r="G256">
        <v>0</v>
      </c>
      <c r="H256">
        <v>2464.62</v>
      </c>
      <c r="I256" t="s">
        <v>10</v>
      </c>
      <c r="J256" t="s">
        <v>11</v>
      </c>
      <c r="K256" t="s">
        <v>12</v>
      </c>
    </row>
    <row r="257" spans="1:11" x14ac:dyDescent="0.2">
      <c r="A257" t="s">
        <v>284</v>
      </c>
      <c r="B257">
        <v>1998</v>
      </c>
      <c r="C257" s="5" t="str">
        <f t="shared" si="3"/>
        <v>Jul</v>
      </c>
      <c r="D257" t="s">
        <v>9</v>
      </c>
      <c r="E257" s="7" t="s">
        <v>9</v>
      </c>
      <c r="F257">
        <v>2</v>
      </c>
      <c r="G257">
        <v>0</v>
      </c>
      <c r="H257">
        <v>2473.33</v>
      </c>
      <c r="I257" t="s">
        <v>10</v>
      </c>
      <c r="J257" t="s">
        <v>11</v>
      </c>
      <c r="K257" t="s">
        <v>12</v>
      </c>
    </row>
    <row r="258" spans="1:11" x14ac:dyDescent="0.2">
      <c r="A258" t="s">
        <v>285</v>
      </c>
      <c r="B258">
        <v>1998</v>
      </c>
      <c r="C258" s="5" t="str">
        <f t="shared" si="3"/>
        <v>Jun</v>
      </c>
      <c r="D258" t="s">
        <v>17</v>
      </c>
      <c r="E258" s="7" t="s">
        <v>17</v>
      </c>
      <c r="F258">
        <v>20</v>
      </c>
      <c r="G258">
        <v>0</v>
      </c>
      <c r="H258">
        <v>2480.98</v>
      </c>
      <c r="I258" t="s">
        <v>10</v>
      </c>
      <c r="J258" t="s">
        <v>10</v>
      </c>
      <c r="K258" t="s">
        <v>12</v>
      </c>
    </row>
    <row r="259" spans="1:11" x14ac:dyDescent="0.2">
      <c r="A259" t="s">
        <v>286</v>
      </c>
      <c r="B259">
        <v>1995</v>
      </c>
      <c r="C259" s="5" t="str">
        <f t="shared" ref="C259:C322" si="4">IF(ISBLANK(D259),"Sep",D259)</f>
        <v>Nov</v>
      </c>
      <c r="D259" t="s">
        <v>14</v>
      </c>
      <c r="E259" s="7" t="s">
        <v>14</v>
      </c>
      <c r="F259">
        <v>6</v>
      </c>
      <c r="G259">
        <v>0</v>
      </c>
      <c r="H259">
        <v>2483.7399999999998</v>
      </c>
      <c r="I259" t="s">
        <v>11</v>
      </c>
      <c r="J259" t="s">
        <v>10</v>
      </c>
      <c r="K259" t="s">
        <v>12</v>
      </c>
    </row>
    <row r="260" spans="1:11" x14ac:dyDescent="0.2">
      <c r="A260" t="s">
        <v>287</v>
      </c>
      <c r="B260">
        <v>1995</v>
      </c>
      <c r="C260" s="5" t="str">
        <f t="shared" si="4"/>
        <v>Oct</v>
      </c>
      <c r="D260" t="s">
        <v>36</v>
      </c>
      <c r="E260" s="7" t="s">
        <v>36</v>
      </c>
      <c r="F260">
        <v>14</v>
      </c>
      <c r="G260">
        <v>0</v>
      </c>
      <c r="H260">
        <v>2494.02</v>
      </c>
      <c r="I260" t="s">
        <v>11</v>
      </c>
      <c r="J260" t="s">
        <v>15</v>
      </c>
      <c r="K260" t="s">
        <v>41</v>
      </c>
    </row>
    <row r="261" spans="1:11" x14ac:dyDescent="0.2">
      <c r="A261" t="s">
        <v>288</v>
      </c>
      <c r="B261">
        <v>1995</v>
      </c>
      <c r="C261" s="5" t="str">
        <f t="shared" si="4"/>
        <v>Jul</v>
      </c>
      <c r="D261" t="s">
        <v>9</v>
      </c>
      <c r="E261" s="7" t="s">
        <v>9</v>
      </c>
      <c r="F261">
        <v>9</v>
      </c>
      <c r="G261">
        <v>0</v>
      </c>
      <c r="H261">
        <v>2497.04</v>
      </c>
      <c r="I261" t="s">
        <v>11</v>
      </c>
      <c r="J261" t="s">
        <v>11</v>
      </c>
      <c r="K261" t="s">
        <v>12</v>
      </c>
    </row>
    <row r="262" spans="1:11" x14ac:dyDescent="0.2">
      <c r="A262" t="s">
        <v>289</v>
      </c>
      <c r="B262">
        <v>1995</v>
      </c>
      <c r="C262" s="5" t="str">
        <f t="shared" si="4"/>
        <v>Oct</v>
      </c>
      <c r="D262" t="s">
        <v>36</v>
      </c>
      <c r="E262" s="7" t="s">
        <v>36</v>
      </c>
      <c r="F262">
        <v>15</v>
      </c>
      <c r="G262">
        <v>0</v>
      </c>
      <c r="H262">
        <v>2498.41</v>
      </c>
      <c r="I262" t="s">
        <v>11</v>
      </c>
      <c r="J262" t="s">
        <v>11</v>
      </c>
      <c r="K262" t="s">
        <v>12</v>
      </c>
    </row>
    <row r="263" spans="1:11" x14ac:dyDescent="0.2">
      <c r="A263" t="s">
        <v>290</v>
      </c>
      <c r="B263">
        <v>2004</v>
      </c>
      <c r="C263" s="5" t="str">
        <f t="shared" si="4"/>
        <v>Sep</v>
      </c>
      <c r="D263" t="s">
        <v>19</v>
      </c>
      <c r="E263" s="7" t="s">
        <v>19</v>
      </c>
      <c r="F263">
        <v>6</v>
      </c>
      <c r="G263">
        <v>0</v>
      </c>
      <c r="H263">
        <v>2500.9299999999998</v>
      </c>
      <c r="I263" t="s">
        <v>10</v>
      </c>
      <c r="J263" t="s">
        <v>10</v>
      </c>
      <c r="K263" t="s">
        <v>22</v>
      </c>
    </row>
    <row r="264" spans="1:11" x14ac:dyDescent="0.2">
      <c r="A264" t="s">
        <v>291</v>
      </c>
      <c r="B264">
        <v>1991</v>
      </c>
      <c r="C264" s="5" t="str">
        <f t="shared" si="4"/>
        <v>Aug</v>
      </c>
      <c r="D264" t="s">
        <v>34</v>
      </c>
      <c r="E264" s="7" t="s">
        <v>34</v>
      </c>
      <c r="F264">
        <v>5</v>
      </c>
      <c r="G264">
        <v>3</v>
      </c>
      <c r="H264">
        <v>2510.79</v>
      </c>
      <c r="I264" t="s">
        <v>10</v>
      </c>
      <c r="J264" t="s">
        <v>15</v>
      </c>
      <c r="K264" t="s">
        <v>12</v>
      </c>
    </row>
    <row r="265" spans="1:11" x14ac:dyDescent="0.2">
      <c r="A265" t="s">
        <v>292</v>
      </c>
      <c r="B265">
        <v>1997</v>
      </c>
      <c r="C265" s="5" t="str">
        <f t="shared" si="4"/>
        <v>Nov</v>
      </c>
      <c r="D265" t="s">
        <v>14</v>
      </c>
      <c r="E265" s="7" t="s">
        <v>14</v>
      </c>
      <c r="F265">
        <v>2</v>
      </c>
      <c r="G265">
        <v>0</v>
      </c>
      <c r="H265">
        <v>2523.17</v>
      </c>
      <c r="I265" t="s">
        <v>11</v>
      </c>
      <c r="J265" t="s">
        <v>15</v>
      </c>
      <c r="K265" t="s">
        <v>22</v>
      </c>
    </row>
    <row r="266" spans="1:11" x14ac:dyDescent="0.2">
      <c r="A266" t="s">
        <v>293</v>
      </c>
      <c r="B266">
        <v>2000</v>
      </c>
      <c r="C266" s="5" t="str">
        <f t="shared" si="4"/>
        <v>Aug</v>
      </c>
      <c r="D266" t="s">
        <v>34</v>
      </c>
      <c r="E266" s="7" t="s">
        <v>34</v>
      </c>
      <c r="F266">
        <v>25</v>
      </c>
      <c r="G266">
        <v>0</v>
      </c>
      <c r="H266">
        <v>2527.8200000000002</v>
      </c>
      <c r="I266" t="s">
        <v>10</v>
      </c>
      <c r="J266" t="s">
        <v>11</v>
      </c>
      <c r="K266" t="s">
        <v>22</v>
      </c>
    </row>
    <row r="267" spans="1:11" x14ac:dyDescent="0.2">
      <c r="A267" t="s">
        <v>294</v>
      </c>
      <c r="B267">
        <v>1997</v>
      </c>
      <c r="C267" s="5" t="str">
        <f t="shared" si="4"/>
        <v>Jul</v>
      </c>
      <c r="D267" t="s">
        <v>9</v>
      </c>
      <c r="E267" s="7" t="s">
        <v>9</v>
      </c>
      <c r="F267">
        <v>28</v>
      </c>
      <c r="G267">
        <v>0</v>
      </c>
      <c r="H267">
        <v>2534.39</v>
      </c>
      <c r="I267" t="s">
        <v>11</v>
      </c>
      <c r="J267" t="s">
        <v>11</v>
      </c>
      <c r="K267" t="s">
        <v>22</v>
      </c>
    </row>
    <row r="268" spans="1:11" x14ac:dyDescent="0.2">
      <c r="A268" t="s">
        <v>295</v>
      </c>
      <c r="B268">
        <v>1990</v>
      </c>
      <c r="C268" s="5" t="str">
        <f t="shared" si="4"/>
        <v>Oct</v>
      </c>
      <c r="D268" t="s">
        <v>36</v>
      </c>
      <c r="E268" s="7" t="s">
        <v>36</v>
      </c>
      <c r="F268">
        <v>1</v>
      </c>
      <c r="G268">
        <v>3</v>
      </c>
      <c r="H268">
        <v>2540.39</v>
      </c>
      <c r="I268" t="s">
        <v>10</v>
      </c>
      <c r="J268" t="s">
        <v>10</v>
      </c>
      <c r="K268" t="s">
        <v>12</v>
      </c>
    </row>
    <row r="269" spans="1:11" x14ac:dyDescent="0.2">
      <c r="A269" t="s">
        <v>296</v>
      </c>
      <c r="B269">
        <v>1991</v>
      </c>
      <c r="C269" s="5" t="str">
        <f t="shared" si="4"/>
        <v>Nov</v>
      </c>
      <c r="D269" t="s">
        <v>14</v>
      </c>
      <c r="E269" s="7" t="s">
        <v>14</v>
      </c>
      <c r="F269">
        <v>17</v>
      </c>
      <c r="G269">
        <v>3</v>
      </c>
      <c r="H269">
        <v>2545.6799999999998</v>
      </c>
      <c r="I269" t="s">
        <v>10</v>
      </c>
      <c r="J269" t="s">
        <v>15</v>
      </c>
      <c r="K269" t="s">
        <v>12</v>
      </c>
    </row>
    <row r="270" spans="1:11" x14ac:dyDescent="0.2">
      <c r="A270" t="s">
        <v>297</v>
      </c>
      <c r="B270">
        <v>2002</v>
      </c>
      <c r="C270" s="5" t="str">
        <f t="shared" si="4"/>
        <v>Oct</v>
      </c>
      <c r="D270" t="s">
        <v>36</v>
      </c>
      <c r="E270" s="7" t="s">
        <v>36</v>
      </c>
      <c r="F270">
        <v>11</v>
      </c>
      <c r="G270">
        <v>2</v>
      </c>
      <c r="H270">
        <v>2566.4699999999998</v>
      </c>
      <c r="I270" t="s">
        <v>10</v>
      </c>
      <c r="J270" t="s">
        <v>11</v>
      </c>
      <c r="K270" t="s">
        <v>12</v>
      </c>
    </row>
    <row r="271" spans="1:11" x14ac:dyDescent="0.2">
      <c r="A271" t="s">
        <v>298</v>
      </c>
      <c r="B271">
        <v>2002</v>
      </c>
      <c r="C271" s="5" t="str">
        <f t="shared" si="4"/>
        <v>Jul</v>
      </c>
      <c r="D271" t="s">
        <v>9</v>
      </c>
      <c r="E271" s="7" t="s">
        <v>9</v>
      </c>
      <c r="F271">
        <v>20</v>
      </c>
      <c r="G271">
        <v>0</v>
      </c>
      <c r="H271">
        <v>2585.04</v>
      </c>
      <c r="I271" t="s">
        <v>10</v>
      </c>
      <c r="J271" t="s">
        <v>10</v>
      </c>
      <c r="K271" t="s">
        <v>299</v>
      </c>
    </row>
    <row r="272" spans="1:11" x14ac:dyDescent="0.2">
      <c r="A272" t="s">
        <v>300</v>
      </c>
      <c r="B272">
        <v>2001</v>
      </c>
      <c r="C272" s="5" t="str">
        <f t="shared" si="4"/>
        <v>Oct</v>
      </c>
      <c r="D272" t="s">
        <v>36</v>
      </c>
      <c r="E272" s="7" t="s">
        <v>36</v>
      </c>
      <c r="F272">
        <v>15</v>
      </c>
      <c r="G272">
        <v>1</v>
      </c>
      <c r="H272">
        <v>2585.27</v>
      </c>
      <c r="I272" t="s">
        <v>10</v>
      </c>
      <c r="J272" t="s">
        <v>11</v>
      </c>
      <c r="K272" t="s">
        <v>41</v>
      </c>
    </row>
    <row r="273" spans="1:11" x14ac:dyDescent="0.2">
      <c r="A273" t="s">
        <v>301</v>
      </c>
      <c r="B273">
        <v>2001</v>
      </c>
      <c r="C273" s="5" t="str">
        <f t="shared" si="4"/>
        <v>Jul</v>
      </c>
      <c r="D273" t="s">
        <v>9</v>
      </c>
      <c r="E273" s="7" t="s">
        <v>9</v>
      </c>
      <c r="F273">
        <v>28</v>
      </c>
      <c r="G273">
        <v>0</v>
      </c>
      <c r="H273">
        <v>2585.85</v>
      </c>
      <c r="I273" t="s">
        <v>10</v>
      </c>
      <c r="J273" t="s">
        <v>10</v>
      </c>
      <c r="K273" t="s">
        <v>246</v>
      </c>
    </row>
    <row r="274" spans="1:11" x14ac:dyDescent="0.2">
      <c r="A274" t="s">
        <v>302</v>
      </c>
      <c r="B274">
        <v>2001</v>
      </c>
      <c r="C274" s="5" t="str">
        <f t="shared" si="4"/>
        <v>Aug</v>
      </c>
      <c r="D274" t="s">
        <v>34</v>
      </c>
      <c r="E274" s="7" t="s">
        <v>34</v>
      </c>
      <c r="F274">
        <v>26</v>
      </c>
      <c r="G274">
        <v>1</v>
      </c>
      <c r="H274">
        <v>2597.7800000000002</v>
      </c>
      <c r="I274" t="s">
        <v>10</v>
      </c>
      <c r="J274" t="s">
        <v>15</v>
      </c>
      <c r="K274" t="s">
        <v>41</v>
      </c>
    </row>
    <row r="275" spans="1:11" x14ac:dyDescent="0.2">
      <c r="A275" t="s">
        <v>303</v>
      </c>
      <c r="B275">
        <v>1997</v>
      </c>
      <c r="C275" s="5" t="str">
        <f t="shared" si="4"/>
        <v>Aug</v>
      </c>
      <c r="D275" t="s">
        <v>34</v>
      </c>
      <c r="E275" s="7" t="s">
        <v>34</v>
      </c>
      <c r="F275">
        <v>26</v>
      </c>
      <c r="G275">
        <v>0</v>
      </c>
      <c r="H275">
        <v>2632.99</v>
      </c>
      <c r="I275" t="s">
        <v>10</v>
      </c>
      <c r="J275" t="s">
        <v>15</v>
      </c>
      <c r="K275" t="s">
        <v>41</v>
      </c>
    </row>
    <row r="276" spans="1:11" x14ac:dyDescent="0.2">
      <c r="A276" t="s">
        <v>304</v>
      </c>
      <c r="B276">
        <v>2000</v>
      </c>
      <c r="C276" s="5" t="str">
        <f t="shared" si="4"/>
        <v>Jun</v>
      </c>
      <c r="D276" t="s">
        <v>17</v>
      </c>
      <c r="E276" s="7" t="s">
        <v>17</v>
      </c>
      <c r="F276">
        <v>24</v>
      </c>
      <c r="G276">
        <v>1</v>
      </c>
      <c r="H276">
        <v>2639.04</v>
      </c>
      <c r="I276" t="s">
        <v>10</v>
      </c>
      <c r="J276" t="s">
        <v>10</v>
      </c>
      <c r="K276" t="s">
        <v>22</v>
      </c>
    </row>
    <row r="277" spans="1:11" x14ac:dyDescent="0.2">
      <c r="A277" t="s">
        <v>305</v>
      </c>
      <c r="B277">
        <v>2000</v>
      </c>
      <c r="C277" s="5" t="str">
        <f t="shared" si="4"/>
        <v>Dec</v>
      </c>
      <c r="D277" t="s">
        <v>29</v>
      </c>
      <c r="E277" s="7" t="s">
        <v>29</v>
      </c>
      <c r="F277">
        <v>9</v>
      </c>
      <c r="G277">
        <v>1</v>
      </c>
      <c r="H277">
        <v>2643.27</v>
      </c>
      <c r="I277" t="s">
        <v>10</v>
      </c>
      <c r="J277" t="s">
        <v>15</v>
      </c>
      <c r="K277" t="s">
        <v>22</v>
      </c>
    </row>
    <row r="278" spans="1:11" x14ac:dyDescent="0.2">
      <c r="A278" t="s">
        <v>306</v>
      </c>
      <c r="B278">
        <v>1996</v>
      </c>
      <c r="C278" s="5" t="str">
        <f t="shared" si="4"/>
        <v>Aug</v>
      </c>
      <c r="D278" t="s">
        <v>34</v>
      </c>
      <c r="E278" s="7" t="s">
        <v>34</v>
      </c>
      <c r="F278">
        <v>5</v>
      </c>
      <c r="G278">
        <v>0</v>
      </c>
      <c r="H278">
        <v>2680.95</v>
      </c>
      <c r="I278" t="s">
        <v>11</v>
      </c>
      <c r="J278" t="s">
        <v>10</v>
      </c>
      <c r="K278" t="s">
        <v>22</v>
      </c>
    </row>
    <row r="279" spans="1:11" x14ac:dyDescent="0.2">
      <c r="A279" t="s">
        <v>307</v>
      </c>
      <c r="B279">
        <v>1994</v>
      </c>
      <c r="C279" s="5" t="str">
        <f t="shared" si="4"/>
        <v>Sep</v>
      </c>
      <c r="D279" t="s">
        <v>19</v>
      </c>
      <c r="E279" s="7" t="s">
        <v>19</v>
      </c>
      <c r="F279">
        <v>17</v>
      </c>
      <c r="G279">
        <v>0</v>
      </c>
      <c r="H279">
        <v>2684.69</v>
      </c>
      <c r="I279" t="s">
        <v>10</v>
      </c>
      <c r="J279" t="s">
        <v>10</v>
      </c>
      <c r="K279" t="s">
        <v>12</v>
      </c>
    </row>
    <row r="280" spans="1:11" x14ac:dyDescent="0.2">
      <c r="A280" t="s">
        <v>308</v>
      </c>
      <c r="B280">
        <v>1994</v>
      </c>
      <c r="C280" s="5" t="str">
        <f t="shared" si="4"/>
        <v>Oct</v>
      </c>
      <c r="D280" t="s">
        <v>36</v>
      </c>
      <c r="E280" s="7" t="s">
        <v>36</v>
      </c>
      <c r="F280">
        <v>2</v>
      </c>
      <c r="G280">
        <v>0</v>
      </c>
      <c r="H280">
        <v>2689.5</v>
      </c>
      <c r="I280" t="s">
        <v>11</v>
      </c>
      <c r="J280" t="s">
        <v>10</v>
      </c>
      <c r="K280" t="s">
        <v>12</v>
      </c>
    </row>
    <row r="281" spans="1:11" x14ac:dyDescent="0.2">
      <c r="A281" t="s">
        <v>309</v>
      </c>
      <c r="B281">
        <v>1999</v>
      </c>
      <c r="C281" s="5" t="str">
        <f t="shared" si="4"/>
        <v>Jun</v>
      </c>
      <c r="D281" t="s">
        <v>17</v>
      </c>
      <c r="E281" s="7" t="s">
        <v>17</v>
      </c>
      <c r="F281">
        <v>11</v>
      </c>
      <c r="G281">
        <v>0</v>
      </c>
      <c r="H281">
        <v>2690.11</v>
      </c>
      <c r="I281" t="s">
        <v>10</v>
      </c>
      <c r="J281" t="s">
        <v>10</v>
      </c>
      <c r="K281" t="s">
        <v>22</v>
      </c>
    </row>
    <row r="282" spans="1:11" x14ac:dyDescent="0.2">
      <c r="A282" t="s">
        <v>310</v>
      </c>
      <c r="B282">
        <v>1996</v>
      </c>
      <c r="C282" s="5" t="str">
        <f t="shared" si="4"/>
        <v>Jun</v>
      </c>
      <c r="D282" t="s">
        <v>17</v>
      </c>
      <c r="E282" s="7" t="s">
        <v>17</v>
      </c>
      <c r="F282">
        <v>13</v>
      </c>
      <c r="G282">
        <v>0</v>
      </c>
      <c r="H282">
        <v>2699.57</v>
      </c>
      <c r="I282" t="s">
        <v>10</v>
      </c>
      <c r="J282" t="s">
        <v>15</v>
      </c>
      <c r="K282" t="s">
        <v>22</v>
      </c>
    </row>
    <row r="283" spans="1:11" x14ac:dyDescent="0.2">
      <c r="A283" t="s">
        <v>311</v>
      </c>
      <c r="B283">
        <v>2003</v>
      </c>
      <c r="C283" s="5" t="str">
        <f t="shared" si="4"/>
        <v>Jul</v>
      </c>
      <c r="D283" t="s">
        <v>9</v>
      </c>
      <c r="E283" s="7" t="s">
        <v>9</v>
      </c>
      <c r="F283">
        <v>17</v>
      </c>
      <c r="G283">
        <v>1</v>
      </c>
      <c r="H283">
        <v>2709.11</v>
      </c>
      <c r="I283" t="s">
        <v>10</v>
      </c>
      <c r="J283" t="s">
        <v>10</v>
      </c>
      <c r="K283" t="s">
        <v>22</v>
      </c>
    </row>
    <row r="284" spans="1:11" x14ac:dyDescent="0.2">
      <c r="A284" t="s">
        <v>312</v>
      </c>
      <c r="B284">
        <v>2003</v>
      </c>
      <c r="C284" s="5" t="str">
        <f t="shared" si="4"/>
        <v>Nov</v>
      </c>
      <c r="D284" t="s">
        <v>14</v>
      </c>
      <c r="E284" s="7" t="s">
        <v>14</v>
      </c>
      <c r="F284">
        <v>21</v>
      </c>
      <c r="G284">
        <v>1</v>
      </c>
      <c r="H284">
        <v>2709.24</v>
      </c>
      <c r="I284" t="s">
        <v>10</v>
      </c>
      <c r="J284" t="s">
        <v>10</v>
      </c>
      <c r="K284" t="s">
        <v>22</v>
      </c>
    </row>
    <row r="285" spans="1:11" x14ac:dyDescent="0.2">
      <c r="A285" t="s">
        <v>313</v>
      </c>
      <c r="B285">
        <v>2003</v>
      </c>
      <c r="C285" s="5" t="str">
        <f t="shared" si="4"/>
        <v>Dec</v>
      </c>
      <c r="D285" t="s">
        <v>29</v>
      </c>
      <c r="E285" s="7" t="s">
        <v>29</v>
      </c>
      <c r="F285">
        <v>1</v>
      </c>
      <c r="G285">
        <v>1</v>
      </c>
      <c r="H285">
        <v>2710.83</v>
      </c>
      <c r="I285" t="s">
        <v>10</v>
      </c>
      <c r="J285" t="s">
        <v>11</v>
      </c>
      <c r="K285" t="s">
        <v>22</v>
      </c>
    </row>
    <row r="286" spans="1:11" x14ac:dyDescent="0.2">
      <c r="A286" t="s">
        <v>314</v>
      </c>
      <c r="B286">
        <v>2003</v>
      </c>
      <c r="C286" s="5" t="str">
        <f t="shared" si="4"/>
        <v>Aug</v>
      </c>
      <c r="D286" t="s">
        <v>34</v>
      </c>
      <c r="E286" s="7" t="s">
        <v>34</v>
      </c>
      <c r="F286">
        <v>6</v>
      </c>
      <c r="G286">
        <v>1</v>
      </c>
      <c r="H286">
        <v>2719.28</v>
      </c>
      <c r="I286" t="s">
        <v>10</v>
      </c>
      <c r="J286" t="s">
        <v>10</v>
      </c>
      <c r="K286" t="s">
        <v>22</v>
      </c>
    </row>
    <row r="287" spans="1:11" x14ac:dyDescent="0.2">
      <c r="A287" t="s">
        <v>315</v>
      </c>
      <c r="B287">
        <v>1997</v>
      </c>
      <c r="C287" s="5" t="str">
        <f t="shared" si="4"/>
        <v>Oct</v>
      </c>
      <c r="D287" t="s">
        <v>36</v>
      </c>
      <c r="E287" s="7" t="s">
        <v>36</v>
      </c>
      <c r="F287">
        <v>30</v>
      </c>
      <c r="G287">
        <v>0</v>
      </c>
      <c r="H287">
        <v>2721.32</v>
      </c>
      <c r="I287" t="s">
        <v>15</v>
      </c>
      <c r="J287" t="s">
        <v>11</v>
      </c>
      <c r="K287" t="s">
        <v>275</v>
      </c>
    </row>
    <row r="288" spans="1:11" x14ac:dyDescent="0.2">
      <c r="A288" t="s">
        <v>316</v>
      </c>
      <c r="B288">
        <v>1988</v>
      </c>
      <c r="C288" s="5" t="str">
        <f t="shared" si="4"/>
        <v>Aug</v>
      </c>
      <c r="D288" t="s">
        <v>34</v>
      </c>
      <c r="E288" s="7" t="s">
        <v>34</v>
      </c>
      <c r="F288">
        <v>20</v>
      </c>
      <c r="G288">
        <v>3</v>
      </c>
      <c r="H288">
        <v>2726.06</v>
      </c>
      <c r="I288" t="s">
        <v>10</v>
      </c>
      <c r="J288" t="s">
        <v>10</v>
      </c>
      <c r="K288" t="s">
        <v>12</v>
      </c>
    </row>
    <row r="289" spans="1:11" x14ac:dyDescent="0.2">
      <c r="A289" t="s">
        <v>317</v>
      </c>
      <c r="B289">
        <v>1997</v>
      </c>
      <c r="C289" s="5" t="str">
        <f t="shared" si="4"/>
        <v>Oct</v>
      </c>
      <c r="D289" t="s">
        <v>36</v>
      </c>
      <c r="E289" s="7" t="s">
        <v>36</v>
      </c>
      <c r="F289">
        <v>6</v>
      </c>
      <c r="G289">
        <v>0</v>
      </c>
      <c r="H289">
        <v>2727.4</v>
      </c>
      <c r="I289" t="s">
        <v>11</v>
      </c>
      <c r="J289" t="s">
        <v>11</v>
      </c>
      <c r="K289" t="s">
        <v>167</v>
      </c>
    </row>
    <row r="290" spans="1:11" x14ac:dyDescent="0.2">
      <c r="A290" t="s">
        <v>318</v>
      </c>
      <c r="B290">
        <v>2003</v>
      </c>
      <c r="C290" s="5" t="str">
        <f t="shared" si="4"/>
        <v>Dec</v>
      </c>
      <c r="D290" t="s">
        <v>29</v>
      </c>
      <c r="E290" s="7" t="s">
        <v>29</v>
      </c>
      <c r="F290">
        <v>3</v>
      </c>
      <c r="G290">
        <v>1</v>
      </c>
      <c r="H290">
        <v>2730.11</v>
      </c>
      <c r="I290" t="s">
        <v>10</v>
      </c>
      <c r="J290" t="s">
        <v>11</v>
      </c>
      <c r="K290" t="s">
        <v>22</v>
      </c>
    </row>
    <row r="291" spans="1:11" x14ac:dyDescent="0.2">
      <c r="A291" t="s">
        <v>319</v>
      </c>
      <c r="B291">
        <v>2000</v>
      </c>
      <c r="C291" s="5" t="str">
        <f t="shared" si="4"/>
        <v>Dec</v>
      </c>
      <c r="D291" t="s">
        <v>29</v>
      </c>
      <c r="E291" s="7" t="s">
        <v>29</v>
      </c>
      <c r="F291">
        <v>17</v>
      </c>
      <c r="G291">
        <v>0</v>
      </c>
      <c r="H291">
        <v>2731.91</v>
      </c>
      <c r="I291" t="s">
        <v>10</v>
      </c>
      <c r="J291" t="s">
        <v>11</v>
      </c>
      <c r="K291" t="s">
        <v>246</v>
      </c>
    </row>
    <row r="292" spans="1:11" x14ac:dyDescent="0.2">
      <c r="A292" t="s">
        <v>320</v>
      </c>
      <c r="B292">
        <v>2000</v>
      </c>
      <c r="C292" s="5" t="str">
        <f t="shared" si="4"/>
        <v>Oct</v>
      </c>
      <c r="D292" t="s">
        <v>36</v>
      </c>
      <c r="E292" s="7" t="s">
        <v>36</v>
      </c>
      <c r="F292">
        <v>3</v>
      </c>
      <c r="G292">
        <v>0</v>
      </c>
      <c r="H292">
        <v>2741.95</v>
      </c>
      <c r="I292" t="s">
        <v>10</v>
      </c>
      <c r="J292" t="s">
        <v>11</v>
      </c>
      <c r="K292" t="s">
        <v>246</v>
      </c>
    </row>
    <row r="293" spans="1:11" x14ac:dyDescent="0.2">
      <c r="A293" t="s">
        <v>321</v>
      </c>
      <c r="B293">
        <v>2000</v>
      </c>
      <c r="C293" s="5" t="str">
        <f t="shared" si="4"/>
        <v>Oct</v>
      </c>
      <c r="D293" t="s">
        <v>36</v>
      </c>
      <c r="E293" s="7" t="s">
        <v>36</v>
      </c>
      <c r="F293">
        <v>11</v>
      </c>
      <c r="G293">
        <v>0</v>
      </c>
      <c r="H293">
        <v>2755.02</v>
      </c>
      <c r="I293" t="s">
        <v>10</v>
      </c>
      <c r="J293" t="s">
        <v>15</v>
      </c>
      <c r="K293" t="s">
        <v>246</v>
      </c>
    </row>
    <row r="294" spans="1:11" x14ac:dyDescent="0.2">
      <c r="A294" t="s">
        <v>322</v>
      </c>
      <c r="B294">
        <v>1997</v>
      </c>
      <c r="C294" s="5" t="str">
        <f t="shared" si="4"/>
        <v>Aug</v>
      </c>
      <c r="D294" t="s">
        <v>34</v>
      </c>
      <c r="E294" s="7" t="s">
        <v>34</v>
      </c>
      <c r="F294">
        <v>10</v>
      </c>
      <c r="G294">
        <v>0</v>
      </c>
      <c r="H294">
        <v>2758.99</v>
      </c>
      <c r="I294" t="s">
        <v>10</v>
      </c>
      <c r="J294" t="s">
        <v>15</v>
      </c>
      <c r="K294" t="s">
        <v>22</v>
      </c>
    </row>
    <row r="295" spans="1:11" x14ac:dyDescent="0.2">
      <c r="A295" t="s">
        <v>323</v>
      </c>
      <c r="B295">
        <v>2004</v>
      </c>
      <c r="C295" s="5" t="str">
        <f t="shared" si="4"/>
        <v>Nov</v>
      </c>
      <c r="D295" t="s">
        <v>14</v>
      </c>
      <c r="E295" s="7" t="s">
        <v>14</v>
      </c>
      <c r="F295">
        <v>14</v>
      </c>
      <c r="G295">
        <v>0</v>
      </c>
      <c r="H295">
        <v>2773.46</v>
      </c>
      <c r="I295" t="s">
        <v>10</v>
      </c>
      <c r="J295" t="s">
        <v>15</v>
      </c>
      <c r="K295" t="s">
        <v>299</v>
      </c>
    </row>
    <row r="296" spans="1:11" x14ac:dyDescent="0.2">
      <c r="A296" t="s">
        <v>30</v>
      </c>
      <c r="B296">
        <v>1999</v>
      </c>
      <c r="C296" s="5" t="str">
        <f t="shared" si="4"/>
        <v>Jun</v>
      </c>
      <c r="D296" t="s">
        <v>17</v>
      </c>
      <c r="E296" s="7" t="s">
        <v>17</v>
      </c>
      <c r="F296">
        <v>9</v>
      </c>
      <c r="G296">
        <v>1</v>
      </c>
      <c r="H296">
        <v>2775.19</v>
      </c>
      <c r="I296" t="s">
        <v>10</v>
      </c>
      <c r="J296" t="s">
        <v>15</v>
      </c>
      <c r="K296" t="s">
        <v>22</v>
      </c>
    </row>
    <row r="297" spans="1:11" x14ac:dyDescent="0.2">
      <c r="A297" t="s">
        <v>324</v>
      </c>
      <c r="B297">
        <v>1999</v>
      </c>
      <c r="C297" s="5" t="str">
        <f t="shared" si="4"/>
        <v>Aug</v>
      </c>
      <c r="D297" t="s">
        <v>34</v>
      </c>
      <c r="E297" s="7" t="s">
        <v>34</v>
      </c>
      <c r="F297">
        <v>29</v>
      </c>
      <c r="G297">
        <v>1</v>
      </c>
      <c r="H297">
        <v>2775.19</v>
      </c>
      <c r="I297" t="s">
        <v>10</v>
      </c>
      <c r="J297" t="s">
        <v>15</v>
      </c>
      <c r="K297" t="s">
        <v>22</v>
      </c>
    </row>
    <row r="298" spans="1:11" x14ac:dyDescent="0.2">
      <c r="A298" t="s">
        <v>325</v>
      </c>
      <c r="B298">
        <v>1999</v>
      </c>
      <c r="C298" s="5" t="str">
        <f t="shared" si="4"/>
        <v>Dec</v>
      </c>
      <c r="D298" t="s">
        <v>29</v>
      </c>
      <c r="E298" s="7" t="s">
        <v>29</v>
      </c>
      <c r="F298">
        <v>24</v>
      </c>
      <c r="G298">
        <v>1</v>
      </c>
      <c r="H298">
        <v>2789.06</v>
      </c>
      <c r="I298" t="s">
        <v>10</v>
      </c>
      <c r="J298" t="s">
        <v>11</v>
      </c>
      <c r="K298" t="s">
        <v>22</v>
      </c>
    </row>
    <row r="299" spans="1:11" x14ac:dyDescent="0.2">
      <c r="A299" t="s">
        <v>326</v>
      </c>
      <c r="B299">
        <v>2004</v>
      </c>
      <c r="C299" s="5" t="str">
        <f t="shared" si="4"/>
        <v>Aug</v>
      </c>
      <c r="D299" t="s">
        <v>34</v>
      </c>
      <c r="E299" s="7" t="s">
        <v>34</v>
      </c>
      <c r="F299">
        <v>4</v>
      </c>
      <c r="G299">
        <v>2</v>
      </c>
      <c r="H299">
        <v>2801.26</v>
      </c>
      <c r="I299" t="s">
        <v>10</v>
      </c>
      <c r="J299" t="s">
        <v>11</v>
      </c>
      <c r="K299" t="s">
        <v>12</v>
      </c>
    </row>
    <row r="300" spans="1:11" x14ac:dyDescent="0.2">
      <c r="A300" t="s">
        <v>327</v>
      </c>
      <c r="B300">
        <v>2003</v>
      </c>
      <c r="C300" s="5" t="str">
        <f t="shared" si="4"/>
        <v>Sep</v>
      </c>
      <c r="D300" t="s">
        <v>19</v>
      </c>
      <c r="E300" s="7" t="s">
        <v>19</v>
      </c>
      <c r="F300">
        <v>23</v>
      </c>
      <c r="G300">
        <v>2</v>
      </c>
      <c r="H300">
        <v>2803.7</v>
      </c>
      <c r="I300" t="s">
        <v>10</v>
      </c>
      <c r="J300" t="s">
        <v>15</v>
      </c>
      <c r="K300" t="s">
        <v>22</v>
      </c>
    </row>
    <row r="301" spans="1:11" x14ac:dyDescent="0.2">
      <c r="A301" t="s">
        <v>328</v>
      </c>
      <c r="B301">
        <v>2000</v>
      </c>
      <c r="C301" s="5" t="str">
        <f t="shared" si="4"/>
        <v>Oct</v>
      </c>
      <c r="D301" t="s">
        <v>36</v>
      </c>
      <c r="E301" s="7" t="s">
        <v>36</v>
      </c>
      <c r="F301">
        <v>1</v>
      </c>
      <c r="G301">
        <v>0</v>
      </c>
      <c r="H301">
        <v>2819.51</v>
      </c>
      <c r="I301" t="s">
        <v>10</v>
      </c>
      <c r="J301" t="s">
        <v>11</v>
      </c>
      <c r="K301" t="s">
        <v>41</v>
      </c>
    </row>
    <row r="302" spans="1:11" x14ac:dyDescent="0.2">
      <c r="A302" t="s">
        <v>329</v>
      </c>
      <c r="B302">
        <v>1998</v>
      </c>
      <c r="C302" s="5" t="str">
        <f t="shared" si="4"/>
        <v>Nov</v>
      </c>
      <c r="D302" t="s">
        <v>14</v>
      </c>
      <c r="E302" s="7" t="s">
        <v>14</v>
      </c>
      <c r="F302">
        <v>15</v>
      </c>
      <c r="G302">
        <v>0</v>
      </c>
      <c r="H302">
        <v>2842.76</v>
      </c>
      <c r="I302" t="s">
        <v>10</v>
      </c>
      <c r="J302" t="s">
        <v>11</v>
      </c>
      <c r="K302" t="s">
        <v>22</v>
      </c>
    </row>
    <row r="303" spans="1:11" x14ac:dyDescent="0.2">
      <c r="A303" t="s">
        <v>330</v>
      </c>
      <c r="B303">
        <v>1998</v>
      </c>
      <c r="C303" s="5" t="str">
        <f t="shared" si="4"/>
        <v>Jun</v>
      </c>
      <c r="D303" t="s">
        <v>17</v>
      </c>
      <c r="E303" s="7" t="s">
        <v>17</v>
      </c>
      <c r="F303">
        <v>17</v>
      </c>
      <c r="G303">
        <v>0</v>
      </c>
      <c r="H303">
        <v>2850.68</v>
      </c>
      <c r="I303" t="s">
        <v>10</v>
      </c>
      <c r="J303" t="s">
        <v>11</v>
      </c>
      <c r="K303" t="s">
        <v>22</v>
      </c>
    </row>
    <row r="304" spans="1:11" x14ac:dyDescent="0.2">
      <c r="A304" t="s">
        <v>331</v>
      </c>
      <c r="B304">
        <v>1998</v>
      </c>
      <c r="C304" s="5" t="str">
        <f t="shared" si="4"/>
        <v>Sep</v>
      </c>
      <c r="D304" t="s">
        <v>19</v>
      </c>
      <c r="E304" s="7" t="s">
        <v>19</v>
      </c>
      <c r="F304">
        <v>4</v>
      </c>
      <c r="G304">
        <v>0</v>
      </c>
      <c r="H304">
        <v>2855.44</v>
      </c>
      <c r="I304" t="s">
        <v>10</v>
      </c>
      <c r="J304" t="s">
        <v>11</v>
      </c>
      <c r="K304" t="s">
        <v>22</v>
      </c>
    </row>
    <row r="305" spans="1:11" x14ac:dyDescent="0.2">
      <c r="A305" t="s">
        <v>332</v>
      </c>
      <c r="B305">
        <v>1993</v>
      </c>
      <c r="C305" s="5" t="str">
        <f t="shared" si="4"/>
        <v>Nov</v>
      </c>
      <c r="D305" t="s">
        <v>14</v>
      </c>
      <c r="E305" s="7" t="s">
        <v>14</v>
      </c>
      <c r="F305">
        <v>1</v>
      </c>
      <c r="G305">
        <v>0</v>
      </c>
      <c r="H305">
        <v>2866.09</v>
      </c>
      <c r="I305" t="s">
        <v>11</v>
      </c>
      <c r="J305" t="s">
        <v>11</v>
      </c>
      <c r="K305" t="s">
        <v>41</v>
      </c>
    </row>
    <row r="306" spans="1:11" x14ac:dyDescent="0.2">
      <c r="A306" t="s">
        <v>333</v>
      </c>
      <c r="B306">
        <v>1993</v>
      </c>
      <c r="C306" s="5" t="str">
        <f t="shared" si="4"/>
        <v>Aug</v>
      </c>
      <c r="D306" t="s">
        <v>34</v>
      </c>
      <c r="E306" s="7" t="s">
        <v>34</v>
      </c>
      <c r="F306">
        <v>12</v>
      </c>
      <c r="G306">
        <v>0</v>
      </c>
      <c r="H306">
        <v>2867.12</v>
      </c>
      <c r="I306" t="s">
        <v>15</v>
      </c>
      <c r="J306" t="s">
        <v>11</v>
      </c>
      <c r="K306" t="s">
        <v>12</v>
      </c>
    </row>
    <row r="307" spans="1:11" x14ac:dyDescent="0.2">
      <c r="A307" t="s">
        <v>334</v>
      </c>
      <c r="B307">
        <v>1996</v>
      </c>
      <c r="C307" s="5" t="str">
        <f t="shared" si="4"/>
        <v>Jun</v>
      </c>
      <c r="D307" t="s">
        <v>17</v>
      </c>
      <c r="E307" s="7" t="s">
        <v>17</v>
      </c>
      <c r="F307">
        <v>21</v>
      </c>
      <c r="G307">
        <v>0</v>
      </c>
      <c r="H307">
        <v>2897.32</v>
      </c>
      <c r="I307" t="s">
        <v>11</v>
      </c>
      <c r="J307" t="s">
        <v>11</v>
      </c>
      <c r="K307" t="s">
        <v>167</v>
      </c>
    </row>
    <row r="308" spans="1:11" x14ac:dyDescent="0.2">
      <c r="A308" t="s">
        <v>335</v>
      </c>
      <c r="B308">
        <v>2000</v>
      </c>
      <c r="C308" s="5" t="str">
        <f t="shared" si="4"/>
        <v>Jul</v>
      </c>
      <c r="D308" t="s">
        <v>9</v>
      </c>
      <c r="E308" s="7" t="s">
        <v>9</v>
      </c>
      <c r="F308">
        <v>14</v>
      </c>
      <c r="G308">
        <v>0</v>
      </c>
      <c r="H308">
        <v>2897.46</v>
      </c>
      <c r="I308" t="s">
        <v>10</v>
      </c>
      <c r="J308" t="s">
        <v>15</v>
      </c>
      <c r="K308" t="s">
        <v>22</v>
      </c>
    </row>
    <row r="309" spans="1:11" x14ac:dyDescent="0.2">
      <c r="A309" t="s">
        <v>336</v>
      </c>
      <c r="B309">
        <v>1999</v>
      </c>
      <c r="C309" s="5" t="str">
        <f t="shared" si="4"/>
        <v>Nov</v>
      </c>
      <c r="D309" t="s">
        <v>14</v>
      </c>
      <c r="E309" s="7" t="s">
        <v>14</v>
      </c>
      <c r="F309">
        <v>1</v>
      </c>
      <c r="G309">
        <v>0</v>
      </c>
      <c r="H309">
        <v>2899.49</v>
      </c>
      <c r="I309" t="s">
        <v>10</v>
      </c>
      <c r="J309" t="s">
        <v>10</v>
      </c>
      <c r="K309" t="s">
        <v>246</v>
      </c>
    </row>
    <row r="310" spans="1:11" x14ac:dyDescent="0.2">
      <c r="A310" t="s">
        <v>337</v>
      </c>
      <c r="B310">
        <v>1996</v>
      </c>
      <c r="C310" s="5" t="str">
        <f t="shared" si="4"/>
        <v>Oct</v>
      </c>
      <c r="D310" t="s">
        <v>36</v>
      </c>
      <c r="E310" s="7" t="s">
        <v>36</v>
      </c>
      <c r="F310">
        <v>24</v>
      </c>
      <c r="G310">
        <v>1</v>
      </c>
      <c r="H310">
        <v>2902.91</v>
      </c>
      <c r="I310" t="s">
        <v>10</v>
      </c>
      <c r="J310" t="s">
        <v>10</v>
      </c>
      <c r="K310" t="s">
        <v>12</v>
      </c>
    </row>
    <row r="311" spans="1:11" x14ac:dyDescent="0.2">
      <c r="A311" t="s">
        <v>338</v>
      </c>
      <c r="B311">
        <v>1996</v>
      </c>
      <c r="C311" s="5" t="str">
        <f t="shared" si="4"/>
        <v>Jun</v>
      </c>
      <c r="D311" t="s">
        <v>17</v>
      </c>
      <c r="E311" s="7" t="s">
        <v>17</v>
      </c>
      <c r="F311">
        <v>13</v>
      </c>
      <c r="G311">
        <v>1</v>
      </c>
      <c r="H311">
        <v>2904.09</v>
      </c>
      <c r="I311" t="s">
        <v>10</v>
      </c>
      <c r="J311" t="s">
        <v>10</v>
      </c>
      <c r="K311" t="s">
        <v>41</v>
      </c>
    </row>
    <row r="312" spans="1:11" x14ac:dyDescent="0.2">
      <c r="A312" t="s">
        <v>339</v>
      </c>
      <c r="B312">
        <v>2003</v>
      </c>
      <c r="C312" s="5" t="str">
        <f t="shared" si="4"/>
        <v>Jun</v>
      </c>
      <c r="D312" t="s">
        <v>17</v>
      </c>
      <c r="E312" s="7" t="s">
        <v>17</v>
      </c>
      <c r="F312">
        <v>5</v>
      </c>
      <c r="G312">
        <v>2</v>
      </c>
      <c r="H312">
        <v>2913.57</v>
      </c>
      <c r="I312" t="s">
        <v>10</v>
      </c>
      <c r="J312" t="s">
        <v>10</v>
      </c>
      <c r="K312" t="s">
        <v>41</v>
      </c>
    </row>
    <row r="313" spans="1:11" x14ac:dyDescent="0.2">
      <c r="A313" t="s">
        <v>340</v>
      </c>
      <c r="B313">
        <v>1996</v>
      </c>
      <c r="C313" s="5" t="str">
        <f t="shared" si="4"/>
        <v>Jun</v>
      </c>
      <c r="D313" t="s">
        <v>17</v>
      </c>
      <c r="E313" s="7" t="s">
        <v>17</v>
      </c>
      <c r="F313">
        <v>30</v>
      </c>
      <c r="G313">
        <v>1</v>
      </c>
      <c r="H313">
        <v>2927.06</v>
      </c>
      <c r="I313" t="s">
        <v>10</v>
      </c>
      <c r="J313" t="s">
        <v>10</v>
      </c>
      <c r="K313" t="s">
        <v>12</v>
      </c>
    </row>
    <row r="314" spans="1:11" x14ac:dyDescent="0.2">
      <c r="A314" t="s">
        <v>341</v>
      </c>
      <c r="B314">
        <v>2002</v>
      </c>
      <c r="C314" s="5" t="str">
        <f t="shared" si="4"/>
        <v>Sep</v>
      </c>
      <c r="D314" t="s">
        <v>19</v>
      </c>
      <c r="E314" s="7" t="s">
        <v>19</v>
      </c>
      <c r="F314">
        <v>30</v>
      </c>
      <c r="G314">
        <v>0</v>
      </c>
      <c r="H314">
        <v>2943.41</v>
      </c>
      <c r="I314" t="s">
        <v>10</v>
      </c>
      <c r="J314" t="s">
        <v>11</v>
      </c>
      <c r="K314" t="s">
        <v>22</v>
      </c>
    </row>
    <row r="315" spans="1:11" x14ac:dyDescent="0.2">
      <c r="A315" t="s">
        <v>342</v>
      </c>
      <c r="B315">
        <v>1995</v>
      </c>
      <c r="C315" s="5" t="str">
        <f t="shared" si="4"/>
        <v>Sep</v>
      </c>
      <c r="D315" t="s">
        <v>19</v>
      </c>
      <c r="E315" s="7" t="s">
        <v>19</v>
      </c>
      <c r="F315">
        <v>24</v>
      </c>
      <c r="G315">
        <v>0</v>
      </c>
      <c r="H315">
        <v>2974.13</v>
      </c>
      <c r="I315" t="s">
        <v>10</v>
      </c>
      <c r="J315" t="s">
        <v>15</v>
      </c>
      <c r="K315" t="s">
        <v>41</v>
      </c>
    </row>
    <row r="316" spans="1:11" x14ac:dyDescent="0.2">
      <c r="A316" t="s">
        <v>343</v>
      </c>
      <c r="B316">
        <v>1987</v>
      </c>
      <c r="C316" s="5" t="str">
        <f t="shared" si="4"/>
        <v>Jun</v>
      </c>
      <c r="D316" t="s">
        <v>17</v>
      </c>
      <c r="E316" s="7" t="s">
        <v>17</v>
      </c>
      <c r="F316">
        <v>18</v>
      </c>
      <c r="G316">
        <v>3</v>
      </c>
      <c r="H316">
        <v>2979.52</v>
      </c>
      <c r="I316" t="s">
        <v>10</v>
      </c>
      <c r="J316" t="s">
        <v>11</v>
      </c>
      <c r="K316" t="s">
        <v>12</v>
      </c>
    </row>
    <row r="317" spans="1:11" x14ac:dyDescent="0.2">
      <c r="A317" t="s">
        <v>344</v>
      </c>
      <c r="B317">
        <v>1991</v>
      </c>
      <c r="C317" s="5" t="str">
        <f t="shared" si="4"/>
        <v>Nov</v>
      </c>
      <c r="D317" t="s">
        <v>14</v>
      </c>
      <c r="E317" s="7" t="s">
        <v>14</v>
      </c>
      <c r="F317">
        <v>20</v>
      </c>
      <c r="G317">
        <v>3</v>
      </c>
      <c r="H317">
        <v>2985.67</v>
      </c>
      <c r="I317" t="s">
        <v>10</v>
      </c>
      <c r="J317" t="s">
        <v>10</v>
      </c>
      <c r="K317" t="s">
        <v>12</v>
      </c>
    </row>
    <row r="318" spans="1:11" x14ac:dyDescent="0.2">
      <c r="A318" t="s">
        <v>345</v>
      </c>
      <c r="B318">
        <v>2002</v>
      </c>
      <c r="C318" s="5" t="str">
        <f t="shared" si="4"/>
        <v>Dec</v>
      </c>
      <c r="D318" t="s">
        <v>29</v>
      </c>
      <c r="E318" s="7" t="s">
        <v>29</v>
      </c>
      <c r="F318">
        <v>15</v>
      </c>
      <c r="G318">
        <v>0</v>
      </c>
      <c r="H318">
        <v>3012.22</v>
      </c>
      <c r="I318" t="s">
        <v>10</v>
      </c>
      <c r="J318" t="s">
        <v>11</v>
      </c>
      <c r="K318" t="s">
        <v>22</v>
      </c>
    </row>
    <row r="319" spans="1:11" x14ac:dyDescent="0.2">
      <c r="A319" t="s">
        <v>346</v>
      </c>
      <c r="B319">
        <v>1988</v>
      </c>
      <c r="C319" s="5" t="str">
        <f t="shared" si="4"/>
        <v>Sep</v>
      </c>
      <c r="D319" t="s">
        <v>19</v>
      </c>
      <c r="E319" s="7" t="s">
        <v>19</v>
      </c>
      <c r="F319">
        <v>28</v>
      </c>
      <c r="G319">
        <v>3</v>
      </c>
      <c r="H319">
        <v>3018.04</v>
      </c>
      <c r="I319" t="s">
        <v>10</v>
      </c>
      <c r="J319" t="s">
        <v>10</v>
      </c>
      <c r="K319" t="s">
        <v>22</v>
      </c>
    </row>
    <row r="320" spans="1:11" x14ac:dyDescent="0.2">
      <c r="A320" t="s">
        <v>347</v>
      </c>
      <c r="B320">
        <v>1997</v>
      </c>
      <c r="C320" s="5" t="str">
        <f t="shared" si="4"/>
        <v>Dec</v>
      </c>
      <c r="D320" t="s">
        <v>29</v>
      </c>
      <c r="E320" s="7" t="s">
        <v>29</v>
      </c>
      <c r="F320">
        <v>19</v>
      </c>
      <c r="G320">
        <v>0</v>
      </c>
      <c r="H320">
        <v>3021.81</v>
      </c>
      <c r="I320" t="s">
        <v>10</v>
      </c>
      <c r="J320" t="s">
        <v>11</v>
      </c>
      <c r="K320" t="s">
        <v>22</v>
      </c>
    </row>
    <row r="321" spans="1:11" x14ac:dyDescent="0.2">
      <c r="A321" t="s">
        <v>348</v>
      </c>
      <c r="B321">
        <v>1998</v>
      </c>
      <c r="C321" s="5" t="str">
        <f t="shared" si="4"/>
        <v>Sep</v>
      </c>
      <c r="D321" t="s">
        <v>19</v>
      </c>
      <c r="E321" s="7" t="s">
        <v>19</v>
      </c>
      <c r="F321">
        <v>15</v>
      </c>
      <c r="G321">
        <v>0</v>
      </c>
      <c r="H321">
        <v>3044.21</v>
      </c>
      <c r="I321" t="s">
        <v>10</v>
      </c>
      <c r="J321" t="s">
        <v>11</v>
      </c>
      <c r="K321" t="s">
        <v>246</v>
      </c>
    </row>
    <row r="322" spans="1:11" x14ac:dyDescent="0.2">
      <c r="A322" t="s">
        <v>349</v>
      </c>
      <c r="B322">
        <v>1998</v>
      </c>
      <c r="C322" s="5" t="str">
        <f t="shared" si="4"/>
        <v>Aug</v>
      </c>
      <c r="D322" t="s">
        <v>34</v>
      </c>
      <c r="E322" s="7" t="s">
        <v>34</v>
      </c>
      <c r="F322">
        <v>9</v>
      </c>
      <c r="G322">
        <v>0</v>
      </c>
      <c r="H322">
        <v>3046.06</v>
      </c>
      <c r="I322" t="s">
        <v>10</v>
      </c>
      <c r="J322" t="s">
        <v>15</v>
      </c>
      <c r="K322" t="s">
        <v>248</v>
      </c>
    </row>
    <row r="323" spans="1:11" x14ac:dyDescent="0.2">
      <c r="A323" t="s">
        <v>350</v>
      </c>
      <c r="B323">
        <v>1997</v>
      </c>
      <c r="C323" s="5" t="str">
        <f t="shared" ref="C323:C386" si="5">IF(ISBLANK(D323),"Sep",D323)</f>
        <v>Dec</v>
      </c>
      <c r="D323" t="s">
        <v>29</v>
      </c>
      <c r="E323" s="7" t="s">
        <v>29</v>
      </c>
      <c r="F323">
        <v>22</v>
      </c>
      <c r="G323">
        <v>0</v>
      </c>
      <c r="H323">
        <v>3051.73</v>
      </c>
      <c r="I323" t="s">
        <v>10</v>
      </c>
      <c r="J323" t="s">
        <v>10</v>
      </c>
      <c r="K323" t="s">
        <v>41</v>
      </c>
    </row>
    <row r="324" spans="1:11" x14ac:dyDescent="0.2">
      <c r="A324" t="s">
        <v>351</v>
      </c>
      <c r="B324">
        <v>2002</v>
      </c>
      <c r="C324" s="5" t="str">
        <f t="shared" si="5"/>
        <v>Jun</v>
      </c>
      <c r="D324" t="s">
        <v>17</v>
      </c>
      <c r="E324" s="7" t="s">
        <v>17</v>
      </c>
      <c r="F324">
        <v>21</v>
      </c>
      <c r="G324">
        <v>2</v>
      </c>
      <c r="H324">
        <v>3056.39</v>
      </c>
      <c r="I324" t="s">
        <v>10</v>
      </c>
      <c r="J324" t="s">
        <v>11</v>
      </c>
      <c r="K324" t="s">
        <v>12</v>
      </c>
    </row>
    <row r="325" spans="1:11" x14ac:dyDescent="0.2">
      <c r="A325" t="s">
        <v>352</v>
      </c>
      <c r="B325">
        <v>1994</v>
      </c>
      <c r="C325" s="5" t="str">
        <f t="shared" si="5"/>
        <v>Sep</v>
      </c>
      <c r="D325" t="s">
        <v>19</v>
      </c>
      <c r="E325" s="7" t="s">
        <v>19</v>
      </c>
      <c r="F325">
        <v>26</v>
      </c>
      <c r="G325">
        <v>0</v>
      </c>
      <c r="H325">
        <v>3062.51</v>
      </c>
      <c r="I325" t="s">
        <v>11</v>
      </c>
      <c r="J325" t="s">
        <v>15</v>
      </c>
      <c r="K325" t="s">
        <v>22</v>
      </c>
    </row>
    <row r="326" spans="1:11" x14ac:dyDescent="0.2">
      <c r="A326" t="s">
        <v>353</v>
      </c>
      <c r="B326">
        <v>1989</v>
      </c>
      <c r="C326" s="5" t="str">
        <f t="shared" si="5"/>
        <v>Oct</v>
      </c>
      <c r="D326" t="s">
        <v>36</v>
      </c>
      <c r="E326" s="7" t="s">
        <v>36</v>
      </c>
      <c r="F326">
        <v>1</v>
      </c>
      <c r="G326">
        <v>3</v>
      </c>
      <c r="H326">
        <v>3065.49</v>
      </c>
      <c r="I326" t="s">
        <v>10</v>
      </c>
      <c r="J326" t="s">
        <v>15</v>
      </c>
      <c r="K326" t="s">
        <v>22</v>
      </c>
    </row>
    <row r="327" spans="1:11" x14ac:dyDescent="0.2">
      <c r="A327" t="s">
        <v>354</v>
      </c>
      <c r="B327">
        <v>1995</v>
      </c>
      <c r="C327" s="5" t="str">
        <f t="shared" si="5"/>
        <v>Sep</v>
      </c>
      <c r="D327" t="s">
        <v>19</v>
      </c>
      <c r="E327" s="7" t="s">
        <v>19</v>
      </c>
      <c r="F327">
        <v>10</v>
      </c>
      <c r="G327">
        <v>0</v>
      </c>
      <c r="H327">
        <v>3070.81</v>
      </c>
      <c r="I327" t="s">
        <v>11</v>
      </c>
      <c r="J327" t="s">
        <v>15</v>
      </c>
      <c r="K327" t="s">
        <v>355</v>
      </c>
    </row>
    <row r="328" spans="1:11" x14ac:dyDescent="0.2">
      <c r="A328" t="s">
        <v>356</v>
      </c>
      <c r="B328">
        <v>2001</v>
      </c>
      <c r="C328" s="5" t="str">
        <f t="shared" si="5"/>
        <v>Oct</v>
      </c>
      <c r="D328" t="s">
        <v>36</v>
      </c>
      <c r="E328" s="7" t="s">
        <v>36</v>
      </c>
      <c r="F328">
        <v>13</v>
      </c>
      <c r="G328">
        <v>2</v>
      </c>
      <c r="H328">
        <v>3077.1</v>
      </c>
      <c r="I328" t="s">
        <v>10</v>
      </c>
      <c r="J328" t="s">
        <v>15</v>
      </c>
      <c r="K328" t="s">
        <v>22</v>
      </c>
    </row>
    <row r="329" spans="1:11" x14ac:dyDescent="0.2">
      <c r="A329" t="s">
        <v>357</v>
      </c>
      <c r="B329">
        <v>1987</v>
      </c>
      <c r="C329" s="5" t="str">
        <f t="shared" si="5"/>
        <v>Aug</v>
      </c>
      <c r="D329" t="s">
        <v>34</v>
      </c>
      <c r="E329" s="7" t="s">
        <v>34</v>
      </c>
      <c r="F329">
        <v>1</v>
      </c>
      <c r="G329">
        <v>3</v>
      </c>
      <c r="H329">
        <v>3088.06</v>
      </c>
      <c r="I329" t="s">
        <v>10</v>
      </c>
      <c r="J329" t="s">
        <v>10</v>
      </c>
      <c r="K329" t="s">
        <v>12</v>
      </c>
    </row>
    <row r="330" spans="1:11" x14ac:dyDescent="0.2">
      <c r="A330" t="s">
        <v>358</v>
      </c>
      <c r="B330">
        <v>1999</v>
      </c>
      <c r="C330" s="5" t="str">
        <f t="shared" si="5"/>
        <v>Jun</v>
      </c>
      <c r="D330" t="s">
        <v>17</v>
      </c>
      <c r="E330" s="7" t="s">
        <v>17</v>
      </c>
      <c r="F330">
        <v>25</v>
      </c>
      <c r="G330">
        <v>0</v>
      </c>
      <c r="H330">
        <v>3128.35</v>
      </c>
      <c r="I330" t="s">
        <v>10</v>
      </c>
      <c r="J330" t="s">
        <v>11</v>
      </c>
      <c r="K330" t="s">
        <v>299</v>
      </c>
    </row>
    <row r="331" spans="1:11" x14ac:dyDescent="0.2">
      <c r="A331" t="s">
        <v>359</v>
      </c>
      <c r="B331">
        <v>1994</v>
      </c>
      <c r="C331" s="5" t="str">
        <f t="shared" si="5"/>
        <v>Jul</v>
      </c>
      <c r="D331" t="s">
        <v>9</v>
      </c>
      <c r="E331" s="7" t="s">
        <v>9</v>
      </c>
      <c r="F331">
        <v>10</v>
      </c>
      <c r="G331">
        <v>0</v>
      </c>
      <c r="H331">
        <v>3161.45</v>
      </c>
      <c r="I331" t="s">
        <v>10</v>
      </c>
      <c r="J331" t="s">
        <v>15</v>
      </c>
      <c r="K331" t="s">
        <v>41</v>
      </c>
    </row>
    <row r="332" spans="1:11" x14ac:dyDescent="0.2">
      <c r="A332" t="s">
        <v>360</v>
      </c>
      <c r="B332">
        <v>1993</v>
      </c>
      <c r="C332" s="5" t="str">
        <f t="shared" si="5"/>
        <v>Sep</v>
      </c>
      <c r="D332" t="s">
        <v>19</v>
      </c>
      <c r="E332" s="7" t="s">
        <v>19</v>
      </c>
      <c r="F332">
        <v>25</v>
      </c>
      <c r="G332">
        <v>0</v>
      </c>
      <c r="H332">
        <v>3162.02</v>
      </c>
      <c r="I332" t="s">
        <v>10</v>
      </c>
      <c r="J332" t="s">
        <v>11</v>
      </c>
      <c r="K332" t="s">
        <v>12</v>
      </c>
    </row>
    <row r="333" spans="1:11" x14ac:dyDescent="0.2">
      <c r="A333" t="s">
        <v>361</v>
      </c>
      <c r="B333">
        <v>2001</v>
      </c>
      <c r="C333" s="5" t="str">
        <f t="shared" si="5"/>
        <v>Aug</v>
      </c>
      <c r="D333" t="s">
        <v>34</v>
      </c>
      <c r="E333" s="7" t="s">
        <v>34</v>
      </c>
      <c r="F333">
        <v>29</v>
      </c>
      <c r="G333">
        <v>1</v>
      </c>
      <c r="H333">
        <v>3167.46</v>
      </c>
      <c r="I333" t="s">
        <v>10</v>
      </c>
      <c r="J333" t="s">
        <v>11</v>
      </c>
      <c r="K333" t="s">
        <v>246</v>
      </c>
    </row>
    <row r="334" spans="1:11" x14ac:dyDescent="0.2">
      <c r="A334" t="s">
        <v>362</v>
      </c>
      <c r="B334">
        <v>1994</v>
      </c>
      <c r="C334" s="5" t="str">
        <f t="shared" si="5"/>
        <v>Oct</v>
      </c>
      <c r="D334" t="s">
        <v>36</v>
      </c>
      <c r="E334" s="7" t="s">
        <v>36</v>
      </c>
      <c r="F334">
        <v>25</v>
      </c>
      <c r="G334">
        <v>0</v>
      </c>
      <c r="H334">
        <v>3171.61</v>
      </c>
      <c r="I334" t="s">
        <v>10</v>
      </c>
      <c r="J334" t="s">
        <v>11</v>
      </c>
      <c r="K334" t="s">
        <v>12</v>
      </c>
    </row>
    <row r="335" spans="1:11" x14ac:dyDescent="0.2">
      <c r="A335" t="s">
        <v>363</v>
      </c>
      <c r="B335">
        <v>1994</v>
      </c>
      <c r="C335" s="5" t="str">
        <f t="shared" si="5"/>
        <v>Jul</v>
      </c>
      <c r="D335" t="s">
        <v>9</v>
      </c>
      <c r="E335" s="7" t="s">
        <v>9</v>
      </c>
      <c r="F335">
        <v>6</v>
      </c>
      <c r="G335">
        <v>0</v>
      </c>
      <c r="H335">
        <v>3172.02</v>
      </c>
      <c r="I335" t="s">
        <v>10</v>
      </c>
      <c r="J335" t="s">
        <v>15</v>
      </c>
      <c r="K335" t="s">
        <v>41</v>
      </c>
    </row>
    <row r="336" spans="1:11" x14ac:dyDescent="0.2">
      <c r="A336" t="s">
        <v>364</v>
      </c>
      <c r="B336">
        <v>1996</v>
      </c>
      <c r="C336" s="5" t="str">
        <f t="shared" si="5"/>
        <v>Aug</v>
      </c>
      <c r="D336" t="s">
        <v>34</v>
      </c>
      <c r="E336" s="7" t="s">
        <v>34</v>
      </c>
      <c r="F336">
        <v>14</v>
      </c>
      <c r="G336">
        <v>0</v>
      </c>
      <c r="H336">
        <v>3176.29</v>
      </c>
      <c r="I336" t="s">
        <v>10</v>
      </c>
      <c r="J336" t="s">
        <v>10</v>
      </c>
      <c r="K336" t="s">
        <v>22</v>
      </c>
    </row>
    <row r="337" spans="1:11" x14ac:dyDescent="0.2">
      <c r="A337" t="s">
        <v>365</v>
      </c>
      <c r="B337">
        <v>1996</v>
      </c>
      <c r="C337" s="5" t="str">
        <f t="shared" si="5"/>
        <v>Jul</v>
      </c>
      <c r="D337" t="s">
        <v>9</v>
      </c>
      <c r="E337" s="7" t="s">
        <v>9</v>
      </c>
      <c r="F337">
        <v>3</v>
      </c>
      <c r="G337">
        <v>0</v>
      </c>
      <c r="H337">
        <v>3176.82</v>
      </c>
      <c r="I337" t="s">
        <v>10</v>
      </c>
      <c r="J337" t="s">
        <v>15</v>
      </c>
      <c r="K337" t="s">
        <v>22</v>
      </c>
    </row>
    <row r="338" spans="1:11" x14ac:dyDescent="0.2">
      <c r="A338" t="s">
        <v>366</v>
      </c>
      <c r="B338">
        <v>2000</v>
      </c>
      <c r="C338" s="5" t="str">
        <f t="shared" si="5"/>
        <v>Sep</v>
      </c>
      <c r="D338" t="s">
        <v>19</v>
      </c>
      <c r="E338" s="7" t="s">
        <v>19</v>
      </c>
      <c r="F338">
        <v>23</v>
      </c>
      <c r="G338">
        <v>0</v>
      </c>
      <c r="H338">
        <v>3179.96</v>
      </c>
      <c r="I338" t="s">
        <v>10</v>
      </c>
      <c r="J338" t="s">
        <v>10</v>
      </c>
      <c r="K338" t="s">
        <v>22</v>
      </c>
    </row>
    <row r="339" spans="1:11" x14ac:dyDescent="0.2">
      <c r="A339" t="s">
        <v>367</v>
      </c>
      <c r="B339">
        <v>2001</v>
      </c>
      <c r="C339" s="5" t="str">
        <f t="shared" si="5"/>
        <v>Sep</v>
      </c>
      <c r="D339" t="s">
        <v>19</v>
      </c>
      <c r="E339" s="7" t="s">
        <v>19</v>
      </c>
      <c r="F339">
        <v>2</v>
      </c>
      <c r="G339">
        <v>2</v>
      </c>
      <c r="H339">
        <v>3180.51</v>
      </c>
      <c r="I339" t="s">
        <v>10</v>
      </c>
      <c r="J339" t="s">
        <v>10</v>
      </c>
      <c r="K339" t="s">
        <v>12</v>
      </c>
    </row>
    <row r="340" spans="1:11" x14ac:dyDescent="0.2">
      <c r="A340" t="s">
        <v>368</v>
      </c>
      <c r="B340">
        <v>1996</v>
      </c>
      <c r="C340" s="5" t="str">
        <f t="shared" si="5"/>
        <v>Oct</v>
      </c>
      <c r="D340" t="s">
        <v>36</v>
      </c>
      <c r="E340" s="7" t="s">
        <v>36</v>
      </c>
      <c r="F340">
        <v>11</v>
      </c>
      <c r="G340">
        <v>0</v>
      </c>
      <c r="H340">
        <v>3201.25</v>
      </c>
      <c r="I340" t="s">
        <v>10</v>
      </c>
      <c r="J340" t="s">
        <v>11</v>
      </c>
      <c r="K340" t="s">
        <v>22</v>
      </c>
    </row>
    <row r="341" spans="1:11" x14ac:dyDescent="0.2">
      <c r="A341" t="s">
        <v>369</v>
      </c>
      <c r="B341">
        <v>1997</v>
      </c>
      <c r="C341" s="5" t="str">
        <f t="shared" si="5"/>
        <v>Jul</v>
      </c>
      <c r="D341" t="s">
        <v>9</v>
      </c>
      <c r="E341" s="7" t="s">
        <v>9</v>
      </c>
      <c r="F341">
        <v>5</v>
      </c>
      <c r="G341">
        <v>0</v>
      </c>
      <c r="H341">
        <v>3206.49</v>
      </c>
      <c r="I341" t="s">
        <v>10</v>
      </c>
      <c r="J341" t="s">
        <v>11</v>
      </c>
      <c r="K341" t="s">
        <v>246</v>
      </c>
    </row>
    <row r="342" spans="1:11" x14ac:dyDescent="0.2">
      <c r="A342" t="s">
        <v>370</v>
      </c>
      <c r="B342">
        <v>1997</v>
      </c>
      <c r="C342" s="5" t="str">
        <f t="shared" si="5"/>
        <v>Dec</v>
      </c>
      <c r="D342" t="s">
        <v>29</v>
      </c>
      <c r="E342" s="7" t="s">
        <v>29</v>
      </c>
      <c r="F342">
        <v>22</v>
      </c>
      <c r="G342">
        <v>1</v>
      </c>
      <c r="H342">
        <v>3208.79</v>
      </c>
      <c r="I342" t="s">
        <v>10</v>
      </c>
      <c r="J342" t="s">
        <v>11</v>
      </c>
      <c r="K342" t="s">
        <v>41</v>
      </c>
    </row>
    <row r="343" spans="1:11" x14ac:dyDescent="0.2">
      <c r="A343" t="s">
        <v>371</v>
      </c>
      <c r="B343">
        <v>1997</v>
      </c>
      <c r="C343" s="5" t="str">
        <f t="shared" si="5"/>
        <v>Jul</v>
      </c>
      <c r="D343" t="s">
        <v>9</v>
      </c>
      <c r="E343" s="7" t="s">
        <v>9</v>
      </c>
      <c r="F343">
        <v>6</v>
      </c>
      <c r="G343">
        <v>0</v>
      </c>
      <c r="H343">
        <v>3213.62</v>
      </c>
      <c r="I343" t="s">
        <v>10</v>
      </c>
      <c r="J343" t="s">
        <v>10</v>
      </c>
      <c r="K343" t="s">
        <v>246</v>
      </c>
    </row>
    <row r="344" spans="1:11" x14ac:dyDescent="0.2">
      <c r="A344" t="s">
        <v>372</v>
      </c>
      <c r="B344">
        <v>1997</v>
      </c>
      <c r="C344" s="5" t="str">
        <f t="shared" si="5"/>
        <v>Aug</v>
      </c>
      <c r="D344" t="s">
        <v>34</v>
      </c>
      <c r="E344" s="7" t="s">
        <v>34</v>
      </c>
      <c r="F344">
        <v>2</v>
      </c>
      <c r="G344">
        <v>1</v>
      </c>
      <c r="H344">
        <v>3227.12</v>
      </c>
      <c r="I344" t="s">
        <v>10</v>
      </c>
      <c r="J344" t="s">
        <v>11</v>
      </c>
      <c r="K344" t="s">
        <v>12</v>
      </c>
    </row>
    <row r="345" spans="1:11" x14ac:dyDescent="0.2">
      <c r="A345" t="s">
        <v>373</v>
      </c>
      <c r="B345">
        <v>1997</v>
      </c>
      <c r="C345" s="5" t="str">
        <f t="shared" si="5"/>
        <v>Sep</v>
      </c>
      <c r="D345" t="s">
        <v>19</v>
      </c>
      <c r="E345" s="7" t="s">
        <v>19</v>
      </c>
      <c r="F345">
        <v>2</v>
      </c>
      <c r="G345">
        <v>1</v>
      </c>
      <c r="H345">
        <v>3238.44</v>
      </c>
      <c r="I345" t="s">
        <v>10</v>
      </c>
      <c r="J345" t="s">
        <v>11</v>
      </c>
      <c r="K345" t="s">
        <v>12</v>
      </c>
    </row>
    <row r="346" spans="1:11" x14ac:dyDescent="0.2">
      <c r="A346" t="s">
        <v>374</v>
      </c>
      <c r="B346">
        <v>1991</v>
      </c>
      <c r="C346" s="5" t="str">
        <f t="shared" si="5"/>
        <v>Nov</v>
      </c>
      <c r="D346" t="s">
        <v>14</v>
      </c>
      <c r="E346" s="7" t="s">
        <v>14</v>
      </c>
      <c r="F346">
        <v>13</v>
      </c>
      <c r="G346">
        <v>0</v>
      </c>
      <c r="H346">
        <v>3260.2</v>
      </c>
      <c r="I346" t="s">
        <v>11</v>
      </c>
      <c r="J346" t="s">
        <v>10</v>
      </c>
      <c r="K346" t="s">
        <v>41</v>
      </c>
    </row>
    <row r="347" spans="1:11" x14ac:dyDescent="0.2">
      <c r="A347" t="s">
        <v>375</v>
      </c>
      <c r="B347">
        <v>1994</v>
      </c>
      <c r="C347" s="5" t="str">
        <f t="shared" si="5"/>
        <v>Dec</v>
      </c>
      <c r="D347" t="s">
        <v>29</v>
      </c>
      <c r="E347" s="7" t="s">
        <v>29</v>
      </c>
      <c r="F347">
        <v>2</v>
      </c>
      <c r="G347">
        <v>0</v>
      </c>
      <c r="H347">
        <v>3268.85</v>
      </c>
      <c r="I347" t="s">
        <v>11</v>
      </c>
      <c r="J347" t="s">
        <v>15</v>
      </c>
      <c r="K347" t="s">
        <v>167</v>
      </c>
    </row>
    <row r="348" spans="1:11" x14ac:dyDescent="0.2">
      <c r="A348" t="s">
        <v>376</v>
      </c>
      <c r="B348">
        <v>1994</v>
      </c>
      <c r="C348" s="5" t="str">
        <f t="shared" si="5"/>
        <v>Jul</v>
      </c>
      <c r="D348" t="s">
        <v>9</v>
      </c>
      <c r="E348" s="7" t="s">
        <v>9</v>
      </c>
      <c r="F348">
        <v>1</v>
      </c>
      <c r="G348">
        <v>1</v>
      </c>
      <c r="H348">
        <v>3277.16</v>
      </c>
      <c r="I348" t="s">
        <v>10</v>
      </c>
      <c r="J348" t="s">
        <v>11</v>
      </c>
      <c r="K348" t="s">
        <v>41</v>
      </c>
    </row>
    <row r="349" spans="1:11" x14ac:dyDescent="0.2">
      <c r="A349" t="s">
        <v>377</v>
      </c>
      <c r="B349">
        <v>2001</v>
      </c>
      <c r="C349" s="5" t="str">
        <f t="shared" si="5"/>
        <v>Oct</v>
      </c>
      <c r="D349" t="s">
        <v>36</v>
      </c>
      <c r="E349" s="7" t="s">
        <v>36</v>
      </c>
      <c r="F349">
        <v>6</v>
      </c>
      <c r="G349">
        <v>2</v>
      </c>
      <c r="H349">
        <v>3279.87</v>
      </c>
      <c r="I349" t="s">
        <v>10</v>
      </c>
      <c r="J349" t="s">
        <v>15</v>
      </c>
      <c r="K349" t="s">
        <v>355</v>
      </c>
    </row>
    <row r="350" spans="1:11" x14ac:dyDescent="0.2">
      <c r="A350" t="s">
        <v>378</v>
      </c>
      <c r="B350">
        <v>2003</v>
      </c>
      <c r="C350" s="5" t="str">
        <f t="shared" si="5"/>
        <v>Jul</v>
      </c>
      <c r="D350" t="s">
        <v>9</v>
      </c>
      <c r="E350" s="7" t="s">
        <v>9</v>
      </c>
      <c r="F350">
        <v>3</v>
      </c>
      <c r="G350">
        <v>0</v>
      </c>
      <c r="H350">
        <v>3280.22</v>
      </c>
      <c r="I350" t="s">
        <v>10</v>
      </c>
      <c r="J350" t="s">
        <v>11</v>
      </c>
      <c r="K350" t="s">
        <v>41</v>
      </c>
    </row>
    <row r="351" spans="1:11" x14ac:dyDescent="0.2">
      <c r="A351" t="s">
        <v>379</v>
      </c>
      <c r="B351">
        <v>1996</v>
      </c>
      <c r="C351" s="5" t="str">
        <f t="shared" si="5"/>
        <v>Nov</v>
      </c>
      <c r="D351" t="s">
        <v>14</v>
      </c>
      <c r="E351" s="7" t="s">
        <v>14</v>
      </c>
      <c r="F351">
        <v>17</v>
      </c>
      <c r="G351">
        <v>1</v>
      </c>
      <c r="H351">
        <v>3292.53</v>
      </c>
      <c r="I351" t="s">
        <v>10</v>
      </c>
      <c r="J351" t="s">
        <v>10</v>
      </c>
      <c r="K351" t="s">
        <v>22</v>
      </c>
    </row>
    <row r="352" spans="1:11" x14ac:dyDescent="0.2">
      <c r="A352" t="s">
        <v>380</v>
      </c>
      <c r="B352">
        <v>2003</v>
      </c>
      <c r="C352" s="5" t="str">
        <f t="shared" si="5"/>
        <v>Dec</v>
      </c>
      <c r="D352" t="s">
        <v>29</v>
      </c>
      <c r="E352" s="7" t="s">
        <v>29</v>
      </c>
      <c r="F352">
        <v>5</v>
      </c>
      <c r="G352">
        <v>0</v>
      </c>
      <c r="H352">
        <v>3300.7</v>
      </c>
      <c r="I352" t="s">
        <v>10</v>
      </c>
      <c r="J352" t="s">
        <v>10</v>
      </c>
      <c r="K352" t="s">
        <v>199</v>
      </c>
    </row>
    <row r="353" spans="1:11" x14ac:dyDescent="0.2">
      <c r="A353" t="s">
        <v>381</v>
      </c>
      <c r="B353">
        <v>2003</v>
      </c>
      <c r="C353" s="5" t="str">
        <f t="shared" si="5"/>
        <v>Nov</v>
      </c>
      <c r="D353" t="s">
        <v>14</v>
      </c>
      <c r="E353" s="7" t="s">
        <v>14</v>
      </c>
      <c r="F353">
        <v>18</v>
      </c>
      <c r="G353">
        <v>0</v>
      </c>
      <c r="H353">
        <v>3308.46</v>
      </c>
      <c r="I353" t="s">
        <v>10</v>
      </c>
      <c r="J353" t="s">
        <v>15</v>
      </c>
      <c r="K353" t="s">
        <v>299</v>
      </c>
    </row>
    <row r="354" spans="1:11" x14ac:dyDescent="0.2">
      <c r="A354" t="s">
        <v>382</v>
      </c>
      <c r="B354">
        <v>1997</v>
      </c>
      <c r="C354" s="5" t="str">
        <f t="shared" si="5"/>
        <v>Jun</v>
      </c>
      <c r="D354" t="s">
        <v>17</v>
      </c>
      <c r="E354" s="7" t="s">
        <v>17</v>
      </c>
      <c r="F354">
        <v>20</v>
      </c>
      <c r="G354">
        <v>1</v>
      </c>
      <c r="H354">
        <v>3309.79</v>
      </c>
      <c r="I354" t="s">
        <v>11</v>
      </c>
      <c r="J354" t="s">
        <v>11</v>
      </c>
      <c r="K354" t="s">
        <v>355</v>
      </c>
    </row>
    <row r="355" spans="1:11" x14ac:dyDescent="0.2">
      <c r="A355" t="s">
        <v>383</v>
      </c>
      <c r="B355">
        <v>1991</v>
      </c>
      <c r="C355" s="5" t="str">
        <f t="shared" si="5"/>
        <v>Sep</v>
      </c>
      <c r="D355" t="s">
        <v>19</v>
      </c>
      <c r="E355" s="7" t="s">
        <v>19</v>
      </c>
      <c r="F355">
        <v>1</v>
      </c>
      <c r="G355">
        <v>3</v>
      </c>
      <c r="H355">
        <v>3342.79</v>
      </c>
      <c r="I355" t="s">
        <v>10</v>
      </c>
      <c r="J355" t="s">
        <v>15</v>
      </c>
      <c r="K355" t="s">
        <v>12</v>
      </c>
    </row>
    <row r="356" spans="1:11" x14ac:dyDescent="0.2">
      <c r="A356" t="s">
        <v>384</v>
      </c>
      <c r="B356">
        <v>1993</v>
      </c>
      <c r="C356" s="5" t="str">
        <f t="shared" si="5"/>
        <v>Oct</v>
      </c>
      <c r="D356" t="s">
        <v>36</v>
      </c>
      <c r="E356" s="7" t="s">
        <v>36</v>
      </c>
      <c r="F356">
        <v>28</v>
      </c>
      <c r="G356">
        <v>0</v>
      </c>
      <c r="H356">
        <v>3353.28</v>
      </c>
      <c r="I356" t="s">
        <v>10</v>
      </c>
      <c r="J356" t="s">
        <v>15</v>
      </c>
      <c r="K356" t="s">
        <v>41</v>
      </c>
    </row>
    <row r="357" spans="1:11" x14ac:dyDescent="0.2">
      <c r="A357" t="s">
        <v>385</v>
      </c>
      <c r="B357">
        <v>1995</v>
      </c>
      <c r="C357" s="5" t="str">
        <f t="shared" si="5"/>
        <v>Jun</v>
      </c>
      <c r="D357" t="s">
        <v>17</v>
      </c>
      <c r="E357" s="7" t="s">
        <v>17</v>
      </c>
      <c r="F357">
        <v>23</v>
      </c>
      <c r="G357">
        <v>0</v>
      </c>
      <c r="H357">
        <v>3353.47</v>
      </c>
      <c r="I357" t="s">
        <v>10</v>
      </c>
      <c r="J357" t="s">
        <v>11</v>
      </c>
      <c r="K357" t="s">
        <v>22</v>
      </c>
    </row>
    <row r="358" spans="1:11" x14ac:dyDescent="0.2">
      <c r="A358" t="s">
        <v>386</v>
      </c>
      <c r="B358">
        <v>1993</v>
      </c>
      <c r="C358" s="5" t="str">
        <f t="shared" si="5"/>
        <v>Oct</v>
      </c>
      <c r="D358" t="s">
        <v>36</v>
      </c>
      <c r="E358" s="7" t="s">
        <v>36</v>
      </c>
      <c r="F358">
        <v>7</v>
      </c>
      <c r="G358">
        <v>0</v>
      </c>
      <c r="H358">
        <v>3366.67</v>
      </c>
      <c r="I358" t="s">
        <v>10</v>
      </c>
      <c r="J358" t="s">
        <v>10</v>
      </c>
      <c r="K358" t="s">
        <v>12</v>
      </c>
    </row>
    <row r="359" spans="1:11" x14ac:dyDescent="0.2">
      <c r="A359" t="s">
        <v>387</v>
      </c>
      <c r="B359">
        <v>1996</v>
      </c>
      <c r="C359" s="5" t="str">
        <f t="shared" si="5"/>
        <v>Dec</v>
      </c>
      <c r="D359" t="s">
        <v>29</v>
      </c>
      <c r="E359" s="7" t="s">
        <v>29</v>
      </c>
      <c r="F359">
        <v>14</v>
      </c>
      <c r="G359">
        <v>1</v>
      </c>
      <c r="H359">
        <v>3378.91</v>
      </c>
      <c r="I359" t="s">
        <v>10</v>
      </c>
      <c r="J359" t="s">
        <v>15</v>
      </c>
      <c r="K359" t="s">
        <v>41</v>
      </c>
    </row>
    <row r="360" spans="1:11" x14ac:dyDescent="0.2">
      <c r="A360" t="s">
        <v>388</v>
      </c>
      <c r="B360">
        <v>1996</v>
      </c>
      <c r="C360" s="5" t="str">
        <f t="shared" si="5"/>
        <v>Nov</v>
      </c>
      <c r="D360" t="s">
        <v>14</v>
      </c>
      <c r="E360" s="7" t="s">
        <v>14</v>
      </c>
      <c r="F360">
        <v>13</v>
      </c>
      <c r="G360">
        <v>0</v>
      </c>
      <c r="H360">
        <v>3385.4</v>
      </c>
      <c r="I360" t="s">
        <v>10</v>
      </c>
      <c r="J360" t="s">
        <v>10</v>
      </c>
      <c r="K360" t="s">
        <v>246</v>
      </c>
    </row>
    <row r="361" spans="1:11" x14ac:dyDescent="0.2">
      <c r="A361" t="s">
        <v>389</v>
      </c>
      <c r="B361">
        <v>1996</v>
      </c>
      <c r="C361" s="5" t="str">
        <f t="shared" si="5"/>
        <v>Aug</v>
      </c>
      <c r="D361" t="s">
        <v>34</v>
      </c>
      <c r="E361" s="7" t="s">
        <v>34</v>
      </c>
      <c r="F361">
        <v>10</v>
      </c>
      <c r="G361">
        <v>1</v>
      </c>
      <c r="H361">
        <v>3392.37</v>
      </c>
      <c r="I361" t="s">
        <v>10</v>
      </c>
      <c r="J361" t="s">
        <v>11</v>
      </c>
      <c r="K361" t="s">
        <v>12</v>
      </c>
    </row>
    <row r="362" spans="1:11" x14ac:dyDescent="0.2">
      <c r="A362" t="s">
        <v>390</v>
      </c>
      <c r="B362">
        <v>1996</v>
      </c>
      <c r="C362" s="5" t="str">
        <f t="shared" si="5"/>
        <v>Oct</v>
      </c>
      <c r="D362" t="s">
        <v>36</v>
      </c>
      <c r="E362" s="7" t="s">
        <v>36</v>
      </c>
      <c r="F362">
        <v>27</v>
      </c>
      <c r="G362">
        <v>1</v>
      </c>
      <c r="H362">
        <v>3392.98</v>
      </c>
      <c r="I362" t="s">
        <v>10</v>
      </c>
      <c r="J362" t="s">
        <v>11</v>
      </c>
      <c r="K362" t="s">
        <v>12</v>
      </c>
    </row>
    <row r="363" spans="1:11" x14ac:dyDescent="0.2">
      <c r="A363" t="s">
        <v>391</v>
      </c>
      <c r="B363">
        <v>2004</v>
      </c>
      <c r="C363" s="5" t="str">
        <f t="shared" si="5"/>
        <v>Jul</v>
      </c>
      <c r="D363" t="s">
        <v>9</v>
      </c>
      <c r="E363" s="7" t="s">
        <v>9</v>
      </c>
      <c r="F363">
        <v>16</v>
      </c>
      <c r="G363">
        <v>2</v>
      </c>
      <c r="H363">
        <v>3393.36</v>
      </c>
      <c r="I363" t="s">
        <v>10</v>
      </c>
      <c r="J363" t="s">
        <v>10</v>
      </c>
      <c r="K363" t="s">
        <v>248</v>
      </c>
    </row>
    <row r="364" spans="1:11" x14ac:dyDescent="0.2">
      <c r="A364" t="s">
        <v>392</v>
      </c>
      <c r="B364">
        <v>1996</v>
      </c>
      <c r="C364" s="5" t="str">
        <f t="shared" si="5"/>
        <v>Dec</v>
      </c>
      <c r="D364" t="s">
        <v>29</v>
      </c>
      <c r="E364" s="7" t="s">
        <v>29</v>
      </c>
      <c r="F364">
        <v>19</v>
      </c>
      <c r="G364">
        <v>1</v>
      </c>
      <c r="H364">
        <v>3410.32</v>
      </c>
      <c r="I364" t="s">
        <v>10</v>
      </c>
      <c r="J364" t="s">
        <v>10</v>
      </c>
      <c r="K364" t="s">
        <v>41</v>
      </c>
    </row>
    <row r="365" spans="1:11" x14ac:dyDescent="0.2">
      <c r="A365" t="s">
        <v>393</v>
      </c>
      <c r="B365">
        <v>2001</v>
      </c>
      <c r="C365" s="5" t="str">
        <f t="shared" si="5"/>
        <v>Dec</v>
      </c>
      <c r="D365" t="s">
        <v>29</v>
      </c>
      <c r="E365" s="7" t="s">
        <v>29</v>
      </c>
      <c r="F365">
        <v>26</v>
      </c>
      <c r="G365">
        <v>0</v>
      </c>
      <c r="H365">
        <v>3434.38</v>
      </c>
      <c r="I365" t="s">
        <v>10</v>
      </c>
      <c r="J365" t="s">
        <v>10</v>
      </c>
      <c r="K365" t="s">
        <v>41</v>
      </c>
    </row>
    <row r="366" spans="1:11" x14ac:dyDescent="0.2">
      <c r="A366" t="s">
        <v>394</v>
      </c>
      <c r="B366">
        <v>1986</v>
      </c>
      <c r="C366" s="5" t="str">
        <f t="shared" si="5"/>
        <v>Aug</v>
      </c>
      <c r="D366" t="s">
        <v>34</v>
      </c>
      <c r="E366" s="7" t="s">
        <v>34</v>
      </c>
      <c r="F366">
        <v>27</v>
      </c>
      <c r="G366">
        <v>3</v>
      </c>
      <c r="H366">
        <v>3436.5</v>
      </c>
      <c r="I366" t="s">
        <v>10</v>
      </c>
      <c r="J366" t="s">
        <v>15</v>
      </c>
      <c r="K366" t="s">
        <v>12</v>
      </c>
    </row>
    <row r="367" spans="1:11" x14ac:dyDescent="0.2">
      <c r="A367" t="s">
        <v>395</v>
      </c>
      <c r="B367">
        <v>2000</v>
      </c>
      <c r="C367" s="5" t="str">
        <f t="shared" si="5"/>
        <v>Jun</v>
      </c>
      <c r="D367" t="s">
        <v>17</v>
      </c>
      <c r="E367" s="7" t="s">
        <v>17</v>
      </c>
      <c r="F367">
        <v>20</v>
      </c>
      <c r="G367">
        <v>3</v>
      </c>
      <c r="H367">
        <v>3443.06</v>
      </c>
      <c r="I367" t="s">
        <v>10</v>
      </c>
      <c r="J367" t="s">
        <v>15</v>
      </c>
      <c r="K367" t="s">
        <v>41</v>
      </c>
    </row>
    <row r="368" spans="1:11" x14ac:dyDescent="0.2">
      <c r="A368" t="s">
        <v>396</v>
      </c>
      <c r="B368">
        <v>1987</v>
      </c>
      <c r="C368" s="5" t="str">
        <f t="shared" si="5"/>
        <v>Sep</v>
      </c>
      <c r="D368" t="s">
        <v>19</v>
      </c>
      <c r="E368" s="7" t="s">
        <v>19</v>
      </c>
      <c r="F368">
        <v>14</v>
      </c>
      <c r="G368">
        <v>3</v>
      </c>
      <c r="H368">
        <v>3453.77</v>
      </c>
      <c r="I368" t="s">
        <v>10</v>
      </c>
      <c r="J368" t="s">
        <v>15</v>
      </c>
      <c r="K368" t="s">
        <v>41</v>
      </c>
    </row>
    <row r="369" spans="1:11" x14ac:dyDescent="0.2">
      <c r="A369" t="s">
        <v>397</v>
      </c>
      <c r="B369">
        <v>2003</v>
      </c>
      <c r="C369" s="5" t="str">
        <f t="shared" si="5"/>
        <v>Jul</v>
      </c>
      <c r="D369" t="s">
        <v>9</v>
      </c>
      <c r="E369" s="7" t="s">
        <v>9</v>
      </c>
      <c r="F369">
        <v>29</v>
      </c>
      <c r="G369">
        <v>0</v>
      </c>
      <c r="H369">
        <v>3463.51</v>
      </c>
      <c r="I369" t="s">
        <v>10</v>
      </c>
      <c r="J369" t="s">
        <v>15</v>
      </c>
      <c r="K369" t="s">
        <v>199</v>
      </c>
    </row>
    <row r="370" spans="1:11" x14ac:dyDescent="0.2">
      <c r="A370" t="s">
        <v>398</v>
      </c>
      <c r="B370">
        <v>1993</v>
      </c>
      <c r="C370" s="5" t="str">
        <f t="shared" si="5"/>
        <v>Oct</v>
      </c>
      <c r="D370" t="s">
        <v>36</v>
      </c>
      <c r="E370" s="7" t="s">
        <v>36</v>
      </c>
      <c r="F370">
        <v>12</v>
      </c>
      <c r="G370">
        <v>1</v>
      </c>
      <c r="H370">
        <v>3471.41</v>
      </c>
      <c r="I370" t="s">
        <v>10</v>
      </c>
      <c r="J370" t="s">
        <v>10</v>
      </c>
      <c r="K370" t="s">
        <v>12</v>
      </c>
    </row>
    <row r="371" spans="1:11" x14ac:dyDescent="0.2">
      <c r="A371" t="s">
        <v>399</v>
      </c>
      <c r="B371">
        <v>2004</v>
      </c>
      <c r="C371" s="5" t="str">
        <f t="shared" si="5"/>
        <v>Jun</v>
      </c>
      <c r="D371" t="s">
        <v>17</v>
      </c>
      <c r="E371" s="7" t="s">
        <v>17</v>
      </c>
      <c r="F371">
        <v>26</v>
      </c>
      <c r="G371">
        <v>3</v>
      </c>
      <c r="H371">
        <v>3481.87</v>
      </c>
      <c r="I371" t="s">
        <v>10</v>
      </c>
      <c r="J371" t="s">
        <v>11</v>
      </c>
      <c r="K371" t="s">
        <v>167</v>
      </c>
    </row>
    <row r="372" spans="1:11" x14ac:dyDescent="0.2">
      <c r="A372" t="s">
        <v>400</v>
      </c>
      <c r="B372">
        <v>1996</v>
      </c>
      <c r="C372" s="5" t="str">
        <f t="shared" si="5"/>
        <v>Sep</v>
      </c>
      <c r="D372" t="s">
        <v>19</v>
      </c>
      <c r="E372" s="7" t="s">
        <v>19</v>
      </c>
      <c r="F372">
        <v>19</v>
      </c>
      <c r="G372">
        <v>2</v>
      </c>
      <c r="H372">
        <v>3484.33</v>
      </c>
      <c r="I372" t="s">
        <v>11</v>
      </c>
      <c r="J372" t="s">
        <v>11</v>
      </c>
      <c r="K372" t="s">
        <v>41</v>
      </c>
    </row>
    <row r="373" spans="1:11" x14ac:dyDescent="0.2">
      <c r="A373" t="s">
        <v>401</v>
      </c>
      <c r="B373">
        <v>1996</v>
      </c>
      <c r="C373" s="5" t="str">
        <f t="shared" si="5"/>
        <v>Sep</v>
      </c>
      <c r="D373" t="s">
        <v>19</v>
      </c>
      <c r="E373" s="7" t="s">
        <v>19</v>
      </c>
      <c r="F373">
        <v>18</v>
      </c>
      <c r="G373">
        <v>1</v>
      </c>
      <c r="H373">
        <v>3490.55</v>
      </c>
      <c r="I373" t="s">
        <v>15</v>
      </c>
      <c r="J373" t="s">
        <v>10</v>
      </c>
      <c r="K373" t="s">
        <v>163</v>
      </c>
    </row>
    <row r="374" spans="1:11" x14ac:dyDescent="0.2">
      <c r="A374" t="s">
        <v>402</v>
      </c>
      <c r="B374">
        <v>1999</v>
      </c>
      <c r="C374" s="5" t="str">
        <f t="shared" si="5"/>
        <v>Sep</v>
      </c>
      <c r="D374" t="s">
        <v>19</v>
      </c>
      <c r="E374" s="7" t="s">
        <v>19</v>
      </c>
      <c r="F374">
        <v>22</v>
      </c>
      <c r="G374">
        <v>2</v>
      </c>
      <c r="H374">
        <v>3500.61</v>
      </c>
      <c r="I374" t="s">
        <v>10</v>
      </c>
      <c r="J374" t="s">
        <v>10</v>
      </c>
      <c r="K374" t="s">
        <v>12</v>
      </c>
    </row>
    <row r="375" spans="1:11" x14ac:dyDescent="0.2">
      <c r="A375" t="s">
        <v>403</v>
      </c>
      <c r="B375">
        <v>1998</v>
      </c>
      <c r="C375" s="5" t="str">
        <f t="shared" si="5"/>
        <v>Sep</v>
      </c>
      <c r="D375" t="s">
        <v>19</v>
      </c>
      <c r="E375" s="7" t="s">
        <v>19</v>
      </c>
      <c r="F375">
        <v>16</v>
      </c>
      <c r="G375">
        <v>2</v>
      </c>
      <c r="H375">
        <v>3537.7</v>
      </c>
      <c r="I375" t="s">
        <v>11</v>
      </c>
      <c r="J375" t="s">
        <v>11</v>
      </c>
      <c r="K375" t="s">
        <v>22</v>
      </c>
    </row>
    <row r="376" spans="1:11" x14ac:dyDescent="0.2">
      <c r="A376" t="s">
        <v>404</v>
      </c>
      <c r="B376">
        <v>2003</v>
      </c>
      <c r="C376" s="5" t="str">
        <f t="shared" si="5"/>
        <v>Aug</v>
      </c>
      <c r="D376" t="s">
        <v>34</v>
      </c>
      <c r="E376" s="7" t="s">
        <v>34</v>
      </c>
      <c r="F376">
        <v>24</v>
      </c>
      <c r="G376">
        <v>0</v>
      </c>
      <c r="H376">
        <v>3538.9</v>
      </c>
      <c r="I376" t="s">
        <v>10</v>
      </c>
      <c r="J376" t="s">
        <v>10</v>
      </c>
      <c r="K376" t="s">
        <v>22</v>
      </c>
    </row>
    <row r="377" spans="1:11" x14ac:dyDescent="0.2">
      <c r="A377" t="s">
        <v>405</v>
      </c>
      <c r="B377">
        <v>1988</v>
      </c>
      <c r="C377" s="5" t="str">
        <f t="shared" si="5"/>
        <v>Oct</v>
      </c>
      <c r="D377" t="s">
        <v>36</v>
      </c>
      <c r="E377" s="7" t="s">
        <v>36</v>
      </c>
      <c r="F377">
        <v>15</v>
      </c>
      <c r="G377">
        <v>3</v>
      </c>
      <c r="H377">
        <v>3540.12</v>
      </c>
      <c r="I377" t="s">
        <v>10</v>
      </c>
      <c r="J377" t="s">
        <v>15</v>
      </c>
      <c r="K377" t="s">
        <v>12</v>
      </c>
    </row>
    <row r="378" spans="1:11" x14ac:dyDescent="0.2">
      <c r="A378" t="s">
        <v>406</v>
      </c>
      <c r="B378">
        <v>1992</v>
      </c>
      <c r="C378" s="5" t="str">
        <f t="shared" si="5"/>
        <v>Dec</v>
      </c>
      <c r="D378" t="s">
        <v>29</v>
      </c>
      <c r="E378" s="7" t="s">
        <v>29</v>
      </c>
      <c r="F378">
        <v>22</v>
      </c>
      <c r="G378">
        <v>0</v>
      </c>
      <c r="H378">
        <v>3554.2</v>
      </c>
      <c r="I378" t="s">
        <v>10</v>
      </c>
      <c r="J378" t="s">
        <v>11</v>
      </c>
      <c r="K378" t="s">
        <v>41</v>
      </c>
    </row>
    <row r="379" spans="1:11" x14ac:dyDescent="0.2">
      <c r="A379" t="s">
        <v>407</v>
      </c>
      <c r="B379">
        <v>1994</v>
      </c>
      <c r="C379" s="5" t="str">
        <f t="shared" si="5"/>
        <v>Sep</v>
      </c>
      <c r="D379" t="s">
        <v>19</v>
      </c>
      <c r="E379" s="7" t="s">
        <v>19</v>
      </c>
      <c r="F379">
        <v>24</v>
      </c>
      <c r="G379">
        <v>0</v>
      </c>
      <c r="H379">
        <v>3556.92</v>
      </c>
      <c r="I379" t="s">
        <v>10</v>
      </c>
      <c r="J379" t="s">
        <v>11</v>
      </c>
      <c r="K379" t="s">
        <v>22</v>
      </c>
    </row>
    <row r="380" spans="1:11" x14ac:dyDescent="0.2">
      <c r="A380" t="s">
        <v>408</v>
      </c>
      <c r="B380">
        <v>1995</v>
      </c>
      <c r="C380" s="5" t="str">
        <f t="shared" si="5"/>
        <v>Oct</v>
      </c>
      <c r="D380" t="s">
        <v>36</v>
      </c>
      <c r="E380" s="7" t="s">
        <v>36</v>
      </c>
      <c r="F380">
        <v>9</v>
      </c>
      <c r="G380">
        <v>0</v>
      </c>
      <c r="H380">
        <v>3558.62</v>
      </c>
      <c r="I380" t="s">
        <v>10</v>
      </c>
      <c r="J380" t="s">
        <v>11</v>
      </c>
      <c r="K380" t="s">
        <v>246</v>
      </c>
    </row>
    <row r="381" spans="1:11" x14ac:dyDescent="0.2">
      <c r="A381" t="s">
        <v>409</v>
      </c>
      <c r="B381">
        <v>1995</v>
      </c>
      <c r="C381" s="5" t="str">
        <f t="shared" si="5"/>
        <v>Jun</v>
      </c>
      <c r="D381" t="s">
        <v>17</v>
      </c>
      <c r="E381" s="7" t="s">
        <v>17</v>
      </c>
      <c r="F381">
        <v>16</v>
      </c>
      <c r="G381">
        <v>1</v>
      </c>
      <c r="H381">
        <v>3561.89</v>
      </c>
      <c r="I381" t="s">
        <v>10</v>
      </c>
      <c r="J381" t="s">
        <v>15</v>
      </c>
      <c r="K381" t="s">
        <v>12</v>
      </c>
    </row>
    <row r="382" spans="1:11" x14ac:dyDescent="0.2">
      <c r="A382" t="s">
        <v>410</v>
      </c>
      <c r="B382">
        <v>1981</v>
      </c>
      <c r="C382" s="5" t="str">
        <f t="shared" si="5"/>
        <v>Oct</v>
      </c>
      <c r="D382" t="s">
        <v>36</v>
      </c>
      <c r="E382" s="7" t="s">
        <v>36</v>
      </c>
      <c r="F382">
        <v>10</v>
      </c>
      <c r="G382">
        <v>1</v>
      </c>
      <c r="H382">
        <v>3562.87</v>
      </c>
      <c r="I382" t="s">
        <v>10</v>
      </c>
      <c r="J382" t="s">
        <v>15</v>
      </c>
      <c r="K382" t="s">
        <v>12</v>
      </c>
    </row>
    <row r="383" spans="1:11" x14ac:dyDescent="0.2">
      <c r="A383" t="s">
        <v>411</v>
      </c>
      <c r="B383">
        <v>1988</v>
      </c>
      <c r="C383" s="5" t="str">
        <f t="shared" si="5"/>
        <v>Aug</v>
      </c>
      <c r="D383" t="s">
        <v>34</v>
      </c>
      <c r="E383" s="7" t="s">
        <v>34</v>
      </c>
      <c r="F383">
        <v>18</v>
      </c>
      <c r="G383">
        <v>3</v>
      </c>
      <c r="H383">
        <v>3569.96</v>
      </c>
      <c r="I383" t="s">
        <v>10</v>
      </c>
      <c r="J383" t="s">
        <v>15</v>
      </c>
      <c r="K383" t="s">
        <v>22</v>
      </c>
    </row>
    <row r="384" spans="1:11" x14ac:dyDescent="0.2">
      <c r="A384" t="s">
        <v>412</v>
      </c>
      <c r="B384">
        <v>1995</v>
      </c>
      <c r="C384" s="5" t="str">
        <f t="shared" si="5"/>
        <v>Aug</v>
      </c>
      <c r="D384" t="s">
        <v>34</v>
      </c>
      <c r="E384" s="7" t="s">
        <v>34</v>
      </c>
      <c r="F384">
        <v>23</v>
      </c>
      <c r="G384">
        <v>1</v>
      </c>
      <c r="H384">
        <v>3578</v>
      </c>
      <c r="I384" t="s">
        <v>10</v>
      </c>
      <c r="J384" t="s">
        <v>11</v>
      </c>
      <c r="K384" t="s">
        <v>41</v>
      </c>
    </row>
    <row r="385" spans="1:11" x14ac:dyDescent="0.2">
      <c r="A385" t="s">
        <v>413</v>
      </c>
      <c r="B385">
        <v>2001</v>
      </c>
      <c r="C385" s="5" t="str">
        <f t="shared" si="5"/>
        <v>Nov</v>
      </c>
      <c r="D385" t="s">
        <v>14</v>
      </c>
      <c r="E385" s="7" t="s">
        <v>14</v>
      </c>
      <c r="F385">
        <v>11</v>
      </c>
      <c r="G385">
        <v>2</v>
      </c>
      <c r="H385">
        <v>3579.83</v>
      </c>
      <c r="I385" t="s">
        <v>10</v>
      </c>
      <c r="J385" t="s">
        <v>10</v>
      </c>
      <c r="K385" t="s">
        <v>22</v>
      </c>
    </row>
    <row r="386" spans="1:11" x14ac:dyDescent="0.2">
      <c r="A386" t="s">
        <v>414</v>
      </c>
      <c r="B386">
        <v>1986</v>
      </c>
      <c r="C386" s="5" t="str">
        <f t="shared" si="5"/>
        <v>Dec</v>
      </c>
      <c r="D386" t="s">
        <v>29</v>
      </c>
      <c r="E386" s="7" t="s">
        <v>29</v>
      </c>
      <c r="F386">
        <v>27</v>
      </c>
      <c r="G386">
        <v>3</v>
      </c>
      <c r="H386">
        <v>3589.14</v>
      </c>
      <c r="I386" t="s">
        <v>10</v>
      </c>
      <c r="J386" t="s">
        <v>10</v>
      </c>
      <c r="K386" t="s">
        <v>12</v>
      </c>
    </row>
    <row r="387" spans="1:11" x14ac:dyDescent="0.2">
      <c r="A387" t="s">
        <v>415</v>
      </c>
      <c r="B387">
        <v>1999</v>
      </c>
      <c r="C387" s="5" t="str">
        <f t="shared" ref="C387:C450" si="6">IF(ISBLANK(D387),"Sep",D387)</f>
        <v>Jun</v>
      </c>
      <c r="D387" t="s">
        <v>17</v>
      </c>
      <c r="E387" s="7" t="s">
        <v>17</v>
      </c>
      <c r="F387">
        <v>6</v>
      </c>
      <c r="G387">
        <v>3</v>
      </c>
      <c r="H387">
        <v>3591.48</v>
      </c>
      <c r="I387" t="s">
        <v>10</v>
      </c>
      <c r="J387" t="s">
        <v>11</v>
      </c>
      <c r="K387" t="s">
        <v>41</v>
      </c>
    </row>
    <row r="388" spans="1:11" x14ac:dyDescent="0.2">
      <c r="A388" t="s">
        <v>416</v>
      </c>
      <c r="B388">
        <v>1997</v>
      </c>
      <c r="C388" s="5" t="str">
        <f t="shared" si="6"/>
        <v>Nov</v>
      </c>
      <c r="D388" t="s">
        <v>14</v>
      </c>
      <c r="E388" s="7" t="s">
        <v>14</v>
      </c>
      <c r="F388">
        <v>4</v>
      </c>
      <c r="G388">
        <v>1</v>
      </c>
      <c r="H388">
        <v>3594.17</v>
      </c>
      <c r="I388" t="s">
        <v>10</v>
      </c>
      <c r="J388" t="s">
        <v>10</v>
      </c>
      <c r="K388" t="s">
        <v>22</v>
      </c>
    </row>
    <row r="389" spans="1:11" x14ac:dyDescent="0.2">
      <c r="A389" t="s">
        <v>417</v>
      </c>
      <c r="B389">
        <v>1999</v>
      </c>
      <c r="C389" s="5" t="str">
        <f t="shared" si="6"/>
        <v>Aug</v>
      </c>
      <c r="D389" t="s">
        <v>34</v>
      </c>
      <c r="E389" s="7" t="s">
        <v>34</v>
      </c>
      <c r="F389">
        <v>12</v>
      </c>
      <c r="G389">
        <v>3</v>
      </c>
      <c r="H389">
        <v>3597.6</v>
      </c>
      <c r="I389" t="s">
        <v>10</v>
      </c>
      <c r="J389" t="s">
        <v>10</v>
      </c>
      <c r="K389" t="s">
        <v>41</v>
      </c>
    </row>
    <row r="390" spans="1:11" x14ac:dyDescent="0.2">
      <c r="A390" t="s">
        <v>418</v>
      </c>
      <c r="B390">
        <v>1988</v>
      </c>
      <c r="C390" s="5" t="str">
        <f t="shared" si="6"/>
        <v>Nov</v>
      </c>
      <c r="D390" t="s">
        <v>14</v>
      </c>
      <c r="E390" s="7" t="s">
        <v>14</v>
      </c>
      <c r="F390">
        <v>4</v>
      </c>
      <c r="G390">
        <v>3</v>
      </c>
      <c r="H390">
        <v>3603.6</v>
      </c>
      <c r="I390" t="s">
        <v>10</v>
      </c>
      <c r="J390" t="s">
        <v>15</v>
      </c>
      <c r="K390" t="s">
        <v>12</v>
      </c>
    </row>
    <row r="391" spans="1:11" x14ac:dyDescent="0.2">
      <c r="A391" t="s">
        <v>419</v>
      </c>
      <c r="B391">
        <v>1990</v>
      </c>
      <c r="C391" s="5" t="str">
        <f t="shared" si="6"/>
        <v>Oct</v>
      </c>
      <c r="D391" t="s">
        <v>36</v>
      </c>
      <c r="E391" s="7" t="s">
        <v>36</v>
      </c>
      <c r="F391">
        <v>11</v>
      </c>
      <c r="G391">
        <v>3</v>
      </c>
      <c r="H391">
        <v>3606.43</v>
      </c>
      <c r="I391" t="s">
        <v>10</v>
      </c>
      <c r="J391" t="s">
        <v>15</v>
      </c>
      <c r="K391" t="s">
        <v>12</v>
      </c>
    </row>
    <row r="392" spans="1:11" x14ac:dyDescent="0.2">
      <c r="A392" t="s">
        <v>420</v>
      </c>
      <c r="B392">
        <v>1985</v>
      </c>
      <c r="C392" s="5" t="str">
        <f t="shared" si="6"/>
        <v>Jun</v>
      </c>
      <c r="D392" t="s">
        <v>17</v>
      </c>
      <c r="E392" s="7" t="s">
        <v>17</v>
      </c>
      <c r="F392">
        <v>14</v>
      </c>
      <c r="G392">
        <v>3</v>
      </c>
      <c r="H392">
        <v>3622.13</v>
      </c>
      <c r="I392" t="s">
        <v>10</v>
      </c>
      <c r="J392" t="s">
        <v>15</v>
      </c>
      <c r="K392" t="s">
        <v>12</v>
      </c>
    </row>
    <row r="393" spans="1:11" x14ac:dyDescent="0.2">
      <c r="A393" t="s">
        <v>421</v>
      </c>
      <c r="B393">
        <v>1992</v>
      </c>
      <c r="C393" s="5" t="str">
        <f t="shared" si="6"/>
        <v>Nov</v>
      </c>
      <c r="D393" t="s">
        <v>14</v>
      </c>
      <c r="E393" s="7" t="s">
        <v>14</v>
      </c>
      <c r="F393">
        <v>17</v>
      </c>
      <c r="G393">
        <v>0</v>
      </c>
      <c r="H393">
        <v>3645.09</v>
      </c>
      <c r="I393" t="s">
        <v>15</v>
      </c>
      <c r="J393" t="s">
        <v>10</v>
      </c>
      <c r="K393" t="s">
        <v>275</v>
      </c>
    </row>
    <row r="394" spans="1:11" x14ac:dyDescent="0.2">
      <c r="A394" t="s">
        <v>422</v>
      </c>
      <c r="B394">
        <v>1990</v>
      </c>
      <c r="C394" s="5" t="str">
        <f t="shared" si="6"/>
        <v>Nov</v>
      </c>
      <c r="D394" t="s">
        <v>14</v>
      </c>
      <c r="E394" s="7" t="s">
        <v>14</v>
      </c>
      <c r="F394">
        <v>8</v>
      </c>
      <c r="G394">
        <v>3</v>
      </c>
      <c r="H394">
        <v>3653.29</v>
      </c>
      <c r="I394" t="s">
        <v>10</v>
      </c>
      <c r="J394" t="s">
        <v>11</v>
      </c>
      <c r="K394" t="s">
        <v>41</v>
      </c>
    </row>
    <row r="395" spans="1:11" x14ac:dyDescent="0.2">
      <c r="A395" t="s">
        <v>423</v>
      </c>
      <c r="B395">
        <v>1992</v>
      </c>
      <c r="C395" s="5" t="str">
        <f t="shared" si="6"/>
        <v>Sep</v>
      </c>
      <c r="D395" t="s">
        <v>19</v>
      </c>
      <c r="E395" s="7" t="s">
        <v>19</v>
      </c>
      <c r="F395">
        <v>14</v>
      </c>
      <c r="G395">
        <v>1</v>
      </c>
      <c r="H395">
        <v>3659.35</v>
      </c>
      <c r="I395" t="s">
        <v>11</v>
      </c>
      <c r="J395" t="s">
        <v>15</v>
      </c>
      <c r="K395" t="s">
        <v>41</v>
      </c>
    </row>
    <row r="396" spans="1:11" x14ac:dyDescent="0.2">
      <c r="A396" t="s">
        <v>424</v>
      </c>
      <c r="B396">
        <v>1984</v>
      </c>
      <c r="C396" s="5" t="str">
        <f t="shared" si="6"/>
        <v>Jul</v>
      </c>
      <c r="D396" t="s">
        <v>9</v>
      </c>
      <c r="E396" s="7" t="s">
        <v>9</v>
      </c>
      <c r="F396">
        <v>6</v>
      </c>
      <c r="G396">
        <v>3</v>
      </c>
      <c r="H396">
        <v>3678.86</v>
      </c>
      <c r="I396" t="s">
        <v>10</v>
      </c>
      <c r="J396" t="s">
        <v>11</v>
      </c>
      <c r="K396" t="s">
        <v>12</v>
      </c>
    </row>
    <row r="397" spans="1:11" x14ac:dyDescent="0.2">
      <c r="A397" t="s">
        <v>425</v>
      </c>
      <c r="B397">
        <v>2003</v>
      </c>
      <c r="C397" s="5" t="str">
        <f t="shared" si="6"/>
        <v>Jul</v>
      </c>
      <c r="D397" t="s">
        <v>9</v>
      </c>
      <c r="E397" s="7" t="s">
        <v>9</v>
      </c>
      <c r="F397">
        <v>10</v>
      </c>
      <c r="G397">
        <v>0</v>
      </c>
      <c r="H397">
        <v>3688.35</v>
      </c>
      <c r="I397" t="s">
        <v>10</v>
      </c>
      <c r="J397" t="s">
        <v>10</v>
      </c>
      <c r="K397" t="s">
        <v>299</v>
      </c>
    </row>
    <row r="398" spans="1:11" x14ac:dyDescent="0.2">
      <c r="A398" t="s">
        <v>426</v>
      </c>
      <c r="B398">
        <v>1981</v>
      </c>
      <c r="C398" s="5" t="str">
        <f t="shared" si="6"/>
        <v>Dec</v>
      </c>
      <c r="D398" t="s">
        <v>29</v>
      </c>
      <c r="E398" s="7" t="s">
        <v>29</v>
      </c>
      <c r="F398">
        <v>14</v>
      </c>
      <c r="G398">
        <v>1</v>
      </c>
      <c r="H398">
        <v>3688.38</v>
      </c>
      <c r="I398" t="s">
        <v>10</v>
      </c>
      <c r="J398" t="s">
        <v>10</v>
      </c>
      <c r="K398" t="s">
        <v>12</v>
      </c>
    </row>
    <row r="399" spans="1:11" x14ac:dyDescent="0.2">
      <c r="A399" t="s">
        <v>427</v>
      </c>
      <c r="B399">
        <v>1995</v>
      </c>
      <c r="C399" s="5" t="str">
        <f t="shared" si="6"/>
        <v>Oct</v>
      </c>
      <c r="D399" t="s">
        <v>36</v>
      </c>
      <c r="E399" s="7" t="s">
        <v>36</v>
      </c>
      <c r="F399">
        <v>21</v>
      </c>
      <c r="G399">
        <v>2</v>
      </c>
      <c r="H399">
        <v>3693.43</v>
      </c>
      <c r="I399" t="s">
        <v>10</v>
      </c>
      <c r="J399" t="s">
        <v>11</v>
      </c>
      <c r="K399" t="s">
        <v>41</v>
      </c>
    </row>
    <row r="400" spans="1:11" x14ac:dyDescent="0.2">
      <c r="A400" t="s">
        <v>428</v>
      </c>
      <c r="B400">
        <v>1988</v>
      </c>
      <c r="C400" s="5" t="str">
        <f t="shared" si="6"/>
        <v>Aug</v>
      </c>
      <c r="D400" t="s">
        <v>34</v>
      </c>
      <c r="E400" s="7" t="s">
        <v>34</v>
      </c>
      <c r="F400">
        <v>18</v>
      </c>
      <c r="G400">
        <v>3</v>
      </c>
      <c r="H400">
        <v>3699.54</v>
      </c>
      <c r="I400" t="s">
        <v>10</v>
      </c>
      <c r="J400" t="s">
        <v>11</v>
      </c>
      <c r="K400" t="s">
        <v>12</v>
      </c>
    </row>
    <row r="401" spans="1:11" x14ac:dyDescent="0.2">
      <c r="A401" t="s">
        <v>429</v>
      </c>
      <c r="B401">
        <v>1989</v>
      </c>
      <c r="C401" s="5" t="str">
        <f t="shared" si="6"/>
        <v>Dec</v>
      </c>
      <c r="D401" t="s">
        <v>29</v>
      </c>
      <c r="E401" s="7" t="s">
        <v>29</v>
      </c>
      <c r="F401">
        <v>2</v>
      </c>
      <c r="G401">
        <v>0</v>
      </c>
      <c r="H401">
        <v>3704.35</v>
      </c>
      <c r="I401" t="s">
        <v>10</v>
      </c>
      <c r="J401" t="s">
        <v>10</v>
      </c>
      <c r="K401" t="s">
        <v>12</v>
      </c>
    </row>
    <row r="402" spans="1:11" x14ac:dyDescent="0.2">
      <c r="A402" t="s">
        <v>430</v>
      </c>
      <c r="B402">
        <v>2004</v>
      </c>
      <c r="C402" s="5" t="str">
        <f t="shared" si="6"/>
        <v>Nov</v>
      </c>
      <c r="D402" t="s">
        <v>14</v>
      </c>
      <c r="E402" s="7" t="s">
        <v>14</v>
      </c>
      <c r="F402">
        <v>5</v>
      </c>
      <c r="G402">
        <v>0</v>
      </c>
      <c r="H402">
        <v>3722.23</v>
      </c>
      <c r="I402" t="s">
        <v>10</v>
      </c>
      <c r="J402" t="s">
        <v>10</v>
      </c>
      <c r="K402" t="s">
        <v>199</v>
      </c>
    </row>
    <row r="403" spans="1:11" x14ac:dyDescent="0.2">
      <c r="A403" t="s">
        <v>431</v>
      </c>
      <c r="B403">
        <v>1986</v>
      </c>
      <c r="C403" s="5" t="str">
        <f t="shared" si="6"/>
        <v>Dec</v>
      </c>
      <c r="D403" t="s">
        <v>29</v>
      </c>
      <c r="E403" s="7" t="s">
        <v>29</v>
      </c>
      <c r="F403">
        <v>1</v>
      </c>
      <c r="G403">
        <v>3</v>
      </c>
      <c r="H403">
        <v>3731.6</v>
      </c>
      <c r="I403" t="s">
        <v>10</v>
      </c>
      <c r="J403" t="s">
        <v>10</v>
      </c>
      <c r="K403" t="s">
        <v>12</v>
      </c>
    </row>
    <row r="404" spans="1:11" x14ac:dyDescent="0.2">
      <c r="A404" t="s">
        <v>432</v>
      </c>
      <c r="B404">
        <v>1994</v>
      </c>
      <c r="C404" s="5" t="str">
        <f t="shared" si="6"/>
        <v>Aug</v>
      </c>
      <c r="D404" t="s">
        <v>34</v>
      </c>
      <c r="E404" s="7" t="s">
        <v>34</v>
      </c>
      <c r="F404">
        <v>22</v>
      </c>
      <c r="G404">
        <v>0</v>
      </c>
      <c r="H404">
        <v>3732.63</v>
      </c>
      <c r="I404" t="s">
        <v>10</v>
      </c>
      <c r="J404" t="s">
        <v>11</v>
      </c>
      <c r="K404" t="s">
        <v>246</v>
      </c>
    </row>
    <row r="405" spans="1:11" x14ac:dyDescent="0.2">
      <c r="A405" t="s">
        <v>433</v>
      </c>
      <c r="B405">
        <v>1993</v>
      </c>
      <c r="C405" s="5" t="str">
        <f t="shared" si="6"/>
        <v>Jun</v>
      </c>
      <c r="D405" t="s">
        <v>17</v>
      </c>
      <c r="E405" s="7" t="s">
        <v>17</v>
      </c>
      <c r="F405">
        <v>22</v>
      </c>
      <c r="G405">
        <v>0</v>
      </c>
      <c r="H405">
        <v>3736.46</v>
      </c>
      <c r="I405" t="s">
        <v>10</v>
      </c>
      <c r="J405" t="s">
        <v>10</v>
      </c>
      <c r="K405" t="s">
        <v>22</v>
      </c>
    </row>
    <row r="406" spans="1:11" x14ac:dyDescent="0.2">
      <c r="A406" t="s">
        <v>434</v>
      </c>
      <c r="B406">
        <v>1986</v>
      </c>
      <c r="C406" s="5" t="str">
        <f t="shared" si="6"/>
        <v>Sep</v>
      </c>
      <c r="D406" t="s">
        <v>19</v>
      </c>
      <c r="E406" s="7" t="s">
        <v>19</v>
      </c>
      <c r="F406">
        <v>9</v>
      </c>
      <c r="G406">
        <v>3</v>
      </c>
      <c r="H406">
        <v>3748.56</v>
      </c>
      <c r="I406" t="s">
        <v>10</v>
      </c>
      <c r="J406" t="s">
        <v>10</v>
      </c>
      <c r="K406" t="s">
        <v>12</v>
      </c>
    </row>
    <row r="407" spans="1:11" x14ac:dyDescent="0.2">
      <c r="A407" t="s">
        <v>435</v>
      </c>
      <c r="B407">
        <v>1991</v>
      </c>
      <c r="C407" s="5" t="str">
        <f t="shared" si="6"/>
        <v>Oct</v>
      </c>
      <c r="D407" t="s">
        <v>36</v>
      </c>
      <c r="E407" s="7" t="s">
        <v>36</v>
      </c>
      <c r="F407">
        <v>28</v>
      </c>
      <c r="G407">
        <v>0</v>
      </c>
      <c r="H407">
        <v>3756.62</v>
      </c>
      <c r="I407" t="s">
        <v>10</v>
      </c>
      <c r="J407" t="s">
        <v>10</v>
      </c>
      <c r="K407" t="s">
        <v>12</v>
      </c>
    </row>
    <row r="408" spans="1:11" x14ac:dyDescent="0.2">
      <c r="A408" t="s">
        <v>436</v>
      </c>
      <c r="B408">
        <v>1991</v>
      </c>
      <c r="C408" s="5" t="str">
        <f t="shared" si="6"/>
        <v>Aug</v>
      </c>
      <c r="D408" t="s">
        <v>34</v>
      </c>
      <c r="E408" s="7" t="s">
        <v>34</v>
      </c>
      <c r="F408">
        <v>25</v>
      </c>
      <c r="G408">
        <v>0</v>
      </c>
      <c r="H408">
        <v>3757.84</v>
      </c>
      <c r="I408" t="s">
        <v>10</v>
      </c>
      <c r="J408" t="s">
        <v>15</v>
      </c>
      <c r="K408" t="s">
        <v>12</v>
      </c>
    </row>
    <row r="409" spans="1:11" x14ac:dyDescent="0.2">
      <c r="A409" t="s">
        <v>437</v>
      </c>
      <c r="B409">
        <v>1991</v>
      </c>
      <c r="C409" s="5" t="str">
        <f t="shared" si="6"/>
        <v>Oct</v>
      </c>
      <c r="D409" t="s">
        <v>36</v>
      </c>
      <c r="E409" s="7" t="s">
        <v>36</v>
      </c>
      <c r="F409">
        <v>24</v>
      </c>
      <c r="G409">
        <v>0</v>
      </c>
      <c r="H409">
        <v>3761.29</v>
      </c>
      <c r="I409" t="s">
        <v>10</v>
      </c>
      <c r="J409" t="s">
        <v>11</v>
      </c>
      <c r="K409" t="s">
        <v>41</v>
      </c>
    </row>
    <row r="410" spans="1:11" x14ac:dyDescent="0.2">
      <c r="A410" t="s">
        <v>438</v>
      </c>
      <c r="B410">
        <v>1994</v>
      </c>
      <c r="C410" s="5" t="str">
        <f t="shared" si="6"/>
        <v>Nov</v>
      </c>
      <c r="D410" t="s">
        <v>14</v>
      </c>
      <c r="E410" s="7" t="s">
        <v>14</v>
      </c>
      <c r="F410">
        <v>21</v>
      </c>
      <c r="G410">
        <v>1</v>
      </c>
      <c r="H410">
        <v>3766.88</v>
      </c>
      <c r="I410" t="s">
        <v>10</v>
      </c>
      <c r="J410" t="s">
        <v>15</v>
      </c>
      <c r="K410" t="s">
        <v>12</v>
      </c>
    </row>
    <row r="411" spans="1:11" x14ac:dyDescent="0.2">
      <c r="A411" t="s">
        <v>439</v>
      </c>
      <c r="B411">
        <v>1987</v>
      </c>
      <c r="C411" s="5" t="str">
        <f t="shared" si="6"/>
        <v>Oct</v>
      </c>
      <c r="D411" t="s">
        <v>36</v>
      </c>
      <c r="E411" s="7" t="s">
        <v>36</v>
      </c>
      <c r="F411">
        <v>24</v>
      </c>
      <c r="G411">
        <v>3</v>
      </c>
      <c r="H411">
        <v>3773.23</v>
      </c>
      <c r="I411" t="s">
        <v>10</v>
      </c>
      <c r="J411" t="s">
        <v>11</v>
      </c>
      <c r="K411" t="s">
        <v>12</v>
      </c>
    </row>
    <row r="412" spans="1:11" x14ac:dyDescent="0.2">
      <c r="A412" t="s">
        <v>440</v>
      </c>
      <c r="B412">
        <v>1981</v>
      </c>
      <c r="C412" s="5" t="str">
        <f t="shared" si="6"/>
        <v>Dec</v>
      </c>
      <c r="D412" t="s">
        <v>29</v>
      </c>
      <c r="E412" s="7" t="s">
        <v>29</v>
      </c>
      <c r="F412">
        <v>13</v>
      </c>
      <c r="G412">
        <v>1</v>
      </c>
      <c r="H412">
        <v>3785.77</v>
      </c>
      <c r="I412" t="s">
        <v>10</v>
      </c>
      <c r="J412" t="s">
        <v>15</v>
      </c>
      <c r="K412" t="s">
        <v>12</v>
      </c>
    </row>
    <row r="413" spans="1:11" x14ac:dyDescent="0.2">
      <c r="A413" t="s">
        <v>441</v>
      </c>
      <c r="B413">
        <v>1988</v>
      </c>
      <c r="C413" s="5" t="str">
        <f t="shared" si="6"/>
        <v>Aug</v>
      </c>
      <c r="D413" t="s">
        <v>34</v>
      </c>
      <c r="E413" s="7" t="s">
        <v>34</v>
      </c>
      <c r="F413">
        <v>28</v>
      </c>
      <c r="G413">
        <v>3</v>
      </c>
      <c r="H413">
        <v>3793.55</v>
      </c>
      <c r="I413" t="s">
        <v>10</v>
      </c>
      <c r="J413" t="s">
        <v>11</v>
      </c>
      <c r="K413" t="s">
        <v>12</v>
      </c>
    </row>
    <row r="414" spans="1:11" x14ac:dyDescent="0.2">
      <c r="A414" t="s">
        <v>442</v>
      </c>
      <c r="B414">
        <v>1999</v>
      </c>
      <c r="C414" s="5" t="str">
        <f t="shared" si="6"/>
        <v>Jun</v>
      </c>
      <c r="D414" t="s">
        <v>17</v>
      </c>
      <c r="E414" s="7" t="s">
        <v>17</v>
      </c>
      <c r="F414">
        <v>24</v>
      </c>
      <c r="G414">
        <v>0</v>
      </c>
      <c r="H414">
        <v>3796.36</v>
      </c>
      <c r="I414" t="s">
        <v>10</v>
      </c>
      <c r="J414" t="s">
        <v>11</v>
      </c>
      <c r="K414" t="s">
        <v>22</v>
      </c>
    </row>
    <row r="415" spans="1:11" x14ac:dyDescent="0.2">
      <c r="A415" t="s">
        <v>443</v>
      </c>
      <c r="B415">
        <v>1981</v>
      </c>
      <c r="C415" s="5" t="str">
        <f t="shared" si="6"/>
        <v>Sep</v>
      </c>
      <c r="D415" t="s">
        <v>19</v>
      </c>
      <c r="E415" s="7" t="s">
        <v>19</v>
      </c>
      <c r="F415">
        <v>29</v>
      </c>
      <c r="G415">
        <v>1</v>
      </c>
      <c r="H415">
        <v>3797.2</v>
      </c>
      <c r="I415" t="s">
        <v>10</v>
      </c>
      <c r="J415" t="s">
        <v>11</v>
      </c>
      <c r="K415" t="s">
        <v>22</v>
      </c>
    </row>
    <row r="416" spans="1:11" x14ac:dyDescent="0.2">
      <c r="A416" t="s">
        <v>444</v>
      </c>
      <c r="B416">
        <v>1994</v>
      </c>
      <c r="C416" s="5" t="str">
        <f t="shared" si="6"/>
        <v>Aug</v>
      </c>
      <c r="D416" t="s">
        <v>34</v>
      </c>
      <c r="E416" s="7" t="s">
        <v>34</v>
      </c>
      <c r="F416">
        <v>12</v>
      </c>
      <c r="G416">
        <v>2</v>
      </c>
      <c r="H416">
        <v>3847.67</v>
      </c>
      <c r="I416" t="s">
        <v>11</v>
      </c>
      <c r="J416" t="s">
        <v>10</v>
      </c>
      <c r="K416" t="s">
        <v>41</v>
      </c>
    </row>
    <row r="417" spans="1:11" x14ac:dyDescent="0.2">
      <c r="A417" t="s">
        <v>445</v>
      </c>
      <c r="B417">
        <v>1991</v>
      </c>
      <c r="C417" s="5" t="str">
        <f t="shared" si="6"/>
        <v>Aug</v>
      </c>
      <c r="D417" t="s">
        <v>34</v>
      </c>
      <c r="E417" s="7" t="s">
        <v>34</v>
      </c>
      <c r="F417">
        <v>19</v>
      </c>
      <c r="G417">
        <v>0</v>
      </c>
      <c r="H417">
        <v>3857.76</v>
      </c>
      <c r="I417" t="s">
        <v>11</v>
      </c>
      <c r="J417" t="s">
        <v>15</v>
      </c>
      <c r="K417" t="s">
        <v>167</v>
      </c>
    </row>
    <row r="418" spans="1:11" x14ac:dyDescent="0.2">
      <c r="A418" t="s">
        <v>446</v>
      </c>
      <c r="B418">
        <v>2001</v>
      </c>
      <c r="C418" s="5" t="str">
        <f t="shared" si="6"/>
        <v>Jun</v>
      </c>
      <c r="D418" t="s">
        <v>17</v>
      </c>
      <c r="E418" s="7" t="s">
        <v>17</v>
      </c>
      <c r="F418">
        <v>6</v>
      </c>
      <c r="G418">
        <v>0</v>
      </c>
      <c r="H418">
        <v>3858.51</v>
      </c>
      <c r="I418" t="s">
        <v>10</v>
      </c>
      <c r="J418" t="s">
        <v>11</v>
      </c>
      <c r="K418" t="s">
        <v>199</v>
      </c>
    </row>
    <row r="419" spans="1:11" x14ac:dyDescent="0.2">
      <c r="A419" t="s">
        <v>447</v>
      </c>
      <c r="B419">
        <v>2001</v>
      </c>
      <c r="C419" s="5" t="str">
        <f t="shared" si="6"/>
        <v>Oct</v>
      </c>
      <c r="D419" t="s">
        <v>36</v>
      </c>
      <c r="E419" s="7" t="s">
        <v>36</v>
      </c>
      <c r="F419">
        <v>18</v>
      </c>
      <c r="G419">
        <v>3</v>
      </c>
      <c r="H419">
        <v>3861.21</v>
      </c>
      <c r="I419" t="s">
        <v>10</v>
      </c>
      <c r="J419" t="s">
        <v>10</v>
      </c>
      <c r="K419" t="s">
        <v>167</v>
      </c>
    </row>
    <row r="420" spans="1:11" x14ac:dyDescent="0.2">
      <c r="A420" t="s">
        <v>448</v>
      </c>
      <c r="B420">
        <v>1990</v>
      </c>
      <c r="C420" s="5" t="str">
        <f t="shared" si="6"/>
        <v>Jun</v>
      </c>
      <c r="D420" t="s">
        <v>17</v>
      </c>
      <c r="E420" s="7" t="s">
        <v>17</v>
      </c>
      <c r="F420">
        <v>24</v>
      </c>
      <c r="G420">
        <v>0</v>
      </c>
      <c r="H420">
        <v>3866.86</v>
      </c>
      <c r="I420" t="s">
        <v>15</v>
      </c>
      <c r="J420" t="s">
        <v>15</v>
      </c>
      <c r="K420" t="s">
        <v>22</v>
      </c>
    </row>
    <row r="421" spans="1:11" x14ac:dyDescent="0.2">
      <c r="A421" t="s">
        <v>449</v>
      </c>
      <c r="B421">
        <v>1991</v>
      </c>
      <c r="C421" s="5" t="str">
        <f t="shared" si="6"/>
        <v>Jul</v>
      </c>
      <c r="D421" t="s">
        <v>9</v>
      </c>
      <c r="E421" s="7" t="s">
        <v>9</v>
      </c>
      <c r="F421">
        <v>25</v>
      </c>
      <c r="G421">
        <v>1</v>
      </c>
      <c r="H421">
        <v>3875.73</v>
      </c>
      <c r="I421" t="s">
        <v>10</v>
      </c>
      <c r="J421" t="s">
        <v>11</v>
      </c>
      <c r="K421" t="s">
        <v>12</v>
      </c>
    </row>
    <row r="422" spans="1:11" x14ac:dyDescent="0.2">
      <c r="A422" t="s">
        <v>450</v>
      </c>
      <c r="B422">
        <v>1996</v>
      </c>
      <c r="C422" s="5" t="str">
        <f t="shared" si="6"/>
        <v>Oct</v>
      </c>
      <c r="D422" t="s">
        <v>36</v>
      </c>
      <c r="E422" s="7" t="s">
        <v>36</v>
      </c>
      <c r="F422">
        <v>23</v>
      </c>
      <c r="G422">
        <v>2</v>
      </c>
      <c r="H422">
        <v>3877.3</v>
      </c>
      <c r="I422" t="s">
        <v>15</v>
      </c>
      <c r="J422" t="s">
        <v>11</v>
      </c>
      <c r="K422" t="s">
        <v>22</v>
      </c>
    </row>
    <row r="423" spans="1:11" x14ac:dyDescent="0.2">
      <c r="A423" t="s">
        <v>451</v>
      </c>
      <c r="B423">
        <v>2004</v>
      </c>
      <c r="C423" s="5" t="str">
        <f t="shared" si="6"/>
        <v>Jul</v>
      </c>
      <c r="D423" t="s">
        <v>9</v>
      </c>
      <c r="E423" s="7" t="s">
        <v>9</v>
      </c>
      <c r="F423">
        <v>13</v>
      </c>
      <c r="G423">
        <v>0</v>
      </c>
      <c r="H423">
        <v>3889.2</v>
      </c>
      <c r="I423" t="s">
        <v>10</v>
      </c>
      <c r="J423" t="s">
        <v>10</v>
      </c>
      <c r="K423" t="s">
        <v>22</v>
      </c>
    </row>
    <row r="424" spans="1:11" x14ac:dyDescent="0.2">
      <c r="A424" t="s">
        <v>452</v>
      </c>
      <c r="B424">
        <v>1993</v>
      </c>
      <c r="C424" s="5" t="str">
        <f t="shared" si="6"/>
        <v>Sep</v>
      </c>
      <c r="D424" t="s">
        <v>19</v>
      </c>
      <c r="E424" s="7" t="s">
        <v>19</v>
      </c>
      <c r="F424">
        <v>14</v>
      </c>
      <c r="G424">
        <v>0</v>
      </c>
      <c r="H424">
        <v>3898.35</v>
      </c>
      <c r="I424" t="s">
        <v>10</v>
      </c>
      <c r="J424" t="s">
        <v>10</v>
      </c>
      <c r="K424" t="s">
        <v>22</v>
      </c>
    </row>
    <row r="425" spans="1:11" x14ac:dyDescent="0.2">
      <c r="A425" t="s">
        <v>453</v>
      </c>
      <c r="B425">
        <v>1981</v>
      </c>
      <c r="C425" s="5" t="str">
        <f t="shared" si="6"/>
        <v>Aug</v>
      </c>
      <c r="D425" t="s">
        <v>34</v>
      </c>
      <c r="E425" s="7" t="s">
        <v>34</v>
      </c>
      <c r="F425">
        <v>27</v>
      </c>
      <c r="G425">
        <v>1</v>
      </c>
      <c r="H425">
        <v>3902.07</v>
      </c>
      <c r="I425" t="s">
        <v>10</v>
      </c>
      <c r="J425" t="s">
        <v>10</v>
      </c>
      <c r="K425" t="s">
        <v>12</v>
      </c>
    </row>
    <row r="426" spans="1:11" x14ac:dyDescent="0.2">
      <c r="A426" t="s">
        <v>454</v>
      </c>
      <c r="B426">
        <v>1997</v>
      </c>
      <c r="C426" s="5" t="str">
        <f t="shared" si="6"/>
        <v>Nov</v>
      </c>
      <c r="D426" t="s">
        <v>14</v>
      </c>
      <c r="E426" s="7" t="s">
        <v>14</v>
      </c>
      <c r="F426">
        <v>24</v>
      </c>
      <c r="G426">
        <v>3</v>
      </c>
      <c r="H426">
        <v>3906.13</v>
      </c>
      <c r="I426" t="s">
        <v>11</v>
      </c>
      <c r="J426" t="s">
        <v>11</v>
      </c>
      <c r="K426" t="s">
        <v>41</v>
      </c>
    </row>
    <row r="427" spans="1:11" x14ac:dyDescent="0.2">
      <c r="A427" t="s">
        <v>455</v>
      </c>
      <c r="B427">
        <v>1985</v>
      </c>
      <c r="C427" s="5" t="str">
        <f t="shared" si="6"/>
        <v>Jul</v>
      </c>
      <c r="D427" t="s">
        <v>9</v>
      </c>
      <c r="E427" s="7" t="s">
        <v>9</v>
      </c>
      <c r="F427">
        <v>5</v>
      </c>
      <c r="G427">
        <v>3</v>
      </c>
      <c r="H427">
        <v>3910.44</v>
      </c>
      <c r="I427" t="s">
        <v>10</v>
      </c>
      <c r="J427" t="s">
        <v>10</v>
      </c>
      <c r="K427" t="s">
        <v>12</v>
      </c>
    </row>
    <row r="428" spans="1:11" x14ac:dyDescent="0.2">
      <c r="A428" t="s">
        <v>456</v>
      </c>
      <c r="B428">
        <v>2000</v>
      </c>
      <c r="C428" s="5" t="str">
        <f t="shared" si="6"/>
        <v>Jul</v>
      </c>
      <c r="D428" t="s">
        <v>9</v>
      </c>
      <c r="E428" s="7" t="s">
        <v>9</v>
      </c>
      <c r="F428">
        <v>10</v>
      </c>
      <c r="G428">
        <v>2</v>
      </c>
      <c r="H428">
        <v>3925.76</v>
      </c>
      <c r="I428" t="s">
        <v>10</v>
      </c>
      <c r="J428" t="s">
        <v>10</v>
      </c>
      <c r="K428" t="s">
        <v>246</v>
      </c>
    </row>
    <row r="429" spans="1:11" x14ac:dyDescent="0.2">
      <c r="A429" t="s">
        <v>457</v>
      </c>
      <c r="B429">
        <v>2002</v>
      </c>
      <c r="C429" s="5" t="str">
        <f t="shared" si="6"/>
        <v>Jun</v>
      </c>
      <c r="D429" t="s">
        <v>17</v>
      </c>
      <c r="E429" s="7" t="s">
        <v>17</v>
      </c>
      <c r="F429">
        <v>15</v>
      </c>
      <c r="G429">
        <v>0</v>
      </c>
      <c r="H429">
        <v>3931.51</v>
      </c>
      <c r="I429" t="s">
        <v>10</v>
      </c>
      <c r="J429" t="s">
        <v>11</v>
      </c>
      <c r="K429" t="s">
        <v>41</v>
      </c>
    </row>
    <row r="430" spans="1:11" x14ac:dyDescent="0.2">
      <c r="A430" t="s">
        <v>458</v>
      </c>
      <c r="B430">
        <v>1988</v>
      </c>
      <c r="C430" s="5" t="str">
        <f t="shared" si="6"/>
        <v>Oct</v>
      </c>
      <c r="D430" t="s">
        <v>36</v>
      </c>
      <c r="E430" s="7" t="s">
        <v>36</v>
      </c>
      <c r="F430">
        <v>24</v>
      </c>
      <c r="G430">
        <v>0</v>
      </c>
      <c r="H430">
        <v>3935.18</v>
      </c>
      <c r="I430" t="s">
        <v>11</v>
      </c>
      <c r="J430" t="s">
        <v>15</v>
      </c>
      <c r="K430" t="s">
        <v>12</v>
      </c>
    </row>
    <row r="431" spans="1:11" x14ac:dyDescent="0.2">
      <c r="A431" t="s">
        <v>459</v>
      </c>
      <c r="B431">
        <v>1993</v>
      </c>
      <c r="C431" s="5" t="str">
        <f t="shared" si="6"/>
        <v>Sep</v>
      </c>
      <c r="D431" t="s">
        <v>19</v>
      </c>
      <c r="E431" s="7" t="s">
        <v>19</v>
      </c>
      <c r="F431">
        <v>29</v>
      </c>
      <c r="G431">
        <v>0</v>
      </c>
      <c r="H431">
        <v>3943.6</v>
      </c>
      <c r="I431" t="s">
        <v>10</v>
      </c>
      <c r="J431" t="s">
        <v>11</v>
      </c>
      <c r="K431" t="s">
        <v>246</v>
      </c>
    </row>
    <row r="432" spans="1:11" x14ac:dyDescent="0.2">
      <c r="A432" t="s">
        <v>460</v>
      </c>
      <c r="B432">
        <v>1993</v>
      </c>
      <c r="C432" s="5" t="str">
        <f t="shared" si="6"/>
        <v>Nov</v>
      </c>
      <c r="D432" t="s">
        <v>14</v>
      </c>
      <c r="E432" s="7" t="s">
        <v>14</v>
      </c>
      <c r="F432">
        <v>11</v>
      </c>
      <c r="G432">
        <v>1</v>
      </c>
      <c r="H432">
        <v>3947.41</v>
      </c>
      <c r="I432" t="s">
        <v>10</v>
      </c>
      <c r="J432" t="s">
        <v>10</v>
      </c>
      <c r="K432" t="s">
        <v>12</v>
      </c>
    </row>
    <row r="433" spans="1:11" x14ac:dyDescent="0.2">
      <c r="A433" t="s">
        <v>461</v>
      </c>
      <c r="B433">
        <v>1999</v>
      </c>
      <c r="C433" s="5" t="str">
        <f t="shared" si="6"/>
        <v>Jul</v>
      </c>
      <c r="D433" t="s">
        <v>9</v>
      </c>
      <c r="E433" s="7" t="s">
        <v>9</v>
      </c>
      <c r="F433">
        <v>10</v>
      </c>
      <c r="G433">
        <v>0</v>
      </c>
      <c r="H433">
        <v>3955.98</v>
      </c>
      <c r="I433" t="s">
        <v>10</v>
      </c>
      <c r="J433" t="s">
        <v>11</v>
      </c>
      <c r="K433" t="s">
        <v>299</v>
      </c>
    </row>
    <row r="434" spans="1:11" x14ac:dyDescent="0.2">
      <c r="A434" t="s">
        <v>462</v>
      </c>
      <c r="B434">
        <v>1995</v>
      </c>
      <c r="C434" s="5" t="str">
        <f t="shared" si="6"/>
        <v>Jul</v>
      </c>
      <c r="D434" t="s">
        <v>9</v>
      </c>
      <c r="E434" s="7" t="s">
        <v>9</v>
      </c>
      <c r="F434">
        <v>11</v>
      </c>
      <c r="G434">
        <v>1</v>
      </c>
      <c r="H434">
        <v>3956.07</v>
      </c>
      <c r="I434" t="s">
        <v>10</v>
      </c>
      <c r="J434" t="s">
        <v>10</v>
      </c>
      <c r="K434" t="s">
        <v>22</v>
      </c>
    </row>
    <row r="435" spans="1:11" x14ac:dyDescent="0.2">
      <c r="A435" t="s">
        <v>463</v>
      </c>
      <c r="B435">
        <v>1990</v>
      </c>
      <c r="C435" s="5" t="str">
        <f t="shared" si="6"/>
        <v>Jul</v>
      </c>
      <c r="D435" t="s">
        <v>9</v>
      </c>
      <c r="E435" s="7" t="s">
        <v>9</v>
      </c>
      <c r="F435">
        <v>29</v>
      </c>
      <c r="G435">
        <v>0</v>
      </c>
      <c r="H435">
        <v>3972.92</v>
      </c>
      <c r="I435" t="s">
        <v>10</v>
      </c>
      <c r="J435" t="s">
        <v>11</v>
      </c>
      <c r="K435" t="s">
        <v>12</v>
      </c>
    </row>
    <row r="436" spans="1:11" x14ac:dyDescent="0.2">
      <c r="A436" t="s">
        <v>464</v>
      </c>
      <c r="B436">
        <v>1996</v>
      </c>
      <c r="C436" s="5" t="str">
        <f t="shared" si="6"/>
        <v>Aug</v>
      </c>
      <c r="D436" t="s">
        <v>34</v>
      </c>
      <c r="E436" s="7" t="s">
        <v>34</v>
      </c>
      <c r="F436">
        <v>17</v>
      </c>
      <c r="G436">
        <v>2</v>
      </c>
      <c r="H436">
        <v>3981.98</v>
      </c>
      <c r="I436" t="s">
        <v>10</v>
      </c>
      <c r="J436" t="s">
        <v>10</v>
      </c>
      <c r="K436" t="s">
        <v>12</v>
      </c>
    </row>
    <row r="437" spans="1:11" x14ac:dyDescent="0.2">
      <c r="A437" t="s">
        <v>465</v>
      </c>
      <c r="B437">
        <v>1996</v>
      </c>
      <c r="C437" s="5" t="str">
        <f t="shared" si="6"/>
        <v>Sep</v>
      </c>
      <c r="D437" t="s">
        <v>19</v>
      </c>
      <c r="E437" s="7" t="s">
        <v>19</v>
      </c>
      <c r="F437">
        <v>8</v>
      </c>
      <c r="G437">
        <v>2</v>
      </c>
      <c r="H437">
        <v>3987.93</v>
      </c>
      <c r="I437" t="s">
        <v>10</v>
      </c>
      <c r="J437" t="s">
        <v>10</v>
      </c>
      <c r="K437" t="s">
        <v>41</v>
      </c>
    </row>
    <row r="438" spans="1:11" x14ac:dyDescent="0.2">
      <c r="A438" t="s">
        <v>466</v>
      </c>
      <c r="B438">
        <v>1990</v>
      </c>
      <c r="C438" s="5" t="str">
        <f t="shared" si="6"/>
        <v>Nov</v>
      </c>
      <c r="D438" t="s">
        <v>14</v>
      </c>
      <c r="E438" s="7" t="s">
        <v>14</v>
      </c>
      <c r="F438">
        <v>22</v>
      </c>
      <c r="G438">
        <v>0</v>
      </c>
      <c r="H438">
        <v>3989.84</v>
      </c>
      <c r="I438" t="s">
        <v>10</v>
      </c>
      <c r="J438" t="s">
        <v>10</v>
      </c>
      <c r="K438" t="s">
        <v>41</v>
      </c>
    </row>
    <row r="439" spans="1:11" x14ac:dyDescent="0.2">
      <c r="A439" t="s">
        <v>467</v>
      </c>
      <c r="B439">
        <v>1990</v>
      </c>
      <c r="C439" s="5" t="str">
        <f t="shared" si="6"/>
        <v>Nov</v>
      </c>
      <c r="D439" t="s">
        <v>14</v>
      </c>
      <c r="E439" s="7" t="s">
        <v>14</v>
      </c>
      <c r="F439">
        <v>1</v>
      </c>
      <c r="G439">
        <v>0</v>
      </c>
      <c r="H439">
        <v>3994.18</v>
      </c>
      <c r="I439" t="s">
        <v>10</v>
      </c>
      <c r="J439" t="s">
        <v>10</v>
      </c>
      <c r="K439" t="s">
        <v>12</v>
      </c>
    </row>
    <row r="440" spans="1:11" x14ac:dyDescent="0.2">
      <c r="A440" t="s">
        <v>468</v>
      </c>
      <c r="B440">
        <v>1989</v>
      </c>
      <c r="C440" s="5" t="str">
        <f t="shared" si="6"/>
        <v>Jul</v>
      </c>
      <c r="D440" t="s">
        <v>9</v>
      </c>
      <c r="E440" s="7" t="s">
        <v>9</v>
      </c>
      <c r="F440">
        <v>10</v>
      </c>
      <c r="G440">
        <v>3</v>
      </c>
      <c r="H440">
        <v>4002.36</v>
      </c>
      <c r="I440" t="s">
        <v>10</v>
      </c>
      <c r="J440" t="s">
        <v>15</v>
      </c>
      <c r="K440" t="s">
        <v>12</v>
      </c>
    </row>
    <row r="441" spans="1:11" x14ac:dyDescent="0.2">
      <c r="A441" t="s">
        <v>469</v>
      </c>
      <c r="B441">
        <v>2000</v>
      </c>
      <c r="C441" s="5" t="str">
        <f t="shared" si="6"/>
        <v>Sep</v>
      </c>
      <c r="D441" t="s">
        <v>19</v>
      </c>
      <c r="E441" s="7" t="s">
        <v>19</v>
      </c>
      <c r="F441">
        <v>13</v>
      </c>
      <c r="G441">
        <v>3</v>
      </c>
      <c r="H441">
        <v>4005.42</v>
      </c>
      <c r="I441" t="s">
        <v>10</v>
      </c>
      <c r="J441" t="s">
        <v>15</v>
      </c>
      <c r="K441" t="s">
        <v>163</v>
      </c>
    </row>
    <row r="442" spans="1:11" x14ac:dyDescent="0.2">
      <c r="A442" t="s">
        <v>470</v>
      </c>
      <c r="B442">
        <v>1992</v>
      </c>
      <c r="C442" s="5" t="str">
        <f t="shared" si="6"/>
        <v>Oct</v>
      </c>
      <c r="D442" t="s">
        <v>36</v>
      </c>
      <c r="E442" s="7" t="s">
        <v>36</v>
      </c>
      <c r="F442">
        <v>11</v>
      </c>
      <c r="G442">
        <v>1</v>
      </c>
      <c r="H442">
        <v>4032.24</v>
      </c>
      <c r="I442" t="s">
        <v>11</v>
      </c>
      <c r="J442" t="s">
        <v>11</v>
      </c>
      <c r="K442" t="s">
        <v>22</v>
      </c>
    </row>
    <row r="443" spans="1:11" x14ac:dyDescent="0.2">
      <c r="A443" t="s">
        <v>471</v>
      </c>
      <c r="B443">
        <v>1984</v>
      </c>
      <c r="C443" s="5" t="str">
        <f t="shared" si="6"/>
        <v>Jul</v>
      </c>
      <c r="D443" t="s">
        <v>9</v>
      </c>
      <c r="E443" s="7" t="s">
        <v>9</v>
      </c>
      <c r="F443">
        <v>7</v>
      </c>
      <c r="G443">
        <v>3</v>
      </c>
      <c r="H443">
        <v>4038.41</v>
      </c>
      <c r="I443" t="s">
        <v>10</v>
      </c>
      <c r="J443" t="s">
        <v>15</v>
      </c>
      <c r="K443" t="s">
        <v>12</v>
      </c>
    </row>
    <row r="444" spans="1:11" x14ac:dyDescent="0.2">
      <c r="A444" t="s">
        <v>472</v>
      </c>
      <c r="B444">
        <v>1983</v>
      </c>
      <c r="C444" s="5" t="str">
        <f t="shared" si="6"/>
        <v>Nov</v>
      </c>
      <c r="D444" t="s">
        <v>14</v>
      </c>
      <c r="E444" s="7" t="s">
        <v>14</v>
      </c>
      <c r="F444">
        <v>10</v>
      </c>
      <c r="G444">
        <v>3</v>
      </c>
      <c r="H444">
        <v>4039.9</v>
      </c>
      <c r="I444" t="s">
        <v>10</v>
      </c>
      <c r="J444" t="s">
        <v>15</v>
      </c>
      <c r="K444" t="s">
        <v>12</v>
      </c>
    </row>
    <row r="445" spans="1:11" x14ac:dyDescent="0.2">
      <c r="A445" t="s">
        <v>473</v>
      </c>
      <c r="B445">
        <v>1993</v>
      </c>
      <c r="C445" s="5" t="str">
        <f t="shared" si="6"/>
        <v>Dec</v>
      </c>
      <c r="D445" t="s">
        <v>29</v>
      </c>
      <c r="E445" s="7" t="s">
        <v>29</v>
      </c>
      <c r="F445">
        <v>26</v>
      </c>
      <c r="G445">
        <v>1</v>
      </c>
      <c r="H445">
        <v>4040.56</v>
      </c>
      <c r="I445" t="s">
        <v>11</v>
      </c>
      <c r="J445" t="s">
        <v>11</v>
      </c>
      <c r="K445" t="s">
        <v>163</v>
      </c>
    </row>
    <row r="446" spans="1:11" x14ac:dyDescent="0.2">
      <c r="A446" t="s">
        <v>474</v>
      </c>
      <c r="B446">
        <v>1988</v>
      </c>
      <c r="C446" s="5" t="str">
        <f t="shared" si="6"/>
        <v>Nov</v>
      </c>
      <c r="D446" t="s">
        <v>14</v>
      </c>
      <c r="E446" s="7" t="s">
        <v>14</v>
      </c>
      <c r="F446">
        <v>30</v>
      </c>
      <c r="G446">
        <v>3</v>
      </c>
      <c r="H446">
        <v>4047.94</v>
      </c>
      <c r="I446" t="s">
        <v>10</v>
      </c>
      <c r="J446" t="s">
        <v>15</v>
      </c>
      <c r="K446" t="s">
        <v>12</v>
      </c>
    </row>
    <row r="447" spans="1:11" x14ac:dyDescent="0.2">
      <c r="A447" t="s">
        <v>475</v>
      </c>
      <c r="B447">
        <v>1993</v>
      </c>
      <c r="C447" s="5" t="str">
        <f t="shared" si="6"/>
        <v>Aug</v>
      </c>
      <c r="D447" t="s">
        <v>34</v>
      </c>
      <c r="E447" s="7" t="s">
        <v>34</v>
      </c>
      <c r="F447">
        <v>13</v>
      </c>
      <c r="G447">
        <v>2</v>
      </c>
      <c r="H447">
        <v>4058.12</v>
      </c>
      <c r="I447" t="s">
        <v>10</v>
      </c>
      <c r="J447" t="s">
        <v>15</v>
      </c>
      <c r="K447" t="s">
        <v>12</v>
      </c>
    </row>
    <row r="448" spans="1:11" x14ac:dyDescent="0.2">
      <c r="A448" t="s">
        <v>476</v>
      </c>
      <c r="B448">
        <v>1995</v>
      </c>
      <c r="C448" s="5" t="str">
        <f t="shared" si="6"/>
        <v>Sep</v>
      </c>
      <c r="D448" t="s">
        <v>19</v>
      </c>
      <c r="E448" s="7" t="s">
        <v>19</v>
      </c>
      <c r="F448">
        <v>14</v>
      </c>
      <c r="G448">
        <v>2</v>
      </c>
      <c r="H448">
        <v>4058.71</v>
      </c>
      <c r="I448" t="s">
        <v>11</v>
      </c>
      <c r="J448" t="s">
        <v>11</v>
      </c>
      <c r="K448" t="s">
        <v>22</v>
      </c>
    </row>
    <row r="449" spans="1:11" x14ac:dyDescent="0.2">
      <c r="A449" t="s">
        <v>477</v>
      </c>
      <c r="B449">
        <v>1983</v>
      </c>
      <c r="C449" s="5" t="str">
        <f t="shared" si="6"/>
        <v>Sep</v>
      </c>
      <c r="D449" t="s">
        <v>19</v>
      </c>
      <c r="E449" s="7" t="s">
        <v>19</v>
      </c>
      <c r="F449">
        <v>16</v>
      </c>
      <c r="G449">
        <v>3</v>
      </c>
      <c r="H449">
        <v>4070.42</v>
      </c>
      <c r="I449" t="s">
        <v>10</v>
      </c>
      <c r="J449" t="s">
        <v>15</v>
      </c>
      <c r="K449" t="s">
        <v>12</v>
      </c>
    </row>
    <row r="450" spans="1:11" x14ac:dyDescent="0.2">
      <c r="A450" t="s">
        <v>478</v>
      </c>
      <c r="B450">
        <v>2002</v>
      </c>
      <c r="C450" s="5" t="str">
        <f t="shared" si="6"/>
        <v>Oct</v>
      </c>
      <c r="D450" t="s">
        <v>36</v>
      </c>
      <c r="E450" s="7" t="s">
        <v>36</v>
      </c>
      <c r="F450">
        <v>18</v>
      </c>
      <c r="G450">
        <v>0</v>
      </c>
      <c r="H450">
        <v>4070.51</v>
      </c>
      <c r="I450" t="s">
        <v>10</v>
      </c>
      <c r="J450" t="s">
        <v>15</v>
      </c>
      <c r="K450" t="s">
        <v>22</v>
      </c>
    </row>
    <row r="451" spans="1:11" x14ac:dyDescent="0.2">
      <c r="A451" t="s">
        <v>479</v>
      </c>
      <c r="B451">
        <v>1990</v>
      </c>
      <c r="C451" s="5" t="str">
        <f t="shared" ref="C451:C514" si="7">IF(ISBLANK(D451),"Sep",D451)</f>
        <v>Dec</v>
      </c>
      <c r="D451" t="s">
        <v>29</v>
      </c>
      <c r="E451" s="7" t="s">
        <v>29</v>
      </c>
      <c r="F451">
        <v>1</v>
      </c>
      <c r="G451">
        <v>1</v>
      </c>
      <c r="H451">
        <v>4074.45</v>
      </c>
      <c r="I451" t="s">
        <v>11</v>
      </c>
      <c r="J451" t="s">
        <v>10</v>
      </c>
      <c r="K451" t="s">
        <v>12</v>
      </c>
    </row>
    <row r="452" spans="1:11" x14ac:dyDescent="0.2">
      <c r="A452" t="s">
        <v>480</v>
      </c>
      <c r="B452">
        <v>1990</v>
      </c>
      <c r="C452" s="5" t="str">
        <f t="shared" si="7"/>
        <v>Dec</v>
      </c>
      <c r="D452" t="s">
        <v>29</v>
      </c>
      <c r="E452" s="7" t="s">
        <v>29</v>
      </c>
      <c r="F452">
        <v>14</v>
      </c>
      <c r="G452">
        <v>1</v>
      </c>
      <c r="H452">
        <v>4076.5</v>
      </c>
      <c r="I452" t="s">
        <v>10</v>
      </c>
      <c r="J452" t="s">
        <v>11</v>
      </c>
      <c r="K452" t="s">
        <v>41</v>
      </c>
    </row>
    <row r="453" spans="1:11" x14ac:dyDescent="0.2">
      <c r="A453" t="s">
        <v>481</v>
      </c>
      <c r="B453">
        <v>1994</v>
      </c>
      <c r="C453" s="5" t="str">
        <f t="shared" si="7"/>
        <v>Aug</v>
      </c>
      <c r="D453" t="s">
        <v>34</v>
      </c>
      <c r="E453" s="7" t="s">
        <v>34</v>
      </c>
      <c r="F453">
        <v>21</v>
      </c>
      <c r="G453">
        <v>1</v>
      </c>
      <c r="H453">
        <v>4133.6400000000003</v>
      </c>
      <c r="I453" t="s">
        <v>10</v>
      </c>
      <c r="J453" t="s">
        <v>11</v>
      </c>
      <c r="K453" t="s">
        <v>22</v>
      </c>
    </row>
    <row r="454" spans="1:11" x14ac:dyDescent="0.2">
      <c r="A454" t="s">
        <v>482</v>
      </c>
      <c r="B454">
        <v>1991</v>
      </c>
      <c r="C454" s="5" t="str">
        <f t="shared" si="7"/>
        <v>Aug</v>
      </c>
      <c r="D454" t="s">
        <v>34</v>
      </c>
      <c r="E454" s="7" t="s">
        <v>34</v>
      </c>
      <c r="F454">
        <v>6</v>
      </c>
      <c r="G454">
        <v>0</v>
      </c>
      <c r="H454">
        <v>4134.08</v>
      </c>
      <c r="I454" t="s">
        <v>10</v>
      </c>
      <c r="J454" t="s">
        <v>15</v>
      </c>
      <c r="K454" t="s">
        <v>22</v>
      </c>
    </row>
    <row r="455" spans="1:11" x14ac:dyDescent="0.2">
      <c r="A455" t="s">
        <v>483</v>
      </c>
      <c r="B455">
        <v>1992</v>
      </c>
      <c r="C455" s="5" t="str">
        <f t="shared" si="7"/>
        <v>Jun</v>
      </c>
      <c r="D455" t="s">
        <v>17</v>
      </c>
      <c r="E455" s="7" t="s">
        <v>17</v>
      </c>
      <c r="F455">
        <v>18</v>
      </c>
      <c r="G455">
        <v>0</v>
      </c>
      <c r="H455">
        <v>4137.5200000000004</v>
      </c>
      <c r="I455" t="s">
        <v>10</v>
      </c>
      <c r="J455" t="s">
        <v>11</v>
      </c>
      <c r="K455" t="s">
        <v>246</v>
      </c>
    </row>
    <row r="456" spans="1:11" x14ac:dyDescent="0.2">
      <c r="A456" t="s">
        <v>484</v>
      </c>
      <c r="B456">
        <v>1992</v>
      </c>
      <c r="C456" s="5" t="str">
        <f t="shared" si="7"/>
        <v>Jun</v>
      </c>
      <c r="D456" t="s">
        <v>17</v>
      </c>
      <c r="E456" s="7" t="s">
        <v>17</v>
      </c>
      <c r="F456">
        <v>28</v>
      </c>
      <c r="G456">
        <v>1</v>
      </c>
      <c r="H456">
        <v>4149.74</v>
      </c>
      <c r="I456" t="s">
        <v>10</v>
      </c>
      <c r="J456" t="s">
        <v>15</v>
      </c>
      <c r="K456" t="s">
        <v>41</v>
      </c>
    </row>
    <row r="457" spans="1:11" x14ac:dyDescent="0.2">
      <c r="A457" t="s">
        <v>485</v>
      </c>
      <c r="B457">
        <v>1992</v>
      </c>
      <c r="C457" s="5" t="str">
        <f t="shared" si="7"/>
        <v>Aug</v>
      </c>
      <c r="D457" t="s">
        <v>34</v>
      </c>
      <c r="E457" s="7" t="s">
        <v>34</v>
      </c>
      <c r="F457">
        <v>4</v>
      </c>
      <c r="G457">
        <v>1</v>
      </c>
      <c r="H457">
        <v>4151.03</v>
      </c>
      <c r="I457" t="s">
        <v>10</v>
      </c>
      <c r="J457" t="s">
        <v>10</v>
      </c>
      <c r="K457" t="s">
        <v>12</v>
      </c>
    </row>
    <row r="458" spans="1:11" x14ac:dyDescent="0.2">
      <c r="A458" t="s">
        <v>486</v>
      </c>
      <c r="B458">
        <v>1998</v>
      </c>
      <c r="C458" s="5" t="str">
        <f t="shared" si="7"/>
        <v>Nov</v>
      </c>
      <c r="D458" t="s">
        <v>14</v>
      </c>
      <c r="E458" s="7" t="s">
        <v>14</v>
      </c>
      <c r="F458">
        <v>26</v>
      </c>
      <c r="G458">
        <v>0</v>
      </c>
      <c r="H458">
        <v>4154.97</v>
      </c>
      <c r="I458" t="s">
        <v>10</v>
      </c>
      <c r="J458" t="s">
        <v>15</v>
      </c>
      <c r="K458" t="s">
        <v>22</v>
      </c>
    </row>
    <row r="459" spans="1:11" x14ac:dyDescent="0.2">
      <c r="A459" t="s">
        <v>487</v>
      </c>
      <c r="B459">
        <v>1984</v>
      </c>
      <c r="C459" s="5" t="str">
        <f t="shared" si="7"/>
        <v>Sep</v>
      </c>
      <c r="D459" t="s">
        <v>19</v>
      </c>
      <c r="E459" s="7" t="s">
        <v>19</v>
      </c>
      <c r="F459">
        <v>16</v>
      </c>
      <c r="G459">
        <v>3</v>
      </c>
      <c r="H459">
        <v>4163.21</v>
      </c>
      <c r="I459" t="s">
        <v>10</v>
      </c>
      <c r="J459" t="s">
        <v>10</v>
      </c>
      <c r="K459" t="s">
        <v>22</v>
      </c>
    </row>
    <row r="460" spans="1:11" x14ac:dyDescent="0.2">
      <c r="A460" t="s">
        <v>488</v>
      </c>
      <c r="B460">
        <v>1989</v>
      </c>
      <c r="C460" s="5" t="str">
        <f t="shared" si="7"/>
        <v>Jun</v>
      </c>
      <c r="D460" t="s">
        <v>17</v>
      </c>
      <c r="E460" s="7" t="s">
        <v>17</v>
      </c>
      <c r="F460">
        <v>25</v>
      </c>
      <c r="G460">
        <v>0</v>
      </c>
      <c r="H460">
        <v>4185.1000000000004</v>
      </c>
      <c r="I460" t="s">
        <v>10</v>
      </c>
      <c r="J460" t="s">
        <v>11</v>
      </c>
      <c r="K460" t="s">
        <v>12</v>
      </c>
    </row>
    <row r="461" spans="1:11" x14ac:dyDescent="0.2">
      <c r="A461" t="s">
        <v>489</v>
      </c>
      <c r="B461">
        <v>1995</v>
      </c>
      <c r="C461" s="5" t="str">
        <f t="shared" si="7"/>
        <v>Oct</v>
      </c>
      <c r="D461" t="s">
        <v>36</v>
      </c>
      <c r="E461" s="7" t="s">
        <v>36</v>
      </c>
      <c r="F461">
        <v>3</v>
      </c>
      <c r="G461">
        <v>0</v>
      </c>
      <c r="H461">
        <v>4188.7299999999996</v>
      </c>
      <c r="I461" t="s">
        <v>10</v>
      </c>
      <c r="J461" t="s">
        <v>10</v>
      </c>
      <c r="K461" t="s">
        <v>199</v>
      </c>
    </row>
    <row r="462" spans="1:11" x14ac:dyDescent="0.2">
      <c r="A462" t="s">
        <v>490</v>
      </c>
      <c r="B462">
        <v>1997</v>
      </c>
      <c r="C462" s="5" t="str">
        <f t="shared" si="7"/>
        <v>Sep</v>
      </c>
      <c r="D462" t="s">
        <v>19</v>
      </c>
      <c r="E462" s="7" t="s">
        <v>19</v>
      </c>
      <c r="F462">
        <v>6</v>
      </c>
      <c r="G462">
        <v>2</v>
      </c>
      <c r="H462">
        <v>4189.1099999999997</v>
      </c>
      <c r="I462" t="s">
        <v>10</v>
      </c>
      <c r="J462" t="s">
        <v>10</v>
      </c>
      <c r="K462" t="s">
        <v>22</v>
      </c>
    </row>
    <row r="463" spans="1:11" x14ac:dyDescent="0.2">
      <c r="A463" t="s">
        <v>491</v>
      </c>
      <c r="B463">
        <v>1998</v>
      </c>
      <c r="C463" s="5" t="str">
        <f t="shared" si="7"/>
        <v>Dec</v>
      </c>
      <c r="D463" t="s">
        <v>29</v>
      </c>
      <c r="E463" s="7" t="s">
        <v>29</v>
      </c>
      <c r="F463">
        <v>14</v>
      </c>
      <c r="G463">
        <v>3</v>
      </c>
      <c r="H463">
        <v>4234.93</v>
      </c>
      <c r="I463" t="s">
        <v>10</v>
      </c>
      <c r="J463" t="s">
        <v>15</v>
      </c>
      <c r="K463" t="s">
        <v>41</v>
      </c>
    </row>
    <row r="464" spans="1:11" x14ac:dyDescent="0.2">
      <c r="A464" t="s">
        <v>492</v>
      </c>
      <c r="B464">
        <v>1992</v>
      </c>
      <c r="C464" s="5" t="str">
        <f t="shared" si="7"/>
        <v>Jun</v>
      </c>
      <c r="D464" t="s">
        <v>17</v>
      </c>
      <c r="E464" s="7" t="s">
        <v>17</v>
      </c>
      <c r="F464">
        <v>27</v>
      </c>
      <c r="G464">
        <v>1</v>
      </c>
      <c r="H464">
        <v>4237.13</v>
      </c>
      <c r="I464" t="s">
        <v>11</v>
      </c>
      <c r="J464" t="s">
        <v>15</v>
      </c>
      <c r="K464" t="s">
        <v>167</v>
      </c>
    </row>
    <row r="465" spans="1:11" x14ac:dyDescent="0.2">
      <c r="A465" t="s">
        <v>493</v>
      </c>
      <c r="B465">
        <v>1991</v>
      </c>
      <c r="C465" s="5" t="str">
        <f t="shared" si="7"/>
        <v>Nov</v>
      </c>
      <c r="D465" t="s">
        <v>14</v>
      </c>
      <c r="E465" s="7" t="s">
        <v>14</v>
      </c>
      <c r="F465">
        <v>3</v>
      </c>
      <c r="G465">
        <v>1</v>
      </c>
      <c r="H465">
        <v>4239.8900000000003</v>
      </c>
      <c r="I465" t="s">
        <v>10</v>
      </c>
      <c r="J465" t="s">
        <v>10</v>
      </c>
      <c r="K465" t="s">
        <v>22</v>
      </c>
    </row>
    <row r="466" spans="1:11" x14ac:dyDescent="0.2">
      <c r="A466" t="s">
        <v>494</v>
      </c>
      <c r="B466">
        <v>1991</v>
      </c>
      <c r="C466" s="5" t="str">
        <f t="shared" si="7"/>
        <v>Dec</v>
      </c>
      <c r="D466" t="s">
        <v>29</v>
      </c>
      <c r="E466" s="7" t="s">
        <v>29</v>
      </c>
      <c r="F466">
        <v>1</v>
      </c>
      <c r="G466">
        <v>1</v>
      </c>
      <c r="H466">
        <v>4243.59</v>
      </c>
      <c r="I466" t="s">
        <v>11</v>
      </c>
      <c r="J466" t="s">
        <v>15</v>
      </c>
      <c r="K466" t="s">
        <v>22</v>
      </c>
    </row>
    <row r="467" spans="1:11" x14ac:dyDescent="0.2">
      <c r="A467" t="s">
        <v>495</v>
      </c>
      <c r="B467">
        <v>1982</v>
      </c>
      <c r="C467" s="5" t="str">
        <f t="shared" si="7"/>
        <v>Jun</v>
      </c>
      <c r="D467" t="s">
        <v>17</v>
      </c>
      <c r="E467" s="7" t="s">
        <v>17</v>
      </c>
      <c r="F467">
        <v>16</v>
      </c>
      <c r="G467">
        <v>3</v>
      </c>
      <c r="H467">
        <v>4250.24</v>
      </c>
      <c r="I467" t="s">
        <v>10</v>
      </c>
      <c r="J467" t="s">
        <v>11</v>
      </c>
      <c r="K467" t="s">
        <v>12</v>
      </c>
    </row>
    <row r="468" spans="1:11" x14ac:dyDescent="0.2">
      <c r="A468" t="s">
        <v>496</v>
      </c>
      <c r="B468">
        <v>1995</v>
      </c>
      <c r="C468" s="5" t="str">
        <f t="shared" si="7"/>
        <v>Oct</v>
      </c>
      <c r="D468" t="s">
        <v>36</v>
      </c>
      <c r="E468" s="7" t="s">
        <v>36</v>
      </c>
      <c r="F468">
        <v>14</v>
      </c>
      <c r="G468">
        <v>3</v>
      </c>
      <c r="H468">
        <v>4260.74</v>
      </c>
      <c r="I468" t="s">
        <v>11</v>
      </c>
      <c r="J468" t="s">
        <v>10</v>
      </c>
      <c r="K468" t="s">
        <v>41</v>
      </c>
    </row>
    <row r="469" spans="1:11" x14ac:dyDescent="0.2">
      <c r="A469" t="s">
        <v>497</v>
      </c>
      <c r="B469">
        <v>1983</v>
      </c>
      <c r="C469" s="5" t="str">
        <f t="shared" si="7"/>
        <v>Nov</v>
      </c>
      <c r="D469" t="s">
        <v>14</v>
      </c>
      <c r="E469" s="7" t="s">
        <v>14</v>
      </c>
      <c r="F469">
        <v>20</v>
      </c>
      <c r="G469">
        <v>3</v>
      </c>
      <c r="H469">
        <v>4265.01</v>
      </c>
      <c r="I469" t="s">
        <v>10</v>
      </c>
      <c r="J469" t="s">
        <v>15</v>
      </c>
      <c r="K469" t="s">
        <v>22</v>
      </c>
    </row>
    <row r="470" spans="1:11" x14ac:dyDescent="0.2">
      <c r="A470" t="s">
        <v>498</v>
      </c>
      <c r="B470">
        <v>1992</v>
      </c>
      <c r="C470" s="5" t="str">
        <f t="shared" si="7"/>
        <v>Jun</v>
      </c>
      <c r="D470" t="s">
        <v>17</v>
      </c>
      <c r="E470" s="7" t="s">
        <v>17</v>
      </c>
      <c r="F470">
        <v>18</v>
      </c>
      <c r="G470">
        <v>2</v>
      </c>
      <c r="H470">
        <v>4266.17</v>
      </c>
      <c r="I470" t="s">
        <v>11</v>
      </c>
      <c r="J470" t="s">
        <v>10</v>
      </c>
      <c r="K470" t="s">
        <v>12</v>
      </c>
    </row>
    <row r="471" spans="1:11" x14ac:dyDescent="0.2">
      <c r="A471" t="s">
        <v>499</v>
      </c>
      <c r="B471">
        <v>2003</v>
      </c>
      <c r="C471" s="5" t="str">
        <f t="shared" si="7"/>
        <v>Jun</v>
      </c>
      <c r="D471" t="s">
        <v>17</v>
      </c>
      <c r="E471" s="7" t="s">
        <v>17</v>
      </c>
      <c r="F471">
        <v>8</v>
      </c>
      <c r="G471">
        <v>0</v>
      </c>
      <c r="H471">
        <v>4278.55</v>
      </c>
      <c r="I471" t="s">
        <v>10</v>
      </c>
      <c r="J471" t="s">
        <v>15</v>
      </c>
      <c r="K471" t="s">
        <v>299</v>
      </c>
    </row>
    <row r="472" spans="1:11" x14ac:dyDescent="0.2">
      <c r="A472" t="s">
        <v>500</v>
      </c>
      <c r="B472">
        <v>2000</v>
      </c>
      <c r="C472" s="5" t="str">
        <f t="shared" si="7"/>
        <v>Nov</v>
      </c>
      <c r="D472" t="s">
        <v>14</v>
      </c>
      <c r="E472" s="7" t="s">
        <v>14</v>
      </c>
      <c r="F472">
        <v>25</v>
      </c>
      <c r="G472">
        <v>3</v>
      </c>
      <c r="H472">
        <v>4296.2700000000004</v>
      </c>
      <c r="I472" t="s">
        <v>10</v>
      </c>
      <c r="J472" t="s">
        <v>11</v>
      </c>
      <c r="K472" t="s">
        <v>22</v>
      </c>
    </row>
    <row r="473" spans="1:11" x14ac:dyDescent="0.2">
      <c r="A473" t="s">
        <v>501</v>
      </c>
      <c r="B473">
        <v>1988</v>
      </c>
      <c r="C473" s="5" t="str">
        <f t="shared" si="7"/>
        <v>Dec</v>
      </c>
      <c r="D473" t="s">
        <v>29</v>
      </c>
      <c r="E473" s="7" t="s">
        <v>29</v>
      </c>
      <c r="F473">
        <v>19</v>
      </c>
      <c r="G473">
        <v>0</v>
      </c>
      <c r="H473">
        <v>4320.41</v>
      </c>
      <c r="I473" t="s">
        <v>10</v>
      </c>
      <c r="J473" t="s">
        <v>15</v>
      </c>
      <c r="K473" t="s">
        <v>22</v>
      </c>
    </row>
    <row r="474" spans="1:11" x14ac:dyDescent="0.2">
      <c r="A474" t="s">
        <v>502</v>
      </c>
      <c r="B474">
        <v>1994</v>
      </c>
      <c r="C474" s="5" t="str">
        <f t="shared" si="7"/>
        <v>Nov</v>
      </c>
      <c r="D474" t="s">
        <v>14</v>
      </c>
      <c r="E474" s="7" t="s">
        <v>14</v>
      </c>
      <c r="F474">
        <v>2</v>
      </c>
      <c r="G474">
        <v>1</v>
      </c>
      <c r="H474">
        <v>4337.74</v>
      </c>
      <c r="I474" t="s">
        <v>10</v>
      </c>
      <c r="J474" t="s">
        <v>15</v>
      </c>
      <c r="K474" t="s">
        <v>246</v>
      </c>
    </row>
    <row r="475" spans="1:11" x14ac:dyDescent="0.2">
      <c r="A475" t="s">
        <v>503</v>
      </c>
      <c r="B475">
        <v>1994</v>
      </c>
      <c r="C475" s="5" t="str">
        <f t="shared" si="7"/>
        <v>Oct</v>
      </c>
      <c r="D475" t="s">
        <v>36</v>
      </c>
      <c r="E475" s="7" t="s">
        <v>36</v>
      </c>
      <c r="F475">
        <v>26</v>
      </c>
      <c r="G475">
        <v>2</v>
      </c>
      <c r="H475">
        <v>4340.4399999999996</v>
      </c>
      <c r="I475" t="s">
        <v>10</v>
      </c>
      <c r="J475" t="s">
        <v>15</v>
      </c>
      <c r="K475" t="s">
        <v>12</v>
      </c>
    </row>
    <row r="476" spans="1:11" x14ac:dyDescent="0.2">
      <c r="A476" t="s">
        <v>504</v>
      </c>
      <c r="B476">
        <v>1991</v>
      </c>
      <c r="C476" s="5" t="str">
        <f t="shared" si="7"/>
        <v>Jun</v>
      </c>
      <c r="D476" t="s">
        <v>17</v>
      </c>
      <c r="E476" s="7" t="s">
        <v>17</v>
      </c>
      <c r="F476">
        <v>1</v>
      </c>
      <c r="G476">
        <v>0</v>
      </c>
      <c r="H476">
        <v>4347.0200000000004</v>
      </c>
      <c r="I476" t="s">
        <v>10</v>
      </c>
      <c r="J476" t="s">
        <v>15</v>
      </c>
      <c r="K476" t="s">
        <v>246</v>
      </c>
    </row>
    <row r="477" spans="1:11" x14ac:dyDescent="0.2">
      <c r="A477" t="s">
        <v>505</v>
      </c>
      <c r="B477">
        <v>1994</v>
      </c>
      <c r="C477" s="5" t="str">
        <f t="shared" si="7"/>
        <v>Nov</v>
      </c>
      <c r="D477" t="s">
        <v>14</v>
      </c>
      <c r="E477" s="7" t="s">
        <v>14</v>
      </c>
      <c r="F477">
        <v>1</v>
      </c>
      <c r="G477">
        <v>2</v>
      </c>
      <c r="H477">
        <v>4349.46</v>
      </c>
      <c r="I477" t="s">
        <v>10</v>
      </c>
      <c r="J477" t="s">
        <v>10</v>
      </c>
      <c r="K477" t="s">
        <v>12</v>
      </c>
    </row>
    <row r="478" spans="1:11" x14ac:dyDescent="0.2">
      <c r="A478" t="s">
        <v>506</v>
      </c>
      <c r="B478">
        <v>1991</v>
      </c>
      <c r="C478" s="5" t="str">
        <f t="shared" si="7"/>
        <v>Sep</v>
      </c>
      <c r="D478" t="s">
        <v>19</v>
      </c>
      <c r="E478" s="7" t="s">
        <v>19</v>
      </c>
      <c r="F478">
        <v>13</v>
      </c>
      <c r="G478">
        <v>1</v>
      </c>
      <c r="H478">
        <v>4350.51</v>
      </c>
      <c r="I478" t="s">
        <v>10</v>
      </c>
      <c r="J478" t="s">
        <v>10</v>
      </c>
      <c r="K478" t="s">
        <v>12</v>
      </c>
    </row>
    <row r="479" spans="1:11" x14ac:dyDescent="0.2">
      <c r="A479" t="s">
        <v>507</v>
      </c>
      <c r="B479">
        <v>1990</v>
      </c>
      <c r="C479" s="5" t="str">
        <f t="shared" si="7"/>
        <v>Aug</v>
      </c>
      <c r="D479" t="s">
        <v>34</v>
      </c>
      <c r="E479" s="7" t="s">
        <v>34</v>
      </c>
      <c r="F479">
        <v>28</v>
      </c>
      <c r="G479">
        <v>0</v>
      </c>
      <c r="H479">
        <v>4357.04</v>
      </c>
      <c r="I479" t="s">
        <v>10</v>
      </c>
      <c r="J479" t="s">
        <v>11</v>
      </c>
      <c r="K479" t="s">
        <v>22</v>
      </c>
    </row>
    <row r="480" spans="1:11" x14ac:dyDescent="0.2">
      <c r="A480" t="s">
        <v>508</v>
      </c>
      <c r="B480">
        <v>1997</v>
      </c>
      <c r="C480" s="5" t="str">
        <f t="shared" si="7"/>
        <v>Nov</v>
      </c>
      <c r="D480" t="s">
        <v>14</v>
      </c>
      <c r="E480" s="7" t="s">
        <v>14</v>
      </c>
      <c r="F480">
        <v>29</v>
      </c>
      <c r="G480">
        <v>3</v>
      </c>
      <c r="H480">
        <v>4391.6499999999996</v>
      </c>
      <c r="I480" t="s">
        <v>10</v>
      </c>
      <c r="J480" t="s">
        <v>10</v>
      </c>
      <c r="K480" t="s">
        <v>41</v>
      </c>
    </row>
    <row r="481" spans="1:11" x14ac:dyDescent="0.2">
      <c r="A481" t="s">
        <v>509</v>
      </c>
      <c r="B481">
        <v>1982</v>
      </c>
      <c r="C481" s="5" t="str">
        <f t="shared" si="7"/>
        <v>Jun</v>
      </c>
      <c r="D481" t="s">
        <v>17</v>
      </c>
      <c r="E481" s="7" t="s">
        <v>17</v>
      </c>
      <c r="F481">
        <v>29</v>
      </c>
      <c r="G481">
        <v>3</v>
      </c>
      <c r="H481">
        <v>4392.7</v>
      </c>
      <c r="I481" t="s">
        <v>10</v>
      </c>
      <c r="J481" t="s">
        <v>10</v>
      </c>
      <c r="K481" t="s">
        <v>12</v>
      </c>
    </row>
    <row r="482" spans="1:11" x14ac:dyDescent="0.2">
      <c r="A482" t="s">
        <v>510</v>
      </c>
      <c r="B482">
        <v>1988</v>
      </c>
      <c r="C482" s="5" t="str">
        <f t="shared" si="7"/>
        <v>Jul</v>
      </c>
      <c r="D482" t="s">
        <v>9</v>
      </c>
      <c r="E482" s="7" t="s">
        <v>9</v>
      </c>
      <c r="F482">
        <v>18</v>
      </c>
      <c r="G482">
        <v>3</v>
      </c>
      <c r="H482">
        <v>4397.3100000000004</v>
      </c>
      <c r="I482" t="s">
        <v>10</v>
      </c>
      <c r="J482" t="s">
        <v>10</v>
      </c>
      <c r="K482" t="s">
        <v>12</v>
      </c>
    </row>
    <row r="483" spans="1:11" x14ac:dyDescent="0.2">
      <c r="A483" t="s">
        <v>511</v>
      </c>
      <c r="B483">
        <v>1986</v>
      </c>
      <c r="C483" s="5" t="str">
        <f t="shared" si="7"/>
        <v>Aug</v>
      </c>
      <c r="D483" t="s">
        <v>34</v>
      </c>
      <c r="E483" s="7" t="s">
        <v>34</v>
      </c>
      <c r="F483">
        <v>11</v>
      </c>
      <c r="G483">
        <v>0</v>
      </c>
      <c r="H483">
        <v>4399.7299999999996</v>
      </c>
      <c r="I483" t="s">
        <v>11</v>
      </c>
      <c r="J483" t="s">
        <v>10</v>
      </c>
      <c r="K483" t="s">
        <v>12</v>
      </c>
    </row>
    <row r="484" spans="1:11" x14ac:dyDescent="0.2">
      <c r="A484" t="s">
        <v>512</v>
      </c>
      <c r="B484">
        <v>1986</v>
      </c>
      <c r="C484" s="5" t="str">
        <f t="shared" si="7"/>
        <v>Jul</v>
      </c>
      <c r="D484" t="s">
        <v>9</v>
      </c>
      <c r="E484" s="7" t="s">
        <v>9</v>
      </c>
      <c r="F484">
        <v>13</v>
      </c>
      <c r="G484">
        <v>0</v>
      </c>
      <c r="H484">
        <v>4402.2299999999996</v>
      </c>
      <c r="I484" t="s">
        <v>10</v>
      </c>
      <c r="J484" t="s">
        <v>10</v>
      </c>
      <c r="K484" t="s">
        <v>41</v>
      </c>
    </row>
    <row r="485" spans="1:11" x14ac:dyDescent="0.2">
      <c r="A485" t="s">
        <v>513</v>
      </c>
      <c r="B485">
        <v>1988</v>
      </c>
      <c r="C485" s="5" t="str">
        <f t="shared" si="7"/>
        <v>Sep</v>
      </c>
      <c r="D485" t="s">
        <v>19</v>
      </c>
      <c r="E485" s="7" t="s">
        <v>19</v>
      </c>
      <c r="F485">
        <v>16</v>
      </c>
      <c r="G485">
        <v>0</v>
      </c>
      <c r="H485">
        <v>4415.16</v>
      </c>
      <c r="I485" t="s">
        <v>10</v>
      </c>
      <c r="J485" t="s">
        <v>15</v>
      </c>
      <c r="K485" t="s">
        <v>12</v>
      </c>
    </row>
    <row r="486" spans="1:11" x14ac:dyDescent="0.2">
      <c r="A486" t="s">
        <v>514</v>
      </c>
      <c r="B486">
        <v>1992</v>
      </c>
      <c r="C486" s="5" t="str">
        <f t="shared" si="7"/>
        <v>Aug</v>
      </c>
      <c r="D486" t="s">
        <v>34</v>
      </c>
      <c r="E486" s="7" t="s">
        <v>34</v>
      </c>
      <c r="F486">
        <v>15</v>
      </c>
      <c r="G486">
        <v>0</v>
      </c>
      <c r="H486">
        <v>4420.95</v>
      </c>
      <c r="I486" t="s">
        <v>10</v>
      </c>
      <c r="J486" t="s">
        <v>11</v>
      </c>
      <c r="K486" t="s">
        <v>515</v>
      </c>
    </row>
    <row r="487" spans="1:11" x14ac:dyDescent="0.2">
      <c r="A487" t="s">
        <v>516</v>
      </c>
      <c r="B487">
        <v>1994</v>
      </c>
      <c r="C487" s="5" t="str">
        <f t="shared" si="7"/>
        <v>Dec</v>
      </c>
      <c r="D487" t="s">
        <v>29</v>
      </c>
      <c r="E487" s="7" t="s">
        <v>29</v>
      </c>
      <c r="F487">
        <v>29</v>
      </c>
      <c r="G487">
        <v>2</v>
      </c>
      <c r="H487">
        <v>4428.8900000000003</v>
      </c>
      <c r="I487" t="s">
        <v>11</v>
      </c>
      <c r="J487" t="s">
        <v>15</v>
      </c>
      <c r="K487" t="s">
        <v>355</v>
      </c>
    </row>
    <row r="488" spans="1:11" x14ac:dyDescent="0.2">
      <c r="A488" t="s">
        <v>517</v>
      </c>
      <c r="B488">
        <v>1993</v>
      </c>
      <c r="C488" s="5" t="str">
        <f t="shared" si="7"/>
        <v>Sep</v>
      </c>
      <c r="D488" t="s">
        <v>19</v>
      </c>
      <c r="E488" s="7" t="s">
        <v>19</v>
      </c>
      <c r="F488">
        <v>4</v>
      </c>
      <c r="G488">
        <v>2</v>
      </c>
      <c r="H488">
        <v>4433.3900000000003</v>
      </c>
      <c r="I488" t="s">
        <v>10</v>
      </c>
      <c r="J488" t="s">
        <v>11</v>
      </c>
      <c r="K488" t="s">
        <v>22</v>
      </c>
    </row>
    <row r="489" spans="1:11" x14ac:dyDescent="0.2">
      <c r="A489" t="s">
        <v>518</v>
      </c>
      <c r="B489">
        <v>1993</v>
      </c>
      <c r="C489" s="5" t="str">
        <f t="shared" si="7"/>
        <v>Dec</v>
      </c>
      <c r="D489" t="s">
        <v>29</v>
      </c>
      <c r="E489" s="7" t="s">
        <v>29</v>
      </c>
      <c r="F489">
        <v>23</v>
      </c>
      <c r="G489">
        <v>2</v>
      </c>
      <c r="H489">
        <v>4433.92</v>
      </c>
      <c r="I489" t="s">
        <v>10</v>
      </c>
      <c r="J489" t="s">
        <v>10</v>
      </c>
      <c r="K489" t="s">
        <v>22</v>
      </c>
    </row>
    <row r="490" spans="1:11" x14ac:dyDescent="0.2">
      <c r="A490" t="s">
        <v>519</v>
      </c>
      <c r="B490">
        <v>1994</v>
      </c>
      <c r="C490" s="5" t="str">
        <f t="shared" si="7"/>
        <v>Oct</v>
      </c>
      <c r="D490" t="s">
        <v>36</v>
      </c>
      <c r="E490" s="7" t="s">
        <v>36</v>
      </c>
      <c r="F490">
        <v>8</v>
      </c>
      <c r="G490">
        <v>2</v>
      </c>
      <c r="H490">
        <v>4435.09</v>
      </c>
      <c r="I490" t="s">
        <v>11</v>
      </c>
      <c r="J490" t="s">
        <v>10</v>
      </c>
      <c r="K490" t="s">
        <v>167</v>
      </c>
    </row>
    <row r="491" spans="1:11" x14ac:dyDescent="0.2">
      <c r="A491" t="s">
        <v>520</v>
      </c>
      <c r="B491">
        <v>1994</v>
      </c>
      <c r="C491" s="5" t="str">
        <f t="shared" si="7"/>
        <v>Oct</v>
      </c>
      <c r="D491" t="s">
        <v>36</v>
      </c>
      <c r="E491" s="7" t="s">
        <v>36</v>
      </c>
      <c r="F491">
        <v>24</v>
      </c>
      <c r="G491">
        <v>2</v>
      </c>
      <c r="H491">
        <v>4438.26</v>
      </c>
      <c r="I491" t="s">
        <v>10</v>
      </c>
      <c r="J491" t="s">
        <v>11</v>
      </c>
      <c r="K491" t="s">
        <v>355</v>
      </c>
    </row>
    <row r="492" spans="1:11" x14ac:dyDescent="0.2">
      <c r="A492" t="s">
        <v>521</v>
      </c>
      <c r="B492">
        <v>1991</v>
      </c>
      <c r="C492" s="5" t="str">
        <f t="shared" si="7"/>
        <v>Sep</v>
      </c>
      <c r="D492" t="s">
        <v>19</v>
      </c>
      <c r="E492" s="7" t="s">
        <v>19</v>
      </c>
      <c r="F492">
        <v>3</v>
      </c>
      <c r="G492">
        <v>1</v>
      </c>
      <c r="H492">
        <v>4441.21</v>
      </c>
      <c r="I492" t="s">
        <v>15</v>
      </c>
      <c r="J492" t="s">
        <v>10</v>
      </c>
      <c r="K492" t="s">
        <v>275</v>
      </c>
    </row>
    <row r="493" spans="1:11" x14ac:dyDescent="0.2">
      <c r="A493" t="s">
        <v>522</v>
      </c>
      <c r="B493">
        <v>1994</v>
      </c>
      <c r="C493" s="5" t="str">
        <f t="shared" si="7"/>
        <v>Jun</v>
      </c>
      <c r="D493" t="s">
        <v>17</v>
      </c>
      <c r="E493" s="7" t="s">
        <v>17</v>
      </c>
      <c r="F493">
        <v>28</v>
      </c>
      <c r="G493">
        <v>3</v>
      </c>
      <c r="H493">
        <v>4449.46</v>
      </c>
      <c r="I493" t="s">
        <v>15</v>
      </c>
      <c r="J493" t="s">
        <v>10</v>
      </c>
      <c r="K493" t="s">
        <v>12</v>
      </c>
    </row>
    <row r="494" spans="1:11" x14ac:dyDescent="0.2">
      <c r="A494" t="s">
        <v>523</v>
      </c>
      <c r="B494">
        <v>1990</v>
      </c>
      <c r="C494" s="5" t="str">
        <f t="shared" si="7"/>
        <v>Aug</v>
      </c>
      <c r="D494" t="s">
        <v>34</v>
      </c>
      <c r="E494" s="7" t="s">
        <v>34</v>
      </c>
      <c r="F494">
        <v>8</v>
      </c>
      <c r="G494">
        <v>1</v>
      </c>
      <c r="H494">
        <v>4454.3999999999996</v>
      </c>
      <c r="I494" t="s">
        <v>10</v>
      </c>
      <c r="J494" t="s">
        <v>11</v>
      </c>
      <c r="K494" t="s">
        <v>22</v>
      </c>
    </row>
    <row r="495" spans="1:11" x14ac:dyDescent="0.2">
      <c r="A495" t="s">
        <v>524</v>
      </c>
      <c r="B495">
        <v>1990</v>
      </c>
      <c r="C495" s="5" t="str">
        <f t="shared" si="7"/>
        <v>Jul</v>
      </c>
      <c r="D495" t="s">
        <v>9</v>
      </c>
      <c r="E495" s="7" t="s">
        <v>9</v>
      </c>
      <c r="F495">
        <v>15</v>
      </c>
      <c r="G495">
        <v>1</v>
      </c>
      <c r="H495">
        <v>4462.72</v>
      </c>
      <c r="I495" t="s">
        <v>10</v>
      </c>
      <c r="J495" t="s">
        <v>11</v>
      </c>
      <c r="K495" t="s">
        <v>22</v>
      </c>
    </row>
    <row r="496" spans="1:11" x14ac:dyDescent="0.2">
      <c r="A496" t="s">
        <v>525</v>
      </c>
      <c r="B496">
        <v>1991</v>
      </c>
      <c r="C496" s="5" t="str">
        <f t="shared" si="7"/>
        <v>Jul</v>
      </c>
      <c r="D496" t="s">
        <v>9</v>
      </c>
      <c r="E496" s="7" t="s">
        <v>9</v>
      </c>
      <c r="F496">
        <v>4</v>
      </c>
      <c r="G496">
        <v>2</v>
      </c>
      <c r="H496">
        <v>4463.21</v>
      </c>
      <c r="I496" t="s">
        <v>11</v>
      </c>
      <c r="J496" t="s">
        <v>11</v>
      </c>
      <c r="K496" t="s">
        <v>12</v>
      </c>
    </row>
    <row r="497" spans="1:11" x14ac:dyDescent="0.2">
      <c r="A497" t="s">
        <v>526</v>
      </c>
      <c r="B497">
        <v>1999</v>
      </c>
      <c r="C497" s="5" t="str">
        <f t="shared" si="7"/>
        <v>Nov</v>
      </c>
      <c r="D497" t="s">
        <v>14</v>
      </c>
      <c r="E497" s="7" t="s">
        <v>14</v>
      </c>
      <c r="F497">
        <v>20</v>
      </c>
      <c r="G497">
        <v>3</v>
      </c>
      <c r="H497">
        <v>4466.62</v>
      </c>
      <c r="I497" t="s">
        <v>10</v>
      </c>
      <c r="J497" t="s">
        <v>10</v>
      </c>
      <c r="K497" t="s">
        <v>22</v>
      </c>
    </row>
    <row r="498" spans="1:11" x14ac:dyDescent="0.2">
      <c r="A498" t="s">
        <v>527</v>
      </c>
      <c r="B498">
        <v>2004</v>
      </c>
      <c r="C498" s="5" t="str">
        <f t="shared" si="7"/>
        <v>Jul</v>
      </c>
      <c r="D498" t="s">
        <v>9</v>
      </c>
      <c r="E498" s="7" t="s">
        <v>9</v>
      </c>
      <c r="F498">
        <v>18</v>
      </c>
      <c r="G498">
        <v>0</v>
      </c>
      <c r="H498">
        <v>4468.25</v>
      </c>
      <c r="I498" t="s">
        <v>10</v>
      </c>
      <c r="J498" t="s">
        <v>10</v>
      </c>
      <c r="K498" t="s">
        <v>22</v>
      </c>
    </row>
    <row r="499" spans="1:11" x14ac:dyDescent="0.2">
      <c r="A499" t="s">
        <v>528</v>
      </c>
      <c r="B499">
        <v>1992</v>
      </c>
      <c r="C499" s="5" t="str">
        <f t="shared" si="7"/>
        <v>Jul</v>
      </c>
      <c r="D499" t="s">
        <v>9</v>
      </c>
      <c r="E499" s="7" t="s">
        <v>9</v>
      </c>
      <c r="F499">
        <v>12</v>
      </c>
      <c r="G499">
        <v>0</v>
      </c>
      <c r="H499">
        <v>4488.58</v>
      </c>
      <c r="I499" t="s">
        <v>10</v>
      </c>
      <c r="J499" t="s">
        <v>11</v>
      </c>
      <c r="K499" t="s">
        <v>22</v>
      </c>
    </row>
    <row r="500" spans="1:11" x14ac:dyDescent="0.2">
      <c r="A500" t="s">
        <v>529</v>
      </c>
      <c r="B500">
        <v>1988</v>
      </c>
      <c r="C500" s="5" t="str">
        <f t="shared" si="7"/>
        <v>Jun</v>
      </c>
      <c r="D500" t="s">
        <v>17</v>
      </c>
      <c r="E500" s="7" t="s">
        <v>17</v>
      </c>
      <c r="F500">
        <v>26</v>
      </c>
      <c r="G500">
        <v>0</v>
      </c>
      <c r="H500">
        <v>4500.34</v>
      </c>
      <c r="I500" t="s">
        <v>10</v>
      </c>
      <c r="J500" t="s">
        <v>15</v>
      </c>
      <c r="K500" t="s">
        <v>355</v>
      </c>
    </row>
    <row r="501" spans="1:11" x14ac:dyDescent="0.2">
      <c r="A501" t="s">
        <v>530</v>
      </c>
      <c r="B501">
        <v>1997</v>
      </c>
      <c r="C501" s="5" t="str">
        <f t="shared" si="7"/>
        <v>Oct</v>
      </c>
      <c r="D501" t="s">
        <v>36</v>
      </c>
      <c r="E501" s="7" t="s">
        <v>36</v>
      </c>
      <c r="F501">
        <v>13</v>
      </c>
      <c r="G501">
        <v>4</v>
      </c>
      <c r="H501">
        <v>4504.66</v>
      </c>
      <c r="I501" t="s">
        <v>15</v>
      </c>
      <c r="J501" t="s">
        <v>10</v>
      </c>
      <c r="K501" t="s">
        <v>12</v>
      </c>
    </row>
    <row r="502" spans="1:11" x14ac:dyDescent="0.2">
      <c r="A502" t="s">
        <v>531</v>
      </c>
      <c r="B502">
        <v>1982</v>
      </c>
      <c r="C502" s="5" t="str">
        <f t="shared" si="7"/>
        <v>Sep</v>
      </c>
      <c r="D502" t="s">
        <v>19</v>
      </c>
      <c r="E502" s="7" t="s">
        <v>19</v>
      </c>
      <c r="F502">
        <v>27</v>
      </c>
      <c r="G502">
        <v>3</v>
      </c>
      <c r="H502">
        <v>4511.41</v>
      </c>
      <c r="I502" t="s">
        <v>10</v>
      </c>
      <c r="J502" t="s">
        <v>11</v>
      </c>
      <c r="K502" t="s">
        <v>12</v>
      </c>
    </row>
    <row r="503" spans="1:11" x14ac:dyDescent="0.2">
      <c r="A503" t="s">
        <v>532</v>
      </c>
      <c r="B503">
        <v>1980</v>
      </c>
      <c r="C503" s="5" t="str">
        <f t="shared" si="7"/>
        <v>Jun</v>
      </c>
      <c r="D503" t="s">
        <v>17</v>
      </c>
      <c r="E503" s="7" t="s">
        <v>17</v>
      </c>
      <c r="F503">
        <v>16</v>
      </c>
      <c r="G503">
        <v>2</v>
      </c>
      <c r="H503">
        <v>4515.71</v>
      </c>
      <c r="I503" t="s">
        <v>10</v>
      </c>
      <c r="J503" t="s">
        <v>11</v>
      </c>
      <c r="K503" t="s">
        <v>12</v>
      </c>
    </row>
    <row r="504" spans="1:11" x14ac:dyDescent="0.2">
      <c r="A504" t="s">
        <v>533</v>
      </c>
      <c r="B504">
        <v>2003</v>
      </c>
      <c r="C504" s="5" t="str">
        <f t="shared" si="7"/>
        <v>Oct</v>
      </c>
      <c r="D504" t="s">
        <v>36</v>
      </c>
      <c r="E504" s="7" t="s">
        <v>36</v>
      </c>
      <c r="F504">
        <v>2</v>
      </c>
      <c r="G504">
        <v>0</v>
      </c>
      <c r="H504">
        <v>4518.3999999999996</v>
      </c>
      <c r="I504" t="s">
        <v>10</v>
      </c>
      <c r="J504" t="s">
        <v>11</v>
      </c>
      <c r="K504" t="s">
        <v>534</v>
      </c>
    </row>
    <row r="505" spans="1:11" x14ac:dyDescent="0.2">
      <c r="A505" t="s">
        <v>535</v>
      </c>
      <c r="B505">
        <v>1987</v>
      </c>
      <c r="C505" s="5" t="str">
        <f t="shared" si="7"/>
        <v>Dec</v>
      </c>
      <c r="D505" t="s">
        <v>29</v>
      </c>
      <c r="E505" s="7" t="s">
        <v>29</v>
      </c>
      <c r="F505">
        <v>5</v>
      </c>
      <c r="G505">
        <v>3</v>
      </c>
      <c r="H505">
        <v>4518.7700000000004</v>
      </c>
      <c r="I505" t="s">
        <v>10</v>
      </c>
      <c r="J505" t="s">
        <v>11</v>
      </c>
      <c r="K505" t="s">
        <v>22</v>
      </c>
    </row>
    <row r="506" spans="1:11" x14ac:dyDescent="0.2">
      <c r="A506" t="s">
        <v>536</v>
      </c>
      <c r="B506">
        <v>1988</v>
      </c>
      <c r="C506" s="5" t="str">
        <f t="shared" si="7"/>
        <v>Dec</v>
      </c>
      <c r="D506" t="s">
        <v>29</v>
      </c>
      <c r="E506" s="7" t="s">
        <v>29</v>
      </c>
      <c r="F506">
        <v>21</v>
      </c>
      <c r="G506">
        <v>0</v>
      </c>
      <c r="H506">
        <v>4518.83</v>
      </c>
      <c r="I506" t="s">
        <v>10</v>
      </c>
      <c r="J506" t="s">
        <v>10</v>
      </c>
      <c r="K506" t="s">
        <v>355</v>
      </c>
    </row>
    <row r="507" spans="1:11" x14ac:dyDescent="0.2">
      <c r="A507" t="s">
        <v>537</v>
      </c>
      <c r="B507">
        <v>1992</v>
      </c>
      <c r="C507" s="5" t="str">
        <f t="shared" si="7"/>
        <v>Aug</v>
      </c>
      <c r="D507" t="s">
        <v>34</v>
      </c>
      <c r="E507" s="7" t="s">
        <v>34</v>
      </c>
      <c r="F507">
        <v>13</v>
      </c>
      <c r="G507">
        <v>1</v>
      </c>
      <c r="H507">
        <v>4527.18</v>
      </c>
      <c r="I507" t="s">
        <v>10</v>
      </c>
      <c r="J507" t="s">
        <v>10</v>
      </c>
      <c r="K507" t="s">
        <v>22</v>
      </c>
    </row>
    <row r="508" spans="1:11" x14ac:dyDescent="0.2">
      <c r="A508" t="s">
        <v>538</v>
      </c>
      <c r="B508">
        <v>1993</v>
      </c>
      <c r="C508" s="5" t="str">
        <f t="shared" si="7"/>
        <v>Jun</v>
      </c>
      <c r="D508" t="s">
        <v>17</v>
      </c>
      <c r="E508" s="7" t="s">
        <v>17</v>
      </c>
      <c r="F508">
        <v>29</v>
      </c>
      <c r="G508">
        <v>2</v>
      </c>
      <c r="H508">
        <v>4529.4799999999996</v>
      </c>
      <c r="I508" t="s">
        <v>10</v>
      </c>
      <c r="J508" t="s">
        <v>15</v>
      </c>
      <c r="K508" t="s">
        <v>41</v>
      </c>
    </row>
    <row r="509" spans="1:11" x14ac:dyDescent="0.2">
      <c r="A509" t="s">
        <v>539</v>
      </c>
      <c r="B509">
        <v>1988</v>
      </c>
      <c r="C509" s="5" t="str">
        <f t="shared" si="7"/>
        <v>Jun</v>
      </c>
      <c r="D509" t="s">
        <v>17</v>
      </c>
      <c r="E509" s="7" t="s">
        <v>17</v>
      </c>
      <c r="F509">
        <v>13</v>
      </c>
      <c r="G509">
        <v>1</v>
      </c>
      <c r="H509">
        <v>4536.26</v>
      </c>
      <c r="I509" t="s">
        <v>10</v>
      </c>
      <c r="J509" t="s">
        <v>10</v>
      </c>
      <c r="K509" t="s">
        <v>41</v>
      </c>
    </row>
    <row r="510" spans="1:11" x14ac:dyDescent="0.2">
      <c r="A510" t="s">
        <v>540</v>
      </c>
      <c r="B510">
        <v>1990</v>
      </c>
      <c r="C510" s="5" t="str">
        <f t="shared" si="7"/>
        <v>Nov</v>
      </c>
      <c r="D510" t="s">
        <v>14</v>
      </c>
      <c r="E510" s="7" t="s">
        <v>14</v>
      </c>
      <c r="F510">
        <v>17</v>
      </c>
      <c r="G510">
        <v>0</v>
      </c>
      <c r="H510">
        <v>4544.2299999999996</v>
      </c>
      <c r="I510" t="s">
        <v>10</v>
      </c>
      <c r="J510" t="s">
        <v>15</v>
      </c>
      <c r="K510" t="s">
        <v>246</v>
      </c>
    </row>
    <row r="511" spans="1:11" x14ac:dyDescent="0.2">
      <c r="A511" t="s">
        <v>541</v>
      </c>
      <c r="B511">
        <v>2004</v>
      </c>
      <c r="C511" s="5" t="str">
        <f t="shared" si="7"/>
        <v>Dec</v>
      </c>
      <c r="D511" t="s">
        <v>29</v>
      </c>
      <c r="E511" s="7" t="s">
        <v>29</v>
      </c>
      <c r="F511">
        <v>22</v>
      </c>
      <c r="G511">
        <v>4</v>
      </c>
      <c r="H511">
        <v>4561.1899999999996</v>
      </c>
      <c r="I511" t="s">
        <v>10</v>
      </c>
      <c r="J511" t="s">
        <v>10</v>
      </c>
      <c r="K511" t="s">
        <v>246</v>
      </c>
    </row>
    <row r="512" spans="1:11" x14ac:dyDescent="0.2">
      <c r="A512" t="s">
        <v>542</v>
      </c>
      <c r="B512">
        <v>1990</v>
      </c>
      <c r="C512" s="5" t="str">
        <f t="shared" si="7"/>
        <v>Sep</v>
      </c>
      <c r="D512" t="s">
        <v>19</v>
      </c>
      <c r="E512" s="7" t="s">
        <v>19</v>
      </c>
      <c r="F512">
        <v>20</v>
      </c>
      <c r="G512">
        <v>1</v>
      </c>
      <c r="H512">
        <v>4562.84</v>
      </c>
      <c r="I512" t="s">
        <v>10</v>
      </c>
      <c r="J512" t="s">
        <v>10</v>
      </c>
      <c r="K512" t="s">
        <v>12</v>
      </c>
    </row>
    <row r="513" spans="1:11" x14ac:dyDescent="0.2">
      <c r="A513" t="s">
        <v>543</v>
      </c>
      <c r="B513">
        <v>1996</v>
      </c>
      <c r="C513" s="5" t="str">
        <f t="shared" si="7"/>
        <v>Dec</v>
      </c>
      <c r="D513" t="s">
        <v>29</v>
      </c>
      <c r="E513" s="7" t="s">
        <v>29</v>
      </c>
      <c r="F513">
        <v>25</v>
      </c>
      <c r="G513">
        <v>2</v>
      </c>
      <c r="H513">
        <v>4564.1899999999996</v>
      </c>
      <c r="I513" t="s">
        <v>10</v>
      </c>
      <c r="J513" t="s">
        <v>10</v>
      </c>
      <c r="K513" t="s">
        <v>246</v>
      </c>
    </row>
    <row r="514" spans="1:11" x14ac:dyDescent="0.2">
      <c r="A514" t="s">
        <v>544</v>
      </c>
      <c r="B514">
        <v>1989</v>
      </c>
      <c r="C514" s="5" t="str">
        <f t="shared" si="7"/>
        <v>Sep</v>
      </c>
      <c r="D514" t="s">
        <v>19</v>
      </c>
      <c r="E514" s="7" t="s">
        <v>19</v>
      </c>
      <c r="F514">
        <v>18</v>
      </c>
      <c r="G514">
        <v>0</v>
      </c>
      <c r="H514">
        <v>4571.41</v>
      </c>
      <c r="I514" t="s">
        <v>10</v>
      </c>
      <c r="J514" t="s">
        <v>10</v>
      </c>
      <c r="K514" t="s">
        <v>22</v>
      </c>
    </row>
    <row r="515" spans="1:11" x14ac:dyDescent="0.2">
      <c r="A515" t="s">
        <v>545</v>
      </c>
      <c r="B515">
        <v>2000</v>
      </c>
      <c r="C515" s="5" t="str">
        <f t="shared" ref="C515:C578" si="8">IF(ISBLANK(D515),"Sep",D515)</f>
        <v>Jul</v>
      </c>
      <c r="D515" t="s">
        <v>9</v>
      </c>
      <c r="E515" s="7" t="s">
        <v>9</v>
      </c>
      <c r="F515">
        <v>2</v>
      </c>
      <c r="G515">
        <v>0</v>
      </c>
      <c r="H515">
        <v>4608.03</v>
      </c>
      <c r="I515" t="s">
        <v>10</v>
      </c>
      <c r="J515" t="s">
        <v>11</v>
      </c>
      <c r="K515" t="s">
        <v>41</v>
      </c>
    </row>
    <row r="516" spans="1:11" x14ac:dyDescent="0.2">
      <c r="A516" t="s">
        <v>546</v>
      </c>
      <c r="B516">
        <v>1998</v>
      </c>
      <c r="C516" s="5" t="str">
        <f t="shared" si="8"/>
        <v>Jun</v>
      </c>
      <c r="D516" t="s">
        <v>17</v>
      </c>
      <c r="E516" s="7" t="s">
        <v>17</v>
      </c>
      <c r="F516">
        <v>29</v>
      </c>
      <c r="G516">
        <v>3</v>
      </c>
      <c r="H516">
        <v>4618.08</v>
      </c>
      <c r="I516" t="s">
        <v>10</v>
      </c>
      <c r="J516" t="s">
        <v>15</v>
      </c>
      <c r="K516" t="s">
        <v>22</v>
      </c>
    </row>
    <row r="517" spans="1:11" x14ac:dyDescent="0.2">
      <c r="A517" t="s">
        <v>547</v>
      </c>
      <c r="B517">
        <v>1985</v>
      </c>
      <c r="C517" s="5" t="str">
        <f t="shared" si="8"/>
        <v>Jun</v>
      </c>
      <c r="D517" t="s">
        <v>17</v>
      </c>
      <c r="E517" s="7" t="s">
        <v>17</v>
      </c>
      <c r="F517">
        <v>22</v>
      </c>
      <c r="G517">
        <v>0</v>
      </c>
      <c r="H517">
        <v>4646.76</v>
      </c>
      <c r="I517" t="s">
        <v>15</v>
      </c>
      <c r="J517" t="s">
        <v>15</v>
      </c>
      <c r="K517" t="s">
        <v>41</v>
      </c>
    </row>
    <row r="518" spans="1:11" x14ac:dyDescent="0.2">
      <c r="A518" t="s">
        <v>548</v>
      </c>
      <c r="B518">
        <v>1996</v>
      </c>
      <c r="C518" s="5" t="str">
        <f t="shared" si="8"/>
        <v>Oct</v>
      </c>
      <c r="D518" t="s">
        <v>36</v>
      </c>
      <c r="E518" s="7" t="s">
        <v>36</v>
      </c>
      <c r="F518">
        <v>25</v>
      </c>
      <c r="G518">
        <v>3</v>
      </c>
      <c r="H518">
        <v>4661.29</v>
      </c>
      <c r="I518" t="s">
        <v>10</v>
      </c>
      <c r="J518" t="s">
        <v>15</v>
      </c>
      <c r="K518" t="s">
        <v>355</v>
      </c>
    </row>
    <row r="519" spans="1:11" x14ac:dyDescent="0.2">
      <c r="A519" t="s">
        <v>549</v>
      </c>
      <c r="B519">
        <v>1990</v>
      </c>
      <c r="C519" s="5" t="str">
        <f t="shared" si="8"/>
        <v>Aug</v>
      </c>
      <c r="D519" t="s">
        <v>34</v>
      </c>
      <c r="E519" s="7" t="s">
        <v>34</v>
      </c>
      <c r="F519">
        <v>5</v>
      </c>
      <c r="G519">
        <v>1</v>
      </c>
      <c r="H519">
        <v>4667.6099999999997</v>
      </c>
      <c r="I519" t="s">
        <v>11</v>
      </c>
      <c r="J519" t="s">
        <v>11</v>
      </c>
      <c r="K519" t="s">
        <v>167</v>
      </c>
    </row>
    <row r="520" spans="1:11" x14ac:dyDescent="0.2">
      <c r="A520" t="s">
        <v>550</v>
      </c>
      <c r="B520">
        <v>1990</v>
      </c>
      <c r="C520" s="5" t="str">
        <f t="shared" si="8"/>
        <v>Sep</v>
      </c>
      <c r="D520" t="s">
        <v>19</v>
      </c>
      <c r="E520" s="7" t="s">
        <v>19</v>
      </c>
      <c r="F520">
        <v>26</v>
      </c>
      <c r="G520">
        <v>2</v>
      </c>
      <c r="H520">
        <v>4670.6400000000003</v>
      </c>
      <c r="I520" t="s">
        <v>10</v>
      </c>
      <c r="J520" t="s">
        <v>10</v>
      </c>
      <c r="K520" t="s">
        <v>41</v>
      </c>
    </row>
    <row r="521" spans="1:11" x14ac:dyDescent="0.2">
      <c r="A521" t="s">
        <v>551</v>
      </c>
      <c r="B521">
        <v>1990</v>
      </c>
      <c r="C521" s="5" t="str">
        <f t="shared" si="8"/>
        <v>Jul</v>
      </c>
      <c r="D521" t="s">
        <v>9</v>
      </c>
      <c r="E521" s="7" t="s">
        <v>9</v>
      </c>
      <c r="F521">
        <v>13</v>
      </c>
      <c r="G521">
        <v>2</v>
      </c>
      <c r="H521">
        <v>4673.3900000000003</v>
      </c>
      <c r="I521" t="s">
        <v>10</v>
      </c>
      <c r="J521" t="s">
        <v>15</v>
      </c>
      <c r="K521" t="s">
        <v>12</v>
      </c>
    </row>
    <row r="522" spans="1:11" x14ac:dyDescent="0.2">
      <c r="A522" t="s">
        <v>552</v>
      </c>
      <c r="B522">
        <v>1979</v>
      </c>
      <c r="C522" s="5" t="str">
        <f t="shared" si="8"/>
        <v>Oct</v>
      </c>
      <c r="D522" t="s">
        <v>36</v>
      </c>
      <c r="E522" s="7" t="s">
        <v>36</v>
      </c>
      <c r="F522">
        <v>18</v>
      </c>
      <c r="G522">
        <v>2</v>
      </c>
      <c r="H522">
        <v>4674.2</v>
      </c>
      <c r="I522" t="s">
        <v>10</v>
      </c>
      <c r="J522" t="s">
        <v>15</v>
      </c>
      <c r="K522" t="s">
        <v>12</v>
      </c>
    </row>
    <row r="523" spans="1:11" x14ac:dyDescent="0.2">
      <c r="A523" t="s">
        <v>553</v>
      </c>
      <c r="B523">
        <v>2003</v>
      </c>
      <c r="C523" s="5" t="str">
        <f t="shared" si="8"/>
        <v>Oct</v>
      </c>
      <c r="D523" t="s">
        <v>36</v>
      </c>
      <c r="E523" s="7" t="s">
        <v>36</v>
      </c>
      <c r="F523">
        <v>4</v>
      </c>
      <c r="G523">
        <v>0</v>
      </c>
      <c r="H523">
        <v>4678.8</v>
      </c>
      <c r="I523" t="s">
        <v>10</v>
      </c>
      <c r="J523" t="s">
        <v>15</v>
      </c>
      <c r="K523" t="s">
        <v>299</v>
      </c>
    </row>
    <row r="524" spans="1:11" x14ac:dyDescent="0.2">
      <c r="A524" t="s">
        <v>554</v>
      </c>
      <c r="B524">
        <v>1990</v>
      </c>
      <c r="C524" s="5" t="str">
        <f t="shared" si="8"/>
        <v>Sep</v>
      </c>
      <c r="D524" t="s">
        <v>19</v>
      </c>
      <c r="E524" s="7" t="s">
        <v>19</v>
      </c>
      <c r="F524">
        <v>4</v>
      </c>
      <c r="G524">
        <v>2</v>
      </c>
      <c r="H524">
        <v>4686.3900000000003</v>
      </c>
      <c r="I524" t="s">
        <v>11</v>
      </c>
      <c r="J524" t="s">
        <v>11</v>
      </c>
      <c r="K524" t="s">
        <v>12</v>
      </c>
    </row>
    <row r="525" spans="1:11" x14ac:dyDescent="0.2">
      <c r="A525" t="s">
        <v>555</v>
      </c>
      <c r="B525">
        <v>2003</v>
      </c>
      <c r="C525" s="5" t="str">
        <f t="shared" si="8"/>
        <v>Jun</v>
      </c>
      <c r="D525" t="s">
        <v>17</v>
      </c>
      <c r="E525" s="7" t="s">
        <v>17</v>
      </c>
      <c r="F525">
        <v>22</v>
      </c>
      <c r="G525">
        <v>5</v>
      </c>
      <c r="H525">
        <v>4687.8</v>
      </c>
      <c r="I525" t="s">
        <v>10</v>
      </c>
      <c r="J525" t="s">
        <v>11</v>
      </c>
      <c r="K525" t="s">
        <v>41</v>
      </c>
    </row>
    <row r="526" spans="1:11" x14ac:dyDescent="0.2">
      <c r="A526" t="s">
        <v>556</v>
      </c>
      <c r="B526">
        <v>1977</v>
      </c>
      <c r="C526" s="5" t="str">
        <f t="shared" si="8"/>
        <v>Dec</v>
      </c>
      <c r="D526" t="s">
        <v>29</v>
      </c>
      <c r="E526" s="7" t="s">
        <v>29</v>
      </c>
      <c r="F526">
        <v>4</v>
      </c>
      <c r="G526">
        <v>2</v>
      </c>
      <c r="H526">
        <v>4699.47</v>
      </c>
      <c r="I526" t="s">
        <v>10</v>
      </c>
      <c r="J526" t="s">
        <v>11</v>
      </c>
      <c r="K526" t="s">
        <v>12</v>
      </c>
    </row>
    <row r="527" spans="1:11" x14ac:dyDescent="0.2">
      <c r="A527" t="s">
        <v>557</v>
      </c>
      <c r="B527">
        <v>1981</v>
      </c>
      <c r="C527" s="5" t="str">
        <f t="shared" si="8"/>
        <v>Aug</v>
      </c>
      <c r="D527" t="s">
        <v>34</v>
      </c>
      <c r="E527" s="7" t="s">
        <v>34</v>
      </c>
      <c r="F527">
        <v>12</v>
      </c>
      <c r="G527">
        <v>1</v>
      </c>
      <c r="H527">
        <v>4712.12</v>
      </c>
      <c r="I527" t="s">
        <v>10</v>
      </c>
      <c r="J527" t="s">
        <v>11</v>
      </c>
      <c r="K527" t="s">
        <v>41</v>
      </c>
    </row>
    <row r="528" spans="1:11" x14ac:dyDescent="0.2">
      <c r="A528" t="s">
        <v>558</v>
      </c>
      <c r="B528">
        <v>1992</v>
      </c>
      <c r="C528" s="5" t="str">
        <f t="shared" si="8"/>
        <v>Oct</v>
      </c>
      <c r="D528" t="s">
        <v>36</v>
      </c>
      <c r="E528" s="7" t="s">
        <v>36</v>
      </c>
      <c r="F528">
        <v>9</v>
      </c>
      <c r="G528">
        <v>1</v>
      </c>
      <c r="H528">
        <v>4718.2</v>
      </c>
      <c r="I528" t="s">
        <v>10</v>
      </c>
      <c r="J528" t="s">
        <v>11</v>
      </c>
      <c r="K528" t="s">
        <v>246</v>
      </c>
    </row>
    <row r="529" spans="1:11" x14ac:dyDescent="0.2">
      <c r="A529" t="s">
        <v>559</v>
      </c>
      <c r="B529">
        <v>1992</v>
      </c>
      <c r="C529" s="5" t="str">
        <f t="shared" si="8"/>
        <v>Sep</v>
      </c>
      <c r="D529" t="s">
        <v>19</v>
      </c>
      <c r="E529" s="7" t="s">
        <v>19</v>
      </c>
      <c r="F529">
        <v>28</v>
      </c>
      <c r="G529">
        <v>1</v>
      </c>
      <c r="H529">
        <v>4719.5200000000004</v>
      </c>
      <c r="I529" t="s">
        <v>10</v>
      </c>
      <c r="J529" t="s">
        <v>10</v>
      </c>
      <c r="K529" t="s">
        <v>246</v>
      </c>
    </row>
    <row r="530" spans="1:11" x14ac:dyDescent="0.2">
      <c r="A530" t="s">
        <v>560</v>
      </c>
      <c r="B530">
        <v>1994</v>
      </c>
      <c r="C530" s="5" t="str">
        <f t="shared" si="8"/>
        <v>Aug</v>
      </c>
      <c r="D530" t="s">
        <v>34</v>
      </c>
      <c r="E530" s="7" t="s">
        <v>34</v>
      </c>
      <c r="F530">
        <v>12</v>
      </c>
      <c r="G530">
        <v>2</v>
      </c>
      <c r="H530">
        <v>4719.74</v>
      </c>
      <c r="I530" t="s">
        <v>10</v>
      </c>
      <c r="J530" t="s">
        <v>15</v>
      </c>
      <c r="K530" t="s">
        <v>22</v>
      </c>
    </row>
    <row r="531" spans="1:11" x14ac:dyDescent="0.2">
      <c r="A531" t="s">
        <v>561</v>
      </c>
      <c r="B531">
        <v>1980</v>
      </c>
      <c r="C531" s="5" t="str">
        <f t="shared" si="8"/>
        <v>Jul</v>
      </c>
      <c r="D531" t="s">
        <v>9</v>
      </c>
      <c r="E531" s="7" t="s">
        <v>9</v>
      </c>
      <c r="F531">
        <v>2</v>
      </c>
      <c r="G531">
        <v>2</v>
      </c>
      <c r="H531">
        <v>4728.71</v>
      </c>
      <c r="I531" t="s">
        <v>10</v>
      </c>
      <c r="J531" t="s">
        <v>11</v>
      </c>
      <c r="K531" t="s">
        <v>22</v>
      </c>
    </row>
    <row r="532" spans="1:11" x14ac:dyDescent="0.2">
      <c r="A532" t="s">
        <v>562</v>
      </c>
      <c r="B532">
        <v>1986</v>
      </c>
      <c r="C532" s="5" t="str">
        <f t="shared" si="8"/>
        <v>Sep</v>
      </c>
      <c r="D532" t="s">
        <v>19</v>
      </c>
      <c r="E532" s="7" t="s">
        <v>19</v>
      </c>
      <c r="F532">
        <v>5</v>
      </c>
      <c r="G532">
        <v>3</v>
      </c>
      <c r="H532">
        <v>4734.6400000000003</v>
      </c>
      <c r="I532" t="s">
        <v>10</v>
      </c>
      <c r="J532" t="s">
        <v>15</v>
      </c>
      <c r="K532" t="s">
        <v>12</v>
      </c>
    </row>
    <row r="533" spans="1:11" x14ac:dyDescent="0.2">
      <c r="A533" t="s">
        <v>563</v>
      </c>
      <c r="B533">
        <v>1991</v>
      </c>
      <c r="C533" s="5" t="str">
        <f t="shared" si="8"/>
        <v>Oct</v>
      </c>
      <c r="D533" t="s">
        <v>36</v>
      </c>
      <c r="E533" s="7" t="s">
        <v>36</v>
      </c>
      <c r="F533">
        <v>12</v>
      </c>
      <c r="G533">
        <v>1</v>
      </c>
      <c r="H533">
        <v>4738.2700000000004</v>
      </c>
      <c r="I533" t="s">
        <v>10</v>
      </c>
      <c r="J533" t="s">
        <v>11</v>
      </c>
      <c r="K533" t="s">
        <v>22</v>
      </c>
    </row>
    <row r="534" spans="1:11" x14ac:dyDescent="0.2">
      <c r="A534" t="s">
        <v>564</v>
      </c>
      <c r="B534">
        <v>2004</v>
      </c>
      <c r="C534" s="5" t="str">
        <f t="shared" si="8"/>
        <v>Nov</v>
      </c>
      <c r="D534" t="s">
        <v>14</v>
      </c>
      <c r="E534" s="7" t="s">
        <v>14</v>
      </c>
      <c r="F534">
        <v>24</v>
      </c>
      <c r="G534">
        <v>0</v>
      </c>
      <c r="H534">
        <v>4740.78</v>
      </c>
      <c r="I534" t="s">
        <v>10</v>
      </c>
      <c r="J534" t="s">
        <v>11</v>
      </c>
      <c r="K534" t="s">
        <v>299</v>
      </c>
    </row>
    <row r="535" spans="1:11" x14ac:dyDescent="0.2">
      <c r="A535" t="s">
        <v>565</v>
      </c>
      <c r="B535">
        <v>1987</v>
      </c>
      <c r="C535" s="5" t="str">
        <f t="shared" si="8"/>
        <v>Jun</v>
      </c>
      <c r="D535" t="s">
        <v>17</v>
      </c>
      <c r="E535" s="7" t="s">
        <v>17</v>
      </c>
      <c r="F535">
        <v>5</v>
      </c>
      <c r="G535">
        <v>1</v>
      </c>
      <c r="H535">
        <v>4746.34</v>
      </c>
      <c r="I535" t="s">
        <v>10</v>
      </c>
      <c r="J535" t="s">
        <v>10</v>
      </c>
      <c r="K535" t="s">
        <v>41</v>
      </c>
    </row>
    <row r="536" spans="1:11" x14ac:dyDescent="0.2">
      <c r="A536" t="s">
        <v>566</v>
      </c>
      <c r="B536">
        <v>1987</v>
      </c>
      <c r="C536" s="5" t="str">
        <f t="shared" si="8"/>
        <v>Sep</v>
      </c>
      <c r="D536" t="s">
        <v>19</v>
      </c>
      <c r="E536" s="7" t="s">
        <v>19</v>
      </c>
      <c r="F536">
        <v>2</v>
      </c>
      <c r="G536">
        <v>1</v>
      </c>
      <c r="H536">
        <v>4747.05</v>
      </c>
      <c r="I536" t="s">
        <v>10</v>
      </c>
      <c r="J536" t="s">
        <v>10</v>
      </c>
      <c r="K536" t="s">
        <v>12</v>
      </c>
    </row>
    <row r="537" spans="1:11" x14ac:dyDescent="0.2">
      <c r="A537" t="s">
        <v>567</v>
      </c>
      <c r="B537">
        <v>1987</v>
      </c>
      <c r="C537" s="5" t="str">
        <f t="shared" si="8"/>
        <v>Nov</v>
      </c>
      <c r="D537" t="s">
        <v>14</v>
      </c>
      <c r="E537" s="7" t="s">
        <v>14</v>
      </c>
      <c r="F537">
        <v>22</v>
      </c>
      <c r="G537">
        <v>1</v>
      </c>
      <c r="H537">
        <v>4751.07</v>
      </c>
      <c r="I537" t="s">
        <v>11</v>
      </c>
      <c r="J537" t="s">
        <v>15</v>
      </c>
      <c r="K537" t="s">
        <v>41</v>
      </c>
    </row>
    <row r="538" spans="1:11" x14ac:dyDescent="0.2">
      <c r="A538" t="s">
        <v>568</v>
      </c>
      <c r="B538">
        <v>1992</v>
      </c>
      <c r="C538" s="5" t="str">
        <f t="shared" si="8"/>
        <v>Aug</v>
      </c>
      <c r="D538" t="s">
        <v>34</v>
      </c>
      <c r="E538" s="7" t="s">
        <v>34</v>
      </c>
      <c r="F538">
        <v>16</v>
      </c>
      <c r="G538">
        <v>2</v>
      </c>
      <c r="H538">
        <v>4753.6400000000003</v>
      </c>
      <c r="I538" t="s">
        <v>10</v>
      </c>
      <c r="J538" t="s">
        <v>11</v>
      </c>
      <c r="K538" t="s">
        <v>12</v>
      </c>
    </row>
    <row r="539" spans="1:11" x14ac:dyDescent="0.2">
      <c r="A539" t="s">
        <v>569</v>
      </c>
      <c r="B539">
        <v>1987</v>
      </c>
      <c r="C539" s="5" t="str">
        <f t="shared" si="8"/>
        <v>Sep</v>
      </c>
      <c r="D539" t="s">
        <v>19</v>
      </c>
      <c r="E539" s="7" t="s">
        <v>19</v>
      </c>
      <c r="F539">
        <v>27</v>
      </c>
      <c r="G539">
        <v>1</v>
      </c>
      <c r="H539">
        <v>4762.33</v>
      </c>
      <c r="I539" t="s">
        <v>11</v>
      </c>
      <c r="J539" t="s">
        <v>11</v>
      </c>
      <c r="K539" t="s">
        <v>41</v>
      </c>
    </row>
    <row r="540" spans="1:11" x14ac:dyDescent="0.2">
      <c r="A540" t="s">
        <v>570</v>
      </c>
      <c r="B540">
        <v>1989</v>
      </c>
      <c r="C540" s="5" t="str">
        <f t="shared" si="8"/>
        <v>Aug</v>
      </c>
      <c r="D540" t="s">
        <v>34</v>
      </c>
      <c r="E540" s="7" t="s">
        <v>34</v>
      </c>
      <c r="F540">
        <v>1</v>
      </c>
      <c r="G540">
        <v>1</v>
      </c>
      <c r="H540">
        <v>4766.0200000000004</v>
      </c>
      <c r="I540" t="s">
        <v>10</v>
      </c>
      <c r="J540" t="s">
        <v>11</v>
      </c>
      <c r="K540" t="s">
        <v>41</v>
      </c>
    </row>
    <row r="541" spans="1:11" x14ac:dyDescent="0.2">
      <c r="A541" t="s">
        <v>571</v>
      </c>
      <c r="B541">
        <v>1989</v>
      </c>
      <c r="C541" s="5" t="str">
        <f t="shared" si="8"/>
        <v>Dec</v>
      </c>
      <c r="D541" t="s">
        <v>29</v>
      </c>
      <c r="E541" s="7" t="s">
        <v>29</v>
      </c>
      <c r="F541">
        <v>9</v>
      </c>
      <c r="G541">
        <v>1</v>
      </c>
      <c r="H541">
        <v>4779.6000000000004</v>
      </c>
      <c r="I541" t="s">
        <v>10</v>
      </c>
      <c r="J541" t="s">
        <v>11</v>
      </c>
      <c r="K541" t="s">
        <v>12</v>
      </c>
    </row>
    <row r="542" spans="1:11" x14ac:dyDescent="0.2">
      <c r="A542" t="s">
        <v>572</v>
      </c>
      <c r="B542">
        <v>1987</v>
      </c>
      <c r="C542" s="5" t="str">
        <f t="shared" si="8"/>
        <v>Jun</v>
      </c>
      <c r="D542" t="s">
        <v>17</v>
      </c>
      <c r="E542" s="7" t="s">
        <v>17</v>
      </c>
      <c r="F542">
        <v>22</v>
      </c>
      <c r="G542">
        <v>3</v>
      </c>
      <c r="H542">
        <v>4787.42</v>
      </c>
      <c r="I542" t="s">
        <v>10</v>
      </c>
      <c r="J542" t="s">
        <v>11</v>
      </c>
      <c r="K542" t="s">
        <v>12</v>
      </c>
    </row>
    <row r="543" spans="1:11" x14ac:dyDescent="0.2">
      <c r="A543" t="s">
        <v>573</v>
      </c>
      <c r="B543">
        <v>1989</v>
      </c>
      <c r="C543" s="5" t="str">
        <f t="shared" si="8"/>
        <v>Dec</v>
      </c>
      <c r="D543" t="s">
        <v>29</v>
      </c>
      <c r="E543" s="7" t="s">
        <v>29</v>
      </c>
      <c r="F543">
        <v>16</v>
      </c>
      <c r="G543">
        <v>1</v>
      </c>
      <c r="H543">
        <v>4795.66</v>
      </c>
      <c r="I543" t="s">
        <v>10</v>
      </c>
      <c r="J543" t="s">
        <v>15</v>
      </c>
      <c r="K543" t="s">
        <v>12</v>
      </c>
    </row>
    <row r="544" spans="1:11" x14ac:dyDescent="0.2">
      <c r="A544" t="s">
        <v>574</v>
      </c>
      <c r="B544">
        <v>1978</v>
      </c>
      <c r="C544" s="5" t="str">
        <f t="shared" si="8"/>
        <v>Oct</v>
      </c>
      <c r="D544" t="s">
        <v>36</v>
      </c>
      <c r="E544" s="7" t="s">
        <v>36</v>
      </c>
      <c r="F544">
        <v>3</v>
      </c>
      <c r="G544">
        <v>2</v>
      </c>
      <c r="H544">
        <v>4812.34</v>
      </c>
      <c r="I544" t="s">
        <v>10</v>
      </c>
      <c r="J544" t="s">
        <v>11</v>
      </c>
      <c r="K544" t="s">
        <v>12</v>
      </c>
    </row>
    <row r="545" spans="1:11" x14ac:dyDescent="0.2">
      <c r="A545" t="s">
        <v>575</v>
      </c>
      <c r="B545">
        <v>1981</v>
      </c>
      <c r="C545" s="5" t="str">
        <f t="shared" si="8"/>
        <v>Jul</v>
      </c>
      <c r="D545" t="s">
        <v>9</v>
      </c>
      <c r="E545" s="7" t="s">
        <v>9</v>
      </c>
      <c r="F545">
        <v>3</v>
      </c>
      <c r="G545">
        <v>1</v>
      </c>
      <c r="H545">
        <v>4827.1000000000004</v>
      </c>
      <c r="I545" t="s">
        <v>10</v>
      </c>
      <c r="J545" t="s">
        <v>15</v>
      </c>
      <c r="K545" t="s">
        <v>12</v>
      </c>
    </row>
    <row r="546" spans="1:11" x14ac:dyDescent="0.2">
      <c r="A546" t="s">
        <v>576</v>
      </c>
      <c r="B546">
        <v>1995</v>
      </c>
      <c r="C546" s="5" t="str">
        <f t="shared" si="8"/>
        <v>Dec</v>
      </c>
      <c r="D546" t="s">
        <v>29</v>
      </c>
      <c r="E546" s="7" t="s">
        <v>29</v>
      </c>
      <c r="F546">
        <v>1</v>
      </c>
      <c r="G546">
        <v>3</v>
      </c>
      <c r="H546">
        <v>4827.8999999999996</v>
      </c>
      <c r="I546" t="s">
        <v>15</v>
      </c>
      <c r="J546" t="s">
        <v>10</v>
      </c>
      <c r="K546" t="s">
        <v>30</v>
      </c>
    </row>
    <row r="547" spans="1:11" x14ac:dyDescent="0.2">
      <c r="A547" t="s">
        <v>577</v>
      </c>
      <c r="B547">
        <v>2002</v>
      </c>
      <c r="C547" s="5" t="str">
        <f t="shared" si="8"/>
        <v>Jun</v>
      </c>
      <c r="D547" t="s">
        <v>17</v>
      </c>
      <c r="E547" s="7" t="s">
        <v>17</v>
      </c>
      <c r="F547">
        <v>27</v>
      </c>
      <c r="G547">
        <v>5</v>
      </c>
      <c r="H547">
        <v>4830.63</v>
      </c>
      <c r="I547" t="s">
        <v>10</v>
      </c>
      <c r="J547" t="s">
        <v>15</v>
      </c>
      <c r="K547" t="s">
        <v>41</v>
      </c>
    </row>
    <row r="548" spans="1:11" x14ac:dyDescent="0.2">
      <c r="A548" t="s">
        <v>578</v>
      </c>
      <c r="B548">
        <v>2000</v>
      </c>
      <c r="C548" s="5" t="str">
        <f t="shared" si="8"/>
        <v>Dec</v>
      </c>
      <c r="D548" t="s">
        <v>29</v>
      </c>
      <c r="E548" s="7" t="s">
        <v>29</v>
      </c>
      <c r="F548">
        <v>11</v>
      </c>
      <c r="G548">
        <v>0</v>
      </c>
      <c r="H548">
        <v>4835.43</v>
      </c>
      <c r="I548" t="s">
        <v>10</v>
      </c>
      <c r="J548" t="s">
        <v>10</v>
      </c>
      <c r="K548" t="s">
        <v>299</v>
      </c>
    </row>
    <row r="549" spans="1:11" x14ac:dyDescent="0.2">
      <c r="A549" t="s">
        <v>579</v>
      </c>
      <c r="B549">
        <v>1992</v>
      </c>
      <c r="C549" s="5" t="str">
        <f t="shared" si="8"/>
        <v>Sep</v>
      </c>
      <c r="D549" t="s">
        <v>19</v>
      </c>
      <c r="E549" s="7" t="s">
        <v>19</v>
      </c>
      <c r="F549">
        <v>10</v>
      </c>
      <c r="G549">
        <v>3</v>
      </c>
      <c r="H549">
        <v>4837.58</v>
      </c>
      <c r="I549" t="s">
        <v>11</v>
      </c>
      <c r="J549" t="s">
        <v>10</v>
      </c>
      <c r="K549" t="s">
        <v>12</v>
      </c>
    </row>
    <row r="550" spans="1:11" x14ac:dyDescent="0.2">
      <c r="A550" t="s">
        <v>580</v>
      </c>
      <c r="B550">
        <v>1984</v>
      </c>
      <c r="C550" s="5" t="str">
        <f t="shared" si="8"/>
        <v>Oct</v>
      </c>
      <c r="D550" t="s">
        <v>36</v>
      </c>
      <c r="E550" s="7" t="s">
        <v>36</v>
      </c>
      <c r="F550">
        <v>15</v>
      </c>
      <c r="G550">
        <v>3</v>
      </c>
      <c r="H550">
        <v>4839.18</v>
      </c>
      <c r="I550" t="s">
        <v>10</v>
      </c>
      <c r="J550" t="s">
        <v>15</v>
      </c>
      <c r="K550" t="s">
        <v>22</v>
      </c>
    </row>
    <row r="551" spans="1:11" x14ac:dyDescent="0.2">
      <c r="A551" t="s">
        <v>581</v>
      </c>
      <c r="B551">
        <v>1995</v>
      </c>
      <c r="C551" s="5" t="str">
        <f t="shared" si="8"/>
        <v>Sep</v>
      </c>
      <c r="D551" t="s">
        <v>19</v>
      </c>
      <c r="E551" s="7" t="s">
        <v>19</v>
      </c>
      <c r="F551">
        <v>29</v>
      </c>
      <c r="G551">
        <v>0</v>
      </c>
      <c r="H551">
        <v>4840.95</v>
      </c>
      <c r="I551" t="s">
        <v>10</v>
      </c>
      <c r="J551" t="s">
        <v>15</v>
      </c>
      <c r="K551" t="s">
        <v>299</v>
      </c>
    </row>
    <row r="552" spans="1:11" x14ac:dyDescent="0.2">
      <c r="A552" t="s">
        <v>582</v>
      </c>
      <c r="B552">
        <v>1979</v>
      </c>
      <c r="C552" s="5" t="str">
        <f t="shared" si="8"/>
        <v>Dec</v>
      </c>
      <c r="D552" t="s">
        <v>29</v>
      </c>
      <c r="E552" s="7" t="s">
        <v>29</v>
      </c>
      <c r="F552">
        <v>13</v>
      </c>
      <c r="G552">
        <v>2</v>
      </c>
      <c r="H552">
        <v>4843.79</v>
      </c>
      <c r="I552" t="s">
        <v>10</v>
      </c>
      <c r="J552" t="s">
        <v>11</v>
      </c>
      <c r="K552" t="s">
        <v>12</v>
      </c>
    </row>
    <row r="553" spans="1:11" x14ac:dyDescent="0.2">
      <c r="A553" t="s">
        <v>583</v>
      </c>
      <c r="B553">
        <v>1974</v>
      </c>
      <c r="C553" s="5" t="str">
        <f t="shared" si="8"/>
        <v>Sep</v>
      </c>
      <c r="D553" t="s">
        <v>19</v>
      </c>
      <c r="E553" s="7" t="s">
        <v>19</v>
      </c>
      <c r="F553">
        <v>11</v>
      </c>
      <c r="G553">
        <v>0</v>
      </c>
      <c r="H553">
        <v>4844.67</v>
      </c>
      <c r="I553" t="s">
        <v>10</v>
      </c>
      <c r="J553" t="s">
        <v>10</v>
      </c>
      <c r="K553" t="s">
        <v>12</v>
      </c>
    </row>
    <row r="554" spans="1:11" x14ac:dyDescent="0.2">
      <c r="A554" t="s">
        <v>584</v>
      </c>
      <c r="B554">
        <v>2001</v>
      </c>
      <c r="C554" s="5" t="str">
        <f t="shared" si="8"/>
        <v>Jun</v>
      </c>
      <c r="D554" t="s">
        <v>17</v>
      </c>
      <c r="E554" s="7" t="s">
        <v>17</v>
      </c>
      <c r="F554">
        <v>7</v>
      </c>
      <c r="G554">
        <v>0</v>
      </c>
      <c r="H554">
        <v>4846.53</v>
      </c>
      <c r="I554" t="s">
        <v>10</v>
      </c>
      <c r="J554" t="s">
        <v>11</v>
      </c>
      <c r="K554" t="s">
        <v>299</v>
      </c>
    </row>
    <row r="555" spans="1:11" x14ac:dyDescent="0.2">
      <c r="A555" t="s">
        <v>585</v>
      </c>
      <c r="B555">
        <v>1995</v>
      </c>
      <c r="C555" s="5" t="str">
        <f t="shared" si="8"/>
        <v>Dec</v>
      </c>
      <c r="D555" t="s">
        <v>29</v>
      </c>
      <c r="E555" s="7" t="s">
        <v>29</v>
      </c>
      <c r="F555">
        <v>27</v>
      </c>
      <c r="G555">
        <v>3</v>
      </c>
      <c r="H555">
        <v>4846.92</v>
      </c>
      <c r="I555" t="s">
        <v>10</v>
      </c>
      <c r="J555" t="s">
        <v>11</v>
      </c>
      <c r="K555" t="s">
        <v>355</v>
      </c>
    </row>
    <row r="556" spans="1:11" x14ac:dyDescent="0.2">
      <c r="A556" t="s">
        <v>586</v>
      </c>
      <c r="B556">
        <v>1989</v>
      </c>
      <c r="C556" s="5" t="str">
        <f t="shared" si="8"/>
        <v>Sep</v>
      </c>
      <c r="D556" t="s">
        <v>19</v>
      </c>
      <c r="E556" s="7" t="s">
        <v>19</v>
      </c>
      <c r="F556">
        <v>1</v>
      </c>
      <c r="G556">
        <v>3</v>
      </c>
      <c r="H556">
        <v>4859.8900000000003</v>
      </c>
      <c r="I556" t="s">
        <v>10</v>
      </c>
      <c r="J556" t="s">
        <v>11</v>
      </c>
      <c r="K556" t="s">
        <v>41</v>
      </c>
    </row>
    <row r="557" spans="1:11" x14ac:dyDescent="0.2">
      <c r="A557" t="s">
        <v>587</v>
      </c>
      <c r="B557">
        <v>1997</v>
      </c>
      <c r="C557" s="5" t="str">
        <f t="shared" si="8"/>
        <v>Sep</v>
      </c>
      <c r="D557" t="s">
        <v>19</v>
      </c>
      <c r="E557" s="7" t="s">
        <v>19</v>
      </c>
      <c r="F557">
        <v>29</v>
      </c>
      <c r="G557">
        <v>4</v>
      </c>
      <c r="H557">
        <v>4877.9799999999996</v>
      </c>
      <c r="I557" t="s">
        <v>10</v>
      </c>
      <c r="J557" t="s">
        <v>11</v>
      </c>
      <c r="K557" t="s">
        <v>22</v>
      </c>
    </row>
    <row r="558" spans="1:11" x14ac:dyDescent="0.2">
      <c r="A558" t="s">
        <v>588</v>
      </c>
      <c r="B558">
        <v>1986</v>
      </c>
      <c r="C558" s="5" t="str">
        <f t="shared" si="8"/>
        <v>Dec</v>
      </c>
      <c r="D558" t="s">
        <v>29</v>
      </c>
      <c r="E558" s="7" t="s">
        <v>29</v>
      </c>
      <c r="F558">
        <v>23</v>
      </c>
      <c r="G558">
        <v>0</v>
      </c>
      <c r="H558">
        <v>4883.87</v>
      </c>
      <c r="I558" t="s">
        <v>10</v>
      </c>
      <c r="J558" t="s">
        <v>15</v>
      </c>
      <c r="K558" t="s">
        <v>41</v>
      </c>
    </row>
    <row r="559" spans="1:11" x14ac:dyDescent="0.2">
      <c r="A559" t="s">
        <v>589</v>
      </c>
      <c r="B559">
        <v>1986</v>
      </c>
      <c r="C559" s="5" t="str">
        <f t="shared" si="8"/>
        <v>Oct</v>
      </c>
      <c r="D559" t="s">
        <v>36</v>
      </c>
      <c r="E559" s="7" t="s">
        <v>36</v>
      </c>
      <c r="F559">
        <v>27</v>
      </c>
      <c r="G559">
        <v>0</v>
      </c>
      <c r="H559">
        <v>4889.04</v>
      </c>
      <c r="I559" t="s">
        <v>10</v>
      </c>
      <c r="J559" t="s">
        <v>15</v>
      </c>
      <c r="K559" t="s">
        <v>12</v>
      </c>
    </row>
    <row r="560" spans="1:11" x14ac:dyDescent="0.2">
      <c r="A560" t="s">
        <v>590</v>
      </c>
      <c r="B560">
        <v>1989</v>
      </c>
      <c r="C560" s="5" t="str">
        <f t="shared" si="8"/>
        <v>Jul</v>
      </c>
      <c r="D560" t="s">
        <v>9</v>
      </c>
      <c r="E560" s="7" t="s">
        <v>9</v>
      </c>
      <c r="F560">
        <v>10</v>
      </c>
      <c r="G560">
        <v>2</v>
      </c>
      <c r="H560">
        <v>4890</v>
      </c>
      <c r="I560" t="s">
        <v>11</v>
      </c>
      <c r="J560" t="s">
        <v>10</v>
      </c>
      <c r="K560" t="s">
        <v>12</v>
      </c>
    </row>
    <row r="561" spans="1:11" x14ac:dyDescent="0.2">
      <c r="A561" t="s">
        <v>591</v>
      </c>
      <c r="B561">
        <v>1990</v>
      </c>
      <c r="C561" s="5" t="str">
        <f t="shared" si="8"/>
        <v>Nov</v>
      </c>
      <c r="D561" t="s">
        <v>14</v>
      </c>
      <c r="E561" s="7" t="s">
        <v>14</v>
      </c>
      <c r="F561">
        <v>28</v>
      </c>
      <c r="G561">
        <v>3</v>
      </c>
      <c r="H561">
        <v>4894.3900000000003</v>
      </c>
      <c r="I561" t="s">
        <v>10</v>
      </c>
      <c r="J561" t="s">
        <v>11</v>
      </c>
      <c r="K561" t="s">
        <v>12</v>
      </c>
    </row>
    <row r="562" spans="1:11" x14ac:dyDescent="0.2">
      <c r="A562" t="s">
        <v>592</v>
      </c>
      <c r="B562">
        <v>1988</v>
      </c>
      <c r="C562" s="5" t="str">
        <f t="shared" si="8"/>
        <v>Sep</v>
      </c>
      <c r="D562" t="s">
        <v>19</v>
      </c>
      <c r="E562" s="7" t="s">
        <v>19</v>
      </c>
      <c r="F562">
        <v>23</v>
      </c>
      <c r="G562">
        <v>1</v>
      </c>
      <c r="H562">
        <v>4894.75</v>
      </c>
      <c r="I562" t="s">
        <v>11</v>
      </c>
      <c r="J562" t="s">
        <v>11</v>
      </c>
      <c r="K562" t="s">
        <v>22</v>
      </c>
    </row>
    <row r="563" spans="1:11" x14ac:dyDescent="0.2">
      <c r="A563" t="s">
        <v>593</v>
      </c>
      <c r="B563">
        <v>1993</v>
      </c>
      <c r="C563" s="5" t="str">
        <f t="shared" si="8"/>
        <v>Jul</v>
      </c>
      <c r="D563" t="s">
        <v>9</v>
      </c>
      <c r="E563" s="7" t="s">
        <v>9</v>
      </c>
      <c r="F563">
        <v>10</v>
      </c>
      <c r="G563">
        <v>2</v>
      </c>
      <c r="H563">
        <v>4906.41</v>
      </c>
      <c r="I563" t="s">
        <v>10</v>
      </c>
      <c r="J563" t="s">
        <v>15</v>
      </c>
      <c r="K563" t="s">
        <v>22</v>
      </c>
    </row>
    <row r="564" spans="1:11" x14ac:dyDescent="0.2">
      <c r="A564" t="s">
        <v>594</v>
      </c>
      <c r="B564">
        <v>1981</v>
      </c>
      <c r="C564" s="5" t="str">
        <f t="shared" si="8"/>
        <v>Oct</v>
      </c>
      <c r="D564" t="s">
        <v>36</v>
      </c>
      <c r="E564" s="7" t="s">
        <v>36</v>
      </c>
      <c r="F564">
        <v>18</v>
      </c>
      <c r="G564">
        <v>1</v>
      </c>
      <c r="H564">
        <v>4911.8900000000003</v>
      </c>
      <c r="I564" t="s">
        <v>10</v>
      </c>
      <c r="J564" t="s">
        <v>11</v>
      </c>
      <c r="K564" t="s">
        <v>12</v>
      </c>
    </row>
    <row r="565" spans="1:11" x14ac:dyDescent="0.2">
      <c r="A565" t="s">
        <v>595</v>
      </c>
      <c r="B565">
        <v>2002</v>
      </c>
      <c r="C565" s="5" t="str">
        <f t="shared" si="8"/>
        <v>Aug</v>
      </c>
      <c r="D565" t="s">
        <v>34</v>
      </c>
      <c r="E565" s="7" t="s">
        <v>34</v>
      </c>
      <c r="F565">
        <v>21</v>
      </c>
      <c r="G565">
        <v>5</v>
      </c>
      <c r="H565">
        <v>4915.0600000000004</v>
      </c>
      <c r="I565" t="s">
        <v>10</v>
      </c>
      <c r="J565" t="s">
        <v>15</v>
      </c>
      <c r="K565" t="s">
        <v>355</v>
      </c>
    </row>
    <row r="566" spans="1:11" x14ac:dyDescent="0.2">
      <c r="A566" t="s">
        <v>596</v>
      </c>
      <c r="B566">
        <v>1993</v>
      </c>
      <c r="C566" s="5" t="str">
        <f t="shared" si="8"/>
        <v>Aug</v>
      </c>
      <c r="D566" t="s">
        <v>34</v>
      </c>
      <c r="E566" s="7" t="s">
        <v>34</v>
      </c>
      <c r="F566">
        <v>10</v>
      </c>
      <c r="G566">
        <v>2</v>
      </c>
      <c r="H566">
        <v>4922.92</v>
      </c>
      <c r="I566" t="s">
        <v>10</v>
      </c>
      <c r="J566" t="s">
        <v>10</v>
      </c>
      <c r="K566" t="s">
        <v>22</v>
      </c>
    </row>
    <row r="567" spans="1:11" x14ac:dyDescent="0.2">
      <c r="A567" t="s">
        <v>597</v>
      </c>
      <c r="B567">
        <v>1991</v>
      </c>
      <c r="C567" s="5" t="str">
        <f t="shared" si="8"/>
        <v>Aug</v>
      </c>
      <c r="D567" t="s">
        <v>34</v>
      </c>
      <c r="E567" s="7" t="s">
        <v>34</v>
      </c>
      <c r="F567">
        <v>23</v>
      </c>
      <c r="G567">
        <v>2</v>
      </c>
      <c r="H567">
        <v>4931.6499999999996</v>
      </c>
      <c r="I567" t="s">
        <v>10</v>
      </c>
      <c r="J567" t="s">
        <v>11</v>
      </c>
      <c r="K567" t="s">
        <v>41</v>
      </c>
    </row>
    <row r="568" spans="1:11" x14ac:dyDescent="0.2">
      <c r="A568" t="s">
        <v>598</v>
      </c>
      <c r="B568">
        <v>1991</v>
      </c>
      <c r="C568" s="5" t="str">
        <f t="shared" si="8"/>
        <v>Nov</v>
      </c>
      <c r="D568" t="s">
        <v>14</v>
      </c>
      <c r="E568" s="7" t="s">
        <v>14</v>
      </c>
      <c r="F568">
        <v>27</v>
      </c>
      <c r="G568">
        <v>2</v>
      </c>
      <c r="H568">
        <v>4934.71</v>
      </c>
      <c r="I568" t="s">
        <v>10</v>
      </c>
      <c r="J568" t="s">
        <v>11</v>
      </c>
      <c r="K568" t="s">
        <v>41</v>
      </c>
    </row>
    <row r="569" spans="1:11" x14ac:dyDescent="0.2">
      <c r="A569" t="s">
        <v>599</v>
      </c>
      <c r="B569">
        <v>1974</v>
      </c>
      <c r="C569" s="5" t="str">
        <f t="shared" si="8"/>
        <v>Jun</v>
      </c>
      <c r="D569" t="s">
        <v>17</v>
      </c>
      <c r="E569" s="7" t="s">
        <v>17</v>
      </c>
      <c r="F569">
        <v>26</v>
      </c>
      <c r="G569">
        <v>0</v>
      </c>
      <c r="H569">
        <v>4942.0600000000004</v>
      </c>
      <c r="I569" t="s">
        <v>10</v>
      </c>
      <c r="J569" t="s">
        <v>10</v>
      </c>
      <c r="K569" t="s">
        <v>12</v>
      </c>
    </row>
    <row r="570" spans="1:11" x14ac:dyDescent="0.2">
      <c r="A570" t="s">
        <v>600</v>
      </c>
      <c r="B570">
        <v>1991</v>
      </c>
      <c r="C570" s="5" t="str">
        <f t="shared" si="8"/>
        <v>Aug</v>
      </c>
      <c r="D570" t="s">
        <v>34</v>
      </c>
      <c r="E570" s="7" t="s">
        <v>34</v>
      </c>
      <c r="F570">
        <v>30</v>
      </c>
      <c r="G570">
        <v>2</v>
      </c>
      <c r="H570">
        <v>4949.76</v>
      </c>
      <c r="I570" t="s">
        <v>10</v>
      </c>
      <c r="J570" t="s">
        <v>15</v>
      </c>
      <c r="K570" t="s">
        <v>12</v>
      </c>
    </row>
    <row r="571" spans="1:11" x14ac:dyDescent="0.2">
      <c r="A571" t="s">
        <v>601</v>
      </c>
      <c r="B571">
        <v>1973</v>
      </c>
      <c r="C571" s="5" t="str">
        <f t="shared" si="8"/>
        <v>Nov</v>
      </c>
      <c r="D571" t="s">
        <v>14</v>
      </c>
      <c r="E571" s="7" t="s">
        <v>14</v>
      </c>
      <c r="F571">
        <v>7</v>
      </c>
      <c r="G571">
        <v>0</v>
      </c>
      <c r="H571">
        <v>4985.22</v>
      </c>
      <c r="I571" t="s">
        <v>10</v>
      </c>
      <c r="J571" t="s">
        <v>11</v>
      </c>
      <c r="K571" t="s">
        <v>12</v>
      </c>
    </row>
    <row r="572" spans="1:11" x14ac:dyDescent="0.2">
      <c r="A572" t="s">
        <v>602</v>
      </c>
      <c r="B572">
        <v>1988</v>
      </c>
      <c r="C572" s="5" t="str">
        <f t="shared" si="8"/>
        <v>Jun</v>
      </c>
      <c r="D572" t="s">
        <v>17</v>
      </c>
      <c r="E572" s="7" t="s">
        <v>17</v>
      </c>
      <c r="F572">
        <v>24</v>
      </c>
      <c r="G572">
        <v>0</v>
      </c>
      <c r="H572">
        <v>4992.38</v>
      </c>
      <c r="I572" t="s">
        <v>10</v>
      </c>
      <c r="J572" t="s">
        <v>11</v>
      </c>
      <c r="K572" t="s">
        <v>246</v>
      </c>
    </row>
    <row r="573" spans="1:11" x14ac:dyDescent="0.2">
      <c r="A573" t="s">
        <v>603</v>
      </c>
      <c r="B573">
        <v>2001</v>
      </c>
      <c r="C573" s="5" t="str">
        <f t="shared" si="8"/>
        <v>Oct</v>
      </c>
      <c r="D573" t="s">
        <v>36</v>
      </c>
      <c r="E573" s="7" t="s">
        <v>36</v>
      </c>
      <c r="F573">
        <v>5</v>
      </c>
      <c r="G573">
        <v>0</v>
      </c>
      <c r="H573">
        <v>4999.04</v>
      </c>
      <c r="I573" t="s">
        <v>10</v>
      </c>
      <c r="J573" t="s">
        <v>10</v>
      </c>
      <c r="K573" t="s">
        <v>41</v>
      </c>
    </row>
    <row r="574" spans="1:11" x14ac:dyDescent="0.2">
      <c r="A574" t="s">
        <v>604</v>
      </c>
      <c r="B574">
        <v>1988</v>
      </c>
      <c r="C574" s="5" t="str">
        <f t="shared" si="8"/>
        <v>Sep</v>
      </c>
      <c r="D574" t="s">
        <v>19</v>
      </c>
      <c r="E574" s="7" t="s">
        <v>19</v>
      </c>
      <c r="F574">
        <v>4</v>
      </c>
      <c r="G574">
        <v>1</v>
      </c>
      <c r="H574">
        <v>5002.78</v>
      </c>
      <c r="I574" t="s">
        <v>10</v>
      </c>
      <c r="J574" t="s">
        <v>10</v>
      </c>
      <c r="K574" t="s">
        <v>12</v>
      </c>
    </row>
    <row r="575" spans="1:11" x14ac:dyDescent="0.2">
      <c r="A575" t="s">
        <v>605</v>
      </c>
      <c r="B575">
        <v>1977</v>
      </c>
      <c r="C575" s="5" t="str">
        <f t="shared" si="8"/>
        <v>Jun</v>
      </c>
      <c r="D575" t="s">
        <v>17</v>
      </c>
      <c r="E575" s="7" t="s">
        <v>17</v>
      </c>
      <c r="F575">
        <v>9</v>
      </c>
      <c r="G575">
        <v>2</v>
      </c>
      <c r="H575">
        <v>5003.7700000000004</v>
      </c>
      <c r="I575" t="s">
        <v>10</v>
      </c>
      <c r="J575" t="s">
        <v>11</v>
      </c>
      <c r="K575" t="s">
        <v>12</v>
      </c>
    </row>
    <row r="576" spans="1:11" x14ac:dyDescent="0.2">
      <c r="A576" t="s">
        <v>606</v>
      </c>
      <c r="B576">
        <v>1988</v>
      </c>
      <c r="C576" s="5" t="str">
        <f t="shared" si="8"/>
        <v>Jul</v>
      </c>
      <c r="D576" t="s">
        <v>9</v>
      </c>
      <c r="E576" s="7" t="s">
        <v>9</v>
      </c>
      <c r="F576">
        <v>8</v>
      </c>
      <c r="G576">
        <v>1</v>
      </c>
      <c r="H576">
        <v>5003.8500000000004</v>
      </c>
      <c r="I576" t="s">
        <v>10</v>
      </c>
      <c r="J576" t="s">
        <v>11</v>
      </c>
      <c r="K576" t="s">
        <v>41</v>
      </c>
    </row>
    <row r="577" spans="1:11" x14ac:dyDescent="0.2">
      <c r="A577" t="s">
        <v>607</v>
      </c>
      <c r="B577">
        <v>1988</v>
      </c>
      <c r="C577" s="5" t="str">
        <f t="shared" si="8"/>
        <v>Nov</v>
      </c>
      <c r="D577" t="s">
        <v>14</v>
      </c>
      <c r="E577" s="7" t="s">
        <v>14</v>
      </c>
      <c r="F577">
        <v>9</v>
      </c>
      <c r="G577">
        <v>1</v>
      </c>
      <c r="H577">
        <v>5012.47</v>
      </c>
      <c r="I577" t="s">
        <v>10</v>
      </c>
      <c r="J577" t="s">
        <v>11</v>
      </c>
      <c r="K577" t="s">
        <v>41</v>
      </c>
    </row>
    <row r="578" spans="1:11" x14ac:dyDescent="0.2">
      <c r="A578" t="s">
        <v>608</v>
      </c>
      <c r="B578">
        <v>1985</v>
      </c>
      <c r="C578" s="5" t="str">
        <f t="shared" si="8"/>
        <v>Dec</v>
      </c>
      <c r="D578" t="s">
        <v>29</v>
      </c>
      <c r="E578" s="7" t="s">
        <v>29</v>
      </c>
      <c r="F578">
        <v>28</v>
      </c>
      <c r="G578">
        <v>0</v>
      </c>
      <c r="H578">
        <v>5028.1499999999996</v>
      </c>
      <c r="I578" t="s">
        <v>15</v>
      </c>
      <c r="J578" t="s">
        <v>10</v>
      </c>
      <c r="K578" t="s">
        <v>22</v>
      </c>
    </row>
    <row r="579" spans="1:11" x14ac:dyDescent="0.2">
      <c r="A579" t="s">
        <v>609</v>
      </c>
      <c r="B579">
        <v>1991</v>
      </c>
      <c r="C579" s="5" t="str">
        <f t="shared" ref="C579:C642" si="9">IF(ISBLANK(D579),"Sep",D579)</f>
        <v>Sep</v>
      </c>
      <c r="D579" t="s">
        <v>19</v>
      </c>
      <c r="E579" s="7" t="s">
        <v>19</v>
      </c>
      <c r="F579">
        <v>10</v>
      </c>
      <c r="G579">
        <v>2</v>
      </c>
      <c r="H579">
        <v>5031.2700000000004</v>
      </c>
      <c r="I579" t="s">
        <v>11</v>
      </c>
      <c r="J579" t="s">
        <v>15</v>
      </c>
      <c r="K579" t="s">
        <v>167</v>
      </c>
    </row>
    <row r="580" spans="1:11" x14ac:dyDescent="0.2">
      <c r="A580" t="s">
        <v>610</v>
      </c>
      <c r="B580">
        <v>1986</v>
      </c>
      <c r="C580" s="5" t="str">
        <f t="shared" si="9"/>
        <v>Jun</v>
      </c>
      <c r="D580" t="s">
        <v>17</v>
      </c>
      <c r="E580" s="7" t="s">
        <v>17</v>
      </c>
      <c r="F580">
        <v>29</v>
      </c>
      <c r="G580">
        <v>3</v>
      </c>
      <c r="H580">
        <v>5034.1000000000004</v>
      </c>
      <c r="I580" t="s">
        <v>10</v>
      </c>
      <c r="J580" t="s">
        <v>10</v>
      </c>
      <c r="K580" t="s">
        <v>12</v>
      </c>
    </row>
    <row r="581" spans="1:11" x14ac:dyDescent="0.2">
      <c r="A581" t="s">
        <v>611</v>
      </c>
      <c r="B581">
        <v>1997</v>
      </c>
      <c r="C581" s="5" t="str">
        <f t="shared" si="9"/>
        <v>Dec</v>
      </c>
      <c r="D581" t="s">
        <v>29</v>
      </c>
      <c r="E581" s="7" t="s">
        <v>29</v>
      </c>
      <c r="F581">
        <v>4</v>
      </c>
      <c r="G581">
        <v>0</v>
      </c>
      <c r="H581">
        <v>5038.57</v>
      </c>
      <c r="I581" t="s">
        <v>10</v>
      </c>
      <c r="J581" t="s">
        <v>10</v>
      </c>
      <c r="K581" t="s">
        <v>199</v>
      </c>
    </row>
    <row r="582" spans="1:11" x14ac:dyDescent="0.2">
      <c r="A582" t="s">
        <v>612</v>
      </c>
      <c r="B582">
        <v>2001</v>
      </c>
      <c r="C582" s="5" t="str">
        <f t="shared" si="9"/>
        <v>Oct</v>
      </c>
      <c r="D582" t="s">
        <v>36</v>
      </c>
      <c r="E582" s="7" t="s">
        <v>36</v>
      </c>
      <c r="F582">
        <v>16</v>
      </c>
      <c r="G582">
        <v>0</v>
      </c>
      <c r="H582">
        <v>5043.13</v>
      </c>
      <c r="I582" t="s">
        <v>10</v>
      </c>
      <c r="J582" t="s">
        <v>11</v>
      </c>
      <c r="K582" t="s">
        <v>41</v>
      </c>
    </row>
    <row r="583" spans="1:11" x14ac:dyDescent="0.2">
      <c r="A583" t="s">
        <v>613</v>
      </c>
      <c r="B583">
        <v>1997</v>
      </c>
      <c r="C583" s="5" t="str">
        <f t="shared" si="9"/>
        <v>Jul</v>
      </c>
      <c r="D583" t="s">
        <v>9</v>
      </c>
      <c r="E583" s="7" t="s">
        <v>9</v>
      </c>
      <c r="F583">
        <v>29</v>
      </c>
      <c r="G583">
        <v>0</v>
      </c>
      <c r="H583">
        <v>5045.1499999999996</v>
      </c>
      <c r="I583" t="s">
        <v>10</v>
      </c>
      <c r="J583" t="s">
        <v>10</v>
      </c>
      <c r="K583" t="s">
        <v>22</v>
      </c>
    </row>
    <row r="584" spans="1:11" x14ac:dyDescent="0.2">
      <c r="A584" t="s">
        <v>614</v>
      </c>
      <c r="B584">
        <v>1980</v>
      </c>
      <c r="C584" s="5" t="str">
        <f t="shared" si="9"/>
        <v>Sep</v>
      </c>
      <c r="D584" t="s">
        <v>19</v>
      </c>
      <c r="E584" s="7" t="s">
        <v>19</v>
      </c>
      <c r="F584">
        <v>7</v>
      </c>
      <c r="G584">
        <v>2</v>
      </c>
      <c r="H584">
        <v>5054.05</v>
      </c>
      <c r="I584" t="s">
        <v>10</v>
      </c>
      <c r="J584" t="s">
        <v>10</v>
      </c>
      <c r="K584" t="s">
        <v>12</v>
      </c>
    </row>
    <row r="585" spans="1:11" x14ac:dyDescent="0.2">
      <c r="A585" t="s">
        <v>615</v>
      </c>
      <c r="B585">
        <v>1993</v>
      </c>
      <c r="C585" s="5" t="str">
        <f t="shared" si="9"/>
        <v>Jun</v>
      </c>
      <c r="D585" t="s">
        <v>17</v>
      </c>
      <c r="E585" s="7" t="s">
        <v>17</v>
      </c>
      <c r="F585">
        <v>11</v>
      </c>
      <c r="G585">
        <v>0</v>
      </c>
      <c r="H585">
        <v>5059.5600000000004</v>
      </c>
      <c r="I585" t="s">
        <v>10</v>
      </c>
      <c r="J585" t="s">
        <v>15</v>
      </c>
      <c r="K585" t="s">
        <v>299</v>
      </c>
    </row>
    <row r="586" spans="1:11" x14ac:dyDescent="0.2">
      <c r="A586" t="s">
        <v>616</v>
      </c>
      <c r="B586">
        <v>1978</v>
      </c>
      <c r="C586" s="5" t="str">
        <f t="shared" si="9"/>
        <v>Nov</v>
      </c>
      <c r="D586" t="s">
        <v>14</v>
      </c>
      <c r="E586" s="7" t="s">
        <v>14</v>
      </c>
      <c r="F586">
        <v>22</v>
      </c>
      <c r="G586">
        <v>2</v>
      </c>
      <c r="H586">
        <v>5077.1899999999996</v>
      </c>
      <c r="I586" t="s">
        <v>10</v>
      </c>
      <c r="J586" t="s">
        <v>11</v>
      </c>
      <c r="K586" t="s">
        <v>22</v>
      </c>
    </row>
    <row r="587" spans="1:11" x14ac:dyDescent="0.2">
      <c r="A587" t="s">
        <v>617</v>
      </c>
      <c r="B587">
        <v>1997</v>
      </c>
      <c r="C587" s="5" t="str">
        <f t="shared" si="9"/>
        <v>Jul</v>
      </c>
      <c r="D587" t="s">
        <v>9</v>
      </c>
      <c r="E587" s="7" t="s">
        <v>9</v>
      </c>
      <c r="F587">
        <v>14</v>
      </c>
      <c r="G587">
        <v>5</v>
      </c>
      <c r="H587">
        <v>5080.1000000000004</v>
      </c>
      <c r="I587" t="s">
        <v>11</v>
      </c>
      <c r="J587" t="s">
        <v>10</v>
      </c>
      <c r="K587" t="s">
        <v>41</v>
      </c>
    </row>
    <row r="588" spans="1:11" x14ac:dyDescent="0.2">
      <c r="A588" t="s">
        <v>618</v>
      </c>
      <c r="B588">
        <v>1999</v>
      </c>
      <c r="C588" s="5" t="str">
        <f t="shared" si="9"/>
        <v>Jun</v>
      </c>
      <c r="D588" t="s">
        <v>17</v>
      </c>
      <c r="E588" s="7" t="s">
        <v>17</v>
      </c>
      <c r="F588">
        <v>19</v>
      </c>
      <c r="G588">
        <v>0</v>
      </c>
      <c r="H588">
        <v>5087.92</v>
      </c>
      <c r="I588" t="s">
        <v>10</v>
      </c>
      <c r="J588" t="s">
        <v>10</v>
      </c>
      <c r="K588" t="s">
        <v>534</v>
      </c>
    </row>
    <row r="589" spans="1:11" x14ac:dyDescent="0.2">
      <c r="A589" t="s">
        <v>619</v>
      </c>
      <c r="B589">
        <v>1987</v>
      </c>
      <c r="C589" s="5" t="str">
        <f t="shared" si="9"/>
        <v>Nov</v>
      </c>
      <c r="D589" t="s">
        <v>14</v>
      </c>
      <c r="E589" s="7" t="s">
        <v>14</v>
      </c>
      <c r="F589">
        <v>18</v>
      </c>
      <c r="G589">
        <v>1</v>
      </c>
      <c r="H589">
        <v>5116.5</v>
      </c>
      <c r="I589" t="s">
        <v>10</v>
      </c>
      <c r="J589" t="s">
        <v>10</v>
      </c>
      <c r="K589" t="s">
        <v>22</v>
      </c>
    </row>
    <row r="590" spans="1:11" x14ac:dyDescent="0.2">
      <c r="A590" t="s">
        <v>620</v>
      </c>
      <c r="B590">
        <v>1988</v>
      </c>
      <c r="C590" s="5" t="str">
        <f t="shared" si="9"/>
        <v>Nov</v>
      </c>
      <c r="D590" t="s">
        <v>14</v>
      </c>
      <c r="E590" s="7" t="s">
        <v>14</v>
      </c>
      <c r="F590">
        <v>1</v>
      </c>
      <c r="G590">
        <v>2</v>
      </c>
      <c r="H590">
        <v>5124.1899999999996</v>
      </c>
      <c r="I590" t="s">
        <v>10</v>
      </c>
      <c r="J590" t="s">
        <v>11</v>
      </c>
      <c r="K590" t="s">
        <v>12</v>
      </c>
    </row>
    <row r="591" spans="1:11" x14ac:dyDescent="0.2">
      <c r="A591" t="s">
        <v>621</v>
      </c>
      <c r="B591">
        <v>1987</v>
      </c>
      <c r="C591" s="5" t="str">
        <f t="shared" si="9"/>
        <v>Sep</v>
      </c>
      <c r="D591" t="s">
        <v>19</v>
      </c>
      <c r="E591" s="7" t="s">
        <v>19</v>
      </c>
      <c r="F591">
        <v>13</v>
      </c>
      <c r="G591">
        <v>1</v>
      </c>
      <c r="H591">
        <v>5125.22</v>
      </c>
      <c r="I591" t="s">
        <v>15</v>
      </c>
      <c r="J591" t="s">
        <v>10</v>
      </c>
      <c r="K591" t="s">
        <v>22</v>
      </c>
    </row>
    <row r="592" spans="1:11" x14ac:dyDescent="0.2">
      <c r="A592" t="s">
        <v>622</v>
      </c>
      <c r="B592">
        <v>1988</v>
      </c>
      <c r="C592" s="5" t="str">
        <f t="shared" si="9"/>
        <v>Sep</v>
      </c>
      <c r="D592" t="s">
        <v>19</v>
      </c>
      <c r="E592" s="7" t="s">
        <v>19</v>
      </c>
      <c r="F592">
        <v>15</v>
      </c>
      <c r="G592">
        <v>3</v>
      </c>
      <c r="H592">
        <v>5136.75</v>
      </c>
      <c r="I592" t="s">
        <v>10</v>
      </c>
      <c r="J592" t="s">
        <v>15</v>
      </c>
      <c r="K592" t="s">
        <v>12</v>
      </c>
    </row>
    <row r="593" spans="1:11" x14ac:dyDescent="0.2">
      <c r="A593" t="s">
        <v>623</v>
      </c>
      <c r="B593">
        <v>1993</v>
      </c>
      <c r="C593" s="5" t="str">
        <f t="shared" si="9"/>
        <v>Dec</v>
      </c>
      <c r="D593" t="s">
        <v>29</v>
      </c>
      <c r="E593" s="7" t="s">
        <v>29</v>
      </c>
      <c r="F593">
        <v>10</v>
      </c>
      <c r="G593">
        <v>3</v>
      </c>
      <c r="H593">
        <v>5138.26</v>
      </c>
      <c r="I593" t="s">
        <v>10</v>
      </c>
      <c r="J593" t="s">
        <v>10</v>
      </c>
      <c r="K593" t="s">
        <v>12</v>
      </c>
    </row>
    <row r="594" spans="1:11" x14ac:dyDescent="0.2">
      <c r="A594" t="s">
        <v>624</v>
      </c>
      <c r="B594">
        <v>1984</v>
      </c>
      <c r="C594" s="5" t="str">
        <f t="shared" si="9"/>
        <v>Aug</v>
      </c>
      <c r="D594" t="s">
        <v>34</v>
      </c>
      <c r="E594" s="7" t="s">
        <v>34</v>
      </c>
      <c r="F594">
        <v>22</v>
      </c>
      <c r="G594">
        <v>3</v>
      </c>
      <c r="H594">
        <v>5144.18</v>
      </c>
      <c r="I594" t="s">
        <v>10</v>
      </c>
      <c r="J594" t="s">
        <v>15</v>
      </c>
      <c r="K594" t="s">
        <v>12</v>
      </c>
    </row>
    <row r="595" spans="1:11" x14ac:dyDescent="0.2">
      <c r="A595" t="s">
        <v>625</v>
      </c>
      <c r="B595">
        <v>1990</v>
      </c>
      <c r="C595" s="5" t="str">
        <f t="shared" si="9"/>
        <v>Aug</v>
      </c>
      <c r="D595" t="s">
        <v>34</v>
      </c>
      <c r="E595" s="7" t="s">
        <v>34</v>
      </c>
      <c r="F595">
        <v>22</v>
      </c>
      <c r="G595">
        <v>1</v>
      </c>
      <c r="H595">
        <v>5148.55</v>
      </c>
      <c r="I595" t="s">
        <v>10</v>
      </c>
      <c r="J595" t="s">
        <v>10</v>
      </c>
      <c r="K595" t="s">
        <v>246</v>
      </c>
    </row>
    <row r="596" spans="1:11" x14ac:dyDescent="0.2">
      <c r="A596" t="s">
        <v>626</v>
      </c>
      <c r="B596">
        <v>1990</v>
      </c>
      <c r="C596" s="5" t="str">
        <f t="shared" si="9"/>
        <v>Oct</v>
      </c>
      <c r="D596" t="s">
        <v>36</v>
      </c>
      <c r="E596" s="7" t="s">
        <v>36</v>
      </c>
      <c r="F596">
        <v>9</v>
      </c>
      <c r="G596">
        <v>2</v>
      </c>
      <c r="H596">
        <v>5152.13</v>
      </c>
      <c r="I596" t="s">
        <v>10</v>
      </c>
      <c r="J596" t="s">
        <v>10</v>
      </c>
      <c r="K596" t="s">
        <v>41</v>
      </c>
    </row>
    <row r="597" spans="1:11" x14ac:dyDescent="0.2">
      <c r="A597" t="s">
        <v>627</v>
      </c>
      <c r="B597">
        <v>1991</v>
      </c>
      <c r="C597" s="5" t="str">
        <f t="shared" si="9"/>
        <v>Aug</v>
      </c>
      <c r="D597" t="s">
        <v>34</v>
      </c>
      <c r="E597" s="7" t="s">
        <v>34</v>
      </c>
      <c r="F597">
        <v>29</v>
      </c>
      <c r="G597">
        <v>3</v>
      </c>
      <c r="H597">
        <v>5166.96</v>
      </c>
      <c r="I597" t="s">
        <v>10</v>
      </c>
      <c r="J597" t="s">
        <v>10</v>
      </c>
      <c r="K597" t="s">
        <v>22</v>
      </c>
    </row>
    <row r="598" spans="1:11" x14ac:dyDescent="0.2">
      <c r="A598" t="s">
        <v>628</v>
      </c>
      <c r="B598">
        <v>1984</v>
      </c>
      <c r="C598" s="5" t="str">
        <f t="shared" si="9"/>
        <v>Oct</v>
      </c>
      <c r="D598" t="s">
        <v>36</v>
      </c>
      <c r="E598" s="7" t="s">
        <v>36</v>
      </c>
      <c r="F598">
        <v>16</v>
      </c>
      <c r="G598">
        <v>3</v>
      </c>
      <c r="H598">
        <v>5177.12</v>
      </c>
      <c r="I598" t="s">
        <v>10</v>
      </c>
      <c r="J598" t="s">
        <v>15</v>
      </c>
      <c r="K598" t="s">
        <v>12</v>
      </c>
    </row>
    <row r="599" spans="1:11" x14ac:dyDescent="0.2">
      <c r="A599" t="s">
        <v>629</v>
      </c>
      <c r="B599">
        <v>1979</v>
      </c>
      <c r="C599" s="5" t="str">
        <f t="shared" si="9"/>
        <v>Sep</v>
      </c>
      <c r="D599" t="s">
        <v>19</v>
      </c>
      <c r="E599" s="7" t="s">
        <v>19</v>
      </c>
      <c r="F599">
        <v>12</v>
      </c>
      <c r="G599">
        <v>2</v>
      </c>
      <c r="H599">
        <v>5195.58</v>
      </c>
      <c r="I599" t="s">
        <v>10</v>
      </c>
      <c r="J599" t="s">
        <v>10</v>
      </c>
      <c r="K599" t="s">
        <v>12</v>
      </c>
    </row>
    <row r="600" spans="1:11" x14ac:dyDescent="0.2">
      <c r="A600" t="s">
        <v>630</v>
      </c>
      <c r="B600">
        <v>2004</v>
      </c>
      <c r="C600" s="5" t="str">
        <f t="shared" si="9"/>
        <v>Jun</v>
      </c>
      <c r="D600" t="s">
        <v>17</v>
      </c>
      <c r="E600" s="7" t="s">
        <v>17</v>
      </c>
      <c r="F600">
        <v>6</v>
      </c>
      <c r="G600">
        <v>0</v>
      </c>
      <c r="H600">
        <v>5198.6899999999996</v>
      </c>
      <c r="I600" t="s">
        <v>10</v>
      </c>
      <c r="J600" t="s">
        <v>10</v>
      </c>
      <c r="K600" t="s">
        <v>631</v>
      </c>
    </row>
    <row r="601" spans="1:11" x14ac:dyDescent="0.2">
      <c r="A601" t="s">
        <v>632</v>
      </c>
      <c r="B601">
        <v>1983</v>
      </c>
      <c r="C601" s="5" t="str">
        <f t="shared" si="9"/>
        <v>Oct</v>
      </c>
      <c r="D601" t="s">
        <v>36</v>
      </c>
      <c r="E601" s="7" t="s">
        <v>36</v>
      </c>
      <c r="F601">
        <v>24</v>
      </c>
      <c r="G601">
        <v>3</v>
      </c>
      <c r="H601">
        <v>5207.97</v>
      </c>
      <c r="I601" t="s">
        <v>10</v>
      </c>
      <c r="J601" t="s">
        <v>10</v>
      </c>
      <c r="K601" t="s">
        <v>22</v>
      </c>
    </row>
    <row r="602" spans="1:11" x14ac:dyDescent="0.2">
      <c r="A602" t="s">
        <v>633</v>
      </c>
      <c r="B602">
        <v>1993</v>
      </c>
      <c r="C602" s="5" t="str">
        <f t="shared" si="9"/>
        <v>Jun</v>
      </c>
      <c r="D602" t="s">
        <v>17</v>
      </c>
      <c r="E602" s="7" t="s">
        <v>17</v>
      </c>
      <c r="F602">
        <v>17</v>
      </c>
      <c r="G602">
        <v>3</v>
      </c>
      <c r="H602">
        <v>5209.58</v>
      </c>
      <c r="I602" t="s">
        <v>11</v>
      </c>
      <c r="J602" t="s">
        <v>11</v>
      </c>
      <c r="K602" t="s">
        <v>355</v>
      </c>
    </row>
    <row r="603" spans="1:11" x14ac:dyDescent="0.2">
      <c r="A603" t="s">
        <v>634</v>
      </c>
      <c r="B603">
        <v>1999</v>
      </c>
      <c r="C603" s="5" t="str">
        <f t="shared" si="9"/>
        <v>Dec</v>
      </c>
      <c r="D603" t="s">
        <v>29</v>
      </c>
      <c r="E603" s="7" t="s">
        <v>29</v>
      </c>
      <c r="F603">
        <v>1</v>
      </c>
      <c r="G603">
        <v>0</v>
      </c>
      <c r="H603">
        <v>5213.22</v>
      </c>
      <c r="I603" t="s">
        <v>10</v>
      </c>
      <c r="J603" t="s">
        <v>15</v>
      </c>
      <c r="K603" t="s">
        <v>22</v>
      </c>
    </row>
    <row r="604" spans="1:11" x14ac:dyDescent="0.2">
      <c r="A604" t="s">
        <v>635</v>
      </c>
      <c r="B604">
        <v>1995</v>
      </c>
      <c r="C604" s="5" t="str">
        <f t="shared" si="9"/>
        <v>Jun</v>
      </c>
      <c r="D604" t="s">
        <v>17</v>
      </c>
      <c r="E604" s="7" t="s">
        <v>17</v>
      </c>
      <c r="F604">
        <v>6</v>
      </c>
      <c r="G604">
        <v>0</v>
      </c>
      <c r="H604">
        <v>5216.4799999999996</v>
      </c>
      <c r="I604" t="s">
        <v>10</v>
      </c>
      <c r="J604" t="s">
        <v>10</v>
      </c>
      <c r="K604" t="s">
        <v>199</v>
      </c>
    </row>
    <row r="605" spans="1:11" x14ac:dyDescent="0.2">
      <c r="A605" t="s">
        <v>636</v>
      </c>
      <c r="B605">
        <v>1987</v>
      </c>
      <c r="C605" s="5" t="str">
        <f t="shared" si="9"/>
        <v>Jun</v>
      </c>
      <c r="D605" t="s">
        <v>17</v>
      </c>
      <c r="E605" s="7" t="s">
        <v>17</v>
      </c>
      <c r="F605">
        <v>29</v>
      </c>
      <c r="G605">
        <v>0</v>
      </c>
      <c r="H605">
        <v>5227.99</v>
      </c>
      <c r="I605" t="s">
        <v>10</v>
      </c>
      <c r="J605" t="s">
        <v>15</v>
      </c>
      <c r="K605" t="s">
        <v>246</v>
      </c>
    </row>
    <row r="606" spans="1:11" x14ac:dyDescent="0.2">
      <c r="A606" t="s">
        <v>637</v>
      </c>
      <c r="B606">
        <v>1987</v>
      </c>
      <c r="C606" s="5" t="str">
        <f t="shared" si="9"/>
        <v>Dec</v>
      </c>
      <c r="D606" t="s">
        <v>29</v>
      </c>
      <c r="E606" s="7" t="s">
        <v>29</v>
      </c>
      <c r="F606">
        <v>26</v>
      </c>
      <c r="G606">
        <v>1</v>
      </c>
      <c r="H606">
        <v>5240.7700000000004</v>
      </c>
      <c r="I606" t="s">
        <v>10</v>
      </c>
      <c r="J606" t="s">
        <v>10</v>
      </c>
      <c r="K606" t="s">
        <v>41</v>
      </c>
    </row>
    <row r="607" spans="1:11" x14ac:dyDescent="0.2">
      <c r="A607" t="s">
        <v>638</v>
      </c>
      <c r="B607">
        <v>1987</v>
      </c>
      <c r="C607" s="5" t="str">
        <f t="shared" si="9"/>
        <v>Jul</v>
      </c>
      <c r="D607" t="s">
        <v>9</v>
      </c>
      <c r="E607" s="7" t="s">
        <v>9</v>
      </c>
      <c r="F607">
        <v>5</v>
      </c>
      <c r="G607">
        <v>1</v>
      </c>
      <c r="H607">
        <v>5245.23</v>
      </c>
      <c r="I607" t="s">
        <v>10</v>
      </c>
      <c r="J607" t="s">
        <v>10</v>
      </c>
      <c r="K607" t="s">
        <v>12</v>
      </c>
    </row>
    <row r="608" spans="1:11" x14ac:dyDescent="0.2">
      <c r="A608" t="s">
        <v>639</v>
      </c>
      <c r="B608">
        <v>1987</v>
      </c>
      <c r="C608" s="5" t="str">
        <f t="shared" si="9"/>
        <v>Sep</v>
      </c>
      <c r="D608" t="s">
        <v>19</v>
      </c>
      <c r="E608" s="7" t="s">
        <v>19</v>
      </c>
      <c r="F608">
        <v>9</v>
      </c>
      <c r="G608">
        <v>1</v>
      </c>
      <c r="H608">
        <v>5246.05</v>
      </c>
      <c r="I608" t="s">
        <v>10</v>
      </c>
      <c r="J608" t="s">
        <v>11</v>
      </c>
      <c r="K608" t="s">
        <v>41</v>
      </c>
    </row>
    <row r="609" spans="1:11" x14ac:dyDescent="0.2">
      <c r="A609" t="s">
        <v>640</v>
      </c>
      <c r="B609">
        <v>1990</v>
      </c>
      <c r="C609" s="5" t="str">
        <f t="shared" si="9"/>
        <v>Jul</v>
      </c>
      <c r="D609" t="s">
        <v>9</v>
      </c>
      <c r="E609" s="7" t="s">
        <v>9</v>
      </c>
      <c r="F609">
        <v>6</v>
      </c>
      <c r="G609">
        <v>3</v>
      </c>
      <c r="H609">
        <v>5253.52</v>
      </c>
      <c r="I609" t="s">
        <v>11</v>
      </c>
      <c r="J609" t="s">
        <v>11</v>
      </c>
      <c r="K609" t="s">
        <v>41</v>
      </c>
    </row>
    <row r="610" spans="1:11" x14ac:dyDescent="0.2">
      <c r="A610" t="s">
        <v>641</v>
      </c>
      <c r="B610">
        <v>1989</v>
      </c>
      <c r="C610" s="5" t="str">
        <f t="shared" si="9"/>
        <v>Nov</v>
      </c>
      <c r="D610" t="s">
        <v>14</v>
      </c>
      <c r="E610" s="7" t="s">
        <v>14</v>
      </c>
      <c r="F610">
        <v>25</v>
      </c>
      <c r="G610">
        <v>2</v>
      </c>
      <c r="H610">
        <v>5257.51</v>
      </c>
      <c r="I610" t="s">
        <v>10</v>
      </c>
      <c r="J610" t="s">
        <v>10</v>
      </c>
      <c r="K610" t="s">
        <v>22</v>
      </c>
    </row>
    <row r="611" spans="1:11" x14ac:dyDescent="0.2">
      <c r="A611" t="s">
        <v>642</v>
      </c>
      <c r="B611">
        <v>1989</v>
      </c>
      <c r="C611" s="5" t="str">
        <f t="shared" si="9"/>
        <v>Jul</v>
      </c>
      <c r="D611" t="s">
        <v>9</v>
      </c>
      <c r="E611" s="7" t="s">
        <v>9</v>
      </c>
      <c r="F611">
        <v>19</v>
      </c>
      <c r="G611">
        <v>2</v>
      </c>
      <c r="H611">
        <v>5261.47</v>
      </c>
      <c r="I611" t="s">
        <v>10</v>
      </c>
      <c r="J611" t="s">
        <v>10</v>
      </c>
      <c r="K611" t="s">
        <v>22</v>
      </c>
    </row>
    <row r="612" spans="1:11" x14ac:dyDescent="0.2">
      <c r="A612" t="s">
        <v>643</v>
      </c>
      <c r="B612">
        <v>1986</v>
      </c>
      <c r="C612" s="5" t="str">
        <f t="shared" si="9"/>
        <v>Oct</v>
      </c>
      <c r="D612" t="s">
        <v>36</v>
      </c>
      <c r="E612" s="7" t="s">
        <v>36</v>
      </c>
      <c r="F612">
        <v>25</v>
      </c>
      <c r="G612">
        <v>0</v>
      </c>
      <c r="H612">
        <v>5266.37</v>
      </c>
      <c r="I612" t="s">
        <v>10</v>
      </c>
      <c r="J612" t="s">
        <v>10</v>
      </c>
      <c r="K612" t="s">
        <v>22</v>
      </c>
    </row>
    <row r="613" spans="1:11" x14ac:dyDescent="0.2">
      <c r="A613" t="s">
        <v>644</v>
      </c>
      <c r="B613">
        <v>1986</v>
      </c>
      <c r="C613" s="5" t="str">
        <f t="shared" si="9"/>
        <v>Sep</v>
      </c>
      <c r="D613" t="s">
        <v>19</v>
      </c>
      <c r="E613" s="7" t="s">
        <v>19</v>
      </c>
      <c r="F613">
        <v>20</v>
      </c>
      <c r="G613">
        <v>0</v>
      </c>
      <c r="H613">
        <v>5267.82</v>
      </c>
      <c r="I613" t="s">
        <v>10</v>
      </c>
      <c r="J613" t="s">
        <v>10</v>
      </c>
      <c r="K613" t="s">
        <v>22</v>
      </c>
    </row>
    <row r="614" spans="1:11" x14ac:dyDescent="0.2">
      <c r="A614" t="s">
        <v>645</v>
      </c>
      <c r="B614">
        <v>1986</v>
      </c>
      <c r="C614" s="5" t="str">
        <f t="shared" si="9"/>
        <v>Oct</v>
      </c>
      <c r="D614" t="s">
        <v>36</v>
      </c>
      <c r="E614" s="7" t="s">
        <v>36</v>
      </c>
      <c r="F614">
        <v>20</v>
      </c>
      <c r="G614">
        <v>0</v>
      </c>
      <c r="H614">
        <v>5272.18</v>
      </c>
      <c r="I614" t="s">
        <v>10</v>
      </c>
      <c r="J614" t="s">
        <v>11</v>
      </c>
      <c r="K614" t="s">
        <v>22</v>
      </c>
    </row>
    <row r="615" spans="1:11" x14ac:dyDescent="0.2">
      <c r="A615" t="s">
        <v>646</v>
      </c>
      <c r="B615">
        <v>1987</v>
      </c>
      <c r="C615" s="5" t="str">
        <f t="shared" si="9"/>
        <v>Sep</v>
      </c>
      <c r="D615" t="s">
        <v>19</v>
      </c>
      <c r="E615" s="7" t="s">
        <v>19</v>
      </c>
      <c r="F615">
        <v>1</v>
      </c>
      <c r="G615">
        <v>3</v>
      </c>
      <c r="H615">
        <v>5275.86</v>
      </c>
      <c r="I615" t="s">
        <v>10</v>
      </c>
      <c r="J615" t="s">
        <v>10</v>
      </c>
      <c r="K615" t="s">
        <v>12</v>
      </c>
    </row>
    <row r="616" spans="1:11" x14ac:dyDescent="0.2">
      <c r="A616" t="s">
        <v>647</v>
      </c>
      <c r="B616">
        <v>1974</v>
      </c>
      <c r="C616" s="5" t="str">
        <f t="shared" si="9"/>
        <v>Nov</v>
      </c>
      <c r="D616" t="s">
        <v>14</v>
      </c>
      <c r="E616" s="7" t="s">
        <v>14</v>
      </c>
      <c r="F616">
        <v>12</v>
      </c>
      <c r="G616">
        <v>0</v>
      </c>
      <c r="H616">
        <v>5291.71</v>
      </c>
      <c r="I616" t="s">
        <v>10</v>
      </c>
      <c r="J616" t="s">
        <v>10</v>
      </c>
      <c r="K616" t="s">
        <v>22</v>
      </c>
    </row>
    <row r="617" spans="1:11" x14ac:dyDescent="0.2">
      <c r="A617" t="s">
        <v>648</v>
      </c>
      <c r="B617">
        <v>2004</v>
      </c>
      <c r="C617" s="5" t="str">
        <f t="shared" si="9"/>
        <v>Aug</v>
      </c>
      <c r="D617" t="s">
        <v>34</v>
      </c>
      <c r="E617" s="7" t="s">
        <v>34</v>
      </c>
      <c r="F617">
        <v>22</v>
      </c>
      <c r="G617">
        <v>0</v>
      </c>
      <c r="H617">
        <v>5293.67</v>
      </c>
      <c r="I617" t="s">
        <v>10</v>
      </c>
      <c r="J617" t="s">
        <v>10</v>
      </c>
      <c r="K617" t="s">
        <v>631</v>
      </c>
    </row>
    <row r="618" spans="1:11" x14ac:dyDescent="0.2">
      <c r="A618" t="s">
        <v>649</v>
      </c>
      <c r="B618">
        <v>2000</v>
      </c>
      <c r="C618" s="5" t="str">
        <f t="shared" si="9"/>
        <v>Sep</v>
      </c>
      <c r="D618" t="s">
        <v>19</v>
      </c>
      <c r="E618" s="7" t="s">
        <v>19</v>
      </c>
      <c r="F618">
        <v>9</v>
      </c>
      <c r="G618">
        <v>0</v>
      </c>
      <c r="H618">
        <v>5306.7</v>
      </c>
      <c r="I618" t="s">
        <v>10</v>
      </c>
      <c r="J618" t="s">
        <v>11</v>
      </c>
      <c r="K618" t="s">
        <v>22</v>
      </c>
    </row>
    <row r="619" spans="1:11" x14ac:dyDescent="0.2">
      <c r="A619" t="s">
        <v>650</v>
      </c>
      <c r="B619">
        <v>1994</v>
      </c>
      <c r="C619" s="5" t="str">
        <f t="shared" si="9"/>
        <v>Nov</v>
      </c>
      <c r="D619" t="s">
        <v>14</v>
      </c>
      <c r="E619" s="7" t="s">
        <v>14</v>
      </c>
      <c r="F619">
        <v>13</v>
      </c>
      <c r="G619">
        <v>3</v>
      </c>
      <c r="H619">
        <v>5312.17</v>
      </c>
      <c r="I619" t="s">
        <v>10</v>
      </c>
      <c r="J619" t="s">
        <v>10</v>
      </c>
      <c r="K619" t="s">
        <v>22</v>
      </c>
    </row>
    <row r="620" spans="1:11" x14ac:dyDescent="0.2">
      <c r="A620" t="s">
        <v>651</v>
      </c>
      <c r="B620">
        <v>1974</v>
      </c>
      <c r="C620" s="5" t="str">
        <f t="shared" si="9"/>
        <v>Sep</v>
      </c>
      <c r="D620" t="s">
        <v>19</v>
      </c>
      <c r="E620" s="7" t="s">
        <v>19</v>
      </c>
      <c r="F620">
        <v>2</v>
      </c>
      <c r="G620">
        <v>0</v>
      </c>
      <c r="H620">
        <v>5322.24</v>
      </c>
      <c r="I620" t="s">
        <v>10</v>
      </c>
      <c r="J620" t="s">
        <v>15</v>
      </c>
      <c r="K620" t="s">
        <v>22</v>
      </c>
    </row>
    <row r="621" spans="1:11" x14ac:dyDescent="0.2">
      <c r="A621" t="s">
        <v>652</v>
      </c>
      <c r="B621">
        <v>1992</v>
      </c>
      <c r="C621" s="5" t="str">
        <f t="shared" si="9"/>
        <v>Jun</v>
      </c>
      <c r="D621" t="s">
        <v>17</v>
      </c>
      <c r="E621" s="7" t="s">
        <v>17</v>
      </c>
      <c r="F621">
        <v>18</v>
      </c>
      <c r="G621">
        <v>3</v>
      </c>
      <c r="H621">
        <v>5325.65</v>
      </c>
      <c r="I621" t="s">
        <v>10</v>
      </c>
      <c r="J621" t="s">
        <v>15</v>
      </c>
      <c r="K621" t="s">
        <v>41</v>
      </c>
    </row>
    <row r="622" spans="1:11" x14ac:dyDescent="0.2">
      <c r="A622" t="s">
        <v>653</v>
      </c>
      <c r="B622">
        <v>1991</v>
      </c>
      <c r="C622" s="5" t="str">
        <f t="shared" si="9"/>
        <v>Aug</v>
      </c>
      <c r="D622" t="s">
        <v>34</v>
      </c>
      <c r="E622" s="7" t="s">
        <v>34</v>
      </c>
      <c r="F622">
        <v>28</v>
      </c>
      <c r="G622">
        <v>2</v>
      </c>
      <c r="H622">
        <v>5327.4</v>
      </c>
      <c r="I622" t="s">
        <v>10</v>
      </c>
      <c r="J622" t="s">
        <v>15</v>
      </c>
      <c r="K622" t="s">
        <v>22</v>
      </c>
    </row>
    <row r="623" spans="1:11" x14ac:dyDescent="0.2">
      <c r="A623" t="s">
        <v>654</v>
      </c>
      <c r="B623">
        <v>1972</v>
      </c>
      <c r="C623" s="5" t="str">
        <f t="shared" si="9"/>
        <v>Dec</v>
      </c>
      <c r="D623" t="s">
        <v>29</v>
      </c>
      <c r="E623" s="7" t="s">
        <v>29</v>
      </c>
      <c r="F623">
        <v>15</v>
      </c>
      <c r="G623">
        <v>0</v>
      </c>
      <c r="H623">
        <v>5344.81</v>
      </c>
      <c r="I623" t="s">
        <v>10</v>
      </c>
      <c r="J623" t="s">
        <v>11</v>
      </c>
      <c r="K623" t="s">
        <v>12</v>
      </c>
    </row>
    <row r="624" spans="1:11" x14ac:dyDescent="0.2">
      <c r="A624" t="s">
        <v>655</v>
      </c>
      <c r="B624">
        <v>1989</v>
      </c>
      <c r="C624" s="5" t="str">
        <f t="shared" si="9"/>
        <v>Nov</v>
      </c>
      <c r="D624" t="s">
        <v>14</v>
      </c>
      <c r="E624" s="7" t="s">
        <v>14</v>
      </c>
      <c r="F624">
        <v>7</v>
      </c>
      <c r="G624">
        <v>1</v>
      </c>
      <c r="H624">
        <v>5354.07</v>
      </c>
      <c r="I624" t="s">
        <v>10</v>
      </c>
      <c r="J624" t="s">
        <v>11</v>
      </c>
      <c r="K624" t="s">
        <v>246</v>
      </c>
    </row>
    <row r="625" spans="1:11" x14ac:dyDescent="0.2">
      <c r="A625" t="s">
        <v>656</v>
      </c>
      <c r="B625">
        <v>1994</v>
      </c>
      <c r="C625" s="5" t="str">
        <f t="shared" si="9"/>
        <v>Dec</v>
      </c>
      <c r="D625" t="s">
        <v>29</v>
      </c>
      <c r="E625" s="7" t="s">
        <v>29</v>
      </c>
      <c r="F625">
        <v>7</v>
      </c>
      <c r="G625">
        <v>0</v>
      </c>
      <c r="H625">
        <v>5364.66</v>
      </c>
      <c r="I625" t="s">
        <v>10</v>
      </c>
      <c r="J625" t="s">
        <v>15</v>
      </c>
      <c r="K625" t="s">
        <v>41</v>
      </c>
    </row>
    <row r="626" spans="1:11" x14ac:dyDescent="0.2">
      <c r="A626" t="s">
        <v>657</v>
      </c>
      <c r="B626">
        <v>1986</v>
      </c>
      <c r="C626" s="5" t="str">
        <f t="shared" si="9"/>
        <v>Jun</v>
      </c>
      <c r="D626" t="s">
        <v>17</v>
      </c>
      <c r="E626" s="7" t="s">
        <v>17</v>
      </c>
      <c r="F626">
        <v>1</v>
      </c>
      <c r="G626">
        <v>1</v>
      </c>
      <c r="H626">
        <v>5373.36</v>
      </c>
      <c r="I626" t="s">
        <v>10</v>
      </c>
      <c r="J626" t="s">
        <v>10</v>
      </c>
      <c r="K626" t="s">
        <v>22</v>
      </c>
    </row>
    <row r="627" spans="1:11" x14ac:dyDescent="0.2">
      <c r="A627" t="s">
        <v>658</v>
      </c>
      <c r="B627">
        <v>1989</v>
      </c>
      <c r="C627" s="5" t="str">
        <f t="shared" si="9"/>
        <v>Nov</v>
      </c>
      <c r="D627" t="s">
        <v>14</v>
      </c>
      <c r="E627" s="7" t="s">
        <v>14</v>
      </c>
      <c r="F627">
        <v>18</v>
      </c>
      <c r="G627">
        <v>2</v>
      </c>
      <c r="H627">
        <v>5375.04</v>
      </c>
      <c r="I627" t="s">
        <v>10</v>
      </c>
      <c r="J627" t="s">
        <v>15</v>
      </c>
      <c r="K627" t="s">
        <v>41</v>
      </c>
    </row>
    <row r="628" spans="1:11" x14ac:dyDescent="0.2">
      <c r="A628" t="s">
        <v>659</v>
      </c>
      <c r="B628">
        <v>1986</v>
      </c>
      <c r="C628" s="5" t="str">
        <f t="shared" si="9"/>
        <v>Jul</v>
      </c>
      <c r="D628" t="s">
        <v>9</v>
      </c>
      <c r="E628" s="7" t="s">
        <v>9</v>
      </c>
      <c r="F628">
        <v>22</v>
      </c>
      <c r="G628">
        <v>1</v>
      </c>
      <c r="H628">
        <v>5377.46</v>
      </c>
      <c r="I628" t="s">
        <v>10</v>
      </c>
      <c r="J628" t="s">
        <v>11</v>
      </c>
      <c r="K628" t="s">
        <v>22</v>
      </c>
    </row>
    <row r="629" spans="1:11" x14ac:dyDescent="0.2">
      <c r="A629" t="s">
        <v>660</v>
      </c>
      <c r="B629">
        <v>1984</v>
      </c>
      <c r="C629" s="5" t="str">
        <f t="shared" si="9"/>
        <v>Jun</v>
      </c>
      <c r="D629" t="s">
        <v>17</v>
      </c>
      <c r="E629" s="7" t="s">
        <v>17</v>
      </c>
      <c r="F629">
        <v>1</v>
      </c>
      <c r="G629">
        <v>0</v>
      </c>
      <c r="H629">
        <v>5383.54</v>
      </c>
      <c r="I629" t="s">
        <v>10</v>
      </c>
      <c r="J629" t="s">
        <v>11</v>
      </c>
      <c r="K629" t="s">
        <v>41</v>
      </c>
    </row>
    <row r="630" spans="1:11" x14ac:dyDescent="0.2">
      <c r="A630" t="s">
        <v>661</v>
      </c>
      <c r="B630">
        <v>1988</v>
      </c>
      <c r="C630" s="5" t="str">
        <f t="shared" si="9"/>
        <v>Aug</v>
      </c>
      <c r="D630" t="s">
        <v>34</v>
      </c>
      <c r="E630" s="7" t="s">
        <v>34</v>
      </c>
      <c r="F630">
        <v>8</v>
      </c>
      <c r="G630">
        <v>1</v>
      </c>
      <c r="H630">
        <v>5385.34</v>
      </c>
      <c r="I630" t="s">
        <v>10</v>
      </c>
      <c r="J630" t="s">
        <v>11</v>
      </c>
      <c r="K630" t="s">
        <v>22</v>
      </c>
    </row>
    <row r="631" spans="1:11" x14ac:dyDescent="0.2">
      <c r="A631" t="s">
        <v>662</v>
      </c>
      <c r="B631">
        <v>1989</v>
      </c>
      <c r="C631" s="5" t="str">
        <f t="shared" si="9"/>
        <v>Nov</v>
      </c>
      <c r="D631" t="s">
        <v>14</v>
      </c>
      <c r="E631" s="7" t="s">
        <v>14</v>
      </c>
      <c r="F631">
        <v>6</v>
      </c>
      <c r="G631">
        <v>3</v>
      </c>
      <c r="H631">
        <v>5396.44</v>
      </c>
      <c r="I631" t="s">
        <v>10</v>
      </c>
      <c r="J631" t="s">
        <v>11</v>
      </c>
      <c r="K631" t="s">
        <v>12</v>
      </c>
    </row>
    <row r="632" spans="1:11" x14ac:dyDescent="0.2">
      <c r="A632" t="s">
        <v>663</v>
      </c>
      <c r="B632">
        <v>1984</v>
      </c>
      <c r="C632" s="5" t="str">
        <f t="shared" si="9"/>
        <v>Sep</v>
      </c>
      <c r="D632" t="s">
        <v>19</v>
      </c>
      <c r="E632" s="7" t="s">
        <v>19</v>
      </c>
      <c r="F632">
        <v>3</v>
      </c>
      <c r="G632">
        <v>0</v>
      </c>
      <c r="H632">
        <v>5397.62</v>
      </c>
      <c r="I632" t="s">
        <v>10</v>
      </c>
      <c r="J632" t="s">
        <v>10</v>
      </c>
      <c r="K632" t="s">
        <v>12</v>
      </c>
    </row>
    <row r="633" spans="1:11" x14ac:dyDescent="0.2">
      <c r="A633" t="s">
        <v>664</v>
      </c>
      <c r="B633">
        <v>1984</v>
      </c>
      <c r="C633" s="5" t="str">
        <f t="shared" si="9"/>
        <v>Aug</v>
      </c>
      <c r="D633" t="s">
        <v>34</v>
      </c>
      <c r="E633" s="7" t="s">
        <v>34</v>
      </c>
      <c r="F633">
        <v>1</v>
      </c>
      <c r="G633">
        <v>0</v>
      </c>
      <c r="H633">
        <v>5400.98</v>
      </c>
      <c r="I633" t="s">
        <v>10</v>
      </c>
      <c r="J633" t="s">
        <v>10</v>
      </c>
      <c r="K633" t="s">
        <v>12</v>
      </c>
    </row>
    <row r="634" spans="1:11" x14ac:dyDescent="0.2">
      <c r="A634" t="s">
        <v>665</v>
      </c>
      <c r="B634">
        <v>1985</v>
      </c>
      <c r="C634" s="5" t="str">
        <f t="shared" si="9"/>
        <v>Dec</v>
      </c>
      <c r="D634" t="s">
        <v>29</v>
      </c>
      <c r="E634" s="7" t="s">
        <v>29</v>
      </c>
      <c r="F634">
        <v>23</v>
      </c>
      <c r="G634">
        <v>3</v>
      </c>
      <c r="H634">
        <v>5402.89</v>
      </c>
      <c r="I634" t="s">
        <v>10</v>
      </c>
      <c r="J634" t="s">
        <v>15</v>
      </c>
      <c r="K634" t="s">
        <v>12</v>
      </c>
    </row>
    <row r="635" spans="1:11" x14ac:dyDescent="0.2">
      <c r="A635" t="s">
        <v>666</v>
      </c>
      <c r="B635">
        <v>1975</v>
      </c>
      <c r="C635" s="5" t="str">
        <f t="shared" si="9"/>
        <v>Sep</v>
      </c>
      <c r="D635" t="s">
        <v>19</v>
      </c>
      <c r="E635" s="7" t="s">
        <v>19</v>
      </c>
      <c r="F635">
        <v>27</v>
      </c>
      <c r="G635">
        <v>1</v>
      </c>
      <c r="H635">
        <v>5411.99</v>
      </c>
      <c r="I635" t="s">
        <v>10</v>
      </c>
      <c r="J635" t="s">
        <v>11</v>
      </c>
      <c r="K635" t="s">
        <v>22</v>
      </c>
    </row>
    <row r="636" spans="1:11" x14ac:dyDescent="0.2">
      <c r="A636" t="s">
        <v>667</v>
      </c>
      <c r="B636">
        <v>1982</v>
      </c>
      <c r="C636" s="5" t="str">
        <f t="shared" si="9"/>
        <v>Sep</v>
      </c>
      <c r="D636" t="s">
        <v>19</v>
      </c>
      <c r="E636" s="7" t="s">
        <v>19</v>
      </c>
      <c r="F636">
        <v>27</v>
      </c>
      <c r="G636">
        <v>0</v>
      </c>
      <c r="H636">
        <v>5415.66</v>
      </c>
      <c r="I636" t="s">
        <v>10</v>
      </c>
      <c r="J636" t="s">
        <v>11</v>
      </c>
      <c r="K636" t="s">
        <v>12</v>
      </c>
    </row>
    <row r="637" spans="1:11" x14ac:dyDescent="0.2">
      <c r="A637" t="s">
        <v>668</v>
      </c>
      <c r="B637">
        <v>1991</v>
      </c>
      <c r="C637" s="5" t="str">
        <f t="shared" si="9"/>
        <v>Jul</v>
      </c>
      <c r="D637" t="s">
        <v>9</v>
      </c>
      <c r="E637" s="7" t="s">
        <v>9</v>
      </c>
      <c r="F637">
        <v>6</v>
      </c>
      <c r="G637">
        <v>3</v>
      </c>
      <c r="H637">
        <v>5425.02</v>
      </c>
      <c r="I637" t="s">
        <v>10</v>
      </c>
      <c r="J637" t="s">
        <v>15</v>
      </c>
      <c r="K637" t="s">
        <v>22</v>
      </c>
    </row>
    <row r="638" spans="1:11" x14ac:dyDescent="0.2">
      <c r="A638" t="s">
        <v>669</v>
      </c>
      <c r="B638">
        <v>1992</v>
      </c>
      <c r="C638" s="5" t="str">
        <f t="shared" si="9"/>
        <v>Sep</v>
      </c>
      <c r="D638" t="s">
        <v>19</v>
      </c>
      <c r="E638" s="7" t="s">
        <v>19</v>
      </c>
      <c r="F638">
        <v>17</v>
      </c>
      <c r="G638">
        <v>3</v>
      </c>
      <c r="H638">
        <v>5428.73</v>
      </c>
      <c r="I638" t="s">
        <v>11</v>
      </c>
      <c r="J638" t="s">
        <v>15</v>
      </c>
      <c r="K638" t="s">
        <v>355</v>
      </c>
    </row>
    <row r="639" spans="1:11" x14ac:dyDescent="0.2">
      <c r="A639" t="s">
        <v>670</v>
      </c>
      <c r="B639">
        <v>1978</v>
      </c>
      <c r="C639" s="5" t="str">
        <f t="shared" si="9"/>
        <v>Jun</v>
      </c>
      <c r="D639" t="s">
        <v>17</v>
      </c>
      <c r="E639" s="7" t="s">
        <v>17</v>
      </c>
      <c r="F639">
        <v>8</v>
      </c>
      <c r="G639">
        <v>2</v>
      </c>
      <c r="H639">
        <v>5428.98</v>
      </c>
      <c r="I639" t="s">
        <v>10</v>
      </c>
      <c r="J639" t="s">
        <v>10</v>
      </c>
      <c r="K639" t="s">
        <v>22</v>
      </c>
    </row>
    <row r="640" spans="1:11" x14ac:dyDescent="0.2">
      <c r="A640" t="s">
        <v>671</v>
      </c>
      <c r="B640">
        <v>1982</v>
      </c>
      <c r="C640" s="5" t="str">
        <f t="shared" si="9"/>
        <v>Aug</v>
      </c>
      <c r="D640" t="s">
        <v>34</v>
      </c>
      <c r="E640" s="7" t="s">
        <v>34</v>
      </c>
      <c r="F640">
        <v>25</v>
      </c>
      <c r="G640">
        <v>0</v>
      </c>
      <c r="H640">
        <v>5438.75</v>
      </c>
      <c r="I640" t="s">
        <v>11</v>
      </c>
      <c r="J640" t="s">
        <v>10</v>
      </c>
      <c r="K640" t="s">
        <v>12</v>
      </c>
    </row>
    <row r="641" spans="1:11" x14ac:dyDescent="0.2">
      <c r="A641" t="s">
        <v>672</v>
      </c>
      <c r="B641">
        <v>1986</v>
      </c>
      <c r="C641" s="5" t="str">
        <f t="shared" si="9"/>
        <v>Dec</v>
      </c>
      <c r="D641" t="s">
        <v>29</v>
      </c>
      <c r="E641" s="7" t="s">
        <v>29</v>
      </c>
      <c r="F641">
        <v>25</v>
      </c>
      <c r="G641">
        <v>0</v>
      </c>
      <c r="H641">
        <v>5458.05</v>
      </c>
      <c r="I641" t="s">
        <v>10</v>
      </c>
      <c r="J641" t="s">
        <v>10</v>
      </c>
      <c r="K641" t="s">
        <v>246</v>
      </c>
    </row>
    <row r="642" spans="1:11" x14ac:dyDescent="0.2">
      <c r="A642" t="s">
        <v>673</v>
      </c>
      <c r="B642">
        <v>1973</v>
      </c>
      <c r="C642" s="5" t="str">
        <f t="shared" si="9"/>
        <v>Oct</v>
      </c>
      <c r="D642" t="s">
        <v>36</v>
      </c>
      <c r="E642" s="7" t="s">
        <v>36</v>
      </c>
      <c r="F642">
        <v>24</v>
      </c>
      <c r="G642">
        <v>0</v>
      </c>
      <c r="H642">
        <v>5466.88</v>
      </c>
      <c r="I642" t="s">
        <v>10</v>
      </c>
      <c r="J642" t="s">
        <v>10</v>
      </c>
      <c r="K642" t="s">
        <v>12</v>
      </c>
    </row>
    <row r="643" spans="1:11" x14ac:dyDescent="0.2">
      <c r="A643" t="s">
        <v>674</v>
      </c>
      <c r="B643">
        <v>1986</v>
      </c>
      <c r="C643" s="5" t="str">
        <f t="shared" ref="C643:C706" si="10">IF(ISBLANK(D643),"Sep",D643)</f>
        <v>Dec</v>
      </c>
      <c r="D643" t="s">
        <v>29</v>
      </c>
      <c r="E643" s="7" t="s">
        <v>29</v>
      </c>
      <c r="F643">
        <v>2</v>
      </c>
      <c r="G643">
        <v>0</v>
      </c>
      <c r="H643">
        <v>5469.01</v>
      </c>
      <c r="I643" t="s">
        <v>10</v>
      </c>
      <c r="J643" t="s">
        <v>10</v>
      </c>
      <c r="K643" t="s">
        <v>246</v>
      </c>
    </row>
    <row r="644" spans="1:11" x14ac:dyDescent="0.2">
      <c r="A644" t="s">
        <v>675</v>
      </c>
      <c r="B644">
        <v>1986</v>
      </c>
      <c r="C644" s="5" t="str">
        <f t="shared" si="10"/>
        <v>Jul</v>
      </c>
      <c r="D644" t="s">
        <v>9</v>
      </c>
      <c r="E644" s="7" t="s">
        <v>9</v>
      </c>
      <c r="F644">
        <v>12</v>
      </c>
      <c r="G644">
        <v>1</v>
      </c>
      <c r="H644">
        <v>5472.45</v>
      </c>
      <c r="I644" t="s">
        <v>10</v>
      </c>
      <c r="J644" t="s">
        <v>11</v>
      </c>
      <c r="K644" t="s">
        <v>41</v>
      </c>
    </row>
    <row r="645" spans="1:11" x14ac:dyDescent="0.2">
      <c r="A645" t="s">
        <v>676</v>
      </c>
      <c r="B645">
        <v>1986</v>
      </c>
      <c r="C645" s="5" t="str">
        <f t="shared" si="10"/>
        <v>Sep</v>
      </c>
      <c r="D645" t="s">
        <v>19</v>
      </c>
      <c r="E645" s="7" t="s">
        <v>19</v>
      </c>
      <c r="F645">
        <v>30</v>
      </c>
      <c r="G645">
        <v>1</v>
      </c>
      <c r="H645">
        <v>5478.04</v>
      </c>
      <c r="I645" t="s">
        <v>10</v>
      </c>
      <c r="J645" t="s">
        <v>11</v>
      </c>
      <c r="K645" t="s">
        <v>12</v>
      </c>
    </row>
    <row r="646" spans="1:11" x14ac:dyDescent="0.2">
      <c r="A646" t="s">
        <v>677</v>
      </c>
      <c r="B646">
        <v>1984</v>
      </c>
      <c r="C646" s="5" t="str">
        <f t="shared" si="10"/>
        <v>Aug</v>
      </c>
      <c r="D646" t="s">
        <v>34</v>
      </c>
      <c r="E646" s="7" t="s">
        <v>34</v>
      </c>
      <c r="F646">
        <v>26</v>
      </c>
      <c r="G646">
        <v>1</v>
      </c>
      <c r="H646">
        <v>5484.47</v>
      </c>
      <c r="I646" t="s">
        <v>10</v>
      </c>
      <c r="J646" t="s">
        <v>10</v>
      </c>
      <c r="K646" t="s">
        <v>12</v>
      </c>
    </row>
    <row r="647" spans="1:11" x14ac:dyDescent="0.2">
      <c r="A647" t="s">
        <v>678</v>
      </c>
      <c r="B647">
        <v>1984</v>
      </c>
      <c r="C647" s="5" t="str">
        <f t="shared" si="10"/>
        <v>Aug</v>
      </c>
      <c r="D647" t="s">
        <v>34</v>
      </c>
      <c r="E647" s="7" t="s">
        <v>34</v>
      </c>
      <c r="F647">
        <v>17</v>
      </c>
      <c r="G647">
        <v>1</v>
      </c>
      <c r="H647">
        <v>5488.26</v>
      </c>
      <c r="I647" t="s">
        <v>10</v>
      </c>
      <c r="J647" t="s">
        <v>11</v>
      </c>
      <c r="K647" t="s">
        <v>41</v>
      </c>
    </row>
    <row r="648" spans="1:11" x14ac:dyDescent="0.2">
      <c r="A648" t="s">
        <v>679</v>
      </c>
      <c r="B648">
        <v>1988</v>
      </c>
      <c r="C648" s="5" t="str">
        <f t="shared" si="10"/>
        <v>Jul</v>
      </c>
      <c r="D648" t="s">
        <v>9</v>
      </c>
      <c r="E648" s="7" t="s">
        <v>9</v>
      </c>
      <c r="F648">
        <v>29</v>
      </c>
      <c r="G648">
        <v>3</v>
      </c>
      <c r="H648">
        <v>5503.36</v>
      </c>
      <c r="I648" t="s">
        <v>10</v>
      </c>
      <c r="J648" t="s">
        <v>10</v>
      </c>
      <c r="K648" t="s">
        <v>22</v>
      </c>
    </row>
    <row r="649" spans="1:11" x14ac:dyDescent="0.2">
      <c r="A649" t="s">
        <v>680</v>
      </c>
      <c r="B649">
        <v>1981</v>
      </c>
      <c r="C649" s="5" t="str">
        <f t="shared" si="10"/>
        <v>Nov</v>
      </c>
      <c r="D649" t="s">
        <v>14</v>
      </c>
      <c r="E649" s="7" t="s">
        <v>14</v>
      </c>
      <c r="F649">
        <v>7</v>
      </c>
      <c r="G649">
        <v>1</v>
      </c>
      <c r="H649">
        <v>5539.4</v>
      </c>
      <c r="I649" t="s">
        <v>10</v>
      </c>
      <c r="J649" t="s">
        <v>10</v>
      </c>
      <c r="K649" t="s">
        <v>12</v>
      </c>
    </row>
    <row r="650" spans="1:11" x14ac:dyDescent="0.2">
      <c r="A650" t="s">
        <v>681</v>
      </c>
      <c r="B650">
        <v>1980</v>
      </c>
      <c r="C650" s="5" t="str">
        <f t="shared" si="10"/>
        <v>Dec</v>
      </c>
      <c r="D650" t="s">
        <v>29</v>
      </c>
      <c r="E650" s="7" t="s">
        <v>29</v>
      </c>
      <c r="F650">
        <v>7</v>
      </c>
      <c r="G650">
        <v>2</v>
      </c>
      <c r="H650">
        <v>5540.35</v>
      </c>
      <c r="I650" t="s">
        <v>10</v>
      </c>
      <c r="J650" t="s">
        <v>10</v>
      </c>
      <c r="K650" t="s">
        <v>22</v>
      </c>
    </row>
    <row r="651" spans="1:11" x14ac:dyDescent="0.2">
      <c r="A651" t="s">
        <v>682</v>
      </c>
      <c r="B651">
        <v>1999</v>
      </c>
      <c r="C651" s="5" t="str">
        <f t="shared" si="10"/>
        <v>Sep</v>
      </c>
      <c r="D651" t="s">
        <v>19</v>
      </c>
      <c r="E651" s="7" t="s">
        <v>19</v>
      </c>
      <c r="F651">
        <v>22</v>
      </c>
      <c r="G651">
        <v>0</v>
      </c>
      <c r="H651">
        <v>5552.61</v>
      </c>
      <c r="I651" t="s">
        <v>10</v>
      </c>
      <c r="J651" t="s">
        <v>11</v>
      </c>
      <c r="K651" t="s">
        <v>534</v>
      </c>
    </row>
    <row r="652" spans="1:11" x14ac:dyDescent="0.2">
      <c r="A652" t="s">
        <v>683</v>
      </c>
      <c r="B652">
        <v>1974</v>
      </c>
      <c r="C652" s="5" t="str">
        <f t="shared" si="10"/>
        <v>Sep</v>
      </c>
      <c r="D652" t="s">
        <v>19</v>
      </c>
      <c r="E652" s="7" t="s">
        <v>19</v>
      </c>
      <c r="F652">
        <v>18</v>
      </c>
      <c r="G652">
        <v>0</v>
      </c>
      <c r="H652">
        <v>5576.35</v>
      </c>
      <c r="I652" t="s">
        <v>10</v>
      </c>
      <c r="J652" t="s">
        <v>11</v>
      </c>
      <c r="K652" t="s">
        <v>12</v>
      </c>
    </row>
    <row r="653" spans="1:11" x14ac:dyDescent="0.2">
      <c r="A653" t="s">
        <v>684</v>
      </c>
      <c r="B653">
        <v>1985</v>
      </c>
      <c r="C653" s="5" t="str">
        <f t="shared" si="10"/>
        <v>Sep</v>
      </c>
      <c r="D653" t="s">
        <v>19</v>
      </c>
      <c r="E653" s="7" t="s">
        <v>19</v>
      </c>
      <c r="F653">
        <v>5</v>
      </c>
      <c r="G653">
        <v>3</v>
      </c>
      <c r="H653">
        <v>5582.95</v>
      </c>
      <c r="I653" t="s">
        <v>10</v>
      </c>
      <c r="J653" t="s">
        <v>15</v>
      </c>
      <c r="K653" t="s">
        <v>22</v>
      </c>
    </row>
    <row r="654" spans="1:11" x14ac:dyDescent="0.2">
      <c r="A654" t="s">
        <v>685</v>
      </c>
      <c r="B654">
        <v>1986</v>
      </c>
      <c r="C654" s="5" t="str">
        <f t="shared" si="10"/>
        <v>Nov</v>
      </c>
      <c r="D654" t="s">
        <v>14</v>
      </c>
      <c r="E654" s="7" t="s">
        <v>14</v>
      </c>
      <c r="F654">
        <v>21</v>
      </c>
      <c r="G654">
        <v>2</v>
      </c>
      <c r="H654">
        <v>5584.31</v>
      </c>
      <c r="I654" t="s">
        <v>11</v>
      </c>
      <c r="J654" t="s">
        <v>15</v>
      </c>
      <c r="K654" t="s">
        <v>12</v>
      </c>
    </row>
    <row r="655" spans="1:11" x14ac:dyDescent="0.2">
      <c r="A655" t="s">
        <v>686</v>
      </c>
      <c r="B655">
        <v>1983</v>
      </c>
      <c r="C655" s="5" t="str">
        <f t="shared" si="10"/>
        <v>Oct</v>
      </c>
      <c r="D655" t="s">
        <v>36</v>
      </c>
      <c r="E655" s="7" t="s">
        <v>36</v>
      </c>
      <c r="F655">
        <v>3</v>
      </c>
      <c r="G655">
        <v>3</v>
      </c>
      <c r="H655">
        <v>5587.59</v>
      </c>
      <c r="I655" t="s">
        <v>10</v>
      </c>
      <c r="J655" t="s">
        <v>15</v>
      </c>
      <c r="K655" t="s">
        <v>12</v>
      </c>
    </row>
    <row r="656" spans="1:11" x14ac:dyDescent="0.2">
      <c r="A656" t="s">
        <v>687</v>
      </c>
      <c r="B656">
        <v>1988</v>
      </c>
      <c r="C656" s="5" t="str">
        <f t="shared" si="10"/>
        <v>Nov</v>
      </c>
      <c r="D656" t="s">
        <v>14</v>
      </c>
      <c r="E656" s="7" t="s">
        <v>14</v>
      </c>
      <c r="F656">
        <v>18</v>
      </c>
      <c r="G656">
        <v>1</v>
      </c>
      <c r="H656">
        <v>5594.85</v>
      </c>
      <c r="I656" t="s">
        <v>10</v>
      </c>
      <c r="J656" t="s">
        <v>11</v>
      </c>
      <c r="K656" t="s">
        <v>246</v>
      </c>
    </row>
    <row r="657" spans="1:11" x14ac:dyDescent="0.2">
      <c r="A657" t="s">
        <v>688</v>
      </c>
      <c r="B657">
        <v>1978</v>
      </c>
      <c r="C657" s="5" t="str">
        <f t="shared" si="10"/>
        <v>Sep</v>
      </c>
      <c r="D657" t="s">
        <v>19</v>
      </c>
      <c r="E657" s="7" t="s">
        <v>19</v>
      </c>
      <c r="F657">
        <v>11</v>
      </c>
      <c r="G657">
        <v>2</v>
      </c>
      <c r="H657">
        <v>5612.83</v>
      </c>
      <c r="I657" t="s">
        <v>10</v>
      </c>
      <c r="J657" t="s">
        <v>11</v>
      </c>
      <c r="K657" t="s">
        <v>12</v>
      </c>
    </row>
    <row r="658" spans="1:11" x14ac:dyDescent="0.2">
      <c r="A658" t="s">
        <v>689</v>
      </c>
      <c r="B658">
        <v>1994</v>
      </c>
      <c r="C658" s="5" t="str">
        <f t="shared" si="10"/>
        <v>Nov</v>
      </c>
      <c r="D658" t="s">
        <v>14</v>
      </c>
      <c r="E658" s="7" t="s">
        <v>14</v>
      </c>
      <c r="F658">
        <v>15</v>
      </c>
      <c r="G658">
        <v>5</v>
      </c>
      <c r="H658">
        <v>5615.37</v>
      </c>
      <c r="I658" t="s">
        <v>10</v>
      </c>
      <c r="J658" t="s">
        <v>11</v>
      </c>
      <c r="K658" t="s">
        <v>41</v>
      </c>
    </row>
    <row r="659" spans="1:11" x14ac:dyDescent="0.2">
      <c r="A659" t="s">
        <v>690</v>
      </c>
      <c r="B659">
        <v>1987</v>
      </c>
      <c r="C659" s="5" t="str">
        <f t="shared" si="10"/>
        <v>Dec</v>
      </c>
      <c r="D659" t="s">
        <v>29</v>
      </c>
      <c r="E659" s="7" t="s">
        <v>29</v>
      </c>
      <c r="F659">
        <v>9</v>
      </c>
      <c r="G659">
        <v>1</v>
      </c>
      <c r="H659">
        <v>5630.46</v>
      </c>
      <c r="I659" t="s">
        <v>10</v>
      </c>
      <c r="J659" t="s">
        <v>11</v>
      </c>
      <c r="K659" t="s">
        <v>22</v>
      </c>
    </row>
    <row r="660" spans="1:11" x14ac:dyDescent="0.2">
      <c r="A660" t="s">
        <v>691</v>
      </c>
      <c r="B660">
        <v>1983</v>
      </c>
      <c r="C660" s="5" t="str">
        <f t="shared" si="10"/>
        <v>Jun</v>
      </c>
      <c r="D660" t="s">
        <v>17</v>
      </c>
      <c r="E660" s="7" t="s">
        <v>17</v>
      </c>
      <c r="F660">
        <v>8</v>
      </c>
      <c r="G660">
        <v>0</v>
      </c>
      <c r="H660">
        <v>5649.72</v>
      </c>
      <c r="I660" t="s">
        <v>10</v>
      </c>
      <c r="J660" t="s">
        <v>11</v>
      </c>
      <c r="K660" t="s">
        <v>41</v>
      </c>
    </row>
    <row r="661" spans="1:11" x14ac:dyDescent="0.2">
      <c r="A661" t="s">
        <v>692</v>
      </c>
      <c r="B661">
        <v>1978</v>
      </c>
      <c r="C661" s="5" t="str">
        <f t="shared" si="10"/>
        <v>Sep</v>
      </c>
      <c r="D661" t="s">
        <v>19</v>
      </c>
      <c r="E661" s="7" t="s">
        <v>19</v>
      </c>
      <c r="F661">
        <v>27</v>
      </c>
      <c r="G661">
        <v>2</v>
      </c>
      <c r="H661">
        <v>5650.14</v>
      </c>
      <c r="I661" t="s">
        <v>10</v>
      </c>
      <c r="J661" t="s">
        <v>15</v>
      </c>
      <c r="K661" t="s">
        <v>12</v>
      </c>
    </row>
    <row r="662" spans="1:11" x14ac:dyDescent="0.2">
      <c r="A662" t="s">
        <v>693</v>
      </c>
      <c r="B662">
        <v>1983</v>
      </c>
      <c r="C662" s="5" t="str">
        <f t="shared" si="10"/>
        <v>Sep</v>
      </c>
      <c r="D662" t="s">
        <v>19</v>
      </c>
      <c r="E662" s="7" t="s">
        <v>19</v>
      </c>
      <c r="F662">
        <v>3</v>
      </c>
      <c r="G662">
        <v>0</v>
      </c>
      <c r="H662">
        <v>5662.23</v>
      </c>
      <c r="I662" t="s">
        <v>10</v>
      </c>
      <c r="J662" t="s">
        <v>15</v>
      </c>
      <c r="K662" t="s">
        <v>12</v>
      </c>
    </row>
    <row r="663" spans="1:11" x14ac:dyDescent="0.2">
      <c r="A663" t="s">
        <v>694</v>
      </c>
      <c r="B663">
        <v>1984</v>
      </c>
      <c r="C663" s="5" t="str">
        <f t="shared" si="10"/>
        <v>Aug</v>
      </c>
      <c r="D663" t="s">
        <v>34</v>
      </c>
      <c r="E663" s="7" t="s">
        <v>34</v>
      </c>
      <c r="F663">
        <v>12</v>
      </c>
      <c r="G663">
        <v>3</v>
      </c>
      <c r="H663">
        <v>5679.13</v>
      </c>
      <c r="I663" t="s">
        <v>10</v>
      </c>
      <c r="J663" t="s">
        <v>10</v>
      </c>
      <c r="K663" t="s">
        <v>12</v>
      </c>
    </row>
    <row r="664" spans="1:11" x14ac:dyDescent="0.2">
      <c r="A664" t="s">
        <v>695</v>
      </c>
      <c r="B664">
        <v>1972</v>
      </c>
      <c r="C664" s="5" t="str">
        <f t="shared" si="10"/>
        <v>Oct</v>
      </c>
      <c r="D664" t="s">
        <v>36</v>
      </c>
      <c r="E664" s="7" t="s">
        <v>36</v>
      </c>
      <c r="F664">
        <v>28</v>
      </c>
      <c r="G664">
        <v>0</v>
      </c>
      <c r="H664">
        <v>5690.79</v>
      </c>
      <c r="I664" t="s">
        <v>10</v>
      </c>
      <c r="J664" t="s">
        <v>15</v>
      </c>
      <c r="K664" t="s">
        <v>12</v>
      </c>
    </row>
    <row r="665" spans="1:11" x14ac:dyDescent="0.2">
      <c r="A665" t="s">
        <v>696</v>
      </c>
      <c r="B665">
        <v>1992</v>
      </c>
      <c r="C665" s="5" t="str">
        <f t="shared" si="10"/>
        <v>Nov</v>
      </c>
      <c r="D665" t="s">
        <v>14</v>
      </c>
      <c r="E665" s="7" t="s">
        <v>14</v>
      </c>
      <c r="F665">
        <v>3</v>
      </c>
      <c r="G665">
        <v>3</v>
      </c>
      <c r="H665">
        <v>5693.43</v>
      </c>
      <c r="I665" t="s">
        <v>10</v>
      </c>
      <c r="J665" t="s">
        <v>11</v>
      </c>
      <c r="K665" t="s">
        <v>22</v>
      </c>
    </row>
    <row r="666" spans="1:11" x14ac:dyDescent="0.2">
      <c r="A666" t="s">
        <v>697</v>
      </c>
      <c r="B666">
        <v>1974</v>
      </c>
      <c r="C666" s="5" t="str">
        <f t="shared" si="10"/>
        <v>Jul</v>
      </c>
      <c r="D666" t="s">
        <v>9</v>
      </c>
      <c r="E666" s="7" t="s">
        <v>9</v>
      </c>
      <c r="F666">
        <v>6</v>
      </c>
      <c r="G666">
        <v>0</v>
      </c>
      <c r="H666">
        <v>5698.74</v>
      </c>
      <c r="I666" t="s">
        <v>10</v>
      </c>
      <c r="J666" t="s">
        <v>10</v>
      </c>
      <c r="K666" t="s">
        <v>22</v>
      </c>
    </row>
    <row r="667" spans="1:11" x14ac:dyDescent="0.2">
      <c r="A667" t="s">
        <v>698</v>
      </c>
      <c r="B667">
        <v>1981</v>
      </c>
      <c r="C667" s="5" t="str">
        <f t="shared" si="10"/>
        <v>Jun</v>
      </c>
      <c r="D667" t="s">
        <v>17</v>
      </c>
      <c r="E667" s="7" t="s">
        <v>17</v>
      </c>
      <c r="F667">
        <v>15</v>
      </c>
      <c r="G667">
        <v>0</v>
      </c>
      <c r="H667">
        <v>5699.84</v>
      </c>
      <c r="I667" t="s">
        <v>10</v>
      </c>
      <c r="J667" t="s">
        <v>11</v>
      </c>
      <c r="K667" t="s">
        <v>12</v>
      </c>
    </row>
    <row r="668" spans="1:11" x14ac:dyDescent="0.2">
      <c r="A668" t="s">
        <v>699</v>
      </c>
      <c r="B668">
        <v>1993</v>
      </c>
      <c r="C668" s="5" t="str">
        <f t="shared" si="10"/>
        <v>Nov</v>
      </c>
      <c r="D668" t="s">
        <v>14</v>
      </c>
      <c r="E668" s="7" t="s">
        <v>14</v>
      </c>
      <c r="F668">
        <v>3</v>
      </c>
      <c r="G668">
        <v>4</v>
      </c>
      <c r="H668">
        <v>5708.87</v>
      </c>
      <c r="I668" t="s">
        <v>10</v>
      </c>
      <c r="J668" t="s">
        <v>15</v>
      </c>
      <c r="K668" t="s">
        <v>41</v>
      </c>
    </row>
    <row r="669" spans="1:11" x14ac:dyDescent="0.2">
      <c r="A669" t="s">
        <v>700</v>
      </c>
      <c r="B669">
        <v>1981</v>
      </c>
      <c r="C669" s="5" t="str">
        <f t="shared" si="10"/>
        <v>Aug</v>
      </c>
      <c r="D669" t="s">
        <v>34</v>
      </c>
      <c r="E669" s="7" t="s">
        <v>34</v>
      </c>
      <c r="F669">
        <v>30</v>
      </c>
      <c r="G669">
        <v>0</v>
      </c>
      <c r="H669">
        <v>5709.16</v>
      </c>
      <c r="I669" t="s">
        <v>11</v>
      </c>
      <c r="J669" t="s">
        <v>11</v>
      </c>
      <c r="K669" t="s">
        <v>12</v>
      </c>
    </row>
    <row r="670" spans="1:11" x14ac:dyDescent="0.2">
      <c r="A670" t="s">
        <v>701</v>
      </c>
      <c r="B670">
        <v>1971</v>
      </c>
      <c r="C670" s="5" t="str">
        <f t="shared" si="10"/>
        <v>Dec</v>
      </c>
      <c r="D670" t="s">
        <v>29</v>
      </c>
      <c r="E670" s="7" t="s">
        <v>29</v>
      </c>
      <c r="F670">
        <v>18</v>
      </c>
      <c r="G670">
        <v>0</v>
      </c>
      <c r="H670">
        <v>5720.38</v>
      </c>
      <c r="I670" t="s">
        <v>10</v>
      </c>
      <c r="J670" t="s">
        <v>15</v>
      </c>
      <c r="K670" t="s">
        <v>12</v>
      </c>
    </row>
    <row r="671" spans="1:11" x14ac:dyDescent="0.2">
      <c r="A671" t="s">
        <v>702</v>
      </c>
      <c r="B671">
        <v>1987</v>
      </c>
      <c r="C671" s="5" t="str">
        <f t="shared" si="10"/>
        <v>Oct</v>
      </c>
      <c r="D671" t="s">
        <v>36</v>
      </c>
      <c r="E671" s="7" t="s">
        <v>36</v>
      </c>
      <c r="F671">
        <v>19</v>
      </c>
      <c r="G671">
        <v>2</v>
      </c>
      <c r="H671">
        <v>5729.01</v>
      </c>
      <c r="I671" t="s">
        <v>15</v>
      </c>
      <c r="J671" t="s">
        <v>10</v>
      </c>
      <c r="K671" t="s">
        <v>22</v>
      </c>
    </row>
    <row r="672" spans="1:11" x14ac:dyDescent="0.2">
      <c r="A672" t="s">
        <v>703</v>
      </c>
      <c r="B672">
        <v>1972</v>
      </c>
      <c r="C672" s="5" t="str">
        <f t="shared" si="10"/>
        <v>Aug</v>
      </c>
      <c r="D672" t="s">
        <v>34</v>
      </c>
      <c r="E672" s="7" t="s">
        <v>34</v>
      </c>
      <c r="F672">
        <v>21</v>
      </c>
      <c r="G672">
        <v>0</v>
      </c>
      <c r="H672">
        <v>5741.67</v>
      </c>
      <c r="I672" t="s">
        <v>10</v>
      </c>
      <c r="J672" t="s">
        <v>11</v>
      </c>
      <c r="K672" t="s">
        <v>12</v>
      </c>
    </row>
    <row r="673" spans="1:11" x14ac:dyDescent="0.2">
      <c r="A673" t="s">
        <v>704</v>
      </c>
      <c r="B673">
        <v>1993</v>
      </c>
      <c r="C673" s="5" t="str">
        <f t="shared" si="10"/>
        <v>Jun</v>
      </c>
      <c r="D673" t="s">
        <v>17</v>
      </c>
      <c r="E673" s="7" t="s">
        <v>17</v>
      </c>
      <c r="F673">
        <v>10</v>
      </c>
      <c r="G673">
        <v>0</v>
      </c>
      <c r="H673">
        <v>5748.13</v>
      </c>
      <c r="I673" t="s">
        <v>10</v>
      </c>
      <c r="J673" t="s">
        <v>15</v>
      </c>
      <c r="K673" t="s">
        <v>299</v>
      </c>
    </row>
    <row r="674" spans="1:11" x14ac:dyDescent="0.2">
      <c r="A674" t="s">
        <v>705</v>
      </c>
      <c r="B674">
        <v>1983</v>
      </c>
      <c r="C674" s="5" t="str">
        <f t="shared" si="10"/>
        <v>Aug</v>
      </c>
      <c r="D674" t="s">
        <v>34</v>
      </c>
      <c r="E674" s="7" t="s">
        <v>34</v>
      </c>
      <c r="F674">
        <v>30</v>
      </c>
      <c r="G674">
        <v>0</v>
      </c>
      <c r="H674">
        <v>5757.41</v>
      </c>
      <c r="I674" t="s">
        <v>10</v>
      </c>
      <c r="J674" t="s">
        <v>11</v>
      </c>
      <c r="K674" t="s">
        <v>165</v>
      </c>
    </row>
    <row r="675" spans="1:11" x14ac:dyDescent="0.2">
      <c r="A675" t="s">
        <v>706</v>
      </c>
      <c r="B675">
        <v>2004</v>
      </c>
      <c r="C675" s="5" t="str">
        <f t="shared" si="10"/>
        <v>Nov</v>
      </c>
      <c r="D675" t="s">
        <v>14</v>
      </c>
      <c r="E675" s="7" t="s">
        <v>14</v>
      </c>
      <c r="F675">
        <v>1</v>
      </c>
      <c r="G675">
        <v>0</v>
      </c>
      <c r="H675">
        <v>5778.71</v>
      </c>
      <c r="I675" t="s">
        <v>10</v>
      </c>
      <c r="J675" t="s">
        <v>11</v>
      </c>
      <c r="K675" t="s">
        <v>631</v>
      </c>
    </row>
    <row r="676" spans="1:11" x14ac:dyDescent="0.2">
      <c r="A676" t="s">
        <v>707</v>
      </c>
      <c r="B676">
        <v>1980</v>
      </c>
      <c r="C676" s="5" t="str">
        <f t="shared" si="10"/>
        <v>Sep</v>
      </c>
      <c r="D676" t="s">
        <v>19</v>
      </c>
      <c r="E676" s="7" t="s">
        <v>19</v>
      </c>
      <c r="F676">
        <v>18</v>
      </c>
      <c r="G676">
        <v>2</v>
      </c>
      <c r="H676">
        <v>5807.06</v>
      </c>
      <c r="I676" t="s">
        <v>10</v>
      </c>
      <c r="J676" t="s">
        <v>11</v>
      </c>
      <c r="K676" t="s">
        <v>12</v>
      </c>
    </row>
    <row r="677" spans="1:11" x14ac:dyDescent="0.2">
      <c r="A677" t="s">
        <v>708</v>
      </c>
      <c r="B677">
        <v>1972</v>
      </c>
      <c r="C677" s="5" t="str">
        <f t="shared" si="10"/>
        <v>Nov</v>
      </c>
      <c r="D677" t="s">
        <v>14</v>
      </c>
      <c r="E677" s="7" t="s">
        <v>14</v>
      </c>
      <c r="F677">
        <v>2</v>
      </c>
      <c r="G677">
        <v>0</v>
      </c>
      <c r="H677">
        <v>5812.9</v>
      </c>
      <c r="I677" t="s">
        <v>10</v>
      </c>
      <c r="J677" t="s">
        <v>10</v>
      </c>
      <c r="K677" t="s">
        <v>12</v>
      </c>
    </row>
    <row r="678" spans="1:11" x14ac:dyDescent="0.2">
      <c r="A678" t="s">
        <v>709</v>
      </c>
      <c r="B678">
        <v>2002</v>
      </c>
      <c r="C678" s="5" t="str">
        <f t="shared" si="10"/>
        <v>Jul</v>
      </c>
      <c r="D678" t="s">
        <v>9</v>
      </c>
      <c r="E678" s="7" t="s">
        <v>9</v>
      </c>
      <c r="F678">
        <v>22</v>
      </c>
      <c r="G678">
        <v>0</v>
      </c>
      <c r="H678">
        <v>5816.58</v>
      </c>
      <c r="I678" t="s">
        <v>10</v>
      </c>
      <c r="J678" t="s">
        <v>10</v>
      </c>
      <c r="K678" t="s">
        <v>534</v>
      </c>
    </row>
    <row r="679" spans="1:11" x14ac:dyDescent="0.2">
      <c r="A679" t="s">
        <v>710</v>
      </c>
      <c r="B679">
        <v>1971</v>
      </c>
      <c r="C679" s="5" t="str">
        <f t="shared" si="10"/>
        <v>Sep</v>
      </c>
      <c r="D679" t="s">
        <v>19</v>
      </c>
      <c r="E679" s="7" t="s">
        <v>19</v>
      </c>
      <c r="F679">
        <v>27</v>
      </c>
      <c r="G679">
        <v>0</v>
      </c>
      <c r="H679">
        <v>5832.6</v>
      </c>
      <c r="I679" t="s">
        <v>10</v>
      </c>
      <c r="J679" t="s">
        <v>11</v>
      </c>
      <c r="K679" t="s">
        <v>22</v>
      </c>
    </row>
    <row r="680" spans="1:11" x14ac:dyDescent="0.2">
      <c r="A680" t="s">
        <v>711</v>
      </c>
      <c r="B680">
        <v>1987</v>
      </c>
      <c r="C680" s="5" t="str">
        <f t="shared" si="10"/>
        <v>Jul</v>
      </c>
      <c r="D680" t="s">
        <v>9</v>
      </c>
      <c r="E680" s="7" t="s">
        <v>9</v>
      </c>
      <c r="F680">
        <v>27</v>
      </c>
      <c r="G680">
        <v>2</v>
      </c>
      <c r="H680">
        <v>5836.52</v>
      </c>
      <c r="I680" t="s">
        <v>10</v>
      </c>
      <c r="J680" t="s">
        <v>11</v>
      </c>
      <c r="K680" t="s">
        <v>12</v>
      </c>
    </row>
    <row r="681" spans="1:11" x14ac:dyDescent="0.2">
      <c r="A681" t="s">
        <v>712</v>
      </c>
      <c r="B681">
        <v>1995</v>
      </c>
      <c r="C681" s="5" t="str">
        <f t="shared" si="10"/>
        <v>Aug</v>
      </c>
      <c r="D681" t="s">
        <v>34</v>
      </c>
      <c r="E681" s="7" t="s">
        <v>34</v>
      </c>
      <c r="F681">
        <v>20</v>
      </c>
      <c r="G681">
        <v>0</v>
      </c>
      <c r="H681">
        <v>5843.99</v>
      </c>
      <c r="I681" t="s">
        <v>10</v>
      </c>
      <c r="J681" t="s">
        <v>10</v>
      </c>
      <c r="K681" t="s">
        <v>199</v>
      </c>
    </row>
    <row r="682" spans="1:11" x14ac:dyDescent="0.2">
      <c r="A682" t="s">
        <v>713</v>
      </c>
      <c r="B682">
        <v>1987</v>
      </c>
      <c r="C682" s="5" t="str">
        <f t="shared" si="10"/>
        <v>Sep</v>
      </c>
      <c r="D682" t="s">
        <v>19</v>
      </c>
      <c r="E682" s="7" t="s">
        <v>19</v>
      </c>
      <c r="F682">
        <v>30</v>
      </c>
      <c r="G682">
        <v>2</v>
      </c>
      <c r="H682">
        <v>5846.92</v>
      </c>
      <c r="I682" t="s">
        <v>10</v>
      </c>
      <c r="J682" t="s">
        <v>10</v>
      </c>
      <c r="K682" t="s">
        <v>12</v>
      </c>
    </row>
    <row r="683" spans="1:11" x14ac:dyDescent="0.2">
      <c r="A683" t="s">
        <v>714</v>
      </c>
      <c r="B683">
        <v>1985</v>
      </c>
      <c r="C683" s="5" t="str">
        <f t="shared" si="10"/>
        <v>Jun</v>
      </c>
      <c r="D683" t="s">
        <v>17</v>
      </c>
      <c r="E683" s="7" t="s">
        <v>17</v>
      </c>
      <c r="F683">
        <v>18</v>
      </c>
      <c r="G683">
        <v>3</v>
      </c>
      <c r="H683">
        <v>5847.24</v>
      </c>
      <c r="I683" t="s">
        <v>10</v>
      </c>
      <c r="J683" t="s">
        <v>15</v>
      </c>
      <c r="K683" t="s">
        <v>12</v>
      </c>
    </row>
    <row r="684" spans="1:11" x14ac:dyDescent="0.2">
      <c r="A684" t="s">
        <v>715</v>
      </c>
      <c r="B684">
        <v>1984</v>
      </c>
      <c r="C684" s="5" t="str">
        <f t="shared" si="10"/>
        <v>Nov</v>
      </c>
      <c r="D684" t="s">
        <v>14</v>
      </c>
      <c r="E684" s="7" t="s">
        <v>14</v>
      </c>
      <c r="F684">
        <v>22</v>
      </c>
      <c r="G684">
        <v>1</v>
      </c>
      <c r="H684">
        <v>5855.9</v>
      </c>
      <c r="I684" t="s">
        <v>10</v>
      </c>
      <c r="J684" t="s">
        <v>11</v>
      </c>
      <c r="K684" t="s">
        <v>22</v>
      </c>
    </row>
    <row r="685" spans="1:11" x14ac:dyDescent="0.2">
      <c r="A685" t="s">
        <v>716</v>
      </c>
      <c r="B685">
        <v>1993</v>
      </c>
      <c r="C685" s="5" t="str">
        <f t="shared" si="10"/>
        <v>Oct</v>
      </c>
      <c r="D685" t="s">
        <v>36</v>
      </c>
      <c r="E685" s="7" t="s">
        <v>36</v>
      </c>
      <c r="F685">
        <v>19</v>
      </c>
      <c r="G685">
        <v>0</v>
      </c>
      <c r="H685">
        <v>5877.02</v>
      </c>
      <c r="I685" t="s">
        <v>10</v>
      </c>
      <c r="J685" t="s">
        <v>10</v>
      </c>
      <c r="K685" t="s">
        <v>299</v>
      </c>
    </row>
    <row r="686" spans="1:11" x14ac:dyDescent="0.2">
      <c r="A686" t="s">
        <v>717</v>
      </c>
      <c r="B686">
        <v>1982</v>
      </c>
      <c r="C686" s="5" t="str">
        <f t="shared" si="10"/>
        <v>Jul</v>
      </c>
      <c r="D686" t="s">
        <v>9</v>
      </c>
      <c r="E686" s="7" t="s">
        <v>9</v>
      </c>
      <c r="F686">
        <v>8</v>
      </c>
      <c r="G686">
        <v>0</v>
      </c>
      <c r="H686">
        <v>5910.94</v>
      </c>
      <c r="I686" t="s">
        <v>10</v>
      </c>
      <c r="J686" t="s">
        <v>15</v>
      </c>
      <c r="K686" t="s">
        <v>41</v>
      </c>
    </row>
    <row r="687" spans="1:11" x14ac:dyDescent="0.2">
      <c r="A687" t="s">
        <v>718</v>
      </c>
      <c r="B687">
        <v>1982</v>
      </c>
      <c r="C687" s="5" t="str">
        <f t="shared" si="10"/>
        <v>Dec</v>
      </c>
      <c r="D687" t="s">
        <v>29</v>
      </c>
      <c r="E687" s="7" t="s">
        <v>29</v>
      </c>
      <c r="F687">
        <v>21</v>
      </c>
      <c r="G687">
        <v>0</v>
      </c>
      <c r="H687">
        <v>5920.1</v>
      </c>
      <c r="I687" t="s">
        <v>10</v>
      </c>
      <c r="J687" t="s">
        <v>15</v>
      </c>
      <c r="K687" t="s">
        <v>12</v>
      </c>
    </row>
    <row r="688" spans="1:11" x14ac:dyDescent="0.2">
      <c r="A688" t="s">
        <v>719</v>
      </c>
      <c r="B688">
        <v>1987</v>
      </c>
      <c r="C688" s="5" t="str">
        <f t="shared" si="10"/>
        <v>Jul</v>
      </c>
      <c r="D688" t="s">
        <v>9</v>
      </c>
      <c r="E688" s="7" t="s">
        <v>9</v>
      </c>
      <c r="F688">
        <v>29</v>
      </c>
      <c r="G688">
        <v>3</v>
      </c>
      <c r="H688">
        <v>5926.85</v>
      </c>
      <c r="I688" t="s">
        <v>11</v>
      </c>
      <c r="J688" t="s">
        <v>11</v>
      </c>
      <c r="K688" t="s">
        <v>41</v>
      </c>
    </row>
    <row r="689" spans="1:11" x14ac:dyDescent="0.2">
      <c r="A689" t="s">
        <v>720</v>
      </c>
      <c r="B689">
        <v>1993</v>
      </c>
      <c r="C689" s="5" t="str">
        <f t="shared" si="10"/>
        <v>Aug</v>
      </c>
      <c r="D689" t="s">
        <v>34</v>
      </c>
      <c r="E689" s="7" t="s">
        <v>34</v>
      </c>
      <c r="F689">
        <v>13</v>
      </c>
      <c r="G689">
        <v>0</v>
      </c>
      <c r="H689">
        <v>5926.93</v>
      </c>
      <c r="I689" t="s">
        <v>10</v>
      </c>
      <c r="J689" t="s">
        <v>10</v>
      </c>
      <c r="K689" t="s">
        <v>199</v>
      </c>
    </row>
    <row r="690" spans="1:11" x14ac:dyDescent="0.2">
      <c r="A690" t="s">
        <v>721</v>
      </c>
      <c r="B690">
        <v>1994</v>
      </c>
      <c r="C690" s="5" t="str">
        <f t="shared" si="10"/>
        <v>Jul</v>
      </c>
      <c r="D690" t="s">
        <v>9</v>
      </c>
      <c r="E690" s="7" t="s">
        <v>9</v>
      </c>
      <c r="F690">
        <v>30</v>
      </c>
      <c r="G690">
        <v>0</v>
      </c>
      <c r="H690">
        <v>5927.65</v>
      </c>
      <c r="I690" t="s">
        <v>10</v>
      </c>
      <c r="J690" t="s">
        <v>15</v>
      </c>
      <c r="K690" t="s">
        <v>22</v>
      </c>
    </row>
    <row r="691" spans="1:11" x14ac:dyDescent="0.2">
      <c r="A691" t="s">
        <v>722</v>
      </c>
      <c r="B691">
        <v>1987</v>
      </c>
      <c r="C691" s="5" t="str">
        <f t="shared" si="10"/>
        <v>Jul</v>
      </c>
      <c r="D691" t="s">
        <v>9</v>
      </c>
      <c r="E691" s="7" t="s">
        <v>9</v>
      </c>
      <c r="F691">
        <v>14</v>
      </c>
      <c r="G691">
        <v>3</v>
      </c>
      <c r="H691">
        <v>5934.38</v>
      </c>
      <c r="I691" t="s">
        <v>11</v>
      </c>
      <c r="J691" t="s">
        <v>10</v>
      </c>
      <c r="K691" t="s">
        <v>12</v>
      </c>
    </row>
    <row r="692" spans="1:11" x14ac:dyDescent="0.2">
      <c r="A692" t="s">
        <v>723</v>
      </c>
      <c r="B692">
        <v>2003</v>
      </c>
      <c r="C692" s="5" t="str">
        <f t="shared" si="10"/>
        <v>Aug</v>
      </c>
      <c r="D692" t="s">
        <v>34</v>
      </c>
      <c r="E692" s="7" t="s">
        <v>34</v>
      </c>
      <c r="F692">
        <v>13</v>
      </c>
      <c r="G692">
        <v>0</v>
      </c>
      <c r="H692">
        <v>5957.35</v>
      </c>
      <c r="I692" t="s">
        <v>10</v>
      </c>
      <c r="J692" t="s">
        <v>10</v>
      </c>
      <c r="K692" t="s">
        <v>22</v>
      </c>
    </row>
    <row r="693" spans="1:11" x14ac:dyDescent="0.2">
      <c r="A693" t="s">
        <v>724</v>
      </c>
      <c r="B693">
        <v>2004</v>
      </c>
      <c r="C693" s="5" t="str">
        <f t="shared" si="10"/>
        <v>Jul</v>
      </c>
      <c r="D693" t="s">
        <v>9</v>
      </c>
      <c r="E693" s="7" t="s">
        <v>9</v>
      </c>
      <c r="F693">
        <v>15</v>
      </c>
      <c r="G693">
        <v>0</v>
      </c>
      <c r="H693">
        <v>5960.91</v>
      </c>
      <c r="I693" t="s">
        <v>10</v>
      </c>
      <c r="J693" t="s">
        <v>15</v>
      </c>
      <c r="K693" t="s">
        <v>534</v>
      </c>
    </row>
    <row r="694" spans="1:11" x14ac:dyDescent="0.2">
      <c r="A694" t="s">
        <v>725</v>
      </c>
      <c r="B694">
        <v>1980</v>
      </c>
      <c r="C694" s="5" t="str">
        <f t="shared" si="10"/>
        <v>Aug</v>
      </c>
      <c r="D694" t="s">
        <v>34</v>
      </c>
      <c r="E694" s="7" t="s">
        <v>34</v>
      </c>
      <c r="F694">
        <v>5</v>
      </c>
      <c r="G694">
        <v>0</v>
      </c>
      <c r="H694">
        <v>5966.89</v>
      </c>
      <c r="I694" t="s">
        <v>10</v>
      </c>
      <c r="J694" t="s">
        <v>11</v>
      </c>
      <c r="K694" t="s">
        <v>12</v>
      </c>
    </row>
    <row r="695" spans="1:11" x14ac:dyDescent="0.2">
      <c r="A695" t="s">
        <v>726</v>
      </c>
      <c r="B695">
        <v>1980</v>
      </c>
      <c r="C695" s="5" t="str">
        <f t="shared" si="10"/>
        <v>Jul</v>
      </c>
      <c r="D695" t="s">
        <v>9</v>
      </c>
      <c r="E695" s="7" t="s">
        <v>9</v>
      </c>
      <c r="F695">
        <v>21</v>
      </c>
      <c r="G695">
        <v>0</v>
      </c>
      <c r="H695">
        <v>5969.72</v>
      </c>
      <c r="I695" t="s">
        <v>11</v>
      </c>
      <c r="J695" t="s">
        <v>11</v>
      </c>
      <c r="K695" t="s">
        <v>41</v>
      </c>
    </row>
    <row r="696" spans="1:11" x14ac:dyDescent="0.2">
      <c r="A696" t="s">
        <v>727</v>
      </c>
      <c r="B696">
        <v>1989</v>
      </c>
      <c r="C696" s="5" t="str">
        <f t="shared" si="10"/>
        <v>Jul</v>
      </c>
      <c r="D696" t="s">
        <v>9</v>
      </c>
      <c r="E696" s="7" t="s">
        <v>9</v>
      </c>
      <c r="F696">
        <v>22</v>
      </c>
      <c r="G696">
        <v>3</v>
      </c>
      <c r="H696">
        <v>5972.38</v>
      </c>
      <c r="I696" t="s">
        <v>10</v>
      </c>
      <c r="J696" t="s">
        <v>10</v>
      </c>
      <c r="K696" t="s">
        <v>41</v>
      </c>
    </row>
    <row r="697" spans="1:11" x14ac:dyDescent="0.2">
      <c r="A697" t="s">
        <v>728</v>
      </c>
      <c r="B697">
        <v>1984</v>
      </c>
      <c r="C697" s="5" t="str">
        <f t="shared" si="10"/>
        <v>Sep</v>
      </c>
      <c r="D697" t="s">
        <v>19</v>
      </c>
      <c r="E697" s="7" t="s">
        <v>19</v>
      </c>
      <c r="F697">
        <v>19</v>
      </c>
      <c r="G697">
        <v>1</v>
      </c>
      <c r="H697">
        <v>5974.38</v>
      </c>
      <c r="I697" t="s">
        <v>10</v>
      </c>
      <c r="J697" t="s">
        <v>11</v>
      </c>
      <c r="K697" t="s">
        <v>12</v>
      </c>
    </row>
    <row r="698" spans="1:11" x14ac:dyDescent="0.2">
      <c r="A698" t="s">
        <v>729</v>
      </c>
      <c r="B698">
        <v>1984</v>
      </c>
      <c r="C698" s="5" t="str">
        <f t="shared" si="10"/>
        <v>Nov</v>
      </c>
      <c r="D698" t="s">
        <v>14</v>
      </c>
      <c r="E698" s="7" t="s">
        <v>14</v>
      </c>
      <c r="F698">
        <v>11</v>
      </c>
      <c r="G698">
        <v>1</v>
      </c>
      <c r="H698">
        <v>5976.83</v>
      </c>
      <c r="I698" t="s">
        <v>10</v>
      </c>
      <c r="J698" t="s">
        <v>10</v>
      </c>
      <c r="K698" t="s">
        <v>12</v>
      </c>
    </row>
    <row r="699" spans="1:11" x14ac:dyDescent="0.2">
      <c r="A699" t="s">
        <v>730</v>
      </c>
      <c r="B699">
        <v>1970</v>
      </c>
      <c r="C699" s="5" t="str">
        <f t="shared" si="10"/>
        <v>Jun</v>
      </c>
      <c r="D699" t="s">
        <v>17</v>
      </c>
      <c r="E699" s="7" t="s">
        <v>17</v>
      </c>
      <c r="F699">
        <v>25</v>
      </c>
      <c r="G699">
        <v>0</v>
      </c>
      <c r="H699">
        <v>5979.66</v>
      </c>
      <c r="I699" t="s">
        <v>10</v>
      </c>
      <c r="J699" t="s">
        <v>11</v>
      </c>
      <c r="K699" t="s">
        <v>12</v>
      </c>
    </row>
    <row r="700" spans="1:11" x14ac:dyDescent="0.2">
      <c r="A700" t="s">
        <v>731</v>
      </c>
      <c r="B700">
        <v>1980</v>
      </c>
      <c r="C700" s="5" t="str">
        <f t="shared" si="10"/>
        <v>Oct</v>
      </c>
      <c r="D700" t="s">
        <v>36</v>
      </c>
      <c r="E700" s="7" t="s">
        <v>36</v>
      </c>
      <c r="F700">
        <v>10</v>
      </c>
      <c r="G700">
        <v>0</v>
      </c>
      <c r="H700">
        <v>5979.73</v>
      </c>
      <c r="I700" t="s">
        <v>10</v>
      </c>
      <c r="J700" t="s">
        <v>10</v>
      </c>
      <c r="K700" t="s">
        <v>41</v>
      </c>
    </row>
    <row r="701" spans="1:11" x14ac:dyDescent="0.2">
      <c r="A701" t="s">
        <v>732</v>
      </c>
      <c r="B701">
        <v>1974</v>
      </c>
      <c r="C701" s="5" t="str">
        <f t="shared" si="10"/>
        <v>Oct</v>
      </c>
      <c r="D701" t="s">
        <v>36</v>
      </c>
      <c r="E701" s="7" t="s">
        <v>36</v>
      </c>
      <c r="F701">
        <v>11</v>
      </c>
      <c r="G701">
        <v>0</v>
      </c>
      <c r="H701">
        <v>5979.99</v>
      </c>
      <c r="I701" t="s">
        <v>10</v>
      </c>
      <c r="J701" t="s">
        <v>11</v>
      </c>
      <c r="K701" t="s">
        <v>12</v>
      </c>
    </row>
    <row r="702" spans="1:11" x14ac:dyDescent="0.2">
      <c r="A702" t="s">
        <v>733</v>
      </c>
      <c r="B702">
        <v>1988</v>
      </c>
      <c r="C702" s="5" t="str">
        <f t="shared" si="10"/>
        <v>Jun</v>
      </c>
      <c r="D702" t="s">
        <v>17</v>
      </c>
      <c r="E702" s="7" t="s">
        <v>17</v>
      </c>
      <c r="F702">
        <v>10</v>
      </c>
      <c r="G702">
        <v>2</v>
      </c>
      <c r="H702">
        <v>5989.52</v>
      </c>
      <c r="I702" t="s">
        <v>10</v>
      </c>
      <c r="J702" t="s">
        <v>15</v>
      </c>
      <c r="K702" t="s">
        <v>22</v>
      </c>
    </row>
    <row r="703" spans="1:11" x14ac:dyDescent="0.2">
      <c r="A703" t="s">
        <v>734</v>
      </c>
      <c r="B703">
        <v>1974</v>
      </c>
      <c r="C703" s="5" t="str">
        <f t="shared" si="10"/>
        <v>Aug</v>
      </c>
      <c r="D703" t="s">
        <v>34</v>
      </c>
      <c r="E703" s="7" t="s">
        <v>34</v>
      </c>
      <c r="F703">
        <v>17</v>
      </c>
      <c r="G703">
        <v>0</v>
      </c>
      <c r="H703">
        <v>5990.17</v>
      </c>
      <c r="I703" t="s">
        <v>10</v>
      </c>
      <c r="J703" t="s">
        <v>10</v>
      </c>
      <c r="K703" t="s">
        <v>12</v>
      </c>
    </row>
    <row r="704" spans="1:11" x14ac:dyDescent="0.2">
      <c r="A704" t="s">
        <v>735</v>
      </c>
      <c r="B704">
        <v>1980</v>
      </c>
      <c r="C704" s="5" t="str">
        <f t="shared" si="10"/>
        <v>Aug</v>
      </c>
      <c r="D704" t="s">
        <v>34</v>
      </c>
      <c r="E704" s="7" t="s">
        <v>34</v>
      </c>
      <c r="F704">
        <v>8</v>
      </c>
      <c r="G704">
        <v>2</v>
      </c>
      <c r="H704">
        <v>5993.62</v>
      </c>
      <c r="I704" t="s">
        <v>10</v>
      </c>
      <c r="J704" t="s">
        <v>11</v>
      </c>
      <c r="K704" t="s">
        <v>12</v>
      </c>
    </row>
    <row r="705" spans="1:11" x14ac:dyDescent="0.2">
      <c r="A705" t="s">
        <v>736</v>
      </c>
      <c r="B705">
        <v>1989</v>
      </c>
      <c r="C705" s="5" t="str">
        <f t="shared" si="10"/>
        <v>Aug</v>
      </c>
      <c r="D705" t="s">
        <v>34</v>
      </c>
      <c r="E705" s="7" t="s">
        <v>34</v>
      </c>
      <c r="F705">
        <v>16</v>
      </c>
      <c r="G705">
        <v>4</v>
      </c>
      <c r="H705">
        <v>6059.17</v>
      </c>
      <c r="I705" t="s">
        <v>10</v>
      </c>
      <c r="J705" t="s">
        <v>15</v>
      </c>
      <c r="K705" t="s">
        <v>41</v>
      </c>
    </row>
    <row r="706" spans="1:11" x14ac:dyDescent="0.2">
      <c r="A706" t="s">
        <v>737</v>
      </c>
      <c r="B706">
        <v>1996</v>
      </c>
      <c r="C706" s="5" t="str">
        <f t="shared" si="10"/>
        <v>Jul</v>
      </c>
      <c r="D706" t="s">
        <v>9</v>
      </c>
      <c r="E706" s="7" t="s">
        <v>9</v>
      </c>
      <c r="F706">
        <v>28</v>
      </c>
      <c r="G706">
        <v>0</v>
      </c>
      <c r="H706">
        <v>6061.8</v>
      </c>
      <c r="I706" t="s">
        <v>10</v>
      </c>
      <c r="J706" t="s">
        <v>11</v>
      </c>
      <c r="K706" t="s">
        <v>22</v>
      </c>
    </row>
    <row r="707" spans="1:11" x14ac:dyDescent="0.2">
      <c r="A707" t="s">
        <v>738</v>
      </c>
      <c r="B707">
        <v>1994</v>
      </c>
      <c r="C707" s="5" t="str">
        <f t="shared" ref="C707:C770" si="11">IF(ISBLANK(D707),"Sep",D707)</f>
        <v>Nov</v>
      </c>
      <c r="D707" t="s">
        <v>14</v>
      </c>
      <c r="E707" s="7" t="s">
        <v>14</v>
      </c>
      <c r="F707">
        <v>8</v>
      </c>
      <c r="G707">
        <v>0</v>
      </c>
      <c r="H707">
        <v>6064.37</v>
      </c>
      <c r="I707" t="s">
        <v>10</v>
      </c>
      <c r="J707" t="s">
        <v>10</v>
      </c>
      <c r="K707" t="s">
        <v>41</v>
      </c>
    </row>
    <row r="708" spans="1:11" x14ac:dyDescent="0.2">
      <c r="A708" t="s">
        <v>739</v>
      </c>
      <c r="B708">
        <v>1984</v>
      </c>
      <c r="C708" s="5" t="str">
        <f t="shared" si="11"/>
        <v>Sep</v>
      </c>
      <c r="D708" t="s">
        <v>19</v>
      </c>
      <c r="E708" s="7" t="s">
        <v>19</v>
      </c>
      <c r="F708">
        <v>21</v>
      </c>
      <c r="G708">
        <v>1</v>
      </c>
      <c r="H708">
        <v>6067.13</v>
      </c>
      <c r="I708" t="s">
        <v>11</v>
      </c>
      <c r="J708" t="s">
        <v>15</v>
      </c>
      <c r="K708" t="s">
        <v>167</v>
      </c>
    </row>
    <row r="709" spans="1:11" x14ac:dyDescent="0.2">
      <c r="A709" t="s">
        <v>740</v>
      </c>
      <c r="B709">
        <v>1979</v>
      </c>
      <c r="C709" s="5" t="str">
        <f t="shared" si="11"/>
        <v>Aug</v>
      </c>
      <c r="D709" t="s">
        <v>34</v>
      </c>
      <c r="E709" s="7" t="s">
        <v>34</v>
      </c>
      <c r="F709">
        <v>8</v>
      </c>
      <c r="G709">
        <v>2</v>
      </c>
      <c r="H709">
        <v>6074.37</v>
      </c>
      <c r="I709" t="s">
        <v>10</v>
      </c>
      <c r="J709" t="s">
        <v>10</v>
      </c>
      <c r="K709" t="s">
        <v>22</v>
      </c>
    </row>
    <row r="710" spans="1:11" x14ac:dyDescent="0.2">
      <c r="A710" t="s">
        <v>741</v>
      </c>
      <c r="B710">
        <v>1984</v>
      </c>
      <c r="C710" s="5" t="str">
        <f t="shared" si="11"/>
        <v>Oct</v>
      </c>
      <c r="D710" t="s">
        <v>36</v>
      </c>
      <c r="E710" s="7" t="s">
        <v>36</v>
      </c>
      <c r="F710">
        <v>14</v>
      </c>
      <c r="G710">
        <v>1</v>
      </c>
      <c r="H710">
        <v>6079.67</v>
      </c>
      <c r="I710" t="s">
        <v>15</v>
      </c>
      <c r="J710" t="s">
        <v>15</v>
      </c>
      <c r="K710" t="s">
        <v>275</v>
      </c>
    </row>
    <row r="711" spans="1:11" x14ac:dyDescent="0.2">
      <c r="A711" t="s">
        <v>742</v>
      </c>
      <c r="B711">
        <v>1984</v>
      </c>
      <c r="C711" s="5" t="str">
        <f t="shared" si="11"/>
        <v>Jul</v>
      </c>
      <c r="D711" t="s">
        <v>9</v>
      </c>
      <c r="E711" s="7" t="s">
        <v>9</v>
      </c>
      <c r="F711">
        <v>25</v>
      </c>
      <c r="G711">
        <v>2</v>
      </c>
      <c r="H711">
        <v>6082.41</v>
      </c>
      <c r="I711" t="s">
        <v>15</v>
      </c>
      <c r="J711" t="s">
        <v>10</v>
      </c>
      <c r="K711" t="s">
        <v>41</v>
      </c>
    </row>
    <row r="712" spans="1:11" x14ac:dyDescent="0.2">
      <c r="A712" t="s">
        <v>743</v>
      </c>
      <c r="B712">
        <v>1970</v>
      </c>
      <c r="C712" s="5" t="str">
        <f t="shared" si="11"/>
        <v>Jun</v>
      </c>
      <c r="D712" t="s">
        <v>17</v>
      </c>
      <c r="E712" s="7" t="s">
        <v>17</v>
      </c>
      <c r="F712">
        <v>9</v>
      </c>
      <c r="G712">
        <v>0</v>
      </c>
      <c r="H712">
        <v>6098.38</v>
      </c>
      <c r="I712" t="s">
        <v>10</v>
      </c>
      <c r="J712" t="s">
        <v>10</v>
      </c>
      <c r="K712" t="s">
        <v>12</v>
      </c>
    </row>
    <row r="713" spans="1:11" x14ac:dyDescent="0.2">
      <c r="A713" t="s">
        <v>744</v>
      </c>
      <c r="B713">
        <v>1995</v>
      </c>
      <c r="C713" s="5" t="str">
        <f t="shared" si="11"/>
        <v>Sep</v>
      </c>
      <c r="D713" t="s">
        <v>19</v>
      </c>
      <c r="E713" s="7" t="s">
        <v>19</v>
      </c>
      <c r="F713">
        <v>9</v>
      </c>
      <c r="G713">
        <v>0</v>
      </c>
      <c r="H713">
        <v>6111.95</v>
      </c>
      <c r="I713" t="s">
        <v>10</v>
      </c>
      <c r="J713" t="s">
        <v>11</v>
      </c>
      <c r="K713" t="s">
        <v>534</v>
      </c>
    </row>
    <row r="714" spans="1:11" x14ac:dyDescent="0.2">
      <c r="A714" t="s">
        <v>745</v>
      </c>
      <c r="B714">
        <v>1985</v>
      </c>
      <c r="C714" s="5" t="str">
        <f t="shared" si="11"/>
        <v>Jul</v>
      </c>
      <c r="D714" t="s">
        <v>9</v>
      </c>
      <c r="E714" s="7" t="s">
        <v>9</v>
      </c>
      <c r="F714">
        <v>21</v>
      </c>
      <c r="G714">
        <v>1</v>
      </c>
      <c r="H714">
        <v>6112.35</v>
      </c>
      <c r="I714" t="s">
        <v>10</v>
      </c>
      <c r="J714" t="s">
        <v>15</v>
      </c>
      <c r="K714" t="s">
        <v>22</v>
      </c>
    </row>
    <row r="715" spans="1:11" x14ac:dyDescent="0.2">
      <c r="A715" t="s">
        <v>746</v>
      </c>
      <c r="B715">
        <v>1991</v>
      </c>
      <c r="C715" s="5" t="str">
        <f t="shared" si="11"/>
        <v>Jul</v>
      </c>
      <c r="D715" t="s">
        <v>9</v>
      </c>
      <c r="E715" s="7" t="s">
        <v>9</v>
      </c>
      <c r="F715">
        <v>25</v>
      </c>
      <c r="G715">
        <v>3</v>
      </c>
      <c r="H715">
        <v>6113.23</v>
      </c>
      <c r="I715" t="s">
        <v>10</v>
      </c>
      <c r="J715" t="s">
        <v>10</v>
      </c>
      <c r="K715" t="s">
        <v>246</v>
      </c>
    </row>
    <row r="716" spans="1:11" x14ac:dyDescent="0.2">
      <c r="A716" t="s">
        <v>747</v>
      </c>
      <c r="B716">
        <v>1983</v>
      </c>
      <c r="C716" s="5" t="str">
        <f t="shared" si="11"/>
        <v>Aug</v>
      </c>
      <c r="D716" t="s">
        <v>34</v>
      </c>
      <c r="E716" s="7" t="s">
        <v>34</v>
      </c>
      <c r="F716">
        <v>11</v>
      </c>
      <c r="G716">
        <v>1</v>
      </c>
      <c r="H716">
        <v>6117.49</v>
      </c>
      <c r="I716" t="s">
        <v>10</v>
      </c>
      <c r="J716" t="s">
        <v>11</v>
      </c>
      <c r="K716" t="s">
        <v>22</v>
      </c>
    </row>
    <row r="717" spans="1:11" x14ac:dyDescent="0.2">
      <c r="A717" t="s">
        <v>748</v>
      </c>
      <c r="B717">
        <v>1983</v>
      </c>
      <c r="C717" s="5" t="str">
        <f t="shared" si="11"/>
        <v>Nov</v>
      </c>
      <c r="D717" t="s">
        <v>14</v>
      </c>
      <c r="E717" s="7" t="s">
        <v>14</v>
      </c>
      <c r="F717">
        <v>16</v>
      </c>
      <c r="G717">
        <v>1</v>
      </c>
      <c r="H717">
        <v>6123.57</v>
      </c>
      <c r="I717" t="s">
        <v>11</v>
      </c>
      <c r="J717" t="s">
        <v>10</v>
      </c>
      <c r="K717" t="s">
        <v>22</v>
      </c>
    </row>
    <row r="718" spans="1:11" x14ac:dyDescent="0.2">
      <c r="A718" t="s">
        <v>749</v>
      </c>
      <c r="B718">
        <v>1990</v>
      </c>
      <c r="C718" s="5" t="str">
        <f t="shared" si="11"/>
        <v>Aug</v>
      </c>
      <c r="D718" t="s">
        <v>34</v>
      </c>
      <c r="E718" s="7" t="s">
        <v>34</v>
      </c>
      <c r="F718">
        <v>18</v>
      </c>
      <c r="G718">
        <v>3</v>
      </c>
      <c r="H718">
        <v>6128.8</v>
      </c>
      <c r="I718" t="s">
        <v>10</v>
      </c>
      <c r="J718" t="s">
        <v>11</v>
      </c>
      <c r="K718" t="s">
        <v>22</v>
      </c>
    </row>
    <row r="719" spans="1:11" x14ac:dyDescent="0.2">
      <c r="A719" t="s">
        <v>750</v>
      </c>
      <c r="B719">
        <v>1969</v>
      </c>
      <c r="C719" s="5" t="str">
        <f t="shared" si="11"/>
        <v>Nov</v>
      </c>
      <c r="D719" t="s">
        <v>14</v>
      </c>
      <c r="E719" s="7" t="s">
        <v>14</v>
      </c>
      <c r="F719">
        <v>9</v>
      </c>
      <c r="G719">
        <v>0</v>
      </c>
      <c r="H719">
        <v>6138.5</v>
      </c>
      <c r="I719" t="s">
        <v>10</v>
      </c>
      <c r="J719" t="s">
        <v>10</v>
      </c>
      <c r="K719" t="s">
        <v>41</v>
      </c>
    </row>
    <row r="720" spans="1:11" x14ac:dyDescent="0.2">
      <c r="A720" t="s">
        <v>751</v>
      </c>
      <c r="B720">
        <v>1978</v>
      </c>
      <c r="C720" s="5" t="str">
        <f t="shared" si="11"/>
        <v>Sep</v>
      </c>
      <c r="D720" t="s">
        <v>19</v>
      </c>
      <c r="E720" s="7" t="s">
        <v>19</v>
      </c>
      <c r="F720">
        <v>5</v>
      </c>
      <c r="G720">
        <v>2</v>
      </c>
      <c r="H720">
        <v>6138.58</v>
      </c>
      <c r="I720" t="s">
        <v>10</v>
      </c>
      <c r="J720" t="s">
        <v>15</v>
      </c>
      <c r="K720" t="s">
        <v>12</v>
      </c>
    </row>
    <row r="721" spans="1:11" x14ac:dyDescent="0.2">
      <c r="A721" t="s">
        <v>752</v>
      </c>
      <c r="B721">
        <v>1976</v>
      </c>
      <c r="C721" s="5" t="str">
        <f t="shared" si="11"/>
        <v>Dec</v>
      </c>
      <c r="D721" t="s">
        <v>29</v>
      </c>
      <c r="E721" s="7" t="s">
        <v>29</v>
      </c>
      <c r="F721">
        <v>12</v>
      </c>
      <c r="G721">
        <v>2</v>
      </c>
      <c r="H721">
        <v>6139.14</v>
      </c>
      <c r="I721" t="s">
        <v>10</v>
      </c>
      <c r="J721" t="s">
        <v>11</v>
      </c>
      <c r="K721" t="s">
        <v>12</v>
      </c>
    </row>
    <row r="722" spans="1:11" x14ac:dyDescent="0.2">
      <c r="A722" t="s">
        <v>753</v>
      </c>
      <c r="B722">
        <v>1970</v>
      </c>
      <c r="C722" s="5" t="str">
        <f t="shared" si="11"/>
        <v>Oct</v>
      </c>
      <c r="D722" t="s">
        <v>36</v>
      </c>
      <c r="E722" s="7" t="s">
        <v>36</v>
      </c>
      <c r="F722">
        <v>14</v>
      </c>
      <c r="G722">
        <v>0</v>
      </c>
      <c r="H722">
        <v>6147.12</v>
      </c>
      <c r="I722" t="s">
        <v>10</v>
      </c>
      <c r="J722" t="s">
        <v>11</v>
      </c>
      <c r="K722" t="s">
        <v>22</v>
      </c>
    </row>
    <row r="723" spans="1:11" x14ac:dyDescent="0.2">
      <c r="A723" t="s">
        <v>754</v>
      </c>
      <c r="B723">
        <v>1973</v>
      </c>
      <c r="C723" s="5" t="str">
        <f t="shared" si="11"/>
        <v>Nov</v>
      </c>
      <c r="D723" t="s">
        <v>14</v>
      </c>
      <c r="E723" s="7" t="s">
        <v>14</v>
      </c>
      <c r="F723">
        <v>6</v>
      </c>
      <c r="G723">
        <v>0</v>
      </c>
      <c r="H723">
        <v>6152.05</v>
      </c>
      <c r="I723" t="s">
        <v>10</v>
      </c>
      <c r="J723" t="s">
        <v>11</v>
      </c>
      <c r="K723" t="s">
        <v>12</v>
      </c>
    </row>
    <row r="724" spans="1:11" x14ac:dyDescent="0.2">
      <c r="A724" t="s">
        <v>755</v>
      </c>
      <c r="B724">
        <v>1985</v>
      </c>
      <c r="C724" s="5" t="str">
        <f t="shared" si="11"/>
        <v>Oct</v>
      </c>
      <c r="D724" t="s">
        <v>36</v>
      </c>
      <c r="E724" s="7" t="s">
        <v>36</v>
      </c>
      <c r="F724">
        <v>15</v>
      </c>
      <c r="G724">
        <v>3</v>
      </c>
      <c r="H724">
        <v>6159.57</v>
      </c>
      <c r="I724" t="s">
        <v>10</v>
      </c>
      <c r="J724" t="s">
        <v>15</v>
      </c>
      <c r="K724" t="s">
        <v>22</v>
      </c>
    </row>
    <row r="725" spans="1:11" x14ac:dyDescent="0.2">
      <c r="A725" t="s">
        <v>756</v>
      </c>
      <c r="B725">
        <v>1984</v>
      </c>
      <c r="C725" s="5" t="str">
        <f t="shared" si="11"/>
        <v>Oct</v>
      </c>
      <c r="D725" t="s">
        <v>36</v>
      </c>
      <c r="E725" s="7" t="s">
        <v>36</v>
      </c>
      <c r="F725">
        <v>6</v>
      </c>
      <c r="G725">
        <v>3</v>
      </c>
      <c r="H725">
        <v>6170.96</v>
      </c>
      <c r="I725" t="s">
        <v>10</v>
      </c>
      <c r="J725" t="s">
        <v>15</v>
      </c>
      <c r="K725" t="s">
        <v>12</v>
      </c>
    </row>
    <row r="726" spans="1:11" x14ac:dyDescent="0.2">
      <c r="A726" t="s">
        <v>757</v>
      </c>
      <c r="B726">
        <v>1985</v>
      </c>
      <c r="C726" s="5" t="str">
        <f t="shared" si="11"/>
        <v>Aug</v>
      </c>
      <c r="D726" t="s">
        <v>34</v>
      </c>
      <c r="E726" s="7" t="s">
        <v>34</v>
      </c>
      <c r="F726">
        <v>9</v>
      </c>
      <c r="G726">
        <v>3</v>
      </c>
      <c r="H726">
        <v>6183.32</v>
      </c>
      <c r="I726" t="s">
        <v>10</v>
      </c>
      <c r="J726" t="s">
        <v>10</v>
      </c>
      <c r="K726" t="s">
        <v>22</v>
      </c>
    </row>
    <row r="727" spans="1:11" x14ac:dyDescent="0.2">
      <c r="A727" t="s">
        <v>758</v>
      </c>
      <c r="B727">
        <v>1970</v>
      </c>
      <c r="C727" s="5" t="str">
        <f t="shared" si="11"/>
        <v>Oct</v>
      </c>
      <c r="D727" t="s">
        <v>36</v>
      </c>
      <c r="E727" s="7" t="s">
        <v>36</v>
      </c>
      <c r="F727">
        <v>5</v>
      </c>
      <c r="G727">
        <v>0</v>
      </c>
      <c r="H727">
        <v>6183.46</v>
      </c>
      <c r="I727" t="s">
        <v>10</v>
      </c>
      <c r="J727" t="s">
        <v>10</v>
      </c>
      <c r="K727" t="s">
        <v>22</v>
      </c>
    </row>
    <row r="728" spans="1:11" x14ac:dyDescent="0.2">
      <c r="A728" t="s">
        <v>759</v>
      </c>
      <c r="B728">
        <v>1988</v>
      </c>
      <c r="C728" s="5" t="str">
        <f t="shared" si="11"/>
        <v>Nov</v>
      </c>
      <c r="D728" t="s">
        <v>14</v>
      </c>
      <c r="E728" s="7" t="s">
        <v>14</v>
      </c>
      <c r="F728">
        <v>1</v>
      </c>
      <c r="G728">
        <v>3</v>
      </c>
      <c r="H728">
        <v>6184.3</v>
      </c>
      <c r="I728" t="s">
        <v>10</v>
      </c>
      <c r="J728" t="s">
        <v>11</v>
      </c>
      <c r="K728" t="s">
        <v>12</v>
      </c>
    </row>
    <row r="729" spans="1:11" x14ac:dyDescent="0.2">
      <c r="A729" t="s">
        <v>760</v>
      </c>
      <c r="B729">
        <v>1981</v>
      </c>
      <c r="C729" s="5" t="str">
        <f t="shared" si="11"/>
        <v>Nov</v>
      </c>
      <c r="D729" t="s">
        <v>14</v>
      </c>
      <c r="E729" s="7" t="s">
        <v>14</v>
      </c>
      <c r="F729">
        <v>22</v>
      </c>
      <c r="G729">
        <v>0</v>
      </c>
      <c r="H729">
        <v>6185.32</v>
      </c>
      <c r="I729" t="s">
        <v>10</v>
      </c>
      <c r="J729" t="s">
        <v>15</v>
      </c>
      <c r="K729" t="s">
        <v>12</v>
      </c>
    </row>
    <row r="730" spans="1:11" x14ac:dyDescent="0.2">
      <c r="A730" t="s">
        <v>761</v>
      </c>
      <c r="B730">
        <v>1981</v>
      </c>
      <c r="C730" s="5" t="str">
        <f t="shared" si="11"/>
        <v>Oct</v>
      </c>
      <c r="D730" t="s">
        <v>36</v>
      </c>
      <c r="E730" s="7" t="s">
        <v>36</v>
      </c>
      <c r="F730">
        <v>1</v>
      </c>
      <c r="G730">
        <v>0</v>
      </c>
      <c r="H730">
        <v>6186.13</v>
      </c>
      <c r="I730" t="s">
        <v>10</v>
      </c>
      <c r="J730" t="s">
        <v>11</v>
      </c>
      <c r="K730" t="s">
        <v>41</v>
      </c>
    </row>
    <row r="731" spans="1:11" x14ac:dyDescent="0.2">
      <c r="A731" t="s">
        <v>762</v>
      </c>
      <c r="B731">
        <v>1988</v>
      </c>
      <c r="C731" s="5" t="str">
        <f t="shared" si="11"/>
        <v>Oct</v>
      </c>
      <c r="D731" t="s">
        <v>36</v>
      </c>
      <c r="E731" s="7" t="s">
        <v>36</v>
      </c>
      <c r="F731">
        <v>23</v>
      </c>
      <c r="G731">
        <v>3</v>
      </c>
      <c r="H731">
        <v>6196.45</v>
      </c>
      <c r="I731" t="s">
        <v>10</v>
      </c>
      <c r="J731" t="s">
        <v>15</v>
      </c>
      <c r="K731" t="s">
        <v>41</v>
      </c>
    </row>
    <row r="732" spans="1:11" x14ac:dyDescent="0.2">
      <c r="A732" t="s">
        <v>763</v>
      </c>
      <c r="B732">
        <v>1985</v>
      </c>
      <c r="C732" s="5" t="str">
        <f t="shared" si="11"/>
        <v>Jul</v>
      </c>
      <c r="D732" t="s">
        <v>9</v>
      </c>
      <c r="E732" s="7" t="s">
        <v>9</v>
      </c>
      <c r="F732">
        <v>22</v>
      </c>
      <c r="G732">
        <v>2</v>
      </c>
      <c r="H732">
        <v>6198.75</v>
      </c>
      <c r="I732" t="s">
        <v>10</v>
      </c>
      <c r="J732" t="s">
        <v>15</v>
      </c>
      <c r="K732" t="s">
        <v>22</v>
      </c>
    </row>
    <row r="733" spans="1:11" x14ac:dyDescent="0.2">
      <c r="A733" t="s">
        <v>30</v>
      </c>
      <c r="B733">
        <v>1985</v>
      </c>
      <c r="C733" s="5" t="str">
        <f t="shared" si="11"/>
        <v>Dec</v>
      </c>
      <c r="D733" t="s">
        <v>29</v>
      </c>
      <c r="E733" s="7" t="s">
        <v>29</v>
      </c>
      <c r="F733">
        <v>20</v>
      </c>
      <c r="G733">
        <v>2</v>
      </c>
      <c r="H733">
        <v>6203.9</v>
      </c>
      <c r="I733" t="s">
        <v>15</v>
      </c>
      <c r="J733" t="s">
        <v>10</v>
      </c>
      <c r="K733" t="s">
        <v>22</v>
      </c>
    </row>
    <row r="734" spans="1:11" x14ac:dyDescent="0.2">
      <c r="A734" t="s">
        <v>764</v>
      </c>
      <c r="B734">
        <v>1985</v>
      </c>
      <c r="C734" s="5" t="str">
        <f t="shared" si="11"/>
        <v>Sep</v>
      </c>
      <c r="D734" t="s">
        <v>19</v>
      </c>
      <c r="E734" s="7" t="s">
        <v>19</v>
      </c>
      <c r="F734">
        <v>22</v>
      </c>
      <c r="G734">
        <v>2</v>
      </c>
      <c r="H734">
        <v>6203.9</v>
      </c>
      <c r="I734" t="s">
        <v>10</v>
      </c>
      <c r="J734" t="s">
        <v>10</v>
      </c>
      <c r="K734" t="s">
        <v>22</v>
      </c>
    </row>
    <row r="735" spans="1:11" x14ac:dyDescent="0.2">
      <c r="A735" t="s">
        <v>765</v>
      </c>
      <c r="B735">
        <v>1999</v>
      </c>
      <c r="C735" s="5" t="str">
        <f t="shared" si="11"/>
        <v>Sep</v>
      </c>
      <c r="D735" t="s">
        <v>19</v>
      </c>
      <c r="E735" s="7" t="s">
        <v>19</v>
      </c>
      <c r="F735">
        <v>10</v>
      </c>
      <c r="G735">
        <v>0</v>
      </c>
      <c r="H735">
        <v>6207.26</v>
      </c>
      <c r="I735" t="s">
        <v>10</v>
      </c>
      <c r="J735" t="s">
        <v>10</v>
      </c>
      <c r="K735" t="s">
        <v>534</v>
      </c>
    </row>
    <row r="736" spans="1:11" x14ac:dyDescent="0.2">
      <c r="A736" t="s">
        <v>766</v>
      </c>
      <c r="B736">
        <v>1992</v>
      </c>
      <c r="C736" s="5" t="str">
        <f t="shared" si="11"/>
        <v>Aug</v>
      </c>
      <c r="D736" t="s">
        <v>34</v>
      </c>
      <c r="E736" s="7" t="s">
        <v>34</v>
      </c>
      <c r="F736">
        <v>12</v>
      </c>
      <c r="G736">
        <v>0</v>
      </c>
      <c r="H736">
        <v>6208.5</v>
      </c>
      <c r="I736" t="s">
        <v>10</v>
      </c>
      <c r="J736" t="s">
        <v>15</v>
      </c>
      <c r="K736" t="s">
        <v>299</v>
      </c>
    </row>
    <row r="737" spans="1:11" x14ac:dyDescent="0.2">
      <c r="A737" t="s">
        <v>767</v>
      </c>
      <c r="B737">
        <v>1972</v>
      </c>
      <c r="C737" s="5" t="str">
        <f t="shared" si="11"/>
        <v>Jun</v>
      </c>
      <c r="D737" t="s">
        <v>17</v>
      </c>
      <c r="E737" s="7" t="s">
        <v>17</v>
      </c>
      <c r="F737">
        <v>29</v>
      </c>
      <c r="G737">
        <v>0</v>
      </c>
      <c r="H737">
        <v>6219.93</v>
      </c>
      <c r="I737" t="s">
        <v>10</v>
      </c>
      <c r="J737" t="s">
        <v>10</v>
      </c>
      <c r="K737" t="s">
        <v>12</v>
      </c>
    </row>
    <row r="738" spans="1:11" x14ac:dyDescent="0.2">
      <c r="A738" t="s">
        <v>768</v>
      </c>
      <c r="B738">
        <v>1978</v>
      </c>
      <c r="C738" s="5" t="str">
        <f t="shared" si="11"/>
        <v>Sep</v>
      </c>
      <c r="D738" t="s">
        <v>19</v>
      </c>
      <c r="E738" s="7" t="s">
        <v>19</v>
      </c>
      <c r="F738">
        <v>19</v>
      </c>
      <c r="G738">
        <v>2</v>
      </c>
      <c r="H738">
        <v>6236.95</v>
      </c>
      <c r="I738" t="s">
        <v>10</v>
      </c>
      <c r="J738" t="s">
        <v>10</v>
      </c>
      <c r="K738" t="s">
        <v>12</v>
      </c>
    </row>
    <row r="739" spans="1:11" x14ac:dyDescent="0.2">
      <c r="A739" t="s">
        <v>769</v>
      </c>
      <c r="B739">
        <v>1983</v>
      </c>
      <c r="C739" s="5" t="str">
        <f t="shared" si="11"/>
        <v>Aug</v>
      </c>
      <c r="D739" t="s">
        <v>34</v>
      </c>
      <c r="E739" s="7" t="s">
        <v>34</v>
      </c>
      <c r="F739">
        <v>11</v>
      </c>
      <c r="G739">
        <v>1</v>
      </c>
      <c r="H739">
        <v>6238.3</v>
      </c>
      <c r="I739" t="s">
        <v>10</v>
      </c>
      <c r="J739" t="s">
        <v>15</v>
      </c>
      <c r="K739" t="s">
        <v>41</v>
      </c>
    </row>
    <row r="740" spans="1:11" x14ac:dyDescent="0.2">
      <c r="A740" t="s">
        <v>770</v>
      </c>
      <c r="B740">
        <v>1979</v>
      </c>
      <c r="C740" s="5" t="str">
        <f t="shared" si="11"/>
        <v>Oct</v>
      </c>
      <c r="D740" t="s">
        <v>36</v>
      </c>
      <c r="E740" s="7" t="s">
        <v>36</v>
      </c>
      <c r="F740">
        <v>10</v>
      </c>
      <c r="G740">
        <v>0</v>
      </c>
      <c r="H740">
        <v>6250.44</v>
      </c>
      <c r="I740" t="s">
        <v>10</v>
      </c>
      <c r="J740" t="s">
        <v>15</v>
      </c>
      <c r="K740" t="s">
        <v>41</v>
      </c>
    </row>
    <row r="741" spans="1:11" x14ac:dyDescent="0.2">
      <c r="A741" t="s">
        <v>771</v>
      </c>
      <c r="B741">
        <v>1972</v>
      </c>
      <c r="C741" s="5" t="str">
        <f t="shared" si="11"/>
        <v>Nov</v>
      </c>
      <c r="D741" t="s">
        <v>14</v>
      </c>
      <c r="E741" s="7" t="s">
        <v>14</v>
      </c>
      <c r="F741">
        <v>11</v>
      </c>
      <c r="G741">
        <v>0</v>
      </c>
      <c r="H741">
        <v>6253.85</v>
      </c>
      <c r="I741" t="s">
        <v>10</v>
      </c>
      <c r="J741" t="s">
        <v>10</v>
      </c>
      <c r="K741" t="s">
        <v>12</v>
      </c>
    </row>
    <row r="742" spans="1:11" x14ac:dyDescent="0.2">
      <c r="A742" t="s">
        <v>772</v>
      </c>
      <c r="B742">
        <v>1972</v>
      </c>
      <c r="C742" s="5" t="str">
        <f t="shared" si="11"/>
        <v>Sep</v>
      </c>
      <c r="D742" t="s">
        <v>19</v>
      </c>
      <c r="E742" s="7" t="s">
        <v>19</v>
      </c>
      <c r="F742">
        <v>8</v>
      </c>
      <c r="G742">
        <v>0</v>
      </c>
      <c r="H742">
        <v>6254.13</v>
      </c>
      <c r="I742" t="s">
        <v>10</v>
      </c>
      <c r="J742" t="s">
        <v>10</v>
      </c>
      <c r="K742" t="s">
        <v>22</v>
      </c>
    </row>
    <row r="743" spans="1:11" x14ac:dyDescent="0.2">
      <c r="A743" t="s">
        <v>773</v>
      </c>
      <c r="B743">
        <v>1970</v>
      </c>
      <c r="C743" s="5" t="str">
        <f t="shared" si="11"/>
        <v>Oct</v>
      </c>
      <c r="D743" t="s">
        <v>36</v>
      </c>
      <c r="E743" s="7" t="s">
        <v>36</v>
      </c>
      <c r="F743">
        <v>11</v>
      </c>
      <c r="G743">
        <v>0</v>
      </c>
      <c r="H743">
        <v>6255.38</v>
      </c>
      <c r="I743" t="s">
        <v>10</v>
      </c>
      <c r="J743" t="s">
        <v>10</v>
      </c>
      <c r="K743" t="s">
        <v>12</v>
      </c>
    </row>
    <row r="744" spans="1:11" x14ac:dyDescent="0.2">
      <c r="A744" t="s">
        <v>774</v>
      </c>
      <c r="B744">
        <v>1995</v>
      </c>
      <c r="C744" s="5" t="str">
        <f t="shared" si="11"/>
        <v>Oct</v>
      </c>
      <c r="D744" t="s">
        <v>36</v>
      </c>
      <c r="E744" s="7" t="s">
        <v>36</v>
      </c>
      <c r="F744">
        <v>17</v>
      </c>
      <c r="G744">
        <v>0</v>
      </c>
      <c r="H744">
        <v>6261.2</v>
      </c>
      <c r="I744" t="s">
        <v>10</v>
      </c>
      <c r="J744" t="s">
        <v>15</v>
      </c>
      <c r="K744" t="s">
        <v>534</v>
      </c>
    </row>
    <row r="745" spans="1:11" x14ac:dyDescent="0.2">
      <c r="A745" t="s">
        <v>775</v>
      </c>
      <c r="B745">
        <v>1984</v>
      </c>
      <c r="C745" s="5" t="str">
        <f t="shared" si="11"/>
        <v>Sep</v>
      </c>
      <c r="D745" t="s">
        <v>19</v>
      </c>
      <c r="E745" s="7" t="s">
        <v>19</v>
      </c>
      <c r="F745">
        <v>25</v>
      </c>
      <c r="G745">
        <v>3</v>
      </c>
      <c r="H745">
        <v>6269.33</v>
      </c>
      <c r="I745" t="s">
        <v>10</v>
      </c>
      <c r="J745" t="s">
        <v>15</v>
      </c>
      <c r="K745" t="s">
        <v>12</v>
      </c>
    </row>
    <row r="746" spans="1:11" x14ac:dyDescent="0.2">
      <c r="A746" t="s">
        <v>776</v>
      </c>
      <c r="B746">
        <v>1981</v>
      </c>
      <c r="C746" s="5" t="str">
        <f t="shared" si="11"/>
        <v>Jun</v>
      </c>
      <c r="D746" t="s">
        <v>17</v>
      </c>
      <c r="E746" s="7" t="s">
        <v>17</v>
      </c>
      <c r="F746">
        <v>30</v>
      </c>
      <c r="G746">
        <v>1</v>
      </c>
      <c r="H746">
        <v>6272.48</v>
      </c>
      <c r="I746" t="s">
        <v>15</v>
      </c>
      <c r="J746" t="s">
        <v>11</v>
      </c>
      <c r="K746" t="s">
        <v>12</v>
      </c>
    </row>
    <row r="747" spans="1:11" x14ac:dyDescent="0.2">
      <c r="A747" t="s">
        <v>777</v>
      </c>
      <c r="B747">
        <v>1993</v>
      </c>
      <c r="C747" s="5" t="str">
        <f t="shared" si="11"/>
        <v>Oct</v>
      </c>
      <c r="D747" t="s">
        <v>36</v>
      </c>
      <c r="E747" s="7" t="s">
        <v>36</v>
      </c>
      <c r="F747">
        <v>16</v>
      </c>
      <c r="G747">
        <v>0</v>
      </c>
      <c r="H747">
        <v>6276.3</v>
      </c>
      <c r="I747" t="s">
        <v>10</v>
      </c>
      <c r="J747" t="s">
        <v>15</v>
      </c>
      <c r="K747" t="s">
        <v>199</v>
      </c>
    </row>
    <row r="748" spans="1:11" x14ac:dyDescent="0.2">
      <c r="A748" t="s">
        <v>778</v>
      </c>
      <c r="B748">
        <v>1981</v>
      </c>
      <c r="C748" s="5" t="str">
        <f t="shared" si="11"/>
        <v>Nov</v>
      </c>
      <c r="D748" t="s">
        <v>14</v>
      </c>
      <c r="E748" s="7" t="s">
        <v>14</v>
      </c>
      <c r="F748">
        <v>24</v>
      </c>
      <c r="G748">
        <v>1</v>
      </c>
      <c r="H748">
        <v>6282.24</v>
      </c>
      <c r="I748" t="s">
        <v>10</v>
      </c>
      <c r="J748" t="s">
        <v>15</v>
      </c>
      <c r="K748" t="s">
        <v>41</v>
      </c>
    </row>
    <row r="749" spans="1:11" x14ac:dyDescent="0.2">
      <c r="A749" t="s">
        <v>779</v>
      </c>
      <c r="B749">
        <v>1981</v>
      </c>
      <c r="C749" s="5" t="str">
        <f t="shared" si="11"/>
        <v>Aug</v>
      </c>
      <c r="D749" t="s">
        <v>34</v>
      </c>
      <c r="E749" s="7" t="s">
        <v>34</v>
      </c>
      <c r="F749">
        <v>26</v>
      </c>
      <c r="G749">
        <v>1</v>
      </c>
      <c r="H749">
        <v>6289.75</v>
      </c>
      <c r="I749" t="s">
        <v>10</v>
      </c>
      <c r="J749" t="s">
        <v>11</v>
      </c>
      <c r="K749" t="s">
        <v>12</v>
      </c>
    </row>
    <row r="750" spans="1:11" x14ac:dyDescent="0.2">
      <c r="A750" t="s">
        <v>780</v>
      </c>
      <c r="B750">
        <v>1996</v>
      </c>
      <c r="C750" s="5" t="str">
        <f t="shared" si="11"/>
        <v>Jul</v>
      </c>
      <c r="D750" t="s">
        <v>9</v>
      </c>
      <c r="E750" s="7" t="s">
        <v>9</v>
      </c>
      <c r="F750">
        <v>4</v>
      </c>
      <c r="G750">
        <v>0</v>
      </c>
      <c r="H750">
        <v>6293.63</v>
      </c>
      <c r="I750" t="s">
        <v>10</v>
      </c>
      <c r="J750" t="s">
        <v>11</v>
      </c>
      <c r="K750" t="s">
        <v>299</v>
      </c>
    </row>
    <row r="751" spans="1:11" x14ac:dyDescent="0.2">
      <c r="A751" t="s">
        <v>781</v>
      </c>
      <c r="B751">
        <v>1974</v>
      </c>
      <c r="C751" s="5" t="str">
        <f t="shared" si="11"/>
        <v>Sep</v>
      </c>
      <c r="D751" t="s">
        <v>19</v>
      </c>
      <c r="E751" s="7" t="s">
        <v>19</v>
      </c>
      <c r="F751">
        <v>17</v>
      </c>
      <c r="G751">
        <v>0</v>
      </c>
      <c r="H751">
        <v>6302.23</v>
      </c>
      <c r="I751" t="s">
        <v>10</v>
      </c>
      <c r="J751" t="s">
        <v>15</v>
      </c>
      <c r="K751" t="s">
        <v>12</v>
      </c>
    </row>
    <row r="752" spans="1:11" x14ac:dyDescent="0.2">
      <c r="A752" t="s">
        <v>782</v>
      </c>
      <c r="B752">
        <v>1969</v>
      </c>
      <c r="C752" s="5" t="str">
        <f t="shared" si="11"/>
        <v>Sep</v>
      </c>
      <c r="D752" t="s">
        <v>19</v>
      </c>
      <c r="E752" s="7" t="s">
        <v>19</v>
      </c>
      <c r="F752">
        <v>4</v>
      </c>
      <c r="G752">
        <v>0</v>
      </c>
      <c r="H752">
        <v>6305.61</v>
      </c>
      <c r="I752" t="s">
        <v>10</v>
      </c>
      <c r="J752" t="s">
        <v>10</v>
      </c>
      <c r="K752" t="s">
        <v>22</v>
      </c>
    </row>
    <row r="753" spans="1:11" x14ac:dyDescent="0.2">
      <c r="A753" t="s">
        <v>783</v>
      </c>
      <c r="B753">
        <v>2004</v>
      </c>
      <c r="C753" s="5" t="str">
        <f t="shared" si="11"/>
        <v>Jul</v>
      </c>
      <c r="D753" t="s">
        <v>9</v>
      </c>
      <c r="E753" s="7" t="s">
        <v>9</v>
      </c>
      <c r="F753">
        <v>27</v>
      </c>
      <c r="G753">
        <v>0</v>
      </c>
      <c r="H753">
        <v>6311.11</v>
      </c>
      <c r="I753" t="s">
        <v>10</v>
      </c>
      <c r="J753" t="s">
        <v>10</v>
      </c>
      <c r="K753" t="s">
        <v>41</v>
      </c>
    </row>
    <row r="754" spans="1:11" x14ac:dyDescent="0.2">
      <c r="A754" t="s">
        <v>784</v>
      </c>
      <c r="B754">
        <v>1985</v>
      </c>
      <c r="C754" s="5" t="str">
        <f t="shared" si="11"/>
        <v>Nov</v>
      </c>
      <c r="D754" t="s">
        <v>14</v>
      </c>
      <c r="E754" s="7" t="s">
        <v>14</v>
      </c>
      <c r="F754">
        <v>19</v>
      </c>
      <c r="G754">
        <v>2</v>
      </c>
      <c r="H754">
        <v>6311.95</v>
      </c>
      <c r="I754" t="s">
        <v>10</v>
      </c>
      <c r="J754" t="s">
        <v>15</v>
      </c>
      <c r="K754" t="s">
        <v>41</v>
      </c>
    </row>
    <row r="755" spans="1:11" x14ac:dyDescent="0.2">
      <c r="A755" t="s">
        <v>785</v>
      </c>
      <c r="B755">
        <v>1985</v>
      </c>
      <c r="C755" s="5" t="str">
        <f t="shared" si="11"/>
        <v>Dec</v>
      </c>
      <c r="D755" t="s">
        <v>29</v>
      </c>
      <c r="E755" s="7" t="s">
        <v>29</v>
      </c>
      <c r="F755">
        <v>15</v>
      </c>
      <c r="G755">
        <v>2</v>
      </c>
      <c r="H755">
        <v>6313.76</v>
      </c>
      <c r="I755" t="s">
        <v>10</v>
      </c>
      <c r="J755" t="s">
        <v>15</v>
      </c>
      <c r="K755" t="s">
        <v>12</v>
      </c>
    </row>
    <row r="756" spans="1:11" x14ac:dyDescent="0.2">
      <c r="A756" t="s">
        <v>786</v>
      </c>
      <c r="B756">
        <v>1990</v>
      </c>
      <c r="C756" s="5" t="str">
        <f t="shared" si="11"/>
        <v>Aug</v>
      </c>
      <c r="D756" t="s">
        <v>34</v>
      </c>
      <c r="E756" s="7" t="s">
        <v>34</v>
      </c>
      <c r="F756">
        <v>13</v>
      </c>
      <c r="G756">
        <v>3</v>
      </c>
      <c r="H756">
        <v>6334.34</v>
      </c>
      <c r="I756" t="s">
        <v>10</v>
      </c>
      <c r="J756" t="s">
        <v>10</v>
      </c>
      <c r="K756" t="s">
        <v>246</v>
      </c>
    </row>
    <row r="757" spans="1:11" x14ac:dyDescent="0.2">
      <c r="A757" t="s">
        <v>787</v>
      </c>
      <c r="B757">
        <v>1986</v>
      </c>
      <c r="C757" s="5" t="str">
        <f t="shared" si="11"/>
        <v>Sep</v>
      </c>
      <c r="D757" t="s">
        <v>19</v>
      </c>
      <c r="E757" s="7" t="s">
        <v>19</v>
      </c>
      <c r="F757">
        <v>25</v>
      </c>
      <c r="G757">
        <v>3</v>
      </c>
      <c r="H757">
        <v>6335.64</v>
      </c>
      <c r="I757" t="s">
        <v>10</v>
      </c>
      <c r="J757" t="s">
        <v>10</v>
      </c>
      <c r="K757" t="s">
        <v>12</v>
      </c>
    </row>
    <row r="758" spans="1:11" x14ac:dyDescent="0.2">
      <c r="A758" t="s">
        <v>788</v>
      </c>
      <c r="B758">
        <v>1983</v>
      </c>
      <c r="C758" s="5" t="str">
        <f t="shared" si="11"/>
        <v>Oct</v>
      </c>
      <c r="D758" t="s">
        <v>36</v>
      </c>
      <c r="E758" s="7" t="s">
        <v>36</v>
      </c>
      <c r="F758">
        <v>21</v>
      </c>
      <c r="G758">
        <v>2</v>
      </c>
      <c r="H758">
        <v>6338.08</v>
      </c>
      <c r="I758" t="s">
        <v>10</v>
      </c>
      <c r="J758" t="s">
        <v>15</v>
      </c>
      <c r="K758" t="s">
        <v>12</v>
      </c>
    </row>
    <row r="759" spans="1:11" x14ac:dyDescent="0.2">
      <c r="A759" t="s">
        <v>789</v>
      </c>
      <c r="B759">
        <v>1983</v>
      </c>
      <c r="C759" s="5" t="str">
        <f t="shared" si="11"/>
        <v>Aug</v>
      </c>
      <c r="D759" t="s">
        <v>34</v>
      </c>
      <c r="E759" s="7" t="s">
        <v>34</v>
      </c>
      <c r="F759">
        <v>19</v>
      </c>
      <c r="G759">
        <v>2</v>
      </c>
      <c r="H759">
        <v>6356.27</v>
      </c>
      <c r="I759" t="s">
        <v>11</v>
      </c>
      <c r="J759" t="s">
        <v>10</v>
      </c>
      <c r="K759" t="s">
        <v>12</v>
      </c>
    </row>
    <row r="760" spans="1:11" x14ac:dyDescent="0.2">
      <c r="A760" t="s">
        <v>790</v>
      </c>
      <c r="B760">
        <v>1980</v>
      </c>
      <c r="C760" s="5" t="str">
        <f t="shared" si="11"/>
        <v>Oct</v>
      </c>
      <c r="D760" t="s">
        <v>36</v>
      </c>
      <c r="E760" s="7" t="s">
        <v>36</v>
      </c>
      <c r="F760">
        <v>30</v>
      </c>
      <c r="G760">
        <v>0</v>
      </c>
      <c r="H760">
        <v>6358.78</v>
      </c>
      <c r="I760" t="s">
        <v>10</v>
      </c>
      <c r="J760" t="s">
        <v>15</v>
      </c>
      <c r="K760" t="s">
        <v>22</v>
      </c>
    </row>
    <row r="761" spans="1:11" x14ac:dyDescent="0.2">
      <c r="A761" t="s">
        <v>791</v>
      </c>
      <c r="B761">
        <v>1989</v>
      </c>
      <c r="C761" s="5" t="str">
        <f t="shared" si="11"/>
        <v>Jun</v>
      </c>
      <c r="D761" t="s">
        <v>17</v>
      </c>
      <c r="E761" s="7" t="s">
        <v>17</v>
      </c>
      <c r="F761">
        <v>24</v>
      </c>
      <c r="G761">
        <v>3</v>
      </c>
      <c r="H761">
        <v>6360.99</v>
      </c>
      <c r="I761" t="s">
        <v>10</v>
      </c>
      <c r="J761" t="s">
        <v>10</v>
      </c>
      <c r="K761" t="s">
        <v>22</v>
      </c>
    </row>
    <row r="762" spans="1:11" x14ac:dyDescent="0.2">
      <c r="A762" t="s">
        <v>792</v>
      </c>
      <c r="B762">
        <v>1996</v>
      </c>
      <c r="C762" s="5" t="str">
        <f t="shared" si="11"/>
        <v>Jul</v>
      </c>
      <c r="D762" t="s">
        <v>9</v>
      </c>
      <c r="E762" s="7" t="s">
        <v>9</v>
      </c>
      <c r="F762">
        <v>7</v>
      </c>
      <c r="G762">
        <v>0</v>
      </c>
      <c r="H762">
        <v>6361.47</v>
      </c>
      <c r="I762" t="s">
        <v>10</v>
      </c>
      <c r="J762" t="s">
        <v>11</v>
      </c>
      <c r="K762" t="s">
        <v>299</v>
      </c>
    </row>
    <row r="763" spans="1:11" x14ac:dyDescent="0.2">
      <c r="A763" t="s">
        <v>793</v>
      </c>
      <c r="B763">
        <v>1970</v>
      </c>
      <c r="C763" s="5" t="str">
        <f t="shared" si="11"/>
        <v>Nov</v>
      </c>
      <c r="D763" t="s">
        <v>14</v>
      </c>
      <c r="E763" s="7" t="s">
        <v>14</v>
      </c>
      <c r="F763">
        <v>9</v>
      </c>
      <c r="G763">
        <v>0</v>
      </c>
      <c r="H763">
        <v>6367.31</v>
      </c>
      <c r="I763" t="s">
        <v>10</v>
      </c>
      <c r="J763" t="s">
        <v>15</v>
      </c>
      <c r="K763" t="s">
        <v>12</v>
      </c>
    </row>
    <row r="764" spans="1:11" x14ac:dyDescent="0.2">
      <c r="A764" t="s">
        <v>794</v>
      </c>
      <c r="B764">
        <v>1984</v>
      </c>
      <c r="C764" s="5" t="str">
        <f t="shared" si="11"/>
        <v>Aug</v>
      </c>
      <c r="D764" t="s">
        <v>34</v>
      </c>
      <c r="E764" s="7" t="s">
        <v>34</v>
      </c>
      <c r="F764">
        <v>13</v>
      </c>
      <c r="G764">
        <v>1</v>
      </c>
      <c r="H764">
        <v>6373.56</v>
      </c>
      <c r="I764" t="s">
        <v>10</v>
      </c>
      <c r="J764" t="s">
        <v>15</v>
      </c>
      <c r="K764" t="s">
        <v>22</v>
      </c>
    </row>
    <row r="765" spans="1:11" x14ac:dyDescent="0.2">
      <c r="A765" t="s">
        <v>795</v>
      </c>
      <c r="B765">
        <v>1976</v>
      </c>
      <c r="C765" s="5" t="str">
        <f t="shared" si="11"/>
        <v>Nov</v>
      </c>
      <c r="D765" t="s">
        <v>14</v>
      </c>
      <c r="E765" s="7" t="s">
        <v>14</v>
      </c>
      <c r="F765">
        <v>18</v>
      </c>
      <c r="G765">
        <v>2</v>
      </c>
      <c r="H765">
        <v>6374.16</v>
      </c>
      <c r="I765" t="s">
        <v>10</v>
      </c>
      <c r="J765" t="s">
        <v>10</v>
      </c>
      <c r="K765" t="s">
        <v>12</v>
      </c>
    </row>
    <row r="766" spans="1:11" x14ac:dyDescent="0.2">
      <c r="A766" t="s">
        <v>796</v>
      </c>
      <c r="B766">
        <v>1982</v>
      </c>
      <c r="C766" s="5" t="str">
        <f t="shared" si="11"/>
        <v>Aug</v>
      </c>
      <c r="D766" t="s">
        <v>34</v>
      </c>
      <c r="E766" s="7" t="s">
        <v>34</v>
      </c>
      <c r="F766">
        <v>6</v>
      </c>
      <c r="G766">
        <v>1</v>
      </c>
      <c r="H766">
        <v>6389.38</v>
      </c>
      <c r="I766" t="s">
        <v>15</v>
      </c>
      <c r="J766" t="s">
        <v>10</v>
      </c>
      <c r="K766" t="s">
        <v>22</v>
      </c>
    </row>
    <row r="767" spans="1:11" x14ac:dyDescent="0.2">
      <c r="A767" t="s">
        <v>797</v>
      </c>
      <c r="B767">
        <v>1997</v>
      </c>
      <c r="C767" s="5" t="str">
        <f t="shared" si="11"/>
        <v>Aug</v>
      </c>
      <c r="D767" t="s">
        <v>34</v>
      </c>
      <c r="E767" s="7" t="s">
        <v>34</v>
      </c>
      <c r="F767">
        <v>16</v>
      </c>
      <c r="G767">
        <v>0</v>
      </c>
      <c r="H767">
        <v>6389.53</v>
      </c>
      <c r="I767" t="s">
        <v>10</v>
      </c>
      <c r="J767" t="s">
        <v>10</v>
      </c>
      <c r="K767" t="s">
        <v>299</v>
      </c>
    </row>
    <row r="768" spans="1:11" x14ac:dyDescent="0.2">
      <c r="A768" t="s">
        <v>798</v>
      </c>
      <c r="B768">
        <v>1982</v>
      </c>
      <c r="C768" s="5" t="str">
        <f t="shared" si="11"/>
        <v>Oct</v>
      </c>
      <c r="D768" t="s">
        <v>36</v>
      </c>
      <c r="E768" s="7" t="s">
        <v>36</v>
      </c>
      <c r="F768">
        <v>28</v>
      </c>
      <c r="G768">
        <v>1</v>
      </c>
      <c r="H768">
        <v>6393.6</v>
      </c>
      <c r="I768" t="s">
        <v>10</v>
      </c>
      <c r="J768" t="s">
        <v>15</v>
      </c>
      <c r="K768" t="s">
        <v>22</v>
      </c>
    </row>
    <row r="769" spans="1:11" x14ac:dyDescent="0.2">
      <c r="A769" t="s">
        <v>799</v>
      </c>
      <c r="B769">
        <v>1987</v>
      </c>
      <c r="C769" s="5" t="str">
        <f t="shared" si="11"/>
        <v>Sep</v>
      </c>
      <c r="D769" t="s">
        <v>19</v>
      </c>
      <c r="E769" s="7" t="s">
        <v>19</v>
      </c>
      <c r="F769">
        <v>9</v>
      </c>
      <c r="G769">
        <v>2</v>
      </c>
      <c r="H769">
        <v>6402.29</v>
      </c>
      <c r="I769" t="s">
        <v>10</v>
      </c>
      <c r="J769" t="s">
        <v>11</v>
      </c>
      <c r="K769" t="s">
        <v>246</v>
      </c>
    </row>
    <row r="770" spans="1:11" x14ac:dyDescent="0.2">
      <c r="A770" t="s">
        <v>800</v>
      </c>
      <c r="B770">
        <v>1985</v>
      </c>
      <c r="C770" s="5" t="str">
        <f t="shared" si="11"/>
        <v>Dec</v>
      </c>
      <c r="D770" t="s">
        <v>29</v>
      </c>
      <c r="E770" s="7" t="s">
        <v>29</v>
      </c>
      <c r="F770">
        <v>10</v>
      </c>
      <c r="G770">
        <v>2</v>
      </c>
      <c r="H770">
        <v>6406.41</v>
      </c>
      <c r="I770" t="s">
        <v>15</v>
      </c>
      <c r="J770" t="s">
        <v>11</v>
      </c>
      <c r="K770" t="s">
        <v>275</v>
      </c>
    </row>
    <row r="771" spans="1:11" x14ac:dyDescent="0.2">
      <c r="A771" t="s">
        <v>801</v>
      </c>
      <c r="B771">
        <v>1970</v>
      </c>
      <c r="C771" s="5" t="str">
        <f t="shared" ref="C771:C834" si="12">IF(ISBLANK(D771),"Sep",D771)</f>
        <v>Aug</v>
      </c>
      <c r="D771" t="s">
        <v>34</v>
      </c>
      <c r="E771" s="7" t="s">
        <v>34</v>
      </c>
      <c r="F771">
        <v>20</v>
      </c>
      <c r="G771">
        <v>0</v>
      </c>
      <c r="H771">
        <v>6407.05</v>
      </c>
      <c r="I771" t="s">
        <v>10</v>
      </c>
      <c r="J771" t="s">
        <v>15</v>
      </c>
      <c r="K771" t="s">
        <v>12</v>
      </c>
    </row>
    <row r="772" spans="1:11" x14ac:dyDescent="0.2">
      <c r="A772" t="s">
        <v>802</v>
      </c>
      <c r="B772">
        <v>1971</v>
      </c>
      <c r="C772" s="5" t="str">
        <f t="shared" si="12"/>
        <v>Aug</v>
      </c>
      <c r="D772" t="s">
        <v>34</v>
      </c>
      <c r="E772" s="7" t="s">
        <v>34</v>
      </c>
      <c r="F772">
        <v>22</v>
      </c>
      <c r="G772">
        <v>0</v>
      </c>
      <c r="H772">
        <v>6412.34</v>
      </c>
      <c r="I772" t="s">
        <v>10</v>
      </c>
      <c r="J772" t="s">
        <v>11</v>
      </c>
      <c r="K772" t="s">
        <v>12</v>
      </c>
    </row>
    <row r="773" spans="1:11" x14ac:dyDescent="0.2">
      <c r="A773" t="s">
        <v>803</v>
      </c>
      <c r="B773">
        <v>1987</v>
      </c>
      <c r="C773" s="5" t="str">
        <f t="shared" si="12"/>
        <v>Sep</v>
      </c>
      <c r="D773" t="s">
        <v>19</v>
      </c>
      <c r="E773" s="7" t="s">
        <v>19</v>
      </c>
      <c r="F773">
        <v>4</v>
      </c>
      <c r="G773">
        <v>3</v>
      </c>
      <c r="H773">
        <v>6414.18</v>
      </c>
      <c r="I773" t="s">
        <v>10</v>
      </c>
      <c r="J773" t="s">
        <v>10</v>
      </c>
      <c r="K773" t="s">
        <v>41</v>
      </c>
    </row>
    <row r="774" spans="1:11" x14ac:dyDescent="0.2">
      <c r="A774" t="s">
        <v>804</v>
      </c>
      <c r="B774">
        <v>1976</v>
      </c>
      <c r="C774" s="5" t="str">
        <f t="shared" si="12"/>
        <v>Dec</v>
      </c>
      <c r="D774" t="s">
        <v>29</v>
      </c>
      <c r="E774" s="7" t="s">
        <v>29</v>
      </c>
      <c r="F774">
        <v>30</v>
      </c>
      <c r="G774">
        <v>2</v>
      </c>
      <c r="H774">
        <v>6417.28</v>
      </c>
      <c r="I774" t="s">
        <v>10</v>
      </c>
      <c r="J774" t="s">
        <v>11</v>
      </c>
      <c r="K774" t="s">
        <v>12</v>
      </c>
    </row>
    <row r="775" spans="1:11" x14ac:dyDescent="0.2">
      <c r="A775" t="s">
        <v>805</v>
      </c>
      <c r="B775">
        <v>1975</v>
      </c>
      <c r="C775" s="5" t="str">
        <f t="shared" si="12"/>
        <v>Aug</v>
      </c>
      <c r="D775" t="s">
        <v>34</v>
      </c>
      <c r="E775" s="7" t="s">
        <v>34</v>
      </c>
      <c r="F775">
        <v>5</v>
      </c>
      <c r="G775">
        <v>1</v>
      </c>
      <c r="H775">
        <v>6423.48</v>
      </c>
      <c r="I775" t="s">
        <v>10</v>
      </c>
      <c r="J775" t="s">
        <v>11</v>
      </c>
      <c r="K775" t="s">
        <v>12</v>
      </c>
    </row>
    <row r="776" spans="1:11" x14ac:dyDescent="0.2">
      <c r="A776" t="s">
        <v>806</v>
      </c>
      <c r="B776">
        <v>1985</v>
      </c>
      <c r="C776" s="5" t="str">
        <f t="shared" si="12"/>
        <v>Jul</v>
      </c>
      <c r="D776" t="s">
        <v>9</v>
      </c>
      <c r="E776" s="7" t="s">
        <v>9</v>
      </c>
      <c r="F776">
        <v>22</v>
      </c>
      <c r="G776">
        <v>3</v>
      </c>
      <c r="H776">
        <v>6435.62</v>
      </c>
      <c r="I776" t="s">
        <v>11</v>
      </c>
      <c r="J776" t="s">
        <v>10</v>
      </c>
      <c r="K776" t="s">
        <v>12</v>
      </c>
    </row>
    <row r="777" spans="1:11" x14ac:dyDescent="0.2">
      <c r="A777" t="s">
        <v>807</v>
      </c>
      <c r="B777">
        <v>1984</v>
      </c>
      <c r="C777" s="5" t="str">
        <f t="shared" si="12"/>
        <v>Aug</v>
      </c>
      <c r="D777" t="s">
        <v>34</v>
      </c>
      <c r="E777" s="7" t="s">
        <v>34</v>
      </c>
      <c r="F777">
        <v>26</v>
      </c>
      <c r="G777">
        <v>2</v>
      </c>
      <c r="H777">
        <v>6455.86</v>
      </c>
      <c r="I777" t="s">
        <v>11</v>
      </c>
      <c r="J777" t="s">
        <v>11</v>
      </c>
      <c r="K777" t="s">
        <v>22</v>
      </c>
    </row>
    <row r="778" spans="1:11" x14ac:dyDescent="0.2">
      <c r="A778" t="s">
        <v>808</v>
      </c>
      <c r="B778">
        <v>1984</v>
      </c>
      <c r="C778" s="5" t="str">
        <f t="shared" si="12"/>
        <v>Nov</v>
      </c>
      <c r="D778" t="s">
        <v>14</v>
      </c>
      <c r="E778" s="7" t="s">
        <v>14</v>
      </c>
      <c r="F778">
        <v>1</v>
      </c>
      <c r="G778">
        <v>2</v>
      </c>
      <c r="H778">
        <v>6457.84</v>
      </c>
      <c r="I778" t="s">
        <v>10</v>
      </c>
      <c r="J778" t="s">
        <v>11</v>
      </c>
      <c r="K778" t="s">
        <v>22</v>
      </c>
    </row>
    <row r="779" spans="1:11" x14ac:dyDescent="0.2">
      <c r="A779" t="s">
        <v>809</v>
      </c>
      <c r="B779">
        <v>1981</v>
      </c>
      <c r="C779" s="5" t="str">
        <f t="shared" si="12"/>
        <v>Jul</v>
      </c>
      <c r="D779" t="s">
        <v>9</v>
      </c>
      <c r="E779" s="7" t="s">
        <v>9</v>
      </c>
      <c r="F779">
        <v>27</v>
      </c>
      <c r="G779">
        <v>1</v>
      </c>
      <c r="H779">
        <v>6473.15</v>
      </c>
      <c r="I779" t="s">
        <v>10</v>
      </c>
      <c r="J779" t="s">
        <v>10</v>
      </c>
      <c r="K779" t="s">
        <v>12</v>
      </c>
    </row>
    <row r="780" spans="1:11" x14ac:dyDescent="0.2">
      <c r="A780" t="s">
        <v>810</v>
      </c>
      <c r="B780">
        <v>1980</v>
      </c>
      <c r="C780" s="5" t="str">
        <f t="shared" si="12"/>
        <v>Jun</v>
      </c>
      <c r="D780" t="s">
        <v>17</v>
      </c>
      <c r="E780" s="7" t="s">
        <v>17</v>
      </c>
      <c r="F780">
        <v>8</v>
      </c>
      <c r="G780">
        <v>0</v>
      </c>
      <c r="H780">
        <v>6474.01</v>
      </c>
      <c r="I780" t="s">
        <v>10</v>
      </c>
      <c r="J780" t="s">
        <v>11</v>
      </c>
      <c r="K780" t="s">
        <v>41</v>
      </c>
    </row>
    <row r="781" spans="1:11" x14ac:dyDescent="0.2">
      <c r="A781" t="s">
        <v>811</v>
      </c>
      <c r="B781">
        <v>1970</v>
      </c>
      <c r="C781" s="5" t="str">
        <f t="shared" si="12"/>
        <v>Dec</v>
      </c>
      <c r="D781" t="s">
        <v>29</v>
      </c>
      <c r="E781" s="7" t="s">
        <v>29</v>
      </c>
      <c r="F781">
        <v>1</v>
      </c>
      <c r="G781">
        <v>0</v>
      </c>
      <c r="H781">
        <v>6481.67</v>
      </c>
      <c r="I781" t="s">
        <v>10</v>
      </c>
      <c r="J781" t="s">
        <v>10</v>
      </c>
      <c r="K781" t="s">
        <v>12</v>
      </c>
    </row>
    <row r="782" spans="1:11" x14ac:dyDescent="0.2">
      <c r="A782" t="s">
        <v>812</v>
      </c>
      <c r="B782">
        <v>1982</v>
      </c>
      <c r="C782" s="5" t="str">
        <f t="shared" si="12"/>
        <v>Oct</v>
      </c>
      <c r="D782" t="s">
        <v>36</v>
      </c>
      <c r="E782" s="7" t="s">
        <v>36</v>
      </c>
      <c r="F782">
        <v>9</v>
      </c>
      <c r="G782">
        <v>1</v>
      </c>
      <c r="H782">
        <v>6496.89</v>
      </c>
      <c r="I782" t="s">
        <v>10</v>
      </c>
      <c r="J782" t="s">
        <v>11</v>
      </c>
      <c r="K782" t="s">
        <v>41</v>
      </c>
    </row>
    <row r="783" spans="1:11" x14ac:dyDescent="0.2">
      <c r="A783" t="s">
        <v>813</v>
      </c>
      <c r="B783">
        <v>1982</v>
      </c>
      <c r="C783" s="5" t="str">
        <f t="shared" si="12"/>
        <v>Aug</v>
      </c>
      <c r="D783" t="s">
        <v>34</v>
      </c>
      <c r="E783" s="7" t="s">
        <v>34</v>
      </c>
      <c r="F783">
        <v>28</v>
      </c>
      <c r="G783">
        <v>1</v>
      </c>
      <c r="H783">
        <v>6500.24</v>
      </c>
      <c r="I783" t="s">
        <v>10</v>
      </c>
      <c r="J783" t="s">
        <v>10</v>
      </c>
      <c r="K783" t="s">
        <v>12</v>
      </c>
    </row>
    <row r="784" spans="1:11" x14ac:dyDescent="0.2">
      <c r="A784" t="s">
        <v>814</v>
      </c>
      <c r="B784">
        <v>1994</v>
      </c>
      <c r="C784" s="5" t="str">
        <f t="shared" si="12"/>
        <v>Jul</v>
      </c>
      <c r="D784" t="s">
        <v>9</v>
      </c>
      <c r="E784" s="7" t="s">
        <v>9</v>
      </c>
      <c r="F784">
        <v>7</v>
      </c>
      <c r="G784">
        <v>0</v>
      </c>
      <c r="H784">
        <v>6512.24</v>
      </c>
      <c r="I784" t="s">
        <v>10</v>
      </c>
      <c r="J784" t="s">
        <v>15</v>
      </c>
      <c r="K784" t="s">
        <v>299</v>
      </c>
    </row>
    <row r="785" spans="1:11" x14ac:dyDescent="0.2">
      <c r="A785" t="s">
        <v>815</v>
      </c>
      <c r="B785">
        <v>1976</v>
      </c>
      <c r="C785" s="5" t="str">
        <f t="shared" si="12"/>
        <v>Oct</v>
      </c>
      <c r="D785" t="s">
        <v>36</v>
      </c>
      <c r="E785" s="7" t="s">
        <v>36</v>
      </c>
      <c r="F785">
        <v>23</v>
      </c>
      <c r="G785">
        <v>2</v>
      </c>
      <c r="H785">
        <v>6529.21</v>
      </c>
      <c r="I785" t="s">
        <v>10</v>
      </c>
      <c r="J785" t="s">
        <v>15</v>
      </c>
      <c r="K785" t="s">
        <v>12</v>
      </c>
    </row>
    <row r="786" spans="1:11" x14ac:dyDescent="0.2">
      <c r="A786" t="s">
        <v>816</v>
      </c>
      <c r="B786">
        <v>1982</v>
      </c>
      <c r="C786" s="5" t="str">
        <f t="shared" si="12"/>
        <v>Aug</v>
      </c>
      <c r="D786" t="s">
        <v>34</v>
      </c>
      <c r="E786" s="7" t="s">
        <v>34</v>
      </c>
      <c r="F786">
        <v>12</v>
      </c>
      <c r="G786">
        <v>3</v>
      </c>
      <c r="H786">
        <v>6532.04</v>
      </c>
      <c r="I786" t="s">
        <v>10</v>
      </c>
      <c r="J786" t="s">
        <v>15</v>
      </c>
      <c r="K786" t="s">
        <v>12</v>
      </c>
    </row>
    <row r="787" spans="1:11" x14ac:dyDescent="0.2">
      <c r="A787" t="s">
        <v>817</v>
      </c>
      <c r="B787">
        <v>1982</v>
      </c>
      <c r="C787" s="5" t="str">
        <f t="shared" si="12"/>
        <v>Oct</v>
      </c>
      <c r="D787" t="s">
        <v>36</v>
      </c>
      <c r="E787" s="7" t="s">
        <v>36</v>
      </c>
      <c r="F787">
        <v>2</v>
      </c>
      <c r="G787">
        <v>3</v>
      </c>
      <c r="H787">
        <v>6536.68</v>
      </c>
      <c r="I787" t="s">
        <v>10</v>
      </c>
      <c r="J787" t="s">
        <v>10</v>
      </c>
      <c r="K787" t="s">
        <v>22</v>
      </c>
    </row>
    <row r="788" spans="1:11" x14ac:dyDescent="0.2">
      <c r="A788" t="s">
        <v>818</v>
      </c>
      <c r="B788">
        <v>1969</v>
      </c>
      <c r="C788" s="5" t="str">
        <f t="shared" si="12"/>
        <v>Dec</v>
      </c>
      <c r="D788" t="s">
        <v>29</v>
      </c>
      <c r="E788" s="7" t="s">
        <v>29</v>
      </c>
      <c r="F788">
        <v>3</v>
      </c>
      <c r="G788">
        <v>0</v>
      </c>
      <c r="H788">
        <v>6546.16</v>
      </c>
      <c r="I788" t="s">
        <v>10</v>
      </c>
      <c r="J788" t="s">
        <v>11</v>
      </c>
      <c r="K788" t="s">
        <v>12</v>
      </c>
    </row>
    <row r="789" spans="1:11" x14ac:dyDescent="0.2">
      <c r="A789" t="s">
        <v>819</v>
      </c>
      <c r="B789">
        <v>1986</v>
      </c>
      <c r="C789" s="5" t="str">
        <f t="shared" si="12"/>
        <v>Dec</v>
      </c>
      <c r="D789" t="s">
        <v>29</v>
      </c>
      <c r="E789" s="7" t="s">
        <v>29</v>
      </c>
      <c r="F789">
        <v>18</v>
      </c>
      <c r="G789">
        <v>3</v>
      </c>
      <c r="H789">
        <v>6548.2</v>
      </c>
      <c r="I789" t="s">
        <v>10</v>
      </c>
      <c r="J789" t="s">
        <v>11</v>
      </c>
      <c r="K789" t="s">
        <v>22</v>
      </c>
    </row>
    <row r="790" spans="1:11" x14ac:dyDescent="0.2">
      <c r="A790" t="s">
        <v>820</v>
      </c>
      <c r="B790">
        <v>1989</v>
      </c>
      <c r="C790" s="5" t="str">
        <f t="shared" si="12"/>
        <v>Aug</v>
      </c>
      <c r="D790" t="s">
        <v>34</v>
      </c>
      <c r="E790" s="7" t="s">
        <v>34</v>
      </c>
      <c r="F790">
        <v>6</v>
      </c>
      <c r="G790">
        <v>3</v>
      </c>
      <c r="H790">
        <v>6551.75</v>
      </c>
      <c r="I790" t="s">
        <v>10</v>
      </c>
      <c r="J790" t="s">
        <v>10</v>
      </c>
      <c r="K790" t="s">
        <v>246</v>
      </c>
    </row>
    <row r="791" spans="1:11" x14ac:dyDescent="0.2">
      <c r="A791" t="s">
        <v>821</v>
      </c>
      <c r="B791">
        <v>1968</v>
      </c>
      <c r="C791" s="5" t="str">
        <f t="shared" si="12"/>
        <v>Dec</v>
      </c>
      <c r="D791" t="s">
        <v>29</v>
      </c>
      <c r="E791" s="7" t="s">
        <v>29</v>
      </c>
      <c r="F791">
        <v>11</v>
      </c>
      <c r="G791">
        <v>0</v>
      </c>
      <c r="H791">
        <v>6552.01</v>
      </c>
      <c r="I791" t="s">
        <v>11</v>
      </c>
      <c r="J791" t="s">
        <v>10</v>
      </c>
      <c r="K791" t="s">
        <v>12</v>
      </c>
    </row>
    <row r="792" spans="1:11" x14ac:dyDescent="0.2">
      <c r="A792" t="s">
        <v>822</v>
      </c>
      <c r="B792">
        <v>1984</v>
      </c>
      <c r="C792" s="5" t="str">
        <f t="shared" si="12"/>
        <v>Sep</v>
      </c>
      <c r="D792" t="s">
        <v>19</v>
      </c>
      <c r="E792" s="7" t="s">
        <v>19</v>
      </c>
      <c r="F792">
        <v>20</v>
      </c>
      <c r="G792">
        <v>1</v>
      </c>
      <c r="H792">
        <v>6555.07</v>
      </c>
      <c r="I792" t="s">
        <v>10</v>
      </c>
      <c r="J792" t="s">
        <v>10</v>
      </c>
      <c r="K792" t="s">
        <v>246</v>
      </c>
    </row>
    <row r="793" spans="1:11" x14ac:dyDescent="0.2">
      <c r="A793" t="s">
        <v>823</v>
      </c>
      <c r="B793">
        <v>1981</v>
      </c>
      <c r="C793" s="5" t="str">
        <f t="shared" si="12"/>
        <v>Jul</v>
      </c>
      <c r="D793" t="s">
        <v>9</v>
      </c>
      <c r="E793" s="7" t="s">
        <v>9</v>
      </c>
      <c r="F793">
        <v>20</v>
      </c>
      <c r="G793">
        <v>0</v>
      </c>
      <c r="H793">
        <v>6571.02</v>
      </c>
      <c r="I793" t="s">
        <v>10</v>
      </c>
      <c r="J793" t="s">
        <v>15</v>
      </c>
      <c r="K793" t="s">
        <v>22</v>
      </c>
    </row>
    <row r="794" spans="1:11" x14ac:dyDescent="0.2">
      <c r="A794" t="s">
        <v>824</v>
      </c>
      <c r="B794">
        <v>1984</v>
      </c>
      <c r="C794" s="5" t="str">
        <f t="shared" si="12"/>
        <v>Oct</v>
      </c>
      <c r="D794" t="s">
        <v>36</v>
      </c>
      <c r="E794" s="7" t="s">
        <v>36</v>
      </c>
      <c r="F794">
        <v>5</v>
      </c>
      <c r="G794">
        <v>2</v>
      </c>
      <c r="H794">
        <v>6571.54</v>
      </c>
      <c r="I794" t="s">
        <v>10</v>
      </c>
      <c r="J794" t="s">
        <v>11</v>
      </c>
      <c r="K794" t="s">
        <v>41</v>
      </c>
    </row>
    <row r="795" spans="1:11" x14ac:dyDescent="0.2">
      <c r="A795" t="s">
        <v>825</v>
      </c>
      <c r="B795">
        <v>1982</v>
      </c>
      <c r="C795" s="5" t="str">
        <f t="shared" si="12"/>
        <v>Nov</v>
      </c>
      <c r="D795" t="s">
        <v>14</v>
      </c>
      <c r="E795" s="7" t="s">
        <v>14</v>
      </c>
      <c r="F795">
        <v>22</v>
      </c>
      <c r="G795">
        <v>2</v>
      </c>
      <c r="H795">
        <v>6593.51</v>
      </c>
      <c r="I795" t="s">
        <v>10</v>
      </c>
      <c r="J795" t="s">
        <v>15</v>
      </c>
      <c r="K795" t="s">
        <v>12</v>
      </c>
    </row>
    <row r="796" spans="1:11" x14ac:dyDescent="0.2">
      <c r="A796" t="s">
        <v>826</v>
      </c>
      <c r="B796">
        <v>1982</v>
      </c>
      <c r="C796" s="5" t="str">
        <f t="shared" si="12"/>
        <v>Dec</v>
      </c>
      <c r="D796" t="s">
        <v>29</v>
      </c>
      <c r="E796" s="7" t="s">
        <v>29</v>
      </c>
      <c r="F796">
        <v>29</v>
      </c>
      <c r="G796">
        <v>1</v>
      </c>
      <c r="H796">
        <v>6600.21</v>
      </c>
      <c r="I796" t="s">
        <v>11</v>
      </c>
      <c r="J796" t="s">
        <v>10</v>
      </c>
      <c r="K796" t="s">
        <v>167</v>
      </c>
    </row>
    <row r="797" spans="1:11" x14ac:dyDescent="0.2">
      <c r="A797" t="s">
        <v>827</v>
      </c>
      <c r="B797">
        <v>1982</v>
      </c>
      <c r="C797" s="5" t="str">
        <f t="shared" si="12"/>
        <v>Nov</v>
      </c>
      <c r="D797" t="s">
        <v>14</v>
      </c>
      <c r="E797" s="7" t="s">
        <v>14</v>
      </c>
      <c r="F797">
        <v>7</v>
      </c>
      <c r="G797">
        <v>2</v>
      </c>
      <c r="H797">
        <v>6600.36</v>
      </c>
      <c r="I797" t="s">
        <v>10</v>
      </c>
      <c r="J797" t="s">
        <v>11</v>
      </c>
      <c r="K797" t="s">
        <v>41</v>
      </c>
    </row>
    <row r="798" spans="1:11" x14ac:dyDescent="0.2">
      <c r="A798" t="s">
        <v>828</v>
      </c>
      <c r="B798">
        <v>1982</v>
      </c>
      <c r="C798" s="5" t="str">
        <f t="shared" si="12"/>
        <v>Aug</v>
      </c>
      <c r="D798" t="s">
        <v>34</v>
      </c>
      <c r="E798" s="7" t="s">
        <v>34</v>
      </c>
      <c r="F798">
        <v>28</v>
      </c>
      <c r="G798">
        <v>1</v>
      </c>
      <c r="H798">
        <v>6610.11</v>
      </c>
      <c r="I798" t="s">
        <v>11</v>
      </c>
      <c r="J798" t="s">
        <v>10</v>
      </c>
      <c r="K798" t="s">
        <v>163</v>
      </c>
    </row>
    <row r="799" spans="1:11" x14ac:dyDescent="0.2">
      <c r="A799" t="s">
        <v>829</v>
      </c>
      <c r="B799">
        <v>1973</v>
      </c>
      <c r="C799" s="5" t="str">
        <f t="shared" si="12"/>
        <v>Aug</v>
      </c>
      <c r="D799" t="s">
        <v>34</v>
      </c>
      <c r="E799" s="7" t="s">
        <v>34</v>
      </c>
      <c r="F799">
        <v>29</v>
      </c>
      <c r="G799">
        <v>0</v>
      </c>
      <c r="H799">
        <v>6630.31</v>
      </c>
      <c r="I799" t="s">
        <v>10</v>
      </c>
      <c r="J799" t="s">
        <v>15</v>
      </c>
      <c r="K799" t="s">
        <v>12</v>
      </c>
    </row>
    <row r="800" spans="1:11" x14ac:dyDescent="0.2">
      <c r="A800" t="s">
        <v>830</v>
      </c>
      <c r="B800">
        <v>2003</v>
      </c>
      <c r="C800" s="5" t="str">
        <f t="shared" si="12"/>
        <v>Sep</v>
      </c>
      <c r="D800" t="s">
        <v>19</v>
      </c>
      <c r="E800" s="7" t="s">
        <v>19</v>
      </c>
      <c r="F800">
        <v>4</v>
      </c>
      <c r="G800">
        <v>0</v>
      </c>
      <c r="H800">
        <v>6638.16</v>
      </c>
      <c r="I800" t="s">
        <v>10</v>
      </c>
      <c r="J800" t="s">
        <v>15</v>
      </c>
      <c r="K800" t="s">
        <v>22</v>
      </c>
    </row>
    <row r="801" spans="1:11" x14ac:dyDescent="0.2">
      <c r="A801" t="s">
        <v>831</v>
      </c>
      <c r="B801">
        <v>1990</v>
      </c>
      <c r="C801" s="5" t="str">
        <f t="shared" si="12"/>
        <v>Jun</v>
      </c>
      <c r="D801" t="s">
        <v>17</v>
      </c>
      <c r="E801" s="7" t="s">
        <v>17</v>
      </c>
      <c r="F801">
        <v>6</v>
      </c>
      <c r="G801">
        <v>3</v>
      </c>
      <c r="H801">
        <v>6639.3</v>
      </c>
      <c r="I801" t="s">
        <v>10</v>
      </c>
      <c r="J801" t="s">
        <v>10</v>
      </c>
      <c r="K801" t="s">
        <v>299</v>
      </c>
    </row>
    <row r="802" spans="1:11" x14ac:dyDescent="0.2">
      <c r="A802" t="s">
        <v>832</v>
      </c>
      <c r="B802">
        <v>1984</v>
      </c>
      <c r="C802" s="5" t="str">
        <f t="shared" si="12"/>
        <v>Dec</v>
      </c>
      <c r="D802" t="s">
        <v>29</v>
      </c>
      <c r="E802" s="7" t="s">
        <v>29</v>
      </c>
      <c r="F802">
        <v>8</v>
      </c>
      <c r="G802">
        <v>2</v>
      </c>
      <c r="H802">
        <v>6640.54</v>
      </c>
      <c r="I802" t="s">
        <v>10</v>
      </c>
      <c r="J802" t="s">
        <v>11</v>
      </c>
      <c r="K802" t="s">
        <v>165</v>
      </c>
    </row>
    <row r="803" spans="1:11" x14ac:dyDescent="0.2">
      <c r="A803" t="s">
        <v>833</v>
      </c>
      <c r="B803">
        <v>1970</v>
      </c>
      <c r="C803" s="5" t="str">
        <f t="shared" si="12"/>
        <v>Nov</v>
      </c>
      <c r="D803" t="s">
        <v>14</v>
      </c>
      <c r="E803" s="7" t="s">
        <v>14</v>
      </c>
      <c r="F803">
        <v>8</v>
      </c>
      <c r="G803">
        <v>0</v>
      </c>
      <c r="H803">
        <v>6651.26</v>
      </c>
      <c r="I803" t="s">
        <v>10</v>
      </c>
      <c r="J803" t="s">
        <v>11</v>
      </c>
      <c r="K803" t="s">
        <v>12</v>
      </c>
    </row>
    <row r="804" spans="1:11" x14ac:dyDescent="0.2">
      <c r="A804" t="s">
        <v>834</v>
      </c>
      <c r="B804">
        <v>1984</v>
      </c>
      <c r="C804" s="5" t="str">
        <f t="shared" si="12"/>
        <v>Jul</v>
      </c>
      <c r="D804" t="s">
        <v>9</v>
      </c>
      <c r="E804" s="7" t="s">
        <v>9</v>
      </c>
      <c r="F804">
        <v>1</v>
      </c>
      <c r="G804">
        <v>3</v>
      </c>
      <c r="H804">
        <v>6652.53</v>
      </c>
      <c r="I804" t="s">
        <v>11</v>
      </c>
      <c r="J804" t="s">
        <v>10</v>
      </c>
      <c r="K804" t="s">
        <v>12</v>
      </c>
    </row>
    <row r="805" spans="1:11" x14ac:dyDescent="0.2">
      <c r="A805" t="s">
        <v>835</v>
      </c>
      <c r="B805">
        <v>1989</v>
      </c>
      <c r="C805" s="5" t="str">
        <f t="shared" si="12"/>
        <v>Nov</v>
      </c>
      <c r="D805" t="s">
        <v>14</v>
      </c>
      <c r="E805" s="7" t="s">
        <v>14</v>
      </c>
      <c r="F805">
        <v>19</v>
      </c>
      <c r="G805">
        <v>5</v>
      </c>
      <c r="H805">
        <v>6653.79</v>
      </c>
      <c r="I805" t="s">
        <v>10</v>
      </c>
      <c r="J805" t="s">
        <v>15</v>
      </c>
      <c r="K805" t="s">
        <v>12</v>
      </c>
    </row>
    <row r="806" spans="1:11" x14ac:dyDescent="0.2">
      <c r="A806" t="s">
        <v>836</v>
      </c>
      <c r="B806">
        <v>1982</v>
      </c>
      <c r="C806" s="5" t="str">
        <f t="shared" si="12"/>
        <v>Sep</v>
      </c>
      <c r="D806" t="s">
        <v>19</v>
      </c>
      <c r="E806" s="7" t="s">
        <v>19</v>
      </c>
      <c r="F806">
        <v>27</v>
      </c>
      <c r="G806">
        <v>3</v>
      </c>
      <c r="H806">
        <v>6664.32</v>
      </c>
      <c r="I806" t="s">
        <v>10</v>
      </c>
      <c r="J806" t="s">
        <v>10</v>
      </c>
      <c r="K806" t="s">
        <v>12</v>
      </c>
    </row>
    <row r="807" spans="1:11" x14ac:dyDescent="0.2">
      <c r="A807" t="s">
        <v>837</v>
      </c>
      <c r="B807">
        <v>1981</v>
      </c>
      <c r="C807" s="5" t="str">
        <f t="shared" si="12"/>
        <v>Sep</v>
      </c>
      <c r="D807" t="s">
        <v>19</v>
      </c>
      <c r="E807" s="7" t="s">
        <v>19</v>
      </c>
      <c r="F807">
        <v>17</v>
      </c>
      <c r="G807">
        <v>1</v>
      </c>
      <c r="H807">
        <v>6664.69</v>
      </c>
      <c r="I807" t="s">
        <v>11</v>
      </c>
      <c r="J807" t="s">
        <v>15</v>
      </c>
      <c r="K807" t="s">
        <v>22</v>
      </c>
    </row>
    <row r="808" spans="1:11" x14ac:dyDescent="0.2">
      <c r="A808" t="s">
        <v>838</v>
      </c>
      <c r="B808">
        <v>1989</v>
      </c>
      <c r="C808" s="5" t="str">
        <f t="shared" si="12"/>
        <v>Oct</v>
      </c>
      <c r="D808" t="s">
        <v>36</v>
      </c>
      <c r="E808" s="7" t="s">
        <v>36</v>
      </c>
      <c r="F808">
        <v>20</v>
      </c>
      <c r="G808">
        <v>5</v>
      </c>
      <c r="H808">
        <v>6666.24</v>
      </c>
      <c r="I808" t="s">
        <v>11</v>
      </c>
      <c r="J808" t="s">
        <v>15</v>
      </c>
      <c r="K808" t="s">
        <v>41</v>
      </c>
    </row>
    <row r="809" spans="1:11" x14ac:dyDescent="0.2">
      <c r="A809" t="s">
        <v>839</v>
      </c>
      <c r="B809">
        <v>1985</v>
      </c>
      <c r="C809" s="5" t="str">
        <f t="shared" si="12"/>
        <v>Jul</v>
      </c>
      <c r="D809" t="s">
        <v>9</v>
      </c>
      <c r="E809" s="7" t="s">
        <v>9</v>
      </c>
      <c r="F809">
        <v>9</v>
      </c>
      <c r="G809">
        <v>2</v>
      </c>
      <c r="H809">
        <v>6686.43</v>
      </c>
      <c r="I809" t="s">
        <v>10</v>
      </c>
      <c r="J809" t="s">
        <v>11</v>
      </c>
      <c r="K809" t="s">
        <v>22</v>
      </c>
    </row>
    <row r="810" spans="1:11" x14ac:dyDescent="0.2">
      <c r="A810" t="s">
        <v>840</v>
      </c>
      <c r="B810">
        <v>1968</v>
      </c>
      <c r="C810" s="5" t="str">
        <f t="shared" si="12"/>
        <v>Jul</v>
      </c>
      <c r="D810" t="s">
        <v>9</v>
      </c>
      <c r="E810" s="7" t="s">
        <v>9</v>
      </c>
      <c r="F810">
        <v>13</v>
      </c>
      <c r="G810">
        <v>0</v>
      </c>
      <c r="H810">
        <v>6700.56</v>
      </c>
      <c r="I810" t="s">
        <v>11</v>
      </c>
      <c r="J810" t="s">
        <v>15</v>
      </c>
      <c r="K810" t="s">
        <v>22</v>
      </c>
    </row>
    <row r="811" spans="1:11" x14ac:dyDescent="0.2">
      <c r="A811" t="s">
        <v>841</v>
      </c>
      <c r="B811">
        <v>1971</v>
      </c>
      <c r="C811" s="5" t="str">
        <f t="shared" si="12"/>
        <v>Dec</v>
      </c>
      <c r="D811" t="s">
        <v>29</v>
      </c>
      <c r="E811" s="7" t="s">
        <v>29</v>
      </c>
      <c r="F811">
        <v>12</v>
      </c>
      <c r="G811">
        <v>0</v>
      </c>
      <c r="H811">
        <v>6706.47</v>
      </c>
      <c r="I811" t="s">
        <v>10</v>
      </c>
      <c r="J811" t="s">
        <v>15</v>
      </c>
      <c r="K811" t="s">
        <v>12</v>
      </c>
    </row>
    <row r="812" spans="1:11" x14ac:dyDescent="0.2">
      <c r="A812" t="s">
        <v>842</v>
      </c>
      <c r="B812">
        <v>1983</v>
      </c>
      <c r="C812" s="5" t="str">
        <f t="shared" si="12"/>
        <v>Jun</v>
      </c>
      <c r="D812" t="s">
        <v>17</v>
      </c>
      <c r="E812" s="7" t="s">
        <v>17</v>
      </c>
      <c r="F812">
        <v>12</v>
      </c>
      <c r="G812">
        <v>2</v>
      </c>
      <c r="H812">
        <v>6710.19</v>
      </c>
      <c r="I812" t="s">
        <v>11</v>
      </c>
      <c r="J812" t="s">
        <v>11</v>
      </c>
      <c r="K812" t="s">
        <v>22</v>
      </c>
    </row>
    <row r="813" spans="1:11" x14ac:dyDescent="0.2">
      <c r="A813" t="s">
        <v>843</v>
      </c>
      <c r="B813">
        <v>1994</v>
      </c>
      <c r="C813" s="5" t="str">
        <f t="shared" si="12"/>
        <v>Jun</v>
      </c>
      <c r="D813" t="s">
        <v>17</v>
      </c>
      <c r="E813" s="7" t="s">
        <v>17</v>
      </c>
      <c r="F813">
        <v>13</v>
      </c>
      <c r="G813">
        <v>0</v>
      </c>
      <c r="H813">
        <v>6721.37</v>
      </c>
      <c r="I813" t="s">
        <v>10</v>
      </c>
      <c r="J813" t="s">
        <v>15</v>
      </c>
      <c r="K813" t="s">
        <v>22</v>
      </c>
    </row>
    <row r="814" spans="1:11" x14ac:dyDescent="0.2">
      <c r="A814" t="s">
        <v>844</v>
      </c>
      <c r="B814">
        <v>1978</v>
      </c>
      <c r="C814" s="5" t="str">
        <f t="shared" si="12"/>
        <v>Oct</v>
      </c>
      <c r="D814" t="s">
        <v>36</v>
      </c>
      <c r="E814" s="7" t="s">
        <v>36</v>
      </c>
      <c r="F814">
        <v>21</v>
      </c>
      <c r="G814">
        <v>2</v>
      </c>
      <c r="H814">
        <v>6737.98</v>
      </c>
      <c r="I814" t="s">
        <v>10</v>
      </c>
      <c r="J814" t="s">
        <v>11</v>
      </c>
      <c r="K814" t="s">
        <v>12</v>
      </c>
    </row>
    <row r="815" spans="1:11" x14ac:dyDescent="0.2">
      <c r="A815" t="s">
        <v>845</v>
      </c>
      <c r="B815">
        <v>1968</v>
      </c>
      <c r="C815" s="5" t="str">
        <f t="shared" si="12"/>
        <v>Jul</v>
      </c>
      <c r="D815" t="s">
        <v>9</v>
      </c>
      <c r="E815" s="7" t="s">
        <v>9</v>
      </c>
      <c r="F815">
        <v>18</v>
      </c>
      <c r="G815">
        <v>0</v>
      </c>
      <c r="H815">
        <v>6738.84</v>
      </c>
      <c r="I815" t="s">
        <v>11</v>
      </c>
      <c r="J815" t="s">
        <v>15</v>
      </c>
      <c r="K815" t="s">
        <v>22</v>
      </c>
    </row>
    <row r="816" spans="1:11" x14ac:dyDescent="0.2">
      <c r="A816" t="s">
        <v>846</v>
      </c>
      <c r="B816">
        <v>1986</v>
      </c>
      <c r="C816" s="5" t="str">
        <f t="shared" si="12"/>
        <v>Aug</v>
      </c>
      <c r="D816" t="s">
        <v>34</v>
      </c>
      <c r="E816" s="7" t="s">
        <v>34</v>
      </c>
      <c r="F816">
        <v>7</v>
      </c>
      <c r="G816">
        <v>3</v>
      </c>
      <c r="H816">
        <v>6746.74</v>
      </c>
      <c r="I816" t="s">
        <v>11</v>
      </c>
      <c r="J816" t="s">
        <v>10</v>
      </c>
      <c r="K816" t="s">
        <v>167</v>
      </c>
    </row>
    <row r="817" spans="1:11" x14ac:dyDescent="0.2">
      <c r="A817" t="s">
        <v>847</v>
      </c>
      <c r="B817">
        <v>1986</v>
      </c>
      <c r="C817" s="5" t="str">
        <f t="shared" si="12"/>
        <v>Jun</v>
      </c>
      <c r="D817" t="s">
        <v>17</v>
      </c>
      <c r="E817" s="7" t="s">
        <v>17</v>
      </c>
      <c r="F817">
        <v>5</v>
      </c>
      <c r="G817">
        <v>3</v>
      </c>
      <c r="H817">
        <v>6748.59</v>
      </c>
      <c r="I817" t="s">
        <v>11</v>
      </c>
      <c r="J817" t="s">
        <v>15</v>
      </c>
      <c r="K817" t="s">
        <v>167</v>
      </c>
    </row>
    <row r="818" spans="1:11" x14ac:dyDescent="0.2">
      <c r="A818" t="s">
        <v>848</v>
      </c>
      <c r="B818">
        <v>1970</v>
      </c>
      <c r="C818" s="5" t="str">
        <f t="shared" si="12"/>
        <v>Jun</v>
      </c>
      <c r="D818" t="s">
        <v>17</v>
      </c>
      <c r="E818" s="7" t="s">
        <v>17</v>
      </c>
      <c r="F818">
        <v>17</v>
      </c>
      <c r="G818">
        <v>0</v>
      </c>
      <c r="H818">
        <v>6749.63</v>
      </c>
      <c r="I818" t="s">
        <v>10</v>
      </c>
      <c r="J818" t="s">
        <v>15</v>
      </c>
      <c r="K818" t="s">
        <v>12</v>
      </c>
    </row>
    <row r="819" spans="1:11" x14ac:dyDescent="0.2">
      <c r="A819" t="s">
        <v>849</v>
      </c>
      <c r="B819">
        <v>1966</v>
      </c>
      <c r="C819" s="5" t="str">
        <f t="shared" si="12"/>
        <v>Dec</v>
      </c>
      <c r="D819" t="s">
        <v>29</v>
      </c>
      <c r="E819" s="7" t="s">
        <v>29</v>
      </c>
      <c r="F819">
        <v>9</v>
      </c>
      <c r="G819">
        <v>0</v>
      </c>
      <c r="H819">
        <v>6750.27</v>
      </c>
      <c r="I819" t="s">
        <v>11</v>
      </c>
      <c r="J819" t="s">
        <v>10</v>
      </c>
      <c r="K819" t="s">
        <v>12</v>
      </c>
    </row>
    <row r="820" spans="1:11" x14ac:dyDescent="0.2">
      <c r="A820" t="s">
        <v>850</v>
      </c>
      <c r="B820">
        <v>1988</v>
      </c>
      <c r="C820" s="5" t="str">
        <f t="shared" si="12"/>
        <v>Oct</v>
      </c>
      <c r="D820" t="s">
        <v>36</v>
      </c>
      <c r="E820" s="7" t="s">
        <v>36</v>
      </c>
      <c r="F820">
        <v>10</v>
      </c>
      <c r="G820">
        <v>3</v>
      </c>
      <c r="H820">
        <v>6753.04</v>
      </c>
      <c r="I820" t="s">
        <v>10</v>
      </c>
      <c r="J820" t="s">
        <v>10</v>
      </c>
      <c r="K820" t="s">
        <v>246</v>
      </c>
    </row>
    <row r="821" spans="1:11" x14ac:dyDescent="0.2">
      <c r="A821" t="s">
        <v>851</v>
      </c>
      <c r="B821">
        <v>1981</v>
      </c>
      <c r="C821" s="5" t="str">
        <f t="shared" si="12"/>
        <v>Sep</v>
      </c>
      <c r="D821" t="s">
        <v>19</v>
      </c>
      <c r="E821" s="7" t="s">
        <v>19</v>
      </c>
      <c r="F821">
        <v>21</v>
      </c>
      <c r="G821">
        <v>1</v>
      </c>
      <c r="H821">
        <v>6770.19</v>
      </c>
      <c r="I821" t="s">
        <v>10</v>
      </c>
      <c r="J821" t="s">
        <v>11</v>
      </c>
      <c r="K821" t="s">
        <v>12</v>
      </c>
    </row>
    <row r="822" spans="1:11" x14ac:dyDescent="0.2">
      <c r="A822" t="s">
        <v>852</v>
      </c>
      <c r="B822">
        <v>1981</v>
      </c>
      <c r="C822" s="5" t="str">
        <f t="shared" si="12"/>
        <v>Sep</v>
      </c>
      <c r="D822" t="s">
        <v>19</v>
      </c>
      <c r="E822" s="7" t="s">
        <v>19</v>
      </c>
      <c r="F822">
        <v>3</v>
      </c>
      <c r="G822">
        <v>1</v>
      </c>
      <c r="H822">
        <v>6775.96</v>
      </c>
      <c r="I822" t="s">
        <v>10</v>
      </c>
      <c r="J822" t="s">
        <v>11</v>
      </c>
      <c r="K822" t="s">
        <v>41</v>
      </c>
    </row>
    <row r="823" spans="1:11" x14ac:dyDescent="0.2">
      <c r="A823" t="s">
        <v>853</v>
      </c>
      <c r="B823">
        <v>1981</v>
      </c>
      <c r="C823" s="5" t="str">
        <f t="shared" si="12"/>
        <v>Oct</v>
      </c>
      <c r="D823" t="s">
        <v>36</v>
      </c>
      <c r="E823" s="7" t="s">
        <v>36</v>
      </c>
      <c r="F823">
        <v>8</v>
      </c>
      <c r="G823">
        <v>1</v>
      </c>
      <c r="H823">
        <v>6781.35</v>
      </c>
      <c r="I823" t="s">
        <v>10</v>
      </c>
      <c r="J823" t="s">
        <v>15</v>
      </c>
      <c r="K823" t="s">
        <v>12</v>
      </c>
    </row>
    <row r="824" spans="1:11" x14ac:dyDescent="0.2">
      <c r="A824" t="s">
        <v>854</v>
      </c>
      <c r="B824">
        <v>1980</v>
      </c>
      <c r="C824" s="5" t="str">
        <f t="shared" si="12"/>
        <v>Nov</v>
      </c>
      <c r="D824" t="s">
        <v>14</v>
      </c>
      <c r="E824" s="7" t="s">
        <v>14</v>
      </c>
      <c r="F824">
        <v>23</v>
      </c>
      <c r="G824">
        <v>2</v>
      </c>
      <c r="H824">
        <v>6781.52</v>
      </c>
      <c r="I824" t="s">
        <v>10</v>
      </c>
      <c r="J824" t="s">
        <v>10</v>
      </c>
      <c r="K824" t="s">
        <v>12</v>
      </c>
    </row>
    <row r="825" spans="1:11" x14ac:dyDescent="0.2">
      <c r="A825" t="s">
        <v>855</v>
      </c>
      <c r="B825">
        <v>1985</v>
      </c>
      <c r="C825" s="5" t="str">
        <f t="shared" si="12"/>
        <v>Dec</v>
      </c>
      <c r="D825" t="s">
        <v>29</v>
      </c>
      <c r="E825" s="7" t="s">
        <v>29</v>
      </c>
      <c r="F825">
        <v>24</v>
      </c>
      <c r="G825">
        <v>3</v>
      </c>
      <c r="H825">
        <v>6796.86</v>
      </c>
      <c r="I825" t="s">
        <v>11</v>
      </c>
      <c r="J825" t="s">
        <v>11</v>
      </c>
      <c r="K825" t="s">
        <v>22</v>
      </c>
    </row>
    <row r="826" spans="1:11" x14ac:dyDescent="0.2">
      <c r="A826" t="s">
        <v>856</v>
      </c>
      <c r="B826">
        <v>1991</v>
      </c>
      <c r="C826" s="5" t="str">
        <f t="shared" si="12"/>
        <v>Jun</v>
      </c>
      <c r="D826" t="s">
        <v>17</v>
      </c>
      <c r="E826" s="7" t="s">
        <v>17</v>
      </c>
      <c r="F826">
        <v>29</v>
      </c>
      <c r="G826">
        <v>5</v>
      </c>
      <c r="H826">
        <v>6799.46</v>
      </c>
      <c r="I826" t="s">
        <v>15</v>
      </c>
      <c r="J826" t="s">
        <v>10</v>
      </c>
      <c r="K826" t="s">
        <v>275</v>
      </c>
    </row>
    <row r="827" spans="1:11" x14ac:dyDescent="0.2">
      <c r="A827" t="s">
        <v>857</v>
      </c>
      <c r="B827">
        <v>1975</v>
      </c>
      <c r="C827" s="5" t="str">
        <f t="shared" si="12"/>
        <v>Aug</v>
      </c>
      <c r="D827" t="s">
        <v>34</v>
      </c>
      <c r="E827" s="7" t="s">
        <v>34</v>
      </c>
      <c r="F827">
        <v>17</v>
      </c>
      <c r="G827">
        <v>1</v>
      </c>
      <c r="H827">
        <v>6809.46</v>
      </c>
      <c r="I827" t="s">
        <v>10</v>
      </c>
      <c r="J827" t="s">
        <v>15</v>
      </c>
      <c r="K827" t="s">
        <v>22</v>
      </c>
    </row>
    <row r="828" spans="1:11" x14ac:dyDescent="0.2">
      <c r="A828" t="s">
        <v>858</v>
      </c>
      <c r="B828">
        <v>1994</v>
      </c>
      <c r="C828" s="5" t="str">
        <f t="shared" si="12"/>
        <v>Jul</v>
      </c>
      <c r="D828" t="s">
        <v>9</v>
      </c>
      <c r="E828" s="7" t="s">
        <v>9</v>
      </c>
      <c r="F828">
        <v>8</v>
      </c>
      <c r="G828">
        <v>0</v>
      </c>
      <c r="H828">
        <v>6827.69</v>
      </c>
      <c r="I828" t="s">
        <v>10</v>
      </c>
      <c r="J828" t="s">
        <v>10</v>
      </c>
      <c r="K828" t="s">
        <v>299</v>
      </c>
    </row>
    <row r="829" spans="1:11" x14ac:dyDescent="0.2">
      <c r="A829" t="s">
        <v>859</v>
      </c>
      <c r="B829">
        <v>1979</v>
      </c>
      <c r="C829" s="5" t="str">
        <f t="shared" si="12"/>
        <v>Jul</v>
      </c>
      <c r="D829" t="s">
        <v>9</v>
      </c>
      <c r="E829" s="7" t="s">
        <v>9</v>
      </c>
      <c r="F829">
        <v>15</v>
      </c>
      <c r="G829">
        <v>0</v>
      </c>
      <c r="H829">
        <v>6837.37</v>
      </c>
      <c r="I829" t="s">
        <v>11</v>
      </c>
      <c r="J829" t="s">
        <v>15</v>
      </c>
      <c r="K829" t="s">
        <v>167</v>
      </c>
    </row>
    <row r="830" spans="1:11" x14ac:dyDescent="0.2">
      <c r="A830" t="s">
        <v>860</v>
      </c>
      <c r="B830">
        <v>2000</v>
      </c>
      <c r="C830" s="5" t="str">
        <f t="shared" si="12"/>
        <v>Nov</v>
      </c>
      <c r="D830" t="s">
        <v>14</v>
      </c>
      <c r="E830" s="7" t="s">
        <v>14</v>
      </c>
      <c r="F830">
        <v>30</v>
      </c>
      <c r="G830">
        <v>0</v>
      </c>
      <c r="H830">
        <v>6842.28</v>
      </c>
      <c r="I830" t="s">
        <v>10</v>
      </c>
      <c r="J830" t="s">
        <v>15</v>
      </c>
      <c r="K830" t="s">
        <v>22</v>
      </c>
    </row>
    <row r="831" spans="1:11" x14ac:dyDescent="0.2">
      <c r="A831" t="s">
        <v>861</v>
      </c>
      <c r="B831">
        <v>1977</v>
      </c>
      <c r="C831" s="5" t="str">
        <f t="shared" si="12"/>
        <v>Jun</v>
      </c>
      <c r="D831" t="s">
        <v>17</v>
      </c>
      <c r="E831" s="7" t="s">
        <v>17</v>
      </c>
      <c r="F831">
        <v>15</v>
      </c>
      <c r="G831">
        <v>2</v>
      </c>
      <c r="H831">
        <v>6843.17</v>
      </c>
      <c r="I831" t="s">
        <v>10</v>
      </c>
      <c r="J831" t="s">
        <v>15</v>
      </c>
      <c r="K831" t="s">
        <v>12</v>
      </c>
    </row>
    <row r="832" spans="1:11" x14ac:dyDescent="0.2">
      <c r="A832" t="s">
        <v>862</v>
      </c>
      <c r="B832">
        <v>1979</v>
      </c>
      <c r="C832" s="5" t="str">
        <f t="shared" si="12"/>
        <v>Nov</v>
      </c>
      <c r="D832" t="s">
        <v>14</v>
      </c>
      <c r="E832" s="7" t="s">
        <v>14</v>
      </c>
      <c r="F832">
        <v>4</v>
      </c>
      <c r="G832">
        <v>1</v>
      </c>
      <c r="H832">
        <v>6849.03</v>
      </c>
      <c r="I832" t="s">
        <v>10</v>
      </c>
      <c r="J832" t="s">
        <v>10</v>
      </c>
      <c r="K832" t="s">
        <v>41</v>
      </c>
    </row>
    <row r="833" spans="1:11" x14ac:dyDescent="0.2">
      <c r="A833" t="s">
        <v>863</v>
      </c>
      <c r="B833">
        <v>1981</v>
      </c>
      <c r="C833" s="5" t="str">
        <f t="shared" si="12"/>
        <v>Jun</v>
      </c>
      <c r="D833" t="s">
        <v>17</v>
      </c>
      <c r="E833" s="7" t="s">
        <v>17</v>
      </c>
      <c r="F833">
        <v>19</v>
      </c>
      <c r="G833">
        <v>1</v>
      </c>
      <c r="H833">
        <v>6858.48</v>
      </c>
      <c r="I833" t="s">
        <v>10</v>
      </c>
      <c r="J833" t="s">
        <v>10</v>
      </c>
      <c r="K833" t="s">
        <v>165</v>
      </c>
    </row>
    <row r="834" spans="1:11" x14ac:dyDescent="0.2">
      <c r="A834" t="s">
        <v>864</v>
      </c>
      <c r="B834">
        <v>1978</v>
      </c>
      <c r="C834" s="5" t="str">
        <f t="shared" si="12"/>
        <v>Aug</v>
      </c>
      <c r="D834" t="s">
        <v>34</v>
      </c>
      <c r="E834" s="7" t="s">
        <v>34</v>
      </c>
      <c r="F834">
        <v>5</v>
      </c>
      <c r="G834">
        <v>2</v>
      </c>
      <c r="H834">
        <v>6863.49</v>
      </c>
      <c r="I834" t="s">
        <v>10</v>
      </c>
      <c r="J834" t="s">
        <v>15</v>
      </c>
      <c r="K834" t="s">
        <v>12</v>
      </c>
    </row>
    <row r="835" spans="1:11" x14ac:dyDescent="0.2">
      <c r="A835" t="s">
        <v>865</v>
      </c>
      <c r="B835">
        <v>1969</v>
      </c>
      <c r="C835" s="5" t="str">
        <f t="shared" ref="C835:C898" si="13">IF(ISBLANK(D835),"Sep",D835)</f>
        <v>Oct</v>
      </c>
      <c r="D835" t="s">
        <v>36</v>
      </c>
      <c r="E835" s="7" t="s">
        <v>36</v>
      </c>
      <c r="F835">
        <v>23</v>
      </c>
      <c r="G835">
        <v>0</v>
      </c>
      <c r="H835">
        <v>6868.39</v>
      </c>
      <c r="I835" t="s">
        <v>10</v>
      </c>
      <c r="J835" t="s">
        <v>10</v>
      </c>
      <c r="K835" t="s">
        <v>12</v>
      </c>
    </row>
    <row r="836" spans="1:11" x14ac:dyDescent="0.2">
      <c r="A836" t="s">
        <v>866</v>
      </c>
      <c r="B836">
        <v>1981</v>
      </c>
      <c r="C836" s="5" t="str">
        <f t="shared" si="13"/>
        <v>Jun</v>
      </c>
      <c r="D836" t="s">
        <v>17</v>
      </c>
      <c r="E836" s="7" t="s">
        <v>17</v>
      </c>
      <c r="F836">
        <v>23</v>
      </c>
      <c r="G836">
        <v>2</v>
      </c>
      <c r="H836">
        <v>6875.96</v>
      </c>
      <c r="I836" t="s">
        <v>10</v>
      </c>
      <c r="J836" t="s">
        <v>10</v>
      </c>
      <c r="K836" t="s">
        <v>41</v>
      </c>
    </row>
    <row r="837" spans="1:11" x14ac:dyDescent="0.2">
      <c r="A837" t="s">
        <v>867</v>
      </c>
      <c r="B837">
        <v>2004</v>
      </c>
      <c r="C837" s="5" t="str">
        <f t="shared" si="13"/>
        <v>Dec</v>
      </c>
      <c r="D837" t="s">
        <v>29</v>
      </c>
      <c r="E837" s="7" t="s">
        <v>29</v>
      </c>
      <c r="F837">
        <v>24</v>
      </c>
      <c r="G837">
        <v>0</v>
      </c>
      <c r="H837">
        <v>6876.53</v>
      </c>
      <c r="I837" t="s">
        <v>10</v>
      </c>
      <c r="J837" t="s">
        <v>15</v>
      </c>
      <c r="K837" t="s">
        <v>22</v>
      </c>
    </row>
    <row r="838" spans="1:11" x14ac:dyDescent="0.2">
      <c r="A838" t="s">
        <v>868</v>
      </c>
      <c r="B838">
        <v>1985</v>
      </c>
      <c r="C838" s="5" t="str">
        <f t="shared" si="13"/>
        <v>Sep</v>
      </c>
      <c r="D838" t="s">
        <v>19</v>
      </c>
      <c r="E838" s="7" t="s">
        <v>19</v>
      </c>
      <c r="F838">
        <v>10</v>
      </c>
      <c r="G838">
        <v>2</v>
      </c>
      <c r="H838">
        <v>6877.98</v>
      </c>
      <c r="I838" t="s">
        <v>10</v>
      </c>
      <c r="J838" t="s">
        <v>15</v>
      </c>
      <c r="K838" t="s">
        <v>246</v>
      </c>
    </row>
    <row r="839" spans="1:11" x14ac:dyDescent="0.2">
      <c r="A839" t="s">
        <v>869</v>
      </c>
      <c r="B839">
        <v>1989</v>
      </c>
      <c r="C839" s="5" t="str">
        <f t="shared" si="13"/>
        <v>Dec</v>
      </c>
      <c r="D839" t="s">
        <v>29</v>
      </c>
      <c r="E839" s="7" t="s">
        <v>29</v>
      </c>
      <c r="F839">
        <v>21</v>
      </c>
      <c r="G839">
        <v>3</v>
      </c>
      <c r="H839">
        <v>6895.19</v>
      </c>
      <c r="I839" t="s">
        <v>10</v>
      </c>
      <c r="J839" t="s">
        <v>11</v>
      </c>
      <c r="K839" t="s">
        <v>246</v>
      </c>
    </row>
    <row r="840" spans="1:11" x14ac:dyDescent="0.2">
      <c r="A840" t="s">
        <v>870</v>
      </c>
      <c r="B840">
        <v>1984</v>
      </c>
      <c r="C840" s="5" t="str">
        <f t="shared" si="13"/>
        <v>Sep</v>
      </c>
      <c r="D840" t="s">
        <v>19</v>
      </c>
      <c r="E840" s="7" t="s">
        <v>19</v>
      </c>
      <c r="F840">
        <v>5</v>
      </c>
      <c r="G840">
        <v>2</v>
      </c>
      <c r="H840">
        <v>6933.24</v>
      </c>
      <c r="I840" t="s">
        <v>10</v>
      </c>
      <c r="J840" t="s">
        <v>11</v>
      </c>
      <c r="K840" t="s">
        <v>22</v>
      </c>
    </row>
    <row r="841" spans="1:11" x14ac:dyDescent="0.2">
      <c r="A841" t="s">
        <v>871</v>
      </c>
      <c r="B841">
        <v>1978</v>
      </c>
      <c r="C841" s="5" t="str">
        <f t="shared" si="13"/>
        <v>Nov</v>
      </c>
      <c r="D841" t="s">
        <v>14</v>
      </c>
      <c r="E841" s="7" t="s">
        <v>14</v>
      </c>
      <c r="F841">
        <v>29</v>
      </c>
      <c r="G841">
        <v>2</v>
      </c>
      <c r="H841">
        <v>6938.11</v>
      </c>
      <c r="I841" t="s">
        <v>10</v>
      </c>
      <c r="J841" t="s">
        <v>10</v>
      </c>
      <c r="K841" t="s">
        <v>12</v>
      </c>
    </row>
    <row r="842" spans="1:11" x14ac:dyDescent="0.2">
      <c r="A842" t="s">
        <v>872</v>
      </c>
      <c r="B842">
        <v>1980</v>
      </c>
      <c r="C842" s="5" t="str">
        <f t="shared" si="13"/>
        <v>Aug</v>
      </c>
      <c r="D842" t="s">
        <v>34</v>
      </c>
      <c r="E842" s="7" t="s">
        <v>34</v>
      </c>
      <c r="F842">
        <v>30</v>
      </c>
      <c r="G842">
        <v>1</v>
      </c>
      <c r="H842">
        <v>6940.91</v>
      </c>
      <c r="I842" t="s">
        <v>10</v>
      </c>
      <c r="J842" t="s">
        <v>10</v>
      </c>
      <c r="K842" t="s">
        <v>22</v>
      </c>
    </row>
    <row r="843" spans="1:11" x14ac:dyDescent="0.2">
      <c r="A843" t="s">
        <v>873</v>
      </c>
      <c r="B843">
        <v>1980</v>
      </c>
      <c r="C843" s="5" t="str">
        <f t="shared" si="13"/>
        <v>Oct</v>
      </c>
      <c r="D843" t="s">
        <v>36</v>
      </c>
      <c r="E843" s="7" t="s">
        <v>36</v>
      </c>
      <c r="F843">
        <v>5</v>
      </c>
      <c r="G843">
        <v>2</v>
      </c>
      <c r="H843">
        <v>6940.94</v>
      </c>
      <c r="I843" t="s">
        <v>10</v>
      </c>
      <c r="J843" t="s">
        <v>11</v>
      </c>
      <c r="K843" t="s">
        <v>12</v>
      </c>
    </row>
    <row r="844" spans="1:11" x14ac:dyDescent="0.2">
      <c r="A844" t="s">
        <v>874</v>
      </c>
      <c r="B844">
        <v>1978</v>
      </c>
      <c r="C844" s="5" t="str">
        <f t="shared" si="13"/>
        <v>Dec</v>
      </c>
      <c r="D844" t="s">
        <v>29</v>
      </c>
      <c r="E844" s="7" t="s">
        <v>29</v>
      </c>
      <c r="F844">
        <v>15</v>
      </c>
      <c r="G844">
        <v>0</v>
      </c>
      <c r="H844">
        <v>6948.7</v>
      </c>
      <c r="I844" t="s">
        <v>15</v>
      </c>
      <c r="J844" t="s">
        <v>10</v>
      </c>
      <c r="K844" t="s">
        <v>22</v>
      </c>
    </row>
    <row r="845" spans="1:11" x14ac:dyDescent="0.2">
      <c r="A845" t="s">
        <v>875</v>
      </c>
      <c r="B845">
        <v>1980</v>
      </c>
      <c r="C845" s="5" t="str">
        <f t="shared" si="13"/>
        <v>Aug</v>
      </c>
      <c r="D845" t="s">
        <v>34</v>
      </c>
      <c r="E845" s="7" t="s">
        <v>34</v>
      </c>
      <c r="F845">
        <v>18</v>
      </c>
      <c r="G845">
        <v>2</v>
      </c>
      <c r="H845">
        <v>6951.12</v>
      </c>
      <c r="I845" t="s">
        <v>10</v>
      </c>
      <c r="J845" t="s">
        <v>10</v>
      </c>
      <c r="K845" t="s">
        <v>12</v>
      </c>
    </row>
    <row r="846" spans="1:11" x14ac:dyDescent="0.2">
      <c r="A846" t="s">
        <v>876</v>
      </c>
      <c r="B846">
        <v>1975</v>
      </c>
      <c r="C846" s="5" t="str">
        <f t="shared" si="13"/>
        <v>Jun</v>
      </c>
      <c r="D846" t="s">
        <v>17</v>
      </c>
      <c r="E846" s="7" t="s">
        <v>17</v>
      </c>
      <c r="F846">
        <v>3</v>
      </c>
      <c r="G846">
        <v>1</v>
      </c>
      <c r="H846">
        <v>6965.21</v>
      </c>
      <c r="I846" t="s">
        <v>10</v>
      </c>
      <c r="J846" t="s">
        <v>11</v>
      </c>
      <c r="K846" t="s">
        <v>12</v>
      </c>
    </row>
    <row r="847" spans="1:11" x14ac:dyDescent="0.2">
      <c r="A847" t="s">
        <v>877</v>
      </c>
      <c r="B847">
        <v>1985</v>
      </c>
      <c r="C847" s="5" t="str">
        <f t="shared" si="13"/>
        <v>Dec</v>
      </c>
      <c r="D847" t="s">
        <v>29</v>
      </c>
      <c r="E847" s="7" t="s">
        <v>29</v>
      </c>
      <c r="F847">
        <v>10</v>
      </c>
      <c r="G847">
        <v>3</v>
      </c>
      <c r="H847">
        <v>6985.51</v>
      </c>
      <c r="I847" t="s">
        <v>10</v>
      </c>
      <c r="J847" t="s">
        <v>10</v>
      </c>
      <c r="K847" t="s">
        <v>165</v>
      </c>
    </row>
    <row r="848" spans="1:11" x14ac:dyDescent="0.2">
      <c r="A848" t="s">
        <v>878</v>
      </c>
      <c r="B848">
        <v>1982</v>
      </c>
      <c r="C848" s="5" t="str">
        <f t="shared" si="13"/>
        <v>Oct</v>
      </c>
      <c r="D848" t="s">
        <v>36</v>
      </c>
      <c r="E848" s="7" t="s">
        <v>36</v>
      </c>
      <c r="F848">
        <v>18</v>
      </c>
      <c r="G848">
        <v>2</v>
      </c>
      <c r="H848">
        <v>6986.7</v>
      </c>
      <c r="I848" t="s">
        <v>11</v>
      </c>
      <c r="J848" t="s">
        <v>15</v>
      </c>
      <c r="K848" t="s">
        <v>22</v>
      </c>
    </row>
    <row r="849" spans="1:11" x14ac:dyDescent="0.2">
      <c r="A849" t="s">
        <v>879</v>
      </c>
      <c r="B849">
        <v>1982</v>
      </c>
      <c r="C849" s="5" t="str">
        <f t="shared" si="13"/>
        <v>Sep</v>
      </c>
      <c r="D849" t="s">
        <v>19</v>
      </c>
      <c r="E849" s="7" t="s">
        <v>19</v>
      </c>
      <c r="F849">
        <v>1</v>
      </c>
      <c r="G849">
        <v>3</v>
      </c>
      <c r="H849">
        <v>6989.95</v>
      </c>
      <c r="I849" t="s">
        <v>10</v>
      </c>
      <c r="J849" t="s">
        <v>15</v>
      </c>
      <c r="K849" t="s">
        <v>12</v>
      </c>
    </row>
    <row r="850" spans="1:11" x14ac:dyDescent="0.2">
      <c r="A850" t="s">
        <v>880</v>
      </c>
      <c r="B850">
        <v>1969</v>
      </c>
      <c r="C850" s="5" t="str">
        <f t="shared" si="13"/>
        <v>Jul</v>
      </c>
      <c r="D850" t="s">
        <v>9</v>
      </c>
      <c r="E850" s="7" t="s">
        <v>9</v>
      </c>
      <c r="F850">
        <v>6</v>
      </c>
      <c r="G850">
        <v>0</v>
      </c>
      <c r="H850">
        <v>7003.1</v>
      </c>
      <c r="I850" t="s">
        <v>10</v>
      </c>
      <c r="J850" t="s">
        <v>11</v>
      </c>
      <c r="K850" t="s">
        <v>12</v>
      </c>
    </row>
    <row r="851" spans="1:11" x14ac:dyDescent="0.2">
      <c r="A851" t="s">
        <v>881</v>
      </c>
      <c r="B851">
        <v>1978</v>
      </c>
      <c r="C851" s="5" t="str">
        <f t="shared" si="13"/>
        <v>Jun</v>
      </c>
      <c r="D851" t="s">
        <v>17</v>
      </c>
      <c r="E851" s="7" t="s">
        <v>17</v>
      </c>
      <c r="F851">
        <v>2</v>
      </c>
      <c r="G851">
        <v>2</v>
      </c>
      <c r="H851">
        <v>7033.08</v>
      </c>
      <c r="I851" t="s">
        <v>10</v>
      </c>
      <c r="J851" t="s">
        <v>10</v>
      </c>
      <c r="K851" t="s">
        <v>12</v>
      </c>
    </row>
    <row r="852" spans="1:11" x14ac:dyDescent="0.2">
      <c r="A852" t="s">
        <v>882</v>
      </c>
      <c r="B852">
        <v>1995</v>
      </c>
      <c r="C852" s="5" t="str">
        <f t="shared" si="13"/>
        <v>Oct</v>
      </c>
      <c r="D852" t="s">
        <v>36</v>
      </c>
      <c r="E852" s="7" t="s">
        <v>36</v>
      </c>
      <c r="F852">
        <v>29</v>
      </c>
      <c r="G852">
        <v>0</v>
      </c>
      <c r="H852">
        <v>7042.11</v>
      </c>
      <c r="I852" t="s">
        <v>10</v>
      </c>
      <c r="J852" t="s">
        <v>11</v>
      </c>
      <c r="K852" t="s">
        <v>22</v>
      </c>
    </row>
    <row r="853" spans="1:11" x14ac:dyDescent="0.2">
      <c r="A853" t="s">
        <v>883</v>
      </c>
      <c r="B853">
        <v>1980</v>
      </c>
      <c r="C853" s="5" t="str">
        <f t="shared" si="13"/>
        <v>Jul</v>
      </c>
      <c r="D853" t="s">
        <v>9</v>
      </c>
      <c r="E853" s="7" t="s">
        <v>9</v>
      </c>
      <c r="F853">
        <v>26</v>
      </c>
      <c r="G853">
        <v>1</v>
      </c>
      <c r="H853">
        <v>7045.5</v>
      </c>
      <c r="I853" t="s">
        <v>10</v>
      </c>
      <c r="J853" t="s">
        <v>15</v>
      </c>
      <c r="K853" t="s">
        <v>41</v>
      </c>
    </row>
    <row r="854" spans="1:11" x14ac:dyDescent="0.2">
      <c r="A854" t="s">
        <v>884</v>
      </c>
      <c r="B854">
        <v>1980</v>
      </c>
      <c r="C854" s="5" t="str">
        <f t="shared" si="13"/>
        <v>Oct</v>
      </c>
      <c r="D854" t="s">
        <v>36</v>
      </c>
      <c r="E854" s="7" t="s">
        <v>36</v>
      </c>
      <c r="F854">
        <v>22</v>
      </c>
      <c r="G854">
        <v>1</v>
      </c>
      <c r="H854">
        <v>7046.72</v>
      </c>
      <c r="I854" t="s">
        <v>10</v>
      </c>
      <c r="J854" t="s">
        <v>11</v>
      </c>
      <c r="K854" t="s">
        <v>12</v>
      </c>
    </row>
    <row r="855" spans="1:11" x14ac:dyDescent="0.2">
      <c r="A855" t="s">
        <v>885</v>
      </c>
      <c r="B855">
        <v>1980</v>
      </c>
      <c r="C855" s="5" t="str">
        <f t="shared" si="13"/>
        <v>Jul</v>
      </c>
      <c r="D855" t="s">
        <v>9</v>
      </c>
      <c r="E855" s="7" t="s">
        <v>9</v>
      </c>
      <c r="F855">
        <v>21</v>
      </c>
      <c r="G855">
        <v>0</v>
      </c>
      <c r="H855">
        <v>7050.02</v>
      </c>
      <c r="I855" t="s">
        <v>10</v>
      </c>
      <c r="J855" t="s">
        <v>15</v>
      </c>
      <c r="K855" t="s">
        <v>246</v>
      </c>
    </row>
    <row r="856" spans="1:11" x14ac:dyDescent="0.2">
      <c r="A856" t="s">
        <v>886</v>
      </c>
      <c r="B856">
        <v>1980</v>
      </c>
      <c r="C856" s="5" t="str">
        <f t="shared" si="13"/>
        <v>Jun</v>
      </c>
      <c r="D856" t="s">
        <v>17</v>
      </c>
      <c r="E856" s="7" t="s">
        <v>17</v>
      </c>
      <c r="F856">
        <v>28</v>
      </c>
      <c r="G856">
        <v>1</v>
      </c>
      <c r="H856">
        <v>7050.64</v>
      </c>
      <c r="I856" t="s">
        <v>10</v>
      </c>
      <c r="J856" t="s">
        <v>11</v>
      </c>
      <c r="K856" t="s">
        <v>41</v>
      </c>
    </row>
    <row r="857" spans="1:11" x14ac:dyDescent="0.2">
      <c r="A857" t="s">
        <v>887</v>
      </c>
      <c r="B857">
        <v>1978</v>
      </c>
      <c r="C857" s="5" t="str">
        <f t="shared" si="13"/>
        <v>Jun</v>
      </c>
      <c r="D857" t="s">
        <v>17</v>
      </c>
      <c r="E857" s="7" t="s">
        <v>17</v>
      </c>
      <c r="F857">
        <v>24</v>
      </c>
      <c r="G857">
        <v>2</v>
      </c>
      <c r="H857">
        <v>7054.41</v>
      </c>
      <c r="I857" t="s">
        <v>10</v>
      </c>
      <c r="J857" t="s">
        <v>10</v>
      </c>
      <c r="K857" t="s">
        <v>12</v>
      </c>
    </row>
    <row r="858" spans="1:11" x14ac:dyDescent="0.2">
      <c r="A858" t="s">
        <v>888</v>
      </c>
      <c r="B858">
        <v>1982</v>
      </c>
      <c r="C858" s="5" t="str">
        <f t="shared" si="13"/>
        <v>Oct</v>
      </c>
      <c r="D858" t="s">
        <v>36</v>
      </c>
      <c r="E858" s="7" t="s">
        <v>36</v>
      </c>
      <c r="F858">
        <v>6</v>
      </c>
      <c r="G858">
        <v>1</v>
      </c>
      <c r="H858">
        <v>7077.19</v>
      </c>
      <c r="I858" t="s">
        <v>10</v>
      </c>
      <c r="J858" t="s">
        <v>11</v>
      </c>
      <c r="K858" t="s">
        <v>246</v>
      </c>
    </row>
    <row r="859" spans="1:11" x14ac:dyDescent="0.2">
      <c r="A859" t="s">
        <v>889</v>
      </c>
      <c r="B859">
        <v>1992</v>
      </c>
      <c r="C859" s="5" t="str">
        <f t="shared" si="13"/>
        <v>Jun</v>
      </c>
      <c r="D859" t="s">
        <v>17</v>
      </c>
      <c r="E859" s="7" t="s">
        <v>17</v>
      </c>
      <c r="F859">
        <v>18</v>
      </c>
      <c r="G859">
        <v>0</v>
      </c>
      <c r="H859">
        <v>7096.98</v>
      </c>
      <c r="I859" t="s">
        <v>10</v>
      </c>
      <c r="J859" t="s">
        <v>10</v>
      </c>
      <c r="K859" t="s">
        <v>22</v>
      </c>
    </row>
    <row r="860" spans="1:11" x14ac:dyDescent="0.2">
      <c r="A860" t="s">
        <v>890</v>
      </c>
      <c r="B860">
        <v>1987</v>
      </c>
      <c r="C860" s="5" t="str">
        <f t="shared" si="13"/>
        <v>Aug</v>
      </c>
      <c r="D860" t="s">
        <v>34</v>
      </c>
      <c r="E860" s="7" t="s">
        <v>34</v>
      </c>
      <c r="F860">
        <v>11</v>
      </c>
      <c r="G860">
        <v>3</v>
      </c>
      <c r="H860">
        <v>7106.81</v>
      </c>
      <c r="I860" t="s">
        <v>10</v>
      </c>
      <c r="J860" t="s">
        <v>15</v>
      </c>
      <c r="K860" t="s">
        <v>22</v>
      </c>
    </row>
    <row r="861" spans="1:11" x14ac:dyDescent="0.2">
      <c r="A861" t="s">
        <v>891</v>
      </c>
      <c r="B861">
        <v>1968</v>
      </c>
      <c r="C861" s="5" t="str">
        <f t="shared" si="13"/>
        <v>Jun</v>
      </c>
      <c r="D861" t="s">
        <v>17</v>
      </c>
      <c r="E861" s="7" t="s">
        <v>17</v>
      </c>
      <c r="F861">
        <v>29</v>
      </c>
      <c r="G861">
        <v>0</v>
      </c>
      <c r="H861">
        <v>7125.25</v>
      </c>
      <c r="I861" t="s">
        <v>11</v>
      </c>
      <c r="J861" t="s">
        <v>10</v>
      </c>
      <c r="K861" t="s">
        <v>12</v>
      </c>
    </row>
    <row r="862" spans="1:11" x14ac:dyDescent="0.2">
      <c r="A862" t="s">
        <v>892</v>
      </c>
      <c r="B862">
        <v>1993</v>
      </c>
      <c r="C862" s="5" t="str">
        <f t="shared" si="13"/>
        <v>Aug</v>
      </c>
      <c r="D862" t="s">
        <v>34</v>
      </c>
      <c r="E862" s="7" t="s">
        <v>34</v>
      </c>
      <c r="F862">
        <v>1</v>
      </c>
      <c r="G862">
        <v>0</v>
      </c>
      <c r="H862">
        <v>7128.64</v>
      </c>
      <c r="I862" t="s">
        <v>10</v>
      </c>
      <c r="J862" t="s">
        <v>10</v>
      </c>
      <c r="K862" t="s">
        <v>299</v>
      </c>
    </row>
    <row r="863" spans="1:11" x14ac:dyDescent="0.2">
      <c r="A863" t="s">
        <v>893</v>
      </c>
      <c r="B863">
        <v>1984</v>
      </c>
      <c r="C863" s="5" t="str">
        <f t="shared" si="13"/>
        <v>Jul</v>
      </c>
      <c r="D863" t="s">
        <v>9</v>
      </c>
      <c r="E863" s="7" t="s">
        <v>9</v>
      </c>
      <c r="F863">
        <v>7</v>
      </c>
      <c r="G863">
        <v>2</v>
      </c>
      <c r="H863">
        <v>7133.9</v>
      </c>
      <c r="I863" t="s">
        <v>10</v>
      </c>
      <c r="J863" t="s">
        <v>15</v>
      </c>
      <c r="K863" t="s">
        <v>246</v>
      </c>
    </row>
    <row r="864" spans="1:11" x14ac:dyDescent="0.2">
      <c r="A864" t="s">
        <v>894</v>
      </c>
      <c r="B864">
        <v>1999</v>
      </c>
      <c r="C864" s="5" t="str">
        <f t="shared" si="13"/>
        <v>Aug</v>
      </c>
      <c r="D864" t="s">
        <v>34</v>
      </c>
      <c r="E864" s="7" t="s">
        <v>34</v>
      </c>
      <c r="F864">
        <v>8</v>
      </c>
      <c r="G864">
        <v>0</v>
      </c>
      <c r="H864">
        <v>7144.4</v>
      </c>
      <c r="I864" t="s">
        <v>10</v>
      </c>
      <c r="J864" t="s">
        <v>15</v>
      </c>
      <c r="K864" t="s">
        <v>631</v>
      </c>
    </row>
    <row r="865" spans="1:11" x14ac:dyDescent="0.2">
      <c r="A865" t="s">
        <v>895</v>
      </c>
      <c r="B865">
        <v>1984</v>
      </c>
      <c r="C865" s="5" t="str">
        <f t="shared" si="13"/>
        <v>Nov</v>
      </c>
      <c r="D865" t="s">
        <v>14</v>
      </c>
      <c r="E865" s="7" t="s">
        <v>14</v>
      </c>
      <c r="F865">
        <v>21</v>
      </c>
      <c r="G865">
        <v>2</v>
      </c>
      <c r="H865">
        <v>7144.86</v>
      </c>
      <c r="I865" t="s">
        <v>10</v>
      </c>
      <c r="J865" t="s">
        <v>10</v>
      </c>
      <c r="K865" t="s">
        <v>246</v>
      </c>
    </row>
    <row r="866" spans="1:11" x14ac:dyDescent="0.2">
      <c r="A866" t="s">
        <v>896</v>
      </c>
      <c r="B866">
        <v>1976</v>
      </c>
      <c r="C866" s="5" t="str">
        <f t="shared" si="13"/>
        <v>Jun</v>
      </c>
      <c r="D866" t="s">
        <v>17</v>
      </c>
      <c r="E866" s="7" t="s">
        <v>17</v>
      </c>
      <c r="F866">
        <v>24</v>
      </c>
      <c r="G866">
        <v>0</v>
      </c>
      <c r="H866">
        <v>7147.11</v>
      </c>
      <c r="I866" t="s">
        <v>11</v>
      </c>
      <c r="J866" t="s">
        <v>10</v>
      </c>
      <c r="K866" t="s">
        <v>41</v>
      </c>
    </row>
    <row r="867" spans="1:11" x14ac:dyDescent="0.2">
      <c r="A867" t="s">
        <v>897</v>
      </c>
      <c r="B867">
        <v>1978</v>
      </c>
      <c r="C867" s="5" t="str">
        <f t="shared" si="13"/>
        <v>Jul</v>
      </c>
      <c r="D867" t="s">
        <v>9</v>
      </c>
      <c r="E867" s="7" t="s">
        <v>9</v>
      </c>
      <c r="F867">
        <v>30</v>
      </c>
      <c r="G867">
        <v>1</v>
      </c>
      <c r="H867">
        <v>7147.47</v>
      </c>
      <c r="I867" t="s">
        <v>10</v>
      </c>
      <c r="J867" t="s">
        <v>11</v>
      </c>
      <c r="K867" t="s">
        <v>12</v>
      </c>
    </row>
    <row r="868" spans="1:11" x14ac:dyDescent="0.2">
      <c r="A868" t="s">
        <v>898</v>
      </c>
      <c r="B868">
        <v>1984</v>
      </c>
      <c r="C868" s="5" t="str">
        <f t="shared" si="13"/>
        <v>Jun</v>
      </c>
      <c r="D868" t="s">
        <v>17</v>
      </c>
      <c r="E868" s="7" t="s">
        <v>17</v>
      </c>
      <c r="F868">
        <v>29</v>
      </c>
      <c r="G868">
        <v>3</v>
      </c>
      <c r="H868">
        <v>7151.09</v>
      </c>
      <c r="I868" t="s">
        <v>10</v>
      </c>
      <c r="J868" t="s">
        <v>10</v>
      </c>
      <c r="K868" t="s">
        <v>41</v>
      </c>
    </row>
    <row r="869" spans="1:11" x14ac:dyDescent="0.2">
      <c r="A869" t="s">
        <v>899</v>
      </c>
      <c r="B869">
        <v>1978</v>
      </c>
      <c r="C869" s="5" t="str">
        <f t="shared" si="13"/>
        <v>Sep</v>
      </c>
      <c r="D869" t="s">
        <v>19</v>
      </c>
      <c r="E869" s="7" t="s">
        <v>19</v>
      </c>
      <c r="F869">
        <v>6</v>
      </c>
      <c r="G869">
        <v>1</v>
      </c>
      <c r="H869">
        <v>7152.67</v>
      </c>
      <c r="I869" t="s">
        <v>11</v>
      </c>
      <c r="J869" t="s">
        <v>10</v>
      </c>
      <c r="K869" t="s">
        <v>12</v>
      </c>
    </row>
    <row r="870" spans="1:11" x14ac:dyDescent="0.2">
      <c r="A870" t="s">
        <v>900</v>
      </c>
      <c r="B870">
        <v>1981</v>
      </c>
      <c r="C870" s="5" t="str">
        <f t="shared" si="13"/>
        <v>Jul</v>
      </c>
      <c r="D870" t="s">
        <v>9</v>
      </c>
      <c r="E870" s="7" t="s">
        <v>9</v>
      </c>
      <c r="F870">
        <v>17</v>
      </c>
      <c r="G870">
        <v>1</v>
      </c>
      <c r="H870">
        <v>7153.55</v>
      </c>
      <c r="I870" t="s">
        <v>10</v>
      </c>
      <c r="J870" t="s">
        <v>15</v>
      </c>
      <c r="K870" t="s">
        <v>22</v>
      </c>
    </row>
    <row r="871" spans="1:11" x14ac:dyDescent="0.2">
      <c r="A871" t="s">
        <v>901</v>
      </c>
      <c r="B871">
        <v>1980</v>
      </c>
      <c r="C871" s="5" t="str">
        <f t="shared" si="13"/>
        <v>Jun</v>
      </c>
      <c r="D871" t="s">
        <v>17</v>
      </c>
      <c r="E871" s="7" t="s">
        <v>17</v>
      </c>
      <c r="F871">
        <v>22</v>
      </c>
      <c r="G871">
        <v>2</v>
      </c>
      <c r="H871">
        <v>7160.09</v>
      </c>
      <c r="I871" t="s">
        <v>10</v>
      </c>
      <c r="J871" t="s">
        <v>10</v>
      </c>
      <c r="K871" t="s">
        <v>41</v>
      </c>
    </row>
    <row r="872" spans="1:11" x14ac:dyDescent="0.2">
      <c r="A872" t="s">
        <v>902</v>
      </c>
      <c r="B872">
        <v>1980</v>
      </c>
      <c r="C872" s="5" t="str">
        <f t="shared" si="13"/>
        <v>Oct</v>
      </c>
      <c r="D872" t="s">
        <v>36</v>
      </c>
      <c r="E872" s="7" t="s">
        <v>36</v>
      </c>
      <c r="F872">
        <v>7</v>
      </c>
      <c r="G872">
        <v>2</v>
      </c>
      <c r="H872">
        <v>7160.33</v>
      </c>
      <c r="I872" t="s">
        <v>10</v>
      </c>
      <c r="J872" t="s">
        <v>15</v>
      </c>
      <c r="K872" t="s">
        <v>12</v>
      </c>
    </row>
    <row r="873" spans="1:11" x14ac:dyDescent="0.2">
      <c r="A873" t="s">
        <v>903</v>
      </c>
      <c r="B873">
        <v>1980</v>
      </c>
      <c r="C873" s="5" t="str">
        <f t="shared" si="13"/>
        <v>Sep</v>
      </c>
      <c r="D873" t="s">
        <v>19</v>
      </c>
      <c r="E873" s="7" t="s">
        <v>19</v>
      </c>
      <c r="F873">
        <v>30</v>
      </c>
      <c r="G873">
        <v>2</v>
      </c>
      <c r="H873">
        <v>7162.01</v>
      </c>
      <c r="I873" t="s">
        <v>10</v>
      </c>
      <c r="J873" t="s">
        <v>11</v>
      </c>
      <c r="K873" t="s">
        <v>12</v>
      </c>
    </row>
    <row r="874" spans="1:11" x14ac:dyDescent="0.2">
      <c r="A874" t="s">
        <v>904</v>
      </c>
      <c r="B874">
        <v>1982</v>
      </c>
      <c r="C874" s="5" t="str">
        <f t="shared" si="13"/>
        <v>Aug</v>
      </c>
      <c r="D874" t="s">
        <v>34</v>
      </c>
      <c r="E874" s="7" t="s">
        <v>34</v>
      </c>
      <c r="F874">
        <v>16</v>
      </c>
      <c r="G874">
        <v>2</v>
      </c>
      <c r="H874">
        <v>7173.36</v>
      </c>
      <c r="I874" t="s">
        <v>11</v>
      </c>
      <c r="J874" t="s">
        <v>10</v>
      </c>
      <c r="K874" t="s">
        <v>167</v>
      </c>
    </row>
    <row r="875" spans="1:11" x14ac:dyDescent="0.2">
      <c r="A875" t="s">
        <v>905</v>
      </c>
      <c r="B875">
        <v>1975</v>
      </c>
      <c r="C875" s="5" t="str">
        <f t="shared" si="13"/>
        <v>Jul</v>
      </c>
      <c r="D875" t="s">
        <v>9</v>
      </c>
      <c r="E875" s="7" t="s">
        <v>9</v>
      </c>
      <c r="F875">
        <v>19</v>
      </c>
      <c r="G875">
        <v>1</v>
      </c>
      <c r="H875">
        <v>7175.51</v>
      </c>
      <c r="I875" t="s">
        <v>10</v>
      </c>
      <c r="J875" t="s">
        <v>11</v>
      </c>
      <c r="K875" t="s">
        <v>12</v>
      </c>
    </row>
    <row r="876" spans="1:11" x14ac:dyDescent="0.2">
      <c r="A876" t="s">
        <v>906</v>
      </c>
      <c r="B876">
        <v>1968</v>
      </c>
      <c r="C876" s="5" t="str">
        <f t="shared" si="13"/>
        <v>Aug</v>
      </c>
      <c r="D876" t="s">
        <v>34</v>
      </c>
      <c r="E876" s="7" t="s">
        <v>34</v>
      </c>
      <c r="F876">
        <v>26</v>
      </c>
      <c r="G876">
        <v>0</v>
      </c>
      <c r="H876">
        <v>7179.52</v>
      </c>
      <c r="I876" t="s">
        <v>11</v>
      </c>
      <c r="J876" t="s">
        <v>11</v>
      </c>
      <c r="K876" t="s">
        <v>12</v>
      </c>
    </row>
    <row r="877" spans="1:11" x14ac:dyDescent="0.2">
      <c r="A877" t="s">
        <v>907</v>
      </c>
      <c r="B877">
        <v>1982</v>
      </c>
      <c r="C877" s="5" t="str">
        <f t="shared" si="13"/>
        <v>Sep</v>
      </c>
      <c r="D877" t="s">
        <v>19</v>
      </c>
      <c r="E877" s="7" t="s">
        <v>19</v>
      </c>
      <c r="F877">
        <v>14</v>
      </c>
      <c r="G877">
        <v>3</v>
      </c>
      <c r="H877">
        <v>7196.87</v>
      </c>
      <c r="I877" t="s">
        <v>11</v>
      </c>
      <c r="J877" t="s">
        <v>10</v>
      </c>
      <c r="K877" t="s">
        <v>41</v>
      </c>
    </row>
    <row r="878" spans="1:11" x14ac:dyDescent="0.2">
      <c r="A878" t="s">
        <v>908</v>
      </c>
      <c r="B878">
        <v>1983</v>
      </c>
      <c r="C878" s="5" t="str">
        <f t="shared" si="13"/>
        <v>Aug</v>
      </c>
      <c r="D878" t="s">
        <v>34</v>
      </c>
      <c r="E878" s="7" t="s">
        <v>34</v>
      </c>
      <c r="F878">
        <v>11</v>
      </c>
      <c r="G878">
        <v>2</v>
      </c>
      <c r="H878">
        <v>7201.7</v>
      </c>
      <c r="I878" t="s">
        <v>10</v>
      </c>
      <c r="J878" t="s">
        <v>11</v>
      </c>
      <c r="K878" t="s">
        <v>22</v>
      </c>
    </row>
    <row r="879" spans="1:11" x14ac:dyDescent="0.2">
      <c r="A879" t="s">
        <v>909</v>
      </c>
      <c r="B879">
        <v>1983</v>
      </c>
      <c r="C879" s="5" t="str">
        <f t="shared" si="13"/>
        <v>Nov</v>
      </c>
      <c r="D879" t="s">
        <v>14</v>
      </c>
      <c r="E879" s="7" t="s">
        <v>14</v>
      </c>
      <c r="F879">
        <v>21</v>
      </c>
      <c r="G879">
        <v>2</v>
      </c>
      <c r="H879">
        <v>7209.49</v>
      </c>
      <c r="I879" t="s">
        <v>10</v>
      </c>
      <c r="J879" t="s">
        <v>11</v>
      </c>
      <c r="K879" t="s">
        <v>22</v>
      </c>
    </row>
    <row r="880" spans="1:11" x14ac:dyDescent="0.2">
      <c r="A880" t="s">
        <v>910</v>
      </c>
      <c r="B880">
        <v>1991</v>
      </c>
      <c r="C880" s="5" t="str">
        <f t="shared" si="13"/>
        <v>Jun</v>
      </c>
      <c r="D880" t="s">
        <v>17</v>
      </c>
      <c r="E880" s="7" t="s">
        <v>17</v>
      </c>
      <c r="F880">
        <v>28</v>
      </c>
      <c r="G880">
        <v>3</v>
      </c>
      <c r="H880">
        <v>7220.25</v>
      </c>
      <c r="I880" t="s">
        <v>10</v>
      </c>
      <c r="J880" t="s">
        <v>10</v>
      </c>
      <c r="K880" t="s">
        <v>299</v>
      </c>
    </row>
    <row r="881" spans="1:11" x14ac:dyDescent="0.2">
      <c r="A881" t="s">
        <v>911</v>
      </c>
      <c r="B881">
        <v>1977</v>
      </c>
      <c r="C881" s="5" t="str">
        <f t="shared" si="13"/>
        <v>Sep</v>
      </c>
      <c r="D881" t="s">
        <v>19</v>
      </c>
      <c r="E881" s="7" t="s">
        <v>19</v>
      </c>
      <c r="F881">
        <v>15</v>
      </c>
      <c r="G881">
        <v>0</v>
      </c>
      <c r="H881">
        <v>7222.79</v>
      </c>
      <c r="I881" t="s">
        <v>11</v>
      </c>
      <c r="J881" t="s">
        <v>11</v>
      </c>
      <c r="K881" t="s">
        <v>22</v>
      </c>
    </row>
    <row r="882" spans="1:11" x14ac:dyDescent="0.2">
      <c r="A882" t="s">
        <v>912</v>
      </c>
      <c r="B882">
        <v>1986</v>
      </c>
      <c r="C882" s="5" t="str">
        <f t="shared" si="13"/>
        <v>Jul</v>
      </c>
      <c r="D882" t="s">
        <v>9</v>
      </c>
      <c r="E882" s="7" t="s">
        <v>9</v>
      </c>
      <c r="F882">
        <v>13</v>
      </c>
      <c r="G882">
        <v>3</v>
      </c>
      <c r="H882">
        <v>7228.22</v>
      </c>
      <c r="I882" t="s">
        <v>10</v>
      </c>
      <c r="J882" t="s">
        <v>15</v>
      </c>
      <c r="K882" t="s">
        <v>246</v>
      </c>
    </row>
    <row r="883" spans="1:11" x14ac:dyDescent="0.2">
      <c r="A883" t="s">
        <v>913</v>
      </c>
      <c r="B883">
        <v>1986</v>
      </c>
      <c r="C883" s="5" t="str">
        <f t="shared" si="13"/>
        <v>Sep</v>
      </c>
      <c r="D883" t="s">
        <v>19</v>
      </c>
      <c r="E883" s="7" t="s">
        <v>19</v>
      </c>
      <c r="F883">
        <v>2</v>
      </c>
      <c r="G883">
        <v>4</v>
      </c>
      <c r="H883">
        <v>7243.81</v>
      </c>
      <c r="I883" t="s">
        <v>10</v>
      </c>
      <c r="J883" t="s">
        <v>11</v>
      </c>
      <c r="K883" t="s">
        <v>12</v>
      </c>
    </row>
    <row r="884" spans="1:11" x14ac:dyDescent="0.2">
      <c r="A884" t="s">
        <v>914</v>
      </c>
      <c r="B884">
        <v>1982</v>
      </c>
      <c r="C884" s="5" t="str">
        <f t="shared" si="13"/>
        <v>Jul</v>
      </c>
      <c r="D884" t="s">
        <v>9</v>
      </c>
      <c r="E884" s="7" t="s">
        <v>9</v>
      </c>
      <c r="F884">
        <v>24</v>
      </c>
      <c r="G884">
        <v>3</v>
      </c>
      <c r="H884">
        <v>7248.71</v>
      </c>
      <c r="I884" t="s">
        <v>10</v>
      </c>
      <c r="J884" t="s">
        <v>15</v>
      </c>
      <c r="K884" t="s">
        <v>12</v>
      </c>
    </row>
    <row r="885" spans="1:11" x14ac:dyDescent="0.2">
      <c r="A885" t="s">
        <v>915</v>
      </c>
      <c r="B885">
        <v>1981</v>
      </c>
      <c r="C885" s="5" t="str">
        <f t="shared" si="13"/>
        <v>Aug</v>
      </c>
      <c r="D885" t="s">
        <v>34</v>
      </c>
      <c r="E885" s="7" t="s">
        <v>34</v>
      </c>
      <c r="F885">
        <v>14</v>
      </c>
      <c r="G885">
        <v>2</v>
      </c>
      <c r="H885">
        <v>7256.72</v>
      </c>
      <c r="I885" t="s">
        <v>11</v>
      </c>
      <c r="J885" t="s">
        <v>10</v>
      </c>
      <c r="K885" t="s">
        <v>22</v>
      </c>
    </row>
    <row r="886" spans="1:11" x14ac:dyDescent="0.2">
      <c r="A886" t="s">
        <v>916</v>
      </c>
      <c r="B886">
        <v>1981</v>
      </c>
      <c r="C886" s="5" t="str">
        <f t="shared" si="13"/>
        <v>Jun</v>
      </c>
      <c r="D886" t="s">
        <v>17</v>
      </c>
      <c r="E886" s="7" t="s">
        <v>17</v>
      </c>
      <c r="F886">
        <v>13</v>
      </c>
      <c r="G886">
        <v>2</v>
      </c>
      <c r="H886">
        <v>7261.74</v>
      </c>
      <c r="I886" t="s">
        <v>11</v>
      </c>
      <c r="J886" t="s">
        <v>11</v>
      </c>
      <c r="K886" t="s">
        <v>22</v>
      </c>
    </row>
    <row r="887" spans="1:11" x14ac:dyDescent="0.2">
      <c r="A887" t="s">
        <v>917</v>
      </c>
      <c r="B887">
        <v>1973</v>
      </c>
      <c r="C887" s="5" t="str">
        <f t="shared" si="13"/>
        <v>Oct</v>
      </c>
      <c r="D887" t="s">
        <v>36</v>
      </c>
      <c r="E887" s="7" t="s">
        <v>36</v>
      </c>
      <c r="F887">
        <v>25</v>
      </c>
      <c r="G887">
        <v>0</v>
      </c>
      <c r="H887">
        <v>7265.58</v>
      </c>
      <c r="I887" t="s">
        <v>10</v>
      </c>
      <c r="J887" t="s">
        <v>10</v>
      </c>
      <c r="K887" t="s">
        <v>12</v>
      </c>
    </row>
    <row r="888" spans="1:11" x14ac:dyDescent="0.2">
      <c r="A888" t="s">
        <v>918</v>
      </c>
      <c r="B888">
        <v>1981</v>
      </c>
      <c r="C888" s="5" t="str">
        <f t="shared" si="13"/>
        <v>Aug</v>
      </c>
      <c r="D888" t="s">
        <v>34</v>
      </c>
      <c r="E888" s="7" t="s">
        <v>34</v>
      </c>
      <c r="F888">
        <v>4</v>
      </c>
      <c r="G888">
        <v>2</v>
      </c>
      <c r="H888">
        <v>7265.7</v>
      </c>
      <c r="I888" t="s">
        <v>11</v>
      </c>
      <c r="J888" t="s">
        <v>11</v>
      </c>
      <c r="K888" t="s">
        <v>22</v>
      </c>
    </row>
    <row r="889" spans="1:11" x14ac:dyDescent="0.2">
      <c r="A889" t="s">
        <v>919</v>
      </c>
      <c r="B889">
        <v>1976</v>
      </c>
      <c r="C889" s="5" t="str">
        <f t="shared" si="13"/>
        <v>Dec</v>
      </c>
      <c r="D889" t="s">
        <v>29</v>
      </c>
      <c r="E889" s="7" t="s">
        <v>29</v>
      </c>
      <c r="F889">
        <v>18</v>
      </c>
      <c r="G889">
        <v>2</v>
      </c>
      <c r="H889">
        <v>7273.02</v>
      </c>
      <c r="I889" t="s">
        <v>10</v>
      </c>
      <c r="J889" t="s">
        <v>15</v>
      </c>
      <c r="K889" t="s">
        <v>12</v>
      </c>
    </row>
    <row r="890" spans="1:11" x14ac:dyDescent="0.2">
      <c r="A890" t="s">
        <v>920</v>
      </c>
      <c r="B890">
        <v>1985</v>
      </c>
      <c r="C890" s="5" t="str">
        <f t="shared" si="13"/>
        <v>Nov</v>
      </c>
      <c r="D890" t="s">
        <v>14</v>
      </c>
      <c r="E890" s="7" t="s">
        <v>14</v>
      </c>
      <c r="F890">
        <v>2</v>
      </c>
      <c r="G890">
        <v>3</v>
      </c>
      <c r="H890">
        <v>7281.51</v>
      </c>
      <c r="I890" t="s">
        <v>10</v>
      </c>
      <c r="J890" t="s">
        <v>15</v>
      </c>
      <c r="K890" t="s">
        <v>22</v>
      </c>
    </row>
    <row r="891" spans="1:11" x14ac:dyDescent="0.2">
      <c r="A891" t="s">
        <v>921</v>
      </c>
      <c r="B891">
        <v>1966</v>
      </c>
      <c r="C891" s="5" t="str">
        <f t="shared" si="13"/>
        <v>Dec</v>
      </c>
      <c r="D891" t="s">
        <v>29</v>
      </c>
      <c r="E891" s="7" t="s">
        <v>29</v>
      </c>
      <c r="F891">
        <v>26</v>
      </c>
      <c r="G891">
        <v>0</v>
      </c>
      <c r="H891">
        <v>7302.46</v>
      </c>
      <c r="I891" t="s">
        <v>11</v>
      </c>
      <c r="J891" t="s">
        <v>15</v>
      </c>
      <c r="K891" t="s">
        <v>22</v>
      </c>
    </row>
    <row r="892" spans="1:11" x14ac:dyDescent="0.2">
      <c r="A892" t="s">
        <v>922</v>
      </c>
      <c r="B892">
        <v>1965</v>
      </c>
      <c r="C892" s="5" t="str">
        <f t="shared" si="13"/>
        <v>Jun</v>
      </c>
      <c r="D892" t="s">
        <v>17</v>
      </c>
      <c r="E892" s="7" t="s">
        <v>17</v>
      </c>
      <c r="F892">
        <v>6</v>
      </c>
      <c r="G892">
        <v>0</v>
      </c>
      <c r="H892">
        <v>7304.65</v>
      </c>
      <c r="I892" t="s">
        <v>11</v>
      </c>
      <c r="J892" t="s">
        <v>11</v>
      </c>
      <c r="K892" t="s">
        <v>12</v>
      </c>
    </row>
    <row r="893" spans="1:11" x14ac:dyDescent="0.2">
      <c r="A893" t="s">
        <v>923</v>
      </c>
      <c r="B893">
        <v>1965</v>
      </c>
      <c r="C893" s="5" t="str">
        <f t="shared" si="13"/>
        <v>Jun</v>
      </c>
      <c r="D893" t="s">
        <v>17</v>
      </c>
      <c r="E893" s="7" t="s">
        <v>17</v>
      </c>
      <c r="F893">
        <v>25</v>
      </c>
      <c r="G893">
        <v>0</v>
      </c>
      <c r="H893">
        <v>7318.21</v>
      </c>
      <c r="I893" t="s">
        <v>11</v>
      </c>
      <c r="J893" t="s">
        <v>15</v>
      </c>
      <c r="K893" t="s">
        <v>12</v>
      </c>
    </row>
    <row r="894" spans="1:11" x14ac:dyDescent="0.2">
      <c r="A894" t="s">
        <v>924</v>
      </c>
      <c r="B894">
        <v>1972</v>
      </c>
      <c r="C894" s="5" t="str">
        <f t="shared" si="13"/>
        <v>Aug</v>
      </c>
      <c r="D894" t="s">
        <v>34</v>
      </c>
      <c r="E894" s="7" t="s">
        <v>34</v>
      </c>
      <c r="F894">
        <v>11</v>
      </c>
      <c r="G894">
        <v>0</v>
      </c>
      <c r="H894">
        <v>7318.22</v>
      </c>
      <c r="I894" t="s">
        <v>10</v>
      </c>
      <c r="J894" t="s">
        <v>11</v>
      </c>
      <c r="K894" t="s">
        <v>22</v>
      </c>
    </row>
    <row r="895" spans="1:11" x14ac:dyDescent="0.2">
      <c r="A895" t="s">
        <v>925</v>
      </c>
      <c r="B895">
        <v>1965</v>
      </c>
      <c r="C895" s="5" t="str">
        <f t="shared" si="13"/>
        <v>Jul</v>
      </c>
      <c r="D895" t="s">
        <v>9</v>
      </c>
      <c r="E895" s="7" t="s">
        <v>9</v>
      </c>
      <c r="F895">
        <v>11</v>
      </c>
      <c r="G895">
        <v>0</v>
      </c>
      <c r="H895">
        <v>7322.86</v>
      </c>
      <c r="I895" t="s">
        <v>11</v>
      </c>
      <c r="J895" t="s">
        <v>11</v>
      </c>
      <c r="K895" t="s">
        <v>22</v>
      </c>
    </row>
    <row r="896" spans="1:11" x14ac:dyDescent="0.2">
      <c r="A896" t="s">
        <v>926</v>
      </c>
      <c r="B896">
        <v>2004</v>
      </c>
      <c r="C896" s="5" t="str">
        <f t="shared" si="13"/>
        <v>Nov</v>
      </c>
      <c r="D896" t="s">
        <v>14</v>
      </c>
      <c r="E896" s="7" t="s">
        <v>14</v>
      </c>
      <c r="F896">
        <v>15</v>
      </c>
      <c r="G896">
        <v>0</v>
      </c>
      <c r="H896">
        <v>7323.73</v>
      </c>
      <c r="I896" t="s">
        <v>10</v>
      </c>
      <c r="J896" t="s">
        <v>10</v>
      </c>
      <c r="K896" t="s">
        <v>246</v>
      </c>
    </row>
    <row r="897" spans="1:11" x14ac:dyDescent="0.2">
      <c r="A897" t="s">
        <v>927</v>
      </c>
      <c r="B897">
        <v>1979</v>
      </c>
      <c r="C897" s="5" t="str">
        <f t="shared" si="13"/>
        <v>Jun</v>
      </c>
      <c r="D897" t="s">
        <v>17</v>
      </c>
      <c r="E897" s="7" t="s">
        <v>17</v>
      </c>
      <c r="F897">
        <v>19</v>
      </c>
      <c r="G897">
        <v>0</v>
      </c>
      <c r="H897">
        <v>7325.05</v>
      </c>
      <c r="I897" t="s">
        <v>10</v>
      </c>
      <c r="J897" t="s">
        <v>11</v>
      </c>
      <c r="K897" t="s">
        <v>246</v>
      </c>
    </row>
    <row r="898" spans="1:11" x14ac:dyDescent="0.2">
      <c r="A898" t="s">
        <v>928</v>
      </c>
      <c r="B898">
        <v>1984</v>
      </c>
      <c r="C898" s="5" t="str">
        <f t="shared" si="13"/>
        <v>Jul</v>
      </c>
      <c r="D898" t="s">
        <v>9</v>
      </c>
      <c r="E898" s="7" t="s">
        <v>9</v>
      </c>
      <c r="F898">
        <v>25</v>
      </c>
      <c r="G898">
        <v>3</v>
      </c>
      <c r="H898">
        <v>7325.47</v>
      </c>
      <c r="I898" t="s">
        <v>10</v>
      </c>
      <c r="J898" t="s">
        <v>15</v>
      </c>
      <c r="K898" t="s">
        <v>22</v>
      </c>
    </row>
    <row r="899" spans="1:11" x14ac:dyDescent="0.2">
      <c r="A899" t="s">
        <v>929</v>
      </c>
      <c r="B899">
        <v>1979</v>
      </c>
      <c r="C899" s="5" t="str">
        <f t="shared" ref="C899:C962" si="14">IF(ISBLANK(D899),"Sep",D899)</f>
        <v>Sep</v>
      </c>
      <c r="D899" t="s">
        <v>19</v>
      </c>
      <c r="E899" s="7" t="s">
        <v>19</v>
      </c>
      <c r="F899">
        <v>19</v>
      </c>
      <c r="G899">
        <v>1</v>
      </c>
      <c r="H899">
        <v>7337.75</v>
      </c>
      <c r="I899" t="s">
        <v>10</v>
      </c>
      <c r="J899" t="s">
        <v>11</v>
      </c>
      <c r="K899" t="s">
        <v>41</v>
      </c>
    </row>
    <row r="900" spans="1:11" x14ac:dyDescent="0.2">
      <c r="A900" t="s">
        <v>930</v>
      </c>
      <c r="B900">
        <v>1986</v>
      </c>
      <c r="C900" s="5" t="str">
        <f t="shared" si="14"/>
        <v>Jun</v>
      </c>
      <c r="D900" t="s">
        <v>17</v>
      </c>
      <c r="E900" s="7" t="s">
        <v>17</v>
      </c>
      <c r="F900">
        <v>15</v>
      </c>
      <c r="G900">
        <v>3</v>
      </c>
      <c r="H900">
        <v>7339.93</v>
      </c>
      <c r="I900" t="s">
        <v>10</v>
      </c>
      <c r="J900" t="s">
        <v>10</v>
      </c>
      <c r="K900" t="s">
        <v>22</v>
      </c>
    </row>
    <row r="901" spans="1:11" x14ac:dyDescent="0.2">
      <c r="A901" t="s">
        <v>931</v>
      </c>
      <c r="B901">
        <v>1977</v>
      </c>
      <c r="C901" s="5" t="str">
        <f t="shared" si="14"/>
        <v>Dec</v>
      </c>
      <c r="D901" t="s">
        <v>29</v>
      </c>
      <c r="E901" s="7" t="s">
        <v>29</v>
      </c>
      <c r="F901">
        <v>18</v>
      </c>
      <c r="G901">
        <v>0</v>
      </c>
      <c r="H901">
        <v>7345.08</v>
      </c>
      <c r="I901" t="s">
        <v>10</v>
      </c>
      <c r="J901" t="s">
        <v>15</v>
      </c>
      <c r="K901" t="s">
        <v>41</v>
      </c>
    </row>
    <row r="902" spans="1:11" x14ac:dyDescent="0.2">
      <c r="A902" t="s">
        <v>932</v>
      </c>
      <c r="B902">
        <v>1979</v>
      </c>
      <c r="C902" s="5" t="str">
        <f t="shared" si="14"/>
        <v>Jun</v>
      </c>
      <c r="D902" t="s">
        <v>17</v>
      </c>
      <c r="E902" s="7" t="s">
        <v>17</v>
      </c>
      <c r="F902">
        <v>26</v>
      </c>
      <c r="G902">
        <v>1</v>
      </c>
      <c r="H902">
        <v>7345.73</v>
      </c>
      <c r="I902" t="s">
        <v>10</v>
      </c>
      <c r="J902" t="s">
        <v>15</v>
      </c>
      <c r="K902" t="s">
        <v>12</v>
      </c>
    </row>
    <row r="903" spans="1:11" x14ac:dyDescent="0.2">
      <c r="A903" t="s">
        <v>933</v>
      </c>
      <c r="B903">
        <v>1977</v>
      </c>
      <c r="C903" s="5" t="str">
        <f t="shared" si="14"/>
        <v>Dec</v>
      </c>
      <c r="D903" t="s">
        <v>29</v>
      </c>
      <c r="E903" s="7" t="s">
        <v>29</v>
      </c>
      <c r="F903">
        <v>1</v>
      </c>
      <c r="G903">
        <v>0</v>
      </c>
      <c r="H903">
        <v>7348.14</v>
      </c>
      <c r="I903" t="s">
        <v>10</v>
      </c>
      <c r="J903" t="s">
        <v>15</v>
      </c>
      <c r="K903" t="s">
        <v>41</v>
      </c>
    </row>
    <row r="904" spans="1:11" x14ac:dyDescent="0.2">
      <c r="A904" t="s">
        <v>934</v>
      </c>
      <c r="B904">
        <v>1993</v>
      </c>
      <c r="C904" s="5" t="str">
        <f t="shared" si="14"/>
        <v>Oct</v>
      </c>
      <c r="D904" t="s">
        <v>36</v>
      </c>
      <c r="E904" s="7" t="s">
        <v>36</v>
      </c>
      <c r="F904">
        <v>5</v>
      </c>
      <c r="G904">
        <v>0</v>
      </c>
      <c r="H904">
        <v>7349.12</v>
      </c>
      <c r="I904" t="s">
        <v>10</v>
      </c>
      <c r="J904" t="s">
        <v>10</v>
      </c>
      <c r="K904" t="s">
        <v>299</v>
      </c>
    </row>
    <row r="905" spans="1:11" x14ac:dyDescent="0.2">
      <c r="A905" t="s">
        <v>935</v>
      </c>
      <c r="B905">
        <v>1983</v>
      </c>
      <c r="C905" s="5" t="str">
        <f t="shared" si="14"/>
        <v>Jun</v>
      </c>
      <c r="D905" t="s">
        <v>17</v>
      </c>
      <c r="E905" s="7" t="s">
        <v>17</v>
      </c>
      <c r="F905">
        <v>21</v>
      </c>
      <c r="G905">
        <v>3</v>
      </c>
      <c r="H905">
        <v>7357.49</v>
      </c>
      <c r="I905" t="s">
        <v>10</v>
      </c>
      <c r="J905" t="s">
        <v>10</v>
      </c>
      <c r="K905" t="s">
        <v>22</v>
      </c>
    </row>
    <row r="906" spans="1:11" x14ac:dyDescent="0.2">
      <c r="A906" t="s">
        <v>936</v>
      </c>
      <c r="B906">
        <v>1981</v>
      </c>
      <c r="C906" s="5" t="str">
        <f t="shared" si="14"/>
        <v>Jul</v>
      </c>
      <c r="D906" t="s">
        <v>9</v>
      </c>
      <c r="E906" s="7" t="s">
        <v>9</v>
      </c>
      <c r="F906">
        <v>16</v>
      </c>
      <c r="G906">
        <v>1</v>
      </c>
      <c r="H906">
        <v>7358.18</v>
      </c>
      <c r="I906" t="s">
        <v>10</v>
      </c>
      <c r="J906" t="s">
        <v>11</v>
      </c>
      <c r="K906" t="s">
        <v>246</v>
      </c>
    </row>
    <row r="907" spans="1:11" x14ac:dyDescent="0.2">
      <c r="A907" t="s">
        <v>937</v>
      </c>
      <c r="B907">
        <v>1965</v>
      </c>
      <c r="C907" s="5" t="str">
        <f t="shared" si="14"/>
        <v>Dec</v>
      </c>
      <c r="D907" t="s">
        <v>29</v>
      </c>
      <c r="E907" s="7" t="s">
        <v>29</v>
      </c>
      <c r="F907">
        <v>9</v>
      </c>
      <c r="G907">
        <v>0</v>
      </c>
      <c r="H907">
        <v>7362.31</v>
      </c>
      <c r="I907" t="s">
        <v>11</v>
      </c>
      <c r="J907" t="s">
        <v>11</v>
      </c>
      <c r="K907" t="s">
        <v>12</v>
      </c>
    </row>
    <row r="908" spans="1:11" x14ac:dyDescent="0.2">
      <c r="A908" t="s">
        <v>938</v>
      </c>
      <c r="B908">
        <v>1981</v>
      </c>
      <c r="C908" s="5" t="str">
        <f t="shared" si="14"/>
        <v>Nov</v>
      </c>
      <c r="D908" t="s">
        <v>14</v>
      </c>
      <c r="E908" s="7" t="s">
        <v>14</v>
      </c>
      <c r="F908">
        <v>24</v>
      </c>
      <c r="G908">
        <v>2</v>
      </c>
      <c r="H908">
        <v>7371.77</v>
      </c>
      <c r="I908" t="s">
        <v>10</v>
      </c>
      <c r="J908" t="s">
        <v>15</v>
      </c>
      <c r="K908" t="s">
        <v>41</v>
      </c>
    </row>
    <row r="909" spans="1:11" x14ac:dyDescent="0.2">
      <c r="A909" t="s">
        <v>939</v>
      </c>
      <c r="B909">
        <v>1993</v>
      </c>
      <c r="C909" s="5" t="str">
        <f t="shared" si="14"/>
        <v>Jul</v>
      </c>
      <c r="D909" t="s">
        <v>9</v>
      </c>
      <c r="E909" s="7" t="s">
        <v>9</v>
      </c>
      <c r="F909">
        <v>22</v>
      </c>
      <c r="G909">
        <v>0</v>
      </c>
      <c r="H909">
        <v>7388.85</v>
      </c>
      <c r="I909" t="s">
        <v>10</v>
      </c>
      <c r="J909" t="s">
        <v>10</v>
      </c>
      <c r="K909" t="s">
        <v>534</v>
      </c>
    </row>
    <row r="910" spans="1:11" x14ac:dyDescent="0.2">
      <c r="A910" t="s">
        <v>940</v>
      </c>
      <c r="B910">
        <v>1965</v>
      </c>
      <c r="C910" s="5" t="str">
        <f t="shared" si="14"/>
        <v>Dec</v>
      </c>
      <c r="D910" t="s">
        <v>29</v>
      </c>
      <c r="E910" s="7" t="s">
        <v>29</v>
      </c>
      <c r="F910">
        <v>5</v>
      </c>
      <c r="G910">
        <v>0</v>
      </c>
      <c r="H910">
        <v>7403.98</v>
      </c>
      <c r="I910" t="s">
        <v>11</v>
      </c>
      <c r="J910" t="s">
        <v>10</v>
      </c>
      <c r="K910" t="s">
        <v>12</v>
      </c>
    </row>
    <row r="911" spans="1:11" x14ac:dyDescent="0.2">
      <c r="A911" t="s">
        <v>941</v>
      </c>
      <c r="B911">
        <v>1983</v>
      </c>
      <c r="C911" s="5" t="str">
        <f t="shared" si="14"/>
        <v>Sep</v>
      </c>
      <c r="D911" t="s">
        <v>19</v>
      </c>
      <c r="E911" s="7" t="s">
        <v>19</v>
      </c>
      <c r="F911">
        <v>19</v>
      </c>
      <c r="G911">
        <v>3</v>
      </c>
      <c r="H911">
        <v>7418.52</v>
      </c>
      <c r="I911" t="s">
        <v>10</v>
      </c>
      <c r="J911" t="s">
        <v>10</v>
      </c>
      <c r="K911" t="s">
        <v>41</v>
      </c>
    </row>
    <row r="912" spans="1:11" x14ac:dyDescent="0.2">
      <c r="A912" t="s">
        <v>942</v>
      </c>
      <c r="B912">
        <v>1978</v>
      </c>
      <c r="C912" s="5" t="str">
        <f t="shared" si="14"/>
        <v>Nov</v>
      </c>
      <c r="D912" t="s">
        <v>14</v>
      </c>
      <c r="E912" s="7" t="s">
        <v>14</v>
      </c>
      <c r="F912">
        <v>12</v>
      </c>
      <c r="G912">
        <v>0</v>
      </c>
      <c r="H912">
        <v>7419.48</v>
      </c>
      <c r="I912" t="s">
        <v>10</v>
      </c>
      <c r="J912" t="s">
        <v>10</v>
      </c>
      <c r="K912" t="s">
        <v>22</v>
      </c>
    </row>
    <row r="913" spans="1:11" x14ac:dyDescent="0.2">
      <c r="A913" t="s">
        <v>943</v>
      </c>
      <c r="B913">
        <v>1978</v>
      </c>
      <c r="C913" s="5" t="str">
        <f t="shared" si="14"/>
        <v>Dec</v>
      </c>
      <c r="D913" t="s">
        <v>29</v>
      </c>
      <c r="E913" s="7" t="s">
        <v>29</v>
      </c>
      <c r="F913">
        <v>2</v>
      </c>
      <c r="G913">
        <v>0</v>
      </c>
      <c r="H913">
        <v>7421.19</v>
      </c>
      <c r="I913" t="s">
        <v>10</v>
      </c>
      <c r="J913" t="s">
        <v>11</v>
      </c>
      <c r="K913" t="s">
        <v>22</v>
      </c>
    </row>
    <row r="914" spans="1:11" x14ac:dyDescent="0.2">
      <c r="A914" t="s">
        <v>944</v>
      </c>
      <c r="B914">
        <v>1977</v>
      </c>
      <c r="C914" s="5" t="str">
        <f t="shared" si="14"/>
        <v>Aug</v>
      </c>
      <c r="D914" t="s">
        <v>34</v>
      </c>
      <c r="E914" s="7" t="s">
        <v>34</v>
      </c>
      <c r="F914">
        <v>25</v>
      </c>
      <c r="G914">
        <v>1</v>
      </c>
      <c r="H914">
        <v>7441.05</v>
      </c>
      <c r="I914" t="s">
        <v>11</v>
      </c>
      <c r="J914" t="s">
        <v>10</v>
      </c>
      <c r="K914" t="s">
        <v>41</v>
      </c>
    </row>
    <row r="915" spans="1:11" x14ac:dyDescent="0.2">
      <c r="A915" t="s">
        <v>945</v>
      </c>
      <c r="B915">
        <v>1979</v>
      </c>
      <c r="C915" s="5" t="str">
        <f t="shared" si="14"/>
        <v>Sep</v>
      </c>
      <c r="D915" t="s">
        <v>19</v>
      </c>
      <c r="E915" s="7" t="s">
        <v>19</v>
      </c>
      <c r="F915">
        <v>1</v>
      </c>
      <c r="G915">
        <v>2</v>
      </c>
      <c r="H915">
        <v>7441.5</v>
      </c>
      <c r="I915" t="s">
        <v>11</v>
      </c>
      <c r="J915" t="s">
        <v>10</v>
      </c>
      <c r="K915" t="s">
        <v>41</v>
      </c>
    </row>
    <row r="916" spans="1:11" x14ac:dyDescent="0.2">
      <c r="A916" t="s">
        <v>946</v>
      </c>
      <c r="B916">
        <v>1980</v>
      </c>
      <c r="C916" s="5" t="str">
        <f t="shared" si="14"/>
        <v>Jul</v>
      </c>
      <c r="D916" t="s">
        <v>9</v>
      </c>
      <c r="E916" s="7" t="s">
        <v>9</v>
      </c>
      <c r="F916">
        <v>7</v>
      </c>
      <c r="G916">
        <v>1</v>
      </c>
      <c r="H916">
        <v>7443.64</v>
      </c>
      <c r="I916" t="s">
        <v>10</v>
      </c>
      <c r="J916" t="s">
        <v>11</v>
      </c>
      <c r="K916" t="s">
        <v>22</v>
      </c>
    </row>
    <row r="917" spans="1:11" x14ac:dyDescent="0.2">
      <c r="A917" t="s">
        <v>947</v>
      </c>
      <c r="B917">
        <v>1977</v>
      </c>
      <c r="C917" s="5" t="str">
        <f t="shared" si="14"/>
        <v>Sep</v>
      </c>
      <c r="D917" t="s">
        <v>19</v>
      </c>
      <c r="E917" s="7" t="s">
        <v>19</v>
      </c>
      <c r="F917">
        <v>25</v>
      </c>
      <c r="G917">
        <v>1</v>
      </c>
      <c r="H917">
        <v>7445.92</v>
      </c>
      <c r="I917" t="s">
        <v>11</v>
      </c>
      <c r="J917" t="s">
        <v>15</v>
      </c>
      <c r="K917" t="s">
        <v>41</v>
      </c>
    </row>
    <row r="918" spans="1:11" x14ac:dyDescent="0.2">
      <c r="A918" t="s">
        <v>948</v>
      </c>
      <c r="B918">
        <v>1977</v>
      </c>
      <c r="C918" s="5" t="str">
        <f t="shared" si="14"/>
        <v>Sep</v>
      </c>
      <c r="D918" t="s">
        <v>19</v>
      </c>
      <c r="E918" s="7" t="s">
        <v>19</v>
      </c>
      <c r="F918">
        <v>30</v>
      </c>
      <c r="G918">
        <v>0</v>
      </c>
      <c r="H918">
        <v>7448.4</v>
      </c>
      <c r="I918" t="s">
        <v>11</v>
      </c>
      <c r="J918" t="s">
        <v>11</v>
      </c>
      <c r="K918" t="s">
        <v>355</v>
      </c>
    </row>
    <row r="919" spans="1:11" x14ac:dyDescent="0.2">
      <c r="A919" t="s">
        <v>949</v>
      </c>
      <c r="B919">
        <v>2001</v>
      </c>
      <c r="C919" s="5" t="str">
        <f t="shared" si="14"/>
        <v>Jun</v>
      </c>
      <c r="D919" t="s">
        <v>17</v>
      </c>
      <c r="E919" s="7" t="s">
        <v>17</v>
      </c>
      <c r="F919">
        <v>1</v>
      </c>
      <c r="G919">
        <v>0</v>
      </c>
      <c r="H919">
        <v>7450.36</v>
      </c>
      <c r="I919" t="s">
        <v>10</v>
      </c>
      <c r="J919" t="s">
        <v>10</v>
      </c>
      <c r="K919" t="s">
        <v>22</v>
      </c>
    </row>
    <row r="920" spans="1:11" x14ac:dyDescent="0.2">
      <c r="A920" t="s">
        <v>950</v>
      </c>
      <c r="B920">
        <v>1967</v>
      </c>
      <c r="C920" s="5" t="str">
        <f t="shared" si="14"/>
        <v>Aug</v>
      </c>
      <c r="D920" t="s">
        <v>34</v>
      </c>
      <c r="E920" s="7" t="s">
        <v>34</v>
      </c>
      <c r="F920">
        <v>4</v>
      </c>
      <c r="G920">
        <v>0</v>
      </c>
      <c r="H920">
        <v>7463.51</v>
      </c>
      <c r="I920" t="s">
        <v>11</v>
      </c>
      <c r="J920" t="s">
        <v>11</v>
      </c>
      <c r="K920" t="s">
        <v>12</v>
      </c>
    </row>
    <row r="921" spans="1:11" x14ac:dyDescent="0.2">
      <c r="A921" t="s">
        <v>951</v>
      </c>
      <c r="B921">
        <v>1996</v>
      </c>
      <c r="C921" s="5" t="str">
        <f t="shared" si="14"/>
        <v>Jun</v>
      </c>
      <c r="D921" t="s">
        <v>17</v>
      </c>
      <c r="E921" s="7" t="s">
        <v>17</v>
      </c>
      <c r="F921">
        <v>14</v>
      </c>
      <c r="G921">
        <v>0</v>
      </c>
      <c r="H921">
        <v>7487.38</v>
      </c>
      <c r="I921" t="s">
        <v>10</v>
      </c>
      <c r="J921" t="s">
        <v>11</v>
      </c>
      <c r="K921" t="s">
        <v>22</v>
      </c>
    </row>
    <row r="922" spans="1:11" x14ac:dyDescent="0.2">
      <c r="A922" t="s">
        <v>952</v>
      </c>
      <c r="B922">
        <v>1988</v>
      </c>
      <c r="C922" s="5" t="str">
        <f t="shared" si="14"/>
        <v>Dec</v>
      </c>
      <c r="D922" t="s">
        <v>29</v>
      </c>
      <c r="E922" s="7" t="s">
        <v>29</v>
      </c>
      <c r="F922">
        <v>15</v>
      </c>
      <c r="G922">
        <v>3</v>
      </c>
      <c r="H922">
        <v>7494.63</v>
      </c>
      <c r="I922" t="s">
        <v>10</v>
      </c>
      <c r="J922" t="s">
        <v>11</v>
      </c>
      <c r="K922" t="s">
        <v>199</v>
      </c>
    </row>
    <row r="923" spans="1:11" x14ac:dyDescent="0.2">
      <c r="A923" t="s">
        <v>953</v>
      </c>
      <c r="B923">
        <v>1997</v>
      </c>
      <c r="C923" s="5" t="str">
        <f t="shared" si="14"/>
        <v>Oct</v>
      </c>
      <c r="D923" t="s">
        <v>36</v>
      </c>
      <c r="E923" s="7" t="s">
        <v>36</v>
      </c>
      <c r="F923">
        <v>28</v>
      </c>
      <c r="G923">
        <v>0</v>
      </c>
      <c r="H923">
        <v>7504.3</v>
      </c>
      <c r="I923" t="s">
        <v>10</v>
      </c>
      <c r="J923" t="s">
        <v>15</v>
      </c>
      <c r="K923" t="s">
        <v>22</v>
      </c>
    </row>
    <row r="924" spans="1:11" x14ac:dyDescent="0.2">
      <c r="A924" t="s">
        <v>954</v>
      </c>
      <c r="B924">
        <v>1983</v>
      </c>
      <c r="C924" s="5" t="str">
        <f t="shared" si="14"/>
        <v>Jul</v>
      </c>
      <c r="D924" t="s">
        <v>9</v>
      </c>
      <c r="E924" s="7" t="s">
        <v>9</v>
      </c>
      <c r="F924">
        <v>10</v>
      </c>
      <c r="G924">
        <v>4</v>
      </c>
      <c r="H924">
        <v>7512.27</v>
      </c>
      <c r="I924" t="s">
        <v>11</v>
      </c>
      <c r="J924" t="s">
        <v>10</v>
      </c>
      <c r="K924" t="s">
        <v>41</v>
      </c>
    </row>
    <row r="925" spans="1:11" x14ac:dyDescent="0.2">
      <c r="A925" t="s">
        <v>955</v>
      </c>
      <c r="B925">
        <v>1978</v>
      </c>
      <c r="C925" s="5" t="str">
        <f t="shared" si="14"/>
        <v>Oct</v>
      </c>
      <c r="D925" t="s">
        <v>36</v>
      </c>
      <c r="E925" s="7" t="s">
        <v>36</v>
      </c>
      <c r="F925">
        <v>18</v>
      </c>
      <c r="G925">
        <v>1</v>
      </c>
      <c r="H925">
        <v>7518.03</v>
      </c>
      <c r="I925" t="s">
        <v>10</v>
      </c>
      <c r="J925" t="s">
        <v>11</v>
      </c>
      <c r="K925" t="s">
        <v>22</v>
      </c>
    </row>
    <row r="926" spans="1:11" x14ac:dyDescent="0.2">
      <c r="A926" t="s">
        <v>956</v>
      </c>
      <c r="B926">
        <v>1976</v>
      </c>
      <c r="C926" s="5" t="str">
        <f t="shared" si="14"/>
        <v>Oct</v>
      </c>
      <c r="D926" t="s">
        <v>36</v>
      </c>
      <c r="E926" s="7" t="s">
        <v>36</v>
      </c>
      <c r="F926">
        <v>10</v>
      </c>
      <c r="G926">
        <v>0</v>
      </c>
      <c r="H926">
        <v>7526.71</v>
      </c>
      <c r="I926" t="s">
        <v>11</v>
      </c>
      <c r="J926" t="s">
        <v>15</v>
      </c>
      <c r="K926" t="s">
        <v>22</v>
      </c>
    </row>
    <row r="927" spans="1:11" x14ac:dyDescent="0.2">
      <c r="A927" t="s">
        <v>957</v>
      </c>
      <c r="B927">
        <v>1978</v>
      </c>
      <c r="C927" s="5" t="str">
        <f t="shared" si="14"/>
        <v>Dec</v>
      </c>
      <c r="D927" t="s">
        <v>29</v>
      </c>
      <c r="E927" s="7" t="s">
        <v>29</v>
      </c>
      <c r="F927">
        <v>14</v>
      </c>
      <c r="G927">
        <v>2</v>
      </c>
      <c r="H927">
        <v>7531.7</v>
      </c>
      <c r="I927" t="s">
        <v>10</v>
      </c>
      <c r="J927" t="s">
        <v>15</v>
      </c>
      <c r="K927" t="s">
        <v>12</v>
      </c>
    </row>
    <row r="928" spans="1:11" x14ac:dyDescent="0.2">
      <c r="A928" t="s">
        <v>958</v>
      </c>
      <c r="B928">
        <v>1984</v>
      </c>
      <c r="C928" s="5" t="str">
        <f t="shared" si="14"/>
        <v>Aug</v>
      </c>
      <c r="D928" t="s">
        <v>34</v>
      </c>
      <c r="E928" s="7" t="s">
        <v>34</v>
      </c>
      <c r="F928">
        <v>22</v>
      </c>
      <c r="G928">
        <v>3</v>
      </c>
      <c r="H928">
        <v>7537.16</v>
      </c>
      <c r="I928" t="s">
        <v>10</v>
      </c>
      <c r="J928" t="s">
        <v>10</v>
      </c>
      <c r="K928" t="s">
        <v>22</v>
      </c>
    </row>
    <row r="929" spans="1:11" x14ac:dyDescent="0.2">
      <c r="A929" t="s">
        <v>959</v>
      </c>
      <c r="B929">
        <v>1988</v>
      </c>
      <c r="C929" s="5" t="str">
        <f t="shared" si="14"/>
        <v>Dec</v>
      </c>
      <c r="D929" t="s">
        <v>29</v>
      </c>
      <c r="E929" s="7" t="s">
        <v>29</v>
      </c>
      <c r="F929">
        <v>15</v>
      </c>
      <c r="G929">
        <v>3</v>
      </c>
      <c r="H929">
        <v>7538.52</v>
      </c>
      <c r="I929" t="s">
        <v>10</v>
      </c>
      <c r="J929" t="s">
        <v>10</v>
      </c>
      <c r="K929" t="s">
        <v>22</v>
      </c>
    </row>
    <row r="930" spans="1:11" x14ac:dyDescent="0.2">
      <c r="A930" t="s">
        <v>960</v>
      </c>
      <c r="B930">
        <v>1994</v>
      </c>
      <c r="C930" s="5" t="str">
        <f t="shared" si="14"/>
        <v>Aug</v>
      </c>
      <c r="D930" t="s">
        <v>34</v>
      </c>
      <c r="E930" s="7" t="s">
        <v>34</v>
      </c>
      <c r="F930">
        <v>14</v>
      </c>
      <c r="G930">
        <v>0</v>
      </c>
      <c r="H930">
        <v>7567.13</v>
      </c>
      <c r="I930" t="s">
        <v>10</v>
      </c>
      <c r="J930" t="s">
        <v>10</v>
      </c>
      <c r="K930" t="s">
        <v>299</v>
      </c>
    </row>
    <row r="931" spans="1:11" x14ac:dyDescent="0.2">
      <c r="A931" t="s">
        <v>961</v>
      </c>
      <c r="B931">
        <v>1967</v>
      </c>
      <c r="C931" s="5" t="str">
        <f t="shared" si="14"/>
        <v>Jul</v>
      </c>
      <c r="D931" t="s">
        <v>9</v>
      </c>
      <c r="E931" s="7" t="s">
        <v>9</v>
      </c>
      <c r="F931">
        <v>17</v>
      </c>
      <c r="G931">
        <v>0</v>
      </c>
      <c r="H931">
        <v>7585.62</v>
      </c>
      <c r="I931" t="s">
        <v>11</v>
      </c>
      <c r="J931" t="s">
        <v>10</v>
      </c>
      <c r="K931" t="s">
        <v>12</v>
      </c>
    </row>
    <row r="932" spans="1:11" x14ac:dyDescent="0.2">
      <c r="A932" t="s">
        <v>962</v>
      </c>
      <c r="B932">
        <v>1997</v>
      </c>
      <c r="C932" s="5" t="str">
        <f t="shared" si="14"/>
        <v>Sep</v>
      </c>
      <c r="D932" t="s">
        <v>19</v>
      </c>
      <c r="E932" s="7" t="s">
        <v>19</v>
      </c>
      <c r="F932">
        <v>30</v>
      </c>
      <c r="G932">
        <v>0</v>
      </c>
      <c r="H932">
        <v>7607.03</v>
      </c>
      <c r="I932" t="s">
        <v>10</v>
      </c>
      <c r="J932" t="s">
        <v>10</v>
      </c>
      <c r="K932" t="s">
        <v>22</v>
      </c>
    </row>
    <row r="933" spans="1:11" x14ac:dyDescent="0.2">
      <c r="A933" t="s">
        <v>963</v>
      </c>
      <c r="B933">
        <v>1968</v>
      </c>
      <c r="C933" s="5" t="str">
        <f t="shared" si="14"/>
        <v>Jul</v>
      </c>
      <c r="D933" t="s">
        <v>9</v>
      </c>
      <c r="E933" s="7" t="s">
        <v>9</v>
      </c>
      <c r="F933">
        <v>3</v>
      </c>
      <c r="G933">
        <v>0</v>
      </c>
      <c r="H933">
        <v>7609.6</v>
      </c>
      <c r="I933" t="s">
        <v>11</v>
      </c>
      <c r="J933" t="s">
        <v>10</v>
      </c>
      <c r="K933" t="s">
        <v>22</v>
      </c>
    </row>
    <row r="934" spans="1:11" x14ac:dyDescent="0.2">
      <c r="A934" t="s">
        <v>964</v>
      </c>
      <c r="B934">
        <v>1996</v>
      </c>
      <c r="C934" s="5" t="str">
        <f t="shared" si="14"/>
        <v>Sep</v>
      </c>
      <c r="D934" t="s">
        <v>19</v>
      </c>
      <c r="E934" s="7" t="s">
        <v>19</v>
      </c>
      <c r="F934">
        <v>17</v>
      </c>
      <c r="G934">
        <v>0</v>
      </c>
      <c r="H934">
        <v>7623.13</v>
      </c>
      <c r="I934" t="s">
        <v>10</v>
      </c>
      <c r="J934" t="s">
        <v>11</v>
      </c>
      <c r="K934" t="s">
        <v>41</v>
      </c>
    </row>
    <row r="935" spans="1:11" x14ac:dyDescent="0.2">
      <c r="A935" t="s">
        <v>965</v>
      </c>
      <c r="B935">
        <v>1978</v>
      </c>
      <c r="C935" s="5" t="str">
        <f t="shared" si="14"/>
        <v>Nov</v>
      </c>
      <c r="D935" t="s">
        <v>14</v>
      </c>
      <c r="E935" s="7" t="s">
        <v>14</v>
      </c>
      <c r="F935">
        <v>28</v>
      </c>
      <c r="G935">
        <v>1</v>
      </c>
      <c r="H935">
        <v>7623.52</v>
      </c>
      <c r="I935" t="s">
        <v>10</v>
      </c>
      <c r="J935" t="s">
        <v>15</v>
      </c>
      <c r="K935" t="s">
        <v>41</v>
      </c>
    </row>
    <row r="936" spans="1:11" x14ac:dyDescent="0.2">
      <c r="A936" t="s">
        <v>966</v>
      </c>
      <c r="B936">
        <v>1978</v>
      </c>
      <c r="C936" s="5" t="str">
        <f t="shared" si="14"/>
        <v>Nov</v>
      </c>
      <c r="D936" t="s">
        <v>14</v>
      </c>
      <c r="E936" s="7" t="s">
        <v>14</v>
      </c>
      <c r="F936">
        <v>6</v>
      </c>
      <c r="G936">
        <v>1</v>
      </c>
      <c r="H936">
        <v>7624.63</v>
      </c>
      <c r="I936" t="s">
        <v>10</v>
      </c>
      <c r="J936" t="s">
        <v>15</v>
      </c>
      <c r="K936" t="s">
        <v>41</v>
      </c>
    </row>
    <row r="937" spans="1:11" x14ac:dyDescent="0.2">
      <c r="A937" t="s">
        <v>967</v>
      </c>
      <c r="B937">
        <v>1978</v>
      </c>
      <c r="C937" s="5" t="str">
        <f t="shared" si="14"/>
        <v>Nov</v>
      </c>
      <c r="D937" t="s">
        <v>14</v>
      </c>
      <c r="E937" s="7" t="s">
        <v>14</v>
      </c>
      <c r="F937">
        <v>29</v>
      </c>
      <c r="G937">
        <v>1</v>
      </c>
      <c r="H937">
        <v>7626.99</v>
      </c>
      <c r="I937" t="s">
        <v>10</v>
      </c>
      <c r="J937" t="s">
        <v>10</v>
      </c>
      <c r="K937" t="s">
        <v>41</v>
      </c>
    </row>
    <row r="938" spans="1:11" x14ac:dyDescent="0.2">
      <c r="A938" t="s">
        <v>968</v>
      </c>
      <c r="B938">
        <v>1978</v>
      </c>
      <c r="C938" s="5" t="str">
        <f t="shared" si="14"/>
        <v>Aug</v>
      </c>
      <c r="D938" t="s">
        <v>34</v>
      </c>
      <c r="E938" s="7" t="s">
        <v>34</v>
      </c>
      <c r="F938">
        <v>24</v>
      </c>
      <c r="G938">
        <v>1</v>
      </c>
      <c r="H938">
        <v>7633.72</v>
      </c>
      <c r="I938" t="s">
        <v>10</v>
      </c>
      <c r="J938" t="s">
        <v>15</v>
      </c>
      <c r="K938" t="s">
        <v>12</v>
      </c>
    </row>
    <row r="939" spans="1:11" x14ac:dyDescent="0.2">
      <c r="A939" t="s">
        <v>969</v>
      </c>
      <c r="B939">
        <v>2001</v>
      </c>
      <c r="C939" s="5" t="str">
        <f t="shared" si="14"/>
        <v>Dec</v>
      </c>
      <c r="D939" t="s">
        <v>29</v>
      </c>
      <c r="E939" s="7" t="s">
        <v>29</v>
      </c>
      <c r="F939">
        <v>13</v>
      </c>
      <c r="G939">
        <v>0</v>
      </c>
      <c r="H939">
        <v>7636.92</v>
      </c>
      <c r="I939" t="s">
        <v>10</v>
      </c>
      <c r="J939" t="s">
        <v>11</v>
      </c>
      <c r="K939" t="s">
        <v>22</v>
      </c>
    </row>
    <row r="940" spans="1:11" x14ac:dyDescent="0.2">
      <c r="A940" t="s">
        <v>970</v>
      </c>
      <c r="B940">
        <v>1980</v>
      </c>
      <c r="C940" s="5" t="str">
        <f t="shared" si="14"/>
        <v>Jun</v>
      </c>
      <c r="D940" t="s">
        <v>17</v>
      </c>
      <c r="E940" s="7" t="s">
        <v>17</v>
      </c>
      <c r="F940">
        <v>20</v>
      </c>
      <c r="G940">
        <v>1</v>
      </c>
      <c r="H940">
        <v>7639.42</v>
      </c>
      <c r="I940" t="s">
        <v>10</v>
      </c>
      <c r="J940" t="s">
        <v>10</v>
      </c>
      <c r="K940" t="s">
        <v>246</v>
      </c>
    </row>
    <row r="941" spans="1:11" x14ac:dyDescent="0.2">
      <c r="A941" t="s">
        <v>971</v>
      </c>
      <c r="B941">
        <v>1980</v>
      </c>
      <c r="C941" s="5" t="str">
        <f t="shared" si="14"/>
        <v>Jul</v>
      </c>
      <c r="D941" t="s">
        <v>9</v>
      </c>
      <c r="E941" s="7" t="s">
        <v>9</v>
      </c>
      <c r="F941">
        <v>24</v>
      </c>
      <c r="G941">
        <v>2</v>
      </c>
      <c r="H941">
        <v>7640.31</v>
      </c>
      <c r="I941" t="s">
        <v>10</v>
      </c>
      <c r="J941" t="s">
        <v>15</v>
      </c>
      <c r="K941" t="s">
        <v>12</v>
      </c>
    </row>
    <row r="942" spans="1:11" x14ac:dyDescent="0.2">
      <c r="A942" t="s">
        <v>972</v>
      </c>
      <c r="B942">
        <v>1999</v>
      </c>
      <c r="C942" s="5" t="str">
        <f t="shared" si="14"/>
        <v>Jun</v>
      </c>
      <c r="D942" t="s">
        <v>17</v>
      </c>
      <c r="E942" s="7" t="s">
        <v>17</v>
      </c>
      <c r="F942">
        <v>15</v>
      </c>
      <c r="G942">
        <v>0</v>
      </c>
      <c r="H942">
        <v>7642.05</v>
      </c>
      <c r="I942" t="s">
        <v>10</v>
      </c>
      <c r="J942" t="s">
        <v>10</v>
      </c>
      <c r="K942" t="s">
        <v>534</v>
      </c>
    </row>
    <row r="943" spans="1:11" x14ac:dyDescent="0.2">
      <c r="A943" t="s">
        <v>973</v>
      </c>
      <c r="B943">
        <v>1980</v>
      </c>
      <c r="C943" s="5" t="str">
        <f t="shared" si="14"/>
        <v>Oct</v>
      </c>
      <c r="D943" t="s">
        <v>36</v>
      </c>
      <c r="E943" s="7" t="s">
        <v>36</v>
      </c>
      <c r="F943">
        <v>16</v>
      </c>
      <c r="G943">
        <v>1</v>
      </c>
      <c r="H943">
        <v>7650.77</v>
      </c>
      <c r="I943" t="s">
        <v>10</v>
      </c>
      <c r="J943" t="s">
        <v>10</v>
      </c>
      <c r="K943" t="s">
        <v>246</v>
      </c>
    </row>
    <row r="944" spans="1:11" x14ac:dyDescent="0.2">
      <c r="A944" t="s">
        <v>974</v>
      </c>
      <c r="B944">
        <v>1993</v>
      </c>
      <c r="C944" s="5" t="str">
        <f t="shared" si="14"/>
        <v>Aug</v>
      </c>
      <c r="D944" t="s">
        <v>34</v>
      </c>
      <c r="E944" s="7" t="s">
        <v>34</v>
      </c>
      <c r="F944">
        <v>10</v>
      </c>
      <c r="G944">
        <v>0</v>
      </c>
      <c r="H944">
        <v>7650.8</v>
      </c>
      <c r="I944" t="s">
        <v>10</v>
      </c>
      <c r="J944" t="s">
        <v>10</v>
      </c>
      <c r="K944" t="s">
        <v>22</v>
      </c>
    </row>
    <row r="945" spans="1:11" x14ac:dyDescent="0.2">
      <c r="A945" t="s">
        <v>975</v>
      </c>
      <c r="B945">
        <v>1998</v>
      </c>
      <c r="C945" s="5" t="str">
        <f t="shared" si="14"/>
        <v>Sep</v>
      </c>
      <c r="D945" t="s">
        <v>19</v>
      </c>
      <c r="E945" s="7" t="s">
        <v>19</v>
      </c>
      <c r="F945">
        <v>30</v>
      </c>
      <c r="G945">
        <v>0</v>
      </c>
      <c r="H945">
        <v>7652.26</v>
      </c>
      <c r="I945" t="s">
        <v>10</v>
      </c>
      <c r="J945" t="s">
        <v>11</v>
      </c>
      <c r="K945" t="s">
        <v>248</v>
      </c>
    </row>
    <row r="946" spans="1:11" x14ac:dyDescent="0.2">
      <c r="A946" t="s">
        <v>976</v>
      </c>
      <c r="B946">
        <v>1965</v>
      </c>
      <c r="C946" s="5" t="str">
        <f t="shared" si="14"/>
        <v>Dec</v>
      </c>
      <c r="D946" t="s">
        <v>29</v>
      </c>
      <c r="E946" s="7" t="s">
        <v>29</v>
      </c>
      <c r="F946">
        <v>27</v>
      </c>
      <c r="G946">
        <v>0</v>
      </c>
      <c r="H946">
        <v>7657.69</v>
      </c>
      <c r="I946" t="s">
        <v>11</v>
      </c>
      <c r="J946" t="s">
        <v>11</v>
      </c>
      <c r="K946" t="s">
        <v>22</v>
      </c>
    </row>
    <row r="947" spans="1:11" x14ac:dyDescent="0.2">
      <c r="A947" t="s">
        <v>977</v>
      </c>
      <c r="B947">
        <v>1976</v>
      </c>
      <c r="C947" s="5" t="str">
        <f t="shared" si="14"/>
        <v>Oct</v>
      </c>
      <c r="D947" t="s">
        <v>36</v>
      </c>
      <c r="E947" s="7" t="s">
        <v>36</v>
      </c>
      <c r="F947">
        <v>9</v>
      </c>
      <c r="G947">
        <v>2</v>
      </c>
      <c r="H947">
        <v>7662.47</v>
      </c>
      <c r="I947" t="s">
        <v>10</v>
      </c>
      <c r="J947" t="s">
        <v>15</v>
      </c>
      <c r="K947" t="s">
        <v>41</v>
      </c>
    </row>
    <row r="948" spans="1:11" x14ac:dyDescent="0.2">
      <c r="A948" t="s">
        <v>978</v>
      </c>
      <c r="B948">
        <v>1996</v>
      </c>
      <c r="C948" s="5" t="str">
        <f t="shared" si="14"/>
        <v>Nov</v>
      </c>
      <c r="D948" t="s">
        <v>14</v>
      </c>
      <c r="E948" s="7" t="s">
        <v>14</v>
      </c>
      <c r="F948">
        <v>24</v>
      </c>
      <c r="G948">
        <v>0</v>
      </c>
      <c r="H948">
        <v>7670.75</v>
      </c>
      <c r="I948" t="s">
        <v>10</v>
      </c>
      <c r="J948" t="s">
        <v>10</v>
      </c>
      <c r="K948" t="s">
        <v>631</v>
      </c>
    </row>
    <row r="949" spans="1:11" x14ac:dyDescent="0.2">
      <c r="A949" t="s">
        <v>979</v>
      </c>
      <c r="B949">
        <v>1995</v>
      </c>
      <c r="C949" s="5" t="str">
        <f t="shared" si="14"/>
        <v>Sep</v>
      </c>
      <c r="D949" t="s">
        <v>19</v>
      </c>
      <c r="E949" s="7" t="s">
        <v>19</v>
      </c>
      <c r="F949">
        <v>13</v>
      </c>
      <c r="G949">
        <v>0</v>
      </c>
      <c r="H949">
        <v>7676.4</v>
      </c>
      <c r="I949" t="s">
        <v>10</v>
      </c>
      <c r="J949" t="s">
        <v>15</v>
      </c>
      <c r="K949" t="s">
        <v>22</v>
      </c>
    </row>
    <row r="950" spans="1:11" x14ac:dyDescent="0.2">
      <c r="A950" t="s">
        <v>980</v>
      </c>
      <c r="B950">
        <v>1971</v>
      </c>
      <c r="C950" s="5" t="str">
        <f t="shared" si="14"/>
        <v>Oct</v>
      </c>
      <c r="D950" t="s">
        <v>36</v>
      </c>
      <c r="E950" s="7" t="s">
        <v>36</v>
      </c>
      <c r="F950">
        <v>11</v>
      </c>
      <c r="G950">
        <v>0</v>
      </c>
      <c r="H950">
        <v>7680.92</v>
      </c>
      <c r="I950" t="s">
        <v>10</v>
      </c>
      <c r="J950" t="s">
        <v>15</v>
      </c>
      <c r="K950" t="s">
        <v>12</v>
      </c>
    </row>
    <row r="951" spans="1:11" x14ac:dyDescent="0.2">
      <c r="A951" t="s">
        <v>981</v>
      </c>
      <c r="B951">
        <v>1981</v>
      </c>
      <c r="C951" s="5" t="str">
        <f t="shared" si="14"/>
        <v>Dec</v>
      </c>
      <c r="D951" t="s">
        <v>29</v>
      </c>
      <c r="E951" s="7" t="s">
        <v>29</v>
      </c>
      <c r="F951">
        <v>19</v>
      </c>
      <c r="G951">
        <v>1</v>
      </c>
      <c r="H951">
        <v>7681.17</v>
      </c>
      <c r="I951" t="s">
        <v>10</v>
      </c>
      <c r="J951" t="s">
        <v>10</v>
      </c>
      <c r="K951" t="s">
        <v>515</v>
      </c>
    </row>
    <row r="952" spans="1:11" x14ac:dyDescent="0.2">
      <c r="A952" t="s">
        <v>982</v>
      </c>
      <c r="B952">
        <v>1982</v>
      </c>
      <c r="C952" s="5" t="str">
        <f t="shared" si="14"/>
        <v>Dec</v>
      </c>
      <c r="D952" t="s">
        <v>29</v>
      </c>
      <c r="E952" s="7" t="s">
        <v>29</v>
      </c>
      <c r="F952">
        <v>18</v>
      </c>
      <c r="G952">
        <v>3</v>
      </c>
      <c r="H952">
        <v>7682.67</v>
      </c>
      <c r="I952" t="s">
        <v>10</v>
      </c>
      <c r="J952" t="s">
        <v>15</v>
      </c>
      <c r="K952" t="s">
        <v>12</v>
      </c>
    </row>
    <row r="953" spans="1:11" x14ac:dyDescent="0.2">
      <c r="A953" t="s">
        <v>983</v>
      </c>
      <c r="B953">
        <v>1987</v>
      </c>
      <c r="C953" s="5" t="str">
        <f t="shared" si="14"/>
        <v>Jul</v>
      </c>
      <c r="D953" t="s">
        <v>9</v>
      </c>
      <c r="E953" s="7" t="s">
        <v>9</v>
      </c>
      <c r="F953">
        <v>12</v>
      </c>
      <c r="G953">
        <v>3</v>
      </c>
      <c r="H953">
        <v>7684.62</v>
      </c>
      <c r="I953" t="s">
        <v>10</v>
      </c>
      <c r="J953" t="s">
        <v>11</v>
      </c>
      <c r="K953" t="s">
        <v>299</v>
      </c>
    </row>
    <row r="954" spans="1:11" x14ac:dyDescent="0.2">
      <c r="A954" t="s">
        <v>984</v>
      </c>
      <c r="B954">
        <v>1978</v>
      </c>
      <c r="C954" s="5" t="str">
        <f t="shared" si="14"/>
        <v>Dec</v>
      </c>
      <c r="D954" t="s">
        <v>29</v>
      </c>
      <c r="E954" s="7" t="s">
        <v>29</v>
      </c>
      <c r="F954">
        <v>29</v>
      </c>
      <c r="G954">
        <v>2</v>
      </c>
      <c r="H954">
        <v>7726.85</v>
      </c>
      <c r="I954" t="s">
        <v>15</v>
      </c>
      <c r="J954" t="s">
        <v>10</v>
      </c>
      <c r="K954" t="s">
        <v>41</v>
      </c>
    </row>
    <row r="955" spans="1:11" x14ac:dyDescent="0.2">
      <c r="A955" t="s">
        <v>985</v>
      </c>
      <c r="B955">
        <v>1979</v>
      </c>
      <c r="C955" s="5" t="str">
        <f t="shared" si="14"/>
        <v>Jun</v>
      </c>
      <c r="D955" t="s">
        <v>17</v>
      </c>
      <c r="E955" s="7" t="s">
        <v>17</v>
      </c>
      <c r="F955">
        <v>2</v>
      </c>
      <c r="G955">
        <v>1</v>
      </c>
      <c r="H955">
        <v>7727.25</v>
      </c>
      <c r="I955" t="s">
        <v>10</v>
      </c>
      <c r="J955" t="s">
        <v>11</v>
      </c>
      <c r="K955" t="s">
        <v>22</v>
      </c>
    </row>
    <row r="956" spans="1:11" x14ac:dyDescent="0.2">
      <c r="A956" t="s">
        <v>986</v>
      </c>
      <c r="B956">
        <v>1980</v>
      </c>
      <c r="C956" s="5" t="str">
        <f t="shared" si="14"/>
        <v>Sep</v>
      </c>
      <c r="D956" t="s">
        <v>19</v>
      </c>
      <c r="E956" s="7" t="s">
        <v>19</v>
      </c>
      <c r="F956">
        <v>10</v>
      </c>
      <c r="G956">
        <v>2</v>
      </c>
      <c r="H956">
        <v>7729.65</v>
      </c>
      <c r="I956" t="s">
        <v>11</v>
      </c>
      <c r="J956" t="s">
        <v>15</v>
      </c>
      <c r="K956" t="s">
        <v>167</v>
      </c>
    </row>
    <row r="957" spans="1:11" x14ac:dyDescent="0.2">
      <c r="A957" t="s">
        <v>987</v>
      </c>
      <c r="B957">
        <v>1978</v>
      </c>
      <c r="C957" s="5" t="str">
        <f t="shared" si="14"/>
        <v>Dec</v>
      </c>
      <c r="D957" t="s">
        <v>29</v>
      </c>
      <c r="E957" s="7" t="s">
        <v>29</v>
      </c>
      <c r="F957">
        <v>4</v>
      </c>
      <c r="G957">
        <v>2</v>
      </c>
      <c r="H957">
        <v>7731.43</v>
      </c>
      <c r="I957" t="s">
        <v>11</v>
      </c>
      <c r="J957" t="s">
        <v>10</v>
      </c>
      <c r="K957" t="s">
        <v>12</v>
      </c>
    </row>
    <row r="958" spans="1:11" x14ac:dyDescent="0.2">
      <c r="A958" t="s">
        <v>988</v>
      </c>
      <c r="B958">
        <v>1977</v>
      </c>
      <c r="C958" s="5" t="str">
        <f t="shared" si="14"/>
        <v>Aug</v>
      </c>
      <c r="D958" t="s">
        <v>34</v>
      </c>
      <c r="E958" s="7" t="s">
        <v>34</v>
      </c>
      <c r="F958">
        <v>29</v>
      </c>
      <c r="G958">
        <v>0</v>
      </c>
      <c r="H958">
        <v>7731.86</v>
      </c>
      <c r="I958" t="s">
        <v>10</v>
      </c>
      <c r="J958" t="s">
        <v>11</v>
      </c>
      <c r="K958" t="s">
        <v>22</v>
      </c>
    </row>
    <row r="959" spans="1:11" x14ac:dyDescent="0.2">
      <c r="A959" t="s">
        <v>989</v>
      </c>
      <c r="B959">
        <v>1965</v>
      </c>
      <c r="C959" s="5" t="str">
        <f t="shared" si="14"/>
        <v>Jul</v>
      </c>
      <c r="D959" t="s">
        <v>9</v>
      </c>
      <c r="E959" s="7" t="s">
        <v>9</v>
      </c>
      <c r="F959">
        <v>18</v>
      </c>
      <c r="G959">
        <v>0</v>
      </c>
      <c r="H959">
        <v>7736.39</v>
      </c>
      <c r="I959" t="s">
        <v>11</v>
      </c>
      <c r="J959" t="s">
        <v>10</v>
      </c>
      <c r="K959" t="s">
        <v>12</v>
      </c>
    </row>
    <row r="960" spans="1:11" x14ac:dyDescent="0.2">
      <c r="A960" t="s">
        <v>990</v>
      </c>
      <c r="B960">
        <v>1978</v>
      </c>
      <c r="C960" s="5" t="str">
        <f t="shared" si="14"/>
        <v>Sep</v>
      </c>
      <c r="D960" t="s">
        <v>19</v>
      </c>
      <c r="E960" s="7" t="s">
        <v>19</v>
      </c>
      <c r="F960">
        <v>4</v>
      </c>
      <c r="G960">
        <v>2</v>
      </c>
      <c r="H960">
        <v>7740.34</v>
      </c>
      <c r="I960" t="s">
        <v>15</v>
      </c>
      <c r="J960" t="s">
        <v>15</v>
      </c>
      <c r="K960" t="s">
        <v>41</v>
      </c>
    </row>
    <row r="961" spans="1:11" x14ac:dyDescent="0.2">
      <c r="A961" t="s">
        <v>991</v>
      </c>
      <c r="B961">
        <v>1976</v>
      </c>
      <c r="C961" s="5" t="str">
        <f t="shared" si="14"/>
        <v>Dec</v>
      </c>
      <c r="D961" t="s">
        <v>29</v>
      </c>
      <c r="E961" s="7" t="s">
        <v>29</v>
      </c>
      <c r="F961">
        <v>12</v>
      </c>
      <c r="G961">
        <v>1</v>
      </c>
      <c r="H961">
        <v>7742.11</v>
      </c>
      <c r="I961" t="s">
        <v>11</v>
      </c>
      <c r="J961" t="s">
        <v>10</v>
      </c>
      <c r="K961" t="s">
        <v>12</v>
      </c>
    </row>
    <row r="962" spans="1:11" x14ac:dyDescent="0.2">
      <c r="A962" t="s">
        <v>992</v>
      </c>
      <c r="B962">
        <v>1981</v>
      </c>
      <c r="C962" s="5" t="str">
        <f t="shared" si="14"/>
        <v>Jun</v>
      </c>
      <c r="D962" t="s">
        <v>17</v>
      </c>
      <c r="E962" s="7" t="s">
        <v>17</v>
      </c>
      <c r="F962">
        <v>30</v>
      </c>
      <c r="G962">
        <v>2</v>
      </c>
      <c r="H962">
        <v>7749.16</v>
      </c>
      <c r="I962" t="s">
        <v>10</v>
      </c>
      <c r="J962" t="s">
        <v>15</v>
      </c>
      <c r="K962" t="s">
        <v>22</v>
      </c>
    </row>
    <row r="963" spans="1:11" x14ac:dyDescent="0.2">
      <c r="A963" t="s">
        <v>993</v>
      </c>
      <c r="B963">
        <v>1997</v>
      </c>
      <c r="C963" s="5" t="str">
        <f t="shared" ref="C963:C1026" si="15">IF(ISBLANK(D963),"Sep",D963)</f>
        <v>Dec</v>
      </c>
      <c r="D963" t="s">
        <v>29</v>
      </c>
      <c r="E963" s="7" t="s">
        <v>29</v>
      </c>
      <c r="F963">
        <v>21</v>
      </c>
      <c r="G963">
        <v>0</v>
      </c>
      <c r="H963">
        <v>7763.06</v>
      </c>
      <c r="I963" t="s">
        <v>10</v>
      </c>
      <c r="J963" t="s">
        <v>15</v>
      </c>
      <c r="K963" t="s">
        <v>22</v>
      </c>
    </row>
    <row r="964" spans="1:11" x14ac:dyDescent="0.2">
      <c r="A964" t="s">
        <v>994</v>
      </c>
      <c r="B964">
        <v>1974</v>
      </c>
      <c r="C964" s="5" t="str">
        <f t="shared" si="15"/>
        <v>Dec</v>
      </c>
      <c r="D964" t="s">
        <v>29</v>
      </c>
      <c r="E964" s="7" t="s">
        <v>29</v>
      </c>
      <c r="F964">
        <v>6</v>
      </c>
      <c r="G964">
        <v>0</v>
      </c>
      <c r="H964">
        <v>7789.64</v>
      </c>
      <c r="I964" t="s">
        <v>15</v>
      </c>
      <c r="J964" t="s">
        <v>11</v>
      </c>
      <c r="K964" t="s">
        <v>12</v>
      </c>
    </row>
    <row r="965" spans="1:11" x14ac:dyDescent="0.2">
      <c r="A965" t="s">
        <v>995</v>
      </c>
      <c r="B965">
        <v>1999</v>
      </c>
      <c r="C965" s="5" t="str">
        <f t="shared" si="15"/>
        <v>Dec</v>
      </c>
      <c r="D965" t="s">
        <v>29</v>
      </c>
      <c r="E965" s="7" t="s">
        <v>29</v>
      </c>
      <c r="F965">
        <v>25</v>
      </c>
      <c r="G965">
        <v>0</v>
      </c>
      <c r="H965">
        <v>7794.68</v>
      </c>
      <c r="I965" t="s">
        <v>10</v>
      </c>
      <c r="J965" t="s">
        <v>10</v>
      </c>
      <c r="K965" t="s">
        <v>534</v>
      </c>
    </row>
    <row r="966" spans="1:11" x14ac:dyDescent="0.2">
      <c r="A966" t="s">
        <v>996</v>
      </c>
      <c r="B966">
        <v>1997</v>
      </c>
      <c r="C966" s="5" t="str">
        <f t="shared" si="15"/>
        <v>Dec</v>
      </c>
      <c r="D966" t="s">
        <v>29</v>
      </c>
      <c r="E966" s="7" t="s">
        <v>29</v>
      </c>
      <c r="F966">
        <v>2</v>
      </c>
      <c r="G966">
        <v>0</v>
      </c>
      <c r="H966">
        <v>7803.77</v>
      </c>
      <c r="I966" t="s">
        <v>10</v>
      </c>
      <c r="J966" t="s">
        <v>11</v>
      </c>
      <c r="K966" t="s">
        <v>22</v>
      </c>
    </row>
    <row r="967" spans="1:11" x14ac:dyDescent="0.2">
      <c r="A967" t="s">
        <v>997</v>
      </c>
      <c r="B967">
        <v>1974</v>
      </c>
      <c r="C967" s="5" t="str">
        <f t="shared" si="15"/>
        <v>Nov</v>
      </c>
      <c r="D967" t="s">
        <v>14</v>
      </c>
      <c r="E967" s="7" t="s">
        <v>14</v>
      </c>
      <c r="F967">
        <v>9</v>
      </c>
      <c r="G967">
        <v>0</v>
      </c>
      <c r="H967">
        <v>7804.16</v>
      </c>
      <c r="I967" t="s">
        <v>10</v>
      </c>
      <c r="J967" t="s">
        <v>11</v>
      </c>
      <c r="K967" t="s">
        <v>12</v>
      </c>
    </row>
    <row r="968" spans="1:11" x14ac:dyDescent="0.2">
      <c r="A968" t="s">
        <v>998</v>
      </c>
      <c r="B968">
        <v>1991</v>
      </c>
      <c r="C968" s="5" t="str">
        <f t="shared" si="15"/>
        <v>Dec</v>
      </c>
      <c r="D968" t="s">
        <v>29</v>
      </c>
      <c r="E968" s="7" t="s">
        <v>29</v>
      </c>
      <c r="F968">
        <v>21</v>
      </c>
      <c r="G968">
        <v>3</v>
      </c>
      <c r="H968">
        <v>7812.67</v>
      </c>
      <c r="I968" t="s">
        <v>10</v>
      </c>
      <c r="J968" t="s">
        <v>15</v>
      </c>
      <c r="K968" t="s">
        <v>22</v>
      </c>
    </row>
    <row r="969" spans="1:11" x14ac:dyDescent="0.2">
      <c r="A969" t="s">
        <v>999</v>
      </c>
      <c r="B969">
        <v>1989</v>
      </c>
      <c r="C969" s="5" t="str">
        <f t="shared" si="15"/>
        <v>Oct</v>
      </c>
      <c r="D969" t="s">
        <v>36</v>
      </c>
      <c r="E969" s="7" t="s">
        <v>36</v>
      </c>
      <c r="F969">
        <v>12</v>
      </c>
      <c r="G969">
        <v>3</v>
      </c>
      <c r="H969">
        <v>7824.37</v>
      </c>
      <c r="I969" t="s">
        <v>10</v>
      </c>
      <c r="J969" t="s">
        <v>10</v>
      </c>
      <c r="K969" t="s">
        <v>22</v>
      </c>
    </row>
    <row r="970" spans="1:11" x14ac:dyDescent="0.2">
      <c r="A970" t="s">
        <v>1000</v>
      </c>
      <c r="B970">
        <v>2001</v>
      </c>
      <c r="C970" s="5" t="str">
        <f t="shared" si="15"/>
        <v>Oct</v>
      </c>
      <c r="D970" t="s">
        <v>36</v>
      </c>
      <c r="E970" s="7" t="s">
        <v>36</v>
      </c>
      <c r="F970">
        <v>5</v>
      </c>
      <c r="G970">
        <v>0</v>
      </c>
      <c r="H970">
        <v>7844.8</v>
      </c>
      <c r="I970" t="s">
        <v>10</v>
      </c>
      <c r="J970" t="s">
        <v>10</v>
      </c>
      <c r="K970" t="s">
        <v>22</v>
      </c>
    </row>
    <row r="971" spans="1:11" x14ac:dyDescent="0.2">
      <c r="A971" t="s">
        <v>1001</v>
      </c>
      <c r="B971">
        <v>1994</v>
      </c>
      <c r="C971" s="5" t="str">
        <f t="shared" si="15"/>
        <v>Nov</v>
      </c>
      <c r="D971" t="s">
        <v>14</v>
      </c>
      <c r="E971" s="7" t="s">
        <v>14</v>
      </c>
      <c r="F971">
        <v>17</v>
      </c>
      <c r="G971">
        <v>0</v>
      </c>
      <c r="H971">
        <v>7851.85</v>
      </c>
      <c r="I971" t="s">
        <v>10</v>
      </c>
      <c r="J971" t="s">
        <v>11</v>
      </c>
      <c r="K971" t="s">
        <v>22</v>
      </c>
    </row>
    <row r="972" spans="1:11" x14ac:dyDescent="0.2">
      <c r="A972" t="s">
        <v>1002</v>
      </c>
      <c r="B972">
        <v>1962</v>
      </c>
      <c r="C972" s="5" t="str">
        <f t="shared" si="15"/>
        <v>Oct</v>
      </c>
      <c r="D972" t="s">
        <v>36</v>
      </c>
      <c r="E972" s="7" t="s">
        <v>36</v>
      </c>
      <c r="F972">
        <v>10</v>
      </c>
      <c r="G972">
        <v>0</v>
      </c>
      <c r="H972">
        <v>7896.41</v>
      </c>
      <c r="I972" t="s">
        <v>11</v>
      </c>
      <c r="J972" t="s">
        <v>10</v>
      </c>
      <c r="K972" t="s">
        <v>12</v>
      </c>
    </row>
    <row r="973" spans="1:11" x14ac:dyDescent="0.2">
      <c r="A973" t="s">
        <v>1003</v>
      </c>
      <c r="B973">
        <v>1977</v>
      </c>
      <c r="C973" s="5" t="str">
        <f t="shared" si="15"/>
        <v>Jul</v>
      </c>
      <c r="D973" t="s">
        <v>9</v>
      </c>
      <c r="E973" s="7" t="s">
        <v>9</v>
      </c>
      <c r="F973">
        <v>20</v>
      </c>
      <c r="G973">
        <v>0</v>
      </c>
      <c r="H973">
        <v>7935.29</v>
      </c>
      <c r="I973" t="s">
        <v>10</v>
      </c>
      <c r="J973" t="s">
        <v>15</v>
      </c>
      <c r="K973" t="s">
        <v>246</v>
      </c>
    </row>
    <row r="974" spans="1:11" x14ac:dyDescent="0.2">
      <c r="A974" t="s">
        <v>1004</v>
      </c>
      <c r="B974">
        <v>1987</v>
      </c>
      <c r="C974" s="5" t="str">
        <f t="shared" si="15"/>
        <v>Oct</v>
      </c>
      <c r="D974" t="s">
        <v>36</v>
      </c>
      <c r="E974" s="7" t="s">
        <v>36</v>
      </c>
      <c r="F974">
        <v>29</v>
      </c>
      <c r="G974">
        <v>3</v>
      </c>
      <c r="H974">
        <v>7948.22</v>
      </c>
      <c r="I974" t="s">
        <v>10</v>
      </c>
      <c r="J974" t="s">
        <v>11</v>
      </c>
      <c r="K974" t="s">
        <v>199</v>
      </c>
    </row>
    <row r="975" spans="1:11" x14ac:dyDescent="0.2">
      <c r="A975" t="s">
        <v>1005</v>
      </c>
      <c r="B975">
        <v>1966</v>
      </c>
      <c r="C975" s="5" t="str">
        <f t="shared" si="15"/>
        <v>Jul</v>
      </c>
      <c r="D975" t="s">
        <v>9</v>
      </c>
      <c r="E975" s="7" t="s">
        <v>9</v>
      </c>
      <c r="F975">
        <v>9</v>
      </c>
      <c r="G975">
        <v>0</v>
      </c>
      <c r="H975">
        <v>7953.72</v>
      </c>
      <c r="I975" t="s">
        <v>11</v>
      </c>
      <c r="J975" t="s">
        <v>11</v>
      </c>
      <c r="K975" t="s">
        <v>22</v>
      </c>
    </row>
    <row r="976" spans="1:11" x14ac:dyDescent="0.2">
      <c r="A976" t="s">
        <v>1006</v>
      </c>
      <c r="B976">
        <v>1981</v>
      </c>
      <c r="C976" s="5" t="str">
        <f t="shared" si="15"/>
        <v>Dec</v>
      </c>
      <c r="D976" t="s">
        <v>29</v>
      </c>
      <c r="E976" s="7" t="s">
        <v>29</v>
      </c>
      <c r="F976">
        <v>28</v>
      </c>
      <c r="G976">
        <v>3</v>
      </c>
      <c r="H976">
        <v>7954.52</v>
      </c>
      <c r="I976" t="s">
        <v>10</v>
      </c>
      <c r="J976" t="s">
        <v>10</v>
      </c>
      <c r="K976" t="s">
        <v>41</v>
      </c>
    </row>
    <row r="977" spans="1:11" x14ac:dyDescent="0.2">
      <c r="A977" t="s">
        <v>1007</v>
      </c>
      <c r="B977">
        <v>1970</v>
      </c>
      <c r="C977" s="5" t="str">
        <f t="shared" si="15"/>
        <v>Jun</v>
      </c>
      <c r="D977" t="s">
        <v>17</v>
      </c>
      <c r="E977" s="7" t="s">
        <v>17</v>
      </c>
      <c r="F977">
        <v>19</v>
      </c>
      <c r="G977">
        <v>0</v>
      </c>
      <c r="H977">
        <v>7958.13</v>
      </c>
      <c r="I977" t="s">
        <v>10</v>
      </c>
      <c r="J977" t="s">
        <v>10</v>
      </c>
      <c r="K977" t="s">
        <v>12</v>
      </c>
    </row>
    <row r="978" spans="1:11" x14ac:dyDescent="0.2">
      <c r="A978" t="s">
        <v>1008</v>
      </c>
      <c r="B978">
        <v>1975</v>
      </c>
      <c r="C978" s="5" t="str">
        <f t="shared" si="15"/>
        <v>Aug</v>
      </c>
      <c r="D978" t="s">
        <v>34</v>
      </c>
      <c r="E978" s="7" t="s">
        <v>34</v>
      </c>
      <c r="F978">
        <v>10</v>
      </c>
      <c r="G978">
        <v>1</v>
      </c>
      <c r="H978">
        <v>7966.81</v>
      </c>
      <c r="I978" t="s">
        <v>10</v>
      </c>
      <c r="J978" t="s">
        <v>10</v>
      </c>
      <c r="K978" t="s">
        <v>12</v>
      </c>
    </row>
    <row r="979" spans="1:11" x14ac:dyDescent="0.2">
      <c r="A979" t="s">
        <v>1009</v>
      </c>
      <c r="B979">
        <v>1972</v>
      </c>
      <c r="C979" s="5" t="str">
        <f t="shared" si="15"/>
        <v>Nov</v>
      </c>
      <c r="D979" t="s">
        <v>14</v>
      </c>
      <c r="E979" s="7" t="s">
        <v>14</v>
      </c>
      <c r="F979">
        <v>23</v>
      </c>
      <c r="G979">
        <v>0</v>
      </c>
      <c r="H979">
        <v>7980.34</v>
      </c>
      <c r="I979" t="s">
        <v>10</v>
      </c>
      <c r="J979" t="s">
        <v>10</v>
      </c>
      <c r="K979" t="s">
        <v>12</v>
      </c>
    </row>
    <row r="980" spans="1:11" x14ac:dyDescent="0.2">
      <c r="A980" t="s">
        <v>1010</v>
      </c>
      <c r="B980">
        <v>1983</v>
      </c>
      <c r="C980" s="5" t="str">
        <f t="shared" si="15"/>
        <v>Aug</v>
      </c>
      <c r="D980" t="s">
        <v>34</v>
      </c>
      <c r="E980" s="7" t="s">
        <v>34</v>
      </c>
      <c r="F980">
        <v>28</v>
      </c>
      <c r="G980">
        <v>3</v>
      </c>
      <c r="H980">
        <v>7985.82</v>
      </c>
      <c r="I980" t="s">
        <v>10</v>
      </c>
      <c r="J980" t="s">
        <v>15</v>
      </c>
      <c r="K980" t="s">
        <v>246</v>
      </c>
    </row>
    <row r="981" spans="1:11" x14ac:dyDescent="0.2">
      <c r="A981" t="s">
        <v>1011</v>
      </c>
      <c r="B981">
        <v>1983</v>
      </c>
      <c r="C981" s="5" t="str">
        <f t="shared" si="15"/>
        <v>Aug</v>
      </c>
      <c r="D981" t="s">
        <v>34</v>
      </c>
      <c r="E981" s="7" t="s">
        <v>34</v>
      </c>
      <c r="F981">
        <v>20</v>
      </c>
      <c r="G981">
        <v>3</v>
      </c>
      <c r="H981">
        <v>7986.48</v>
      </c>
      <c r="I981" t="s">
        <v>10</v>
      </c>
      <c r="J981" t="s">
        <v>11</v>
      </c>
      <c r="K981" t="s">
        <v>246</v>
      </c>
    </row>
    <row r="982" spans="1:11" x14ac:dyDescent="0.2">
      <c r="A982" t="s">
        <v>1012</v>
      </c>
      <c r="B982">
        <v>1962</v>
      </c>
      <c r="C982" s="5" t="str">
        <f t="shared" si="15"/>
        <v>Aug</v>
      </c>
      <c r="D982" t="s">
        <v>34</v>
      </c>
      <c r="E982" s="7" t="s">
        <v>34</v>
      </c>
      <c r="F982">
        <v>22</v>
      </c>
      <c r="G982">
        <v>0</v>
      </c>
      <c r="H982">
        <v>8004.96</v>
      </c>
      <c r="I982" t="s">
        <v>11</v>
      </c>
      <c r="J982" t="s">
        <v>15</v>
      </c>
      <c r="K982" t="s">
        <v>12</v>
      </c>
    </row>
    <row r="983" spans="1:11" x14ac:dyDescent="0.2">
      <c r="A983" t="s">
        <v>1013</v>
      </c>
      <c r="B983">
        <v>1995</v>
      </c>
      <c r="C983" s="5" t="str">
        <f t="shared" si="15"/>
        <v>Sep</v>
      </c>
      <c r="D983" t="s">
        <v>19</v>
      </c>
      <c r="E983" s="7" t="s">
        <v>19</v>
      </c>
      <c r="F983">
        <v>18</v>
      </c>
      <c r="G983">
        <v>0</v>
      </c>
      <c r="H983">
        <v>8014.62</v>
      </c>
      <c r="I983" t="s">
        <v>10</v>
      </c>
      <c r="J983" t="s">
        <v>11</v>
      </c>
      <c r="K983" t="s">
        <v>22</v>
      </c>
    </row>
    <row r="984" spans="1:11" x14ac:dyDescent="0.2">
      <c r="A984" t="s">
        <v>1014</v>
      </c>
      <c r="B984">
        <v>1980</v>
      </c>
      <c r="C984" s="5" t="str">
        <f t="shared" si="15"/>
        <v>Nov</v>
      </c>
      <c r="D984" t="s">
        <v>14</v>
      </c>
      <c r="E984" s="7" t="s">
        <v>14</v>
      </c>
      <c r="F984">
        <v>8</v>
      </c>
      <c r="G984">
        <v>2</v>
      </c>
      <c r="H984">
        <v>8017.06</v>
      </c>
      <c r="I984" t="s">
        <v>10</v>
      </c>
      <c r="J984" t="s">
        <v>10</v>
      </c>
      <c r="K984" t="s">
        <v>22</v>
      </c>
    </row>
    <row r="985" spans="1:11" x14ac:dyDescent="0.2">
      <c r="A985" t="s">
        <v>1015</v>
      </c>
      <c r="B985">
        <v>1989</v>
      </c>
      <c r="C985" s="5" t="str">
        <f t="shared" si="15"/>
        <v>Nov</v>
      </c>
      <c r="D985" t="s">
        <v>14</v>
      </c>
      <c r="E985" s="7" t="s">
        <v>14</v>
      </c>
      <c r="F985">
        <v>3</v>
      </c>
      <c r="G985">
        <v>3</v>
      </c>
      <c r="H985">
        <v>8021.11</v>
      </c>
      <c r="I985" t="s">
        <v>10</v>
      </c>
      <c r="J985" t="s">
        <v>15</v>
      </c>
      <c r="K985" t="s">
        <v>22</v>
      </c>
    </row>
    <row r="986" spans="1:11" x14ac:dyDescent="0.2">
      <c r="A986" t="s">
        <v>1016</v>
      </c>
      <c r="B986">
        <v>1978</v>
      </c>
      <c r="C986" s="5" t="str">
        <f t="shared" si="15"/>
        <v>Jul</v>
      </c>
      <c r="D986" t="s">
        <v>9</v>
      </c>
      <c r="E986" s="7" t="s">
        <v>9</v>
      </c>
      <c r="F986">
        <v>17</v>
      </c>
      <c r="G986">
        <v>1</v>
      </c>
      <c r="H986">
        <v>8023.14</v>
      </c>
      <c r="I986" t="s">
        <v>10</v>
      </c>
      <c r="J986" t="s">
        <v>11</v>
      </c>
      <c r="K986" t="s">
        <v>22</v>
      </c>
    </row>
    <row r="987" spans="1:11" x14ac:dyDescent="0.2">
      <c r="A987" t="s">
        <v>1017</v>
      </c>
      <c r="B987">
        <v>1976</v>
      </c>
      <c r="C987" s="5" t="str">
        <f t="shared" si="15"/>
        <v>Dec</v>
      </c>
      <c r="D987" t="s">
        <v>29</v>
      </c>
      <c r="E987" s="7" t="s">
        <v>29</v>
      </c>
      <c r="F987">
        <v>20</v>
      </c>
      <c r="G987">
        <v>0</v>
      </c>
      <c r="H987">
        <v>8026.67</v>
      </c>
      <c r="I987" t="s">
        <v>10</v>
      </c>
      <c r="J987" t="s">
        <v>10</v>
      </c>
      <c r="K987" t="s">
        <v>22</v>
      </c>
    </row>
    <row r="988" spans="1:11" x14ac:dyDescent="0.2">
      <c r="A988" t="s">
        <v>1018</v>
      </c>
      <c r="B988">
        <v>1977</v>
      </c>
      <c r="C988" s="5" t="str">
        <f t="shared" si="15"/>
        <v>Nov</v>
      </c>
      <c r="D988" t="s">
        <v>14</v>
      </c>
      <c r="E988" s="7" t="s">
        <v>14</v>
      </c>
      <c r="F988">
        <v>6</v>
      </c>
      <c r="G988">
        <v>2</v>
      </c>
      <c r="H988">
        <v>8027.97</v>
      </c>
      <c r="I988" t="s">
        <v>11</v>
      </c>
      <c r="J988" t="s">
        <v>10</v>
      </c>
      <c r="K988" t="s">
        <v>41</v>
      </c>
    </row>
    <row r="989" spans="1:11" x14ac:dyDescent="0.2">
      <c r="A989" t="s">
        <v>1019</v>
      </c>
      <c r="B989">
        <v>2003</v>
      </c>
      <c r="C989" s="5" t="str">
        <f t="shared" si="15"/>
        <v>Dec</v>
      </c>
      <c r="D989" t="s">
        <v>29</v>
      </c>
      <c r="E989" s="7" t="s">
        <v>29</v>
      </c>
      <c r="F989">
        <v>12</v>
      </c>
      <c r="G989">
        <v>0</v>
      </c>
      <c r="H989">
        <v>8035.64</v>
      </c>
      <c r="I989" t="s">
        <v>10</v>
      </c>
      <c r="J989" t="s">
        <v>10</v>
      </c>
      <c r="K989" t="s">
        <v>22</v>
      </c>
    </row>
    <row r="990" spans="1:11" x14ac:dyDescent="0.2">
      <c r="A990" t="s">
        <v>1020</v>
      </c>
      <c r="B990">
        <v>1985</v>
      </c>
      <c r="C990" s="5" t="str">
        <f t="shared" si="15"/>
        <v>Nov</v>
      </c>
      <c r="D990" t="s">
        <v>14</v>
      </c>
      <c r="E990" s="7" t="s">
        <v>14</v>
      </c>
      <c r="F990">
        <v>28</v>
      </c>
      <c r="G990">
        <v>3</v>
      </c>
      <c r="H990">
        <v>8059.06</v>
      </c>
      <c r="I990" t="s">
        <v>10</v>
      </c>
      <c r="J990" t="s">
        <v>11</v>
      </c>
      <c r="K990" t="s">
        <v>22</v>
      </c>
    </row>
    <row r="991" spans="1:11" x14ac:dyDescent="0.2">
      <c r="A991" t="s">
        <v>1021</v>
      </c>
      <c r="B991">
        <v>1982</v>
      </c>
      <c r="C991" s="5" t="str">
        <f t="shared" si="15"/>
        <v>Dec</v>
      </c>
      <c r="D991" t="s">
        <v>29</v>
      </c>
      <c r="E991" s="7" t="s">
        <v>29</v>
      </c>
      <c r="F991">
        <v>27</v>
      </c>
      <c r="G991">
        <v>3</v>
      </c>
      <c r="H991">
        <v>8059.68</v>
      </c>
      <c r="I991" t="s">
        <v>10</v>
      </c>
      <c r="J991" t="s">
        <v>11</v>
      </c>
      <c r="K991" t="s">
        <v>22</v>
      </c>
    </row>
    <row r="992" spans="1:11" x14ac:dyDescent="0.2">
      <c r="A992" t="s">
        <v>1022</v>
      </c>
      <c r="B992">
        <v>1970</v>
      </c>
      <c r="C992" s="5" t="str">
        <f t="shared" si="15"/>
        <v>Dec</v>
      </c>
      <c r="D992" t="s">
        <v>29</v>
      </c>
      <c r="E992" s="7" t="s">
        <v>29</v>
      </c>
      <c r="F992">
        <v>12</v>
      </c>
      <c r="G992">
        <v>0</v>
      </c>
      <c r="H992">
        <v>8062.31</v>
      </c>
      <c r="I992" t="s">
        <v>10</v>
      </c>
      <c r="J992" t="s">
        <v>15</v>
      </c>
      <c r="K992" t="s">
        <v>12</v>
      </c>
    </row>
    <row r="993" spans="1:11" x14ac:dyDescent="0.2">
      <c r="A993" t="s">
        <v>1023</v>
      </c>
      <c r="B993">
        <v>1975</v>
      </c>
      <c r="C993" s="5" t="str">
        <f t="shared" si="15"/>
        <v>Jun</v>
      </c>
      <c r="D993" t="s">
        <v>17</v>
      </c>
      <c r="E993" s="7" t="s">
        <v>17</v>
      </c>
      <c r="F993">
        <v>28</v>
      </c>
      <c r="G993">
        <v>1</v>
      </c>
      <c r="H993">
        <v>8062.76</v>
      </c>
      <c r="I993" t="s">
        <v>11</v>
      </c>
      <c r="J993" t="s">
        <v>11</v>
      </c>
      <c r="K993" t="s">
        <v>41</v>
      </c>
    </row>
    <row r="994" spans="1:11" x14ac:dyDescent="0.2">
      <c r="A994" t="s">
        <v>1024</v>
      </c>
      <c r="B994">
        <v>1965</v>
      </c>
      <c r="C994" s="5" t="str">
        <f t="shared" si="15"/>
        <v>Aug</v>
      </c>
      <c r="D994" t="s">
        <v>34</v>
      </c>
      <c r="E994" s="7" t="s">
        <v>34</v>
      </c>
      <c r="F994">
        <v>11</v>
      </c>
      <c r="G994">
        <v>0</v>
      </c>
      <c r="H994">
        <v>8067.83</v>
      </c>
      <c r="I994" t="s">
        <v>11</v>
      </c>
      <c r="J994" t="s">
        <v>15</v>
      </c>
      <c r="K994" t="s">
        <v>12</v>
      </c>
    </row>
    <row r="995" spans="1:11" x14ac:dyDescent="0.2">
      <c r="A995" t="s">
        <v>1025</v>
      </c>
      <c r="B995">
        <v>1975</v>
      </c>
      <c r="C995" s="5" t="str">
        <f t="shared" si="15"/>
        <v>Dec</v>
      </c>
      <c r="D995" t="s">
        <v>29</v>
      </c>
      <c r="E995" s="7" t="s">
        <v>29</v>
      </c>
      <c r="F995">
        <v>15</v>
      </c>
      <c r="G995">
        <v>1</v>
      </c>
      <c r="H995">
        <v>8068.19</v>
      </c>
      <c r="I995" t="s">
        <v>11</v>
      </c>
      <c r="J995" t="s">
        <v>10</v>
      </c>
      <c r="K995" t="s">
        <v>41</v>
      </c>
    </row>
    <row r="996" spans="1:11" x14ac:dyDescent="0.2">
      <c r="A996" t="s">
        <v>1026</v>
      </c>
      <c r="B996">
        <v>1965</v>
      </c>
      <c r="C996" s="5" t="str">
        <f t="shared" si="15"/>
        <v>Oct</v>
      </c>
      <c r="D996" t="s">
        <v>36</v>
      </c>
      <c r="E996" s="7" t="s">
        <v>36</v>
      </c>
      <c r="F996">
        <v>21</v>
      </c>
      <c r="G996">
        <v>0</v>
      </c>
      <c r="H996">
        <v>8071.57</v>
      </c>
      <c r="I996" t="s">
        <v>11</v>
      </c>
      <c r="J996" t="s">
        <v>15</v>
      </c>
      <c r="K996" t="s">
        <v>41</v>
      </c>
    </row>
    <row r="997" spans="1:11" x14ac:dyDescent="0.2">
      <c r="A997" t="s">
        <v>1027</v>
      </c>
      <c r="B997">
        <v>1993</v>
      </c>
      <c r="C997" s="5" t="str">
        <f t="shared" si="15"/>
        <v>Nov</v>
      </c>
      <c r="D997" t="s">
        <v>14</v>
      </c>
      <c r="E997" s="7" t="s">
        <v>14</v>
      </c>
      <c r="F997">
        <v>7</v>
      </c>
      <c r="G997">
        <v>0</v>
      </c>
      <c r="H997">
        <v>8077.41</v>
      </c>
      <c r="I997" t="s">
        <v>10</v>
      </c>
      <c r="J997" t="s">
        <v>15</v>
      </c>
      <c r="K997" t="s">
        <v>534</v>
      </c>
    </row>
    <row r="998" spans="1:11" x14ac:dyDescent="0.2">
      <c r="A998" t="s">
        <v>1028</v>
      </c>
      <c r="B998">
        <v>2001</v>
      </c>
      <c r="C998" s="5" t="str">
        <f t="shared" si="15"/>
        <v>Aug</v>
      </c>
      <c r="D998" t="s">
        <v>34</v>
      </c>
      <c r="E998" s="7" t="s">
        <v>34</v>
      </c>
      <c r="F998">
        <v>28</v>
      </c>
      <c r="G998">
        <v>0</v>
      </c>
      <c r="H998">
        <v>8081.26</v>
      </c>
      <c r="I998" t="s">
        <v>10</v>
      </c>
      <c r="J998" t="s">
        <v>10</v>
      </c>
      <c r="K998" t="s">
        <v>22</v>
      </c>
    </row>
    <row r="999" spans="1:11" x14ac:dyDescent="0.2">
      <c r="A999" t="s">
        <v>1029</v>
      </c>
      <c r="B999">
        <v>1994</v>
      </c>
      <c r="C999" s="5" t="str">
        <f t="shared" si="15"/>
        <v>Oct</v>
      </c>
      <c r="D999" t="s">
        <v>36</v>
      </c>
      <c r="E999" s="7" t="s">
        <v>36</v>
      </c>
      <c r="F999">
        <v>12</v>
      </c>
      <c r="G999">
        <v>0</v>
      </c>
      <c r="H999">
        <v>8081.74</v>
      </c>
      <c r="I999" t="s">
        <v>10</v>
      </c>
      <c r="J999" t="s">
        <v>10</v>
      </c>
      <c r="K999" t="s">
        <v>534</v>
      </c>
    </row>
    <row r="1000" spans="1:11" x14ac:dyDescent="0.2">
      <c r="A1000" t="s">
        <v>1030</v>
      </c>
      <c r="B1000">
        <v>1975</v>
      </c>
      <c r="C1000" s="5" t="str">
        <f t="shared" si="15"/>
        <v>Dec</v>
      </c>
      <c r="D1000" t="s">
        <v>29</v>
      </c>
      <c r="E1000" s="7" t="s">
        <v>29</v>
      </c>
      <c r="F1000">
        <v>21</v>
      </c>
      <c r="G1000">
        <v>1</v>
      </c>
      <c r="H1000">
        <v>8083.92</v>
      </c>
      <c r="I1000" t="s">
        <v>11</v>
      </c>
      <c r="J1000" t="s">
        <v>11</v>
      </c>
      <c r="K1000" t="s">
        <v>12</v>
      </c>
    </row>
    <row r="1001" spans="1:11" x14ac:dyDescent="0.2">
      <c r="A1001" t="s">
        <v>1031</v>
      </c>
      <c r="B1001">
        <v>1967</v>
      </c>
      <c r="C1001" s="5" t="str">
        <f t="shared" si="15"/>
        <v>Jun</v>
      </c>
      <c r="D1001" t="s">
        <v>17</v>
      </c>
      <c r="E1001" s="7" t="s">
        <v>17</v>
      </c>
      <c r="F1001">
        <v>10</v>
      </c>
      <c r="G1001">
        <v>0</v>
      </c>
      <c r="H1001">
        <v>8091.3</v>
      </c>
      <c r="I1001" t="s">
        <v>11</v>
      </c>
      <c r="J1001" t="s">
        <v>15</v>
      </c>
      <c r="K1001" t="s">
        <v>22</v>
      </c>
    </row>
    <row r="1002" spans="1:11" x14ac:dyDescent="0.2">
      <c r="A1002" t="s">
        <v>1032</v>
      </c>
      <c r="B1002">
        <v>1973</v>
      </c>
      <c r="C1002" s="5" t="str">
        <f t="shared" si="15"/>
        <v>Oct</v>
      </c>
      <c r="D1002" t="s">
        <v>36</v>
      </c>
      <c r="E1002" s="7" t="s">
        <v>36</v>
      </c>
      <c r="F1002">
        <v>11</v>
      </c>
      <c r="G1002">
        <v>0</v>
      </c>
      <c r="H1002">
        <v>8112.59</v>
      </c>
      <c r="I1002" t="s">
        <v>10</v>
      </c>
      <c r="J1002" t="s">
        <v>10</v>
      </c>
      <c r="K1002" t="s">
        <v>12</v>
      </c>
    </row>
    <row r="1003" spans="1:11" x14ac:dyDescent="0.2">
      <c r="A1003" t="s">
        <v>1033</v>
      </c>
      <c r="B1003">
        <v>1978</v>
      </c>
      <c r="C1003" s="5" t="str">
        <f t="shared" si="15"/>
        <v>Sep</v>
      </c>
      <c r="D1003" t="s">
        <v>19</v>
      </c>
      <c r="E1003" s="7" t="s">
        <v>19</v>
      </c>
      <c r="F1003">
        <v>1</v>
      </c>
      <c r="G1003">
        <v>2</v>
      </c>
      <c r="H1003">
        <v>8116.27</v>
      </c>
      <c r="I1003" t="s">
        <v>11</v>
      </c>
      <c r="J1003" t="s">
        <v>15</v>
      </c>
      <c r="K1003" t="s">
        <v>22</v>
      </c>
    </row>
    <row r="1004" spans="1:11" x14ac:dyDescent="0.2">
      <c r="A1004" t="s">
        <v>1034</v>
      </c>
      <c r="B1004">
        <v>1973</v>
      </c>
      <c r="C1004" s="5" t="str">
        <f t="shared" si="15"/>
        <v>Dec</v>
      </c>
      <c r="D1004" t="s">
        <v>29</v>
      </c>
      <c r="E1004" s="7" t="s">
        <v>29</v>
      </c>
      <c r="F1004">
        <v>16</v>
      </c>
      <c r="G1004">
        <v>0</v>
      </c>
      <c r="H1004">
        <v>8116.68</v>
      </c>
      <c r="I1004" t="s">
        <v>11</v>
      </c>
      <c r="J1004" t="s">
        <v>15</v>
      </c>
      <c r="K1004" t="s">
        <v>41</v>
      </c>
    </row>
    <row r="1005" spans="1:11" x14ac:dyDescent="0.2">
      <c r="A1005" t="s">
        <v>1035</v>
      </c>
      <c r="B1005">
        <v>1973</v>
      </c>
      <c r="C1005" s="5" t="str">
        <f t="shared" si="15"/>
        <v>Aug</v>
      </c>
      <c r="D1005" t="s">
        <v>34</v>
      </c>
      <c r="E1005" s="7" t="s">
        <v>34</v>
      </c>
      <c r="F1005">
        <v>30</v>
      </c>
      <c r="G1005">
        <v>0</v>
      </c>
      <c r="H1005">
        <v>8124.41</v>
      </c>
      <c r="I1005" t="s">
        <v>11</v>
      </c>
      <c r="J1005" t="s">
        <v>15</v>
      </c>
      <c r="K1005" t="s">
        <v>12</v>
      </c>
    </row>
    <row r="1006" spans="1:11" x14ac:dyDescent="0.2">
      <c r="A1006" t="s">
        <v>1036</v>
      </c>
      <c r="B1006">
        <v>1973</v>
      </c>
      <c r="C1006" s="5" t="str">
        <f t="shared" si="15"/>
        <v>Sep</v>
      </c>
      <c r="D1006" t="s">
        <v>19</v>
      </c>
      <c r="E1006" s="7" t="s">
        <v>19</v>
      </c>
      <c r="F1006">
        <v>3</v>
      </c>
      <c r="G1006">
        <v>0</v>
      </c>
      <c r="H1006">
        <v>8125.78</v>
      </c>
      <c r="I1006" t="s">
        <v>10</v>
      </c>
      <c r="J1006" t="s">
        <v>10</v>
      </c>
      <c r="K1006" t="s">
        <v>12</v>
      </c>
    </row>
    <row r="1007" spans="1:11" x14ac:dyDescent="0.2">
      <c r="A1007" t="s">
        <v>1037</v>
      </c>
      <c r="B1007">
        <v>1990</v>
      </c>
      <c r="C1007" s="5" t="str">
        <f t="shared" si="15"/>
        <v>Jun</v>
      </c>
      <c r="D1007" t="s">
        <v>17</v>
      </c>
      <c r="E1007" s="7" t="s">
        <v>17</v>
      </c>
      <c r="F1007">
        <v>21</v>
      </c>
      <c r="G1007">
        <v>3</v>
      </c>
      <c r="H1007">
        <v>8157.92</v>
      </c>
      <c r="I1007" t="s">
        <v>10</v>
      </c>
      <c r="J1007" t="s">
        <v>11</v>
      </c>
      <c r="K1007" t="s">
        <v>199</v>
      </c>
    </row>
    <row r="1008" spans="1:11" x14ac:dyDescent="0.2">
      <c r="A1008" t="s">
        <v>1038</v>
      </c>
      <c r="B1008">
        <v>1982</v>
      </c>
      <c r="C1008" s="5" t="str">
        <f t="shared" si="15"/>
        <v>Jun</v>
      </c>
      <c r="D1008" t="s">
        <v>17</v>
      </c>
      <c r="E1008" s="7" t="s">
        <v>17</v>
      </c>
      <c r="F1008">
        <v>28</v>
      </c>
      <c r="G1008">
        <v>4</v>
      </c>
      <c r="H1008">
        <v>8162.72</v>
      </c>
      <c r="I1008" t="s">
        <v>11</v>
      </c>
      <c r="J1008" t="s">
        <v>11</v>
      </c>
      <c r="K1008" t="s">
        <v>22</v>
      </c>
    </row>
    <row r="1009" spans="1:11" x14ac:dyDescent="0.2">
      <c r="A1009" t="s">
        <v>1039</v>
      </c>
      <c r="B1009">
        <v>1963</v>
      </c>
      <c r="C1009" s="5" t="str">
        <f t="shared" si="15"/>
        <v>Nov</v>
      </c>
      <c r="D1009" t="s">
        <v>14</v>
      </c>
      <c r="E1009" s="7" t="s">
        <v>14</v>
      </c>
      <c r="F1009">
        <v>5</v>
      </c>
      <c r="G1009">
        <v>0</v>
      </c>
      <c r="H1009">
        <v>8177.9</v>
      </c>
      <c r="I1009" t="s">
        <v>11</v>
      </c>
      <c r="J1009" t="s">
        <v>15</v>
      </c>
      <c r="K1009" t="s">
        <v>12</v>
      </c>
    </row>
    <row r="1010" spans="1:11" x14ac:dyDescent="0.2">
      <c r="A1010" t="s">
        <v>1040</v>
      </c>
      <c r="B1010">
        <v>1983</v>
      </c>
      <c r="C1010" s="5" t="str">
        <f t="shared" si="15"/>
        <v>Jun</v>
      </c>
      <c r="D1010" t="s">
        <v>17</v>
      </c>
      <c r="E1010" s="7" t="s">
        <v>17</v>
      </c>
      <c r="F1010">
        <v>8</v>
      </c>
      <c r="G1010">
        <v>3</v>
      </c>
      <c r="H1010">
        <v>8179.51</v>
      </c>
      <c r="I1010" t="s">
        <v>10</v>
      </c>
      <c r="J1010" t="s">
        <v>10</v>
      </c>
      <c r="K1010" t="s">
        <v>515</v>
      </c>
    </row>
    <row r="1011" spans="1:11" x14ac:dyDescent="0.2">
      <c r="A1011" t="s">
        <v>1041</v>
      </c>
      <c r="B1011">
        <v>1997</v>
      </c>
      <c r="C1011" s="5" t="str">
        <f t="shared" si="15"/>
        <v>Oct</v>
      </c>
      <c r="D1011" t="s">
        <v>36</v>
      </c>
      <c r="E1011" s="7" t="s">
        <v>36</v>
      </c>
      <c r="F1011">
        <v>21</v>
      </c>
      <c r="G1011">
        <v>0</v>
      </c>
      <c r="H1011">
        <v>8182.89</v>
      </c>
      <c r="I1011" t="s">
        <v>10</v>
      </c>
      <c r="J1011" t="s">
        <v>15</v>
      </c>
      <c r="K1011" t="s">
        <v>534</v>
      </c>
    </row>
    <row r="1012" spans="1:11" x14ac:dyDescent="0.2">
      <c r="A1012" t="s">
        <v>1042</v>
      </c>
      <c r="B1012">
        <v>1962</v>
      </c>
      <c r="C1012" s="5" t="str">
        <f t="shared" si="15"/>
        <v>Nov</v>
      </c>
      <c r="D1012" t="s">
        <v>14</v>
      </c>
      <c r="E1012" s="7" t="s">
        <v>14</v>
      </c>
      <c r="F1012">
        <v>23</v>
      </c>
      <c r="G1012">
        <v>0</v>
      </c>
      <c r="H1012">
        <v>8188.12</v>
      </c>
      <c r="I1012" t="s">
        <v>11</v>
      </c>
      <c r="J1012" t="s">
        <v>11</v>
      </c>
      <c r="K1012" t="s">
        <v>12</v>
      </c>
    </row>
    <row r="1013" spans="1:11" x14ac:dyDescent="0.2">
      <c r="A1013" t="s">
        <v>1043</v>
      </c>
      <c r="B1013">
        <v>1978</v>
      </c>
      <c r="C1013" s="5" t="str">
        <f t="shared" si="15"/>
        <v>Oct</v>
      </c>
      <c r="D1013" t="s">
        <v>36</v>
      </c>
      <c r="E1013" s="7" t="s">
        <v>36</v>
      </c>
      <c r="F1013">
        <v>24</v>
      </c>
      <c r="G1013">
        <v>2</v>
      </c>
      <c r="H1013">
        <v>8211.1</v>
      </c>
      <c r="I1013" t="s">
        <v>10</v>
      </c>
      <c r="J1013" t="s">
        <v>11</v>
      </c>
      <c r="K1013" t="s">
        <v>12</v>
      </c>
    </row>
    <row r="1014" spans="1:11" x14ac:dyDescent="0.2">
      <c r="A1014" t="s">
        <v>1044</v>
      </c>
      <c r="B1014">
        <v>1978</v>
      </c>
      <c r="C1014" s="5" t="str">
        <f t="shared" si="15"/>
        <v>Jun</v>
      </c>
      <c r="D1014" t="s">
        <v>17</v>
      </c>
      <c r="E1014" s="7" t="s">
        <v>17</v>
      </c>
      <c r="F1014">
        <v>30</v>
      </c>
      <c r="G1014">
        <v>2</v>
      </c>
      <c r="H1014">
        <v>8219.2000000000007</v>
      </c>
      <c r="I1014" t="s">
        <v>10</v>
      </c>
      <c r="J1014" t="s">
        <v>10</v>
      </c>
      <c r="K1014" t="s">
        <v>12</v>
      </c>
    </row>
    <row r="1015" spans="1:11" x14ac:dyDescent="0.2">
      <c r="A1015" t="s">
        <v>1045</v>
      </c>
      <c r="B1015">
        <v>1976</v>
      </c>
      <c r="C1015" s="5" t="str">
        <f t="shared" si="15"/>
        <v>Sep</v>
      </c>
      <c r="D1015" t="s">
        <v>19</v>
      </c>
      <c r="E1015" s="7" t="s">
        <v>19</v>
      </c>
      <c r="F1015">
        <v>3</v>
      </c>
      <c r="G1015">
        <v>1</v>
      </c>
      <c r="H1015">
        <v>8232.64</v>
      </c>
      <c r="I1015" t="s">
        <v>10</v>
      </c>
      <c r="J1015" t="s">
        <v>11</v>
      </c>
      <c r="K1015" t="s">
        <v>12</v>
      </c>
    </row>
    <row r="1016" spans="1:11" x14ac:dyDescent="0.2">
      <c r="A1016" t="s">
        <v>1046</v>
      </c>
      <c r="B1016">
        <v>1976</v>
      </c>
      <c r="C1016" s="5" t="str">
        <f t="shared" si="15"/>
        <v>Jun</v>
      </c>
      <c r="D1016" t="s">
        <v>17</v>
      </c>
      <c r="E1016" s="7" t="s">
        <v>17</v>
      </c>
      <c r="F1016">
        <v>30</v>
      </c>
      <c r="G1016">
        <v>1</v>
      </c>
      <c r="H1016">
        <v>8233.1</v>
      </c>
      <c r="I1016" t="s">
        <v>10</v>
      </c>
      <c r="J1016" t="s">
        <v>10</v>
      </c>
      <c r="K1016" t="s">
        <v>12</v>
      </c>
    </row>
    <row r="1017" spans="1:11" x14ac:dyDescent="0.2">
      <c r="A1017" t="s">
        <v>1047</v>
      </c>
      <c r="B1017">
        <v>1976</v>
      </c>
      <c r="C1017" s="5" t="str">
        <f t="shared" si="15"/>
        <v>Sep</v>
      </c>
      <c r="D1017" t="s">
        <v>19</v>
      </c>
      <c r="E1017" s="7" t="s">
        <v>19</v>
      </c>
      <c r="F1017">
        <v>2</v>
      </c>
      <c r="G1017">
        <v>1</v>
      </c>
      <c r="H1017">
        <v>8240.59</v>
      </c>
      <c r="I1017" t="s">
        <v>10</v>
      </c>
      <c r="J1017" t="s">
        <v>10</v>
      </c>
      <c r="K1017" t="s">
        <v>12</v>
      </c>
    </row>
    <row r="1018" spans="1:11" x14ac:dyDescent="0.2">
      <c r="A1018" t="s">
        <v>1048</v>
      </c>
      <c r="B1018">
        <v>1982</v>
      </c>
      <c r="C1018" s="5" t="str">
        <f t="shared" si="15"/>
        <v>Sep</v>
      </c>
      <c r="D1018" t="s">
        <v>19</v>
      </c>
      <c r="E1018" s="7" t="s">
        <v>19</v>
      </c>
      <c r="F1018">
        <v>27</v>
      </c>
      <c r="G1018">
        <v>3</v>
      </c>
      <c r="H1018">
        <v>8252.2800000000007</v>
      </c>
      <c r="I1018" t="s">
        <v>10</v>
      </c>
      <c r="J1018" t="s">
        <v>10</v>
      </c>
      <c r="K1018" t="s">
        <v>246</v>
      </c>
    </row>
    <row r="1019" spans="1:11" x14ac:dyDescent="0.2">
      <c r="A1019" t="s">
        <v>1049</v>
      </c>
      <c r="B1019">
        <v>1964</v>
      </c>
      <c r="C1019" s="5" t="str">
        <f t="shared" si="15"/>
        <v>Sep</v>
      </c>
      <c r="D1019" t="s">
        <v>19</v>
      </c>
      <c r="E1019" s="7" t="s">
        <v>19</v>
      </c>
      <c r="F1019">
        <v>5</v>
      </c>
      <c r="G1019">
        <v>0</v>
      </c>
      <c r="H1019">
        <v>8268</v>
      </c>
      <c r="I1019" t="s">
        <v>11</v>
      </c>
      <c r="J1019" t="s">
        <v>11</v>
      </c>
      <c r="K1019" t="s">
        <v>12</v>
      </c>
    </row>
    <row r="1020" spans="1:11" x14ac:dyDescent="0.2">
      <c r="A1020" t="s">
        <v>1050</v>
      </c>
      <c r="B1020">
        <v>1974</v>
      </c>
      <c r="C1020" s="5" t="str">
        <f t="shared" si="15"/>
        <v>Aug</v>
      </c>
      <c r="D1020" t="s">
        <v>34</v>
      </c>
      <c r="E1020" s="7" t="s">
        <v>34</v>
      </c>
      <c r="F1020">
        <v>5</v>
      </c>
      <c r="G1020">
        <v>0</v>
      </c>
      <c r="H1020">
        <v>8269.0400000000009</v>
      </c>
      <c r="I1020" t="s">
        <v>10</v>
      </c>
      <c r="J1020" t="s">
        <v>15</v>
      </c>
      <c r="K1020" t="s">
        <v>41</v>
      </c>
    </row>
    <row r="1021" spans="1:11" x14ac:dyDescent="0.2">
      <c r="A1021" t="s">
        <v>1051</v>
      </c>
      <c r="B1021">
        <v>2000</v>
      </c>
      <c r="C1021" s="5" t="str">
        <f t="shared" si="15"/>
        <v>Nov</v>
      </c>
      <c r="D1021" t="s">
        <v>14</v>
      </c>
      <c r="E1021" s="7" t="s">
        <v>14</v>
      </c>
      <c r="F1021">
        <v>28</v>
      </c>
      <c r="G1021">
        <v>0</v>
      </c>
      <c r="H1021">
        <v>8271.4599999999991</v>
      </c>
      <c r="I1021" t="s">
        <v>10</v>
      </c>
      <c r="J1021" t="s">
        <v>15</v>
      </c>
      <c r="K1021" t="s">
        <v>248</v>
      </c>
    </row>
    <row r="1022" spans="1:11" x14ac:dyDescent="0.2">
      <c r="A1022" t="s">
        <v>1052</v>
      </c>
      <c r="B1022">
        <v>1974</v>
      </c>
      <c r="C1022" s="5" t="str">
        <f t="shared" si="15"/>
        <v>Sep</v>
      </c>
      <c r="D1022" t="s">
        <v>19</v>
      </c>
      <c r="E1022" s="7" t="s">
        <v>19</v>
      </c>
      <c r="F1022">
        <v>26</v>
      </c>
      <c r="G1022">
        <v>0</v>
      </c>
      <c r="H1022">
        <v>8277.52</v>
      </c>
      <c r="I1022" t="s">
        <v>10</v>
      </c>
      <c r="J1022" t="s">
        <v>10</v>
      </c>
      <c r="K1022" t="s">
        <v>41</v>
      </c>
    </row>
    <row r="1023" spans="1:11" x14ac:dyDescent="0.2">
      <c r="A1023" t="s">
        <v>1053</v>
      </c>
      <c r="B1023">
        <v>1974</v>
      </c>
      <c r="C1023" s="5" t="str">
        <f t="shared" si="15"/>
        <v>Dec</v>
      </c>
      <c r="D1023" t="s">
        <v>29</v>
      </c>
      <c r="E1023" s="7" t="s">
        <v>29</v>
      </c>
      <c r="F1023">
        <v>22</v>
      </c>
      <c r="G1023">
        <v>0</v>
      </c>
      <c r="H1023">
        <v>8280.6200000000008</v>
      </c>
      <c r="I1023" t="s">
        <v>10</v>
      </c>
      <c r="J1023" t="s">
        <v>10</v>
      </c>
      <c r="K1023" t="s">
        <v>12</v>
      </c>
    </row>
    <row r="1024" spans="1:11" x14ac:dyDescent="0.2">
      <c r="A1024" t="s">
        <v>1054</v>
      </c>
      <c r="B1024">
        <v>1974</v>
      </c>
      <c r="C1024" s="5" t="str">
        <f t="shared" si="15"/>
        <v>Jun</v>
      </c>
      <c r="D1024" t="s">
        <v>17</v>
      </c>
      <c r="E1024" s="7" t="s">
        <v>17</v>
      </c>
      <c r="F1024">
        <v>6</v>
      </c>
      <c r="G1024">
        <v>0</v>
      </c>
      <c r="H1024">
        <v>8283.68</v>
      </c>
      <c r="I1024" t="s">
        <v>10</v>
      </c>
      <c r="J1024" t="s">
        <v>11</v>
      </c>
      <c r="K1024" t="s">
        <v>12</v>
      </c>
    </row>
    <row r="1025" spans="1:11" x14ac:dyDescent="0.2">
      <c r="A1025" t="s">
        <v>1055</v>
      </c>
      <c r="B1025">
        <v>1978</v>
      </c>
      <c r="C1025" s="5" t="str">
        <f t="shared" si="15"/>
        <v>Jun</v>
      </c>
      <c r="D1025" t="s">
        <v>17</v>
      </c>
      <c r="E1025" s="7" t="s">
        <v>17</v>
      </c>
      <c r="F1025">
        <v>26</v>
      </c>
      <c r="G1025">
        <v>2</v>
      </c>
      <c r="H1025">
        <v>8302.5400000000009</v>
      </c>
      <c r="I1025" t="s">
        <v>11</v>
      </c>
      <c r="J1025" t="s">
        <v>11</v>
      </c>
      <c r="K1025" t="s">
        <v>167</v>
      </c>
    </row>
    <row r="1026" spans="1:11" x14ac:dyDescent="0.2">
      <c r="A1026" t="s">
        <v>1056</v>
      </c>
      <c r="B1026">
        <v>1979</v>
      </c>
      <c r="C1026" s="5" t="str">
        <f t="shared" si="15"/>
        <v>Aug</v>
      </c>
      <c r="D1026" t="s">
        <v>34</v>
      </c>
      <c r="E1026" s="7" t="s">
        <v>34</v>
      </c>
      <c r="F1026">
        <v>7</v>
      </c>
      <c r="G1026">
        <v>2</v>
      </c>
      <c r="H1026">
        <v>8310.84</v>
      </c>
      <c r="I1026" t="s">
        <v>10</v>
      </c>
      <c r="J1026" t="s">
        <v>10</v>
      </c>
      <c r="K1026" t="s">
        <v>22</v>
      </c>
    </row>
    <row r="1027" spans="1:11" x14ac:dyDescent="0.2">
      <c r="A1027" t="s">
        <v>1057</v>
      </c>
      <c r="B1027">
        <v>1993</v>
      </c>
      <c r="C1027" s="5" t="str">
        <f t="shared" ref="C1027:C1090" si="16">IF(ISBLANK(D1027),"Sep",D1027)</f>
        <v>Jun</v>
      </c>
      <c r="D1027" t="s">
        <v>17</v>
      </c>
      <c r="E1027" s="7" t="s">
        <v>17</v>
      </c>
      <c r="F1027">
        <v>22</v>
      </c>
      <c r="G1027">
        <v>0</v>
      </c>
      <c r="H1027">
        <v>8314.65</v>
      </c>
      <c r="I1027" t="s">
        <v>10</v>
      </c>
      <c r="J1027" t="s">
        <v>15</v>
      </c>
      <c r="K1027" t="s">
        <v>22</v>
      </c>
    </row>
    <row r="1028" spans="1:11" x14ac:dyDescent="0.2">
      <c r="A1028" t="s">
        <v>1058</v>
      </c>
      <c r="B1028">
        <v>1976</v>
      </c>
      <c r="C1028" s="5" t="str">
        <f t="shared" si="16"/>
        <v>Jul</v>
      </c>
      <c r="D1028" t="s">
        <v>9</v>
      </c>
      <c r="E1028" s="7" t="s">
        <v>9</v>
      </c>
      <c r="F1028">
        <v>12</v>
      </c>
      <c r="G1028">
        <v>1</v>
      </c>
      <c r="H1028">
        <v>8334.4599999999991</v>
      </c>
      <c r="I1028" t="s">
        <v>11</v>
      </c>
      <c r="J1028" t="s">
        <v>10</v>
      </c>
      <c r="K1028" t="s">
        <v>167</v>
      </c>
    </row>
    <row r="1029" spans="1:11" x14ac:dyDescent="0.2">
      <c r="A1029" t="s">
        <v>1059</v>
      </c>
      <c r="B1029">
        <v>1976</v>
      </c>
      <c r="C1029" s="5" t="str">
        <f t="shared" si="16"/>
        <v>Jul</v>
      </c>
      <c r="D1029" t="s">
        <v>9</v>
      </c>
      <c r="E1029" s="7" t="s">
        <v>9</v>
      </c>
      <c r="F1029">
        <v>20</v>
      </c>
      <c r="G1029">
        <v>1</v>
      </c>
      <c r="H1029">
        <v>8334.59</v>
      </c>
      <c r="I1029" t="s">
        <v>11</v>
      </c>
      <c r="J1029" t="s">
        <v>10</v>
      </c>
      <c r="K1029" t="s">
        <v>167</v>
      </c>
    </row>
    <row r="1030" spans="1:11" x14ac:dyDescent="0.2">
      <c r="A1030" t="s">
        <v>1060</v>
      </c>
      <c r="B1030">
        <v>1976</v>
      </c>
      <c r="C1030" s="5" t="str">
        <f t="shared" si="16"/>
        <v>Jul</v>
      </c>
      <c r="D1030" t="s">
        <v>9</v>
      </c>
      <c r="E1030" s="7" t="s">
        <v>9</v>
      </c>
      <c r="F1030">
        <v>7</v>
      </c>
      <c r="G1030">
        <v>1</v>
      </c>
      <c r="H1030">
        <v>8342.91</v>
      </c>
      <c r="I1030" t="s">
        <v>11</v>
      </c>
      <c r="J1030" t="s">
        <v>15</v>
      </c>
      <c r="K1030" t="s">
        <v>167</v>
      </c>
    </row>
    <row r="1031" spans="1:11" x14ac:dyDescent="0.2">
      <c r="A1031" t="s">
        <v>1061</v>
      </c>
      <c r="B1031">
        <v>1976</v>
      </c>
      <c r="C1031" s="5" t="str">
        <f t="shared" si="16"/>
        <v>Jun</v>
      </c>
      <c r="D1031" t="s">
        <v>17</v>
      </c>
      <c r="E1031" s="7" t="s">
        <v>17</v>
      </c>
      <c r="F1031">
        <v>12</v>
      </c>
      <c r="G1031">
        <v>2</v>
      </c>
      <c r="H1031">
        <v>8347.16</v>
      </c>
      <c r="I1031" t="s">
        <v>10</v>
      </c>
      <c r="J1031" t="s">
        <v>15</v>
      </c>
      <c r="K1031" t="s">
        <v>12</v>
      </c>
    </row>
    <row r="1032" spans="1:11" x14ac:dyDescent="0.2">
      <c r="A1032" t="s">
        <v>1062</v>
      </c>
      <c r="B1032">
        <v>1963</v>
      </c>
      <c r="C1032" s="5" t="str">
        <f t="shared" si="16"/>
        <v>Sep</v>
      </c>
      <c r="D1032" t="s">
        <v>19</v>
      </c>
      <c r="E1032" s="7" t="s">
        <v>19</v>
      </c>
      <c r="F1032">
        <v>21</v>
      </c>
      <c r="G1032">
        <v>0</v>
      </c>
      <c r="H1032">
        <v>8355.5400000000009</v>
      </c>
      <c r="I1032" t="s">
        <v>11</v>
      </c>
      <c r="J1032" t="s">
        <v>11</v>
      </c>
      <c r="K1032" t="s">
        <v>22</v>
      </c>
    </row>
    <row r="1033" spans="1:11" x14ac:dyDescent="0.2">
      <c r="A1033" t="s">
        <v>1063</v>
      </c>
      <c r="B1033">
        <v>1971</v>
      </c>
      <c r="C1033" s="5" t="str">
        <f t="shared" si="16"/>
        <v>Sep</v>
      </c>
      <c r="D1033" t="s">
        <v>19</v>
      </c>
      <c r="E1033" s="7" t="s">
        <v>19</v>
      </c>
      <c r="F1033">
        <v>4</v>
      </c>
      <c r="G1033">
        <v>0</v>
      </c>
      <c r="H1033">
        <v>8396.6200000000008</v>
      </c>
      <c r="I1033" t="s">
        <v>10</v>
      </c>
      <c r="J1033" t="s">
        <v>11</v>
      </c>
      <c r="K1033" t="s">
        <v>12</v>
      </c>
    </row>
    <row r="1034" spans="1:11" x14ac:dyDescent="0.2">
      <c r="A1034" t="s">
        <v>1064</v>
      </c>
      <c r="B1034">
        <v>1971</v>
      </c>
      <c r="C1034" s="5" t="str">
        <f t="shared" si="16"/>
        <v>Sep</v>
      </c>
      <c r="D1034" t="s">
        <v>19</v>
      </c>
      <c r="E1034" s="7" t="s">
        <v>19</v>
      </c>
      <c r="F1034">
        <v>18</v>
      </c>
      <c r="G1034">
        <v>0</v>
      </c>
      <c r="H1034">
        <v>8400.01</v>
      </c>
      <c r="I1034" t="s">
        <v>10</v>
      </c>
      <c r="J1034" t="s">
        <v>11</v>
      </c>
      <c r="K1034" t="s">
        <v>12</v>
      </c>
    </row>
    <row r="1035" spans="1:11" x14ac:dyDescent="0.2">
      <c r="A1035" t="s">
        <v>1065</v>
      </c>
      <c r="B1035">
        <v>1979</v>
      </c>
      <c r="C1035" s="5" t="str">
        <f t="shared" si="16"/>
        <v>Jun</v>
      </c>
      <c r="D1035" t="s">
        <v>17</v>
      </c>
      <c r="E1035" s="7" t="s">
        <v>17</v>
      </c>
      <c r="F1035">
        <v>11</v>
      </c>
      <c r="G1035">
        <v>3</v>
      </c>
      <c r="H1035">
        <v>8410.0499999999993</v>
      </c>
      <c r="I1035" t="s">
        <v>10</v>
      </c>
      <c r="J1035" t="s">
        <v>10</v>
      </c>
      <c r="K1035" t="s">
        <v>22</v>
      </c>
    </row>
    <row r="1036" spans="1:11" x14ac:dyDescent="0.2">
      <c r="A1036" t="s">
        <v>1066</v>
      </c>
      <c r="B1036">
        <v>1977</v>
      </c>
      <c r="C1036" s="5" t="str">
        <f t="shared" si="16"/>
        <v>Sep</v>
      </c>
      <c r="D1036" t="s">
        <v>19</v>
      </c>
      <c r="E1036" s="7" t="s">
        <v>19</v>
      </c>
      <c r="F1036">
        <v>4</v>
      </c>
      <c r="G1036">
        <v>2</v>
      </c>
      <c r="H1036">
        <v>8413.4599999999991</v>
      </c>
      <c r="I1036" t="s">
        <v>11</v>
      </c>
      <c r="J1036" t="s">
        <v>15</v>
      </c>
      <c r="K1036" t="s">
        <v>22</v>
      </c>
    </row>
    <row r="1037" spans="1:11" x14ac:dyDescent="0.2">
      <c r="A1037" t="s">
        <v>1067</v>
      </c>
      <c r="B1037">
        <v>1975</v>
      </c>
      <c r="C1037" s="5" t="str">
        <f t="shared" si="16"/>
        <v>Sep</v>
      </c>
      <c r="D1037" t="s">
        <v>19</v>
      </c>
      <c r="E1037" s="7" t="s">
        <v>19</v>
      </c>
      <c r="F1037">
        <v>28</v>
      </c>
      <c r="G1037">
        <v>1</v>
      </c>
      <c r="H1037">
        <v>8428.07</v>
      </c>
      <c r="I1037" t="s">
        <v>11</v>
      </c>
      <c r="J1037" t="s">
        <v>10</v>
      </c>
      <c r="K1037" t="s">
        <v>22</v>
      </c>
    </row>
    <row r="1038" spans="1:11" x14ac:dyDescent="0.2">
      <c r="A1038" t="s">
        <v>1068</v>
      </c>
      <c r="B1038">
        <v>1963</v>
      </c>
      <c r="C1038" s="5" t="str">
        <f t="shared" si="16"/>
        <v>Sep</v>
      </c>
      <c r="D1038" t="s">
        <v>19</v>
      </c>
      <c r="E1038" s="7" t="s">
        <v>19</v>
      </c>
      <c r="F1038">
        <v>24</v>
      </c>
      <c r="G1038">
        <v>0</v>
      </c>
      <c r="H1038">
        <v>8440.0499999999993</v>
      </c>
      <c r="I1038" t="s">
        <v>11</v>
      </c>
      <c r="J1038" t="s">
        <v>10</v>
      </c>
      <c r="K1038" t="s">
        <v>12</v>
      </c>
    </row>
    <row r="1039" spans="1:11" x14ac:dyDescent="0.2">
      <c r="A1039" t="s">
        <v>1069</v>
      </c>
      <c r="B1039">
        <v>1972</v>
      </c>
      <c r="C1039" s="5" t="str">
        <f t="shared" si="16"/>
        <v>Sep</v>
      </c>
      <c r="D1039" t="s">
        <v>19</v>
      </c>
      <c r="E1039" s="7" t="s">
        <v>19</v>
      </c>
      <c r="F1039">
        <v>9</v>
      </c>
      <c r="G1039">
        <v>0</v>
      </c>
      <c r="H1039">
        <v>8442.67</v>
      </c>
      <c r="I1039" t="s">
        <v>10</v>
      </c>
      <c r="J1039" t="s">
        <v>11</v>
      </c>
      <c r="K1039" t="s">
        <v>12</v>
      </c>
    </row>
    <row r="1040" spans="1:11" x14ac:dyDescent="0.2">
      <c r="A1040" t="s">
        <v>1070</v>
      </c>
      <c r="B1040">
        <v>1972</v>
      </c>
      <c r="C1040" s="5" t="str">
        <f t="shared" si="16"/>
        <v>Sep</v>
      </c>
      <c r="D1040" t="s">
        <v>19</v>
      </c>
      <c r="E1040" s="7" t="s">
        <v>19</v>
      </c>
      <c r="F1040">
        <v>4</v>
      </c>
      <c r="G1040">
        <v>0</v>
      </c>
      <c r="H1040">
        <v>8444.4699999999993</v>
      </c>
      <c r="I1040" t="s">
        <v>11</v>
      </c>
      <c r="J1040" t="s">
        <v>15</v>
      </c>
      <c r="K1040" t="s">
        <v>41</v>
      </c>
    </row>
    <row r="1041" spans="1:11" x14ac:dyDescent="0.2">
      <c r="A1041" t="s">
        <v>1071</v>
      </c>
      <c r="B1041">
        <v>1966</v>
      </c>
      <c r="C1041" s="5" t="str">
        <f t="shared" si="16"/>
        <v>Jun</v>
      </c>
      <c r="D1041" t="s">
        <v>17</v>
      </c>
      <c r="E1041" s="7" t="s">
        <v>17</v>
      </c>
      <c r="F1041">
        <v>12</v>
      </c>
      <c r="G1041">
        <v>0</v>
      </c>
      <c r="H1041">
        <v>8448.66</v>
      </c>
      <c r="I1041" t="s">
        <v>11</v>
      </c>
      <c r="J1041" t="s">
        <v>15</v>
      </c>
      <c r="K1041" t="s">
        <v>12</v>
      </c>
    </row>
    <row r="1042" spans="1:11" x14ac:dyDescent="0.2">
      <c r="A1042" t="s">
        <v>1072</v>
      </c>
      <c r="B1042">
        <v>1984</v>
      </c>
      <c r="C1042" s="5" t="str">
        <f t="shared" si="16"/>
        <v>Jun</v>
      </c>
      <c r="D1042" t="s">
        <v>17</v>
      </c>
      <c r="E1042" s="7" t="s">
        <v>17</v>
      </c>
      <c r="F1042">
        <v>19</v>
      </c>
      <c r="G1042">
        <v>3</v>
      </c>
      <c r="H1042">
        <v>8450.82</v>
      </c>
      <c r="I1042" t="s">
        <v>10</v>
      </c>
      <c r="J1042" t="s">
        <v>10</v>
      </c>
      <c r="K1042" t="s">
        <v>199</v>
      </c>
    </row>
    <row r="1043" spans="1:11" x14ac:dyDescent="0.2">
      <c r="A1043" t="s">
        <v>1073</v>
      </c>
      <c r="B1043">
        <v>1972</v>
      </c>
      <c r="C1043" s="5" t="str">
        <f t="shared" si="16"/>
        <v>Dec</v>
      </c>
      <c r="D1043" t="s">
        <v>29</v>
      </c>
      <c r="E1043" s="7" t="s">
        <v>29</v>
      </c>
      <c r="F1043">
        <v>26</v>
      </c>
      <c r="G1043">
        <v>0</v>
      </c>
      <c r="H1043">
        <v>8457.82</v>
      </c>
      <c r="I1043" t="s">
        <v>10</v>
      </c>
      <c r="J1043" t="s">
        <v>11</v>
      </c>
      <c r="K1043" t="s">
        <v>41</v>
      </c>
    </row>
    <row r="1044" spans="1:11" x14ac:dyDescent="0.2">
      <c r="A1044" t="s">
        <v>1074</v>
      </c>
      <c r="B1044">
        <v>1992</v>
      </c>
      <c r="C1044" s="5" t="str">
        <f t="shared" si="16"/>
        <v>Sep</v>
      </c>
      <c r="D1044" t="s">
        <v>19</v>
      </c>
      <c r="E1044" s="7" t="s">
        <v>19</v>
      </c>
      <c r="F1044">
        <v>9</v>
      </c>
      <c r="G1044">
        <v>0</v>
      </c>
      <c r="H1044">
        <v>8466.35</v>
      </c>
      <c r="I1044" t="s">
        <v>10</v>
      </c>
      <c r="J1044" t="s">
        <v>10</v>
      </c>
      <c r="K1044" t="s">
        <v>22</v>
      </c>
    </row>
    <row r="1045" spans="1:11" x14ac:dyDescent="0.2">
      <c r="A1045" t="s">
        <v>1075</v>
      </c>
      <c r="B1045">
        <v>1993</v>
      </c>
      <c r="C1045" s="5" t="str">
        <f t="shared" si="16"/>
        <v>Nov</v>
      </c>
      <c r="D1045" t="s">
        <v>14</v>
      </c>
      <c r="E1045" s="7" t="s">
        <v>14</v>
      </c>
      <c r="F1045">
        <v>10</v>
      </c>
      <c r="G1045">
        <v>0</v>
      </c>
      <c r="H1045">
        <v>8471.65</v>
      </c>
      <c r="I1045" t="s">
        <v>10</v>
      </c>
      <c r="J1045" t="s">
        <v>15</v>
      </c>
      <c r="K1045" t="s">
        <v>22</v>
      </c>
    </row>
    <row r="1046" spans="1:11" x14ac:dyDescent="0.2">
      <c r="A1046" t="s">
        <v>1076</v>
      </c>
      <c r="B1046">
        <v>1977</v>
      </c>
      <c r="C1046" s="5" t="str">
        <f t="shared" si="16"/>
        <v>Dec</v>
      </c>
      <c r="D1046" t="s">
        <v>29</v>
      </c>
      <c r="E1046" s="7" t="s">
        <v>29</v>
      </c>
      <c r="F1046">
        <v>26</v>
      </c>
      <c r="G1046">
        <v>2</v>
      </c>
      <c r="H1046">
        <v>8515.76</v>
      </c>
      <c r="I1046" t="s">
        <v>10</v>
      </c>
      <c r="J1046" t="s">
        <v>10</v>
      </c>
      <c r="K1046" t="s">
        <v>12</v>
      </c>
    </row>
    <row r="1047" spans="1:11" x14ac:dyDescent="0.2">
      <c r="A1047" t="s">
        <v>1077</v>
      </c>
      <c r="B1047">
        <v>1977</v>
      </c>
      <c r="C1047" s="5" t="str">
        <f t="shared" si="16"/>
        <v>Jun</v>
      </c>
      <c r="D1047" t="s">
        <v>17</v>
      </c>
      <c r="E1047" s="7" t="s">
        <v>17</v>
      </c>
      <c r="F1047">
        <v>21</v>
      </c>
      <c r="G1047">
        <v>2</v>
      </c>
      <c r="H1047">
        <v>8516.83</v>
      </c>
      <c r="I1047" t="s">
        <v>10</v>
      </c>
      <c r="J1047" t="s">
        <v>15</v>
      </c>
      <c r="K1047" t="s">
        <v>12</v>
      </c>
    </row>
    <row r="1048" spans="1:11" x14ac:dyDescent="0.2">
      <c r="A1048" t="s">
        <v>1078</v>
      </c>
      <c r="B1048">
        <v>1977</v>
      </c>
      <c r="C1048" s="5" t="str">
        <f t="shared" si="16"/>
        <v>Dec</v>
      </c>
      <c r="D1048" t="s">
        <v>29</v>
      </c>
      <c r="E1048" s="7" t="s">
        <v>29</v>
      </c>
      <c r="F1048">
        <v>29</v>
      </c>
      <c r="G1048">
        <v>2</v>
      </c>
      <c r="H1048">
        <v>8520.0300000000007</v>
      </c>
      <c r="I1048" t="s">
        <v>10</v>
      </c>
      <c r="J1048" t="s">
        <v>11</v>
      </c>
      <c r="K1048" t="s">
        <v>41</v>
      </c>
    </row>
    <row r="1049" spans="1:11" x14ac:dyDescent="0.2">
      <c r="A1049" t="s">
        <v>1079</v>
      </c>
      <c r="B1049">
        <v>1979</v>
      </c>
      <c r="C1049" s="5" t="str">
        <f t="shared" si="16"/>
        <v>Aug</v>
      </c>
      <c r="D1049" t="s">
        <v>34</v>
      </c>
      <c r="E1049" s="7" t="s">
        <v>34</v>
      </c>
      <c r="F1049">
        <v>13</v>
      </c>
      <c r="G1049">
        <v>3</v>
      </c>
      <c r="H1049">
        <v>8522</v>
      </c>
      <c r="I1049" t="s">
        <v>10</v>
      </c>
      <c r="J1049" t="s">
        <v>10</v>
      </c>
      <c r="K1049" t="s">
        <v>41</v>
      </c>
    </row>
    <row r="1050" spans="1:11" x14ac:dyDescent="0.2">
      <c r="A1050" t="s">
        <v>1080</v>
      </c>
      <c r="B1050">
        <v>1977</v>
      </c>
      <c r="C1050" s="5" t="str">
        <f t="shared" si="16"/>
        <v>Jul</v>
      </c>
      <c r="D1050" t="s">
        <v>9</v>
      </c>
      <c r="E1050" s="7" t="s">
        <v>9</v>
      </c>
      <c r="F1050">
        <v>26</v>
      </c>
      <c r="G1050">
        <v>2</v>
      </c>
      <c r="H1050">
        <v>8527.5300000000007</v>
      </c>
      <c r="I1050" t="s">
        <v>10</v>
      </c>
      <c r="J1050" t="s">
        <v>10</v>
      </c>
      <c r="K1050" t="s">
        <v>12</v>
      </c>
    </row>
    <row r="1051" spans="1:11" x14ac:dyDescent="0.2">
      <c r="A1051" t="s">
        <v>1081</v>
      </c>
      <c r="C1051" s="5" t="str">
        <f t="shared" si="16"/>
        <v>Jul</v>
      </c>
      <c r="D1051" t="s">
        <v>9</v>
      </c>
      <c r="E1051" s="7" t="s">
        <v>9</v>
      </c>
      <c r="F1051">
        <v>24</v>
      </c>
      <c r="G1051">
        <v>0</v>
      </c>
      <c r="H1051">
        <v>8534.67</v>
      </c>
      <c r="I1051" t="s">
        <v>10</v>
      </c>
      <c r="J1051" t="s">
        <v>11</v>
      </c>
      <c r="K1051" t="s">
        <v>246</v>
      </c>
    </row>
    <row r="1052" spans="1:11" x14ac:dyDescent="0.2">
      <c r="A1052" t="s">
        <v>1082</v>
      </c>
      <c r="B1052">
        <v>1981</v>
      </c>
      <c r="C1052" s="5" t="str">
        <f t="shared" si="16"/>
        <v>Dec</v>
      </c>
      <c r="D1052" t="s">
        <v>29</v>
      </c>
      <c r="E1052" s="7" t="s">
        <v>29</v>
      </c>
      <c r="F1052">
        <v>27</v>
      </c>
      <c r="G1052">
        <v>3</v>
      </c>
      <c r="H1052">
        <v>8538.2900000000009</v>
      </c>
      <c r="I1052" t="s">
        <v>10</v>
      </c>
      <c r="J1052" t="s">
        <v>11</v>
      </c>
      <c r="K1052" t="s">
        <v>246</v>
      </c>
    </row>
    <row r="1053" spans="1:11" x14ac:dyDescent="0.2">
      <c r="A1053" t="s">
        <v>1083</v>
      </c>
      <c r="B1053">
        <v>1975</v>
      </c>
      <c r="C1053" s="5" t="str">
        <f t="shared" si="16"/>
        <v>Nov</v>
      </c>
      <c r="D1053" t="s">
        <v>14</v>
      </c>
      <c r="E1053" s="7" t="s">
        <v>14</v>
      </c>
      <c r="F1053">
        <v>6</v>
      </c>
      <c r="G1053">
        <v>1</v>
      </c>
      <c r="H1053">
        <v>8539.67</v>
      </c>
      <c r="I1053" t="s">
        <v>10</v>
      </c>
      <c r="J1053" t="s">
        <v>11</v>
      </c>
      <c r="K1053" t="s">
        <v>41</v>
      </c>
    </row>
    <row r="1054" spans="1:11" x14ac:dyDescent="0.2">
      <c r="A1054" t="s">
        <v>1084</v>
      </c>
      <c r="C1054" s="5" t="str">
        <f t="shared" si="16"/>
        <v>Dec</v>
      </c>
      <c r="D1054" t="s">
        <v>29</v>
      </c>
      <c r="E1054" s="7" t="s">
        <v>29</v>
      </c>
      <c r="F1054">
        <v>12</v>
      </c>
      <c r="G1054">
        <v>1</v>
      </c>
      <c r="H1054">
        <v>8547.69</v>
      </c>
      <c r="I1054" t="s">
        <v>10</v>
      </c>
      <c r="J1054" t="s">
        <v>15</v>
      </c>
      <c r="K1054" t="s">
        <v>12</v>
      </c>
    </row>
    <row r="1055" spans="1:11" x14ac:dyDescent="0.2">
      <c r="A1055" t="s">
        <v>1085</v>
      </c>
      <c r="B1055">
        <v>1975</v>
      </c>
      <c r="C1055" s="5" t="str">
        <f t="shared" si="16"/>
        <v>Aug</v>
      </c>
      <c r="D1055" t="s">
        <v>34</v>
      </c>
      <c r="E1055" s="7" t="s">
        <v>34</v>
      </c>
      <c r="F1055">
        <v>6</v>
      </c>
      <c r="G1055">
        <v>1</v>
      </c>
      <c r="H1055">
        <v>8551.35</v>
      </c>
      <c r="I1055" t="s">
        <v>10</v>
      </c>
      <c r="J1055" t="s">
        <v>10</v>
      </c>
      <c r="K1055" t="s">
        <v>41</v>
      </c>
    </row>
    <row r="1056" spans="1:11" x14ac:dyDescent="0.2">
      <c r="A1056" t="s">
        <v>1086</v>
      </c>
      <c r="B1056">
        <v>1975</v>
      </c>
      <c r="C1056" s="5" t="str">
        <f t="shared" si="16"/>
        <v>Aug</v>
      </c>
      <c r="D1056" t="s">
        <v>34</v>
      </c>
      <c r="E1056" s="7" t="s">
        <v>34</v>
      </c>
      <c r="F1056">
        <v>21</v>
      </c>
      <c r="G1056">
        <v>1</v>
      </c>
      <c r="H1056">
        <v>8556.91</v>
      </c>
      <c r="I1056" t="s">
        <v>10</v>
      </c>
      <c r="J1056" t="s">
        <v>15</v>
      </c>
      <c r="K1056" t="s">
        <v>41</v>
      </c>
    </row>
    <row r="1057" spans="1:11" x14ac:dyDescent="0.2">
      <c r="A1057" t="s">
        <v>1087</v>
      </c>
      <c r="B1057">
        <v>1988</v>
      </c>
      <c r="C1057" s="5" t="str">
        <f t="shared" si="16"/>
        <v>Sep</v>
      </c>
      <c r="D1057" t="s">
        <v>19</v>
      </c>
      <c r="E1057" s="7" t="s">
        <v>19</v>
      </c>
      <c r="F1057">
        <v>21</v>
      </c>
      <c r="G1057">
        <v>3</v>
      </c>
      <c r="H1057">
        <v>8567.25</v>
      </c>
      <c r="I1057" t="s">
        <v>10</v>
      </c>
      <c r="J1057" t="s">
        <v>15</v>
      </c>
      <c r="K1057" t="s">
        <v>22</v>
      </c>
    </row>
    <row r="1058" spans="1:11" x14ac:dyDescent="0.2">
      <c r="A1058" t="s">
        <v>1088</v>
      </c>
      <c r="B1058">
        <v>1975</v>
      </c>
      <c r="C1058" s="5" t="str">
        <f t="shared" si="16"/>
        <v>Sep</v>
      </c>
      <c r="D1058" t="s">
        <v>19</v>
      </c>
      <c r="E1058" s="7" t="s">
        <v>19</v>
      </c>
      <c r="F1058">
        <v>26</v>
      </c>
      <c r="G1058">
        <v>1</v>
      </c>
      <c r="H1058">
        <v>8569.86</v>
      </c>
      <c r="I1058" t="s">
        <v>10</v>
      </c>
      <c r="J1058" t="s">
        <v>11</v>
      </c>
      <c r="K1058" t="s">
        <v>12</v>
      </c>
    </row>
    <row r="1059" spans="1:11" x14ac:dyDescent="0.2">
      <c r="A1059" t="s">
        <v>1089</v>
      </c>
      <c r="B1059">
        <v>1982</v>
      </c>
      <c r="C1059" s="5" t="str">
        <f t="shared" si="16"/>
        <v>Dec</v>
      </c>
      <c r="D1059" t="s">
        <v>29</v>
      </c>
      <c r="E1059" s="7" t="s">
        <v>29</v>
      </c>
      <c r="F1059">
        <v>6</v>
      </c>
      <c r="G1059">
        <v>3</v>
      </c>
      <c r="H1059">
        <v>8572.0400000000009</v>
      </c>
      <c r="I1059" t="s">
        <v>10</v>
      </c>
      <c r="J1059" t="s">
        <v>10</v>
      </c>
      <c r="K1059" t="s">
        <v>299</v>
      </c>
    </row>
    <row r="1060" spans="1:11" x14ac:dyDescent="0.2">
      <c r="A1060" t="s">
        <v>1090</v>
      </c>
      <c r="B1060">
        <v>1987</v>
      </c>
      <c r="C1060" s="5" t="str">
        <f t="shared" si="16"/>
        <v>Nov</v>
      </c>
      <c r="D1060" t="s">
        <v>14</v>
      </c>
      <c r="E1060" s="7" t="s">
        <v>14</v>
      </c>
      <c r="F1060">
        <v>11</v>
      </c>
      <c r="G1060">
        <v>3</v>
      </c>
      <c r="H1060">
        <v>8573.2999999999993</v>
      </c>
      <c r="I1060" t="s">
        <v>10</v>
      </c>
      <c r="J1060" t="s">
        <v>10</v>
      </c>
      <c r="K1060" t="s">
        <v>299</v>
      </c>
    </row>
    <row r="1061" spans="1:11" x14ac:dyDescent="0.2">
      <c r="A1061" t="s">
        <v>1091</v>
      </c>
      <c r="B1061">
        <v>1983</v>
      </c>
      <c r="C1061" s="5" t="str">
        <f t="shared" si="16"/>
        <v>Dec</v>
      </c>
      <c r="D1061" t="s">
        <v>29</v>
      </c>
      <c r="E1061" s="7" t="s">
        <v>29</v>
      </c>
      <c r="F1061">
        <v>30</v>
      </c>
      <c r="G1061">
        <v>5</v>
      </c>
      <c r="H1061">
        <v>8582.2999999999993</v>
      </c>
      <c r="I1061" t="s">
        <v>10</v>
      </c>
      <c r="J1061" t="s">
        <v>15</v>
      </c>
      <c r="K1061" t="s">
        <v>12</v>
      </c>
    </row>
    <row r="1062" spans="1:11" x14ac:dyDescent="0.2">
      <c r="A1062" t="s">
        <v>1092</v>
      </c>
      <c r="B1062">
        <v>1983</v>
      </c>
      <c r="C1062" s="5" t="str">
        <f t="shared" si="16"/>
        <v>Jul</v>
      </c>
      <c r="D1062" t="s">
        <v>9</v>
      </c>
      <c r="E1062" s="7" t="s">
        <v>9</v>
      </c>
      <c r="F1062">
        <v>25</v>
      </c>
      <c r="G1062">
        <v>5</v>
      </c>
      <c r="H1062">
        <v>8596.83</v>
      </c>
      <c r="I1062" t="s">
        <v>10</v>
      </c>
      <c r="J1062" t="s">
        <v>11</v>
      </c>
      <c r="K1062" t="s">
        <v>12</v>
      </c>
    </row>
    <row r="1063" spans="1:11" x14ac:dyDescent="0.2">
      <c r="A1063" t="s">
        <v>1093</v>
      </c>
      <c r="B1063">
        <v>1973</v>
      </c>
      <c r="C1063" s="5" t="str">
        <f t="shared" si="16"/>
        <v>Jul</v>
      </c>
      <c r="D1063" t="s">
        <v>9</v>
      </c>
      <c r="E1063" s="7" t="s">
        <v>9</v>
      </c>
      <c r="F1063">
        <v>11</v>
      </c>
      <c r="G1063">
        <v>0</v>
      </c>
      <c r="H1063">
        <v>8601.33</v>
      </c>
      <c r="I1063" t="s">
        <v>10</v>
      </c>
      <c r="J1063" t="s">
        <v>15</v>
      </c>
      <c r="K1063" t="s">
        <v>12</v>
      </c>
    </row>
    <row r="1064" spans="1:11" x14ac:dyDescent="0.2">
      <c r="A1064" t="s">
        <v>1094</v>
      </c>
      <c r="B1064">
        <v>1977</v>
      </c>
      <c r="C1064" s="5" t="str">
        <f t="shared" si="16"/>
        <v>Sep</v>
      </c>
      <c r="D1064" t="s">
        <v>19</v>
      </c>
      <c r="E1064" s="7" t="s">
        <v>19</v>
      </c>
      <c r="F1064">
        <v>24</v>
      </c>
      <c r="G1064">
        <v>2</v>
      </c>
      <c r="H1064">
        <v>8603.82</v>
      </c>
      <c r="I1064" t="s">
        <v>10</v>
      </c>
      <c r="J1064" t="s">
        <v>15</v>
      </c>
      <c r="K1064" t="s">
        <v>165</v>
      </c>
    </row>
    <row r="1065" spans="1:11" x14ac:dyDescent="0.2">
      <c r="A1065" t="s">
        <v>1095</v>
      </c>
      <c r="B1065">
        <v>1977</v>
      </c>
      <c r="C1065" s="5" t="str">
        <f t="shared" si="16"/>
        <v>Nov</v>
      </c>
      <c r="D1065" t="s">
        <v>14</v>
      </c>
      <c r="E1065" s="7" t="s">
        <v>14</v>
      </c>
      <c r="F1065">
        <v>12</v>
      </c>
      <c r="G1065">
        <v>2</v>
      </c>
      <c r="H1065">
        <v>8604.48</v>
      </c>
      <c r="I1065" t="s">
        <v>11</v>
      </c>
      <c r="J1065" t="s">
        <v>10</v>
      </c>
      <c r="K1065" t="s">
        <v>167</v>
      </c>
    </row>
    <row r="1066" spans="1:11" x14ac:dyDescent="0.2">
      <c r="A1066" t="s">
        <v>1096</v>
      </c>
      <c r="B1066">
        <v>1977</v>
      </c>
      <c r="C1066" s="5" t="str">
        <f t="shared" si="16"/>
        <v>Oct</v>
      </c>
      <c r="D1066" t="s">
        <v>36</v>
      </c>
      <c r="E1066" s="7" t="s">
        <v>36</v>
      </c>
      <c r="F1066">
        <v>15</v>
      </c>
      <c r="G1066">
        <v>3</v>
      </c>
      <c r="H1066">
        <v>8605.36</v>
      </c>
      <c r="I1066" t="s">
        <v>10</v>
      </c>
      <c r="J1066" t="s">
        <v>10</v>
      </c>
      <c r="K1066" t="s">
        <v>12</v>
      </c>
    </row>
    <row r="1067" spans="1:11" x14ac:dyDescent="0.2">
      <c r="A1067" t="s">
        <v>1097</v>
      </c>
      <c r="B1067">
        <v>1979</v>
      </c>
      <c r="C1067" s="5" t="str">
        <f t="shared" si="16"/>
        <v>Jul</v>
      </c>
      <c r="D1067" t="s">
        <v>9</v>
      </c>
      <c r="E1067" s="7" t="s">
        <v>9</v>
      </c>
      <c r="F1067">
        <v>17</v>
      </c>
      <c r="G1067">
        <v>3</v>
      </c>
      <c r="H1067">
        <v>8606.2199999999993</v>
      </c>
      <c r="I1067" t="s">
        <v>15</v>
      </c>
      <c r="J1067" t="s">
        <v>10</v>
      </c>
      <c r="K1067" t="s">
        <v>275</v>
      </c>
    </row>
    <row r="1068" spans="1:11" x14ac:dyDescent="0.2">
      <c r="A1068" t="s">
        <v>1098</v>
      </c>
      <c r="B1068">
        <v>1977</v>
      </c>
      <c r="C1068" s="5" t="str">
        <f t="shared" si="16"/>
        <v>Sep</v>
      </c>
      <c r="D1068" t="s">
        <v>19</v>
      </c>
      <c r="E1068" s="7" t="s">
        <v>19</v>
      </c>
      <c r="F1068">
        <v>2</v>
      </c>
      <c r="G1068">
        <v>3</v>
      </c>
      <c r="H1068">
        <v>8615.2999999999993</v>
      </c>
      <c r="I1068" t="s">
        <v>10</v>
      </c>
      <c r="J1068" t="s">
        <v>11</v>
      </c>
      <c r="K1068" t="s">
        <v>41</v>
      </c>
    </row>
    <row r="1069" spans="1:11" x14ac:dyDescent="0.2">
      <c r="A1069" t="s">
        <v>1099</v>
      </c>
      <c r="B1069">
        <v>1975</v>
      </c>
      <c r="C1069" s="5" t="str">
        <f t="shared" si="16"/>
        <v>Aug</v>
      </c>
      <c r="D1069" t="s">
        <v>34</v>
      </c>
      <c r="E1069" s="7" t="s">
        <v>34</v>
      </c>
      <c r="F1069">
        <v>3</v>
      </c>
      <c r="G1069">
        <v>1</v>
      </c>
      <c r="H1069">
        <v>8627.5400000000009</v>
      </c>
      <c r="I1069" t="s">
        <v>10</v>
      </c>
      <c r="J1069" t="s">
        <v>10</v>
      </c>
      <c r="K1069" t="s">
        <v>355</v>
      </c>
    </row>
    <row r="1070" spans="1:11" x14ac:dyDescent="0.2">
      <c r="A1070" t="s">
        <v>1100</v>
      </c>
      <c r="B1070">
        <v>1965</v>
      </c>
      <c r="C1070" s="5" t="str">
        <f t="shared" si="16"/>
        <v>Oct</v>
      </c>
      <c r="D1070" t="s">
        <v>36</v>
      </c>
      <c r="E1070" s="7" t="s">
        <v>36</v>
      </c>
      <c r="F1070">
        <v>21</v>
      </c>
      <c r="G1070">
        <v>0</v>
      </c>
      <c r="H1070">
        <v>8665.09</v>
      </c>
      <c r="I1070" t="s">
        <v>11</v>
      </c>
      <c r="J1070" t="s">
        <v>10</v>
      </c>
      <c r="K1070" t="s">
        <v>22</v>
      </c>
    </row>
    <row r="1071" spans="1:11" x14ac:dyDescent="0.2">
      <c r="A1071" t="s">
        <v>1101</v>
      </c>
      <c r="B1071">
        <v>1969</v>
      </c>
      <c r="C1071" s="5" t="str">
        <f t="shared" si="16"/>
        <v>Aug</v>
      </c>
      <c r="D1071" t="s">
        <v>34</v>
      </c>
      <c r="E1071" s="7" t="s">
        <v>34</v>
      </c>
      <c r="F1071">
        <v>10</v>
      </c>
      <c r="G1071">
        <v>0</v>
      </c>
      <c r="H1071">
        <v>8665.14</v>
      </c>
      <c r="I1071" t="s">
        <v>10</v>
      </c>
      <c r="J1071" t="s">
        <v>11</v>
      </c>
      <c r="K1071" t="s">
        <v>12</v>
      </c>
    </row>
    <row r="1072" spans="1:11" x14ac:dyDescent="0.2">
      <c r="A1072" t="s">
        <v>1102</v>
      </c>
      <c r="B1072">
        <v>1974</v>
      </c>
      <c r="C1072" s="5" t="str">
        <f t="shared" si="16"/>
        <v>Aug</v>
      </c>
      <c r="D1072" t="s">
        <v>34</v>
      </c>
      <c r="E1072" s="7" t="s">
        <v>34</v>
      </c>
      <c r="F1072">
        <v>16</v>
      </c>
      <c r="G1072">
        <v>0</v>
      </c>
      <c r="H1072">
        <v>8671.19</v>
      </c>
      <c r="I1072" t="s">
        <v>10</v>
      </c>
      <c r="J1072" t="s">
        <v>15</v>
      </c>
      <c r="K1072" t="s">
        <v>22</v>
      </c>
    </row>
    <row r="1073" spans="1:11" x14ac:dyDescent="0.2">
      <c r="A1073" t="s">
        <v>1103</v>
      </c>
      <c r="B1073">
        <v>1973</v>
      </c>
      <c r="C1073" s="5" t="str">
        <f t="shared" si="16"/>
        <v>Oct</v>
      </c>
      <c r="D1073" t="s">
        <v>36</v>
      </c>
      <c r="E1073" s="7" t="s">
        <v>36</v>
      </c>
      <c r="F1073">
        <v>11</v>
      </c>
      <c r="G1073">
        <v>0</v>
      </c>
      <c r="H1073">
        <v>8688.86</v>
      </c>
      <c r="I1073" t="s">
        <v>10</v>
      </c>
      <c r="J1073" t="s">
        <v>15</v>
      </c>
      <c r="K1073" t="s">
        <v>355</v>
      </c>
    </row>
    <row r="1074" spans="1:11" x14ac:dyDescent="0.2">
      <c r="A1074" t="s">
        <v>1104</v>
      </c>
      <c r="B1074">
        <v>1980</v>
      </c>
      <c r="C1074" s="5" t="str">
        <f t="shared" si="16"/>
        <v>Oct</v>
      </c>
      <c r="D1074" t="s">
        <v>36</v>
      </c>
      <c r="E1074" s="7" t="s">
        <v>36</v>
      </c>
      <c r="F1074">
        <v>28</v>
      </c>
      <c r="G1074">
        <v>2</v>
      </c>
      <c r="H1074">
        <v>8701.84</v>
      </c>
      <c r="I1074" t="s">
        <v>10</v>
      </c>
      <c r="J1074" t="s">
        <v>11</v>
      </c>
      <c r="K1074" t="s">
        <v>299</v>
      </c>
    </row>
    <row r="1075" spans="1:11" x14ac:dyDescent="0.2">
      <c r="A1075" t="s">
        <v>1105</v>
      </c>
      <c r="B1075">
        <v>1973</v>
      </c>
      <c r="C1075" s="5" t="str">
        <f t="shared" si="16"/>
        <v>Jun</v>
      </c>
      <c r="D1075" t="s">
        <v>17</v>
      </c>
      <c r="E1075" s="7" t="s">
        <v>17</v>
      </c>
      <c r="F1075">
        <v>25</v>
      </c>
      <c r="G1075">
        <v>1</v>
      </c>
      <c r="H1075">
        <v>8703.4599999999991</v>
      </c>
      <c r="I1075" t="s">
        <v>11</v>
      </c>
      <c r="J1075" t="s">
        <v>11</v>
      </c>
      <c r="K1075" t="s">
        <v>41</v>
      </c>
    </row>
    <row r="1076" spans="1:11" x14ac:dyDescent="0.2">
      <c r="A1076" t="s">
        <v>1106</v>
      </c>
      <c r="B1076">
        <v>1976</v>
      </c>
      <c r="C1076" s="5" t="str">
        <f t="shared" si="16"/>
        <v>Jun</v>
      </c>
      <c r="D1076" t="s">
        <v>17</v>
      </c>
      <c r="E1076" s="7" t="s">
        <v>17</v>
      </c>
      <c r="F1076">
        <v>17</v>
      </c>
      <c r="G1076">
        <v>2</v>
      </c>
      <c r="H1076">
        <v>8733.23</v>
      </c>
      <c r="I1076" t="s">
        <v>10</v>
      </c>
      <c r="J1076" t="s">
        <v>11</v>
      </c>
      <c r="K1076" t="s">
        <v>22</v>
      </c>
    </row>
    <row r="1077" spans="1:11" x14ac:dyDescent="0.2">
      <c r="A1077" t="s">
        <v>1107</v>
      </c>
      <c r="B1077">
        <v>1999</v>
      </c>
      <c r="C1077" s="5" t="str">
        <f t="shared" si="16"/>
        <v>Aug</v>
      </c>
      <c r="D1077" t="s">
        <v>34</v>
      </c>
      <c r="E1077" s="7" t="s">
        <v>34</v>
      </c>
      <c r="F1077">
        <v>23</v>
      </c>
      <c r="G1077">
        <v>0</v>
      </c>
      <c r="H1077">
        <v>8747.68</v>
      </c>
      <c r="I1077" t="s">
        <v>10</v>
      </c>
      <c r="J1077" t="s">
        <v>11</v>
      </c>
      <c r="K1077" t="s">
        <v>41</v>
      </c>
    </row>
    <row r="1078" spans="1:11" x14ac:dyDescent="0.2">
      <c r="A1078" t="s">
        <v>1108</v>
      </c>
      <c r="B1078">
        <v>1969</v>
      </c>
      <c r="C1078" s="5" t="str">
        <f t="shared" si="16"/>
        <v>Sep</v>
      </c>
      <c r="D1078" t="s">
        <v>19</v>
      </c>
      <c r="E1078" s="7" t="s">
        <v>19</v>
      </c>
      <c r="F1078">
        <v>9</v>
      </c>
      <c r="G1078">
        <v>0</v>
      </c>
      <c r="H1078">
        <v>8760.1200000000008</v>
      </c>
      <c r="I1078" t="s">
        <v>10</v>
      </c>
      <c r="J1078" t="s">
        <v>15</v>
      </c>
      <c r="K1078" t="s">
        <v>12</v>
      </c>
    </row>
    <row r="1079" spans="1:11" x14ac:dyDescent="0.2">
      <c r="A1079" t="s">
        <v>1109</v>
      </c>
      <c r="B1079">
        <v>1974</v>
      </c>
      <c r="C1079" s="5" t="str">
        <f t="shared" si="16"/>
        <v>Sep</v>
      </c>
      <c r="D1079" t="s">
        <v>19</v>
      </c>
      <c r="E1079" s="7" t="s">
        <v>19</v>
      </c>
      <c r="F1079">
        <v>6</v>
      </c>
      <c r="G1079">
        <v>1</v>
      </c>
      <c r="H1079">
        <v>8765.25</v>
      </c>
      <c r="I1079" t="s">
        <v>10</v>
      </c>
      <c r="J1079" t="s">
        <v>11</v>
      </c>
      <c r="K1079" t="s">
        <v>22</v>
      </c>
    </row>
    <row r="1080" spans="1:11" x14ac:dyDescent="0.2">
      <c r="A1080" t="s">
        <v>1110</v>
      </c>
      <c r="B1080">
        <v>1971</v>
      </c>
      <c r="C1080" s="5" t="str">
        <f t="shared" si="16"/>
        <v>Aug</v>
      </c>
      <c r="D1080" t="s">
        <v>34</v>
      </c>
      <c r="E1080" s="7" t="s">
        <v>34</v>
      </c>
      <c r="F1080">
        <v>23</v>
      </c>
      <c r="G1080">
        <v>0</v>
      </c>
      <c r="H1080">
        <v>8782.4699999999993</v>
      </c>
      <c r="I1080" t="s">
        <v>10</v>
      </c>
      <c r="J1080" t="s">
        <v>11</v>
      </c>
      <c r="K1080" t="s">
        <v>41</v>
      </c>
    </row>
    <row r="1081" spans="1:11" x14ac:dyDescent="0.2">
      <c r="A1081" t="s">
        <v>1111</v>
      </c>
      <c r="B1081">
        <v>1971</v>
      </c>
      <c r="C1081" s="5" t="str">
        <f t="shared" si="16"/>
        <v>Jun</v>
      </c>
      <c r="D1081" t="s">
        <v>17</v>
      </c>
      <c r="E1081" s="7" t="s">
        <v>17</v>
      </c>
      <c r="F1081">
        <v>18</v>
      </c>
      <c r="G1081">
        <v>0</v>
      </c>
      <c r="H1081">
        <v>8798.59</v>
      </c>
      <c r="I1081" t="s">
        <v>10</v>
      </c>
      <c r="J1081" t="s">
        <v>15</v>
      </c>
      <c r="K1081" t="s">
        <v>41</v>
      </c>
    </row>
    <row r="1082" spans="1:11" x14ac:dyDescent="0.2">
      <c r="A1082" t="s">
        <v>1112</v>
      </c>
      <c r="B1082">
        <v>1965</v>
      </c>
      <c r="C1082" s="5" t="str">
        <f t="shared" si="16"/>
        <v>Aug</v>
      </c>
      <c r="D1082" t="s">
        <v>34</v>
      </c>
      <c r="E1082" s="7" t="s">
        <v>34</v>
      </c>
      <c r="F1082">
        <v>29</v>
      </c>
      <c r="G1082">
        <v>0</v>
      </c>
      <c r="H1082">
        <v>8800.49</v>
      </c>
      <c r="I1082" t="s">
        <v>11</v>
      </c>
      <c r="J1082" t="s">
        <v>10</v>
      </c>
      <c r="K1082" t="s">
        <v>12</v>
      </c>
    </row>
    <row r="1083" spans="1:11" x14ac:dyDescent="0.2">
      <c r="A1083" t="s">
        <v>1113</v>
      </c>
      <c r="B1083">
        <v>2001</v>
      </c>
      <c r="C1083" s="5" t="str">
        <f t="shared" si="16"/>
        <v>Nov</v>
      </c>
      <c r="D1083" t="s">
        <v>14</v>
      </c>
      <c r="E1083" s="7" t="s">
        <v>14</v>
      </c>
      <c r="F1083">
        <v>7</v>
      </c>
      <c r="G1083">
        <v>0</v>
      </c>
      <c r="H1083">
        <v>8821.8799999999992</v>
      </c>
      <c r="I1083" t="s">
        <v>10</v>
      </c>
      <c r="J1083" t="s">
        <v>11</v>
      </c>
      <c r="K1083" t="s">
        <v>248</v>
      </c>
    </row>
    <row r="1084" spans="1:11" x14ac:dyDescent="0.2">
      <c r="A1084" t="s">
        <v>1114</v>
      </c>
      <c r="B1084">
        <v>1976</v>
      </c>
      <c r="C1084" s="5" t="str">
        <f t="shared" si="16"/>
        <v>Jun</v>
      </c>
      <c r="D1084" t="s">
        <v>17</v>
      </c>
      <c r="E1084" s="7" t="s">
        <v>17</v>
      </c>
      <c r="F1084">
        <v>14</v>
      </c>
      <c r="G1084">
        <v>2</v>
      </c>
      <c r="H1084">
        <v>8823.2800000000007</v>
      </c>
      <c r="I1084" t="s">
        <v>10</v>
      </c>
      <c r="J1084" t="s">
        <v>15</v>
      </c>
      <c r="K1084" t="s">
        <v>41</v>
      </c>
    </row>
    <row r="1085" spans="1:11" x14ac:dyDescent="0.2">
      <c r="A1085" t="s">
        <v>1115</v>
      </c>
      <c r="B1085">
        <v>1976</v>
      </c>
      <c r="C1085" s="5" t="str">
        <f t="shared" si="16"/>
        <v>Oct</v>
      </c>
      <c r="D1085" t="s">
        <v>36</v>
      </c>
      <c r="E1085" s="7" t="s">
        <v>36</v>
      </c>
      <c r="F1085">
        <v>19</v>
      </c>
      <c r="G1085">
        <v>1</v>
      </c>
      <c r="H1085">
        <v>8823.99</v>
      </c>
      <c r="I1085" t="s">
        <v>10</v>
      </c>
      <c r="J1085" t="s">
        <v>11</v>
      </c>
      <c r="K1085" t="s">
        <v>246</v>
      </c>
    </row>
    <row r="1086" spans="1:11" x14ac:dyDescent="0.2">
      <c r="A1086" t="s">
        <v>1116</v>
      </c>
      <c r="B1086">
        <v>1988</v>
      </c>
      <c r="C1086" s="5" t="str">
        <f t="shared" si="16"/>
        <v>Aug</v>
      </c>
      <c r="D1086" t="s">
        <v>34</v>
      </c>
      <c r="E1086" s="7" t="s">
        <v>34</v>
      </c>
      <c r="F1086">
        <v>22</v>
      </c>
      <c r="G1086">
        <v>3</v>
      </c>
      <c r="H1086">
        <v>8824.27</v>
      </c>
      <c r="I1086" t="s">
        <v>10</v>
      </c>
      <c r="J1086" t="s">
        <v>15</v>
      </c>
      <c r="K1086" t="s">
        <v>199</v>
      </c>
    </row>
    <row r="1087" spans="1:11" x14ac:dyDescent="0.2">
      <c r="A1087" t="s">
        <v>1117</v>
      </c>
      <c r="B1087">
        <v>1976</v>
      </c>
      <c r="C1087" s="5" t="str">
        <f t="shared" si="16"/>
        <v>Jul</v>
      </c>
      <c r="D1087" t="s">
        <v>9</v>
      </c>
      <c r="E1087" s="7" t="s">
        <v>9</v>
      </c>
      <c r="F1087">
        <v>14</v>
      </c>
      <c r="G1087">
        <v>2</v>
      </c>
      <c r="H1087">
        <v>8825.09</v>
      </c>
      <c r="I1087" t="s">
        <v>10</v>
      </c>
      <c r="J1087" t="s">
        <v>11</v>
      </c>
      <c r="K1087" t="s">
        <v>41</v>
      </c>
    </row>
    <row r="1088" spans="1:11" x14ac:dyDescent="0.2">
      <c r="A1088" t="s">
        <v>1118</v>
      </c>
      <c r="B1088">
        <v>1972</v>
      </c>
      <c r="C1088" s="5" t="str">
        <f t="shared" si="16"/>
        <v>Nov</v>
      </c>
      <c r="D1088" t="s">
        <v>14</v>
      </c>
      <c r="E1088" s="7" t="s">
        <v>14</v>
      </c>
      <c r="F1088">
        <v>14</v>
      </c>
      <c r="G1088">
        <v>0</v>
      </c>
      <c r="H1088">
        <v>8827.2099999999991</v>
      </c>
      <c r="I1088" t="s">
        <v>11</v>
      </c>
      <c r="J1088" t="s">
        <v>15</v>
      </c>
      <c r="K1088" t="s">
        <v>22</v>
      </c>
    </row>
    <row r="1089" spans="1:11" x14ac:dyDescent="0.2">
      <c r="A1089" t="s">
        <v>1119</v>
      </c>
      <c r="B1089">
        <v>1972</v>
      </c>
      <c r="C1089" s="5" t="str">
        <f t="shared" si="16"/>
        <v>Nov</v>
      </c>
      <c r="D1089" t="s">
        <v>14</v>
      </c>
      <c r="E1089" s="7" t="s">
        <v>14</v>
      </c>
      <c r="F1089">
        <v>22</v>
      </c>
      <c r="G1089">
        <v>0</v>
      </c>
      <c r="H1089">
        <v>8835.26</v>
      </c>
      <c r="I1089" t="s">
        <v>11</v>
      </c>
      <c r="J1089" t="s">
        <v>10</v>
      </c>
      <c r="K1089" t="s">
        <v>22</v>
      </c>
    </row>
    <row r="1090" spans="1:11" x14ac:dyDescent="0.2">
      <c r="A1090" t="s">
        <v>1120</v>
      </c>
      <c r="B1090">
        <v>1974</v>
      </c>
      <c r="C1090" s="5" t="str">
        <f t="shared" si="16"/>
        <v>Jun</v>
      </c>
      <c r="D1090" t="s">
        <v>17</v>
      </c>
      <c r="E1090" s="7" t="s">
        <v>17</v>
      </c>
      <c r="F1090">
        <v>18</v>
      </c>
      <c r="G1090">
        <v>1</v>
      </c>
      <c r="H1090">
        <v>8871.15</v>
      </c>
      <c r="I1090" t="s">
        <v>10</v>
      </c>
      <c r="J1090" t="s">
        <v>11</v>
      </c>
      <c r="K1090" t="s">
        <v>12</v>
      </c>
    </row>
    <row r="1091" spans="1:11" x14ac:dyDescent="0.2">
      <c r="A1091" t="s">
        <v>1121</v>
      </c>
      <c r="B1091">
        <v>1973</v>
      </c>
      <c r="C1091" s="5" t="str">
        <f t="shared" ref="C1091:C1154" si="17">IF(ISBLANK(D1091),"Sep",D1091)</f>
        <v>Sep</v>
      </c>
      <c r="D1091" t="s">
        <v>19</v>
      </c>
      <c r="E1091" s="7" t="s">
        <v>19</v>
      </c>
      <c r="F1091">
        <v>9</v>
      </c>
      <c r="G1091">
        <v>0</v>
      </c>
      <c r="H1091">
        <v>8890.59</v>
      </c>
      <c r="I1091" t="s">
        <v>10</v>
      </c>
      <c r="J1091" t="s">
        <v>11</v>
      </c>
      <c r="K1091" t="s">
        <v>22</v>
      </c>
    </row>
    <row r="1092" spans="1:11" x14ac:dyDescent="0.2">
      <c r="A1092" t="s">
        <v>1122</v>
      </c>
      <c r="B1092">
        <v>1978</v>
      </c>
      <c r="C1092" s="5" t="str">
        <f t="shared" si="17"/>
        <v>Dec</v>
      </c>
      <c r="D1092" t="s">
        <v>29</v>
      </c>
      <c r="E1092" s="7" t="s">
        <v>29</v>
      </c>
      <c r="F1092">
        <v>16</v>
      </c>
      <c r="G1092">
        <v>3</v>
      </c>
      <c r="H1092">
        <v>8891.14</v>
      </c>
      <c r="I1092" t="s">
        <v>10</v>
      </c>
      <c r="J1092" t="s">
        <v>11</v>
      </c>
      <c r="K1092" t="s">
        <v>355</v>
      </c>
    </row>
    <row r="1093" spans="1:11" x14ac:dyDescent="0.2">
      <c r="A1093" t="s">
        <v>1123</v>
      </c>
      <c r="B1093">
        <v>1997</v>
      </c>
      <c r="C1093" s="5" t="str">
        <f t="shared" si="17"/>
        <v>Nov</v>
      </c>
      <c r="D1093" t="s">
        <v>14</v>
      </c>
      <c r="E1093" s="7" t="s">
        <v>14</v>
      </c>
      <c r="F1093">
        <v>28</v>
      </c>
      <c r="G1093">
        <v>0</v>
      </c>
      <c r="H1093">
        <v>8906.14</v>
      </c>
      <c r="I1093" t="s">
        <v>10</v>
      </c>
      <c r="J1093" t="s">
        <v>10</v>
      </c>
      <c r="K1093" t="s">
        <v>22</v>
      </c>
    </row>
    <row r="1094" spans="1:11" x14ac:dyDescent="0.2">
      <c r="A1094" t="s">
        <v>1124</v>
      </c>
      <c r="B1094">
        <v>1967</v>
      </c>
      <c r="C1094" s="5" t="str">
        <f t="shared" si="17"/>
        <v>Sep</v>
      </c>
      <c r="D1094" t="s">
        <v>19</v>
      </c>
      <c r="E1094" s="7" t="s">
        <v>19</v>
      </c>
      <c r="F1094">
        <v>6</v>
      </c>
      <c r="G1094">
        <v>0</v>
      </c>
      <c r="H1094">
        <v>8908.4699999999993</v>
      </c>
      <c r="I1094" t="s">
        <v>11</v>
      </c>
      <c r="J1094" t="s">
        <v>10</v>
      </c>
      <c r="K1094" t="s">
        <v>12</v>
      </c>
    </row>
    <row r="1095" spans="1:11" x14ac:dyDescent="0.2">
      <c r="A1095" t="s">
        <v>1125</v>
      </c>
      <c r="B1095">
        <v>1975</v>
      </c>
      <c r="C1095" s="5" t="str">
        <f t="shared" si="17"/>
        <v>Jul</v>
      </c>
      <c r="D1095" t="s">
        <v>9</v>
      </c>
      <c r="E1095" s="7" t="s">
        <v>9</v>
      </c>
      <c r="F1095">
        <v>7</v>
      </c>
      <c r="G1095">
        <v>1</v>
      </c>
      <c r="H1095">
        <v>8930.93</v>
      </c>
      <c r="I1095" t="s">
        <v>10</v>
      </c>
      <c r="J1095" t="s">
        <v>10</v>
      </c>
      <c r="K1095" t="s">
        <v>22</v>
      </c>
    </row>
    <row r="1096" spans="1:11" x14ac:dyDescent="0.2">
      <c r="A1096" t="s">
        <v>1126</v>
      </c>
      <c r="B1096">
        <v>1972</v>
      </c>
      <c r="C1096" s="5" t="str">
        <f t="shared" si="17"/>
        <v>Jun</v>
      </c>
      <c r="D1096" t="s">
        <v>17</v>
      </c>
      <c r="E1096" s="7" t="s">
        <v>17</v>
      </c>
      <c r="F1096">
        <v>6</v>
      </c>
      <c r="G1096">
        <v>0</v>
      </c>
      <c r="H1096">
        <v>8932.08</v>
      </c>
      <c r="I1096" t="s">
        <v>10</v>
      </c>
      <c r="J1096" t="s">
        <v>15</v>
      </c>
      <c r="K1096" t="s">
        <v>41</v>
      </c>
    </row>
    <row r="1097" spans="1:11" x14ac:dyDescent="0.2">
      <c r="A1097" t="s">
        <v>1127</v>
      </c>
      <c r="B1097">
        <v>1976</v>
      </c>
      <c r="C1097" s="5" t="str">
        <f t="shared" si="17"/>
        <v>Dec</v>
      </c>
      <c r="D1097" t="s">
        <v>29</v>
      </c>
      <c r="E1097" s="7" t="s">
        <v>29</v>
      </c>
      <c r="F1097">
        <v>25</v>
      </c>
      <c r="G1097">
        <v>3</v>
      </c>
      <c r="H1097">
        <v>8944.1200000000008</v>
      </c>
      <c r="I1097" t="s">
        <v>11</v>
      </c>
      <c r="J1097" t="s">
        <v>10</v>
      </c>
      <c r="K1097" t="s">
        <v>12</v>
      </c>
    </row>
    <row r="1098" spans="1:11" x14ac:dyDescent="0.2">
      <c r="A1098" t="s">
        <v>1128</v>
      </c>
      <c r="B1098">
        <v>1992</v>
      </c>
      <c r="C1098" s="5" t="str">
        <f t="shared" si="17"/>
        <v>Sep</v>
      </c>
      <c r="D1098" t="s">
        <v>19</v>
      </c>
      <c r="E1098" s="7" t="s">
        <v>19</v>
      </c>
      <c r="F1098">
        <v>27</v>
      </c>
      <c r="G1098">
        <v>0</v>
      </c>
      <c r="H1098">
        <v>8954.99</v>
      </c>
      <c r="I1098" t="s">
        <v>10</v>
      </c>
      <c r="J1098" t="s">
        <v>11</v>
      </c>
      <c r="K1098" t="s">
        <v>534</v>
      </c>
    </row>
    <row r="1099" spans="1:11" x14ac:dyDescent="0.2">
      <c r="A1099" t="s">
        <v>1129</v>
      </c>
      <c r="B1099">
        <v>1974</v>
      </c>
      <c r="C1099" s="5" t="str">
        <f t="shared" si="17"/>
        <v>Aug</v>
      </c>
      <c r="D1099" t="s">
        <v>34</v>
      </c>
      <c r="E1099" s="7" t="s">
        <v>34</v>
      </c>
      <c r="F1099">
        <v>17</v>
      </c>
      <c r="G1099">
        <v>1</v>
      </c>
      <c r="H1099">
        <v>8964.06</v>
      </c>
      <c r="I1099" t="s">
        <v>11</v>
      </c>
      <c r="J1099" t="s">
        <v>10</v>
      </c>
      <c r="K1099" t="s">
        <v>167</v>
      </c>
    </row>
    <row r="1100" spans="1:11" x14ac:dyDescent="0.2">
      <c r="A1100" t="s">
        <v>1130</v>
      </c>
      <c r="B1100">
        <v>1983</v>
      </c>
      <c r="C1100" s="5" t="str">
        <f t="shared" si="17"/>
        <v>Jul</v>
      </c>
      <c r="D1100" t="s">
        <v>9</v>
      </c>
      <c r="E1100" s="7" t="s">
        <v>9</v>
      </c>
      <c r="F1100">
        <v>15</v>
      </c>
      <c r="G1100">
        <v>5</v>
      </c>
      <c r="H1100">
        <v>8965.7999999999993</v>
      </c>
      <c r="I1100" t="s">
        <v>10</v>
      </c>
      <c r="J1100" t="s">
        <v>11</v>
      </c>
      <c r="K1100" t="s">
        <v>22</v>
      </c>
    </row>
    <row r="1101" spans="1:11" x14ac:dyDescent="0.2">
      <c r="A1101" t="s">
        <v>1131</v>
      </c>
      <c r="B1101">
        <v>1974</v>
      </c>
      <c r="C1101" s="5" t="str">
        <f t="shared" si="17"/>
        <v>Sep</v>
      </c>
      <c r="D1101" t="s">
        <v>19</v>
      </c>
      <c r="E1101" s="7" t="s">
        <v>19</v>
      </c>
      <c r="F1101">
        <v>8</v>
      </c>
      <c r="G1101">
        <v>2</v>
      </c>
      <c r="H1101">
        <v>8968.33</v>
      </c>
      <c r="I1101" t="s">
        <v>11</v>
      </c>
      <c r="J1101" t="s">
        <v>10</v>
      </c>
      <c r="K1101" t="s">
        <v>41</v>
      </c>
    </row>
    <row r="1102" spans="1:11" x14ac:dyDescent="0.2">
      <c r="A1102" t="s">
        <v>1132</v>
      </c>
      <c r="B1102">
        <v>1974</v>
      </c>
      <c r="C1102" s="5" t="str">
        <f t="shared" si="17"/>
        <v>Jul</v>
      </c>
      <c r="D1102" t="s">
        <v>9</v>
      </c>
      <c r="E1102" s="7" t="s">
        <v>9</v>
      </c>
      <c r="F1102">
        <v>21</v>
      </c>
      <c r="G1102">
        <v>2</v>
      </c>
      <c r="H1102">
        <v>8978.19</v>
      </c>
      <c r="I1102" t="s">
        <v>10</v>
      </c>
      <c r="J1102" t="s">
        <v>10</v>
      </c>
      <c r="K1102" t="s">
        <v>12</v>
      </c>
    </row>
    <row r="1103" spans="1:11" x14ac:dyDescent="0.2">
      <c r="A1103" t="s">
        <v>1133</v>
      </c>
      <c r="B1103">
        <v>1973</v>
      </c>
      <c r="C1103" s="5" t="str">
        <f t="shared" si="17"/>
        <v>Oct</v>
      </c>
      <c r="D1103" t="s">
        <v>36</v>
      </c>
      <c r="E1103" s="7" t="s">
        <v>36</v>
      </c>
      <c r="F1103">
        <v>11</v>
      </c>
      <c r="G1103">
        <v>0</v>
      </c>
      <c r="H1103">
        <v>8988.16</v>
      </c>
      <c r="I1103" t="s">
        <v>10</v>
      </c>
      <c r="J1103" t="s">
        <v>15</v>
      </c>
      <c r="K1103" t="s">
        <v>22</v>
      </c>
    </row>
    <row r="1104" spans="1:11" x14ac:dyDescent="0.2">
      <c r="A1104" t="s">
        <v>1134</v>
      </c>
      <c r="B1104">
        <v>1979</v>
      </c>
      <c r="C1104" s="5" t="str">
        <f t="shared" si="17"/>
        <v>Dec</v>
      </c>
      <c r="D1104" t="s">
        <v>29</v>
      </c>
      <c r="E1104" s="7" t="s">
        <v>29</v>
      </c>
      <c r="F1104">
        <v>16</v>
      </c>
      <c r="G1104">
        <v>2</v>
      </c>
      <c r="H1104">
        <v>8998.43</v>
      </c>
      <c r="I1104" t="s">
        <v>10</v>
      </c>
      <c r="J1104" t="s">
        <v>15</v>
      </c>
      <c r="K1104" t="s">
        <v>199</v>
      </c>
    </row>
    <row r="1105" spans="1:11" x14ac:dyDescent="0.2">
      <c r="A1105" t="s">
        <v>1135</v>
      </c>
      <c r="B1105">
        <v>1993</v>
      </c>
      <c r="C1105" s="5" t="str">
        <f t="shared" si="17"/>
        <v>Dec</v>
      </c>
      <c r="D1105" t="s">
        <v>29</v>
      </c>
      <c r="E1105" s="7" t="s">
        <v>29</v>
      </c>
      <c r="F1105">
        <v>1</v>
      </c>
      <c r="G1105">
        <v>0</v>
      </c>
      <c r="H1105">
        <v>9010.2000000000007</v>
      </c>
      <c r="I1105" t="s">
        <v>10</v>
      </c>
      <c r="J1105" t="s">
        <v>11</v>
      </c>
      <c r="K1105" t="s">
        <v>534</v>
      </c>
    </row>
    <row r="1106" spans="1:11" x14ac:dyDescent="0.2">
      <c r="A1106" t="s">
        <v>1136</v>
      </c>
      <c r="B1106">
        <v>1972</v>
      </c>
      <c r="C1106" s="5" t="str">
        <f t="shared" si="17"/>
        <v>Dec</v>
      </c>
      <c r="D1106" t="s">
        <v>29</v>
      </c>
      <c r="E1106" s="7" t="s">
        <v>29</v>
      </c>
      <c r="F1106">
        <v>7</v>
      </c>
      <c r="G1106">
        <v>1</v>
      </c>
      <c r="H1106">
        <v>9048.0300000000007</v>
      </c>
      <c r="I1106" t="s">
        <v>10</v>
      </c>
      <c r="J1106" t="s">
        <v>10</v>
      </c>
      <c r="K1106" t="s">
        <v>12</v>
      </c>
    </row>
    <row r="1107" spans="1:11" x14ac:dyDescent="0.2">
      <c r="A1107" t="s">
        <v>1137</v>
      </c>
      <c r="B1107">
        <v>1972</v>
      </c>
      <c r="C1107" s="5" t="str">
        <f t="shared" si="17"/>
        <v>Dec</v>
      </c>
      <c r="D1107" t="s">
        <v>29</v>
      </c>
      <c r="E1107" s="7" t="s">
        <v>29</v>
      </c>
      <c r="F1107">
        <v>2</v>
      </c>
      <c r="G1107">
        <v>1</v>
      </c>
      <c r="H1107">
        <v>9058.73</v>
      </c>
      <c r="I1107" t="s">
        <v>11</v>
      </c>
      <c r="J1107" t="s">
        <v>10</v>
      </c>
      <c r="K1107" t="s">
        <v>12</v>
      </c>
    </row>
    <row r="1108" spans="1:11" x14ac:dyDescent="0.2">
      <c r="A1108" t="s">
        <v>1138</v>
      </c>
      <c r="B1108">
        <v>1977</v>
      </c>
      <c r="C1108" s="5" t="str">
        <f t="shared" si="17"/>
        <v>Nov</v>
      </c>
      <c r="D1108" t="s">
        <v>14</v>
      </c>
      <c r="E1108" s="7" t="s">
        <v>14</v>
      </c>
      <c r="F1108">
        <v>4</v>
      </c>
      <c r="G1108">
        <v>2</v>
      </c>
      <c r="H1108">
        <v>9095.07</v>
      </c>
      <c r="I1108" t="s">
        <v>10</v>
      </c>
      <c r="J1108" t="s">
        <v>10</v>
      </c>
      <c r="K1108" t="s">
        <v>246</v>
      </c>
    </row>
    <row r="1109" spans="1:11" x14ac:dyDescent="0.2">
      <c r="A1109" t="s">
        <v>1139</v>
      </c>
      <c r="B1109">
        <v>1965</v>
      </c>
      <c r="C1109" s="5" t="str">
        <f t="shared" si="17"/>
        <v>Nov</v>
      </c>
      <c r="D1109" t="s">
        <v>14</v>
      </c>
      <c r="E1109" s="7" t="s">
        <v>14</v>
      </c>
      <c r="F1109">
        <v>9</v>
      </c>
      <c r="G1109">
        <v>0</v>
      </c>
      <c r="H1109">
        <v>9095.94</v>
      </c>
      <c r="I1109" t="s">
        <v>11</v>
      </c>
      <c r="J1109" t="s">
        <v>15</v>
      </c>
      <c r="K1109" t="s">
        <v>41</v>
      </c>
    </row>
    <row r="1110" spans="1:11" x14ac:dyDescent="0.2">
      <c r="A1110" t="s">
        <v>1140</v>
      </c>
      <c r="B1110">
        <v>1977</v>
      </c>
      <c r="C1110" s="5" t="str">
        <f t="shared" si="17"/>
        <v>Dec</v>
      </c>
      <c r="D1110" t="s">
        <v>29</v>
      </c>
      <c r="E1110" s="7" t="s">
        <v>29</v>
      </c>
      <c r="F1110">
        <v>2</v>
      </c>
      <c r="G1110">
        <v>3</v>
      </c>
      <c r="H1110">
        <v>9101.7999999999993</v>
      </c>
      <c r="I1110" t="s">
        <v>10</v>
      </c>
      <c r="J1110" t="s">
        <v>15</v>
      </c>
      <c r="K1110" t="s">
        <v>41</v>
      </c>
    </row>
    <row r="1111" spans="1:11" x14ac:dyDescent="0.2">
      <c r="A1111" t="s">
        <v>1141</v>
      </c>
      <c r="B1111">
        <v>1970</v>
      </c>
      <c r="C1111" s="5" t="str">
        <f t="shared" si="17"/>
        <v>Aug</v>
      </c>
      <c r="D1111" t="s">
        <v>34</v>
      </c>
      <c r="E1111" s="7" t="s">
        <v>34</v>
      </c>
      <c r="F1111">
        <v>12</v>
      </c>
      <c r="G1111">
        <v>0</v>
      </c>
      <c r="H1111">
        <v>9140.9500000000007</v>
      </c>
      <c r="I1111" t="s">
        <v>11</v>
      </c>
      <c r="J1111" t="s">
        <v>11</v>
      </c>
      <c r="K1111" t="s">
        <v>12</v>
      </c>
    </row>
    <row r="1112" spans="1:11" x14ac:dyDescent="0.2">
      <c r="A1112" t="s">
        <v>1142</v>
      </c>
      <c r="B1112">
        <v>1970</v>
      </c>
      <c r="C1112" s="5" t="str">
        <f t="shared" si="17"/>
        <v>Oct</v>
      </c>
      <c r="D1112" t="s">
        <v>36</v>
      </c>
      <c r="E1112" s="7" t="s">
        <v>36</v>
      </c>
      <c r="F1112">
        <v>18</v>
      </c>
      <c r="G1112">
        <v>0</v>
      </c>
      <c r="H1112">
        <v>9144.57</v>
      </c>
      <c r="I1112" t="s">
        <v>11</v>
      </c>
      <c r="J1112" t="s">
        <v>10</v>
      </c>
      <c r="K1112" t="s">
        <v>41</v>
      </c>
    </row>
    <row r="1113" spans="1:11" x14ac:dyDescent="0.2">
      <c r="A1113" t="s">
        <v>1143</v>
      </c>
      <c r="B1113">
        <v>1982</v>
      </c>
      <c r="C1113" s="5" t="str">
        <f t="shared" si="17"/>
        <v>Dec</v>
      </c>
      <c r="D1113" t="s">
        <v>29</v>
      </c>
      <c r="E1113" s="7" t="s">
        <v>29</v>
      </c>
      <c r="F1113">
        <v>8</v>
      </c>
      <c r="G1113">
        <v>3</v>
      </c>
      <c r="H1113">
        <v>9147.5</v>
      </c>
      <c r="I1113" t="s">
        <v>10</v>
      </c>
      <c r="J1113" t="s">
        <v>15</v>
      </c>
      <c r="K1113" t="s">
        <v>22</v>
      </c>
    </row>
    <row r="1114" spans="1:11" x14ac:dyDescent="0.2">
      <c r="A1114" t="s">
        <v>1144</v>
      </c>
      <c r="B1114">
        <v>1990</v>
      </c>
      <c r="C1114" s="5" t="str">
        <f t="shared" si="17"/>
        <v>Aug</v>
      </c>
      <c r="D1114" t="s">
        <v>34</v>
      </c>
      <c r="E1114" s="7" t="s">
        <v>34</v>
      </c>
      <c r="F1114">
        <v>23</v>
      </c>
      <c r="G1114">
        <v>3</v>
      </c>
      <c r="H1114">
        <v>9159.51</v>
      </c>
      <c r="I1114" t="s">
        <v>10</v>
      </c>
      <c r="J1114" t="s">
        <v>10</v>
      </c>
      <c r="K1114" t="s">
        <v>299</v>
      </c>
    </row>
    <row r="1115" spans="1:11" x14ac:dyDescent="0.2">
      <c r="A1115" t="s">
        <v>1145</v>
      </c>
      <c r="B1115">
        <v>1970</v>
      </c>
      <c r="C1115" s="5" t="str">
        <f t="shared" si="17"/>
        <v>Oct</v>
      </c>
      <c r="D1115" t="s">
        <v>36</v>
      </c>
      <c r="E1115" s="7" t="s">
        <v>36</v>
      </c>
      <c r="F1115">
        <v>24</v>
      </c>
      <c r="G1115">
        <v>0</v>
      </c>
      <c r="H1115">
        <v>9171.75</v>
      </c>
      <c r="I1115" t="s">
        <v>10</v>
      </c>
      <c r="J1115" t="s">
        <v>10</v>
      </c>
      <c r="K1115" t="s">
        <v>22</v>
      </c>
    </row>
    <row r="1116" spans="1:11" x14ac:dyDescent="0.2">
      <c r="A1116" t="s">
        <v>1146</v>
      </c>
      <c r="B1116">
        <v>1971</v>
      </c>
      <c r="C1116" s="5" t="str">
        <f t="shared" si="17"/>
        <v>Dec</v>
      </c>
      <c r="D1116" t="s">
        <v>29</v>
      </c>
      <c r="E1116" s="7" t="s">
        <v>29</v>
      </c>
      <c r="F1116">
        <v>29</v>
      </c>
      <c r="G1116">
        <v>0</v>
      </c>
      <c r="H1116">
        <v>9174.14</v>
      </c>
      <c r="I1116" t="s">
        <v>11</v>
      </c>
      <c r="J1116" t="s">
        <v>15</v>
      </c>
      <c r="K1116" t="s">
        <v>22</v>
      </c>
    </row>
    <row r="1117" spans="1:11" x14ac:dyDescent="0.2">
      <c r="A1117" t="s">
        <v>1147</v>
      </c>
      <c r="B1117">
        <v>1973</v>
      </c>
      <c r="C1117" s="5" t="str">
        <f t="shared" si="17"/>
        <v>Dec</v>
      </c>
      <c r="D1117" t="s">
        <v>29</v>
      </c>
      <c r="E1117" s="7" t="s">
        <v>29</v>
      </c>
      <c r="F1117">
        <v>25</v>
      </c>
      <c r="G1117">
        <v>1</v>
      </c>
      <c r="H1117">
        <v>9182.17</v>
      </c>
      <c r="I1117" t="s">
        <v>10</v>
      </c>
      <c r="J1117" t="s">
        <v>11</v>
      </c>
      <c r="K1117" t="s">
        <v>41</v>
      </c>
    </row>
    <row r="1118" spans="1:11" x14ac:dyDescent="0.2">
      <c r="A1118" t="s">
        <v>1148</v>
      </c>
      <c r="B1118">
        <v>1976</v>
      </c>
      <c r="C1118" s="5" t="str">
        <f t="shared" si="17"/>
        <v>Sep</v>
      </c>
      <c r="D1118" t="s">
        <v>19</v>
      </c>
      <c r="E1118" s="7" t="s">
        <v>19</v>
      </c>
      <c r="F1118">
        <v>10</v>
      </c>
      <c r="G1118">
        <v>2</v>
      </c>
      <c r="H1118">
        <v>9193.84</v>
      </c>
      <c r="I1118" t="s">
        <v>10</v>
      </c>
      <c r="J1118" t="s">
        <v>15</v>
      </c>
      <c r="K1118" t="s">
        <v>22</v>
      </c>
    </row>
    <row r="1119" spans="1:11" x14ac:dyDescent="0.2">
      <c r="A1119" t="s">
        <v>1149</v>
      </c>
      <c r="B1119">
        <v>1986</v>
      </c>
      <c r="C1119" s="5" t="str">
        <f t="shared" si="17"/>
        <v>Dec</v>
      </c>
      <c r="D1119" t="s">
        <v>29</v>
      </c>
      <c r="E1119" s="7" t="s">
        <v>29</v>
      </c>
      <c r="F1119">
        <v>25</v>
      </c>
      <c r="G1119">
        <v>3</v>
      </c>
      <c r="H1119">
        <v>9210.06</v>
      </c>
      <c r="I1119" t="s">
        <v>10</v>
      </c>
      <c r="J1119" t="s">
        <v>11</v>
      </c>
      <c r="K1119" t="s">
        <v>299</v>
      </c>
    </row>
    <row r="1120" spans="1:11" x14ac:dyDescent="0.2">
      <c r="A1120" t="s">
        <v>1150</v>
      </c>
      <c r="B1120">
        <v>1981</v>
      </c>
      <c r="C1120" s="5" t="str">
        <f t="shared" si="17"/>
        <v>Dec</v>
      </c>
      <c r="D1120" t="s">
        <v>29</v>
      </c>
      <c r="E1120" s="7" t="s">
        <v>29</v>
      </c>
      <c r="F1120">
        <v>5</v>
      </c>
      <c r="G1120">
        <v>5</v>
      </c>
      <c r="H1120">
        <v>9222.4</v>
      </c>
      <c r="I1120" t="s">
        <v>10</v>
      </c>
      <c r="J1120" t="s">
        <v>11</v>
      </c>
      <c r="K1120" t="s">
        <v>165</v>
      </c>
    </row>
    <row r="1121" spans="1:11" x14ac:dyDescent="0.2">
      <c r="A1121" t="s">
        <v>1151</v>
      </c>
      <c r="B1121">
        <v>1975</v>
      </c>
      <c r="C1121" s="5" t="str">
        <f t="shared" si="17"/>
        <v>Dec</v>
      </c>
      <c r="D1121" t="s">
        <v>29</v>
      </c>
      <c r="E1121" s="7" t="s">
        <v>29</v>
      </c>
      <c r="F1121">
        <v>6</v>
      </c>
      <c r="G1121">
        <v>2</v>
      </c>
      <c r="H1121">
        <v>9225.26</v>
      </c>
      <c r="I1121" t="s">
        <v>11</v>
      </c>
      <c r="J1121" t="s">
        <v>11</v>
      </c>
      <c r="K1121" t="s">
        <v>163</v>
      </c>
    </row>
    <row r="1122" spans="1:11" x14ac:dyDescent="0.2">
      <c r="A1122" t="s">
        <v>1152</v>
      </c>
      <c r="B1122">
        <v>1980</v>
      </c>
      <c r="C1122" s="5" t="str">
        <f t="shared" si="17"/>
        <v>Oct</v>
      </c>
      <c r="D1122" t="s">
        <v>36</v>
      </c>
      <c r="E1122" s="7" t="s">
        <v>36</v>
      </c>
      <c r="F1122">
        <v>5</v>
      </c>
      <c r="G1122">
        <v>2</v>
      </c>
      <c r="H1122">
        <v>9247.94</v>
      </c>
      <c r="I1122" t="s">
        <v>10</v>
      </c>
      <c r="J1122" t="s">
        <v>15</v>
      </c>
      <c r="K1122" t="s">
        <v>299</v>
      </c>
    </row>
    <row r="1123" spans="1:11" x14ac:dyDescent="0.2">
      <c r="A1123" t="s">
        <v>1153</v>
      </c>
      <c r="B1123">
        <v>1974</v>
      </c>
      <c r="C1123" s="5" t="str">
        <f t="shared" si="17"/>
        <v>Aug</v>
      </c>
      <c r="D1123" t="s">
        <v>34</v>
      </c>
      <c r="E1123" s="7" t="s">
        <v>34</v>
      </c>
      <c r="F1123">
        <v>21</v>
      </c>
      <c r="G1123">
        <v>1</v>
      </c>
      <c r="H1123">
        <v>9249.5</v>
      </c>
      <c r="I1123" t="s">
        <v>10</v>
      </c>
      <c r="J1123" t="s">
        <v>15</v>
      </c>
      <c r="K1123" t="s">
        <v>22</v>
      </c>
    </row>
    <row r="1124" spans="1:11" x14ac:dyDescent="0.2">
      <c r="A1124" t="s">
        <v>1154</v>
      </c>
      <c r="B1124">
        <v>1971</v>
      </c>
      <c r="C1124" s="5" t="str">
        <f t="shared" si="17"/>
        <v>Aug</v>
      </c>
      <c r="D1124" t="s">
        <v>34</v>
      </c>
      <c r="E1124" s="7" t="s">
        <v>34</v>
      </c>
      <c r="F1124">
        <v>6</v>
      </c>
      <c r="G1124">
        <v>0</v>
      </c>
      <c r="H1124">
        <v>9264.7999999999993</v>
      </c>
      <c r="I1124" t="s">
        <v>10</v>
      </c>
      <c r="J1124" t="s">
        <v>15</v>
      </c>
      <c r="K1124" t="s">
        <v>41</v>
      </c>
    </row>
    <row r="1125" spans="1:11" x14ac:dyDescent="0.2">
      <c r="A1125" t="s">
        <v>1155</v>
      </c>
      <c r="B1125">
        <v>1973</v>
      </c>
      <c r="C1125" s="5" t="str">
        <f t="shared" si="17"/>
        <v>Oct</v>
      </c>
      <c r="D1125" t="s">
        <v>36</v>
      </c>
      <c r="E1125" s="7" t="s">
        <v>36</v>
      </c>
      <c r="F1125">
        <v>27</v>
      </c>
      <c r="G1125">
        <v>1</v>
      </c>
      <c r="H1125">
        <v>9282.48</v>
      </c>
      <c r="I1125" t="s">
        <v>11</v>
      </c>
      <c r="J1125" t="s">
        <v>10</v>
      </c>
      <c r="K1125" t="s">
        <v>167</v>
      </c>
    </row>
    <row r="1126" spans="1:11" x14ac:dyDescent="0.2">
      <c r="A1126" t="s">
        <v>1156</v>
      </c>
      <c r="B1126">
        <v>1971</v>
      </c>
      <c r="C1126" s="5" t="str">
        <f t="shared" si="17"/>
        <v>Jul</v>
      </c>
      <c r="D1126" t="s">
        <v>9</v>
      </c>
      <c r="E1126" s="7" t="s">
        <v>9</v>
      </c>
      <c r="F1126">
        <v>2</v>
      </c>
      <c r="G1126">
        <v>0</v>
      </c>
      <c r="H1126">
        <v>9283.56</v>
      </c>
      <c r="I1126" t="s">
        <v>10</v>
      </c>
      <c r="J1126" t="s">
        <v>11</v>
      </c>
      <c r="K1126" t="s">
        <v>12</v>
      </c>
    </row>
    <row r="1127" spans="1:11" x14ac:dyDescent="0.2">
      <c r="A1127" t="s">
        <v>1157</v>
      </c>
      <c r="B1127">
        <v>1969</v>
      </c>
      <c r="C1127" s="5" t="str">
        <f t="shared" si="17"/>
        <v>Nov</v>
      </c>
      <c r="D1127" t="s">
        <v>14</v>
      </c>
      <c r="E1127" s="7" t="s">
        <v>14</v>
      </c>
      <c r="F1127">
        <v>26</v>
      </c>
      <c r="G1127">
        <v>0</v>
      </c>
      <c r="H1127">
        <v>9285.8700000000008</v>
      </c>
      <c r="I1127" t="s">
        <v>10</v>
      </c>
      <c r="J1127" t="s">
        <v>11</v>
      </c>
      <c r="K1127" t="s">
        <v>12</v>
      </c>
    </row>
    <row r="1128" spans="1:11" x14ac:dyDescent="0.2">
      <c r="A1128" t="s">
        <v>1158</v>
      </c>
      <c r="B1128">
        <v>1973</v>
      </c>
      <c r="C1128" s="5" t="str">
        <f t="shared" si="17"/>
        <v>Oct</v>
      </c>
      <c r="D1128" t="s">
        <v>36</v>
      </c>
      <c r="E1128" s="7" t="s">
        <v>36</v>
      </c>
      <c r="F1128">
        <v>16</v>
      </c>
      <c r="G1128">
        <v>1</v>
      </c>
      <c r="H1128">
        <v>9288.0300000000007</v>
      </c>
      <c r="I1128" t="s">
        <v>10</v>
      </c>
      <c r="J1128" t="s">
        <v>11</v>
      </c>
      <c r="K1128" t="s">
        <v>169</v>
      </c>
    </row>
    <row r="1129" spans="1:11" x14ac:dyDescent="0.2">
      <c r="A1129" t="s">
        <v>1159</v>
      </c>
      <c r="B1129">
        <v>1973</v>
      </c>
      <c r="C1129" s="5" t="str">
        <f t="shared" si="17"/>
        <v>Sep</v>
      </c>
      <c r="D1129" t="s">
        <v>19</v>
      </c>
      <c r="E1129" s="7" t="s">
        <v>19</v>
      </c>
      <c r="F1129">
        <v>18</v>
      </c>
      <c r="G1129">
        <v>1</v>
      </c>
      <c r="H1129">
        <v>9290.14</v>
      </c>
      <c r="I1129" t="s">
        <v>11</v>
      </c>
      <c r="J1129" t="s">
        <v>11</v>
      </c>
      <c r="K1129" t="s">
        <v>167</v>
      </c>
    </row>
    <row r="1130" spans="1:11" x14ac:dyDescent="0.2">
      <c r="A1130" t="s">
        <v>1160</v>
      </c>
      <c r="B1130">
        <v>1976</v>
      </c>
      <c r="C1130" s="5" t="str">
        <f t="shared" si="17"/>
        <v>Nov</v>
      </c>
      <c r="D1130" t="s">
        <v>14</v>
      </c>
      <c r="E1130" s="7" t="s">
        <v>14</v>
      </c>
      <c r="F1130">
        <v>3</v>
      </c>
      <c r="G1130">
        <v>3</v>
      </c>
      <c r="H1130">
        <v>9301.89</v>
      </c>
      <c r="I1130" t="s">
        <v>10</v>
      </c>
      <c r="J1130" t="s">
        <v>15</v>
      </c>
      <c r="K1130" t="s">
        <v>22</v>
      </c>
    </row>
    <row r="1131" spans="1:11" x14ac:dyDescent="0.2">
      <c r="A1131" t="s">
        <v>1161</v>
      </c>
      <c r="B1131">
        <v>1973</v>
      </c>
      <c r="C1131" s="5" t="str">
        <f t="shared" si="17"/>
        <v>Oct</v>
      </c>
      <c r="D1131" t="s">
        <v>36</v>
      </c>
      <c r="E1131" s="7" t="s">
        <v>36</v>
      </c>
      <c r="F1131">
        <v>16</v>
      </c>
      <c r="G1131">
        <v>2</v>
      </c>
      <c r="H1131">
        <v>9304.7000000000007</v>
      </c>
      <c r="I1131" t="s">
        <v>11</v>
      </c>
      <c r="J1131" t="s">
        <v>11</v>
      </c>
      <c r="K1131" t="s">
        <v>12</v>
      </c>
    </row>
    <row r="1132" spans="1:11" x14ac:dyDescent="0.2">
      <c r="A1132" t="s">
        <v>1162</v>
      </c>
      <c r="B1132">
        <v>1963</v>
      </c>
      <c r="C1132" s="5" t="str">
        <f t="shared" si="17"/>
        <v>Jun</v>
      </c>
      <c r="D1132" t="s">
        <v>17</v>
      </c>
      <c r="E1132" s="7" t="s">
        <v>17</v>
      </c>
      <c r="F1132">
        <v>8</v>
      </c>
      <c r="G1132">
        <v>0</v>
      </c>
      <c r="H1132">
        <v>9310.81</v>
      </c>
      <c r="I1132" t="s">
        <v>11</v>
      </c>
      <c r="J1132" t="s">
        <v>15</v>
      </c>
      <c r="K1132" t="s">
        <v>12</v>
      </c>
    </row>
    <row r="1133" spans="1:11" x14ac:dyDescent="0.2">
      <c r="A1133" t="s">
        <v>1163</v>
      </c>
      <c r="B1133">
        <v>1977</v>
      </c>
      <c r="C1133" s="5" t="str">
        <f t="shared" si="17"/>
        <v>Oct</v>
      </c>
      <c r="D1133" t="s">
        <v>36</v>
      </c>
      <c r="E1133" s="7" t="s">
        <v>36</v>
      </c>
      <c r="F1133">
        <v>12</v>
      </c>
      <c r="G1133">
        <v>2</v>
      </c>
      <c r="H1133">
        <v>9315.41</v>
      </c>
      <c r="I1133" t="s">
        <v>10</v>
      </c>
      <c r="J1133" t="s">
        <v>15</v>
      </c>
      <c r="K1133" t="s">
        <v>246</v>
      </c>
    </row>
    <row r="1134" spans="1:11" x14ac:dyDescent="0.2">
      <c r="A1134" t="s">
        <v>1164</v>
      </c>
      <c r="B1134">
        <v>1988</v>
      </c>
      <c r="C1134" s="5" t="str">
        <f t="shared" si="17"/>
        <v>Jul</v>
      </c>
      <c r="D1134" t="s">
        <v>9</v>
      </c>
      <c r="E1134" s="7" t="s">
        <v>9</v>
      </c>
      <c r="F1134">
        <v>9</v>
      </c>
      <c r="G1134">
        <v>3</v>
      </c>
      <c r="H1134">
        <v>9320.26</v>
      </c>
      <c r="I1134" t="s">
        <v>10</v>
      </c>
      <c r="J1134" t="s">
        <v>15</v>
      </c>
      <c r="K1134" t="s">
        <v>22</v>
      </c>
    </row>
    <row r="1135" spans="1:11" x14ac:dyDescent="0.2">
      <c r="A1135" t="s">
        <v>1165</v>
      </c>
      <c r="B1135">
        <v>1996</v>
      </c>
      <c r="C1135" s="5" t="str">
        <f t="shared" si="17"/>
        <v>Oct</v>
      </c>
      <c r="D1135" t="s">
        <v>36</v>
      </c>
      <c r="E1135" s="7" t="s">
        <v>36</v>
      </c>
      <c r="F1135">
        <v>12</v>
      </c>
      <c r="G1135">
        <v>0</v>
      </c>
      <c r="H1135">
        <v>9338.61</v>
      </c>
      <c r="I1135" t="s">
        <v>10</v>
      </c>
      <c r="J1135" t="s">
        <v>15</v>
      </c>
      <c r="K1135" t="s">
        <v>534</v>
      </c>
    </row>
    <row r="1136" spans="1:11" x14ac:dyDescent="0.2">
      <c r="A1136" t="s">
        <v>1166</v>
      </c>
      <c r="B1136">
        <v>1988</v>
      </c>
      <c r="C1136" s="5" t="str">
        <f t="shared" si="17"/>
        <v>Jul</v>
      </c>
      <c r="D1136" t="s">
        <v>9</v>
      </c>
      <c r="E1136" s="7" t="s">
        <v>9</v>
      </c>
      <c r="F1136">
        <v>1</v>
      </c>
      <c r="G1136">
        <v>3</v>
      </c>
      <c r="H1136">
        <v>9344.2000000000007</v>
      </c>
      <c r="I1136" t="s">
        <v>10</v>
      </c>
      <c r="J1136" t="s">
        <v>15</v>
      </c>
      <c r="K1136" t="s">
        <v>299</v>
      </c>
    </row>
    <row r="1137" spans="1:11" x14ac:dyDescent="0.2">
      <c r="A1137" t="s">
        <v>1167</v>
      </c>
      <c r="B1137">
        <v>1971</v>
      </c>
      <c r="C1137" s="5" t="str">
        <f t="shared" si="17"/>
        <v>Oct</v>
      </c>
      <c r="D1137" t="s">
        <v>36</v>
      </c>
      <c r="E1137" s="7" t="s">
        <v>36</v>
      </c>
      <c r="F1137">
        <v>8</v>
      </c>
      <c r="G1137">
        <v>0</v>
      </c>
      <c r="H1137">
        <v>9361.33</v>
      </c>
      <c r="I1137" t="s">
        <v>11</v>
      </c>
      <c r="J1137" t="s">
        <v>15</v>
      </c>
      <c r="K1137" t="s">
        <v>167</v>
      </c>
    </row>
    <row r="1138" spans="1:11" x14ac:dyDescent="0.2">
      <c r="A1138" t="s">
        <v>1168</v>
      </c>
      <c r="B1138">
        <v>1969</v>
      </c>
      <c r="C1138" s="5" t="str">
        <f t="shared" si="17"/>
        <v>Nov</v>
      </c>
      <c r="D1138" t="s">
        <v>14</v>
      </c>
      <c r="E1138" s="7" t="s">
        <v>14</v>
      </c>
      <c r="F1138">
        <v>24</v>
      </c>
      <c r="G1138">
        <v>0</v>
      </c>
      <c r="H1138">
        <v>9377.4500000000007</v>
      </c>
      <c r="I1138" t="s">
        <v>10</v>
      </c>
      <c r="J1138" t="s">
        <v>11</v>
      </c>
      <c r="K1138" t="s">
        <v>12</v>
      </c>
    </row>
    <row r="1139" spans="1:11" x14ac:dyDescent="0.2">
      <c r="A1139" t="s">
        <v>1169</v>
      </c>
      <c r="B1139">
        <v>1971</v>
      </c>
      <c r="C1139" s="5" t="str">
        <f t="shared" si="17"/>
        <v>Nov</v>
      </c>
      <c r="D1139" t="s">
        <v>14</v>
      </c>
      <c r="E1139" s="7" t="s">
        <v>14</v>
      </c>
      <c r="F1139">
        <v>26</v>
      </c>
      <c r="G1139">
        <v>1</v>
      </c>
      <c r="H1139">
        <v>9377.9</v>
      </c>
      <c r="I1139" t="s">
        <v>10</v>
      </c>
      <c r="J1139" t="s">
        <v>15</v>
      </c>
      <c r="K1139" t="s">
        <v>12</v>
      </c>
    </row>
    <row r="1140" spans="1:11" x14ac:dyDescent="0.2">
      <c r="A1140" t="s">
        <v>1170</v>
      </c>
      <c r="B1140">
        <v>1975</v>
      </c>
      <c r="C1140" s="5" t="str">
        <f t="shared" si="17"/>
        <v>Dec</v>
      </c>
      <c r="D1140" t="s">
        <v>29</v>
      </c>
      <c r="E1140" s="7" t="s">
        <v>29</v>
      </c>
      <c r="F1140">
        <v>2</v>
      </c>
      <c r="G1140">
        <v>1</v>
      </c>
      <c r="H1140">
        <v>9380.75</v>
      </c>
      <c r="I1140" t="s">
        <v>10</v>
      </c>
      <c r="J1140" t="s">
        <v>10</v>
      </c>
      <c r="K1140" t="s">
        <v>246</v>
      </c>
    </row>
    <row r="1141" spans="1:11" x14ac:dyDescent="0.2">
      <c r="A1141" t="s">
        <v>1171</v>
      </c>
      <c r="B1141">
        <v>1971</v>
      </c>
      <c r="C1141" s="5" t="str">
        <f t="shared" si="17"/>
        <v>Dec</v>
      </c>
      <c r="D1141" t="s">
        <v>29</v>
      </c>
      <c r="E1141" s="7" t="s">
        <v>29</v>
      </c>
      <c r="F1141">
        <v>29</v>
      </c>
      <c r="G1141">
        <v>1</v>
      </c>
      <c r="H1141">
        <v>9386.16</v>
      </c>
      <c r="I1141" t="s">
        <v>11</v>
      </c>
      <c r="J1141" t="s">
        <v>10</v>
      </c>
      <c r="K1141" t="s">
        <v>12</v>
      </c>
    </row>
    <row r="1142" spans="1:11" x14ac:dyDescent="0.2">
      <c r="A1142" t="s">
        <v>1172</v>
      </c>
      <c r="B1142">
        <v>1971</v>
      </c>
      <c r="C1142" s="5" t="str">
        <f t="shared" si="17"/>
        <v>Oct</v>
      </c>
      <c r="D1142" t="s">
        <v>36</v>
      </c>
      <c r="E1142" s="7" t="s">
        <v>36</v>
      </c>
      <c r="F1142">
        <v>20</v>
      </c>
      <c r="G1142">
        <v>1</v>
      </c>
      <c r="H1142">
        <v>9391.35</v>
      </c>
      <c r="I1142" t="s">
        <v>11</v>
      </c>
      <c r="J1142" t="s">
        <v>11</v>
      </c>
      <c r="K1142" t="s">
        <v>41</v>
      </c>
    </row>
    <row r="1143" spans="1:11" x14ac:dyDescent="0.2">
      <c r="A1143" t="s">
        <v>1173</v>
      </c>
      <c r="B1143">
        <v>1976</v>
      </c>
      <c r="C1143" s="5" t="str">
        <f t="shared" si="17"/>
        <v>Oct</v>
      </c>
      <c r="D1143" t="s">
        <v>36</v>
      </c>
      <c r="E1143" s="7" t="s">
        <v>36</v>
      </c>
      <c r="F1143">
        <v>17</v>
      </c>
      <c r="G1143">
        <v>2</v>
      </c>
      <c r="H1143">
        <v>9411.01</v>
      </c>
      <c r="I1143" t="s">
        <v>10</v>
      </c>
      <c r="J1143" t="s">
        <v>11</v>
      </c>
      <c r="K1143" t="s">
        <v>246</v>
      </c>
    </row>
    <row r="1144" spans="1:11" x14ac:dyDescent="0.2">
      <c r="A1144" t="s">
        <v>1174</v>
      </c>
      <c r="B1144">
        <v>1976</v>
      </c>
      <c r="C1144" s="5" t="str">
        <f t="shared" si="17"/>
        <v>Oct</v>
      </c>
      <c r="D1144" t="s">
        <v>36</v>
      </c>
      <c r="E1144" s="7" t="s">
        <v>36</v>
      </c>
      <c r="F1144">
        <v>30</v>
      </c>
      <c r="G1144">
        <v>3</v>
      </c>
      <c r="H1144">
        <v>9414.92</v>
      </c>
      <c r="I1144" t="s">
        <v>10</v>
      </c>
      <c r="J1144" t="s">
        <v>10</v>
      </c>
      <c r="K1144" t="s">
        <v>41</v>
      </c>
    </row>
    <row r="1145" spans="1:11" x14ac:dyDescent="0.2">
      <c r="A1145" t="s">
        <v>1175</v>
      </c>
      <c r="B1145">
        <v>1976</v>
      </c>
      <c r="C1145" s="5" t="str">
        <f t="shared" si="17"/>
        <v>Nov</v>
      </c>
      <c r="D1145" t="s">
        <v>14</v>
      </c>
      <c r="E1145" s="7" t="s">
        <v>14</v>
      </c>
      <c r="F1145">
        <v>3</v>
      </c>
      <c r="G1145">
        <v>2</v>
      </c>
      <c r="H1145">
        <v>9432.93</v>
      </c>
      <c r="I1145" t="s">
        <v>10</v>
      </c>
      <c r="J1145" t="s">
        <v>15</v>
      </c>
      <c r="K1145" t="s">
        <v>246</v>
      </c>
    </row>
    <row r="1146" spans="1:11" x14ac:dyDescent="0.2">
      <c r="A1146" t="s">
        <v>1176</v>
      </c>
      <c r="B1146">
        <v>1974</v>
      </c>
      <c r="C1146" s="5" t="str">
        <f t="shared" si="17"/>
        <v>Nov</v>
      </c>
      <c r="D1146" t="s">
        <v>14</v>
      </c>
      <c r="E1146" s="7" t="s">
        <v>14</v>
      </c>
      <c r="F1146">
        <v>27</v>
      </c>
      <c r="G1146">
        <v>1</v>
      </c>
      <c r="H1146">
        <v>9447.25</v>
      </c>
      <c r="I1146" t="s">
        <v>10</v>
      </c>
      <c r="J1146" t="s">
        <v>15</v>
      </c>
      <c r="K1146" t="s">
        <v>246</v>
      </c>
    </row>
    <row r="1147" spans="1:11" x14ac:dyDescent="0.2">
      <c r="A1147" t="s">
        <v>1177</v>
      </c>
      <c r="B1147">
        <v>1974</v>
      </c>
      <c r="C1147" s="5" t="str">
        <f t="shared" si="17"/>
        <v>Jun</v>
      </c>
      <c r="D1147" t="s">
        <v>17</v>
      </c>
      <c r="E1147" s="7" t="s">
        <v>17</v>
      </c>
      <c r="F1147">
        <v>8</v>
      </c>
      <c r="G1147">
        <v>1</v>
      </c>
      <c r="H1147">
        <v>9447.3799999999992</v>
      </c>
      <c r="I1147" t="s">
        <v>10</v>
      </c>
      <c r="J1147" t="s">
        <v>11</v>
      </c>
      <c r="K1147" t="s">
        <v>246</v>
      </c>
    </row>
    <row r="1148" spans="1:11" x14ac:dyDescent="0.2">
      <c r="A1148" t="s">
        <v>1178</v>
      </c>
      <c r="B1148">
        <v>1987</v>
      </c>
      <c r="C1148" s="5" t="str">
        <f t="shared" si="17"/>
        <v>Nov</v>
      </c>
      <c r="D1148" t="s">
        <v>14</v>
      </c>
      <c r="E1148" s="7" t="s">
        <v>14</v>
      </c>
      <c r="F1148">
        <v>14</v>
      </c>
      <c r="G1148">
        <v>3</v>
      </c>
      <c r="H1148">
        <v>9448.42</v>
      </c>
      <c r="I1148" t="s">
        <v>10</v>
      </c>
      <c r="J1148" t="s">
        <v>11</v>
      </c>
      <c r="K1148" t="s">
        <v>299</v>
      </c>
    </row>
    <row r="1149" spans="1:11" x14ac:dyDescent="0.2">
      <c r="A1149" t="s">
        <v>1179</v>
      </c>
      <c r="B1149">
        <v>1979</v>
      </c>
      <c r="C1149" s="5" t="str">
        <f t="shared" si="17"/>
        <v>Jul</v>
      </c>
      <c r="D1149" t="s">
        <v>9</v>
      </c>
      <c r="E1149" s="7" t="s">
        <v>9</v>
      </c>
      <c r="F1149">
        <v>17</v>
      </c>
      <c r="G1149">
        <v>2</v>
      </c>
      <c r="H1149">
        <v>9453.92</v>
      </c>
      <c r="I1149" t="s">
        <v>10</v>
      </c>
      <c r="J1149" t="s">
        <v>10</v>
      </c>
      <c r="K1149" t="s">
        <v>299</v>
      </c>
    </row>
    <row r="1150" spans="1:11" x14ac:dyDescent="0.2">
      <c r="A1150" t="s">
        <v>1180</v>
      </c>
      <c r="B1150">
        <v>1969</v>
      </c>
      <c r="C1150" s="5" t="str">
        <f t="shared" si="17"/>
        <v>Jun</v>
      </c>
      <c r="D1150" t="s">
        <v>17</v>
      </c>
      <c r="E1150" s="7" t="s">
        <v>17</v>
      </c>
      <c r="F1150">
        <v>4</v>
      </c>
      <c r="G1150">
        <v>0</v>
      </c>
      <c r="H1150">
        <v>9487.64</v>
      </c>
      <c r="I1150" t="s">
        <v>10</v>
      </c>
      <c r="J1150" t="s">
        <v>10</v>
      </c>
      <c r="K1150" t="s">
        <v>12</v>
      </c>
    </row>
    <row r="1151" spans="1:11" x14ac:dyDescent="0.2">
      <c r="A1151" t="s">
        <v>1181</v>
      </c>
      <c r="B1151">
        <v>1976</v>
      </c>
      <c r="C1151" s="5" t="str">
        <f t="shared" si="17"/>
        <v>Nov</v>
      </c>
      <c r="D1151" t="s">
        <v>14</v>
      </c>
      <c r="E1151" s="7" t="s">
        <v>14</v>
      </c>
      <c r="F1151">
        <v>28</v>
      </c>
      <c r="G1151">
        <v>3</v>
      </c>
      <c r="H1151">
        <v>9500.57</v>
      </c>
      <c r="I1151" t="s">
        <v>10</v>
      </c>
      <c r="J1151" t="s">
        <v>11</v>
      </c>
      <c r="K1151" t="s">
        <v>355</v>
      </c>
    </row>
    <row r="1152" spans="1:11" x14ac:dyDescent="0.2">
      <c r="A1152" t="s">
        <v>1182</v>
      </c>
      <c r="B1152">
        <v>1969</v>
      </c>
      <c r="C1152" s="5" t="str">
        <f t="shared" si="17"/>
        <v>Aug</v>
      </c>
      <c r="D1152" t="s">
        <v>34</v>
      </c>
      <c r="E1152" s="7" t="s">
        <v>34</v>
      </c>
      <c r="F1152">
        <v>24</v>
      </c>
      <c r="G1152">
        <v>0</v>
      </c>
      <c r="H1152">
        <v>9504.31</v>
      </c>
      <c r="I1152" t="s">
        <v>11</v>
      </c>
      <c r="J1152" t="s">
        <v>10</v>
      </c>
      <c r="K1152" t="s">
        <v>12</v>
      </c>
    </row>
    <row r="1153" spans="1:11" x14ac:dyDescent="0.2">
      <c r="A1153" t="s">
        <v>1183</v>
      </c>
      <c r="B1153">
        <v>1992</v>
      </c>
      <c r="C1153" s="5" t="str">
        <f t="shared" si="17"/>
        <v>Aug</v>
      </c>
      <c r="D1153" t="s">
        <v>34</v>
      </c>
      <c r="E1153" s="7" t="s">
        <v>34</v>
      </c>
      <c r="F1153">
        <v>22</v>
      </c>
      <c r="G1153">
        <v>0</v>
      </c>
      <c r="H1153">
        <v>9507.68</v>
      </c>
      <c r="I1153" t="s">
        <v>10</v>
      </c>
      <c r="J1153" t="s">
        <v>15</v>
      </c>
      <c r="K1153" t="s">
        <v>22</v>
      </c>
    </row>
    <row r="1154" spans="1:11" x14ac:dyDescent="0.2">
      <c r="A1154" t="s">
        <v>1184</v>
      </c>
      <c r="B1154">
        <v>1971</v>
      </c>
      <c r="C1154" s="5" t="str">
        <f t="shared" si="17"/>
        <v>Nov</v>
      </c>
      <c r="D1154" t="s">
        <v>14</v>
      </c>
      <c r="E1154" s="7" t="s">
        <v>14</v>
      </c>
      <c r="F1154">
        <v>29</v>
      </c>
      <c r="G1154">
        <v>0</v>
      </c>
      <c r="H1154">
        <v>9528.9</v>
      </c>
      <c r="I1154" t="s">
        <v>10</v>
      </c>
      <c r="J1154" t="s">
        <v>10</v>
      </c>
      <c r="K1154" t="s">
        <v>41</v>
      </c>
    </row>
    <row r="1155" spans="1:11" x14ac:dyDescent="0.2">
      <c r="A1155" t="s">
        <v>1185</v>
      </c>
      <c r="B1155">
        <v>1973</v>
      </c>
      <c r="C1155" s="5" t="str">
        <f t="shared" ref="C1155:C1218" si="18">IF(ISBLANK(D1155),"Sep",D1155)</f>
        <v>Dec</v>
      </c>
      <c r="D1155" t="s">
        <v>29</v>
      </c>
      <c r="E1155" s="7" t="s">
        <v>29</v>
      </c>
      <c r="F1155">
        <v>21</v>
      </c>
      <c r="G1155">
        <v>0</v>
      </c>
      <c r="H1155">
        <v>9538.65</v>
      </c>
      <c r="I1155" t="s">
        <v>10</v>
      </c>
      <c r="J1155" t="s">
        <v>11</v>
      </c>
      <c r="K1155" t="s">
        <v>299</v>
      </c>
    </row>
    <row r="1156" spans="1:11" x14ac:dyDescent="0.2">
      <c r="A1156" t="s">
        <v>1186</v>
      </c>
      <c r="B1156">
        <v>1975</v>
      </c>
      <c r="C1156" s="5" t="str">
        <f t="shared" si="18"/>
        <v>Jul</v>
      </c>
      <c r="D1156" t="s">
        <v>9</v>
      </c>
      <c r="E1156" s="7" t="s">
        <v>9</v>
      </c>
      <c r="F1156">
        <v>28</v>
      </c>
      <c r="G1156">
        <v>1</v>
      </c>
      <c r="H1156">
        <v>9540.17</v>
      </c>
      <c r="I1156" t="s">
        <v>10</v>
      </c>
      <c r="J1156" t="s">
        <v>10</v>
      </c>
      <c r="K1156" t="s">
        <v>246</v>
      </c>
    </row>
    <row r="1157" spans="1:11" x14ac:dyDescent="0.2">
      <c r="A1157" t="s">
        <v>1187</v>
      </c>
      <c r="B1157">
        <v>1972</v>
      </c>
      <c r="C1157" s="5" t="str">
        <f t="shared" si="18"/>
        <v>Sep</v>
      </c>
      <c r="D1157" t="s">
        <v>19</v>
      </c>
      <c r="E1157" s="7" t="s">
        <v>19</v>
      </c>
      <c r="F1157">
        <v>22</v>
      </c>
      <c r="G1157">
        <v>0</v>
      </c>
      <c r="H1157">
        <v>9541.7000000000007</v>
      </c>
      <c r="I1157" t="s">
        <v>10</v>
      </c>
      <c r="J1157" t="s">
        <v>15</v>
      </c>
      <c r="K1157" t="s">
        <v>246</v>
      </c>
    </row>
    <row r="1158" spans="1:11" x14ac:dyDescent="0.2">
      <c r="A1158" t="s">
        <v>1188</v>
      </c>
      <c r="B1158">
        <v>1972</v>
      </c>
      <c r="C1158" s="5" t="str">
        <f t="shared" si="18"/>
        <v>Sep</v>
      </c>
      <c r="D1158" t="s">
        <v>19</v>
      </c>
      <c r="E1158" s="7" t="s">
        <v>19</v>
      </c>
      <c r="F1158">
        <v>22</v>
      </c>
      <c r="G1158">
        <v>1</v>
      </c>
      <c r="H1158">
        <v>9549.57</v>
      </c>
      <c r="I1158" t="s">
        <v>10</v>
      </c>
      <c r="J1158" t="s">
        <v>15</v>
      </c>
      <c r="K1158" t="s">
        <v>12</v>
      </c>
    </row>
    <row r="1159" spans="1:11" x14ac:dyDescent="0.2">
      <c r="A1159" t="s">
        <v>1189</v>
      </c>
      <c r="B1159">
        <v>1974</v>
      </c>
      <c r="C1159" s="5" t="str">
        <f t="shared" si="18"/>
        <v>Aug</v>
      </c>
      <c r="D1159" t="s">
        <v>34</v>
      </c>
      <c r="E1159" s="7" t="s">
        <v>34</v>
      </c>
      <c r="F1159">
        <v>14</v>
      </c>
      <c r="G1159">
        <v>3</v>
      </c>
      <c r="H1159">
        <v>9563.0300000000007</v>
      </c>
      <c r="I1159" t="s">
        <v>11</v>
      </c>
      <c r="J1159" t="s">
        <v>15</v>
      </c>
      <c r="K1159" t="s">
        <v>41</v>
      </c>
    </row>
    <row r="1160" spans="1:11" x14ac:dyDescent="0.2">
      <c r="A1160" t="s">
        <v>1190</v>
      </c>
      <c r="B1160">
        <v>1973</v>
      </c>
      <c r="C1160" s="5" t="str">
        <f t="shared" si="18"/>
        <v>Dec</v>
      </c>
      <c r="D1160" t="s">
        <v>29</v>
      </c>
      <c r="E1160" s="7" t="s">
        <v>29</v>
      </c>
      <c r="F1160">
        <v>1</v>
      </c>
      <c r="G1160">
        <v>1</v>
      </c>
      <c r="H1160">
        <v>9566.99</v>
      </c>
      <c r="I1160" t="s">
        <v>10</v>
      </c>
      <c r="J1160" t="s">
        <v>15</v>
      </c>
      <c r="K1160" t="s">
        <v>22</v>
      </c>
    </row>
    <row r="1161" spans="1:11" x14ac:dyDescent="0.2">
      <c r="A1161" t="s">
        <v>1191</v>
      </c>
      <c r="B1161">
        <v>1966</v>
      </c>
      <c r="C1161" s="5" t="str">
        <f t="shared" si="18"/>
        <v>Dec</v>
      </c>
      <c r="D1161" t="s">
        <v>29</v>
      </c>
      <c r="E1161" s="7" t="s">
        <v>29</v>
      </c>
      <c r="F1161">
        <v>4</v>
      </c>
      <c r="G1161">
        <v>0</v>
      </c>
      <c r="H1161">
        <v>9582.5400000000009</v>
      </c>
      <c r="I1161" t="s">
        <v>11</v>
      </c>
      <c r="J1161" t="s">
        <v>10</v>
      </c>
      <c r="K1161" t="s">
        <v>12</v>
      </c>
    </row>
    <row r="1162" spans="1:11" x14ac:dyDescent="0.2">
      <c r="A1162" t="s">
        <v>1192</v>
      </c>
      <c r="B1162">
        <v>1973</v>
      </c>
      <c r="C1162" s="5" t="str">
        <f t="shared" si="18"/>
        <v>Nov</v>
      </c>
      <c r="D1162" t="s">
        <v>14</v>
      </c>
      <c r="E1162" s="7" t="s">
        <v>14</v>
      </c>
      <c r="F1162">
        <v>28</v>
      </c>
      <c r="G1162">
        <v>1</v>
      </c>
      <c r="H1162">
        <v>9583.89</v>
      </c>
      <c r="I1162" t="s">
        <v>10</v>
      </c>
      <c r="J1162" t="s">
        <v>11</v>
      </c>
      <c r="K1162" t="s">
        <v>22</v>
      </c>
    </row>
    <row r="1163" spans="1:11" x14ac:dyDescent="0.2">
      <c r="A1163" t="s">
        <v>1193</v>
      </c>
      <c r="B1163">
        <v>1981</v>
      </c>
      <c r="C1163" s="5" t="str">
        <f t="shared" si="18"/>
        <v>Oct</v>
      </c>
      <c r="D1163" t="s">
        <v>36</v>
      </c>
      <c r="E1163" s="7" t="s">
        <v>36</v>
      </c>
      <c r="F1163">
        <v>18</v>
      </c>
      <c r="G1163">
        <v>1</v>
      </c>
      <c r="H1163">
        <v>9584.0400000000009</v>
      </c>
      <c r="I1163" t="s">
        <v>10</v>
      </c>
      <c r="J1163" t="s">
        <v>15</v>
      </c>
      <c r="K1163" t="s">
        <v>299</v>
      </c>
    </row>
    <row r="1164" spans="1:11" x14ac:dyDescent="0.2">
      <c r="A1164" t="s">
        <v>1194</v>
      </c>
      <c r="B1164">
        <v>1964</v>
      </c>
      <c r="C1164" s="5" t="str">
        <f t="shared" si="18"/>
        <v>Dec</v>
      </c>
      <c r="D1164" t="s">
        <v>29</v>
      </c>
      <c r="E1164" s="7" t="s">
        <v>29</v>
      </c>
      <c r="F1164">
        <v>15</v>
      </c>
      <c r="G1164">
        <v>0</v>
      </c>
      <c r="H1164">
        <v>9597.6299999999992</v>
      </c>
      <c r="I1164" t="s">
        <v>11</v>
      </c>
      <c r="J1164" t="s">
        <v>11</v>
      </c>
      <c r="K1164" t="s">
        <v>12</v>
      </c>
    </row>
    <row r="1165" spans="1:11" x14ac:dyDescent="0.2">
      <c r="A1165" t="s">
        <v>1195</v>
      </c>
      <c r="B1165">
        <v>1972</v>
      </c>
      <c r="C1165" s="5" t="str">
        <f t="shared" si="18"/>
        <v>Dec</v>
      </c>
      <c r="D1165" t="s">
        <v>29</v>
      </c>
      <c r="E1165" s="7" t="s">
        <v>29</v>
      </c>
      <c r="F1165">
        <v>27</v>
      </c>
      <c r="G1165">
        <v>1</v>
      </c>
      <c r="H1165">
        <v>9617.66</v>
      </c>
      <c r="I1165" t="s">
        <v>11</v>
      </c>
      <c r="J1165" t="s">
        <v>11</v>
      </c>
      <c r="K1165" t="s">
        <v>167</v>
      </c>
    </row>
    <row r="1166" spans="1:11" x14ac:dyDescent="0.2">
      <c r="A1166" t="s">
        <v>1196</v>
      </c>
      <c r="B1166">
        <v>1982</v>
      </c>
      <c r="C1166" s="5" t="str">
        <f t="shared" si="18"/>
        <v>Aug</v>
      </c>
      <c r="D1166" t="s">
        <v>34</v>
      </c>
      <c r="E1166" s="7" t="s">
        <v>34</v>
      </c>
      <c r="F1166">
        <v>29</v>
      </c>
      <c r="G1166">
        <v>3</v>
      </c>
      <c r="H1166">
        <v>9619.18</v>
      </c>
      <c r="I1166" t="s">
        <v>10</v>
      </c>
      <c r="J1166" t="s">
        <v>15</v>
      </c>
      <c r="K1166" t="s">
        <v>199</v>
      </c>
    </row>
    <row r="1167" spans="1:11" x14ac:dyDescent="0.2">
      <c r="A1167" t="s">
        <v>1197</v>
      </c>
      <c r="B1167">
        <v>1975</v>
      </c>
      <c r="C1167" s="5" t="str">
        <f t="shared" si="18"/>
        <v>Oct</v>
      </c>
      <c r="D1167" t="s">
        <v>36</v>
      </c>
      <c r="E1167" s="7" t="s">
        <v>36</v>
      </c>
      <c r="F1167">
        <v>29</v>
      </c>
      <c r="G1167">
        <v>3</v>
      </c>
      <c r="H1167">
        <v>9620.33</v>
      </c>
      <c r="I1167" t="s">
        <v>11</v>
      </c>
      <c r="J1167" t="s">
        <v>11</v>
      </c>
      <c r="K1167" t="s">
        <v>22</v>
      </c>
    </row>
    <row r="1168" spans="1:11" x14ac:dyDescent="0.2">
      <c r="A1168" t="s">
        <v>1198</v>
      </c>
      <c r="B1168">
        <v>1970</v>
      </c>
      <c r="C1168" s="5" t="str">
        <f t="shared" si="18"/>
        <v>Dec</v>
      </c>
      <c r="D1168" t="s">
        <v>29</v>
      </c>
      <c r="E1168" s="7" t="s">
        <v>29</v>
      </c>
      <c r="F1168">
        <v>16</v>
      </c>
      <c r="G1168">
        <v>0</v>
      </c>
      <c r="H1168">
        <v>9625.92</v>
      </c>
      <c r="I1168" t="s">
        <v>10</v>
      </c>
      <c r="J1168" t="s">
        <v>11</v>
      </c>
      <c r="K1168" t="s">
        <v>41</v>
      </c>
    </row>
    <row r="1169" spans="1:11" x14ac:dyDescent="0.2">
      <c r="A1169" t="s">
        <v>1199</v>
      </c>
      <c r="B1169">
        <v>1998</v>
      </c>
      <c r="C1169" s="5" t="str">
        <f t="shared" si="18"/>
        <v>Jun</v>
      </c>
      <c r="D1169" t="s">
        <v>17</v>
      </c>
      <c r="E1169" s="7" t="s">
        <v>17</v>
      </c>
      <c r="F1169">
        <v>23</v>
      </c>
      <c r="G1169">
        <v>0</v>
      </c>
      <c r="H1169">
        <v>9628.7900000000009</v>
      </c>
      <c r="I1169" t="s">
        <v>10</v>
      </c>
      <c r="J1169" t="s">
        <v>10</v>
      </c>
      <c r="K1169" t="s">
        <v>534</v>
      </c>
    </row>
    <row r="1170" spans="1:11" x14ac:dyDescent="0.2">
      <c r="A1170" t="s">
        <v>1200</v>
      </c>
      <c r="B1170">
        <v>1979</v>
      </c>
      <c r="C1170" s="5" t="str">
        <f t="shared" si="18"/>
        <v>Dec</v>
      </c>
      <c r="D1170" t="s">
        <v>29</v>
      </c>
      <c r="E1170" s="7" t="s">
        <v>29</v>
      </c>
      <c r="F1170">
        <v>19</v>
      </c>
      <c r="G1170">
        <v>2</v>
      </c>
      <c r="H1170">
        <v>9630.2999999999993</v>
      </c>
      <c r="I1170" t="s">
        <v>10</v>
      </c>
      <c r="J1170" t="s">
        <v>10</v>
      </c>
      <c r="K1170" t="s">
        <v>299</v>
      </c>
    </row>
    <row r="1171" spans="1:11" x14ac:dyDescent="0.2">
      <c r="A1171" t="s">
        <v>1201</v>
      </c>
      <c r="B1171">
        <v>1972</v>
      </c>
      <c r="C1171" s="5" t="str">
        <f t="shared" si="18"/>
        <v>Oct</v>
      </c>
      <c r="D1171" t="s">
        <v>36</v>
      </c>
      <c r="E1171" s="7" t="s">
        <v>36</v>
      </c>
      <c r="F1171">
        <v>23</v>
      </c>
      <c r="G1171">
        <v>2</v>
      </c>
      <c r="H1171">
        <v>9630.4</v>
      </c>
      <c r="I1171" t="s">
        <v>10</v>
      </c>
      <c r="J1171" t="s">
        <v>10</v>
      </c>
      <c r="K1171" t="s">
        <v>41</v>
      </c>
    </row>
    <row r="1172" spans="1:11" x14ac:dyDescent="0.2">
      <c r="A1172" t="s">
        <v>1202</v>
      </c>
      <c r="B1172">
        <v>1968</v>
      </c>
      <c r="C1172" s="5" t="str">
        <f t="shared" si="18"/>
        <v>Jun</v>
      </c>
      <c r="D1172" t="s">
        <v>17</v>
      </c>
      <c r="E1172" s="7" t="s">
        <v>17</v>
      </c>
      <c r="F1172">
        <v>22</v>
      </c>
      <c r="G1172">
        <v>0</v>
      </c>
      <c r="H1172">
        <v>9630.91</v>
      </c>
      <c r="I1172" t="s">
        <v>11</v>
      </c>
      <c r="J1172" t="s">
        <v>10</v>
      </c>
      <c r="K1172" t="s">
        <v>12</v>
      </c>
    </row>
    <row r="1173" spans="1:11" x14ac:dyDescent="0.2">
      <c r="A1173" t="s">
        <v>1203</v>
      </c>
      <c r="B1173">
        <v>1970</v>
      </c>
      <c r="C1173" s="5" t="str">
        <f t="shared" si="18"/>
        <v>Sep</v>
      </c>
      <c r="D1173" t="s">
        <v>19</v>
      </c>
      <c r="E1173" s="7" t="s">
        <v>19</v>
      </c>
      <c r="F1173">
        <v>30</v>
      </c>
      <c r="G1173">
        <v>0</v>
      </c>
      <c r="H1173">
        <v>9634.5400000000009</v>
      </c>
      <c r="I1173" t="s">
        <v>10</v>
      </c>
      <c r="J1173" t="s">
        <v>10</v>
      </c>
      <c r="K1173" t="s">
        <v>41</v>
      </c>
    </row>
    <row r="1174" spans="1:11" x14ac:dyDescent="0.2">
      <c r="A1174" t="s">
        <v>1204</v>
      </c>
      <c r="B1174">
        <v>1971</v>
      </c>
      <c r="C1174" s="5" t="str">
        <f t="shared" si="18"/>
        <v>Jul</v>
      </c>
      <c r="D1174" t="s">
        <v>9</v>
      </c>
      <c r="E1174" s="7" t="s">
        <v>9</v>
      </c>
      <c r="F1174">
        <v>19</v>
      </c>
      <c r="G1174">
        <v>0</v>
      </c>
      <c r="H1174">
        <v>9644.25</v>
      </c>
      <c r="I1174" t="s">
        <v>10</v>
      </c>
      <c r="J1174" t="s">
        <v>15</v>
      </c>
      <c r="K1174" t="s">
        <v>22</v>
      </c>
    </row>
    <row r="1175" spans="1:11" x14ac:dyDescent="0.2">
      <c r="A1175" t="s">
        <v>1205</v>
      </c>
      <c r="B1175">
        <v>1974</v>
      </c>
      <c r="C1175" s="5" t="str">
        <f t="shared" si="18"/>
        <v>Jul</v>
      </c>
      <c r="D1175" t="s">
        <v>9</v>
      </c>
      <c r="E1175" s="7" t="s">
        <v>9</v>
      </c>
      <c r="F1175">
        <v>8</v>
      </c>
      <c r="G1175">
        <v>0</v>
      </c>
      <c r="H1175">
        <v>9653.81</v>
      </c>
      <c r="I1175" t="s">
        <v>10</v>
      </c>
      <c r="J1175" t="s">
        <v>10</v>
      </c>
      <c r="K1175" t="s">
        <v>41</v>
      </c>
    </row>
    <row r="1176" spans="1:11" x14ac:dyDescent="0.2">
      <c r="A1176" t="s">
        <v>1206</v>
      </c>
      <c r="B1176">
        <v>1981</v>
      </c>
      <c r="C1176" s="5" t="str">
        <f t="shared" si="18"/>
        <v>Aug</v>
      </c>
      <c r="D1176" t="s">
        <v>34</v>
      </c>
      <c r="E1176" s="7" t="s">
        <v>34</v>
      </c>
      <c r="F1176">
        <v>8</v>
      </c>
      <c r="G1176">
        <v>1</v>
      </c>
      <c r="H1176">
        <v>9664.34</v>
      </c>
      <c r="I1176" t="s">
        <v>10</v>
      </c>
      <c r="J1176" t="s">
        <v>11</v>
      </c>
      <c r="K1176" t="s">
        <v>41</v>
      </c>
    </row>
    <row r="1177" spans="1:11" x14ac:dyDescent="0.2">
      <c r="A1177" t="s">
        <v>1207</v>
      </c>
      <c r="B1177">
        <v>1966</v>
      </c>
      <c r="C1177" s="5" t="str">
        <f t="shared" si="18"/>
        <v>Sep</v>
      </c>
      <c r="D1177" t="s">
        <v>19</v>
      </c>
      <c r="E1177" s="7" t="s">
        <v>19</v>
      </c>
      <c r="F1177">
        <v>16</v>
      </c>
      <c r="G1177">
        <v>0</v>
      </c>
      <c r="H1177">
        <v>9684.2900000000009</v>
      </c>
      <c r="I1177" t="s">
        <v>11</v>
      </c>
      <c r="J1177" t="s">
        <v>10</v>
      </c>
      <c r="K1177" t="s">
        <v>12</v>
      </c>
    </row>
    <row r="1178" spans="1:11" x14ac:dyDescent="0.2">
      <c r="A1178" t="s">
        <v>1208</v>
      </c>
      <c r="B1178">
        <v>1964</v>
      </c>
      <c r="C1178" s="5" t="str">
        <f t="shared" si="18"/>
        <v>Nov</v>
      </c>
      <c r="D1178" t="s">
        <v>14</v>
      </c>
      <c r="E1178" s="7" t="s">
        <v>14</v>
      </c>
      <c r="F1178">
        <v>7</v>
      </c>
      <c r="G1178">
        <v>0</v>
      </c>
      <c r="H1178">
        <v>9698.42</v>
      </c>
      <c r="I1178" t="s">
        <v>11</v>
      </c>
      <c r="J1178" t="s">
        <v>11</v>
      </c>
      <c r="K1178" t="s">
        <v>12</v>
      </c>
    </row>
    <row r="1179" spans="1:11" x14ac:dyDescent="0.2">
      <c r="A1179" t="s">
        <v>1209</v>
      </c>
      <c r="B1179">
        <v>1977</v>
      </c>
      <c r="C1179" s="5" t="str">
        <f t="shared" si="18"/>
        <v>Sep</v>
      </c>
      <c r="D1179" t="s">
        <v>19</v>
      </c>
      <c r="E1179" s="7" t="s">
        <v>19</v>
      </c>
      <c r="F1179">
        <v>19</v>
      </c>
      <c r="G1179">
        <v>3</v>
      </c>
      <c r="H1179">
        <v>9704.67</v>
      </c>
      <c r="I1179" t="s">
        <v>10</v>
      </c>
      <c r="J1179" t="s">
        <v>11</v>
      </c>
      <c r="K1179" t="s">
        <v>246</v>
      </c>
    </row>
    <row r="1180" spans="1:11" x14ac:dyDescent="0.2">
      <c r="A1180" t="s">
        <v>1210</v>
      </c>
      <c r="B1180">
        <v>1972</v>
      </c>
      <c r="C1180" s="5" t="str">
        <f t="shared" si="18"/>
        <v>Jul</v>
      </c>
      <c r="D1180" t="s">
        <v>9</v>
      </c>
      <c r="E1180" s="7" t="s">
        <v>9</v>
      </c>
      <c r="F1180">
        <v>10</v>
      </c>
      <c r="G1180">
        <v>0</v>
      </c>
      <c r="H1180">
        <v>9710.7099999999991</v>
      </c>
      <c r="I1180" t="s">
        <v>10</v>
      </c>
      <c r="J1180" t="s">
        <v>15</v>
      </c>
      <c r="K1180" t="s">
        <v>299</v>
      </c>
    </row>
    <row r="1181" spans="1:11" x14ac:dyDescent="0.2">
      <c r="A1181" t="s">
        <v>1211</v>
      </c>
      <c r="B1181">
        <v>1975</v>
      </c>
      <c r="C1181" s="5" t="str">
        <f t="shared" si="18"/>
        <v>Jun</v>
      </c>
      <c r="D1181" t="s">
        <v>17</v>
      </c>
      <c r="E1181" s="7" t="s">
        <v>17</v>
      </c>
      <c r="F1181">
        <v>27</v>
      </c>
      <c r="G1181">
        <v>2</v>
      </c>
      <c r="H1181">
        <v>9715.84</v>
      </c>
      <c r="I1181" t="s">
        <v>10</v>
      </c>
      <c r="J1181" t="s">
        <v>15</v>
      </c>
      <c r="K1181" t="s">
        <v>246</v>
      </c>
    </row>
    <row r="1182" spans="1:11" x14ac:dyDescent="0.2">
      <c r="A1182" t="s">
        <v>1212</v>
      </c>
      <c r="B1182">
        <v>1970</v>
      </c>
      <c r="C1182" s="5" t="str">
        <f t="shared" si="18"/>
        <v>Sep</v>
      </c>
      <c r="D1182" t="s">
        <v>19</v>
      </c>
      <c r="E1182" s="7" t="s">
        <v>19</v>
      </c>
      <c r="F1182">
        <v>12</v>
      </c>
      <c r="G1182">
        <v>0</v>
      </c>
      <c r="H1182">
        <v>9722.77</v>
      </c>
      <c r="I1182" t="s">
        <v>11</v>
      </c>
      <c r="J1182" t="s">
        <v>15</v>
      </c>
      <c r="K1182" t="s">
        <v>167</v>
      </c>
    </row>
    <row r="1183" spans="1:11" x14ac:dyDescent="0.2">
      <c r="A1183" t="s">
        <v>1213</v>
      </c>
      <c r="B1183">
        <v>1970</v>
      </c>
      <c r="C1183" s="5" t="str">
        <f t="shared" si="18"/>
        <v>Aug</v>
      </c>
      <c r="D1183" t="s">
        <v>34</v>
      </c>
      <c r="E1183" s="7" t="s">
        <v>34</v>
      </c>
      <c r="F1183">
        <v>18</v>
      </c>
      <c r="G1183">
        <v>1</v>
      </c>
      <c r="H1183">
        <v>9724.5300000000007</v>
      </c>
      <c r="I1183" t="s">
        <v>11</v>
      </c>
      <c r="J1183" t="s">
        <v>15</v>
      </c>
      <c r="K1183" t="s">
        <v>41</v>
      </c>
    </row>
    <row r="1184" spans="1:11" x14ac:dyDescent="0.2">
      <c r="A1184" t="s">
        <v>1214</v>
      </c>
      <c r="B1184">
        <v>1970</v>
      </c>
      <c r="C1184" s="5" t="str">
        <f t="shared" si="18"/>
        <v>Jul</v>
      </c>
      <c r="D1184" t="s">
        <v>9</v>
      </c>
      <c r="E1184" s="7" t="s">
        <v>9</v>
      </c>
      <c r="F1184">
        <v>4</v>
      </c>
      <c r="G1184">
        <v>1</v>
      </c>
      <c r="H1184">
        <v>9748.91</v>
      </c>
      <c r="I1184" t="s">
        <v>10</v>
      </c>
      <c r="J1184" t="s">
        <v>15</v>
      </c>
      <c r="K1184" t="s">
        <v>12</v>
      </c>
    </row>
    <row r="1185" spans="1:11" x14ac:dyDescent="0.2">
      <c r="A1185" t="s">
        <v>1215</v>
      </c>
      <c r="B1185">
        <v>2001</v>
      </c>
      <c r="C1185" s="5" t="str">
        <f t="shared" si="18"/>
        <v>Jul</v>
      </c>
      <c r="D1185" t="s">
        <v>9</v>
      </c>
      <c r="E1185" s="7" t="s">
        <v>9</v>
      </c>
      <c r="F1185">
        <v>14</v>
      </c>
      <c r="G1185">
        <v>0</v>
      </c>
      <c r="H1185">
        <v>9753.49</v>
      </c>
      <c r="I1185" t="s">
        <v>10</v>
      </c>
      <c r="J1185" t="s">
        <v>10</v>
      </c>
      <c r="K1185" t="s">
        <v>22</v>
      </c>
    </row>
    <row r="1186" spans="1:11" x14ac:dyDescent="0.2">
      <c r="A1186" t="s">
        <v>1216</v>
      </c>
      <c r="B1186">
        <v>1965</v>
      </c>
      <c r="C1186" s="5" t="str">
        <f t="shared" si="18"/>
        <v>Sep</v>
      </c>
      <c r="D1186" t="s">
        <v>19</v>
      </c>
      <c r="E1186" s="7" t="s">
        <v>19</v>
      </c>
      <c r="F1186">
        <v>5</v>
      </c>
      <c r="G1186">
        <v>0</v>
      </c>
      <c r="H1186">
        <v>9764.08</v>
      </c>
      <c r="I1186" t="s">
        <v>11</v>
      </c>
      <c r="J1186" t="s">
        <v>15</v>
      </c>
      <c r="K1186" t="s">
        <v>22</v>
      </c>
    </row>
    <row r="1187" spans="1:11" x14ac:dyDescent="0.2">
      <c r="A1187" t="s">
        <v>1217</v>
      </c>
      <c r="B1187">
        <v>1973</v>
      </c>
      <c r="C1187" s="5" t="str">
        <f t="shared" si="18"/>
        <v>Jul</v>
      </c>
      <c r="D1187" t="s">
        <v>9</v>
      </c>
      <c r="E1187" s="7" t="s">
        <v>9</v>
      </c>
      <c r="F1187">
        <v>7</v>
      </c>
      <c r="G1187">
        <v>1</v>
      </c>
      <c r="H1187">
        <v>9778.35</v>
      </c>
      <c r="I1187" t="s">
        <v>10</v>
      </c>
      <c r="J1187" t="s">
        <v>10</v>
      </c>
      <c r="K1187" t="s">
        <v>246</v>
      </c>
    </row>
    <row r="1188" spans="1:11" x14ac:dyDescent="0.2">
      <c r="A1188" t="s">
        <v>1218</v>
      </c>
      <c r="B1188">
        <v>1996</v>
      </c>
      <c r="C1188" s="5" t="str">
        <f t="shared" si="18"/>
        <v>Aug</v>
      </c>
      <c r="D1188" t="s">
        <v>34</v>
      </c>
      <c r="E1188" s="7" t="s">
        <v>34</v>
      </c>
      <c r="F1188">
        <v>8</v>
      </c>
      <c r="G1188">
        <v>0</v>
      </c>
      <c r="H1188">
        <v>9787.32</v>
      </c>
      <c r="I1188" t="s">
        <v>10</v>
      </c>
      <c r="J1188" t="s">
        <v>11</v>
      </c>
      <c r="K1188" t="s">
        <v>248</v>
      </c>
    </row>
    <row r="1189" spans="1:11" x14ac:dyDescent="0.2">
      <c r="A1189" t="s">
        <v>1219</v>
      </c>
      <c r="B1189">
        <v>1977</v>
      </c>
      <c r="C1189" s="5" t="str">
        <f t="shared" si="18"/>
        <v>Jun</v>
      </c>
      <c r="D1189" t="s">
        <v>17</v>
      </c>
      <c r="E1189" s="7" t="s">
        <v>17</v>
      </c>
      <c r="F1189">
        <v>7</v>
      </c>
      <c r="G1189">
        <v>5</v>
      </c>
      <c r="H1189">
        <v>9788.8700000000008</v>
      </c>
      <c r="I1189" t="s">
        <v>11</v>
      </c>
      <c r="J1189" t="s">
        <v>10</v>
      </c>
      <c r="K1189" t="s">
        <v>12</v>
      </c>
    </row>
    <row r="1190" spans="1:11" x14ac:dyDescent="0.2">
      <c r="A1190" t="s">
        <v>1220</v>
      </c>
      <c r="B1190">
        <v>1973</v>
      </c>
      <c r="C1190" s="5" t="str">
        <f t="shared" si="18"/>
        <v>Sep</v>
      </c>
      <c r="D1190" t="s">
        <v>19</v>
      </c>
      <c r="E1190" s="7" t="s">
        <v>19</v>
      </c>
      <c r="F1190">
        <v>17</v>
      </c>
      <c r="G1190">
        <v>2</v>
      </c>
      <c r="H1190">
        <v>9800.89</v>
      </c>
      <c r="I1190" t="s">
        <v>10</v>
      </c>
      <c r="J1190" t="s">
        <v>15</v>
      </c>
      <c r="K1190" t="s">
        <v>12</v>
      </c>
    </row>
    <row r="1191" spans="1:11" x14ac:dyDescent="0.2">
      <c r="A1191" t="s">
        <v>1221</v>
      </c>
      <c r="B1191">
        <v>1972</v>
      </c>
      <c r="C1191" s="5" t="str">
        <f t="shared" si="18"/>
        <v>Jun</v>
      </c>
      <c r="D1191" t="s">
        <v>17</v>
      </c>
      <c r="E1191" s="7" t="s">
        <v>17</v>
      </c>
      <c r="F1191">
        <v>28</v>
      </c>
      <c r="G1191">
        <v>0</v>
      </c>
      <c r="H1191">
        <v>9819.25</v>
      </c>
      <c r="I1191" t="s">
        <v>10</v>
      </c>
      <c r="J1191" t="s">
        <v>10</v>
      </c>
      <c r="K1191" t="s">
        <v>299</v>
      </c>
    </row>
    <row r="1192" spans="1:11" x14ac:dyDescent="0.2">
      <c r="A1192" t="s">
        <v>1222</v>
      </c>
      <c r="B1192">
        <v>1972</v>
      </c>
      <c r="C1192" s="5" t="str">
        <f t="shared" si="18"/>
        <v>Sep</v>
      </c>
      <c r="D1192" t="s">
        <v>19</v>
      </c>
      <c r="E1192" s="7" t="s">
        <v>19</v>
      </c>
      <c r="F1192">
        <v>26</v>
      </c>
      <c r="G1192">
        <v>0</v>
      </c>
      <c r="H1192">
        <v>9836.2099999999991</v>
      </c>
      <c r="I1192" t="s">
        <v>10</v>
      </c>
      <c r="J1192" t="s">
        <v>11</v>
      </c>
      <c r="K1192" t="s">
        <v>299</v>
      </c>
    </row>
    <row r="1193" spans="1:11" x14ac:dyDescent="0.2">
      <c r="A1193" t="s">
        <v>1223</v>
      </c>
      <c r="B1193">
        <v>1992</v>
      </c>
      <c r="C1193" s="5" t="str">
        <f t="shared" si="18"/>
        <v>Aug</v>
      </c>
      <c r="D1193" t="s">
        <v>34</v>
      </c>
      <c r="E1193" s="7" t="s">
        <v>34</v>
      </c>
      <c r="F1193">
        <v>13</v>
      </c>
      <c r="G1193">
        <v>0</v>
      </c>
      <c r="H1193">
        <v>9844.4500000000007</v>
      </c>
      <c r="I1193" t="s">
        <v>10</v>
      </c>
      <c r="J1193" t="s">
        <v>15</v>
      </c>
      <c r="K1193" t="s">
        <v>22</v>
      </c>
    </row>
    <row r="1194" spans="1:11" x14ac:dyDescent="0.2">
      <c r="A1194" t="s">
        <v>1224</v>
      </c>
      <c r="B1194">
        <v>1968</v>
      </c>
      <c r="C1194" s="5" t="str">
        <f t="shared" si="18"/>
        <v>Nov</v>
      </c>
      <c r="D1194" t="s">
        <v>14</v>
      </c>
      <c r="E1194" s="7" t="s">
        <v>14</v>
      </c>
      <c r="F1194">
        <v>4</v>
      </c>
      <c r="G1194">
        <v>0</v>
      </c>
      <c r="H1194">
        <v>9850.43</v>
      </c>
      <c r="I1194" t="s">
        <v>11</v>
      </c>
      <c r="J1194" t="s">
        <v>11</v>
      </c>
      <c r="K1194" t="s">
        <v>41</v>
      </c>
    </row>
    <row r="1195" spans="1:11" x14ac:dyDescent="0.2">
      <c r="A1195" t="s">
        <v>1225</v>
      </c>
      <c r="B1195">
        <v>1971</v>
      </c>
      <c r="C1195" s="5" t="str">
        <f t="shared" si="18"/>
        <v>Oct</v>
      </c>
      <c r="D1195" t="s">
        <v>36</v>
      </c>
      <c r="E1195" s="7" t="s">
        <v>36</v>
      </c>
      <c r="F1195">
        <v>23</v>
      </c>
      <c r="G1195">
        <v>1</v>
      </c>
      <c r="H1195">
        <v>9855.1299999999992</v>
      </c>
      <c r="I1195" t="s">
        <v>10</v>
      </c>
      <c r="J1195" t="s">
        <v>11</v>
      </c>
      <c r="K1195" t="s">
        <v>12</v>
      </c>
    </row>
    <row r="1196" spans="1:11" x14ac:dyDescent="0.2">
      <c r="A1196" t="s">
        <v>1226</v>
      </c>
      <c r="B1196">
        <v>1971</v>
      </c>
      <c r="C1196" s="5" t="str">
        <f t="shared" si="18"/>
        <v>Jul</v>
      </c>
      <c r="D1196" t="s">
        <v>9</v>
      </c>
      <c r="E1196" s="7" t="s">
        <v>9</v>
      </c>
      <c r="F1196">
        <v>17</v>
      </c>
      <c r="G1196">
        <v>1</v>
      </c>
      <c r="H1196">
        <v>9861.0300000000007</v>
      </c>
      <c r="I1196" t="s">
        <v>10</v>
      </c>
      <c r="J1196" t="s">
        <v>10</v>
      </c>
      <c r="K1196" t="s">
        <v>41</v>
      </c>
    </row>
    <row r="1197" spans="1:11" x14ac:dyDescent="0.2">
      <c r="A1197" t="s">
        <v>1227</v>
      </c>
      <c r="B1197">
        <v>1969</v>
      </c>
      <c r="C1197" s="5" t="str">
        <f t="shared" si="18"/>
        <v>Oct</v>
      </c>
      <c r="D1197" t="s">
        <v>36</v>
      </c>
      <c r="E1197" s="7" t="s">
        <v>36</v>
      </c>
      <c r="F1197">
        <v>20</v>
      </c>
      <c r="G1197">
        <v>0</v>
      </c>
      <c r="H1197">
        <v>9863.4699999999993</v>
      </c>
      <c r="I1197" t="s">
        <v>11</v>
      </c>
      <c r="J1197" t="s">
        <v>11</v>
      </c>
      <c r="K1197" t="s">
        <v>22</v>
      </c>
    </row>
    <row r="1198" spans="1:11" x14ac:dyDescent="0.2">
      <c r="A1198" t="s">
        <v>1228</v>
      </c>
      <c r="B1198">
        <v>1971</v>
      </c>
      <c r="C1198" s="5" t="str">
        <f t="shared" si="18"/>
        <v>Nov</v>
      </c>
      <c r="D1198" t="s">
        <v>14</v>
      </c>
      <c r="E1198" s="7" t="s">
        <v>14</v>
      </c>
      <c r="F1198">
        <v>9</v>
      </c>
      <c r="G1198">
        <v>0</v>
      </c>
      <c r="H1198">
        <v>9866.2999999999993</v>
      </c>
      <c r="I1198" t="s">
        <v>10</v>
      </c>
      <c r="J1198" t="s">
        <v>11</v>
      </c>
      <c r="K1198" t="s">
        <v>246</v>
      </c>
    </row>
    <row r="1199" spans="1:11" x14ac:dyDescent="0.2">
      <c r="A1199" t="s">
        <v>1229</v>
      </c>
      <c r="B1199">
        <v>1969</v>
      </c>
      <c r="C1199" s="5" t="str">
        <f t="shared" si="18"/>
        <v>Aug</v>
      </c>
      <c r="D1199" t="s">
        <v>34</v>
      </c>
      <c r="E1199" s="7" t="s">
        <v>34</v>
      </c>
      <c r="F1199">
        <v>13</v>
      </c>
      <c r="G1199">
        <v>0</v>
      </c>
      <c r="H1199">
        <v>9869.81</v>
      </c>
      <c r="I1199" t="s">
        <v>11</v>
      </c>
      <c r="J1199" t="s">
        <v>11</v>
      </c>
      <c r="K1199" t="s">
        <v>22</v>
      </c>
    </row>
    <row r="1200" spans="1:11" x14ac:dyDescent="0.2">
      <c r="A1200" t="s">
        <v>1230</v>
      </c>
      <c r="B1200">
        <v>1998</v>
      </c>
      <c r="C1200" s="5" t="str">
        <f t="shared" si="18"/>
        <v>Jul</v>
      </c>
      <c r="D1200" t="s">
        <v>9</v>
      </c>
      <c r="E1200" s="7" t="s">
        <v>9</v>
      </c>
      <c r="F1200">
        <v>6</v>
      </c>
      <c r="G1200">
        <v>0</v>
      </c>
      <c r="H1200">
        <v>9870.59</v>
      </c>
      <c r="I1200" t="s">
        <v>10</v>
      </c>
      <c r="J1200" t="s">
        <v>10</v>
      </c>
      <c r="K1200" t="s">
        <v>248</v>
      </c>
    </row>
    <row r="1201" spans="1:11" x14ac:dyDescent="0.2">
      <c r="A1201" t="s">
        <v>1231</v>
      </c>
      <c r="B1201">
        <v>1971</v>
      </c>
      <c r="C1201" s="5" t="str">
        <f t="shared" si="18"/>
        <v>Dec</v>
      </c>
      <c r="D1201" t="s">
        <v>29</v>
      </c>
      <c r="E1201" s="7" t="s">
        <v>29</v>
      </c>
      <c r="F1201">
        <v>22</v>
      </c>
      <c r="G1201">
        <v>1</v>
      </c>
      <c r="H1201">
        <v>9872.7000000000007</v>
      </c>
      <c r="I1201" t="s">
        <v>10</v>
      </c>
      <c r="J1201" t="s">
        <v>10</v>
      </c>
      <c r="K1201" t="s">
        <v>41</v>
      </c>
    </row>
    <row r="1202" spans="1:11" x14ac:dyDescent="0.2">
      <c r="A1202" t="s">
        <v>1232</v>
      </c>
      <c r="B1202">
        <v>1971</v>
      </c>
      <c r="C1202" s="5" t="str">
        <f t="shared" si="18"/>
        <v>Jul</v>
      </c>
      <c r="D1202" t="s">
        <v>9</v>
      </c>
      <c r="E1202" s="7" t="s">
        <v>9</v>
      </c>
      <c r="F1202">
        <v>3</v>
      </c>
      <c r="G1202">
        <v>0</v>
      </c>
      <c r="H1202">
        <v>9875.68</v>
      </c>
      <c r="I1202" t="s">
        <v>10</v>
      </c>
      <c r="J1202" t="s">
        <v>11</v>
      </c>
      <c r="K1202" t="s">
        <v>246</v>
      </c>
    </row>
    <row r="1203" spans="1:11" x14ac:dyDescent="0.2">
      <c r="A1203" t="s">
        <v>1233</v>
      </c>
      <c r="B1203">
        <v>1971</v>
      </c>
      <c r="C1203" s="5" t="str">
        <f t="shared" si="18"/>
        <v>Oct</v>
      </c>
      <c r="D1203" t="s">
        <v>36</v>
      </c>
      <c r="E1203" s="7" t="s">
        <v>36</v>
      </c>
      <c r="F1203">
        <v>3</v>
      </c>
      <c r="G1203">
        <v>1</v>
      </c>
      <c r="H1203">
        <v>9877.61</v>
      </c>
      <c r="I1203" t="s">
        <v>10</v>
      </c>
      <c r="J1203" t="s">
        <v>15</v>
      </c>
      <c r="K1203" t="s">
        <v>12</v>
      </c>
    </row>
    <row r="1204" spans="1:11" x14ac:dyDescent="0.2">
      <c r="A1204" t="s">
        <v>1234</v>
      </c>
      <c r="B1204">
        <v>1971</v>
      </c>
      <c r="C1204" s="5" t="str">
        <f t="shared" si="18"/>
        <v>Nov</v>
      </c>
      <c r="D1204" t="s">
        <v>14</v>
      </c>
      <c r="E1204" s="7" t="s">
        <v>14</v>
      </c>
      <c r="F1204">
        <v>8</v>
      </c>
      <c r="G1204">
        <v>1</v>
      </c>
      <c r="H1204">
        <v>9880.07</v>
      </c>
      <c r="I1204" t="s">
        <v>10</v>
      </c>
      <c r="J1204" t="s">
        <v>11</v>
      </c>
      <c r="K1204" t="s">
        <v>41</v>
      </c>
    </row>
    <row r="1205" spans="1:11" x14ac:dyDescent="0.2">
      <c r="A1205" t="s">
        <v>1235</v>
      </c>
      <c r="B1205">
        <v>1966</v>
      </c>
      <c r="C1205" s="5" t="str">
        <f t="shared" si="18"/>
        <v>Nov</v>
      </c>
      <c r="D1205" t="s">
        <v>14</v>
      </c>
      <c r="E1205" s="7" t="s">
        <v>14</v>
      </c>
      <c r="F1205">
        <v>5</v>
      </c>
      <c r="G1205">
        <v>0</v>
      </c>
      <c r="H1205">
        <v>9890.23</v>
      </c>
      <c r="I1205" t="s">
        <v>11</v>
      </c>
      <c r="J1205" t="s">
        <v>11</v>
      </c>
      <c r="K1205" t="s">
        <v>12</v>
      </c>
    </row>
    <row r="1206" spans="1:11" x14ac:dyDescent="0.2">
      <c r="A1206" t="s">
        <v>1236</v>
      </c>
      <c r="B1206">
        <v>1996</v>
      </c>
      <c r="C1206" s="5" t="str">
        <f t="shared" si="18"/>
        <v>Jul</v>
      </c>
      <c r="D1206" t="s">
        <v>9</v>
      </c>
      <c r="E1206" s="7" t="s">
        <v>9</v>
      </c>
      <c r="F1206">
        <v>8</v>
      </c>
      <c r="G1206">
        <v>0</v>
      </c>
      <c r="H1206">
        <v>9894.69</v>
      </c>
      <c r="I1206" t="s">
        <v>10</v>
      </c>
      <c r="J1206" t="s">
        <v>11</v>
      </c>
      <c r="K1206" t="s">
        <v>22</v>
      </c>
    </row>
    <row r="1207" spans="1:11" x14ac:dyDescent="0.2">
      <c r="A1207" t="s">
        <v>1237</v>
      </c>
      <c r="B1207">
        <v>1962</v>
      </c>
      <c r="C1207" s="5" t="str">
        <f t="shared" si="18"/>
        <v>Aug</v>
      </c>
      <c r="D1207" t="s">
        <v>34</v>
      </c>
      <c r="E1207" s="7" t="s">
        <v>34</v>
      </c>
      <c r="F1207">
        <v>17</v>
      </c>
      <c r="G1207">
        <v>0</v>
      </c>
      <c r="H1207">
        <v>9907.83</v>
      </c>
      <c r="I1207" t="s">
        <v>11</v>
      </c>
      <c r="J1207" t="s">
        <v>10</v>
      </c>
      <c r="K1207" t="s">
        <v>12</v>
      </c>
    </row>
    <row r="1208" spans="1:11" x14ac:dyDescent="0.2">
      <c r="A1208" t="s">
        <v>1238</v>
      </c>
      <c r="B1208">
        <v>1972</v>
      </c>
      <c r="C1208" s="5" t="str">
        <f t="shared" si="18"/>
        <v>Sep</v>
      </c>
      <c r="D1208" t="s">
        <v>19</v>
      </c>
      <c r="E1208" s="7" t="s">
        <v>19</v>
      </c>
      <c r="F1208">
        <v>14</v>
      </c>
      <c r="G1208">
        <v>1</v>
      </c>
      <c r="H1208">
        <v>9910.36</v>
      </c>
      <c r="I1208" t="s">
        <v>10</v>
      </c>
      <c r="J1208" t="s">
        <v>11</v>
      </c>
      <c r="K1208" t="s">
        <v>22</v>
      </c>
    </row>
    <row r="1209" spans="1:11" x14ac:dyDescent="0.2">
      <c r="A1209" t="s">
        <v>1239</v>
      </c>
      <c r="B1209">
        <v>1985</v>
      </c>
      <c r="C1209" s="5" t="str">
        <f t="shared" si="18"/>
        <v>Aug</v>
      </c>
      <c r="D1209" t="s">
        <v>34</v>
      </c>
      <c r="E1209" s="7" t="s">
        <v>34</v>
      </c>
      <c r="F1209">
        <v>19</v>
      </c>
      <c r="G1209">
        <v>3</v>
      </c>
      <c r="H1209">
        <v>9930.64</v>
      </c>
      <c r="I1209" t="s">
        <v>10</v>
      </c>
      <c r="J1209" t="s">
        <v>11</v>
      </c>
      <c r="K1209" t="s">
        <v>199</v>
      </c>
    </row>
    <row r="1210" spans="1:11" x14ac:dyDescent="0.2">
      <c r="A1210" t="s">
        <v>1240</v>
      </c>
      <c r="B1210">
        <v>1983</v>
      </c>
      <c r="C1210" s="5" t="str">
        <f t="shared" si="18"/>
        <v>Dec</v>
      </c>
      <c r="D1210" t="s">
        <v>29</v>
      </c>
      <c r="E1210" s="7" t="s">
        <v>29</v>
      </c>
      <c r="F1210">
        <v>3</v>
      </c>
      <c r="G1210">
        <v>3</v>
      </c>
      <c r="H1210">
        <v>9931.9599999999991</v>
      </c>
      <c r="I1210" t="s">
        <v>10</v>
      </c>
      <c r="J1210" t="s">
        <v>10</v>
      </c>
      <c r="K1210" t="s">
        <v>22</v>
      </c>
    </row>
    <row r="1211" spans="1:11" x14ac:dyDescent="0.2">
      <c r="A1211" t="s">
        <v>1241</v>
      </c>
      <c r="B1211">
        <v>1964</v>
      </c>
      <c r="C1211" s="5" t="str">
        <f t="shared" si="18"/>
        <v>Sep</v>
      </c>
      <c r="D1211" t="s">
        <v>19</v>
      </c>
      <c r="E1211" s="7" t="s">
        <v>19</v>
      </c>
      <c r="F1211">
        <v>11</v>
      </c>
      <c r="G1211">
        <v>0</v>
      </c>
      <c r="H1211">
        <v>9933.44</v>
      </c>
      <c r="I1211" t="s">
        <v>11</v>
      </c>
      <c r="J1211" t="s">
        <v>11</v>
      </c>
      <c r="K1211" t="s">
        <v>12</v>
      </c>
    </row>
    <row r="1212" spans="1:11" x14ac:dyDescent="0.2">
      <c r="A1212" t="s">
        <v>1242</v>
      </c>
      <c r="B1212">
        <v>1971</v>
      </c>
      <c r="C1212" s="5" t="str">
        <f t="shared" si="18"/>
        <v>Dec</v>
      </c>
      <c r="D1212" t="s">
        <v>29</v>
      </c>
      <c r="E1212" s="7" t="s">
        <v>29</v>
      </c>
      <c r="F1212">
        <v>26</v>
      </c>
      <c r="G1212">
        <v>1</v>
      </c>
      <c r="H1212">
        <v>9957.7199999999993</v>
      </c>
      <c r="I1212" t="s">
        <v>10</v>
      </c>
      <c r="J1212" t="s">
        <v>11</v>
      </c>
      <c r="K1212" t="s">
        <v>169</v>
      </c>
    </row>
    <row r="1213" spans="1:11" x14ac:dyDescent="0.2">
      <c r="A1213" t="s">
        <v>1243</v>
      </c>
      <c r="B1213">
        <v>1971</v>
      </c>
      <c r="C1213" s="5" t="str">
        <f t="shared" si="18"/>
        <v>Oct</v>
      </c>
      <c r="D1213" t="s">
        <v>36</v>
      </c>
      <c r="E1213" s="7" t="s">
        <v>36</v>
      </c>
      <c r="F1213">
        <v>6</v>
      </c>
      <c r="G1213">
        <v>1</v>
      </c>
      <c r="H1213">
        <v>9964.06</v>
      </c>
      <c r="I1213" t="s">
        <v>10</v>
      </c>
      <c r="J1213" t="s">
        <v>10</v>
      </c>
      <c r="K1213" t="s">
        <v>165</v>
      </c>
    </row>
    <row r="1214" spans="1:11" x14ac:dyDescent="0.2">
      <c r="A1214" t="s">
        <v>1244</v>
      </c>
      <c r="B1214">
        <v>1970</v>
      </c>
      <c r="C1214" s="5" t="str">
        <f t="shared" si="18"/>
        <v>Aug</v>
      </c>
      <c r="D1214" t="s">
        <v>34</v>
      </c>
      <c r="E1214" s="7" t="s">
        <v>34</v>
      </c>
      <c r="F1214">
        <v>11</v>
      </c>
      <c r="G1214">
        <v>0</v>
      </c>
      <c r="H1214">
        <v>9991.0400000000009</v>
      </c>
      <c r="I1214" t="s">
        <v>10</v>
      </c>
      <c r="J1214" t="s">
        <v>11</v>
      </c>
      <c r="K1214" t="s">
        <v>22</v>
      </c>
    </row>
    <row r="1215" spans="1:11" x14ac:dyDescent="0.2">
      <c r="A1215" t="s">
        <v>1245</v>
      </c>
      <c r="B1215">
        <v>1988</v>
      </c>
      <c r="C1215" s="5" t="str">
        <f t="shared" si="18"/>
        <v>Jul</v>
      </c>
      <c r="D1215" t="s">
        <v>9</v>
      </c>
      <c r="E1215" s="7" t="s">
        <v>9</v>
      </c>
      <c r="F1215">
        <v>3</v>
      </c>
      <c r="G1215">
        <v>3</v>
      </c>
      <c r="H1215">
        <v>10011.44</v>
      </c>
      <c r="I1215" t="s">
        <v>11</v>
      </c>
      <c r="J1215" t="s">
        <v>11</v>
      </c>
      <c r="K1215" t="s">
        <v>534</v>
      </c>
    </row>
    <row r="1216" spans="1:11" x14ac:dyDescent="0.2">
      <c r="A1216" t="s">
        <v>1246</v>
      </c>
      <c r="B1216">
        <v>1979</v>
      </c>
      <c r="C1216" s="5" t="str">
        <f t="shared" si="18"/>
        <v>Dec</v>
      </c>
      <c r="D1216" t="s">
        <v>29</v>
      </c>
      <c r="E1216" s="7" t="s">
        <v>29</v>
      </c>
      <c r="F1216">
        <v>28</v>
      </c>
      <c r="G1216">
        <v>2</v>
      </c>
      <c r="H1216">
        <v>10027.15</v>
      </c>
      <c r="I1216" t="s">
        <v>11</v>
      </c>
      <c r="J1216" t="s">
        <v>15</v>
      </c>
      <c r="K1216" t="s">
        <v>299</v>
      </c>
    </row>
    <row r="1217" spans="1:11" x14ac:dyDescent="0.2">
      <c r="A1217" t="s">
        <v>1247</v>
      </c>
      <c r="B1217">
        <v>1974</v>
      </c>
      <c r="C1217" s="5" t="str">
        <f t="shared" si="18"/>
        <v>Aug</v>
      </c>
      <c r="D1217" t="s">
        <v>34</v>
      </c>
      <c r="E1217" s="7" t="s">
        <v>34</v>
      </c>
      <c r="F1217">
        <v>30</v>
      </c>
      <c r="G1217">
        <v>2</v>
      </c>
      <c r="H1217">
        <v>10043.25</v>
      </c>
      <c r="I1217" t="s">
        <v>11</v>
      </c>
      <c r="J1217" t="s">
        <v>10</v>
      </c>
      <c r="K1217" t="s">
        <v>246</v>
      </c>
    </row>
    <row r="1218" spans="1:11" x14ac:dyDescent="0.2">
      <c r="A1218" t="s">
        <v>1248</v>
      </c>
      <c r="B1218">
        <v>1969</v>
      </c>
      <c r="C1218" s="5" t="str">
        <f t="shared" si="18"/>
        <v>Aug</v>
      </c>
      <c r="D1218" t="s">
        <v>34</v>
      </c>
      <c r="E1218" s="7" t="s">
        <v>34</v>
      </c>
      <c r="F1218">
        <v>22</v>
      </c>
      <c r="G1218">
        <v>1</v>
      </c>
      <c r="H1218">
        <v>10065.41</v>
      </c>
      <c r="I1218" t="s">
        <v>11</v>
      </c>
      <c r="J1218" t="s">
        <v>10</v>
      </c>
      <c r="K1218" t="s">
        <v>41</v>
      </c>
    </row>
    <row r="1219" spans="1:11" x14ac:dyDescent="0.2">
      <c r="A1219" t="s">
        <v>1249</v>
      </c>
      <c r="B1219">
        <v>1969</v>
      </c>
      <c r="C1219" s="5" t="str">
        <f t="shared" ref="C1219:C1282" si="19">IF(ISBLANK(D1219),"Sep",D1219)</f>
        <v>Oct</v>
      </c>
      <c r="D1219" t="s">
        <v>36</v>
      </c>
      <c r="E1219" s="7" t="s">
        <v>36</v>
      </c>
      <c r="F1219">
        <v>27</v>
      </c>
      <c r="G1219">
        <v>0</v>
      </c>
      <c r="H1219">
        <v>10072.06</v>
      </c>
      <c r="I1219" t="s">
        <v>11</v>
      </c>
      <c r="J1219" t="s">
        <v>15</v>
      </c>
      <c r="K1219" t="s">
        <v>355</v>
      </c>
    </row>
    <row r="1220" spans="1:11" x14ac:dyDescent="0.2">
      <c r="A1220" t="s">
        <v>1250</v>
      </c>
      <c r="B1220">
        <v>1969</v>
      </c>
      <c r="C1220" s="5" t="str">
        <f t="shared" si="19"/>
        <v>Jul</v>
      </c>
      <c r="D1220" t="s">
        <v>9</v>
      </c>
      <c r="E1220" s="7" t="s">
        <v>9</v>
      </c>
      <c r="F1220">
        <v>3</v>
      </c>
      <c r="G1220">
        <v>1</v>
      </c>
      <c r="H1220">
        <v>10085.85</v>
      </c>
      <c r="I1220" t="s">
        <v>11</v>
      </c>
      <c r="J1220" t="s">
        <v>11</v>
      </c>
      <c r="K1220" t="s">
        <v>41</v>
      </c>
    </row>
    <row r="1221" spans="1:11" x14ac:dyDescent="0.2">
      <c r="A1221" t="s">
        <v>1251</v>
      </c>
      <c r="B1221">
        <v>1976</v>
      </c>
      <c r="C1221" s="5" t="str">
        <f t="shared" si="19"/>
        <v>Dec</v>
      </c>
      <c r="D1221" t="s">
        <v>29</v>
      </c>
      <c r="E1221" s="7" t="s">
        <v>29</v>
      </c>
      <c r="F1221">
        <v>19</v>
      </c>
      <c r="G1221">
        <v>5</v>
      </c>
      <c r="H1221">
        <v>10096.969999999999</v>
      </c>
      <c r="I1221" t="s">
        <v>11</v>
      </c>
      <c r="J1221" t="s">
        <v>10</v>
      </c>
      <c r="K1221" t="s">
        <v>41</v>
      </c>
    </row>
    <row r="1222" spans="1:11" x14ac:dyDescent="0.2">
      <c r="A1222" t="s">
        <v>1252</v>
      </c>
      <c r="B1222">
        <v>1972</v>
      </c>
      <c r="C1222" s="5" t="str">
        <f t="shared" si="19"/>
        <v>Oct</v>
      </c>
      <c r="D1222" t="s">
        <v>36</v>
      </c>
      <c r="E1222" s="7" t="s">
        <v>36</v>
      </c>
      <c r="F1222">
        <v>19</v>
      </c>
      <c r="G1222">
        <v>1</v>
      </c>
      <c r="H1222">
        <v>10106.129999999999</v>
      </c>
      <c r="I1222" t="s">
        <v>11</v>
      </c>
      <c r="J1222" t="s">
        <v>15</v>
      </c>
      <c r="K1222" t="s">
        <v>246</v>
      </c>
    </row>
    <row r="1223" spans="1:11" x14ac:dyDescent="0.2">
      <c r="A1223" t="s">
        <v>1253</v>
      </c>
      <c r="B1223">
        <v>1972</v>
      </c>
      <c r="C1223" s="5" t="str">
        <f t="shared" si="19"/>
        <v>Aug</v>
      </c>
      <c r="D1223" t="s">
        <v>34</v>
      </c>
      <c r="E1223" s="7" t="s">
        <v>34</v>
      </c>
      <c r="F1223">
        <v>8</v>
      </c>
      <c r="G1223">
        <v>2</v>
      </c>
      <c r="H1223">
        <v>10107.219999999999</v>
      </c>
      <c r="I1223" t="s">
        <v>11</v>
      </c>
      <c r="J1223" t="s">
        <v>15</v>
      </c>
      <c r="K1223" t="s">
        <v>12</v>
      </c>
    </row>
    <row r="1224" spans="1:11" x14ac:dyDescent="0.2">
      <c r="A1224" t="s">
        <v>1254</v>
      </c>
      <c r="B1224">
        <v>1975</v>
      </c>
      <c r="C1224" s="5" t="str">
        <f t="shared" si="19"/>
        <v>Jul</v>
      </c>
      <c r="D1224" t="s">
        <v>9</v>
      </c>
      <c r="E1224" s="7" t="s">
        <v>9</v>
      </c>
      <c r="F1224">
        <v>2</v>
      </c>
      <c r="G1224">
        <v>3</v>
      </c>
      <c r="H1224">
        <v>10115.01</v>
      </c>
      <c r="I1224" t="s">
        <v>11</v>
      </c>
      <c r="J1224" t="s">
        <v>11</v>
      </c>
      <c r="K1224" t="s">
        <v>22</v>
      </c>
    </row>
    <row r="1225" spans="1:11" x14ac:dyDescent="0.2">
      <c r="A1225" t="s">
        <v>1255</v>
      </c>
      <c r="B1225">
        <v>1972</v>
      </c>
      <c r="C1225" s="5" t="str">
        <f t="shared" si="19"/>
        <v>Nov</v>
      </c>
      <c r="D1225" t="s">
        <v>14</v>
      </c>
      <c r="E1225" s="7" t="s">
        <v>14</v>
      </c>
      <c r="F1225">
        <v>16</v>
      </c>
      <c r="G1225">
        <v>2</v>
      </c>
      <c r="H1225">
        <v>10118.42</v>
      </c>
      <c r="I1225" t="s">
        <v>11</v>
      </c>
      <c r="J1225" t="s">
        <v>11</v>
      </c>
      <c r="K1225" t="s">
        <v>41</v>
      </c>
    </row>
    <row r="1226" spans="1:11" x14ac:dyDescent="0.2">
      <c r="A1226" t="s">
        <v>1256</v>
      </c>
      <c r="B1226">
        <v>1997</v>
      </c>
      <c r="C1226" s="5" t="str">
        <f t="shared" si="19"/>
        <v>Sep</v>
      </c>
      <c r="D1226" t="s">
        <v>19</v>
      </c>
      <c r="E1226" s="7" t="s">
        <v>19</v>
      </c>
      <c r="F1226">
        <v>5</v>
      </c>
      <c r="G1226">
        <v>0</v>
      </c>
      <c r="H1226">
        <v>10139.84</v>
      </c>
      <c r="I1226" t="s">
        <v>11</v>
      </c>
      <c r="J1226" t="s">
        <v>10</v>
      </c>
      <c r="K1226" t="s">
        <v>22</v>
      </c>
    </row>
    <row r="1227" spans="1:11" x14ac:dyDescent="0.2">
      <c r="A1227" t="s">
        <v>1257</v>
      </c>
      <c r="B1227">
        <v>1974</v>
      </c>
      <c r="C1227" s="5" t="str">
        <f t="shared" si="19"/>
        <v>Dec</v>
      </c>
      <c r="D1227" t="s">
        <v>29</v>
      </c>
      <c r="E1227" s="7" t="s">
        <v>29</v>
      </c>
      <c r="F1227">
        <v>30</v>
      </c>
      <c r="G1227">
        <v>3</v>
      </c>
      <c r="H1227">
        <v>10141.14</v>
      </c>
      <c r="I1227" t="s">
        <v>11</v>
      </c>
      <c r="J1227" t="s">
        <v>15</v>
      </c>
      <c r="K1227" t="s">
        <v>167</v>
      </c>
    </row>
    <row r="1228" spans="1:11" x14ac:dyDescent="0.2">
      <c r="A1228" t="s">
        <v>1258</v>
      </c>
      <c r="B1228">
        <v>1981</v>
      </c>
      <c r="C1228" s="5" t="str">
        <f t="shared" si="19"/>
        <v>Jun</v>
      </c>
      <c r="D1228" t="s">
        <v>17</v>
      </c>
      <c r="E1228" s="7" t="s">
        <v>17</v>
      </c>
      <c r="F1228">
        <v>12</v>
      </c>
      <c r="G1228">
        <v>1</v>
      </c>
      <c r="H1228">
        <v>10146.129999999999</v>
      </c>
      <c r="I1228" t="s">
        <v>11</v>
      </c>
      <c r="J1228" t="s">
        <v>15</v>
      </c>
      <c r="K1228" t="s">
        <v>199</v>
      </c>
    </row>
    <row r="1229" spans="1:11" x14ac:dyDescent="0.2">
      <c r="A1229" t="s">
        <v>1259</v>
      </c>
      <c r="B1229">
        <v>1973</v>
      </c>
      <c r="C1229" s="5" t="str">
        <f t="shared" si="19"/>
        <v>Oct</v>
      </c>
      <c r="D1229" t="s">
        <v>36</v>
      </c>
      <c r="E1229" s="7" t="s">
        <v>36</v>
      </c>
      <c r="F1229">
        <v>13</v>
      </c>
      <c r="G1229">
        <v>2</v>
      </c>
      <c r="H1229">
        <v>10156.780000000001</v>
      </c>
      <c r="I1229" t="s">
        <v>11</v>
      </c>
      <c r="J1229" t="s">
        <v>10</v>
      </c>
      <c r="K1229" t="s">
        <v>22</v>
      </c>
    </row>
    <row r="1230" spans="1:11" x14ac:dyDescent="0.2">
      <c r="A1230" t="s">
        <v>1260</v>
      </c>
      <c r="B1230">
        <v>1972</v>
      </c>
      <c r="C1230" s="5" t="str">
        <f t="shared" si="19"/>
        <v>Jul</v>
      </c>
      <c r="D1230" t="s">
        <v>9</v>
      </c>
      <c r="E1230" s="7" t="s">
        <v>9</v>
      </c>
      <c r="F1230">
        <v>10</v>
      </c>
      <c r="G1230">
        <v>0</v>
      </c>
      <c r="H1230">
        <v>10160.870000000001</v>
      </c>
      <c r="I1230" t="s">
        <v>11</v>
      </c>
      <c r="J1230" t="s">
        <v>11</v>
      </c>
      <c r="K1230" t="s">
        <v>199</v>
      </c>
    </row>
    <row r="1231" spans="1:11" x14ac:dyDescent="0.2">
      <c r="A1231" t="s">
        <v>1261</v>
      </c>
      <c r="B1231">
        <v>1985</v>
      </c>
      <c r="C1231" s="5" t="str">
        <f t="shared" si="19"/>
        <v>Oct</v>
      </c>
      <c r="D1231" t="s">
        <v>36</v>
      </c>
      <c r="E1231" s="7" t="s">
        <v>36</v>
      </c>
      <c r="F1231">
        <v>16</v>
      </c>
      <c r="G1231">
        <v>3</v>
      </c>
      <c r="H1231">
        <v>10191.82</v>
      </c>
      <c r="I1231" t="s">
        <v>11</v>
      </c>
      <c r="J1231" t="s">
        <v>10</v>
      </c>
      <c r="K1231" t="s">
        <v>534</v>
      </c>
    </row>
    <row r="1232" spans="1:11" x14ac:dyDescent="0.2">
      <c r="A1232" t="s">
        <v>1262</v>
      </c>
      <c r="B1232">
        <v>1970</v>
      </c>
      <c r="C1232" s="5" t="str">
        <f t="shared" si="19"/>
        <v>Dec</v>
      </c>
      <c r="D1232" t="s">
        <v>29</v>
      </c>
      <c r="E1232" s="7" t="s">
        <v>29</v>
      </c>
      <c r="F1232">
        <v>24</v>
      </c>
      <c r="G1232">
        <v>0</v>
      </c>
      <c r="H1232">
        <v>10197.77</v>
      </c>
      <c r="I1232" t="s">
        <v>11</v>
      </c>
      <c r="J1232" t="s">
        <v>15</v>
      </c>
      <c r="K1232" t="s">
        <v>246</v>
      </c>
    </row>
    <row r="1233" spans="1:11" x14ac:dyDescent="0.2">
      <c r="A1233" t="s">
        <v>1263</v>
      </c>
      <c r="B1233">
        <v>1967</v>
      </c>
      <c r="C1233" s="5" t="str">
        <f t="shared" si="19"/>
        <v>Sep</v>
      </c>
      <c r="D1233" t="s">
        <v>19</v>
      </c>
      <c r="E1233" s="7" t="s">
        <v>19</v>
      </c>
      <c r="F1233">
        <v>26</v>
      </c>
      <c r="G1233">
        <v>0</v>
      </c>
      <c r="H1233">
        <v>10214.64</v>
      </c>
      <c r="I1233" t="s">
        <v>11</v>
      </c>
      <c r="J1233" t="s">
        <v>10</v>
      </c>
      <c r="K1233" t="s">
        <v>41</v>
      </c>
    </row>
    <row r="1234" spans="1:11" x14ac:dyDescent="0.2">
      <c r="A1234" t="s">
        <v>1264</v>
      </c>
      <c r="B1234">
        <v>1967</v>
      </c>
      <c r="C1234" s="5" t="str">
        <f t="shared" si="19"/>
        <v>Jun</v>
      </c>
      <c r="D1234" t="s">
        <v>17</v>
      </c>
      <c r="E1234" s="7" t="s">
        <v>17</v>
      </c>
      <c r="F1234">
        <v>28</v>
      </c>
      <c r="G1234">
        <v>0</v>
      </c>
      <c r="H1234">
        <v>10226.280000000001</v>
      </c>
      <c r="I1234" t="s">
        <v>11</v>
      </c>
      <c r="J1234" t="s">
        <v>11</v>
      </c>
      <c r="K1234" t="s">
        <v>12</v>
      </c>
    </row>
    <row r="1235" spans="1:11" x14ac:dyDescent="0.2">
      <c r="A1235" t="s">
        <v>1265</v>
      </c>
      <c r="B1235">
        <v>1968</v>
      </c>
      <c r="C1235" s="5" t="str">
        <f t="shared" si="19"/>
        <v>Sep</v>
      </c>
      <c r="D1235" t="s">
        <v>19</v>
      </c>
      <c r="E1235" s="7" t="s">
        <v>19</v>
      </c>
      <c r="F1235">
        <v>23</v>
      </c>
      <c r="G1235">
        <v>0</v>
      </c>
      <c r="H1235">
        <v>10231.5</v>
      </c>
      <c r="I1235" t="s">
        <v>11</v>
      </c>
      <c r="J1235" t="s">
        <v>15</v>
      </c>
      <c r="K1235" t="s">
        <v>22</v>
      </c>
    </row>
    <row r="1236" spans="1:11" x14ac:dyDescent="0.2">
      <c r="A1236" t="s">
        <v>1266</v>
      </c>
      <c r="B1236">
        <v>1975</v>
      </c>
      <c r="C1236" s="5" t="str">
        <f t="shared" si="19"/>
        <v>Aug</v>
      </c>
      <c r="D1236" t="s">
        <v>34</v>
      </c>
      <c r="E1236" s="7" t="s">
        <v>34</v>
      </c>
      <c r="F1236">
        <v>15</v>
      </c>
      <c r="G1236">
        <v>1</v>
      </c>
      <c r="H1236">
        <v>10259.129999999999</v>
      </c>
      <c r="I1236" t="s">
        <v>11</v>
      </c>
      <c r="J1236" t="s">
        <v>10</v>
      </c>
      <c r="K1236" t="s">
        <v>41</v>
      </c>
    </row>
    <row r="1237" spans="1:11" x14ac:dyDescent="0.2">
      <c r="A1237" t="s">
        <v>1267</v>
      </c>
      <c r="B1237">
        <v>1973</v>
      </c>
      <c r="C1237" s="5" t="str">
        <f t="shared" si="19"/>
        <v>Sep</v>
      </c>
      <c r="D1237" t="s">
        <v>19</v>
      </c>
      <c r="E1237" s="7" t="s">
        <v>19</v>
      </c>
      <c r="F1237">
        <v>5</v>
      </c>
      <c r="G1237">
        <v>3</v>
      </c>
      <c r="H1237">
        <v>10264.44</v>
      </c>
      <c r="I1237" t="s">
        <v>11</v>
      </c>
      <c r="J1237" t="s">
        <v>10</v>
      </c>
      <c r="K1237" t="s">
        <v>22</v>
      </c>
    </row>
    <row r="1238" spans="1:11" x14ac:dyDescent="0.2">
      <c r="A1238" t="s">
        <v>1268</v>
      </c>
      <c r="B1238">
        <v>1973</v>
      </c>
      <c r="C1238" s="5" t="str">
        <f t="shared" si="19"/>
        <v>Nov</v>
      </c>
      <c r="D1238" t="s">
        <v>14</v>
      </c>
      <c r="E1238" s="7" t="s">
        <v>14</v>
      </c>
      <c r="F1238">
        <v>27</v>
      </c>
      <c r="G1238">
        <v>3</v>
      </c>
      <c r="H1238">
        <v>10269.459999999999</v>
      </c>
      <c r="I1238" t="s">
        <v>11</v>
      </c>
      <c r="J1238" t="s">
        <v>11</v>
      </c>
      <c r="K1238" t="s">
        <v>22</v>
      </c>
    </row>
    <row r="1239" spans="1:11" x14ac:dyDescent="0.2">
      <c r="A1239" t="s">
        <v>1269</v>
      </c>
      <c r="B1239">
        <v>1970</v>
      </c>
      <c r="C1239" s="5" t="str">
        <f t="shared" si="19"/>
        <v>Jun</v>
      </c>
      <c r="D1239" t="s">
        <v>17</v>
      </c>
      <c r="E1239" s="7" t="s">
        <v>17</v>
      </c>
      <c r="F1239">
        <v>21</v>
      </c>
      <c r="G1239">
        <v>0</v>
      </c>
      <c r="H1239">
        <v>10274.33</v>
      </c>
      <c r="I1239" t="s">
        <v>11</v>
      </c>
      <c r="J1239" t="s">
        <v>15</v>
      </c>
      <c r="K1239" t="s">
        <v>246</v>
      </c>
    </row>
    <row r="1240" spans="1:11" x14ac:dyDescent="0.2">
      <c r="A1240" t="s">
        <v>1270</v>
      </c>
      <c r="B1240">
        <v>1988</v>
      </c>
      <c r="C1240" s="5" t="str">
        <f t="shared" si="19"/>
        <v>Sep</v>
      </c>
      <c r="D1240" t="s">
        <v>19</v>
      </c>
      <c r="E1240" s="7" t="s">
        <v>19</v>
      </c>
      <c r="F1240">
        <v>14</v>
      </c>
      <c r="G1240">
        <v>3</v>
      </c>
      <c r="H1240">
        <v>10276.99</v>
      </c>
      <c r="I1240" t="s">
        <v>11</v>
      </c>
      <c r="J1240" t="s">
        <v>15</v>
      </c>
      <c r="K1240" t="s">
        <v>299</v>
      </c>
    </row>
    <row r="1241" spans="1:11" x14ac:dyDescent="0.2">
      <c r="A1241" t="s">
        <v>1271</v>
      </c>
      <c r="B1241">
        <v>1963</v>
      </c>
      <c r="C1241" s="5" t="str">
        <f t="shared" si="19"/>
        <v>Sep</v>
      </c>
      <c r="D1241" t="s">
        <v>19</v>
      </c>
      <c r="E1241" s="7" t="s">
        <v>19</v>
      </c>
      <c r="F1241">
        <v>24</v>
      </c>
      <c r="G1241">
        <v>0</v>
      </c>
      <c r="H1241">
        <v>10308.040000000001</v>
      </c>
      <c r="I1241" t="s">
        <v>11</v>
      </c>
      <c r="J1241" t="s">
        <v>15</v>
      </c>
      <c r="K1241" t="s">
        <v>12</v>
      </c>
    </row>
    <row r="1242" spans="1:11" x14ac:dyDescent="0.2">
      <c r="A1242" t="s">
        <v>1272</v>
      </c>
      <c r="B1242">
        <v>1962</v>
      </c>
      <c r="C1242" s="5" t="str">
        <f t="shared" si="19"/>
        <v>Jul</v>
      </c>
      <c r="D1242" t="s">
        <v>9</v>
      </c>
      <c r="E1242" s="7" t="s">
        <v>9</v>
      </c>
      <c r="F1242">
        <v>12</v>
      </c>
      <c r="G1242">
        <v>0</v>
      </c>
      <c r="H1242">
        <v>10310.780000000001</v>
      </c>
      <c r="I1242" t="s">
        <v>11</v>
      </c>
      <c r="J1242" t="s">
        <v>11</v>
      </c>
      <c r="K1242" t="s">
        <v>22</v>
      </c>
    </row>
    <row r="1243" spans="1:11" x14ac:dyDescent="0.2">
      <c r="A1243" t="s">
        <v>1273</v>
      </c>
      <c r="B1243">
        <v>1991</v>
      </c>
      <c r="C1243" s="5" t="str">
        <f t="shared" si="19"/>
        <v>Nov</v>
      </c>
      <c r="D1243" t="s">
        <v>14</v>
      </c>
      <c r="E1243" s="7" t="s">
        <v>14</v>
      </c>
      <c r="F1243">
        <v>17</v>
      </c>
      <c r="G1243">
        <v>3</v>
      </c>
      <c r="H1243">
        <v>10315.91</v>
      </c>
      <c r="I1243" t="s">
        <v>11</v>
      </c>
      <c r="J1243" t="s">
        <v>10</v>
      </c>
      <c r="K1243" t="s">
        <v>22</v>
      </c>
    </row>
    <row r="1244" spans="1:11" x14ac:dyDescent="0.2">
      <c r="A1244" t="s">
        <v>1274</v>
      </c>
      <c r="B1244">
        <v>1991</v>
      </c>
      <c r="C1244" s="5" t="str">
        <f t="shared" si="19"/>
        <v>Aug</v>
      </c>
      <c r="D1244" t="s">
        <v>34</v>
      </c>
      <c r="E1244" s="7" t="s">
        <v>34</v>
      </c>
      <c r="F1244">
        <v>21</v>
      </c>
      <c r="G1244">
        <v>3</v>
      </c>
      <c r="H1244">
        <v>10322.9</v>
      </c>
      <c r="I1244" t="s">
        <v>11</v>
      </c>
      <c r="J1244" t="s">
        <v>15</v>
      </c>
      <c r="K1244" t="s">
        <v>534</v>
      </c>
    </row>
    <row r="1245" spans="1:11" x14ac:dyDescent="0.2">
      <c r="A1245" t="s">
        <v>1275</v>
      </c>
      <c r="B1245">
        <v>1970</v>
      </c>
      <c r="C1245" s="5" t="str">
        <f t="shared" si="19"/>
        <v>Dec</v>
      </c>
      <c r="D1245" t="s">
        <v>29</v>
      </c>
      <c r="E1245" s="7" t="s">
        <v>29</v>
      </c>
      <c r="F1245">
        <v>1</v>
      </c>
      <c r="G1245">
        <v>2</v>
      </c>
      <c r="H1245">
        <v>10325.209999999999</v>
      </c>
      <c r="I1245" t="s">
        <v>11</v>
      </c>
      <c r="J1245" t="s">
        <v>11</v>
      </c>
      <c r="K1245" t="s">
        <v>41</v>
      </c>
    </row>
    <row r="1246" spans="1:11" x14ac:dyDescent="0.2">
      <c r="A1246" t="s">
        <v>1276</v>
      </c>
      <c r="B1246">
        <v>1982</v>
      </c>
      <c r="C1246" s="5" t="str">
        <f t="shared" si="19"/>
        <v>Jul</v>
      </c>
      <c r="D1246" t="s">
        <v>9</v>
      </c>
      <c r="E1246" s="7" t="s">
        <v>9</v>
      </c>
      <c r="F1246">
        <v>21</v>
      </c>
      <c r="G1246">
        <v>3</v>
      </c>
      <c r="H1246">
        <v>10329.06</v>
      </c>
      <c r="I1246" t="s">
        <v>11</v>
      </c>
      <c r="J1246" t="s">
        <v>15</v>
      </c>
      <c r="K1246" t="s">
        <v>299</v>
      </c>
    </row>
    <row r="1247" spans="1:11" x14ac:dyDescent="0.2">
      <c r="A1247" t="s">
        <v>1277</v>
      </c>
      <c r="B1247">
        <v>1968</v>
      </c>
      <c r="C1247" s="5" t="str">
        <f t="shared" si="19"/>
        <v>Jul</v>
      </c>
      <c r="D1247" t="s">
        <v>9</v>
      </c>
      <c r="E1247" s="7" t="s">
        <v>9</v>
      </c>
      <c r="F1247">
        <v>19</v>
      </c>
      <c r="G1247">
        <v>0</v>
      </c>
      <c r="H1247">
        <v>10338.93</v>
      </c>
      <c r="I1247" t="s">
        <v>11</v>
      </c>
      <c r="J1247" t="s">
        <v>15</v>
      </c>
      <c r="K1247" t="s">
        <v>12</v>
      </c>
    </row>
    <row r="1248" spans="1:11" x14ac:dyDescent="0.2">
      <c r="A1248" t="s">
        <v>1278</v>
      </c>
      <c r="B1248">
        <v>1973</v>
      </c>
      <c r="C1248" s="5" t="str">
        <f t="shared" si="19"/>
        <v>Aug</v>
      </c>
      <c r="D1248" t="s">
        <v>34</v>
      </c>
      <c r="E1248" s="7" t="s">
        <v>34</v>
      </c>
      <c r="F1248">
        <v>8</v>
      </c>
      <c r="G1248">
        <v>0</v>
      </c>
      <c r="H1248">
        <v>10345.93</v>
      </c>
      <c r="I1248" t="s">
        <v>11</v>
      </c>
      <c r="J1248" t="s">
        <v>10</v>
      </c>
      <c r="K1248" t="s">
        <v>299</v>
      </c>
    </row>
    <row r="1249" spans="1:11" x14ac:dyDescent="0.2">
      <c r="A1249" t="s">
        <v>1279</v>
      </c>
      <c r="B1249">
        <v>1974</v>
      </c>
      <c r="C1249" s="5" t="str">
        <f t="shared" si="19"/>
        <v>Sep</v>
      </c>
      <c r="D1249" t="s">
        <v>19</v>
      </c>
      <c r="E1249" s="7" t="s">
        <v>19</v>
      </c>
      <c r="F1249">
        <v>29</v>
      </c>
      <c r="G1249">
        <v>0</v>
      </c>
      <c r="H1249">
        <v>10352.48</v>
      </c>
      <c r="I1249" t="s">
        <v>11</v>
      </c>
      <c r="J1249" t="s">
        <v>15</v>
      </c>
      <c r="K1249" t="s">
        <v>22</v>
      </c>
    </row>
    <row r="1250" spans="1:11" x14ac:dyDescent="0.2">
      <c r="A1250" t="s">
        <v>1280</v>
      </c>
      <c r="B1250">
        <v>1969</v>
      </c>
      <c r="C1250" s="5" t="str">
        <f t="shared" si="19"/>
        <v>Jun</v>
      </c>
      <c r="D1250" t="s">
        <v>17</v>
      </c>
      <c r="E1250" s="7" t="s">
        <v>17</v>
      </c>
      <c r="F1250">
        <v>17</v>
      </c>
      <c r="G1250">
        <v>0</v>
      </c>
      <c r="H1250">
        <v>10355.64</v>
      </c>
      <c r="I1250" t="s">
        <v>11</v>
      </c>
      <c r="J1250" t="s">
        <v>15</v>
      </c>
      <c r="K1250" t="s">
        <v>22</v>
      </c>
    </row>
    <row r="1251" spans="1:11" x14ac:dyDescent="0.2">
      <c r="A1251" t="s">
        <v>1281</v>
      </c>
      <c r="B1251">
        <v>1971</v>
      </c>
      <c r="C1251" s="5" t="str">
        <f t="shared" si="19"/>
        <v>Sep</v>
      </c>
      <c r="D1251" t="s">
        <v>19</v>
      </c>
      <c r="E1251" s="7" t="s">
        <v>19</v>
      </c>
      <c r="F1251">
        <v>6</v>
      </c>
      <c r="G1251">
        <v>0</v>
      </c>
      <c r="H1251">
        <v>10356.67</v>
      </c>
      <c r="I1251" t="s">
        <v>11</v>
      </c>
      <c r="J1251" t="s">
        <v>15</v>
      </c>
      <c r="K1251" t="s">
        <v>199</v>
      </c>
    </row>
    <row r="1252" spans="1:11" x14ac:dyDescent="0.2">
      <c r="A1252" t="s">
        <v>1282</v>
      </c>
      <c r="B1252">
        <v>1973</v>
      </c>
      <c r="C1252" s="5" t="str">
        <f t="shared" si="19"/>
        <v>Sep</v>
      </c>
      <c r="D1252" t="s">
        <v>19</v>
      </c>
      <c r="E1252" s="7" t="s">
        <v>19</v>
      </c>
      <c r="F1252">
        <v>29</v>
      </c>
      <c r="G1252">
        <v>2</v>
      </c>
      <c r="H1252">
        <v>10370.91</v>
      </c>
      <c r="I1252" t="s">
        <v>11</v>
      </c>
      <c r="J1252" t="s">
        <v>11</v>
      </c>
      <c r="K1252" t="s">
        <v>246</v>
      </c>
    </row>
    <row r="1253" spans="1:11" x14ac:dyDescent="0.2">
      <c r="A1253" t="s">
        <v>1283</v>
      </c>
      <c r="B1253">
        <v>1973</v>
      </c>
      <c r="C1253" s="5" t="str">
        <f t="shared" si="19"/>
        <v>Sep</v>
      </c>
      <c r="D1253" t="s">
        <v>19</v>
      </c>
      <c r="E1253" s="7" t="s">
        <v>19</v>
      </c>
      <c r="F1253">
        <v>19</v>
      </c>
      <c r="G1253">
        <v>3</v>
      </c>
      <c r="H1253">
        <v>10381.48</v>
      </c>
      <c r="I1253" t="s">
        <v>11</v>
      </c>
      <c r="J1253" t="s">
        <v>11</v>
      </c>
      <c r="K1253" t="s">
        <v>12</v>
      </c>
    </row>
    <row r="1254" spans="1:11" x14ac:dyDescent="0.2">
      <c r="A1254" t="s">
        <v>1284</v>
      </c>
      <c r="B1254">
        <v>1969</v>
      </c>
      <c r="C1254" s="5" t="str">
        <f t="shared" si="19"/>
        <v>Jul</v>
      </c>
      <c r="D1254" t="s">
        <v>9</v>
      </c>
      <c r="E1254" s="7" t="s">
        <v>9</v>
      </c>
      <c r="F1254">
        <v>7</v>
      </c>
      <c r="G1254">
        <v>0</v>
      </c>
      <c r="H1254">
        <v>10403.27</v>
      </c>
      <c r="I1254" t="s">
        <v>11</v>
      </c>
      <c r="J1254" t="s">
        <v>10</v>
      </c>
      <c r="K1254" t="s">
        <v>515</v>
      </c>
    </row>
    <row r="1255" spans="1:11" x14ac:dyDescent="0.2">
      <c r="A1255" t="s">
        <v>1285</v>
      </c>
      <c r="B1255">
        <v>1975</v>
      </c>
      <c r="C1255" s="5" t="str">
        <f t="shared" si="19"/>
        <v>Jun</v>
      </c>
      <c r="D1255" t="s">
        <v>17</v>
      </c>
      <c r="E1255" s="7" t="s">
        <v>17</v>
      </c>
      <c r="F1255">
        <v>5</v>
      </c>
      <c r="G1255">
        <v>4</v>
      </c>
      <c r="H1255">
        <v>10407.09</v>
      </c>
      <c r="I1255" t="s">
        <v>11</v>
      </c>
      <c r="J1255" t="s">
        <v>15</v>
      </c>
      <c r="K1255" t="s">
        <v>163</v>
      </c>
    </row>
    <row r="1256" spans="1:11" x14ac:dyDescent="0.2">
      <c r="A1256" t="s">
        <v>1286</v>
      </c>
      <c r="B1256">
        <v>1980</v>
      </c>
      <c r="C1256" s="5" t="str">
        <f t="shared" si="19"/>
        <v>Oct</v>
      </c>
      <c r="D1256" t="s">
        <v>36</v>
      </c>
      <c r="E1256" s="7" t="s">
        <v>36</v>
      </c>
      <c r="F1256">
        <v>24</v>
      </c>
      <c r="G1256">
        <v>2</v>
      </c>
      <c r="H1256">
        <v>10407.98</v>
      </c>
      <c r="I1256" t="s">
        <v>11</v>
      </c>
      <c r="J1256" t="s">
        <v>15</v>
      </c>
      <c r="K1256" t="s">
        <v>299</v>
      </c>
    </row>
    <row r="1257" spans="1:11" x14ac:dyDescent="0.2">
      <c r="A1257" t="s">
        <v>1287</v>
      </c>
      <c r="B1257">
        <v>1973</v>
      </c>
      <c r="C1257" s="5" t="str">
        <f t="shared" si="19"/>
        <v>Oct</v>
      </c>
      <c r="D1257" t="s">
        <v>36</v>
      </c>
      <c r="E1257" s="7" t="s">
        <v>36</v>
      </c>
      <c r="F1257">
        <v>11</v>
      </c>
      <c r="G1257">
        <v>0</v>
      </c>
      <c r="H1257">
        <v>10419.59</v>
      </c>
      <c r="I1257" t="s">
        <v>11</v>
      </c>
      <c r="J1257" t="s">
        <v>10</v>
      </c>
      <c r="K1257" t="s">
        <v>199</v>
      </c>
    </row>
    <row r="1258" spans="1:11" x14ac:dyDescent="0.2">
      <c r="A1258" t="s">
        <v>1288</v>
      </c>
      <c r="B1258">
        <v>1979</v>
      </c>
      <c r="C1258" s="5" t="str">
        <f t="shared" si="19"/>
        <v>Nov</v>
      </c>
      <c r="D1258" t="s">
        <v>14</v>
      </c>
      <c r="E1258" s="7" t="s">
        <v>14</v>
      </c>
      <c r="F1258">
        <v>25</v>
      </c>
      <c r="G1258">
        <v>2</v>
      </c>
      <c r="H1258">
        <v>10419.65</v>
      </c>
      <c r="I1258" t="s">
        <v>11</v>
      </c>
      <c r="J1258" t="s">
        <v>10</v>
      </c>
      <c r="K1258" t="s">
        <v>199</v>
      </c>
    </row>
    <row r="1259" spans="1:11" x14ac:dyDescent="0.2">
      <c r="A1259" t="s">
        <v>1289</v>
      </c>
      <c r="B1259">
        <v>1968</v>
      </c>
      <c r="C1259" s="5" t="str">
        <f t="shared" si="19"/>
        <v>Dec</v>
      </c>
      <c r="D1259" t="s">
        <v>29</v>
      </c>
      <c r="E1259" s="7" t="s">
        <v>29</v>
      </c>
      <c r="F1259">
        <v>27</v>
      </c>
      <c r="G1259">
        <v>0</v>
      </c>
      <c r="H1259">
        <v>10422.92</v>
      </c>
      <c r="I1259" t="s">
        <v>11</v>
      </c>
      <c r="J1259" t="s">
        <v>15</v>
      </c>
      <c r="K1259" t="s">
        <v>355</v>
      </c>
    </row>
    <row r="1260" spans="1:11" x14ac:dyDescent="0.2">
      <c r="A1260" t="s">
        <v>1290</v>
      </c>
      <c r="B1260">
        <v>1968</v>
      </c>
      <c r="C1260" s="5" t="str">
        <f t="shared" si="19"/>
        <v>Aug</v>
      </c>
      <c r="D1260" t="s">
        <v>34</v>
      </c>
      <c r="E1260" s="7" t="s">
        <v>34</v>
      </c>
      <c r="F1260">
        <v>23</v>
      </c>
      <c r="G1260">
        <v>0</v>
      </c>
      <c r="H1260">
        <v>10435.07</v>
      </c>
      <c r="I1260" t="s">
        <v>11</v>
      </c>
      <c r="J1260" t="s">
        <v>15</v>
      </c>
      <c r="K1260" t="s">
        <v>167</v>
      </c>
    </row>
    <row r="1261" spans="1:11" x14ac:dyDescent="0.2">
      <c r="A1261" t="s">
        <v>1291</v>
      </c>
      <c r="B1261">
        <v>1968</v>
      </c>
      <c r="C1261" s="5" t="str">
        <f t="shared" si="19"/>
        <v>Aug</v>
      </c>
      <c r="D1261" t="s">
        <v>34</v>
      </c>
      <c r="E1261" s="7" t="s">
        <v>34</v>
      </c>
      <c r="F1261">
        <v>29</v>
      </c>
      <c r="G1261">
        <v>1</v>
      </c>
      <c r="H1261">
        <v>10436.1</v>
      </c>
      <c r="I1261" t="s">
        <v>11</v>
      </c>
      <c r="J1261" t="s">
        <v>11</v>
      </c>
      <c r="K1261" t="s">
        <v>41</v>
      </c>
    </row>
    <row r="1262" spans="1:11" x14ac:dyDescent="0.2">
      <c r="A1262" t="s">
        <v>1292</v>
      </c>
      <c r="B1262">
        <v>1968</v>
      </c>
      <c r="C1262" s="5" t="str">
        <f t="shared" si="19"/>
        <v>Nov</v>
      </c>
      <c r="D1262" t="s">
        <v>14</v>
      </c>
      <c r="E1262" s="7" t="s">
        <v>14</v>
      </c>
      <c r="F1262">
        <v>8</v>
      </c>
      <c r="G1262">
        <v>1</v>
      </c>
      <c r="H1262">
        <v>10450.549999999999</v>
      </c>
      <c r="I1262" t="s">
        <v>11</v>
      </c>
      <c r="J1262" t="s">
        <v>15</v>
      </c>
      <c r="K1262" t="s">
        <v>41</v>
      </c>
    </row>
    <row r="1263" spans="1:11" x14ac:dyDescent="0.2">
      <c r="A1263" t="s">
        <v>1293</v>
      </c>
      <c r="B1263">
        <v>1964</v>
      </c>
      <c r="C1263" s="5" t="str">
        <f t="shared" si="19"/>
        <v>Oct</v>
      </c>
      <c r="D1263" t="s">
        <v>36</v>
      </c>
      <c r="E1263" s="7" t="s">
        <v>36</v>
      </c>
      <c r="F1263">
        <v>14</v>
      </c>
      <c r="G1263">
        <v>0</v>
      </c>
      <c r="H1263">
        <v>10455.1</v>
      </c>
      <c r="I1263" t="s">
        <v>11</v>
      </c>
      <c r="J1263" t="s">
        <v>15</v>
      </c>
      <c r="K1263" t="s">
        <v>22</v>
      </c>
    </row>
    <row r="1264" spans="1:11" x14ac:dyDescent="0.2">
      <c r="A1264" t="s">
        <v>1294</v>
      </c>
      <c r="B1264">
        <v>1976</v>
      </c>
      <c r="C1264" s="5" t="str">
        <f t="shared" si="19"/>
        <v>Aug</v>
      </c>
      <c r="D1264" t="s">
        <v>34</v>
      </c>
      <c r="E1264" s="7" t="s">
        <v>34</v>
      </c>
      <c r="F1264">
        <v>3</v>
      </c>
      <c r="G1264">
        <v>2</v>
      </c>
      <c r="H1264">
        <v>10455.14</v>
      </c>
      <c r="I1264" t="s">
        <v>11</v>
      </c>
      <c r="J1264" t="s">
        <v>10</v>
      </c>
      <c r="K1264" t="s">
        <v>299</v>
      </c>
    </row>
    <row r="1265" spans="1:11" x14ac:dyDescent="0.2">
      <c r="A1265" t="s">
        <v>1295</v>
      </c>
      <c r="B1265">
        <v>1964</v>
      </c>
      <c r="C1265" s="5" t="str">
        <f t="shared" si="19"/>
        <v>Jul</v>
      </c>
      <c r="D1265" t="s">
        <v>9</v>
      </c>
      <c r="E1265" s="7" t="s">
        <v>9</v>
      </c>
      <c r="F1265">
        <v>27</v>
      </c>
      <c r="G1265">
        <v>0</v>
      </c>
      <c r="H1265">
        <v>10459.19</v>
      </c>
      <c r="I1265" t="s">
        <v>11</v>
      </c>
      <c r="J1265" t="s">
        <v>15</v>
      </c>
      <c r="K1265" t="s">
        <v>12</v>
      </c>
    </row>
    <row r="1266" spans="1:11" x14ac:dyDescent="0.2">
      <c r="A1266" t="s">
        <v>1296</v>
      </c>
      <c r="B1266">
        <v>1969</v>
      </c>
      <c r="C1266" s="5" t="str">
        <f t="shared" si="19"/>
        <v>Sep</v>
      </c>
      <c r="D1266" t="s">
        <v>19</v>
      </c>
      <c r="E1266" s="7" t="s">
        <v>19</v>
      </c>
      <c r="F1266">
        <v>22</v>
      </c>
      <c r="G1266">
        <v>1</v>
      </c>
      <c r="H1266">
        <v>10461.98</v>
      </c>
      <c r="I1266" t="s">
        <v>11</v>
      </c>
      <c r="J1266" t="s">
        <v>15</v>
      </c>
      <c r="K1266" t="s">
        <v>22</v>
      </c>
    </row>
    <row r="1267" spans="1:11" x14ac:dyDescent="0.2">
      <c r="A1267" t="s">
        <v>1297</v>
      </c>
      <c r="B1267">
        <v>1987</v>
      </c>
      <c r="C1267" s="5" t="str">
        <f t="shared" si="19"/>
        <v>Jun</v>
      </c>
      <c r="D1267" t="s">
        <v>17</v>
      </c>
      <c r="E1267" s="7" t="s">
        <v>17</v>
      </c>
      <c r="F1267">
        <v>28</v>
      </c>
      <c r="G1267">
        <v>3</v>
      </c>
      <c r="H1267">
        <v>10464.83</v>
      </c>
      <c r="I1267" t="s">
        <v>11</v>
      </c>
      <c r="J1267" t="s">
        <v>15</v>
      </c>
      <c r="K1267" t="s">
        <v>22</v>
      </c>
    </row>
    <row r="1268" spans="1:11" x14ac:dyDescent="0.2">
      <c r="A1268" t="s">
        <v>1298</v>
      </c>
      <c r="B1268">
        <v>1978</v>
      </c>
      <c r="C1268" s="5" t="str">
        <f t="shared" si="19"/>
        <v>Aug</v>
      </c>
      <c r="D1268" t="s">
        <v>34</v>
      </c>
      <c r="E1268" s="7" t="s">
        <v>34</v>
      </c>
      <c r="F1268">
        <v>21</v>
      </c>
      <c r="G1268">
        <v>2</v>
      </c>
      <c r="H1268">
        <v>10486.55</v>
      </c>
      <c r="I1268" t="s">
        <v>11</v>
      </c>
      <c r="J1268" t="s">
        <v>11</v>
      </c>
      <c r="K1268" t="s">
        <v>199</v>
      </c>
    </row>
    <row r="1269" spans="1:11" x14ac:dyDescent="0.2">
      <c r="A1269" t="s">
        <v>1299</v>
      </c>
      <c r="B1269">
        <v>1972</v>
      </c>
      <c r="C1269" s="5" t="str">
        <f t="shared" si="19"/>
        <v>Oct</v>
      </c>
      <c r="D1269" t="s">
        <v>36</v>
      </c>
      <c r="E1269" s="7" t="s">
        <v>36</v>
      </c>
      <c r="F1269">
        <v>19</v>
      </c>
      <c r="G1269">
        <v>2</v>
      </c>
      <c r="H1269">
        <v>10493.95</v>
      </c>
      <c r="I1269" t="s">
        <v>11</v>
      </c>
      <c r="J1269" t="s">
        <v>15</v>
      </c>
      <c r="K1269" t="s">
        <v>22</v>
      </c>
    </row>
    <row r="1270" spans="1:11" x14ac:dyDescent="0.2">
      <c r="A1270" t="s">
        <v>1300</v>
      </c>
      <c r="B1270">
        <v>1977</v>
      </c>
      <c r="C1270" s="5" t="str">
        <f t="shared" si="19"/>
        <v>Oct</v>
      </c>
      <c r="D1270" t="s">
        <v>36</v>
      </c>
      <c r="E1270" s="7" t="s">
        <v>36</v>
      </c>
      <c r="F1270">
        <v>25</v>
      </c>
      <c r="G1270">
        <v>2</v>
      </c>
      <c r="H1270">
        <v>10495.6</v>
      </c>
      <c r="I1270" t="s">
        <v>11</v>
      </c>
      <c r="J1270" t="s">
        <v>15</v>
      </c>
      <c r="K1270" t="s">
        <v>22</v>
      </c>
    </row>
    <row r="1271" spans="1:11" x14ac:dyDescent="0.2">
      <c r="A1271" t="s">
        <v>1301</v>
      </c>
      <c r="B1271">
        <v>1971</v>
      </c>
      <c r="C1271" s="5" t="str">
        <f t="shared" si="19"/>
        <v>Sep</v>
      </c>
      <c r="D1271" t="s">
        <v>19</v>
      </c>
      <c r="E1271" s="7" t="s">
        <v>19</v>
      </c>
      <c r="F1271">
        <v>26</v>
      </c>
      <c r="G1271">
        <v>0</v>
      </c>
      <c r="H1271">
        <v>10546.48</v>
      </c>
      <c r="I1271" t="s">
        <v>11</v>
      </c>
      <c r="J1271" t="s">
        <v>11</v>
      </c>
      <c r="K1271" t="s">
        <v>41</v>
      </c>
    </row>
    <row r="1272" spans="1:11" x14ac:dyDescent="0.2">
      <c r="A1272" t="s">
        <v>1302</v>
      </c>
      <c r="B1272">
        <v>1971</v>
      </c>
      <c r="C1272" s="5" t="str">
        <f t="shared" si="19"/>
        <v>Jun</v>
      </c>
      <c r="D1272" t="s">
        <v>17</v>
      </c>
      <c r="E1272" s="7" t="s">
        <v>17</v>
      </c>
      <c r="F1272">
        <v>29</v>
      </c>
      <c r="G1272">
        <v>3</v>
      </c>
      <c r="H1272">
        <v>10560.49</v>
      </c>
      <c r="I1272" t="s">
        <v>11</v>
      </c>
      <c r="J1272" t="s">
        <v>10</v>
      </c>
      <c r="K1272" t="s">
        <v>12</v>
      </c>
    </row>
    <row r="1273" spans="1:11" x14ac:dyDescent="0.2">
      <c r="A1273" t="s">
        <v>1303</v>
      </c>
      <c r="B1273">
        <v>1969</v>
      </c>
      <c r="C1273" s="5" t="str">
        <f t="shared" si="19"/>
        <v>Jul</v>
      </c>
      <c r="D1273" t="s">
        <v>9</v>
      </c>
      <c r="E1273" s="7" t="s">
        <v>9</v>
      </c>
      <c r="F1273">
        <v>17</v>
      </c>
      <c r="G1273">
        <v>0</v>
      </c>
      <c r="H1273">
        <v>10564.88</v>
      </c>
      <c r="I1273" t="s">
        <v>11</v>
      </c>
      <c r="J1273" t="s">
        <v>15</v>
      </c>
      <c r="K1273" t="s">
        <v>246</v>
      </c>
    </row>
    <row r="1274" spans="1:11" x14ac:dyDescent="0.2">
      <c r="A1274" t="s">
        <v>1304</v>
      </c>
      <c r="B1274">
        <v>1966</v>
      </c>
      <c r="C1274" s="5" t="str">
        <f t="shared" si="19"/>
        <v>Dec</v>
      </c>
      <c r="D1274" t="s">
        <v>29</v>
      </c>
      <c r="E1274" s="7" t="s">
        <v>29</v>
      </c>
      <c r="F1274">
        <v>11</v>
      </c>
      <c r="G1274">
        <v>0</v>
      </c>
      <c r="H1274">
        <v>10577.09</v>
      </c>
      <c r="I1274" t="s">
        <v>11</v>
      </c>
      <c r="J1274" t="s">
        <v>11</v>
      </c>
      <c r="K1274" t="s">
        <v>41</v>
      </c>
    </row>
    <row r="1275" spans="1:11" x14ac:dyDescent="0.2">
      <c r="A1275" t="s">
        <v>1305</v>
      </c>
      <c r="B1275">
        <v>1969</v>
      </c>
      <c r="C1275" s="5" t="str">
        <f t="shared" si="19"/>
        <v>Dec</v>
      </c>
      <c r="D1275" t="s">
        <v>29</v>
      </c>
      <c r="E1275" s="7" t="s">
        <v>29</v>
      </c>
      <c r="F1275">
        <v>25</v>
      </c>
      <c r="G1275">
        <v>1</v>
      </c>
      <c r="H1275">
        <v>10579.71</v>
      </c>
      <c r="I1275" t="s">
        <v>11</v>
      </c>
      <c r="J1275" t="s">
        <v>11</v>
      </c>
      <c r="K1275" t="s">
        <v>12</v>
      </c>
    </row>
    <row r="1276" spans="1:11" x14ac:dyDescent="0.2">
      <c r="A1276" t="s">
        <v>1306</v>
      </c>
      <c r="B1276">
        <v>1966</v>
      </c>
      <c r="C1276" s="5" t="str">
        <f t="shared" si="19"/>
        <v>Nov</v>
      </c>
      <c r="D1276" t="s">
        <v>14</v>
      </c>
      <c r="E1276" s="7" t="s">
        <v>14</v>
      </c>
      <c r="F1276">
        <v>3</v>
      </c>
      <c r="G1276">
        <v>0</v>
      </c>
      <c r="H1276">
        <v>10594.23</v>
      </c>
      <c r="I1276" t="s">
        <v>11</v>
      </c>
      <c r="J1276" t="s">
        <v>11</v>
      </c>
      <c r="K1276" t="s">
        <v>12</v>
      </c>
    </row>
    <row r="1277" spans="1:11" x14ac:dyDescent="0.2">
      <c r="A1277" t="s">
        <v>1307</v>
      </c>
      <c r="B1277">
        <v>1967</v>
      </c>
      <c r="C1277" s="5" t="str">
        <f t="shared" si="19"/>
        <v>Nov</v>
      </c>
      <c r="D1277" t="s">
        <v>14</v>
      </c>
      <c r="E1277" s="7" t="s">
        <v>14</v>
      </c>
      <c r="F1277">
        <v>29</v>
      </c>
      <c r="G1277">
        <v>0</v>
      </c>
      <c r="H1277">
        <v>10594.5</v>
      </c>
      <c r="I1277" t="s">
        <v>11</v>
      </c>
      <c r="J1277" t="s">
        <v>15</v>
      </c>
      <c r="K1277" t="s">
        <v>22</v>
      </c>
    </row>
    <row r="1278" spans="1:11" x14ac:dyDescent="0.2">
      <c r="A1278" t="s">
        <v>1308</v>
      </c>
      <c r="B1278">
        <v>1972</v>
      </c>
      <c r="C1278" s="5" t="str">
        <f t="shared" si="19"/>
        <v>Dec</v>
      </c>
      <c r="D1278" t="s">
        <v>29</v>
      </c>
      <c r="E1278" s="7" t="s">
        <v>29</v>
      </c>
      <c r="F1278">
        <v>14</v>
      </c>
      <c r="G1278">
        <v>3</v>
      </c>
      <c r="H1278">
        <v>10600.55</v>
      </c>
      <c r="I1278" t="s">
        <v>11</v>
      </c>
      <c r="J1278" t="s">
        <v>15</v>
      </c>
      <c r="K1278" t="s">
        <v>22</v>
      </c>
    </row>
    <row r="1279" spans="1:11" x14ac:dyDescent="0.2">
      <c r="A1279" t="s">
        <v>1309</v>
      </c>
      <c r="B1279">
        <v>1966</v>
      </c>
      <c r="C1279" s="5" t="str">
        <f t="shared" si="19"/>
        <v>Jul</v>
      </c>
      <c r="D1279" t="s">
        <v>9</v>
      </c>
      <c r="E1279" s="7" t="s">
        <v>9</v>
      </c>
      <c r="F1279">
        <v>20</v>
      </c>
      <c r="G1279">
        <v>0</v>
      </c>
      <c r="H1279">
        <v>10601.41</v>
      </c>
      <c r="I1279" t="s">
        <v>11</v>
      </c>
      <c r="J1279" t="s">
        <v>10</v>
      </c>
      <c r="K1279" t="s">
        <v>41</v>
      </c>
    </row>
    <row r="1280" spans="1:11" x14ac:dyDescent="0.2">
      <c r="A1280" t="s">
        <v>1310</v>
      </c>
      <c r="B1280">
        <v>1967</v>
      </c>
      <c r="C1280" s="5" t="str">
        <f t="shared" si="19"/>
        <v>Jun</v>
      </c>
      <c r="D1280" t="s">
        <v>17</v>
      </c>
      <c r="E1280" s="7" t="s">
        <v>17</v>
      </c>
      <c r="F1280">
        <v>23</v>
      </c>
      <c r="G1280">
        <v>0</v>
      </c>
      <c r="H1280">
        <v>10601.63</v>
      </c>
      <c r="I1280" t="s">
        <v>11</v>
      </c>
      <c r="J1280" t="s">
        <v>10</v>
      </c>
      <c r="K1280" t="s">
        <v>22</v>
      </c>
    </row>
    <row r="1281" spans="1:11" x14ac:dyDescent="0.2">
      <c r="A1281" t="s">
        <v>1311</v>
      </c>
      <c r="B1281">
        <v>1966</v>
      </c>
      <c r="C1281" s="5" t="str">
        <f t="shared" si="19"/>
        <v>Jul</v>
      </c>
      <c r="D1281" t="s">
        <v>9</v>
      </c>
      <c r="E1281" s="7" t="s">
        <v>9</v>
      </c>
      <c r="F1281">
        <v>2</v>
      </c>
      <c r="G1281">
        <v>0</v>
      </c>
      <c r="H1281">
        <v>10602.39</v>
      </c>
      <c r="I1281" t="s">
        <v>11</v>
      </c>
      <c r="J1281" t="s">
        <v>11</v>
      </c>
      <c r="K1281" t="s">
        <v>41</v>
      </c>
    </row>
    <row r="1282" spans="1:11" x14ac:dyDescent="0.2">
      <c r="A1282" t="s">
        <v>1312</v>
      </c>
      <c r="B1282">
        <v>1965</v>
      </c>
      <c r="C1282" s="5" t="str">
        <f t="shared" si="19"/>
        <v>Jun</v>
      </c>
      <c r="D1282" t="s">
        <v>17</v>
      </c>
      <c r="E1282" s="7" t="s">
        <v>17</v>
      </c>
      <c r="F1282">
        <v>27</v>
      </c>
      <c r="G1282">
        <v>0</v>
      </c>
      <c r="H1282">
        <v>10608.67</v>
      </c>
      <c r="I1282" t="s">
        <v>11</v>
      </c>
      <c r="J1282" t="s">
        <v>11</v>
      </c>
      <c r="K1282" t="s">
        <v>22</v>
      </c>
    </row>
    <row r="1283" spans="1:11" x14ac:dyDescent="0.2">
      <c r="A1283" t="s">
        <v>1313</v>
      </c>
      <c r="B1283">
        <v>1992</v>
      </c>
      <c r="C1283" s="5" t="str">
        <f t="shared" ref="C1283:C1346" si="20">IF(ISBLANK(D1283),"Sep",D1283)</f>
        <v>Jul</v>
      </c>
      <c r="D1283" t="s">
        <v>9</v>
      </c>
      <c r="E1283" s="7" t="s">
        <v>9</v>
      </c>
      <c r="F1283">
        <v>23</v>
      </c>
      <c r="G1283">
        <v>0</v>
      </c>
      <c r="H1283">
        <v>10617.04</v>
      </c>
      <c r="I1283" t="s">
        <v>11</v>
      </c>
      <c r="J1283" t="s">
        <v>11</v>
      </c>
      <c r="K1283" t="s">
        <v>534</v>
      </c>
    </row>
    <row r="1284" spans="1:11" x14ac:dyDescent="0.2">
      <c r="A1284" t="s">
        <v>1314</v>
      </c>
      <c r="B1284">
        <v>1990</v>
      </c>
      <c r="C1284" s="5" t="str">
        <f t="shared" si="20"/>
        <v>Jul</v>
      </c>
      <c r="D1284" t="s">
        <v>9</v>
      </c>
      <c r="E1284" s="7" t="s">
        <v>9</v>
      </c>
      <c r="F1284">
        <v>6</v>
      </c>
      <c r="G1284">
        <v>3</v>
      </c>
      <c r="H1284">
        <v>10620.26</v>
      </c>
      <c r="I1284" t="s">
        <v>11</v>
      </c>
      <c r="J1284" t="s">
        <v>11</v>
      </c>
      <c r="K1284" t="s">
        <v>22</v>
      </c>
    </row>
    <row r="1285" spans="1:11" x14ac:dyDescent="0.2">
      <c r="A1285" t="s">
        <v>1315</v>
      </c>
      <c r="B1285">
        <v>1964</v>
      </c>
      <c r="C1285" s="5" t="str">
        <f t="shared" si="20"/>
        <v>Aug</v>
      </c>
      <c r="D1285" t="s">
        <v>34</v>
      </c>
      <c r="E1285" s="7" t="s">
        <v>34</v>
      </c>
      <c r="F1285">
        <v>8</v>
      </c>
      <c r="G1285">
        <v>0</v>
      </c>
      <c r="H1285">
        <v>10627.81</v>
      </c>
      <c r="I1285" t="s">
        <v>11</v>
      </c>
      <c r="J1285" t="s">
        <v>11</v>
      </c>
      <c r="K1285" t="s">
        <v>12</v>
      </c>
    </row>
    <row r="1286" spans="1:11" x14ac:dyDescent="0.2">
      <c r="A1286" t="s">
        <v>1316</v>
      </c>
      <c r="B1286">
        <v>1976</v>
      </c>
      <c r="C1286" s="5" t="str">
        <f t="shared" si="20"/>
        <v>Nov</v>
      </c>
      <c r="D1286" t="s">
        <v>14</v>
      </c>
      <c r="E1286" s="7" t="s">
        <v>14</v>
      </c>
      <c r="F1286">
        <v>22</v>
      </c>
      <c r="G1286">
        <v>2</v>
      </c>
      <c r="H1286">
        <v>10665.44</v>
      </c>
      <c r="I1286" t="s">
        <v>11</v>
      </c>
      <c r="J1286" t="s">
        <v>10</v>
      </c>
      <c r="K1286" t="s">
        <v>299</v>
      </c>
    </row>
    <row r="1287" spans="1:11" x14ac:dyDescent="0.2">
      <c r="A1287" t="s">
        <v>1317</v>
      </c>
      <c r="B1287">
        <v>1962</v>
      </c>
      <c r="C1287" s="5" t="str">
        <f t="shared" si="20"/>
        <v>Sep</v>
      </c>
      <c r="D1287" t="s">
        <v>19</v>
      </c>
      <c r="E1287" s="7" t="s">
        <v>19</v>
      </c>
      <c r="F1287">
        <v>7</v>
      </c>
      <c r="G1287">
        <v>0</v>
      </c>
      <c r="H1287">
        <v>10676.83</v>
      </c>
      <c r="I1287" t="s">
        <v>11</v>
      </c>
      <c r="J1287" t="s">
        <v>11</v>
      </c>
      <c r="K1287" t="s">
        <v>12</v>
      </c>
    </row>
    <row r="1288" spans="1:11" x14ac:dyDescent="0.2">
      <c r="A1288" t="s">
        <v>1318</v>
      </c>
      <c r="B1288">
        <v>1977</v>
      </c>
      <c r="C1288" s="5" t="str">
        <f t="shared" si="20"/>
        <v>Aug</v>
      </c>
      <c r="D1288" t="s">
        <v>34</v>
      </c>
      <c r="E1288" s="7" t="s">
        <v>34</v>
      </c>
      <c r="F1288">
        <v>2</v>
      </c>
      <c r="G1288">
        <v>2</v>
      </c>
      <c r="H1288">
        <v>10690.11</v>
      </c>
      <c r="I1288" t="s">
        <v>11</v>
      </c>
      <c r="J1288" t="s">
        <v>10</v>
      </c>
      <c r="K1288" t="s">
        <v>299</v>
      </c>
    </row>
    <row r="1289" spans="1:11" x14ac:dyDescent="0.2">
      <c r="A1289" t="s">
        <v>1319</v>
      </c>
      <c r="B1289">
        <v>1976</v>
      </c>
      <c r="C1289" s="5" t="str">
        <f t="shared" si="20"/>
        <v>Sep</v>
      </c>
      <c r="D1289" t="s">
        <v>19</v>
      </c>
      <c r="E1289" s="7" t="s">
        <v>19</v>
      </c>
      <c r="F1289">
        <v>30</v>
      </c>
      <c r="G1289">
        <v>2</v>
      </c>
      <c r="H1289">
        <v>10698.38</v>
      </c>
      <c r="I1289" t="s">
        <v>11</v>
      </c>
      <c r="J1289" t="s">
        <v>15</v>
      </c>
      <c r="K1289" t="s">
        <v>199</v>
      </c>
    </row>
    <row r="1290" spans="1:11" x14ac:dyDescent="0.2">
      <c r="A1290" t="s">
        <v>1320</v>
      </c>
      <c r="B1290">
        <v>1972</v>
      </c>
      <c r="C1290" s="5" t="str">
        <f t="shared" si="20"/>
        <v>Oct</v>
      </c>
      <c r="D1290" t="s">
        <v>36</v>
      </c>
      <c r="E1290" s="7" t="s">
        <v>36</v>
      </c>
      <c r="F1290">
        <v>24</v>
      </c>
      <c r="G1290">
        <v>3</v>
      </c>
      <c r="H1290">
        <v>10702.64</v>
      </c>
      <c r="I1290" t="s">
        <v>11</v>
      </c>
      <c r="J1290" t="s">
        <v>11</v>
      </c>
      <c r="K1290" t="s">
        <v>12</v>
      </c>
    </row>
    <row r="1291" spans="1:11" x14ac:dyDescent="0.2">
      <c r="A1291" t="s">
        <v>1321</v>
      </c>
      <c r="B1291">
        <v>1967</v>
      </c>
      <c r="C1291" s="5" t="str">
        <f t="shared" si="20"/>
        <v>Jul</v>
      </c>
      <c r="D1291" t="s">
        <v>9</v>
      </c>
      <c r="E1291" s="7" t="s">
        <v>9</v>
      </c>
      <c r="F1291">
        <v>30</v>
      </c>
      <c r="G1291">
        <v>0</v>
      </c>
      <c r="H1291">
        <v>10704.47</v>
      </c>
      <c r="I1291" t="s">
        <v>11</v>
      </c>
      <c r="J1291" t="s">
        <v>10</v>
      </c>
      <c r="K1291" t="s">
        <v>41</v>
      </c>
    </row>
    <row r="1292" spans="1:11" x14ac:dyDescent="0.2">
      <c r="A1292" t="s">
        <v>1322</v>
      </c>
      <c r="B1292">
        <v>1967</v>
      </c>
      <c r="C1292" s="5" t="str">
        <f t="shared" si="20"/>
        <v>Oct</v>
      </c>
      <c r="D1292" t="s">
        <v>36</v>
      </c>
      <c r="E1292" s="7" t="s">
        <v>36</v>
      </c>
      <c r="F1292">
        <v>5</v>
      </c>
      <c r="G1292">
        <v>0</v>
      </c>
      <c r="H1292">
        <v>10713.64</v>
      </c>
      <c r="I1292" t="s">
        <v>11</v>
      </c>
      <c r="J1292" t="s">
        <v>11</v>
      </c>
      <c r="K1292" t="s">
        <v>41</v>
      </c>
    </row>
    <row r="1293" spans="1:11" x14ac:dyDescent="0.2">
      <c r="A1293" t="s">
        <v>1323</v>
      </c>
      <c r="B1293">
        <v>1992</v>
      </c>
      <c r="C1293" s="5" t="str">
        <f t="shared" si="20"/>
        <v>Jun</v>
      </c>
      <c r="D1293" t="s">
        <v>17</v>
      </c>
      <c r="E1293" s="7" t="s">
        <v>17</v>
      </c>
      <c r="F1293">
        <v>25</v>
      </c>
      <c r="G1293">
        <v>0</v>
      </c>
      <c r="H1293">
        <v>10719.57</v>
      </c>
      <c r="I1293" t="s">
        <v>11</v>
      </c>
      <c r="J1293" t="s">
        <v>15</v>
      </c>
      <c r="K1293" t="s">
        <v>22</v>
      </c>
    </row>
    <row r="1294" spans="1:11" x14ac:dyDescent="0.2">
      <c r="A1294" t="s">
        <v>1324</v>
      </c>
      <c r="B1294">
        <v>1974</v>
      </c>
      <c r="C1294" s="5" t="str">
        <f t="shared" si="20"/>
        <v>Dec</v>
      </c>
      <c r="D1294" t="s">
        <v>29</v>
      </c>
      <c r="E1294" s="7" t="s">
        <v>29</v>
      </c>
      <c r="F1294">
        <v>9</v>
      </c>
      <c r="G1294">
        <v>4</v>
      </c>
      <c r="H1294">
        <v>10736.87</v>
      </c>
      <c r="I1294" t="s">
        <v>11</v>
      </c>
      <c r="J1294" t="s">
        <v>15</v>
      </c>
      <c r="K1294" t="s">
        <v>167</v>
      </c>
    </row>
    <row r="1295" spans="1:11" x14ac:dyDescent="0.2">
      <c r="A1295" t="s">
        <v>1325</v>
      </c>
      <c r="B1295">
        <v>1986</v>
      </c>
      <c r="C1295" s="5" t="str">
        <f t="shared" si="20"/>
        <v>Aug</v>
      </c>
      <c r="D1295" t="s">
        <v>34</v>
      </c>
      <c r="E1295" s="7" t="s">
        <v>34</v>
      </c>
      <c r="F1295">
        <v>29</v>
      </c>
      <c r="G1295">
        <v>3</v>
      </c>
      <c r="H1295">
        <v>10749.02</v>
      </c>
      <c r="I1295" t="s">
        <v>11</v>
      </c>
      <c r="J1295" t="s">
        <v>15</v>
      </c>
      <c r="K1295" t="s">
        <v>534</v>
      </c>
    </row>
    <row r="1296" spans="1:11" x14ac:dyDescent="0.2">
      <c r="A1296" t="s">
        <v>1326</v>
      </c>
      <c r="B1296">
        <v>1989</v>
      </c>
      <c r="C1296" s="5" t="str">
        <f t="shared" si="20"/>
        <v>Nov</v>
      </c>
      <c r="D1296" t="s">
        <v>14</v>
      </c>
      <c r="E1296" s="7" t="s">
        <v>14</v>
      </c>
      <c r="F1296">
        <v>25</v>
      </c>
      <c r="G1296">
        <v>3</v>
      </c>
      <c r="H1296">
        <v>10769.75</v>
      </c>
      <c r="I1296" t="s">
        <v>11</v>
      </c>
      <c r="J1296" t="s">
        <v>10</v>
      </c>
      <c r="K1296" t="s">
        <v>631</v>
      </c>
    </row>
    <row r="1297" spans="1:11" x14ac:dyDescent="0.2">
      <c r="A1297" t="s">
        <v>1327</v>
      </c>
      <c r="B1297">
        <v>1967</v>
      </c>
      <c r="C1297" s="5" t="str">
        <f t="shared" si="20"/>
        <v>Nov</v>
      </c>
      <c r="D1297" t="s">
        <v>14</v>
      </c>
      <c r="E1297" s="7" t="s">
        <v>14</v>
      </c>
      <c r="F1297">
        <v>11</v>
      </c>
      <c r="G1297">
        <v>1</v>
      </c>
      <c r="H1297">
        <v>10791.96</v>
      </c>
      <c r="I1297" t="s">
        <v>11</v>
      </c>
      <c r="J1297" t="s">
        <v>10</v>
      </c>
      <c r="K1297" t="s">
        <v>41</v>
      </c>
    </row>
    <row r="1298" spans="1:11" x14ac:dyDescent="0.2">
      <c r="A1298" t="s">
        <v>1328</v>
      </c>
      <c r="B1298">
        <v>1999</v>
      </c>
      <c r="C1298" s="5" t="str">
        <f t="shared" si="20"/>
        <v>Dec</v>
      </c>
      <c r="D1298" t="s">
        <v>29</v>
      </c>
      <c r="E1298" s="7" t="s">
        <v>29</v>
      </c>
      <c r="F1298">
        <v>24</v>
      </c>
      <c r="G1298">
        <v>0</v>
      </c>
      <c r="H1298">
        <v>10795.94</v>
      </c>
      <c r="I1298" t="s">
        <v>11</v>
      </c>
      <c r="J1298" t="s">
        <v>15</v>
      </c>
      <c r="K1298" t="s">
        <v>41</v>
      </c>
    </row>
    <row r="1299" spans="1:11" x14ac:dyDescent="0.2">
      <c r="A1299" t="s">
        <v>1329</v>
      </c>
      <c r="B1299">
        <v>1967</v>
      </c>
      <c r="C1299" s="5" t="str">
        <f t="shared" si="20"/>
        <v>Oct</v>
      </c>
      <c r="D1299" t="s">
        <v>36</v>
      </c>
      <c r="E1299" s="7" t="s">
        <v>36</v>
      </c>
      <c r="F1299">
        <v>23</v>
      </c>
      <c r="G1299">
        <v>0</v>
      </c>
      <c r="H1299">
        <v>10796.35</v>
      </c>
      <c r="I1299" t="s">
        <v>11</v>
      </c>
      <c r="J1299" t="s">
        <v>15</v>
      </c>
      <c r="K1299" t="s">
        <v>165</v>
      </c>
    </row>
    <row r="1300" spans="1:11" x14ac:dyDescent="0.2">
      <c r="A1300" t="s">
        <v>1330</v>
      </c>
      <c r="B1300">
        <v>1970</v>
      </c>
      <c r="C1300" s="5" t="str">
        <f t="shared" si="20"/>
        <v>Oct</v>
      </c>
      <c r="D1300" t="s">
        <v>36</v>
      </c>
      <c r="E1300" s="7" t="s">
        <v>36</v>
      </c>
      <c r="F1300">
        <v>28</v>
      </c>
      <c r="G1300">
        <v>1</v>
      </c>
      <c r="H1300">
        <v>10797.34</v>
      </c>
      <c r="I1300" t="s">
        <v>11</v>
      </c>
      <c r="J1300" t="s">
        <v>10</v>
      </c>
      <c r="K1300" t="s">
        <v>248</v>
      </c>
    </row>
    <row r="1301" spans="1:11" x14ac:dyDescent="0.2">
      <c r="A1301" t="s">
        <v>1331</v>
      </c>
      <c r="B1301">
        <v>1970</v>
      </c>
      <c r="C1301" s="5" t="str">
        <f t="shared" si="20"/>
        <v>Dec</v>
      </c>
      <c r="D1301" t="s">
        <v>29</v>
      </c>
      <c r="E1301" s="7" t="s">
        <v>29</v>
      </c>
      <c r="F1301">
        <v>18</v>
      </c>
      <c r="G1301">
        <v>2</v>
      </c>
      <c r="H1301">
        <v>10806.84</v>
      </c>
      <c r="I1301" t="s">
        <v>11</v>
      </c>
      <c r="J1301" t="s">
        <v>10</v>
      </c>
      <c r="K1301" t="s">
        <v>41</v>
      </c>
    </row>
    <row r="1302" spans="1:11" x14ac:dyDescent="0.2">
      <c r="A1302" t="s">
        <v>1332</v>
      </c>
      <c r="B1302">
        <v>1967</v>
      </c>
      <c r="C1302" s="5" t="str">
        <f t="shared" si="20"/>
        <v>Oct</v>
      </c>
      <c r="D1302" t="s">
        <v>36</v>
      </c>
      <c r="E1302" s="7" t="s">
        <v>36</v>
      </c>
      <c r="F1302">
        <v>2</v>
      </c>
      <c r="G1302">
        <v>1</v>
      </c>
      <c r="H1302">
        <v>10807.49</v>
      </c>
      <c r="I1302" t="s">
        <v>11</v>
      </c>
      <c r="J1302" t="s">
        <v>10</v>
      </c>
      <c r="K1302" t="s">
        <v>12</v>
      </c>
    </row>
    <row r="1303" spans="1:11" x14ac:dyDescent="0.2">
      <c r="A1303" t="s">
        <v>1333</v>
      </c>
      <c r="B1303">
        <v>1968</v>
      </c>
      <c r="C1303" s="5" t="str">
        <f t="shared" si="20"/>
        <v>Jul</v>
      </c>
      <c r="D1303" t="s">
        <v>9</v>
      </c>
      <c r="E1303" s="7" t="s">
        <v>9</v>
      </c>
      <c r="F1303">
        <v>28</v>
      </c>
      <c r="G1303">
        <v>1</v>
      </c>
      <c r="H1303">
        <v>10825.25</v>
      </c>
      <c r="I1303" t="s">
        <v>11</v>
      </c>
      <c r="J1303" t="s">
        <v>11</v>
      </c>
      <c r="K1303" t="s">
        <v>22</v>
      </c>
    </row>
    <row r="1304" spans="1:11" x14ac:dyDescent="0.2">
      <c r="A1304" t="s">
        <v>1334</v>
      </c>
      <c r="B1304">
        <v>1971</v>
      </c>
      <c r="C1304" s="5" t="str">
        <f t="shared" si="20"/>
        <v>Dec</v>
      </c>
      <c r="D1304" t="s">
        <v>29</v>
      </c>
      <c r="E1304" s="7" t="s">
        <v>29</v>
      </c>
      <c r="F1304">
        <v>20</v>
      </c>
      <c r="G1304">
        <v>2</v>
      </c>
      <c r="H1304">
        <v>10848.13</v>
      </c>
      <c r="I1304" t="s">
        <v>11</v>
      </c>
      <c r="J1304" t="s">
        <v>11</v>
      </c>
      <c r="K1304" t="s">
        <v>22</v>
      </c>
    </row>
    <row r="1305" spans="1:11" x14ac:dyDescent="0.2">
      <c r="A1305" t="s">
        <v>1335</v>
      </c>
      <c r="B1305">
        <v>1994</v>
      </c>
      <c r="C1305" s="5" t="str">
        <f t="shared" si="20"/>
        <v>Sep</v>
      </c>
      <c r="D1305" t="s">
        <v>19</v>
      </c>
      <c r="E1305" s="7" t="s">
        <v>19</v>
      </c>
      <c r="F1305">
        <v>6</v>
      </c>
      <c r="G1305">
        <v>0</v>
      </c>
      <c r="H1305">
        <v>10886.66</v>
      </c>
      <c r="I1305" t="s">
        <v>11</v>
      </c>
      <c r="J1305" t="s">
        <v>11</v>
      </c>
      <c r="K1305" t="s">
        <v>22</v>
      </c>
    </row>
    <row r="1306" spans="1:11" x14ac:dyDescent="0.2">
      <c r="A1306" t="s">
        <v>1336</v>
      </c>
      <c r="B1306">
        <v>1968</v>
      </c>
      <c r="C1306" s="5" t="str">
        <f t="shared" si="20"/>
        <v>Nov</v>
      </c>
      <c r="D1306" t="s">
        <v>14</v>
      </c>
      <c r="E1306" s="7" t="s">
        <v>14</v>
      </c>
      <c r="F1306">
        <v>13</v>
      </c>
      <c r="G1306">
        <v>0</v>
      </c>
      <c r="H1306">
        <v>10923.93</v>
      </c>
      <c r="I1306" t="s">
        <v>11</v>
      </c>
      <c r="J1306" t="s">
        <v>15</v>
      </c>
      <c r="K1306" t="s">
        <v>246</v>
      </c>
    </row>
    <row r="1307" spans="1:11" x14ac:dyDescent="0.2">
      <c r="A1307" t="s">
        <v>1337</v>
      </c>
      <c r="B1307">
        <v>1968</v>
      </c>
      <c r="C1307" s="5" t="str">
        <f t="shared" si="20"/>
        <v>Nov</v>
      </c>
      <c r="D1307" t="s">
        <v>14</v>
      </c>
      <c r="E1307" s="7" t="s">
        <v>14</v>
      </c>
      <c r="F1307">
        <v>12</v>
      </c>
      <c r="G1307">
        <v>1</v>
      </c>
      <c r="H1307">
        <v>10928.85</v>
      </c>
      <c r="I1307" t="s">
        <v>11</v>
      </c>
      <c r="J1307" t="s">
        <v>11</v>
      </c>
      <c r="K1307" t="s">
        <v>12</v>
      </c>
    </row>
    <row r="1308" spans="1:11" x14ac:dyDescent="0.2">
      <c r="A1308" t="s">
        <v>1338</v>
      </c>
      <c r="B1308">
        <v>1969</v>
      </c>
      <c r="C1308" s="5" t="str">
        <f t="shared" si="20"/>
        <v>Nov</v>
      </c>
      <c r="D1308" t="s">
        <v>14</v>
      </c>
      <c r="E1308" s="7" t="s">
        <v>14</v>
      </c>
      <c r="F1308">
        <v>10</v>
      </c>
      <c r="G1308">
        <v>1</v>
      </c>
      <c r="H1308">
        <v>10942.13</v>
      </c>
      <c r="I1308" t="s">
        <v>11</v>
      </c>
      <c r="J1308" t="s">
        <v>11</v>
      </c>
      <c r="K1308" t="s">
        <v>22</v>
      </c>
    </row>
    <row r="1309" spans="1:11" x14ac:dyDescent="0.2">
      <c r="A1309" t="s">
        <v>1339</v>
      </c>
      <c r="B1309">
        <v>1965</v>
      </c>
      <c r="C1309" s="5" t="str">
        <f t="shared" si="20"/>
        <v>Dec</v>
      </c>
      <c r="D1309" t="s">
        <v>29</v>
      </c>
      <c r="E1309" s="7" t="s">
        <v>29</v>
      </c>
      <c r="F1309">
        <v>4</v>
      </c>
      <c r="G1309">
        <v>0</v>
      </c>
      <c r="H1309">
        <v>10959.33</v>
      </c>
      <c r="I1309" t="s">
        <v>11</v>
      </c>
      <c r="J1309" t="s">
        <v>11</v>
      </c>
      <c r="K1309" t="s">
        <v>41</v>
      </c>
    </row>
    <row r="1310" spans="1:11" x14ac:dyDescent="0.2">
      <c r="A1310" t="s">
        <v>1340</v>
      </c>
      <c r="B1310">
        <v>1969</v>
      </c>
      <c r="C1310" s="5" t="str">
        <f t="shared" si="20"/>
        <v>Aug</v>
      </c>
      <c r="D1310" t="s">
        <v>34</v>
      </c>
      <c r="E1310" s="7" t="s">
        <v>34</v>
      </c>
      <c r="F1310">
        <v>14</v>
      </c>
      <c r="G1310">
        <v>1</v>
      </c>
      <c r="H1310">
        <v>10959.69</v>
      </c>
      <c r="I1310" t="s">
        <v>11</v>
      </c>
      <c r="J1310" t="s">
        <v>11</v>
      </c>
      <c r="K1310" t="s">
        <v>22</v>
      </c>
    </row>
    <row r="1311" spans="1:11" x14ac:dyDescent="0.2">
      <c r="A1311" t="s">
        <v>1341</v>
      </c>
      <c r="B1311">
        <v>1965</v>
      </c>
      <c r="C1311" s="5" t="str">
        <f t="shared" si="20"/>
        <v>Jun</v>
      </c>
      <c r="D1311" t="s">
        <v>17</v>
      </c>
      <c r="E1311" s="7" t="s">
        <v>17</v>
      </c>
      <c r="F1311">
        <v>19</v>
      </c>
      <c r="G1311">
        <v>0</v>
      </c>
      <c r="H1311">
        <v>10965.45</v>
      </c>
      <c r="I1311" t="s">
        <v>11</v>
      </c>
      <c r="J1311" t="s">
        <v>10</v>
      </c>
      <c r="K1311" t="s">
        <v>41</v>
      </c>
    </row>
    <row r="1312" spans="1:11" x14ac:dyDescent="0.2">
      <c r="A1312" t="s">
        <v>1342</v>
      </c>
      <c r="B1312">
        <v>1966</v>
      </c>
      <c r="C1312" s="5" t="str">
        <f t="shared" si="20"/>
        <v>Jul</v>
      </c>
      <c r="D1312" t="s">
        <v>9</v>
      </c>
      <c r="E1312" s="7" t="s">
        <v>9</v>
      </c>
      <c r="F1312">
        <v>9</v>
      </c>
      <c r="G1312">
        <v>0</v>
      </c>
      <c r="H1312">
        <v>10976.25</v>
      </c>
      <c r="I1312" t="s">
        <v>11</v>
      </c>
      <c r="J1312" t="s">
        <v>10</v>
      </c>
      <c r="K1312" t="s">
        <v>22</v>
      </c>
    </row>
    <row r="1313" spans="1:11" x14ac:dyDescent="0.2">
      <c r="A1313" t="s">
        <v>1343</v>
      </c>
      <c r="B1313">
        <v>1973</v>
      </c>
      <c r="C1313" s="5" t="str">
        <f t="shared" si="20"/>
        <v>Oct</v>
      </c>
      <c r="D1313" t="s">
        <v>36</v>
      </c>
      <c r="E1313" s="7" t="s">
        <v>36</v>
      </c>
      <c r="F1313">
        <v>21</v>
      </c>
      <c r="G1313">
        <v>4</v>
      </c>
      <c r="H1313">
        <v>10977.21</v>
      </c>
      <c r="I1313" t="s">
        <v>11</v>
      </c>
      <c r="J1313" t="s">
        <v>15</v>
      </c>
      <c r="K1313" t="s">
        <v>12</v>
      </c>
    </row>
    <row r="1314" spans="1:11" x14ac:dyDescent="0.2">
      <c r="A1314" t="s">
        <v>1344</v>
      </c>
      <c r="B1314">
        <v>1965</v>
      </c>
      <c r="C1314" s="5" t="str">
        <f t="shared" si="20"/>
        <v>Dec</v>
      </c>
      <c r="D1314" t="s">
        <v>29</v>
      </c>
      <c r="E1314" s="7" t="s">
        <v>29</v>
      </c>
      <c r="F1314">
        <v>18</v>
      </c>
      <c r="G1314">
        <v>0</v>
      </c>
      <c r="H1314">
        <v>10982.5</v>
      </c>
      <c r="I1314" t="s">
        <v>11</v>
      </c>
      <c r="J1314" t="s">
        <v>11</v>
      </c>
      <c r="K1314" t="s">
        <v>12</v>
      </c>
    </row>
    <row r="1315" spans="1:11" x14ac:dyDescent="0.2">
      <c r="A1315" t="s">
        <v>1345</v>
      </c>
      <c r="B1315">
        <v>2000</v>
      </c>
      <c r="C1315" s="5" t="str">
        <f t="shared" si="20"/>
        <v>Sep</v>
      </c>
      <c r="D1315" t="s">
        <v>19</v>
      </c>
      <c r="E1315" s="7" t="s">
        <v>19</v>
      </c>
      <c r="F1315">
        <v>17</v>
      </c>
      <c r="G1315">
        <v>0</v>
      </c>
      <c r="H1315">
        <v>10991.58</v>
      </c>
      <c r="I1315" t="s">
        <v>11</v>
      </c>
      <c r="J1315" t="s">
        <v>11</v>
      </c>
      <c r="K1315" t="s">
        <v>22</v>
      </c>
    </row>
    <row r="1316" spans="1:11" x14ac:dyDescent="0.2">
      <c r="A1316" t="s">
        <v>1346</v>
      </c>
      <c r="B1316">
        <v>1968</v>
      </c>
      <c r="C1316" s="5" t="str">
        <f t="shared" si="20"/>
        <v>Oct</v>
      </c>
      <c r="D1316" t="s">
        <v>36</v>
      </c>
      <c r="E1316" s="7" t="s">
        <v>36</v>
      </c>
      <c r="F1316">
        <v>24</v>
      </c>
      <c r="G1316">
        <v>2</v>
      </c>
      <c r="H1316">
        <v>11013.71</v>
      </c>
      <c r="I1316" t="s">
        <v>11</v>
      </c>
      <c r="J1316" t="s">
        <v>15</v>
      </c>
      <c r="K1316" t="s">
        <v>12</v>
      </c>
    </row>
    <row r="1317" spans="1:11" x14ac:dyDescent="0.2">
      <c r="A1317" t="s">
        <v>1347</v>
      </c>
      <c r="B1317">
        <v>1974</v>
      </c>
      <c r="C1317" s="5" t="str">
        <f t="shared" si="20"/>
        <v>Dec</v>
      </c>
      <c r="D1317" t="s">
        <v>29</v>
      </c>
      <c r="E1317" s="7" t="s">
        <v>29</v>
      </c>
      <c r="F1317">
        <v>15</v>
      </c>
      <c r="G1317">
        <v>4</v>
      </c>
      <c r="H1317">
        <v>11015.17</v>
      </c>
      <c r="I1317" t="s">
        <v>11</v>
      </c>
      <c r="J1317" t="s">
        <v>15</v>
      </c>
      <c r="K1317" t="s">
        <v>22</v>
      </c>
    </row>
    <row r="1318" spans="1:11" x14ac:dyDescent="0.2">
      <c r="A1318" t="s">
        <v>1348</v>
      </c>
      <c r="B1318">
        <v>1991</v>
      </c>
      <c r="C1318" s="5" t="str">
        <f t="shared" si="20"/>
        <v>Jun</v>
      </c>
      <c r="D1318" t="s">
        <v>17</v>
      </c>
      <c r="E1318" s="7" t="s">
        <v>17</v>
      </c>
      <c r="F1318">
        <v>26</v>
      </c>
      <c r="G1318">
        <v>3</v>
      </c>
      <c r="H1318">
        <v>11018.05</v>
      </c>
      <c r="I1318" t="s">
        <v>11</v>
      </c>
      <c r="J1318" t="s">
        <v>10</v>
      </c>
      <c r="K1318" t="s">
        <v>22</v>
      </c>
    </row>
    <row r="1319" spans="1:11" x14ac:dyDescent="0.2">
      <c r="A1319" t="s">
        <v>1349</v>
      </c>
      <c r="B1319">
        <v>1996</v>
      </c>
      <c r="C1319" s="5" t="str">
        <f t="shared" si="20"/>
        <v>Jul</v>
      </c>
      <c r="D1319" t="s">
        <v>9</v>
      </c>
      <c r="E1319" s="7" t="s">
        <v>9</v>
      </c>
      <c r="F1319">
        <v>21</v>
      </c>
      <c r="G1319">
        <v>0</v>
      </c>
      <c r="H1319">
        <v>11028.56</v>
      </c>
      <c r="I1319" t="s">
        <v>11</v>
      </c>
      <c r="J1319" t="s">
        <v>11</v>
      </c>
      <c r="K1319" t="s">
        <v>22</v>
      </c>
    </row>
    <row r="1320" spans="1:11" x14ac:dyDescent="0.2">
      <c r="A1320" t="s">
        <v>1350</v>
      </c>
      <c r="B1320">
        <v>1974</v>
      </c>
      <c r="C1320" s="5" t="str">
        <f t="shared" si="20"/>
        <v>Dec</v>
      </c>
      <c r="D1320" t="s">
        <v>29</v>
      </c>
      <c r="E1320" s="7" t="s">
        <v>29</v>
      </c>
      <c r="F1320">
        <v>10</v>
      </c>
      <c r="G1320">
        <v>4</v>
      </c>
      <c r="H1320">
        <v>11033.66</v>
      </c>
      <c r="I1320" t="s">
        <v>11</v>
      </c>
      <c r="J1320" t="s">
        <v>11</v>
      </c>
      <c r="K1320" t="s">
        <v>22</v>
      </c>
    </row>
    <row r="1321" spans="1:11" x14ac:dyDescent="0.2">
      <c r="A1321" t="s">
        <v>1351</v>
      </c>
      <c r="B1321">
        <v>1989</v>
      </c>
      <c r="C1321" s="5" t="str">
        <f t="shared" si="20"/>
        <v>Oct</v>
      </c>
      <c r="D1321" t="s">
        <v>36</v>
      </c>
      <c r="E1321" s="7" t="s">
        <v>36</v>
      </c>
      <c r="F1321">
        <v>25</v>
      </c>
      <c r="G1321">
        <v>3</v>
      </c>
      <c r="H1321">
        <v>11037.51</v>
      </c>
      <c r="I1321" t="s">
        <v>11</v>
      </c>
      <c r="J1321" t="s">
        <v>15</v>
      </c>
      <c r="K1321" t="s">
        <v>22</v>
      </c>
    </row>
    <row r="1322" spans="1:11" x14ac:dyDescent="0.2">
      <c r="A1322" t="s">
        <v>1352</v>
      </c>
      <c r="B1322">
        <v>1974</v>
      </c>
      <c r="C1322" s="5" t="str">
        <f t="shared" si="20"/>
        <v>Aug</v>
      </c>
      <c r="D1322" t="s">
        <v>34</v>
      </c>
      <c r="E1322" s="7" t="s">
        <v>34</v>
      </c>
      <c r="F1322">
        <v>30</v>
      </c>
      <c r="G1322">
        <v>0</v>
      </c>
      <c r="H1322">
        <v>11037.85</v>
      </c>
      <c r="I1322" t="s">
        <v>11</v>
      </c>
      <c r="J1322" t="s">
        <v>10</v>
      </c>
      <c r="K1322" t="s">
        <v>199</v>
      </c>
    </row>
    <row r="1323" spans="1:11" x14ac:dyDescent="0.2">
      <c r="A1323" t="s">
        <v>1353</v>
      </c>
      <c r="B1323">
        <v>2001</v>
      </c>
      <c r="C1323" s="5" t="str">
        <f t="shared" si="20"/>
        <v>Dec</v>
      </c>
      <c r="D1323" t="s">
        <v>29</v>
      </c>
      <c r="E1323" s="7" t="s">
        <v>29</v>
      </c>
      <c r="F1323">
        <v>17</v>
      </c>
      <c r="G1323">
        <v>0</v>
      </c>
      <c r="H1323">
        <v>11046.02</v>
      </c>
      <c r="I1323" t="s">
        <v>11</v>
      </c>
      <c r="J1323" t="s">
        <v>15</v>
      </c>
      <c r="K1323" t="s">
        <v>534</v>
      </c>
    </row>
    <row r="1324" spans="1:11" x14ac:dyDescent="0.2">
      <c r="A1324" t="s">
        <v>1354</v>
      </c>
      <c r="B1324">
        <v>2000</v>
      </c>
      <c r="C1324" s="5" t="str">
        <f t="shared" si="20"/>
        <v>Sep</v>
      </c>
      <c r="D1324" t="s">
        <v>19</v>
      </c>
      <c r="E1324" s="7" t="s">
        <v>19</v>
      </c>
      <c r="F1324">
        <v>18</v>
      </c>
      <c r="G1324">
        <v>0</v>
      </c>
      <c r="H1324">
        <v>11068.7</v>
      </c>
      <c r="I1324" t="s">
        <v>11</v>
      </c>
      <c r="J1324" t="s">
        <v>15</v>
      </c>
      <c r="K1324" t="s">
        <v>41</v>
      </c>
    </row>
    <row r="1325" spans="1:11" x14ac:dyDescent="0.2">
      <c r="A1325" t="s">
        <v>1355</v>
      </c>
      <c r="B1325">
        <v>1971</v>
      </c>
      <c r="C1325" s="5" t="str">
        <f t="shared" si="20"/>
        <v>Nov</v>
      </c>
      <c r="D1325" t="s">
        <v>14</v>
      </c>
      <c r="E1325" s="7" t="s">
        <v>14</v>
      </c>
      <c r="F1325">
        <v>9</v>
      </c>
      <c r="G1325">
        <v>0</v>
      </c>
      <c r="H1325">
        <v>11068.77</v>
      </c>
      <c r="I1325" t="s">
        <v>11</v>
      </c>
      <c r="J1325" t="s">
        <v>10</v>
      </c>
      <c r="K1325" t="s">
        <v>22</v>
      </c>
    </row>
    <row r="1326" spans="1:11" x14ac:dyDescent="0.2">
      <c r="A1326" t="s">
        <v>1356</v>
      </c>
      <c r="B1326">
        <v>1966</v>
      </c>
      <c r="C1326" s="5" t="str">
        <f t="shared" si="20"/>
        <v>Nov</v>
      </c>
      <c r="D1326" t="s">
        <v>14</v>
      </c>
      <c r="E1326" s="7" t="s">
        <v>14</v>
      </c>
      <c r="F1326">
        <v>7</v>
      </c>
      <c r="G1326">
        <v>0</v>
      </c>
      <c r="H1326">
        <v>11070.54</v>
      </c>
      <c r="I1326" t="s">
        <v>11</v>
      </c>
      <c r="J1326" t="s">
        <v>11</v>
      </c>
      <c r="K1326" t="s">
        <v>41</v>
      </c>
    </row>
    <row r="1327" spans="1:11" x14ac:dyDescent="0.2">
      <c r="A1327" t="s">
        <v>1357</v>
      </c>
      <c r="B1327">
        <v>1966</v>
      </c>
      <c r="C1327" s="5" t="str">
        <f t="shared" si="20"/>
        <v>Nov</v>
      </c>
      <c r="D1327" t="s">
        <v>14</v>
      </c>
      <c r="E1327" s="7" t="s">
        <v>14</v>
      </c>
      <c r="F1327">
        <v>20</v>
      </c>
      <c r="G1327">
        <v>0</v>
      </c>
      <c r="H1327">
        <v>11073.18</v>
      </c>
      <c r="I1327" t="s">
        <v>11</v>
      </c>
      <c r="J1327" t="s">
        <v>11</v>
      </c>
      <c r="K1327" t="s">
        <v>41</v>
      </c>
    </row>
    <row r="1328" spans="1:11" x14ac:dyDescent="0.2">
      <c r="A1328" t="s">
        <v>1358</v>
      </c>
      <c r="B1328">
        <v>1967</v>
      </c>
      <c r="C1328" s="5" t="str">
        <f t="shared" si="20"/>
        <v>Sep</v>
      </c>
      <c r="D1328" t="s">
        <v>19</v>
      </c>
      <c r="E1328" s="7" t="s">
        <v>19</v>
      </c>
      <c r="F1328">
        <v>4</v>
      </c>
      <c r="G1328">
        <v>0</v>
      </c>
      <c r="H1328">
        <v>11082.58</v>
      </c>
      <c r="I1328" t="s">
        <v>11</v>
      </c>
      <c r="J1328" t="s">
        <v>10</v>
      </c>
      <c r="K1328" t="s">
        <v>22</v>
      </c>
    </row>
    <row r="1329" spans="1:11" x14ac:dyDescent="0.2">
      <c r="A1329" t="s">
        <v>1359</v>
      </c>
      <c r="B1329">
        <v>1972</v>
      </c>
      <c r="C1329" s="5" t="str">
        <f t="shared" si="20"/>
        <v>Oct</v>
      </c>
      <c r="D1329" t="s">
        <v>36</v>
      </c>
      <c r="E1329" s="7" t="s">
        <v>36</v>
      </c>
      <c r="F1329">
        <v>7</v>
      </c>
      <c r="G1329">
        <v>3</v>
      </c>
      <c r="H1329">
        <v>11085.59</v>
      </c>
      <c r="I1329" t="s">
        <v>11</v>
      </c>
      <c r="J1329" t="s">
        <v>10</v>
      </c>
      <c r="K1329" t="s">
        <v>22</v>
      </c>
    </row>
    <row r="1330" spans="1:11" x14ac:dyDescent="0.2">
      <c r="A1330" t="s">
        <v>1360</v>
      </c>
      <c r="B1330">
        <v>1966</v>
      </c>
      <c r="C1330" s="5" t="str">
        <f t="shared" si="20"/>
        <v>Sep</v>
      </c>
      <c r="D1330" t="s">
        <v>19</v>
      </c>
      <c r="E1330" s="7" t="s">
        <v>19</v>
      </c>
      <c r="F1330">
        <v>9</v>
      </c>
      <c r="G1330">
        <v>0</v>
      </c>
      <c r="H1330">
        <v>11090.72</v>
      </c>
      <c r="I1330" t="s">
        <v>11</v>
      </c>
      <c r="J1330" t="s">
        <v>15</v>
      </c>
      <c r="K1330" t="s">
        <v>12</v>
      </c>
    </row>
    <row r="1331" spans="1:11" x14ac:dyDescent="0.2">
      <c r="A1331" t="s">
        <v>1361</v>
      </c>
      <c r="B1331">
        <v>1966</v>
      </c>
      <c r="C1331" s="5" t="str">
        <f t="shared" si="20"/>
        <v>Jul</v>
      </c>
      <c r="D1331" t="s">
        <v>9</v>
      </c>
      <c r="E1331" s="7" t="s">
        <v>9</v>
      </c>
      <c r="F1331">
        <v>5</v>
      </c>
      <c r="G1331">
        <v>0</v>
      </c>
      <c r="H1331">
        <v>11093.62</v>
      </c>
      <c r="I1331" t="s">
        <v>11</v>
      </c>
      <c r="J1331" t="s">
        <v>15</v>
      </c>
      <c r="K1331" t="s">
        <v>12</v>
      </c>
    </row>
    <row r="1332" spans="1:11" x14ac:dyDescent="0.2">
      <c r="A1332" t="s">
        <v>1362</v>
      </c>
      <c r="B1332">
        <v>1980</v>
      </c>
      <c r="C1332" s="5" t="str">
        <f t="shared" si="20"/>
        <v>Aug</v>
      </c>
      <c r="D1332" t="s">
        <v>34</v>
      </c>
      <c r="E1332" s="7" t="s">
        <v>34</v>
      </c>
      <c r="F1332">
        <v>20</v>
      </c>
      <c r="G1332">
        <v>2</v>
      </c>
      <c r="H1332">
        <v>11103.33</v>
      </c>
      <c r="I1332" t="s">
        <v>11</v>
      </c>
      <c r="J1332" t="s">
        <v>15</v>
      </c>
      <c r="K1332" t="s">
        <v>299</v>
      </c>
    </row>
    <row r="1333" spans="1:11" x14ac:dyDescent="0.2">
      <c r="A1333" t="s">
        <v>1363</v>
      </c>
      <c r="B1333">
        <v>1969</v>
      </c>
      <c r="C1333" s="5" t="str">
        <f t="shared" si="20"/>
        <v>Nov</v>
      </c>
      <c r="D1333" t="s">
        <v>14</v>
      </c>
      <c r="E1333" s="7" t="s">
        <v>14</v>
      </c>
      <c r="F1333">
        <v>30</v>
      </c>
      <c r="G1333">
        <v>2</v>
      </c>
      <c r="H1333">
        <v>11150.78</v>
      </c>
      <c r="I1333" t="s">
        <v>11</v>
      </c>
      <c r="J1333" t="s">
        <v>10</v>
      </c>
      <c r="K1333" t="s">
        <v>41</v>
      </c>
    </row>
    <row r="1334" spans="1:11" x14ac:dyDescent="0.2">
      <c r="A1334" t="s">
        <v>1364</v>
      </c>
      <c r="B1334">
        <v>1969</v>
      </c>
      <c r="C1334" s="5" t="str">
        <f t="shared" si="20"/>
        <v>Jun</v>
      </c>
      <c r="D1334" t="s">
        <v>17</v>
      </c>
      <c r="E1334" s="7" t="s">
        <v>17</v>
      </c>
      <c r="F1334">
        <v>25</v>
      </c>
      <c r="G1334">
        <v>2</v>
      </c>
      <c r="H1334">
        <v>11163.57</v>
      </c>
      <c r="I1334" t="s">
        <v>11</v>
      </c>
      <c r="J1334" t="s">
        <v>10</v>
      </c>
      <c r="K1334" t="s">
        <v>41</v>
      </c>
    </row>
    <row r="1335" spans="1:11" x14ac:dyDescent="0.2">
      <c r="A1335" t="s">
        <v>1365</v>
      </c>
      <c r="B1335">
        <v>1966</v>
      </c>
      <c r="C1335" s="5" t="str">
        <f t="shared" si="20"/>
        <v>Aug</v>
      </c>
      <c r="D1335" t="s">
        <v>34</v>
      </c>
      <c r="E1335" s="7" t="s">
        <v>34</v>
      </c>
      <c r="F1335">
        <v>6</v>
      </c>
      <c r="G1335">
        <v>0</v>
      </c>
      <c r="H1335">
        <v>11165.42</v>
      </c>
      <c r="I1335" t="s">
        <v>11</v>
      </c>
      <c r="J1335" t="s">
        <v>15</v>
      </c>
      <c r="K1335" t="s">
        <v>167</v>
      </c>
    </row>
    <row r="1336" spans="1:11" x14ac:dyDescent="0.2">
      <c r="A1336" t="s">
        <v>1366</v>
      </c>
      <c r="B1336">
        <v>1972</v>
      </c>
      <c r="C1336" s="5" t="str">
        <f t="shared" si="20"/>
        <v>Sep</v>
      </c>
      <c r="D1336" t="s">
        <v>19</v>
      </c>
      <c r="E1336" s="7" t="s">
        <v>19</v>
      </c>
      <c r="F1336">
        <v>3</v>
      </c>
      <c r="G1336">
        <v>0</v>
      </c>
      <c r="H1336">
        <v>11186.2</v>
      </c>
      <c r="I1336" t="s">
        <v>11</v>
      </c>
      <c r="J1336" t="s">
        <v>10</v>
      </c>
      <c r="K1336" t="s">
        <v>299</v>
      </c>
    </row>
    <row r="1337" spans="1:11" x14ac:dyDescent="0.2">
      <c r="A1337" t="s">
        <v>1367</v>
      </c>
      <c r="B1337">
        <v>1970</v>
      </c>
      <c r="C1337" s="5" t="str">
        <f t="shared" si="20"/>
        <v>Jun</v>
      </c>
      <c r="D1337" t="s">
        <v>17</v>
      </c>
      <c r="E1337" s="7" t="s">
        <v>17</v>
      </c>
      <c r="F1337">
        <v>14</v>
      </c>
      <c r="G1337">
        <v>2</v>
      </c>
      <c r="H1337">
        <v>11187.66</v>
      </c>
      <c r="I1337" t="s">
        <v>11</v>
      </c>
      <c r="J1337" t="s">
        <v>10</v>
      </c>
      <c r="K1337" t="s">
        <v>22</v>
      </c>
    </row>
    <row r="1338" spans="1:11" x14ac:dyDescent="0.2">
      <c r="A1338" t="s">
        <v>1368</v>
      </c>
      <c r="B1338">
        <v>1976</v>
      </c>
      <c r="C1338" s="5" t="str">
        <f t="shared" si="20"/>
        <v>Jun</v>
      </c>
      <c r="D1338" t="s">
        <v>17</v>
      </c>
      <c r="E1338" s="7" t="s">
        <v>17</v>
      </c>
      <c r="F1338">
        <v>28</v>
      </c>
      <c r="G1338">
        <v>2</v>
      </c>
      <c r="H1338">
        <v>11217.35</v>
      </c>
      <c r="I1338" t="s">
        <v>11</v>
      </c>
      <c r="J1338" t="s">
        <v>10</v>
      </c>
      <c r="K1338" t="s">
        <v>199</v>
      </c>
    </row>
    <row r="1339" spans="1:11" x14ac:dyDescent="0.2">
      <c r="A1339" t="s">
        <v>1369</v>
      </c>
      <c r="B1339">
        <v>1969</v>
      </c>
      <c r="C1339" s="5" t="str">
        <f t="shared" si="20"/>
        <v>Dec</v>
      </c>
      <c r="D1339" t="s">
        <v>29</v>
      </c>
      <c r="E1339" s="7" t="s">
        <v>29</v>
      </c>
      <c r="F1339">
        <v>30</v>
      </c>
      <c r="G1339">
        <v>2</v>
      </c>
      <c r="H1339">
        <v>11244.38</v>
      </c>
      <c r="I1339" t="s">
        <v>11</v>
      </c>
      <c r="J1339" t="s">
        <v>15</v>
      </c>
      <c r="K1339" t="s">
        <v>167</v>
      </c>
    </row>
    <row r="1340" spans="1:11" x14ac:dyDescent="0.2">
      <c r="A1340" t="s">
        <v>1370</v>
      </c>
      <c r="B1340">
        <v>1989</v>
      </c>
      <c r="C1340" s="5" t="str">
        <f t="shared" si="20"/>
        <v>Dec</v>
      </c>
      <c r="D1340" t="s">
        <v>29</v>
      </c>
      <c r="E1340" s="7" t="s">
        <v>29</v>
      </c>
      <c r="F1340">
        <v>17</v>
      </c>
      <c r="G1340">
        <v>3</v>
      </c>
      <c r="H1340">
        <v>11250.43</v>
      </c>
      <c r="I1340" t="s">
        <v>11</v>
      </c>
      <c r="J1340" t="s">
        <v>10</v>
      </c>
      <c r="K1340" t="s">
        <v>534</v>
      </c>
    </row>
    <row r="1341" spans="1:11" x14ac:dyDescent="0.2">
      <c r="A1341" t="s">
        <v>1371</v>
      </c>
      <c r="B1341">
        <v>1969</v>
      </c>
      <c r="C1341" s="5" t="str">
        <f t="shared" si="20"/>
        <v>Aug</v>
      </c>
      <c r="D1341" t="s">
        <v>34</v>
      </c>
      <c r="E1341" s="7" t="s">
        <v>34</v>
      </c>
      <c r="F1341">
        <v>20</v>
      </c>
      <c r="G1341">
        <v>3</v>
      </c>
      <c r="H1341">
        <v>11253.42</v>
      </c>
      <c r="I1341" t="s">
        <v>11</v>
      </c>
      <c r="J1341" t="s">
        <v>15</v>
      </c>
      <c r="K1341" t="s">
        <v>41</v>
      </c>
    </row>
    <row r="1342" spans="1:11" x14ac:dyDescent="0.2">
      <c r="A1342" t="s">
        <v>1372</v>
      </c>
      <c r="B1342">
        <v>1981</v>
      </c>
      <c r="C1342" s="5" t="str">
        <f t="shared" si="20"/>
        <v>Oct</v>
      </c>
      <c r="D1342" t="s">
        <v>36</v>
      </c>
      <c r="E1342" s="7" t="s">
        <v>36</v>
      </c>
      <c r="F1342">
        <v>2</v>
      </c>
      <c r="G1342">
        <v>1</v>
      </c>
      <c r="H1342">
        <v>11255.29</v>
      </c>
      <c r="I1342" t="s">
        <v>11</v>
      </c>
      <c r="J1342" t="s">
        <v>15</v>
      </c>
      <c r="K1342" t="s">
        <v>534</v>
      </c>
    </row>
    <row r="1343" spans="1:11" x14ac:dyDescent="0.2">
      <c r="A1343" t="s">
        <v>1373</v>
      </c>
      <c r="B1343">
        <v>1969</v>
      </c>
      <c r="C1343" s="5" t="str">
        <f t="shared" si="20"/>
        <v>Oct</v>
      </c>
      <c r="D1343" t="s">
        <v>36</v>
      </c>
      <c r="E1343" s="7" t="s">
        <v>36</v>
      </c>
      <c r="F1343">
        <v>11</v>
      </c>
      <c r="G1343">
        <v>3</v>
      </c>
      <c r="H1343">
        <v>11264.54</v>
      </c>
      <c r="I1343" t="s">
        <v>11</v>
      </c>
      <c r="J1343" t="s">
        <v>10</v>
      </c>
      <c r="K1343" t="s">
        <v>41</v>
      </c>
    </row>
    <row r="1344" spans="1:11" x14ac:dyDescent="0.2">
      <c r="A1344" t="s">
        <v>1374</v>
      </c>
      <c r="B1344">
        <v>1971</v>
      </c>
      <c r="C1344" s="5" t="str">
        <f t="shared" si="20"/>
        <v>Dec</v>
      </c>
      <c r="D1344" t="s">
        <v>29</v>
      </c>
      <c r="E1344" s="7" t="s">
        <v>29</v>
      </c>
      <c r="F1344">
        <v>26</v>
      </c>
      <c r="G1344">
        <v>0</v>
      </c>
      <c r="H1344">
        <v>11265.71</v>
      </c>
      <c r="I1344" t="s">
        <v>11</v>
      </c>
      <c r="J1344" t="s">
        <v>15</v>
      </c>
      <c r="K1344" t="s">
        <v>199</v>
      </c>
    </row>
    <row r="1345" spans="1:11" x14ac:dyDescent="0.2">
      <c r="A1345" t="s">
        <v>1375</v>
      </c>
      <c r="B1345">
        <v>2004</v>
      </c>
      <c r="C1345" s="5" t="str">
        <f t="shared" si="20"/>
        <v>Oct</v>
      </c>
      <c r="D1345" t="s">
        <v>36</v>
      </c>
      <c r="E1345" s="7" t="s">
        <v>36</v>
      </c>
      <c r="F1345">
        <v>4</v>
      </c>
      <c r="G1345">
        <v>1</v>
      </c>
      <c r="H1345">
        <v>11272.33</v>
      </c>
      <c r="I1345" t="s">
        <v>11</v>
      </c>
      <c r="J1345" t="s">
        <v>10</v>
      </c>
      <c r="K1345" t="s">
        <v>165</v>
      </c>
    </row>
    <row r="1346" spans="1:11" x14ac:dyDescent="0.2">
      <c r="A1346" t="s">
        <v>1376</v>
      </c>
      <c r="B1346">
        <v>1967</v>
      </c>
      <c r="C1346" s="5" t="str">
        <f t="shared" si="20"/>
        <v>Jun</v>
      </c>
      <c r="D1346" t="s">
        <v>17</v>
      </c>
      <c r="E1346" s="7" t="s">
        <v>17</v>
      </c>
      <c r="F1346">
        <v>14</v>
      </c>
      <c r="G1346">
        <v>0</v>
      </c>
      <c r="H1346">
        <v>11286.54</v>
      </c>
      <c r="I1346" t="s">
        <v>11</v>
      </c>
      <c r="J1346" t="s">
        <v>11</v>
      </c>
      <c r="K1346" t="s">
        <v>246</v>
      </c>
    </row>
    <row r="1347" spans="1:11" x14ac:dyDescent="0.2">
      <c r="A1347" t="s">
        <v>1377</v>
      </c>
      <c r="B1347">
        <v>1970</v>
      </c>
      <c r="C1347" s="5" t="str">
        <f t="shared" ref="C1347:C1410" si="21">IF(ISBLANK(D1347),"Sep",D1347)</f>
        <v>Jun</v>
      </c>
      <c r="D1347" t="s">
        <v>17</v>
      </c>
      <c r="E1347" s="7" t="s">
        <v>17</v>
      </c>
      <c r="F1347">
        <v>22</v>
      </c>
      <c r="G1347">
        <v>3</v>
      </c>
      <c r="H1347">
        <v>11289.11</v>
      </c>
      <c r="I1347" t="s">
        <v>11</v>
      </c>
      <c r="J1347" t="s">
        <v>15</v>
      </c>
      <c r="K1347" t="s">
        <v>22</v>
      </c>
    </row>
    <row r="1348" spans="1:11" x14ac:dyDescent="0.2">
      <c r="A1348" t="s">
        <v>1378</v>
      </c>
      <c r="B1348">
        <v>1988</v>
      </c>
      <c r="C1348" s="5" t="str">
        <f t="shared" si="21"/>
        <v>Nov</v>
      </c>
      <c r="D1348" t="s">
        <v>14</v>
      </c>
      <c r="E1348" s="7" t="s">
        <v>14</v>
      </c>
      <c r="F1348">
        <v>14</v>
      </c>
      <c r="G1348">
        <v>3</v>
      </c>
      <c r="H1348">
        <v>11294.57</v>
      </c>
      <c r="I1348" t="s">
        <v>11</v>
      </c>
      <c r="J1348" t="s">
        <v>15</v>
      </c>
      <c r="K1348" t="s">
        <v>631</v>
      </c>
    </row>
    <row r="1349" spans="1:11" x14ac:dyDescent="0.2">
      <c r="A1349" t="s">
        <v>1379</v>
      </c>
      <c r="B1349">
        <v>1972</v>
      </c>
      <c r="C1349" s="5" t="str">
        <f t="shared" si="21"/>
        <v>Sep</v>
      </c>
      <c r="D1349" t="s">
        <v>19</v>
      </c>
      <c r="E1349" s="7" t="s">
        <v>19</v>
      </c>
      <c r="F1349">
        <v>25</v>
      </c>
      <c r="G1349">
        <v>4</v>
      </c>
      <c r="H1349">
        <v>11299.34</v>
      </c>
      <c r="I1349" t="s">
        <v>11</v>
      </c>
      <c r="J1349" t="s">
        <v>10</v>
      </c>
      <c r="K1349" t="s">
        <v>41</v>
      </c>
    </row>
    <row r="1350" spans="1:11" x14ac:dyDescent="0.2">
      <c r="A1350" t="s">
        <v>1380</v>
      </c>
      <c r="B1350">
        <v>1968</v>
      </c>
      <c r="C1350" s="5" t="str">
        <f t="shared" si="21"/>
        <v>Oct</v>
      </c>
      <c r="D1350" t="s">
        <v>36</v>
      </c>
      <c r="E1350" s="7" t="s">
        <v>36</v>
      </c>
      <c r="F1350">
        <v>6</v>
      </c>
      <c r="G1350">
        <v>1</v>
      </c>
      <c r="H1350">
        <v>11305.93</v>
      </c>
      <c r="I1350" t="s">
        <v>11</v>
      </c>
      <c r="J1350" t="s">
        <v>15</v>
      </c>
      <c r="K1350" t="s">
        <v>22</v>
      </c>
    </row>
    <row r="1351" spans="1:11" x14ac:dyDescent="0.2">
      <c r="A1351" t="s">
        <v>1381</v>
      </c>
      <c r="B1351">
        <v>1963</v>
      </c>
      <c r="C1351" s="5" t="str">
        <f t="shared" si="21"/>
        <v>Nov</v>
      </c>
      <c r="D1351" t="s">
        <v>14</v>
      </c>
      <c r="E1351" s="7" t="s">
        <v>14</v>
      </c>
      <c r="F1351">
        <v>22</v>
      </c>
      <c r="G1351">
        <v>0</v>
      </c>
      <c r="H1351">
        <v>11312.33</v>
      </c>
      <c r="I1351" t="s">
        <v>11</v>
      </c>
      <c r="J1351" t="s">
        <v>11</v>
      </c>
      <c r="K1351" t="s">
        <v>22</v>
      </c>
    </row>
    <row r="1352" spans="1:11" x14ac:dyDescent="0.2">
      <c r="A1352" t="s">
        <v>1382</v>
      </c>
      <c r="B1352">
        <v>1995</v>
      </c>
      <c r="C1352" s="5" t="str">
        <f t="shared" si="21"/>
        <v>Dec</v>
      </c>
      <c r="D1352" t="s">
        <v>29</v>
      </c>
      <c r="E1352" s="7" t="s">
        <v>29</v>
      </c>
      <c r="F1352">
        <v>10</v>
      </c>
      <c r="G1352">
        <v>0</v>
      </c>
      <c r="H1352">
        <v>11318.57</v>
      </c>
      <c r="I1352" t="s">
        <v>11</v>
      </c>
      <c r="J1352" t="s">
        <v>10</v>
      </c>
      <c r="K1352" t="s">
        <v>534</v>
      </c>
    </row>
    <row r="1353" spans="1:11" x14ac:dyDescent="0.2">
      <c r="A1353" t="s">
        <v>1383</v>
      </c>
      <c r="B1353">
        <v>1963</v>
      </c>
      <c r="C1353" s="5" t="str">
        <f t="shared" si="21"/>
        <v>Jul</v>
      </c>
      <c r="D1353" t="s">
        <v>9</v>
      </c>
      <c r="E1353" s="7" t="s">
        <v>9</v>
      </c>
      <c r="F1353">
        <v>11</v>
      </c>
      <c r="G1353">
        <v>0</v>
      </c>
      <c r="H1353">
        <v>11319.12</v>
      </c>
      <c r="I1353" t="s">
        <v>11</v>
      </c>
      <c r="J1353" t="s">
        <v>15</v>
      </c>
      <c r="K1353" t="s">
        <v>22</v>
      </c>
    </row>
    <row r="1354" spans="1:11" x14ac:dyDescent="0.2">
      <c r="A1354" t="s">
        <v>1384</v>
      </c>
      <c r="B1354">
        <v>2002</v>
      </c>
      <c r="C1354" s="5" t="str">
        <f t="shared" si="21"/>
        <v>Sep</v>
      </c>
      <c r="D1354" t="s">
        <v>19</v>
      </c>
      <c r="E1354" s="7" t="s">
        <v>19</v>
      </c>
      <c r="F1354">
        <v>20</v>
      </c>
      <c r="G1354">
        <v>0</v>
      </c>
      <c r="H1354">
        <v>11321.49</v>
      </c>
      <c r="I1354" t="s">
        <v>11</v>
      </c>
      <c r="J1354" t="s">
        <v>11</v>
      </c>
      <c r="K1354" t="s">
        <v>22</v>
      </c>
    </row>
    <row r="1355" spans="1:11" x14ac:dyDescent="0.2">
      <c r="A1355" t="s">
        <v>1385</v>
      </c>
      <c r="B1355">
        <v>1989</v>
      </c>
      <c r="C1355" s="5" t="str">
        <f t="shared" si="21"/>
        <v>Aug</v>
      </c>
      <c r="D1355" t="s">
        <v>34</v>
      </c>
      <c r="E1355" s="7" t="s">
        <v>34</v>
      </c>
      <c r="F1355">
        <v>19</v>
      </c>
      <c r="G1355">
        <v>1</v>
      </c>
      <c r="H1355">
        <v>11326.71</v>
      </c>
      <c r="I1355" t="s">
        <v>11</v>
      </c>
      <c r="J1355" t="s">
        <v>11</v>
      </c>
      <c r="K1355" t="s">
        <v>12</v>
      </c>
    </row>
    <row r="1356" spans="1:11" x14ac:dyDescent="0.2">
      <c r="A1356" t="s">
        <v>1386</v>
      </c>
      <c r="B1356">
        <v>1968</v>
      </c>
      <c r="C1356" s="5" t="str">
        <f t="shared" si="21"/>
        <v>Nov</v>
      </c>
      <c r="D1356" t="s">
        <v>14</v>
      </c>
      <c r="E1356" s="7" t="s">
        <v>14</v>
      </c>
      <c r="F1356">
        <v>2</v>
      </c>
      <c r="G1356">
        <v>0</v>
      </c>
      <c r="H1356">
        <v>11344.32</v>
      </c>
      <c r="I1356" t="s">
        <v>11</v>
      </c>
      <c r="J1356" t="s">
        <v>10</v>
      </c>
      <c r="K1356" t="s">
        <v>199</v>
      </c>
    </row>
    <row r="1357" spans="1:11" x14ac:dyDescent="0.2">
      <c r="A1357" t="s">
        <v>1387</v>
      </c>
      <c r="B1357">
        <v>1964</v>
      </c>
      <c r="C1357" s="5" t="str">
        <f t="shared" si="21"/>
        <v>Jul</v>
      </c>
      <c r="D1357" t="s">
        <v>9</v>
      </c>
      <c r="E1357" s="7" t="s">
        <v>9</v>
      </c>
      <c r="F1357">
        <v>12</v>
      </c>
      <c r="G1357">
        <v>0</v>
      </c>
      <c r="H1357">
        <v>11345.52</v>
      </c>
      <c r="I1357" t="s">
        <v>11</v>
      </c>
      <c r="J1357" t="s">
        <v>11</v>
      </c>
      <c r="K1357" t="s">
        <v>41</v>
      </c>
    </row>
    <row r="1358" spans="1:11" x14ac:dyDescent="0.2">
      <c r="A1358" t="s">
        <v>1388</v>
      </c>
      <c r="B1358">
        <v>1965</v>
      </c>
      <c r="C1358" s="5" t="str">
        <f t="shared" si="21"/>
        <v>Nov</v>
      </c>
      <c r="D1358" t="s">
        <v>14</v>
      </c>
      <c r="E1358" s="7" t="s">
        <v>14</v>
      </c>
      <c r="F1358">
        <v>29</v>
      </c>
      <c r="G1358">
        <v>0</v>
      </c>
      <c r="H1358">
        <v>11353.23</v>
      </c>
      <c r="I1358" t="s">
        <v>11</v>
      </c>
      <c r="J1358" t="s">
        <v>15</v>
      </c>
      <c r="K1358" t="s">
        <v>22</v>
      </c>
    </row>
    <row r="1359" spans="1:11" x14ac:dyDescent="0.2">
      <c r="A1359" t="s">
        <v>1389</v>
      </c>
      <c r="B1359">
        <v>1965</v>
      </c>
      <c r="C1359" s="5" t="str">
        <f t="shared" si="21"/>
        <v>Sep</v>
      </c>
      <c r="D1359" t="s">
        <v>19</v>
      </c>
      <c r="E1359" s="7" t="s">
        <v>19</v>
      </c>
      <c r="F1359">
        <v>26</v>
      </c>
      <c r="G1359">
        <v>0</v>
      </c>
      <c r="H1359">
        <v>11356.66</v>
      </c>
      <c r="I1359" t="s">
        <v>11</v>
      </c>
      <c r="J1359" t="s">
        <v>11</v>
      </c>
      <c r="K1359" t="s">
        <v>22</v>
      </c>
    </row>
    <row r="1360" spans="1:11" x14ac:dyDescent="0.2">
      <c r="A1360" t="s">
        <v>1390</v>
      </c>
      <c r="B1360">
        <v>1964</v>
      </c>
      <c r="C1360" s="5" t="str">
        <f t="shared" si="21"/>
        <v>Jul</v>
      </c>
      <c r="D1360" t="s">
        <v>9</v>
      </c>
      <c r="E1360" s="7" t="s">
        <v>9</v>
      </c>
      <c r="F1360">
        <v>4</v>
      </c>
      <c r="G1360">
        <v>0</v>
      </c>
      <c r="H1360">
        <v>11362.76</v>
      </c>
      <c r="I1360" t="s">
        <v>11</v>
      </c>
      <c r="J1360" t="s">
        <v>15</v>
      </c>
      <c r="K1360" t="s">
        <v>41</v>
      </c>
    </row>
    <row r="1361" spans="1:11" x14ac:dyDescent="0.2">
      <c r="A1361" t="s">
        <v>1391</v>
      </c>
      <c r="B1361">
        <v>1964</v>
      </c>
      <c r="C1361" s="5" t="str">
        <f t="shared" si="21"/>
        <v>Jul</v>
      </c>
      <c r="D1361" t="s">
        <v>9</v>
      </c>
      <c r="E1361" s="7" t="s">
        <v>9</v>
      </c>
      <c r="F1361">
        <v>3</v>
      </c>
      <c r="G1361">
        <v>0</v>
      </c>
      <c r="H1361">
        <v>11363.28</v>
      </c>
      <c r="I1361" t="s">
        <v>11</v>
      </c>
      <c r="J1361" t="s">
        <v>15</v>
      </c>
      <c r="K1361" t="s">
        <v>12</v>
      </c>
    </row>
    <row r="1362" spans="1:11" x14ac:dyDescent="0.2">
      <c r="A1362" t="s">
        <v>1392</v>
      </c>
      <c r="B1362">
        <v>1964</v>
      </c>
      <c r="C1362" s="5" t="str">
        <f t="shared" si="21"/>
        <v>Dec</v>
      </c>
      <c r="D1362" t="s">
        <v>29</v>
      </c>
      <c r="E1362" s="7" t="s">
        <v>29</v>
      </c>
      <c r="F1362">
        <v>13</v>
      </c>
      <c r="G1362">
        <v>0</v>
      </c>
      <c r="H1362">
        <v>11365.95</v>
      </c>
      <c r="I1362" t="s">
        <v>11</v>
      </c>
      <c r="J1362" t="s">
        <v>10</v>
      </c>
      <c r="K1362" t="s">
        <v>41</v>
      </c>
    </row>
    <row r="1363" spans="1:11" x14ac:dyDescent="0.2">
      <c r="A1363" t="s">
        <v>1393</v>
      </c>
      <c r="B1363">
        <v>1979</v>
      </c>
      <c r="C1363" s="5" t="str">
        <f t="shared" si="21"/>
        <v>Jun</v>
      </c>
      <c r="D1363" t="s">
        <v>17</v>
      </c>
      <c r="E1363" s="7" t="s">
        <v>17</v>
      </c>
      <c r="F1363">
        <v>7</v>
      </c>
      <c r="G1363">
        <v>2</v>
      </c>
      <c r="H1363">
        <v>11369.39</v>
      </c>
      <c r="I1363" t="s">
        <v>11</v>
      </c>
      <c r="J1363" t="s">
        <v>15</v>
      </c>
      <c r="K1363" t="s">
        <v>534</v>
      </c>
    </row>
    <row r="1364" spans="1:11" x14ac:dyDescent="0.2">
      <c r="A1364" t="s">
        <v>1394</v>
      </c>
      <c r="B1364">
        <v>1972</v>
      </c>
      <c r="C1364" s="5" t="str">
        <f t="shared" si="21"/>
        <v>Dec</v>
      </c>
      <c r="D1364" t="s">
        <v>29</v>
      </c>
      <c r="E1364" s="7" t="s">
        <v>29</v>
      </c>
      <c r="F1364">
        <v>6</v>
      </c>
      <c r="G1364">
        <v>0</v>
      </c>
      <c r="H1364">
        <v>11378.57</v>
      </c>
      <c r="I1364" t="s">
        <v>11</v>
      </c>
      <c r="J1364" t="s">
        <v>10</v>
      </c>
      <c r="K1364" t="s">
        <v>199</v>
      </c>
    </row>
    <row r="1365" spans="1:11" x14ac:dyDescent="0.2">
      <c r="A1365" t="s">
        <v>1395</v>
      </c>
      <c r="B1365">
        <v>1964</v>
      </c>
      <c r="C1365" s="5" t="str">
        <f t="shared" si="21"/>
        <v>Jun</v>
      </c>
      <c r="D1365" t="s">
        <v>17</v>
      </c>
      <c r="E1365" s="7" t="s">
        <v>17</v>
      </c>
      <c r="F1365">
        <v>13</v>
      </c>
      <c r="G1365">
        <v>0</v>
      </c>
      <c r="H1365">
        <v>11381.33</v>
      </c>
      <c r="I1365" t="s">
        <v>11</v>
      </c>
      <c r="J1365" t="s">
        <v>10</v>
      </c>
      <c r="K1365" t="s">
        <v>12</v>
      </c>
    </row>
    <row r="1366" spans="1:11" x14ac:dyDescent="0.2">
      <c r="A1366" t="s">
        <v>1396</v>
      </c>
      <c r="B1366">
        <v>1997</v>
      </c>
      <c r="C1366" s="5" t="str">
        <f t="shared" si="21"/>
        <v>Jul</v>
      </c>
      <c r="D1366" t="s">
        <v>9</v>
      </c>
      <c r="E1366" s="7" t="s">
        <v>9</v>
      </c>
      <c r="F1366">
        <v>28</v>
      </c>
      <c r="G1366">
        <v>0</v>
      </c>
      <c r="H1366">
        <v>11388.27</v>
      </c>
      <c r="I1366" t="s">
        <v>11</v>
      </c>
      <c r="J1366" t="s">
        <v>10</v>
      </c>
      <c r="K1366" t="s">
        <v>534</v>
      </c>
    </row>
    <row r="1367" spans="1:11" x14ac:dyDescent="0.2">
      <c r="A1367" t="s">
        <v>1397</v>
      </c>
      <c r="B1367">
        <v>1967</v>
      </c>
      <c r="C1367" s="5" t="str">
        <f t="shared" si="21"/>
        <v>Dec</v>
      </c>
      <c r="D1367" t="s">
        <v>29</v>
      </c>
      <c r="E1367" s="7" t="s">
        <v>29</v>
      </c>
      <c r="F1367">
        <v>19</v>
      </c>
      <c r="G1367">
        <v>1</v>
      </c>
      <c r="H1367">
        <v>11394.07</v>
      </c>
      <c r="I1367" t="s">
        <v>11</v>
      </c>
      <c r="J1367" t="s">
        <v>15</v>
      </c>
      <c r="K1367" t="s">
        <v>169</v>
      </c>
    </row>
    <row r="1368" spans="1:11" x14ac:dyDescent="0.2">
      <c r="A1368" t="s">
        <v>1398</v>
      </c>
      <c r="B1368">
        <v>1970</v>
      </c>
      <c r="C1368" s="5" t="str">
        <f t="shared" si="21"/>
        <v>Oct</v>
      </c>
      <c r="D1368" t="s">
        <v>36</v>
      </c>
      <c r="E1368" s="7" t="s">
        <v>36</v>
      </c>
      <c r="F1368">
        <v>2</v>
      </c>
      <c r="G1368">
        <v>2</v>
      </c>
      <c r="H1368">
        <v>11396.9</v>
      </c>
      <c r="I1368" t="s">
        <v>11</v>
      </c>
      <c r="J1368" t="s">
        <v>11</v>
      </c>
      <c r="K1368" t="s">
        <v>246</v>
      </c>
    </row>
    <row r="1369" spans="1:11" x14ac:dyDescent="0.2">
      <c r="A1369" t="s">
        <v>1399</v>
      </c>
      <c r="B1369">
        <v>1970</v>
      </c>
      <c r="C1369" s="5" t="str">
        <f t="shared" si="21"/>
        <v>Oct</v>
      </c>
      <c r="D1369" t="s">
        <v>36</v>
      </c>
      <c r="E1369" s="7" t="s">
        <v>36</v>
      </c>
      <c r="F1369">
        <v>7</v>
      </c>
      <c r="G1369">
        <v>3</v>
      </c>
      <c r="H1369">
        <v>11411.69</v>
      </c>
      <c r="I1369" t="s">
        <v>11</v>
      </c>
      <c r="J1369" t="s">
        <v>10</v>
      </c>
      <c r="K1369" t="s">
        <v>41</v>
      </c>
    </row>
    <row r="1370" spans="1:11" x14ac:dyDescent="0.2">
      <c r="A1370" t="s">
        <v>1400</v>
      </c>
      <c r="B1370">
        <v>1983</v>
      </c>
      <c r="C1370" s="5" t="str">
        <f t="shared" si="21"/>
        <v>Oct</v>
      </c>
      <c r="D1370" t="s">
        <v>36</v>
      </c>
      <c r="E1370" s="7" t="s">
        <v>36</v>
      </c>
      <c r="F1370">
        <v>23</v>
      </c>
      <c r="G1370">
        <v>3</v>
      </c>
      <c r="H1370">
        <v>11412.02</v>
      </c>
      <c r="I1370" t="s">
        <v>11</v>
      </c>
      <c r="J1370" t="s">
        <v>15</v>
      </c>
      <c r="K1370" t="s">
        <v>299</v>
      </c>
    </row>
    <row r="1371" spans="1:11" x14ac:dyDescent="0.2">
      <c r="A1371" t="s">
        <v>1401</v>
      </c>
      <c r="B1371">
        <v>1985</v>
      </c>
      <c r="C1371" s="5" t="str">
        <f t="shared" si="21"/>
        <v>Jun</v>
      </c>
      <c r="D1371" t="s">
        <v>17</v>
      </c>
      <c r="E1371" s="7" t="s">
        <v>17</v>
      </c>
      <c r="F1371">
        <v>9</v>
      </c>
      <c r="G1371">
        <v>3</v>
      </c>
      <c r="H1371">
        <v>11419.49</v>
      </c>
      <c r="I1371" t="s">
        <v>11</v>
      </c>
      <c r="J1371" t="s">
        <v>15</v>
      </c>
      <c r="K1371" t="s">
        <v>22</v>
      </c>
    </row>
    <row r="1372" spans="1:11" x14ac:dyDescent="0.2">
      <c r="A1372" t="s">
        <v>1402</v>
      </c>
      <c r="B1372">
        <v>1980</v>
      </c>
      <c r="C1372" s="5" t="str">
        <f t="shared" si="21"/>
        <v>Jul</v>
      </c>
      <c r="D1372" t="s">
        <v>9</v>
      </c>
      <c r="E1372" s="7" t="s">
        <v>9</v>
      </c>
      <c r="F1372">
        <v>17</v>
      </c>
      <c r="G1372">
        <v>2</v>
      </c>
      <c r="H1372">
        <v>11435.74</v>
      </c>
      <c r="I1372" t="s">
        <v>11</v>
      </c>
      <c r="J1372" t="s">
        <v>11</v>
      </c>
      <c r="K1372" t="s">
        <v>299</v>
      </c>
    </row>
    <row r="1373" spans="1:11" x14ac:dyDescent="0.2">
      <c r="A1373" t="s">
        <v>1403</v>
      </c>
      <c r="B1373">
        <v>1971</v>
      </c>
      <c r="C1373" s="5" t="str">
        <f t="shared" si="21"/>
        <v>Sep</v>
      </c>
      <c r="D1373" t="s">
        <v>19</v>
      </c>
      <c r="E1373" s="7" t="s">
        <v>19</v>
      </c>
      <c r="F1373">
        <v>12</v>
      </c>
      <c r="G1373">
        <v>3</v>
      </c>
      <c r="H1373">
        <v>11436.74</v>
      </c>
      <c r="I1373" t="s">
        <v>11</v>
      </c>
      <c r="J1373" t="s">
        <v>11</v>
      </c>
      <c r="K1373" t="s">
        <v>22</v>
      </c>
    </row>
    <row r="1374" spans="1:11" x14ac:dyDescent="0.2">
      <c r="A1374" t="s">
        <v>1404</v>
      </c>
      <c r="B1374">
        <v>1966</v>
      </c>
      <c r="C1374" s="5" t="str">
        <f t="shared" si="21"/>
        <v>Jun</v>
      </c>
      <c r="D1374" t="s">
        <v>17</v>
      </c>
      <c r="E1374" s="7" t="s">
        <v>17</v>
      </c>
      <c r="F1374">
        <v>14</v>
      </c>
      <c r="G1374">
        <v>0</v>
      </c>
      <c r="H1374">
        <v>11454.02</v>
      </c>
      <c r="I1374" t="s">
        <v>11</v>
      </c>
      <c r="J1374" t="s">
        <v>15</v>
      </c>
      <c r="K1374" t="s">
        <v>22</v>
      </c>
    </row>
    <row r="1375" spans="1:11" x14ac:dyDescent="0.2">
      <c r="A1375" t="s">
        <v>1405</v>
      </c>
      <c r="B1375">
        <v>1965</v>
      </c>
      <c r="C1375" s="5" t="str">
        <f t="shared" si="21"/>
        <v>Jun</v>
      </c>
      <c r="D1375" t="s">
        <v>17</v>
      </c>
      <c r="E1375" s="7" t="s">
        <v>17</v>
      </c>
      <c r="F1375">
        <v>23</v>
      </c>
      <c r="G1375">
        <v>0</v>
      </c>
      <c r="H1375">
        <v>11455.28</v>
      </c>
      <c r="I1375" t="s">
        <v>11</v>
      </c>
      <c r="J1375" t="s">
        <v>10</v>
      </c>
      <c r="K1375" t="s">
        <v>41</v>
      </c>
    </row>
    <row r="1376" spans="1:11" x14ac:dyDescent="0.2">
      <c r="A1376" t="s">
        <v>1406</v>
      </c>
      <c r="B1376">
        <v>1966</v>
      </c>
      <c r="C1376" s="5" t="str">
        <f t="shared" si="21"/>
        <v>Sep</v>
      </c>
      <c r="D1376" t="s">
        <v>19</v>
      </c>
      <c r="E1376" s="7" t="s">
        <v>19</v>
      </c>
      <c r="F1376">
        <v>7</v>
      </c>
      <c r="G1376">
        <v>0</v>
      </c>
      <c r="H1376">
        <v>11478.14</v>
      </c>
      <c r="I1376" t="s">
        <v>11</v>
      </c>
      <c r="J1376" t="s">
        <v>10</v>
      </c>
      <c r="K1376" t="s">
        <v>199</v>
      </c>
    </row>
    <row r="1377" spans="1:11" x14ac:dyDescent="0.2">
      <c r="A1377" t="s">
        <v>1407</v>
      </c>
      <c r="B1377">
        <v>2004</v>
      </c>
      <c r="C1377" s="5" t="str">
        <f t="shared" si="21"/>
        <v>Sep</v>
      </c>
      <c r="D1377" t="s">
        <v>19</v>
      </c>
      <c r="E1377" s="7" t="s">
        <v>19</v>
      </c>
      <c r="F1377">
        <v>10</v>
      </c>
      <c r="G1377">
        <v>0</v>
      </c>
      <c r="H1377">
        <v>11482.63</v>
      </c>
      <c r="I1377" t="s">
        <v>11</v>
      </c>
      <c r="J1377" t="s">
        <v>10</v>
      </c>
      <c r="K1377" t="s">
        <v>12</v>
      </c>
    </row>
    <row r="1378" spans="1:11" x14ac:dyDescent="0.2">
      <c r="A1378" t="s">
        <v>1408</v>
      </c>
      <c r="B1378">
        <v>1970</v>
      </c>
      <c r="C1378" s="5" t="str">
        <f t="shared" si="21"/>
        <v>Oct</v>
      </c>
      <c r="D1378" t="s">
        <v>36</v>
      </c>
      <c r="E1378" s="7" t="s">
        <v>36</v>
      </c>
      <c r="F1378">
        <v>13</v>
      </c>
      <c r="G1378">
        <v>3</v>
      </c>
      <c r="H1378">
        <v>11488.32</v>
      </c>
      <c r="I1378" t="s">
        <v>11</v>
      </c>
      <c r="J1378" t="s">
        <v>15</v>
      </c>
      <c r="K1378" t="s">
        <v>275</v>
      </c>
    </row>
    <row r="1379" spans="1:11" x14ac:dyDescent="0.2">
      <c r="A1379" t="s">
        <v>1409</v>
      </c>
      <c r="B1379">
        <v>1983</v>
      </c>
      <c r="C1379" s="5" t="str">
        <f t="shared" si="21"/>
        <v>Jun</v>
      </c>
      <c r="D1379" t="s">
        <v>17</v>
      </c>
      <c r="E1379" s="7" t="s">
        <v>17</v>
      </c>
      <c r="F1379">
        <v>7</v>
      </c>
      <c r="G1379">
        <v>3</v>
      </c>
      <c r="H1379">
        <v>11492.46</v>
      </c>
      <c r="I1379" t="s">
        <v>11</v>
      </c>
      <c r="J1379" t="s">
        <v>11</v>
      </c>
      <c r="K1379" t="s">
        <v>534</v>
      </c>
    </row>
    <row r="1380" spans="1:11" x14ac:dyDescent="0.2">
      <c r="A1380" t="s">
        <v>1410</v>
      </c>
      <c r="B1380">
        <v>1969</v>
      </c>
      <c r="C1380" s="5" t="str">
        <f t="shared" si="21"/>
        <v>Aug</v>
      </c>
      <c r="D1380" t="s">
        <v>34</v>
      </c>
      <c r="E1380" s="7" t="s">
        <v>34</v>
      </c>
      <c r="F1380">
        <v>11</v>
      </c>
      <c r="G1380">
        <v>0</v>
      </c>
      <c r="H1380">
        <v>11497.69</v>
      </c>
      <c r="I1380" t="s">
        <v>11</v>
      </c>
      <c r="J1380" t="s">
        <v>15</v>
      </c>
      <c r="K1380" t="s">
        <v>22</v>
      </c>
    </row>
    <row r="1381" spans="1:11" x14ac:dyDescent="0.2">
      <c r="A1381" t="s">
        <v>1411</v>
      </c>
      <c r="B1381">
        <v>1989</v>
      </c>
      <c r="C1381" s="5" t="str">
        <f t="shared" si="21"/>
        <v>Oct</v>
      </c>
      <c r="D1381" t="s">
        <v>36</v>
      </c>
      <c r="E1381" s="7" t="s">
        <v>36</v>
      </c>
      <c r="F1381">
        <v>6</v>
      </c>
      <c r="G1381">
        <v>3</v>
      </c>
      <c r="H1381">
        <v>11511.61</v>
      </c>
      <c r="I1381" t="s">
        <v>11</v>
      </c>
      <c r="J1381" t="s">
        <v>11</v>
      </c>
      <c r="K1381" t="s">
        <v>534</v>
      </c>
    </row>
    <row r="1382" spans="1:11" x14ac:dyDescent="0.2">
      <c r="A1382" t="s">
        <v>1412</v>
      </c>
      <c r="B1382">
        <v>1968</v>
      </c>
      <c r="C1382" s="5" t="str">
        <f t="shared" si="21"/>
        <v>Jun</v>
      </c>
      <c r="D1382" t="s">
        <v>17</v>
      </c>
      <c r="E1382" s="7" t="s">
        <v>17</v>
      </c>
      <c r="F1382">
        <v>24</v>
      </c>
      <c r="G1382">
        <v>1</v>
      </c>
      <c r="H1382">
        <v>11512.41</v>
      </c>
      <c r="I1382" t="s">
        <v>11</v>
      </c>
      <c r="J1382" t="s">
        <v>15</v>
      </c>
      <c r="K1382" t="s">
        <v>246</v>
      </c>
    </row>
    <row r="1383" spans="1:11" x14ac:dyDescent="0.2">
      <c r="A1383" t="s">
        <v>1413</v>
      </c>
      <c r="B1383">
        <v>1971</v>
      </c>
      <c r="C1383" s="5" t="str">
        <f t="shared" si="21"/>
        <v>Dec</v>
      </c>
      <c r="D1383" t="s">
        <v>29</v>
      </c>
      <c r="E1383" s="7" t="s">
        <v>29</v>
      </c>
      <c r="F1383">
        <v>19</v>
      </c>
      <c r="G1383">
        <v>4</v>
      </c>
      <c r="H1383">
        <v>11520.1</v>
      </c>
      <c r="I1383" t="s">
        <v>11</v>
      </c>
      <c r="J1383" t="s">
        <v>15</v>
      </c>
      <c r="K1383" t="s">
        <v>22</v>
      </c>
    </row>
    <row r="1384" spans="1:11" x14ac:dyDescent="0.2">
      <c r="A1384" t="s">
        <v>1414</v>
      </c>
      <c r="B1384">
        <v>1988</v>
      </c>
      <c r="C1384" s="5" t="str">
        <f t="shared" si="21"/>
        <v>Jun</v>
      </c>
      <c r="D1384" t="s">
        <v>17</v>
      </c>
      <c r="E1384" s="7" t="s">
        <v>17</v>
      </c>
      <c r="F1384">
        <v>12</v>
      </c>
      <c r="G1384">
        <v>3</v>
      </c>
      <c r="H1384">
        <v>11524.25</v>
      </c>
      <c r="I1384" t="s">
        <v>11</v>
      </c>
      <c r="J1384" t="s">
        <v>15</v>
      </c>
      <c r="K1384" t="s">
        <v>534</v>
      </c>
    </row>
    <row r="1385" spans="1:11" x14ac:dyDescent="0.2">
      <c r="A1385" t="s">
        <v>1415</v>
      </c>
      <c r="B1385">
        <v>1970</v>
      </c>
      <c r="C1385" s="5" t="str">
        <f t="shared" si="21"/>
        <v>Jul</v>
      </c>
      <c r="D1385" t="s">
        <v>9</v>
      </c>
      <c r="E1385" s="7" t="s">
        <v>9</v>
      </c>
      <c r="F1385">
        <v>23</v>
      </c>
      <c r="G1385">
        <v>0</v>
      </c>
      <c r="H1385">
        <v>11530.12</v>
      </c>
      <c r="I1385" t="s">
        <v>11</v>
      </c>
      <c r="J1385" t="s">
        <v>15</v>
      </c>
      <c r="K1385" t="s">
        <v>22</v>
      </c>
    </row>
    <row r="1386" spans="1:11" x14ac:dyDescent="0.2">
      <c r="A1386" t="s">
        <v>1416</v>
      </c>
      <c r="B1386">
        <v>1965</v>
      </c>
      <c r="C1386" s="5" t="str">
        <f t="shared" si="21"/>
        <v>Oct</v>
      </c>
      <c r="D1386" t="s">
        <v>36</v>
      </c>
      <c r="E1386" s="7" t="s">
        <v>36</v>
      </c>
      <c r="F1386">
        <v>3</v>
      </c>
      <c r="G1386">
        <v>0</v>
      </c>
      <c r="H1386">
        <v>11534.87</v>
      </c>
      <c r="I1386" t="s">
        <v>11</v>
      </c>
      <c r="J1386" t="s">
        <v>15</v>
      </c>
      <c r="K1386" t="s">
        <v>355</v>
      </c>
    </row>
    <row r="1387" spans="1:11" x14ac:dyDescent="0.2">
      <c r="A1387" t="s">
        <v>1417</v>
      </c>
      <c r="B1387">
        <v>1968</v>
      </c>
      <c r="C1387" s="5" t="str">
        <f t="shared" si="21"/>
        <v>Nov</v>
      </c>
      <c r="D1387" t="s">
        <v>14</v>
      </c>
      <c r="E1387" s="7" t="s">
        <v>14</v>
      </c>
      <c r="F1387">
        <v>14</v>
      </c>
      <c r="G1387">
        <v>2</v>
      </c>
      <c r="H1387">
        <v>11538.42</v>
      </c>
      <c r="I1387" t="s">
        <v>11</v>
      </c>
      <c r="J1387" t="s">
        <v>15</v>
      </c>
      <c r="K1387" t="s">
        <v>41</v>
      </c>
    </row>
    <row r="1388" spans="1:11" x14ac:dyDescent="0.2">
      <c r="A1388" t="s">
        <v>1418</v>
      </c>
      <c r="B1388">
        <v>1971</v>
      </c>
      <c r="C1388" s="5" t="str">
        <f t="shared" si="21"/>
        <v>Dec</v>
      </c>
      <c r="D1388" t="s">
        <v>29</v>
      </c>
      <c r="E1388" s="7" t="s">
        <v>29</v>
      </c>
      <c r="F1388">
        <v>1</v>
      </c>
      <c r="G1388">
        <v>0</v>
      </c>
      <c r="H1388">
        <v>11540.25</v>
      </c>
      <c r="I1388" t="s">
        <v>11</v>
      </c>
      <c r="J1388" t="s">
        <v>15</v>
      </c>
      <c r="K1388" t="s">
        <v>22</v>
      </c>
    </row>
    <row r="1389" spans="1:11" x14ac:dyDescent="0.2">
      <c r="A1389" t="s">
        <v>1419</v>
      </c>
      <c r="B1389">
        <v>1973</v>
      </c>
      <c r="C1389" s="5" t="str">
        <f t="shared" si="21"/>
        <v>Jul</v>
      </c>
      <c r="D1389" t="s">
        <v>9</v>
      </c>
      <c r="E1389" s="7" t="s">
        <v>9</v>
      </c>
      <c r="F1389">
        <v>23</v>
      </c>
      <c r="G1389">
        <v>5</v>
      </c>
      <c r="H1389">
        <v>11552.9</v>
      </c>
      <c r="I1389" t="s">
        <v>11</v>
      </c>
      <c r="J1389" t="s">
        <v>10</v>
      </c>
      <c r="K1389" t="s">
        <v>41</v>
      </c>
    </row>
    <row r="1390" spans="1:11" x14ac:dyDescent="0.2">
      <c r="A1390" t="s">
        <v>1420</v>
      </c>
      <c r="B1390">
        <v>1965</v>
      </c>
      <c r="C1390" s="5" t="str">
        <f t="shared" si="21"/>
        <v>Oct</v>
      </c>
      <c r="D1390" t="s">
        <v>36</v>
      </c>
      <c r="E1390" s="7" t="s">
        <v>36</v>
      </c>
      <c r="F1390">
        <v>27</v>
      </c>
      <c r="G1390">
        <v>1</v>
      </c>
      <c r="H1390">
        <v>11554.22</v>
      </c>
      <c r="I1390" t="s">
        <v>11</v>
      </c>
      <c r="J1390" t="s">
        <v>15</v>
      </c>
      <c r="K1390" t="s">
        <v>12</v>
      </c>
    </row>
    <row r="1391" spans="1:11" x14ac:dyDescent="0.2">
      <c r="A1391" t="s">
        <v>1421</v>
      </c>
      <c r="B1391">
        <v>1965</v>
      </c>
      <c r="C1391" s="5" t="str">
        <f t="shared" si="21"/>
        <v>Dec</v>
      </c>
      <c r="D1391" t="s">
        <v>29</v>
      </c>
      <c r="E1391" s="7" t="s">
        <v>29</v>
      </c>
      <c r="F1391">
        <v>25</v>
      </c>
      <c r="G1391">
        <v>0</v>
      </c>
      <c r="H1391">
        <v>11566.3</v>
      </c>
      <c r="I1391" t="s">
        <v>11</v>
      </c>
      <c r="J1391" t="s">
        <v>11</v>
      </c>
      <c r="K1391" t="s">
        <v>167</v>
      </c>
    </row>
    <row r="1392" spans="1:11" x14ac:dyDescent="0.2">
      <c r="A1392" t="s">
        <v>1422</v>
      </c>
      <c r="B1392">
        <v>1965</v>
      </c>
      <c r="C1392" s="5" t="str">
        <f t="shared" si="21"/>
        <v>Nov</v>
      </c>
      <c r="D1392" t="s">
        <v>14</v>
      </c>
      <c r="E1392" s="7" t="s">
        <v>14</v>
      </c>
      <c r="F1392">
        <v>6</v>
      </c>
      <c r="G1392">
        <v>1</v>
      </c>
      <c r="H1392">
        <v>11576.13</v>
      </c>
      <c r="I1392" t="s">
        <v>11</v>
      </c>
      <c r="J1392" t="s">
        <v>11</v>
      </c>
      <c r="K1392" t="s">
        <v>41</v>
      </c>
    </row>
    <row r="1393" spans="1:11" x14ac:dyDescent="0.2">
      <c r="A1393" t="s">
        <v>1423</v>
      </c>
      <c r="B1393">
        <v>1964</v>
      </c>
      <c r="C1393" s="5" t="str">
        <f t="shared" si="21"/>
        <v>Jun</v>
      </c>
      <c r="D1393" t="s">
        <v>17</v>
      </c>
      <c r="E1393" s="7" t="s">
        <v>17</v>
      </c>
      <c r="F1393">
        <v>20</v>
      </c>
      <c r="G1393">
        <v>0</v>
      </c>
      <c r="H1393">
        <v>11602.75</v>
      </c>
      <c r="I1393" t="s">
        <v>11</v>
      </c>
      <c r="J1393" t="s">
        <v>15</v>
      </c>
      <c r="K1393" t="s">
        <v>515</v>
      </c>
    </row>
    <row r="1394" spans="1:11" x14ac:dyDescent="0.2">
      <c r="A1394" t="s">
        <v>1424</v>
      </c>
      <c r="B1394">
        <v>1986</v>
      </c>
      <c r="C1394" s="5" t="str">
        <f t="shared" si="21"/>
        <v>Jul</v>
      </c>
      <c r="D1394" t="s">
        <v>9</v>
      </c>
      <c r="E1394" s="7" t="s">
        <v>9</v>
      </c>
      <c r="F1394">
        <v>17</v>
      </c>
      <c r="G1394">
        <v>3</v>
      </c>
      <c r="H1394">
        <v>11625.11</v>
      </c>
      <c r="I1394" t="s">
        <v>11</v>
      </c>
      <c r="J1394" t="s">
        <v>11</v>
      </c>
      <c r="K1394" t="s">
        <v>631</v>
      </c>
    </row>
    <row r="1395" spans="1:11" x14ac:dyDescent="0.2">
      <c r="A1395" t="s">
        <v>1425</v>
      </c>
      <c r="B1395">
        <v>1966</v>
      </c>
      <c r="C1395" s="5" t="str">
        <f t="shared" si="21"/>
        <v>Oct</v>
      </c>
      <c r="D1395" t="s">
        <v>36</v>
      </c>
      <c r="E1395" s="7" t="s">
        <v>36</v>
      </c>
      <c r="F1395">
        <v>4</v>
      </c>
      <c r="G1395">
        <v>0</v>
      </c>
      <c r="H1395">
        <v>11657.72</v>
      </c>
      <c r="I1395" t="s">
        <v>11</v>
      </c>
      <c r="J1395" t="s">
        <v>10</v>
      </c>
      <c r="K1395" t="s">
        <v>246</v>
      </c>
    </row>
    <row r="1396" spans="1:11" x14ac:dyDescent="0.2">
      <c r="A1396" t="s">
        <v>1426</v>
      </c>
      <c r="B1396">
        <v>1994</v>
      </c>
      <c r="C1396" s="5" t="str">
        <f t="shared" si="21"/>
        <v>Jul</v>
      </c>
      <c r="D1396" t="s">
        <v>9</v>
      </c>
      <c r="E1396" s="7" t="s">
        <v>9</v>
      </c>
      <c r="F1396">
        <v>20</v>
      </c>
      <c r="G1396">
        <v>0</v>
      </c>
      <c r="H1396">
        <v>11657.81</v>
      </c>
      <c r="I1396" t="s">
        <v>11</v>
      </c>
      <c r="J1396" t="s">
        <v>10</v>
      </c>
      <c r="K1396" t="s">
        <v>248</v>
      </c>
    </row>
    <row r="1397" spans="1:11" x14ac:dyDescent="0.2">
      <c r="A1397" t="s">
        <v>1427</v>
      </c>
      <c r="B1397">
        <v>1966</v>
      </c>
      <c r="C1397" s="5" t="str">
        <f t="shared" si="21"/>
        <v>Jul</v>
      </c>
      <c r="D1397" t="s">
        <v>9</v>
      </c>
      <c r="E1397" s="7" t="s">
        <v>9</v>
      </c>
      <c r="F1397">
        <v>6</v>
      </c>
      <c r="G1397">
        <v>0</v>
      </c>
      <c r="H1397">
        <v>11658.12</v>
      </c>
      <c r="I1397" t="s">
        <v>11</v>
      </c>
      <c r="J1397" t="s">
        <v>15</v>
      </c>
      <c r="K1397" t="s">
        <v>246</v>
      </c>
    </row>
    <row r="1398" spans="1:11" x14ac:dyDescent="0.2">
      <c r="A1398" t="s">
        <v>1428</v>
      </c>
      <c r="B1398">
        <v>1966</v>
      </c>
      <c r="C1398" s="5" t="str">
        <f t="shared" si="21"/>
        <v>Aug</v>
      </c>
      <c r="D1398" t="s">
        <v>34</v>
      </c>
      <c r="E1398" s="7" t="s">
        <v>34</v>
      </c>
      <c r="F1398">
        <v>23</v>
      </c>
      <c r="G1398">
        <v>0</v>
      </c>
      <c r="H1398">
        <v>11658.38</v>
      </c>
      <c r="I1398" t="s">
        <v>11</v>
      </c>
      <c r="J1398" t="s">
        <v>11</v>
      </c>
      <c r="K1398" t="s">
        <v>246</v>
      </c>
    </row>
    <row r="1399" spans="1:11" x14ac:dyDescent="0.2">
      <c r="A1399" t="s">
        <v>1429</v>
      </c>
      <c r="B1399">
        <v>1966</v>
      </c>
      <c r="C1399" s="5" t="str">
        <f t="shared" si="21"/>
        <v>Nov</v>
      </c>
      <c r="D1399" t="s">
        <v>14</v>
      </c>
      <c r="E1399" s="7" t="s">
        <v>14</v>
      </c>
      <c r="F1399">
        <v>9</v>
      </c>
      <c r="G1399">
        <v>1</v>
      </c>
      <c r="H1399">
        <v>11674.13</v>
      </c>
      <c r="I1399" t="s">
        <v>11</v>
      </c>
      <c r="J1399" t="s">
        <v>15</v>
      </c>
      <c r="K1399" t="s">
        <v>41</v>
      </c>
    </row>
    <row r="1400" spans="1:11" x14ac:dyDescent="0.2">
      <c r="A1400" t="s">
        <v>1430</v>
      </c>
      <c r="B1400">
        <v>1970</v>
      </c>
      <c r="C1400" s="5" t="str">
        <f t="shared" si="21"/>
        <v>Dec</v>
      </c>
      <c r="D1400" t="s">
        <v>29</v>
      </c>
      <c r="E1400" s="7" t="s">
        <v>29</v>
      </c>
      <c r="F1400">
        <v>1</v>
      </c>
      <c r="G1400">
        <v>0</v>
      </c>
      <c r="H1400">
        <v>11696.52</v>
      </c>
      <c r="I1400" t="s">
        <v>11</v>
      </c>
      <c r="J1400" t="s">
        <v>15</v>
      </c>
      <c r="K1400" t="s">
        <v>299</v>
      </c>
    </row>
    <row r="1401" spans="1:11" x14ac:dyDescent="0.2">
      <c r="A1401" t="s">
        <v>1431</v>
      </c>
      <c r="B1401">
        <v>1982</v>
      </c>
      <c r="C1401" s="5" t="str">
        <f t="shared" si="21"/>
        <v>Oct</v>
      </c>
      <c r="D1401" t="s">
        <v>36</v>
      </c>
      <c r="E1401" s="7" t="s">
        <v>36</v>
      </c>
      <c r="F1401">
        <v>21</v>
      </c>
      <c r="G1401">
        <v>3</v>
      </c>
      <c r="H1401">
        <v>11712.97</v>
      </c>
      <c r="I1401" t="s">
        <v>11</v>
      </c>
      <c r="J1401" t="s">
        <v>10</v>
      </c>
      <c r="K1401" t="s">
        <v>299</v>
      </c>
    </row>
    <row r="1402" spans="1:11" x14ac:dyDescent="0.2">
      <c r="A1402" t="s">
        <v>1432</v>
      </c>
      <c r="B1402">
        <v>1969</v>
      </c>
      <c r="C1402" s="5" t="str">
        <f t="shared" si="21"/>
        <v>Oct</v>
      </c>
      <c r="D1402" t="s">
        <v>36</v>
      </c>
      <c r="E1402" s="7" t="s">
        <v>36</v>
      </c>
      <c r="F1402">
        <v>12</v>
      </c>
      <c r="G1402">
        <v>2</v>
      </c>
      <c r="H1402">
        <v>11729.68</v>
      </c>
      <c r="I1402" t="s">
        <v>11</v>
      </c>
      <c r="J1402" t="s">
        <v>15</v>
      </c>
      <c r="K1402" t="s">
        <v>246</v>
      </c>
    </row>
    <row r="1403" spans="1:11" x14ac:dyDescent="0.2">
      <c r="A1403" t="s">
        <v>1433</v>
      </c>
      <c r="B1403">
        <v>1984</v>
      </c>
      <c r="C1403" s="5" t="str">
        <f t="shared" si="21"/>
        <v>Nov</v>
      </c>
      <c r="D1403" t="s">
        <v>14</v>
      </c>
      <c r="E1403" s="7" t="s">
        <v>14</v>
      </c>
      <c r="F1403">
        <v>26</v>
      </c>
      <c r="G1403">
        <v>3</v>
      </c>
      <c r="H1403">
        <v>11730.82</v>
      </c>
      <c r="I1403" t="s">
        <v>11</v>
      </c>
      <c r="J1403" t="s">
        <v>11</v>
      </c>
      <c r="K1403" t="s">
        <v>534</v>
      </c>
    </row>
    <row r="1404" spans="1:11" x14ac:dyDescent="0.2">
      <c r="A1404" t="s">
        <v>1434</v>
      </c>
      <c r="B1404">
        <v>1964</v>
      </c>
      <c r="C1404" s="5" t="str">
        <f t="shared" si="21"/>
        <v>Nov</v>
      </c>
      <c r="D1404" t="s">
        <v>14</v>
      </c>
      <c r="E1404" s="7" t="s">
        <v>14</v>
      </c>
      <c r="F1404">
        <v>9</v>
      </c>
      <c r="G1404">
        <v>0</v>
      </c>
      <c r="H1404">
        <v>11735.88</v>
      </c>
      <c r="I1404" t="s">
        <v>11</v>
      </c>
      <c r="J1404" t="s">
        <v>15</v>
      </c>
      <c r="K1404" t="s">
        <v>22</v>
      </c>
    </row>
    <row r="1405" spans="1:11" x14ac:dyDescent="0.2">
      <c r="A1405" t="s">
        <v>1435</v>
      </c>
      <c r="B1405">
        <v>1988</v>
      </c>
      <c r="C1405" s="5" t="str">
        <f t="shared" si="21"/>
        <v>Sep</v>
      </c>
      <c r="D1405" t="s">
        <v>19</v>
      </c>
      <c r="E1405" s="7" t="s">
        <v>19</v>
      </c>
      <c r="F1405">
        <v>5</v>
      </c>
      <c r="G1405">
        <v>2</v>
      </c>
      <c r="H1405">
        <v>11737.85</v>
      </c>
      <c r="I1405" t="s">
        <v>11</v>
      </c>
      <c r="J1405" t="s">
        <v>15</v>
      </c>
      <c r="K1405" t="s">
        <v>41</v>
      </c>
    </row>
    <row r="1406" spans="1:11" x14ac:dyDescent="0.2">
      <c r="A1406" t="s">
        <v>1436</v>
      </c>
      <c r="B1406">
        <v>1969</v>
      </c>
      <c r="C1406" s="5" t="str">
        <f t="shared" si="21"/>
        <v>Nov</v>
      </c>
      <c r="D1406" t="s">
        <v>14</v>
      </c>
      <c r="E1406" s="7" t="s">
        <v>14</v>
      </c>
      <c r="F1406">
        <v>12</v>
      </c>
      <c r="G1406">
        <v>3</v>
      </c>
      <c r="H1406">
        <v>11741.73</v>
      </c>
      <c r="I1406" t="s">
        <v>11</v>
      </c>
      <c r="J1406" t="s">
        <v>15</v>
      </c>
      <c r="K1406" t="s">
        <v>41</v>
      </c>
    </row>
    <row r="1407" spans="1:11" x14ac:dyDescent="0.2">
      <c r="A1407" t="s">
        <v>1437</v>
      </c>
      <c r="B1407">
        <v>1963</v>
      </c>
      <c r="C1407" s="5" t="str">
        <f t="shared" si="21"/>
        <v>Jun</v>
      </c>
      <c r="D1407" t="s">
        <v>17</v>
      </c>
      <c r="E1407" s="7" t="s">
        <v>17</v>
      </c>
      <c r="F1407">
        <v>9</v>
      </c>
      <c r="G1407">
        <v>0</v>
      </c>
      <c r="H1407">
        <v>11743.3</v>
      </c>
      <c r="I1407" t="s">
        <v>11</v>
      </c>
      <c r="J1407" t="s">
        <v>11</v>
      </c>
      <c r="K1407" t="s">
        <v>12</v>
      </c>
    </row>
    <row r="1408" spans="1:11" x14ac:dyDescent="0.2">
      <c r="A1408" t="s">
        <v>1438</v>
      </c>
      <c r="B1408">
        <v>1964</v>
      </c>
      <c r="C1408" s="5" t="str">
        <f t="shared" si="21"/>
        <v>Dec</v>
      </c>
      <c r="D1408" t="s">
        <v>29</v>
      </c>
      <c r="E1408" s="7" t="s">
        <v>29</v>
      </c>
      <c r="F1408">
        <v>2</v>
      </c>
      <c r="G1408">
        <v>0</v>
      </c>
      <c r="H1408">
        <v>11743.93</v>
      </c>
      <c r="I1408" t="s">
        <v>11</v>
      </c>
      <c r="J1408" t="s">
        <v>15</v>
      </c>
      <c r="K1408" t="s">
        <v>22</v>
      </c>
    </row>
    <row r="1409" spans="1:11" x14ac:dyDescent="0.2">
      <c r="A1409" t="s">
        <v>1439</v>
      </c>
      <c r="B1409">
        <v>1979</v>
      </c>
      <c r="C1409" s="5" t="str">
        <f t="shared" si="21"/>
        <v>Nov</v>
      </c>
      <c r="D1409" t="s">
        <v>14</v>
      </c>
      <c r="E1409" s="7" t="s">
        <v>14</v>
      </c>
      <c r="F1409">
        <v>6</v>
      </c>
      <c r="G1409">
        <v>2</v>
      </c>
      <c r="H1409">
        <v>11752.68</v>
      </c>
      <c r="I1409" t="s">
        <v>11</v>
      </c>
      <c r="J1409" t="s">
        <v>15</v>
      </c>
      <c r="K1409" t="s">
        <v>534</v>
      </c>
    </row>
    <row r="1410" spans="1:11" x14ac:dyDescent="0.2">
      <c r="A1410" t="s">
        <v>1440</v>
      </c>
      <c r="B1410">
        <v>1966</v>
      </c>
      <c r="C1410" s="5" t="str">
        <f t="shared" si="21"/>
        <v>Jul</v>
      </c>
      <c r="D1410" t="s">
        <v>9</v>
      </c>
      <c r="E1410" s="7" t="s">
        <v>9</v>
      </c>
      <c r="F1410">
        <v>25</v>
      </c>
      <c r="G1410">
        <v>1</v>
      </c>
      <c r="H1410">
        <v>11763</v>
      </c>
      <c r="I1410" t="s">
        <v>11</v>
      </c>
      <c r="J1410" t="s">
        <v>11</v>
      </c>
      <c r="K1410" t="s">
        <v>167</v>
      </c>
    </row>
    <row r="1411" spans="1:11" x14ac:dyDescent="0.2">
      <c r="A1411" t="s">
        <v>1441</v>
      </c>
      <c r="B1411">
        <v>1982</v>
      </c>
      <c r="C1411" s="5" t="str">
        <f t="shared" ref="C1411:C1474" si="22">IF(ISBLANK(D1411),"Sep",D1411)</f>
        <v>Nov</v>
      </c>
      <c r="D1411" t="s">
        <v>14</v>
      </c>
      <c r="E1411" s="7" t="s">
        <v>14</v>
      </c>
      <c r="F1411">
        <v>20</v>
      </c>
      <c r="G1411">
        <v>3</v>
      </c>
      <c r="H1411">
        <v>11773.06</v>
      </c>
      <c r="I1411" t="s">
        <v>11</v>
      </c>
      <c r="J1411" t="s">
        <v>11</v>
      </c>
      <c r="K1411" t="s">
        <v>534</v>
      </c>
    </row>
    <row r="1412" spans="1:11" x14ac:dyDescent="0.2">
      <c r="A1412" t="s">
        <v>1442</v>
      </c>
      <c r="B1412">
        <v>1965</v>
      </c>
      <c r="C1412" s="5" t="str">
        <f t="shared" si="22"/>
        <v>Oct</v>
      </c>
      <c r="D1412" t="s">
        <v>36</v>
      </c>
      <c r="E1412" s="7" t="s">
        <v>36</v>
      </c>
      <c r="F1412">
        <v>3</v>
      </c>
      <c r="G1412">
        <v>0</v>
      </c>
      <c r="H1412">
        <v>11830.61</v>
      </c>
      <c r="I1412" t="s">
        <v>11</v>
      </c>
      <c r="J1412" t="s">
        <v>15</v>
      </c>
      <c r="K1412" t="s">
        <v>22</v>
      </c>
    </row>
    <row r="1413" spans="1:11" x14ac:dyDescent="0.2">
      <c r="A1413" t="s">
        <v>1443</v>
      </c>
      <c r="B1413">
        <v>1964</v>
      </c>
      <c r="C1413" s="5" t="str">
        <f t="shared" si="22"/>
        <v>Jun</v>
      </c>
      <c r="D1413" t="s">
        <v>17</v>
      </c>
      <c r="E1413" s="7" t="s">
        <v>17</v>
      </c>
      <c r="F1413">
        <v>27</v>
      </c>
      <c r="G1413">
        <v>0</v>
      </c>
      <c r="H1413">
        <v>11833.78</v>
      </c>
      <c r="I1413" t="s">
        <v>11</v>
      </c>
      <c r="J1413" t="s">
        <v>11</v>
      </c>
      <c r="K1413" t="s">
        <v>12</v>
      </c>
    </row>
    <row r="1414" spans="1:11" x14ac:dyDescent="0.2">
      <c r="A1414" t="s">
        <v>1444</v>
      </c>
      <c r="B1414">
        <v>1964</v>
      </c>
      <c r="C1414" s="5" t="str">
        <f t="shared" si="22"/>
        <v>Sep</v>
      </c>
      <c r="D1414" t="s">
        <v>19</v>
      </c>
      <c r="E1414" s="7" t="s">
        <v>19</v>
      </c>
      <c r="F1414">
        <v>11</v>
      </c>
      <c r="G1414">
        <v>0</v>
      </c>
      <c r="H1414">
        <v>11837.16</v>
      </c>
      <c r="I1414" t="s">
        <v>11</v>
      </c>
      <c r="J1414" t="s">
        <v>11</v>
      </c>
      <c r="K1414" t="s">
        <v>41</v>
      </c>
    </row>
    <row r="1415" spans="1:11" x14ac:dyDescent="0.2">
      <c r="A1415" t="s">
        <v>1445</v>
      </c>
      <c r="B1415">
        <v>1965</v>
      </c>
      <c r="C1415" s="5" t="str">
        <f t="shared" si="22"/>
        <v>Sep</v>
      </c>
      <c r="D1415" t="s">
        <v>19</v>
      </c>
      <c r="E1415" s="7" t="s">
        <v>19</v>
      </c>
      <c r="F1415">
        <v>25</v>
      </c>
      <c r="G1415">
        <v>0</v>
      </c>
      <c r="H1415">
        <v>11840.78</v>
      </c>
      <c r="I1415" t="s">
        <v>11</v>
      </c>
      <c r="J1415" t="s">
        <v>10</v>
      </c>
      <c r="K1415" t="s">
        <v>22</v>
      </c>
    </row>
    <row r="1416" spans="1:11" x14ac:dyDescent="0.2">
      <c r="A1416" t="s">
        <v>1446</v>
      </c>
      <c r="B1416">
        <v>1964</v>
      </c>
      <c r="C1416" s="5" t="str">
        <f t="shared" si="22"/>
        <v>Jul</v>
      </c>
      <c r="D1416" t="s">
        <v>9</v>
      </c>
      <c r="E1416" s="7" t="s">
        <v>9</v>
      </c>
      <c r="F1416">
        <v>11</v>
      </c>
      <c r="G1416">
        <v>0</v>
      </c>
      <c r="H1416">
        <v>11842.44</v>
      </c>
      <c r="I1416" t="s">
        <v>11</v>
      </c>
      <c r="J1416" t="s">
        <v>10</v>
      </c>
      <c r="K1416" t="s">
        <v>41</v>
      </c>
    </row>
    <row r="1417" spans="1:11" x14ac:dyDescent="0.2">
      <c r="A1417" t="s">
        <v>1447</v>
      </c>
      <c r="B1417">
        <v>1965</v>
      </c>
      <c r="C1417" s="5" t="str">
        <f t="shared" si="22"/>
        <v>Nov</v>
      </c>
      <c r="D1417" t="s">
        <v>14</v>
      </c>
      <c r="E1417" s="7" t="s">
        <v>14</v>
      </c>
      <c r="F1417">
        <v>10</v>
      </c>
      <c r="G1417">
        <v>0</v>
      </c>
      <c r="H1417">
        <v>11842.62</v>
      </c>
      <c r="I1417" t="s">
        <v>11</v>
      </c>
      <c r="J1417" t="s">
        <v>11</v>
      </c>
      <c r="K1417" t="s">
        <v>22</v>
      </c>
    </row>
    <row r="1418" spans="1:11" x14ac:dyDescent="0.2">
      <c r="A1418" t="s">
        <v>1448</v>
      </c>
      <c r="B1418">
        <v>1964</v>
      </c>
      <c r="C1418" s="5" t="str">
        <f t="shared" si="22"/>
        <v>Jun</v>
      </c>
      <c r="D1418" t="s">
        <v>17</v>
      </c>
      <c r="E1418" s="7" t="s">
        <v>17</v>
      </c>
      <c r="F1418">
        <v>27</v>
      </c>
      <c r="G1418">
        <v>0</v>
      </c>
      <c r="H1418">
        <v>11848.14</v>
      </c>
      <c r="I1418" t="s">
        <v>11</v>
      </c>
      <c r="J1418" t="s">
        <v>10</v>
      </c>
      <c r="K1418" t="s">
        <v>41</v>
      </c>
    </row>
    <row r="1419" spans="1:11" x14ac:dyDescent="0.2">
      <c r="A1419" t="s">
        <v>1449</v>
      </c>
      <c r="B1419">
        <v>1964</v>
      </c>
      <c r="C1419" s="5" t="str">
        <f t="shared" si="22"/>
        <v>Sep</v>
      </c>
      <c r="D1419" t="s">
        <v>19</v>
      </c>
      <c r="E1419" s="7" t="s">
        <v>19</v>
      </c>
      <c r="F1419">
        <v>29</v>
      </c>
      <c r="G1419">
        <v>0</v>
      </c>
      <c r="H1419">
        <v>11856.41</v>
      </c>
      <c r="I1419" t="s">
        <v>11</v>
      </c>
      <c r="J1419" t="s">
        <v>10</v>
      </c>
      <c r="K1419" t="s">
        <v>12</v>
      </c>
    </row>
    <row r="1420" spans="1:11" x14ac:dyDescent="0.2">
      <c r="A1420" t="s">
        <v>1450</v>
      </c>
      <c r="B1420">
        <v>1974</v>
      </c>
      <c r="C1420" s="5" t="str">
        <f t="shared" si="22"/>
        <v>Jul</v>
      </c>
      <c r="D1420" t="s">
        <v>9</v>
      </c>
      <c r="E1420" s="7" t="s">
        <v>9</v>
      </c>
      <c r="F1420">
        <v>7</v>
      </c>
      <c r="G1420">
        <v>0</v>
      </c>
      <c r="H1420">
        <v>11858.56</v>
      </c>
      <c r="I1420" t="s">
        <v>11</v>
      </c>
      <c r="J1420" t="s">
        <v>11</v>
      </c>
      <c r="K1420" t="s">
        <v>41</v>
      </c>
    </row>
    <row r="1421" spans="1:11" x14ac:dyDescent="0.2">
      <c r="A1421" t="s">
        <v>1451</v>
      </c>
      <c r="B1421">
        <v>1967</v>
      </c>
      <c r="C1421" s="5" t="str">
        <f t="shared" si="22"/>
        <v>Aug</v>
      </c>
      <c r="D1421" t="s">
        <v>34</v>
      </c>
      <c r="E1421" s="7" t="s">
        <v>34</v>
      </c>
      <c r="F1421">
        <v>24</v>
      </c>
      <c r="G1421">
        <v>1</v>
      </c>
      <c r="H1421">
        <v>11879.1</v>
      </c>
      <c r="I1421" t="s">
        <v>11</v>
      </c>
      <c r="J1421" t="s">
        <v>11</v>
      </c>
      <c r="K1421" t="s">
        <v>246</v>
      </c>
    </row>
    <row r="1422" spans="1:11" x14ac:dyDescent="0.2">
      <c r="A1422" t="s">
        <v>1452</v>
      </c>
      <c r="B1422">
        <v>1967</v>
      </c>
      <c r="C1422" s="5" t="str">
        <f t="shared" si="22"/>
        <v>Jul</v>
      </c>
      <c r="D1422" t="s">
        <v>9</v>
      </c>
      <c r="E1422" s="7" t="s">
        <v>9</v>
      </c>
      <c r="F1422">
        <v>14</v>
      </c>
      <c r="G1422">
        <v>2</v>
      </c>
      <c r="H1422">
        <v>11881.36</v>
      </c>
      <c r="I1422" t="s">
        <v>11</v>
      </c>
      <c r="J1422" t="s">
        <v>10</v>
      </c>
      <c r="K1422" t="s">
        <v>41</v>
      </c>
    </row>
    <row r="1423" spans="1:11" x14ac:dyDescent="0.2">
      <c r="A1423" t="s">
        <v>1453</v>
      </c>
      <c r="B1423">
        <v>1967</v>
      </c>
      <c r="C1423" s="5" t="str">
        <f t="shared" si="22"/>
        <v>Oct</v>
      </c>
      <c r="D1423" t="s">
        <v>36</v>
      </c>
      <c r="E1423" s="7" t="s">
        <v>36</v>
      </c>
      <c r="F1423">
        <v>29</v>
      </c>
      <c r="G1423">
        <v>2</v>
      </c>
      <c r="H1423">
        <v>11881.97</v>
      </c>
      <c r="I1423" t="s">
        <v>11</v>
      </c>
      <c r="J1423" t="s">
        <v>15</v>
      </c>
      <c r="K1423" t="s">
        <v>12</v>
      </c>
    </row>
    <row r="1424" spans="1:11" x14ac:dyDescent="0.2">
      <c r="A1424" t="s">
        <v>1454</v>
      </c>
      <c r="B1424">
        <v>2004</v>
      </c>
      <c r="C1424" s="5" t="str">
        <f t="shared" si="22"/>
        <v>Jun</v>
      </c>
      <c r="D1424" t="s">
        <v>17</v>
      </c>
      <c r="E1424" s="7" t="s">
        <v>17</v>
      </c>
      <c r="F1424">
        <v>2</v>
      </c>
      <c r="G1424">
        <v>2</v>
      </c>
      <c r="H1424">
        <v>11884.05</v>
      </c>
      <c r="I1424" t="s">
        <v>11</v>
      </c>
      <c r="J1424" t="s">
        <v>11</v>
      </c>
      <c r="K1424" t="s">
        <v>12</v>
      </c>
    </row>
    <row r="1425" spans="1:11" x14ac:dyDescent="0.2">
      <c r="A1425" t="s">
        <v>1455</v>
      </c>
      <c r="B1425">
        <v>1964</v>
      </c>
      <c r="C1425" s="5" t="str">
        <f t="shared" si="22"/>
        <v>Nov</v>
      </c>
      <c r="D1425" t="s">
        <v>14</v>
      </c>
      <c r="E1425" s="7" t="s">
        <v>14</v>
      </c>
      <c r="F1425">
        <v>19</v>
      </c>
      <c r="G1425">
        <v>0</v>
      </c>
      <c r="H1425">
        <v>11918.2</v>
      </c>
      <c r="I1425" t="s">
        <v>11</v>
      </c>
      <c r="J1425" t="s">
        <v>15</v>
      </c>
      <c r="K1425" t="s">
        <v>299</v>
      </c>
    </row>
    <row r="1426" spans="1:11" x14ac:dyDescent="0.2">
      <c r="A1426" t="s">
        <v>1456</v>
      </c>
      <c r="B1426">
        <v>1964</v>
      </c>
      <c r="C1426" s="5" t="str">
        <f t="shared" si="22"/>
        <v>Dec</v>
      </c>
      <c r="D1426" t="s">
        <v>29</v>
      </c>
      <c r="E1426" s="7" t="s">
        <v>29</v>
      </c>
      <c r="F1426">
        <v>20</v>
      </c>
      <c r="G1426">
        <v>0</v>
      </c>
      <c r="H1426">
        <v>11931.13</v>
      </c>
      <c r="I1426" t="s">
        <v>11</v>
      </c>
      <c r="J1426" t="s">
        <v>15</v>
      </c>
      <c r="K1426" t="s">
        <v>165</v>
      </c>
    </row>
    <row r="1427" spans="1:11" x14ac:dyDescent="0.2">
      <c r="A1427" t="s">
        <v>1457</v>
      </c>
      <c r="B1427">
        <v>1964</v>
      </c>
      <c r="C1427" s="5" t="str">
        <f t="shared" si="22"/>
        <v>Aug</v>
      </c>
      <c r="D1427" t="s">
        <v>34</v>
      </c>
      <c r="E1427" s="7" t="s">
        <v>34</v>
      </c>
      <c r="F1427">
        <v>2</v>
      </c>
      <c r="G1427">
        <v>0</v>
      </c>
      <c r="H1427">
        <v>11938.26</v>
      </c>
      <c r="I1427" t="s">
        <v>11</v>
      </c>
      <c r="J1427" t="s">
        <v>11</v>
      </c>
      <c r="K1427" t="s">
        <v>165</v>
      </c>
    </row>
    <row r="1428" spans="1:11" x14ac:dyDescent="0.2">
      <c r="A1428" t="s">
        <v>1458</v>
      </c>
      <c r="B1428">
        <v>1991</v>
      </c>
      <c r="C1428" s="5" t="str">
        <f t="shared" si="22"/>
        <v>Oct</v>
      </c>
      <c r="D1428" t="s">
        <v>36</v>
      </c>
      <c r="E1428" s="7" t="s">
        <v>36</v>
      </c>
      <c r="F1428">
        <v>19</v>
      </c>
      <c r="G1428">
        <v>3</v>
      </c>
      <c r="H1428">
        <v>11941.83</v>
      </c>
      <c r="I1428" t="s">
        <v>11</v>
      </c>
      <c r="J1428" t="s">
        <v>15</v>
      </c>
      <c r="K1428" t="s">
        <v>248</v>
      </c>
    </row>
    <row r="1429" spans="1:11" x14ac:dyDescent="0.2">
      <c r="A1429" t="s">
        <v>1459</v>
      </c>
      <c r="B1429">
        <v>1964</v>
      </c>
      <c r="C1429" s="5" t="str">
        <f t="shared" si="22"/>
        <v>Dec</v>
      </c>
      <c r="D1429" t="s">
        <v>29</v>
      </c>
      <c r="E1429" s="7" t="s">
        <v>29</v>
      </c>
      <c r="F1429">
        <v>25</v>
      </c>
      <c r="G1429">
        <v>0</v>
      </c>
      <c r="H1429">
        <v>11944.59</v>
      </c>
      <c r="I1429" t="s">
        <v>11</v>
      </c>
      <c r="J1429" t="s">
        <v>10</v>
      </c>
      <c r="K1429" t="s">
        <v>167</v>
      </c>
    </row>
    <row r="1430" spans="1:11" x14ac:dyDescent="0.2">
      <c r="A1430" t="s">
        <v>1460</v>
      </c>
      <c r="B1430">
        <v>1965</v>
      </c>
      <c r="C1430" s="5" t="str">
        <f t="shared" si="22"/>
        <v>Nov</v>
      </c>
      <c r="D1430" t="s">
        <v>14</v>
      </c>
      <c r="E1430" s="7" t="s">
        <v>14</v>
      </c>
      <c r="F1430">
        <v>1</v>
      </c>
      <c r="G1430">
        <v>1</v>
      </c>
      <c r="H1430">
        <v>11945.13</v>
      </c>
      <c r="I1430" t="s">
        <v>11</v>
      </c>
      <c r="J1430" t="s">
        <v>10</v>
      </c>
      <c r="K1430" t="s">
        <v>22</v>
      </c>
    </row>
    <row r="1431" spans="1:11" x14ac:dyDescent="0.2">
      <c r="A1431" t="s">
        <v>1461</v>
      </c>
      <c r="B1431">
        <v>1964</v>
      </c>
      <c r="C1431" s="5" t="str">
        <f t="shared" si="22"/>
        <v>Sep</v>
      </c>
      <c r="D1431" t="s">
        <v>19</v>
      </c>
      <c r="E1431" s="7" t="s">
        <v>19</v>
      </c>
      <c r="F1431">
        <v>29</v>
      </c>
      <c r="G1431">
        <v>1</v>
      </c>
      <c r="H1431">
        <v>11946.63</v>
      </c>
      <c r="I1431" t="s">
        <v>11</v>
      </c>
      <c r="J1431" t="s">
        <v>10</v>
      </c>
      <c r="K1431" t="s">
        <v>12</v>
      </c>
    </row>
    <row r="1432" spans="1:11" x14ac:dyDescent="0.2">
      <c r="A1432" t="s">
        <v>1462</v>
      </c>
      <c r="B1432">
        <v>1967</v>
      </c>
      <c r="C1432" s="5" t="str">
        <f t="shared" si="22"/>
        <v>Dec</v>
      </c>
      <c r="D1432" t="s">
        <v>29</v>
      </c>
      <c r="E1432" s="7" t="s">
        <v>29</v>
      </c>
      <c r="F1432">
        <v>22</v>
      </c>
      <c r="G1432">
        <v>3</v>
      </c>
      <c r="H1432">
        <v>11987.17</v>
      </c>
      <c r="I1432" t="s">
        <v>11</v>
      </c>
      <c r="J1432" t="s">
        <v>11</v>
      </c>
      <c r="K1432" t="s">
        <v>12</v>
      </c>
    </row>
    <row r="1433" spans="1:11" x14ac:dyDescent="0.2">
      <c r="A1433" t="s">
        <v>1463</v>
      </c>
      <c r="B1433">
        <v>1983</v>
      </c>
      <c r="C1433" s="5" t="str">
        <f t="shared" si="22"/>
        <v>Jul</v>
      </c>
      <c r="D1433" t="s">
        <v>9</v>
      </c>
      <c r="E1433" s="7" t="s">
        <v>9</v>
      </c>
      <c r="F1433">
        <v>4</v>
      </c>
      <c r="G1433">
        <v>3</v>
      </c>
      <c r="H1433">
        <v>11987.68</v>
      </c>
      <c r="I1433" t="s">
        <v>11</v>
      </c>
      <c r="J1433" t="s">
        <v>10</v>
      </c>
      <c r="K1433" t="s">
        <v>534</v>
      </c>
    </row>
    <row r="1434" spans="1:11" x14ac:dyDescent="0.2">
      <c r="A1434" t="s">
        <v>1464</v>
      </c>
      <c r="B1434">
        <v>1993</v>
      </c>
      <c r="C1434" s="5" t="str">
        <f t="shared" si="22"/>
        <v>Dec</v>
      </c>
      <c r="D1434" t="s">
        <v>29</v>
      </c>
      <c r="E1434" s="7" t="s">
        <v>29</v>
      </c>
      <c r="F1434">
        <v>12</v>
      </c>
      <c r="G1434">
        <v>0</v>
      </c>
      <c r="H1434">
        <v>11994.89</v>
      </c>
      <c r="I1434" t="s">
        <v>11</v>
      </c>
      <c r="J1434" t="s">
        <v>10</v>
      </c>
      <c r="K1434" t="s">
        <v>22</v>
      </c>
    </row>
    <row r="1435" spans="1:11" x14ac:dyDescent="0.2">
      <c r="A1435" t="s">
        <v>1465</v>
      </c>
      <c r="B1435">
        <v>1982</v>
      </c>
      <c r="C1435" s="5" t="str">
        <f t="shared" si="22"/>
        <v>Oct</v>
      </c>
      <c r="D1435" t="s">
        <v>36</v>
      </c>
      <c r="E1435" s="7" t="s">
        <v>36</v>
      </c>
      <c r="F1435">
        <v>17</v>
      </c>
      <c r="G1435">
        <v>3</v>
      </c>
      <c r="H1435">
        <v>12001.29</v>
      </c>
      <c r="I1435" t="s">
        <v>11</v>
      </c>
      <c r="J1435" t="s">
        <v>11</v>
      </c>
      <c r="K1435" t="s">
        <v>299</v>
      </c>
    </row>
    <row r="1436" spans="1:11" x14ac:dyDescent="0.2">
      <c r="A1436" t="s">
        <v>1466</v>
      </c>
      <c r="B1436">
        <v>1965</v>
      </c>
      <c r="C1436" s="5" t="str">
        <f t="shared" si="22"/>
        <v>Jun</v>
      </c>
      <c r="D1436" t="s">
        <v>17</v>
      </c>
      <c r="E1436" s="7" t="s">
        <v>17</v>
      </c>
      <c r="F1436">
        <v>9</v>
      </c>
      <c r="G1436">
        <v>0</v>
      </c>
      <c r="H1436">
        <v>12029.29</v>
      </c>
      <c r="I1436" t="s">
        <v>11</v>
      </c>
      <c r="J1436" t="s">
        <v>10</v>
      </c>
      <c r="K1436" t="s">
        <v>246</v>
      </c>
    </row>
    <row r="1437" spans="1:11" x14ac:dyDescent="0.2">
      <c r="A1437" t="s">
        <v>1467</v>
      </c>
      <c r="B1437">
        <v>1965</v>
      </c>
      <c r="C1437" s="5" t="str">
        <f t="shared" si="22"/>
        <v>Oct</v>
      </c>
      <c r="D1437" t="s">
        <v>36</v>
      </c>
      <c r="E1437" s="7" t="s">
        <v>36</v>
      </c>
      <c r="F1437">
        <v>29</v>
      </c>
      <c r="G1437">
        <v>1</v>
      </c>
      <c r="H1437">
        <v>12032.33</v>
      </c>
      <c r="I1437" t="s">
        <v>11</v>
      </c>
      <c r="J1437" t="s">
        <v>15</v>
      </c>
      <c r="K1437" t="s">
        <v>41</v>
      </c>
    </row>
    <row r="1438" spans="1:11" x14ac:dyDescent="0.2">
      <c r="A1438" t="s">
        <v>1468</v>
      </c>
      <c r="B1438">
        <v>1979</v>
      </c>
      <c r="C1438" s="5" t="str">
        <f t="shared" si="22"/>
        <v>Oct</v>
      </c>
      <c r="D1438" t="s">
        <v>36</v>
      </c>
      <c r="E1438" s="7" t="s">
        <v>36</v>
      </c>
      <c r="F1438">
        <v>16</v>
      </c>
      <c r="G1438">
        <v>2</v>
      </c>
      <c r="H1438">
        <v>12035.18</v>
      </c>
      <c r="I1438" t="s">
        <v>11</v>
      </c>
      <c r="J1438" t="s">
        <v>11</v>
      </c>
      <c r="K1438" t="s">
        <v>299</v>
      </c>
    </row>
    <row r="1439" spans="1:11" x14ac:dyDescent="0.2">
      <c r="A1439" t="s">
        <v>1469</v>
      </c>
      <c r="B1439">
        <v>1966</v>
      </c>
      <c r="C1439" s="5" t="str">
        <f t="shared" si="22"/>
        <v>Nov</v>
      </c>
      <c r="D1439" t="s">
        <v>14</v>
      </c>
      <c r="E1439" s="7" t="s">
        <v>14</v>
      </c>
      <c r="F1439">
        <v>24</v>
      </c>
      <c r="G1439">
        <v>1</v>
      </c>
      <c r="H1439">
        <v>12044.34</v>
      </c>
      <c r="I1439" t="s">
        <v>11</v>
      </c>
      <c r="J1439" t="s">
        <v>15</v>
      </c>
      <c r="K1439" t="s">
        <v>22</v>
      </c>
    </row>
    <row r="1440" spans="1:11" x14ac:dyDescent="0.2">
      <c r="A1440" t="s">
        <v>1470</v>
      </c>
      <c r="B1440">
        <v>1986</v>
      </c>
      <c r="C1440" s="5" t="str">
        <f t="shared" si="22"/>
        <v>Sep</v>
      </c>
      <c r="D1440" t="s">
        <v>19</v>
      </c>
      <c r="E1440" s="7" t="s">
        <v>19</v>
      </c>
      <c r="F1440">
        <v>7</v>
      </c>
      <c r="G1440">
        <v>3</v>
      </c>
      <c r="H1440">
        <v>12048.13</v>
      </c>
      <c r="I1440" t="s">
        <v>11</v>
      </c>
      <c r="J1440" t="s">
        <v>10</v>
      </c>
      <c r="K1440" t="s">
        <v>534</v>
      </c>
    </row>
    <row r="1441" spans="1:11" x14ac:dyDescent="0.2">
      <c r="A1441" t="s">
        <v>1471</v>
      </c>
      <c r="B1441">
        <v>1984</v>
      </c>
      <c r="C1441" s="5" t="str">
        <f t="shared" si="22"/>
        <v>Sep</v>
      </c>
      <c r="D1441" t="s">
        <v>19</v>
      </c>
      <c r="E1441" s="7" t="s">
        <v>19</v>
      </c>
      <c r="F1441">
        <v>2</v>
      </c>
      <c r="G1441">
        <v>3</v>
      </c>
      <c r="H1441">
        <v>12091.34</v>
      </c>
      <c r="I1441" t="s">
        <v>11</v>
      </c>
      <c r="J1441" t="s">
        <v>10</v>
      </c>
      <c r="K1441" t="s">
        <v>631</v>
      </c>
    </row>
    <row r="1442" spans="1:11" x14ac:dyDescent="0.2">
      <c r="A1442" t="s">
        <v>1472</v>
      </c>
      <c r="B1442">
        <v>1968</v>
      </c>
      <c r="C1442" s="5" t="str">
        <f t="shared" si="22"/>
        <v>Jun</v>
      </c>
      <c r="D1442" t="s">
        <v>17</v>
      </c>
      <c r="E1442" s="7" t="s">
        <v>17</v>
      </c>
      <c r="F1442">
        <v>21</v>
      </c>
      <c r="G1442">
        <v>3</v>
      </c>
      <c r="H1442">
        <v>12094.48</v>
      </c>
      <c r="I1442" t="s">
        <v>11</v>
      </c>
      <c r="J1442" t="s">
        <v>11</v>
      </c>
      <c r="K1442" t="s">
        <v>41</v>
      </c>
    </row>
    <row r="1443" spans="1:11" x14ac:dyDescent="0.2">
      <c r="A1443" t="s">
        <v>1473</v>
      </c>
      <c r="B1443">
        <v>1968</v>
      </c>
      <c r="C1443" s="5" t="str">
        <f t="shared" si="22"/>
        <v>Dec</v>
      </c>
      <c r="D1443" t="s">
        <v>29</v>
      </c>
      <c r="E1443" s="7" t="s">
        <v>29</v>
      </c>
      <c r="F1443">
        <v>9</v>
      </c>
      <c r="G1443">
        <v>2</v>
      </c>
      <c r="H1443">
        <v>12096.65</v>
      </c>
      <c r="I1443" t="s">
        <v>11</v>
      </c>
      <c r="J1443" t="s">
        <v>15</v>
      </c>
      <c r="K1443" t="s">
        <v>246</v>
      </c>
    </row>
    <row r="1444" spans="1:11" x14ac:dyDescent="0.2">
      <c r="A1444" t="s">
        <v>1474</v>
      </c>
      <c r="B1444">
        <v>1968</v>
      </c>
      <c r="C1444" s="5" t="str">
        <f t="shared" si="22"/>
        <v>Oct</v>
      </c>
      <c r="D1444" t="s">
        <v>36</v>
      </c>
      <c r="E1444" s="7" t="s">
        <v>36</v>
      </c>
      <c r="F1444">
        <v>25</v>
      </c>
      <c r="G1444">
        <v>3</v>
      </c>
      <c r="H1444">
        <v>12105.32</v>
      </c>
      <c r="I1444" t="s">
        <v>11</v>
      </c>
      <c r="J1444" t="s">
        <v>11</v>
      </c>
      <c r="K1444" t="s">
        <v>41</v>
      </c>
    </row>
    <row r="1445" spans="1:11" x14ac:dyDescent="0.2">
      <c r="A1445" t="s">
        <v>1475</v>
      </c>
      <c r="B1445">
        <v>1963</v>
      </c>
      <c r="C1445" s="5" t="str">
        <f t="shared" si="22"/>
        <v>Jul</v>
      </c>
      <c r="D1445" t="s">
        <v>9</v>
      </c>
      <c r="E1445" s="7" t="s">
        <v>9</v>
      </c>
      <c r="F1445">
        <v>20</v>
      </c>
      <c r="G1445">
        <v>0</v>
      </c>
      <c r="H1445">
        <v>12124.99</v>
      </c>
      <c r="I1445" t="s">
        <v>11</v>
      </c>
      <c r="J1445" t="s">
        <v>15</v>
      </c>
      <c r="K1445" t="s">
        <v>22</v>
      </c>
    </row>
    <row r="1446" spans="1:11" x14ac:dyDescent="0.2">
      <c r="A1446" t="s">
        <v>1476</v>
      </c>
      <c r="B1446">
        <v>1963</v>
      </c>
      <c r="C1446" s="5" t="str">
        <f t="shared" si="22"/>
        <v>Jun</v>
      </c>
      <c r="D1446" t="s">
        <v>17</v>
      </c>
      <c r="E1446" s="7" t="s">
        <v>17</v>
      </c>
      <c r="F1446">
        <v>4</v>
      </c>
      <c r="G1446">
        <v>0</v>
      </c>
      <c r="H1446">
        <v>12129.61</v>
      </c>
      <c r="I1446" t="s">
        <v>11</v>
      </c>
      <c r="J1446" t="s">
        <v>15</v>
      </c>
      <c r="K1446" t="s">
        <v>22</v>
      </c>
    </row>
    <row r="1447" spans="1:11" x14ac:dyDescent="0.2">
      <c r="A1447" t="s">
        <v>1477</v>
      </c>
      <c r="B1447">
        <v>1991</v>
      </c>
      <c r="C1447" s="5" t="str">
        <f t="shared" si="22"/>
        <v>Nov</v>
      </c>
      <c r="D1447" t="s">
        <v>14</v>
      </c>
      <c r="E1447" s="7" t="s">
        <v>14</v>
      </c>
      <c r="F1447">
        <v>6</v>
      </c>
      <c r="G1447">
        <v>3</v>
      </c>
      <c r="H1447">
        <v>12130.8</v>
      </c>
      <c r="I1447" t="s">
        <v>11</v>
      </c>
      <c r="J1447" t="s">
        <v>11</v>
      </c>
      <c r="K1447" t="s">
        <v>534</v>
      </c>
    </row>
    <row r="1448" spans="1:11" x14ac:dyDescent="0.2">
      <c r="A1448" t="s">
        <v>1478</v>
      </c>
      <c r="B1448">
        <v>1974</v>
      </c>
      <c r="C1448" s="5" t="str">
        <f t="shared" si="22"/>
        <v>Sep</v>
      </c>
      <c r="D1448" t="s">
        <v>19</v>
      </c>
      <c r="E1448" s="7" t="s">
        <v>19</v>
      </c>
      <c r="F1448">
        <v>16</v>
      </c>
      <c r="G1448">
        <v>0</v>
      </c>
      <c r="H1448">
        <v>12137.6</v>
      </c>
      <c r="I1448" t="s">
        <v>11</v>
      </c>
      <c r="J1448" t="s">
        <v>11</v>
      </c>
      <c r="K1448" t="s">
        <v>22</v>
      </c>
    </row>
    <row r="1449" spans="1:11" x14ac:dyDescent="0.2">
      <c r="A1449" t="s">
        <v>1479</v>
      </c>
      <c r="B1449">
        <v>1962</v>
      </c>
      <c r="C1449" s="5" t="str">
        <f t="shared" si="22"/>
        <v>Nov</v>
      </c>
      <c r="D1449" t="s">
        <v>14</v>
      </c>
      <c r="E1449" s="7" t="s">
        <v>14</v>
      </c>
      <c r="F1449">
        <v>4</v>
      </c>
      <c r="G1449">
        <v>0</v>
      </c>
      <c r="H1449">
        <v>12142.58</v>
      </c>
      <c r="I1449" t="s">
        <v>11</v>
      </c>
      <c r="J1449" t="s">
        <v>10</v>
      </c>
      <c r="K1449" t="s">
        <v>12</v>
      </c>
    </row>
    <row r="1450" spans="1:11" x14ac:dyDescent="0.2">
      <c r="A1450" t="s">
        <v>1480</v>
      </c>
      <c r="B1450">
        <v>1962</v>
      </c>
      <c r="C1450" s="5" t="str">
        <f t="shared" si="22"/>
        <v>Sep</v>
      </c>
      <c r="D1450" t="s">
        <v>19</v>
      </c>
      <c r="E1450" s="7" t="s">
        <v>19</v>
      </c>
      <c r="F1450">
        <v>15</v>
      </c>
      <c r="G1450">
        <v>0</v>
      </c>
      <c r="H1450">
        <v>12146.97</v>
      </c>
      <c r="I1450" t="s">
        <v>11</v>
      </c>
      <c r="J1450" t="s">
        <v>11</v>
      </c>
      <c r="K1450" t="s">
        <v>41</v>
      </c>
    </row>
    <row r="1451" spans="1:11" x14ac:dyDescent="0.2">
      <c r="A1451" t="s">
        <v>1481</v>
      </c>
      <c r="B1451">
        <v>1987</v>
      </c>
      <c r="C1451" s="5" t="str">
        <f t="shared" si="22"/>
        <v>Oct</v>
      </c>
      <c r="D1451" t="s">
        <v>36</v>
      </c>
      <c r="E1451" s="7" t="s">
        <v>36</v>
      </c>
      <c r="F1451">
        <v>5</v>
      </c>
      <c r="G1451">
        <v>3</v>
      </c>
      <c r="H1451">
        <v>12148.2</v>
      </c>
      <c r="I1451" t="s">
        <v>11</v>
      </c>
      <c r="J1451" t="s">
        <v>11</v>
      </c>
      <c r="K1451" t="s">
        <v>22</v>
      </c>
    </row>
    <row r="1452" spans="1:11" x14ac:dyDescent="0.2">
      <c r="A1452" t="s">
        <v>1482</v>
      </c>
      <c r="B1452">
        <v>1991</v>
      </c>
      <c r="C1452" s="5" t="str">
        <f t="shared" si="22"/>
        <v>Aug</v>
      </c>
      <c r="D1452" t="s">
        <v>34</v>
      </c>
      <c r="E1452" s="7" t="s">
        <v>34</v>
      </c>
      <c r="F1452">
        <v>29</v>
      </c>
      <c r="G1452">
        <v>3</v>
      </c>
      <c r="H1452">
        <v>12198.64</v>
      </c>
      <c r="I1452" t="s">
        <v>11</v>
      </c>
      <c r="J1452" t="s">
        <v>11</v>
      </c>
      <c r="K1452" t="s">
        <v>534</v>
      </c>
    </row>
    <row r="1453" spans="1:11" x14ac:dyDescent="0.2">
      <c r="A1453" t="s">
        <v>1483</v>
      </c>
      <c r="B1453">
        <v>1977</v>
      </c>
      <c r="C1453" s="5" t="str">
        <f t="shared" si="22"/>
        <v>Aug</v>
      </c>
      <c r="D1453" t="s">
        <v>34</v>
      </c>
      <c r="E1453" s="7" t="s">
        <v>34</v>
      </c>
      <c r="F1453">
        <v>14</v>
      </c>
      <c r="G1453">
        <v>2</v>
      </c>
      <c r="H1453">
        <v>12218.7</v>
      </c>
      <c r="I1453" t="s">
        <v>11</v>
      </c>
      <c r="J1453" t="s">
        <v>15</v>
      </c>
      <c r="K1453" t="s">
        <v>22</v>
      </c>
    </row>
    <row r="1454" spans="1:11" x14ac:dyDescent="0.2">
      <c r="A1454" t="s">
        <v>1484</v>
      </c>
      <c r="B1454">
        <v>1964</v>
      </c>
      <c r="C1454" s="5" t="str">
        <f t="shared" si="22"/>
        <v>Jul</v>
      </c>
      <c r="D1454" t="s">
        <v>9</v>
      </c>
      <c r="E1454" s="7" t="s">
        <v>9</v>
      </c>
      <c r="F1454">
        <v>20</v>
      </c>
      <c r="G1454">
        <v>0</v>
      </c>
      <c r="H1454">
        <v>12222.9</v>
      </c>
      <c r="I1454" t="s">
        <v>11</v>
      </c>
      <c r="J1454" t="s">
        <v>10</v>
      </c>
      <c r="K1454" t="s">
        <v>22</v>
      </c>
    </row>
    <row r="1455" spans="1:11" x14ac:dyDescent="0.2">
      <c r="A1455" t="s">
        <v>1485</v>
      </c>
      <c r="B1455">
        <v>1964</v>
      </c>
      <c r="C1455" s="5" t="str">
        <f t="shared" si="22"/>
        <v>Jul</v>
      </c>
      <c r="D1455" t="s">
        <v>9</v>
      </c>
      <c r="E1455" s="7" t="s">
        <v>9</v>
      </c>
      <c r="F1455">
        <v>2</v>
      </c>
      <c r="G1455">
        <v>0</v>
      </c>
      <c r="H1455">
        <v>12224.35</v>
      </c>
      <c r="I1455" t="s">
        <v>11</v>
      </c>
      <c r="J1455" t="s">
        <v>15</v>
      </c>
      <c r="K1455" t="s">
        <v>22</v>
      </c>
    </row>
    <row r="1456" spans="1:11" x14ac:dyDescent="0.2">
      <c r="A1456" t="s">
        <v>1486</v>
      </c>
      <c r="B1456">
        <v>1964</v>
      </c>
      <c r="C1456" s="5" t="str">
        <f t="shared" si="22"/>
        <v>Jun</v>
      </c>
      <c r="D1456" t="s">
        <v>17</v>
      </c>
      <c r="E1456" s="7" t="s">
        <v>17</v>
      </c>
      <c r="F1456">
        <v>24</v>
      </c>
      <c r="G1456">
        <v>0</v>
      </c>
      <c r="H1456">
        <v>12231.61</v>
      </c>
      <c r="I1456" t="s">
        <v>11</v>
      </c>
      <c r="J1456" t="s">
        <v>11</v>
      </c>
      <c r="K1456" t="s">
        <v>22</v>
      </c>
    </row>
    <row r="1457" spans="1:11" x14ac:dyDescent="0.2">
      <c r="A1457" t="s">
        <v>1487</v>
      </c>
      <c r="B1457">
        <v>1963</v>
      </c>
      <c r="C1457" s="5" t="str">
        <f t="shared" si="22"/>
        <v>Jul</v>
      </c>
      <c r="D1457" t="s">
        <v>9</v>
      </c>
      <c r="E1457" s="7" t="s">
        <v>9</v>
      </c>
      <c r="F1457">
        <v>19</v>
      </c>
      <c r="G1457">
        <v>0</v>
      </c>
      <c r="H1457">
        <v>12233.83</v>
      </c>
      <c r="I1457" t="s">
        <v>11</v>
      </c>
      <c r="J1457" t="s">
        <v>15</v>
      </c>
      <c r="K1457" t="s">
        <v>41</v>
      </c>
    </row>
    <row r="1458" spans="1:11" x14ac:dyDescent="0.2">
      <c r="A1458" t="s">
        <v>1488</v>
      </c>
      <c r="B1458">
        <v>1964</v>
      </c>
      <c r="C1458" s="5" t="str">
        <f t="shared" si="22"/>
        <v>Oct</v>
      </c>
      <c r="D1458" t="s">
        <v>36</v>
      </c>
      <c r="E1458" s="7" t="s">
        <v>36</v>
      </c>
      <c r="F1458">
        <v>15</v>
      </c>
      <c r="G1458">
        <v>0</v>
      </c>
      <c r="H1458">
        <v>12235.84</v>
      </c>
      <c r="I1458" t="s">
        <v>11</v>
      </c>
      <c r="J1458" t="s">
        <v>11</v>
      </c>
      <c r="K1458" t="s">
        <v>22</v>
      </c>
    </row>
    <row r="1459" spans="1:11" x14ac:dyDescent="0.2">
      <c r="A1459" t="s">
        <v>1489</v>
      </c>
      <c r="B1459">
        <v>1966</v>
      </c>
      <c r="C1459" s="5" t="str">
        <f t="shared" si="22"/>
        <v>Jul</v>
      </c>
      <c r="D1459" t="s">
        <v>9</v>
      </c>
      <c r="E1459" s="7" t="s">
        <v>9</v>
      </c>
      <c r="F1459">
        <v>29</v>
      </c>
      <c r="G1459">
        <v>0</v>
      </c>
      <c r="H1459">
        <v>12237.73</v>
      </c>
      <c r="I1459" t="s">
        <v>11</v>
      </c>
      <c r="J1459" t="s">
        <v>11</v>
      </c>
      <c r="K1459" t="s">
        <v>22</v>
      </c>
    </row>
    <row r="1460" spans="1:11" x14ac:dyDescent="0.2">
      <c r="A1460" t="s">
        <v>1490</v>
      </c>
      <c r="B1460">
        <v>1963</v>
      </c>
      <c r="C1460" s="5" t="str">
        <f t="shared" si="22"/>
        <v>Jul</v>
      </c>
      <c r="D1460" t="s">
        <v>9</v>
      </c>
      <c r="E1460" s="7" t="s">
        <v>9</v>
      </c>
      <c r="F1460">
        <v>17</v>
      </c>
      <c r="G1460">
        <v>0</v>
      </c>
      <c r="H1460">
        <v>12244.53</v>
      </c>
      <c r="I1460" t="s">
        <v>11</v>
      </c>
      <c r="J1460" t="s">
        <v>15</v>
      </c>
      <c r="K1460" t="s">
        <v>12</v>
      </c>
    </row>
    <row r="1461" spans="1:11" x14ac:dyDescent="0.2">
      <c r="A1461" t="s">
        <v>1491</v>
      </c>
      <c r="B1461">
        <v>1974</v>
      </c>
      <c r="C1461" s="5" t="str">
        <f t="shared" si="22"/>
        <v>Jun</v>
      </c>
      <c r="D1461" t="s">
        <v>17</v>
      </c>
      <c r="E1461" s="7" t="s">
        <v>17</v>
      </c>
      <c r="F1461">
        <v>23</v>
      </c>
      <c r="G1461">
        <v>0</v>
      </c>
      <c r="H1461">
        <v>12245.17</v>
      </c>
      <c r="I1461" t="s">
        <v>11</v>
      </c>
      <c r="J1461" t="s">
        <v>15</v>
      </c>
      <c r="K1461" t="s">
        <v>22</v>
      </c>
    </row>
    <row r="1462" spans="1:11" x14ac:dyDescent="0.2">
      <c r="A1462" t="s">
        <v>1492</v>
      </c>
      <c r="B1462">
        <v>1989</v>
      </c>
      <c r="C1462" s="5" t="str">
        <f t="shared" si="22"/>
        <v>Nov</v>
      </c>
      <c r="D1462" t="s">
        <v>14</v>
      </c>
      <c r="E1462" s="7" t="s">
        <v>14</v>
      </c>
      <c r="F1462">
        <v>23</v>
      </c>
      <c r="G1462">
        <v>3</v>
      </c>
      <c r="H1462">
        <v>12254.44</v>
      </c>
      <c r="I1462" t="s">
        <v>11</v>
      </c>
      <c r="J1462" t="s">
        <v>11</v>
      </c>
      <c r="K1462" t="s">
        <v>534</v>
      </c>
    </row>
    <row r="1463" spans="1:11" x14ac:dyDescent="0.2">
      <c r="A1463" t="s">
        <v>1493</v>
      </c>
      <c r="B1463">
        <v>1986</v>
      </c>
      <c r="C1463" s="5" t="str">
        <f t="shared" si="22"/>
        <v>Aug</v>
      </c>
      <c r="D1463" t="s">
        <v>34</v>
      </c>
      <c r="E1463" s="7" t="s">
        <v>34</v>
      </c>
      <c r="F1463">
        <v>13</v>
      </c>
      <c r="G1463">
        <v>3</v>
      </c>
      <c r="H1463">
        <v>12255.04</v>
      </c>
      <c r="I1463" t="s">
        <v>11</v>
      </c>
      <c r="J1463" t="s">
        <v>10</v>
      </c>
      <c r="K1463" t="s">
        <v>534</v>
      </c>
    </row>
    <row r="1464" spans="1:11" x14ac:dyDescent="0.2">
      <c r="A1464" t="s">
        <v>1494</v>
      </c>
      <c r="B1464">
        <v>1966</v>
      </c>
      <c r="C1464" s="5" t="str">
        <f t="shared" si="22"/>
        <v>Dec</v>
      </c>
      <c r="D1464" t="s">
        <v>29</v>
      </c>
      <c r="E1464" s="7" t="s">
        <v>29</v>
      </c>
      <c r="F1464">
        <v>6</v>
      </c>
      <c r="G1464">
        <v>2</v>
      </c>
      <c r="H1464">
        <v>12265.51</v>
      </c>
      <c r="I1464" t="s">
        <v>11</v>
      </c>
      <c r="J1464" t="s">
        <v>11</v>
      </c>
      <c r="K1464" t="s">
        <v>12</v>
      </c>
    </row>
    <row r="1465" spans="1:11" x14ac:dyDescent="0.2">
      <c r="A1465" t="s">
        <v>1495</v>
      </c>
      <c r="B1465">
        <v>1967</v>
      </c>
      <c r="C1465" s="5" t="str">
        <f t="shared" si="22"/>
        <v>Dec</v>
      </c>
      <c r="D1465" t="s">
        <v>29</v>
      </c>
      <c r="E1465" s="7" t="s">
        <v>29</v>
      </c>
      <c r="F1465">
        <v>30</v>
      </c>
      <c r="G1465">
        <v>2</v>
      </c>
      <c r="H1465">
        <v>12268.63</v>
      </c>
      <c r="I1465" t="s">
        <v>11</v>
      </c>
      <c r="J1465" t="s">
        <v>15</v>
      </c>
      <c r="K1465" t="s">
        <v>22</v>
      </c>
    </row>
    <row r="1466" spans="1:11" x14ac:dyDescent="0.2">
      <c r="A1466" t="s">
        <v>1496</v>
      </c>
      <c r="B1466">
        <v>1967</v>
      </c>
      <c r="C1466" s="5" t="str">
        <f t="shared" si="22"/>
        <v>Aug</v>
      </c>
      <c r="D1466" t="s">
        <v>34</v>
      </c>
      <c r="E1466" s="7" t="s">
        <v>34</v>
      </c>
      <c r="F1466">
        <v>28</v>
      </c>
      <c r="G1466">
        <v>2</v>
      </c>
      <c r="H1466">
        <v>12269.69</v>
      </c>
      <c r="I1466" t="s">
        <v>11</v>
      </c>
      <c r="J1466" t="s">
        <v>10</v>
      </c>
      <c r="K1466" t="s">
        <v>22</v>
      </c>
    </row>
    <row r="1467" spans="1:11" x14ac:dyDescent="0.2">
      <c r="A1467" t="s">
        <v>1497</v>
      </c>
      <c r="B1467">
        <v>1966</v>
      </c>
      <c r="C1467" s="5" t="str">
        <f t="shared" si="22"/>
        <v>Nov</v>
      </c>
      <c r="D1467" t="s">
        <v>14</v>
      </c>
      <c r="E1467" s="7" t="s">
        <v>14</v>
      </c>
      <c r="F1467">
        <v>16</v>
      </c>
      <c r="G1467">
        <v>0</v>
      </c>
      <c r="H1467">
        <v>12282.03</v>
      </c>
      <c r="I1467" t="s">
        <v>11</v>
      </c>
      <c r="J1467" t="s">
        <v>15</v>
      </c>
      <c r="K1467" t="s">
        <v>199</v>
      </c>
    </row>
    <row r="1468" spans="1:11" x14ac:dyDescent="0.2">
      <c r="A1468" t="s">
        <v>1498</v>
      </c>
      <c r="B1468">
        <v>1990</v>
      </c>
      <c r="C1468" s="5" t="str">
        <f t="shared" si="22"/>
        <v>Oct</v>
      </c>
      <c r="D1468" t="s">
        <v>36</v>
      </c>
      <c r="E1468" s="7" t="s">
        <v>36</v>
      </c>
      <c r="F1468">
        <v>29</v>
      </c>
      <c r="G1468">
        <v>3</v>
      </c>
      <c r="H1468">
        <v>12282.38</v>
      </c>
      <c r="I1468" t="s">
        <v>11</v>
      </c>
      <c r="J1468" t="s">
        <v>15</v>
      </c>
      <c r="K1468" t="s">
        <v>41</v>
      </c>
    </row>
    <row r="1469" spans="1:11" x14ac:dyDescent="0.2">
      <c r="A1469" t="s">
        <v>1499</v>
      </c>
      <c r="B1469">
        <v>1963</v>
      </c>
      <c r="C1469" s="5" t="str">
        <f t="shared" si="22"/>
        <v>Oct</v>
      </c>
      <c r="D1469" t="s">
        <v>36</v>
      </c>
      <c r="E1469" s="7" t="s">
        <v>36</v>
      </c>
      <c r="F1469">
        <v>28</v>
      </c>
      <c r="G1469">
        <v>0</v>
      </c>
      <c r="H1469">
        <v>12299.59</v>
      </c>
      <c r="I1469" t="s">
        <v>11</v>
      </c>
      <c r="J1469" t="s">
        <v>15</v>
      </c>
      <c r="K1469" t="s">
        <v>199</v>
      </c>
    </row>
    <row r="1470" spans="1:11" x14ac:dyDescent="0.2">
      <c r="A1470" t="s">
        <v>1500</v>
      </c>
      <c r="B1470">
        <v>1963</v>
      </c>
      <c r="C1470" s="5" t="str">
        <f t="shared" si="22"/>
        <v>Aug</v>
      </c>
      <c r="D1470" t="s">
        <v>34</v>
      </c>
      <c r="E1470" s="7" t="s">
        <v>34</v>
      </c>
      <c r="F1470">
        <v>29</v>
      </c>
      <c r="G1470">
        <v>0</v>
      </c>
      <c r="H1470">
        <v>12323.94</v>
      </c>
      <c r="I1470" t="s">
        <v>11</v>
      </c>
      <c r="J1470" t="s">
        <v>11</v>
      </c>
      <c r="K1470" t="s">
        <v>355</v>
      </c>
    </row>
    <row r="1471" spans="1:11" x14ac:dyDescent="0.2">
      <c r="A1471" t="s">
        <v>1501</v>
      </c>
      <c r="B1471">
        <v>1963</v>
      </c>
      <c r="C1471" s="5" t="str">
        <f t="shared" si="22"/>
        <v>Aug</v>
      </c>
      <c r="D1471" t="s">
        <v>34</v>
      </c>
      <c r="E1471" s="7" t="s">
        <v>34</v>
      </c>
      <c r="F1471">
        <v>2</v>
      </c>
      <c r="G1471">
        <v>1</v>
      </c>
      <c r="H1471">
        <v>12333.83</v>
      </c>
      <c r="I1471" t="s">
        <v>11</v>
      </c>
      <c r="J1471" t="s">
        <v>10</v>
      </c>
      <c r="K1471" t="s">
        <v>41</v>
      </c>
    </row>
    <row r="1472" spans="1:11" x14ac:dyDescent="0.2">
      <c r="A1472" t="s">
        <v>1502</v>
      </c>
      <c r="B1472">
        <v>1963</v>
      </c>
      <c r="C1472" s="5" t="str">
        <f t="shared" si="22"/>
        <v>Sep</v>
      </c>
      <c r="D1472" t="s">
        <v>19</v>
      </c>
      <c r="E1472" s="7" t="s">
        <v>19</v>
      </c>
      <c r="F1472">
        <v>22</v>
      </c>
      <c r="G1472">
        <v>1</v>
      </c>
      <c r="H1472">
        <v>12347.17</v>
      </c>
      <c r="I1472" t="s">
        <v>11</v>
      </c>
      <c r="J1472" t="s">
        <v>11</v>
      </c>
      <c r="K1472" t="s">
        <v>41</v>
      </c>
    </row>
    <row r="1473" spans="1:11" x14ac:dyDescent="0.2">
      <c r="A1473" t="s">
        <v>1503</v>
      </c>
      <c r="B1473">
        <v>1966</v>
      </c>
      <c r="C1473" s="5" t="str">
        <f t="shared" si="22"/>
        <v>Dec</v>
      </c>
      <c r="D1473" t="s">
        <v>29</v>
      </c>
      <c r="E1473" s="7" t="s">
        <v>29</v>
      </c>
      <c r="F1473">
        <v>29</v>
      </c>
      <c r="G1473">
        <v>3</v>
      </c>
      <c r="H1473">
        <v>12363.55</v>
      </c>
      <c r="I1473" t="s">
        <v>11</v>
      </c>
      <c r="J1473" t="s">
        <v>11</v>
      </c>
      <c r="K1473" t="s">
        <v>41</v>
      </c>
    </row>
    <row r="1474" spans="1:11" x14ac:dyDescent="0.2">
      <c r="A1474" t="s">
        <v>1504</v>
      </c>
      <c r="B1474">
        <v>1962</v>
      </c>
      <c r="C1474" s="5" t="str">
        <f t="shared" si="22"/>
        <v>Sep</v>
      </c>
      <c r="D1474" t="s">
        <v>19</v>
      </c>
      <c r="E1474" s="7" t="s">
        <v>19</v>
      </c>
      <c r="F1474">
        <v>26</v>
      </c>
      <c r="G1474">
        <v>0</v>
      </c>
      <c r="H1474">
        <v>12369.89</v>
      </c>
      <c r="I1474" t="s">
        <v>11</v>
      </c>
      <c r="J1474" t="s">
        <v>10</v>
      </c>
      <c r="K1474" t="s">
        <v>246</v>
      </c>
    </row>
    <row r="1475" spans="1:11" x14ac:dyDescent="0.2">
      <c r="A1475" t="s">
        <v>1505</v>
      </c>
      <c r="B1475">
        <v>1989</v>
      </c>
      <c r="C1475" s="5" t="str">
        <f t="shared" ref="C1475:C1538" si="23">IF(ISBLANK(D1475),"Sep",D1475)</f>
        <v>Dec</v>
      </c>
      <c r="D1475" t="s">
        <v>29</v>
      </c>
      <c r="E1475" s="7" t="s">
        <v>29</v>
      </c>
      <c r="F1475">
        <v>29</v>
      </c>
      <c r="G1475">
        <v>0</v>
      </c>
      <c r="H1475">
        <v>12404.88</v>
      </c>
      <c r="I1475" t="s">
        <v>11</v>
      </c>
      <c r="J1475" t="s">
        <v>11</v>
      </c>
      <c r="K1475" t="s">
        <v>167</v>
      </c>
    </row>
    <row r="1476" spans="1:11" x14ac:dyDescent="0.2">
      <c r="A1476" t="s">
        <v>1506</v>
      </c>
      <c r="B1476">
        <v>1972</v>
      </c>
      <c r="C1476" s="5" t="str">
        <f t="shared" si="23"/>
        <v>Aug</v>
      </c>
      <c r="D1476" t="s">
        <v>34</v>
      </c>
      <c r="E1476" s="7" t="s">
        <v>34</v>
      </c>
      <c r="F1476">
        <v>21</v>
      </c>
      <c r="G1476">
        <v>0</v>
      </c>
      <c r="H1476">
        <v>12407.3</v>
      </c>
      <c r="I1476" t="s">
        <v>11</v>
      </c>
      <c r="J1476" t="s">
        <v>10</v>
      </c>
      <c r="K1476" t="s">
        <v>299</v>
      </c>
    </row>
    <row r="1477" spans="1:11" x14ac:dyDescent="0.2">
      <c r="A1477" t="s">
        <v>1507</v>
      </c>
      <c r="B1477">
        <v>1979</v>
      </c>
      <c r="C1477" s="5" t="str">
        <f t="shared" si="23"/>
        <v>Jul</v>
      </c>
      <c r="D1477" t="s">
        <v>9</v>
      </c>
      <c r="E1477" s="7" t="s">
        <v>9</v>
      </c>
      <c r="F1477">
        <v>14</v>
      </c>
      <c r="G1477">
        <v>2</v>
      </c>
      <c r="H1477">
        <v>12408.29</v>
      </c>
      <c r="I1477" t="s">
        <v>11</v>
      </c>
      <c r="J1477" t="s">
        <v>15</v>
      </c>
      <c r="K1477" t="s">
        <v>631</v>
      </c>
    </row>
    <row r="1478" spans="1:11" x14ac:dyDescent="0.2">
      <c r="A1478" t="s">
        <v>1508</v>
      </c>
      <c r="B1478">
        <v>1964</v>
      </c>
      <c r="C1478" s="5" t="str">
        <f t="shared" si="23"/>
        <v>Aug</v>
      </c>
      <c r="D1478" t="s">
        <v>34</v>
      </c>
      <c r="E1478" s="7" t="s">
        <v>34</v>
      </c>
      <c r="F1478">
        <v>4</v>
      </c>
      <c r="G1478">
        <v>0</v>
      </c>
      <c r="H1478">
        <v>12430.95</v>
      </c>
      <c r="I1478" t="s">
        <v>11</v>
      </c>
      <c r="J1478" t="s">
        <v>11</v>
      </c>
      <c r="K1478" t="s">
        <v>246</v>
      </c>
    </row>
    <row r="1479" spans="1:11" x14ac:dyDescent="0.2">
      <c r="A1479" t="s">
        <v>1509</v>
      </c>
      <c r="B1479">
        <v>1995</v>
      </c>
      <c r="C1479" s="5" t="str">
        <f t="shared" si="23"/>
        <v>Aug</v>
      </c>
      <c r="D1479" t="s">
        <v>34</v>
      </c>
      <c r="E1479" s="7" t="s">
        <v>34</v>
      </c>
      <c r="F1479">
        <v>9</v>
      </c>
      <c r="G1479">
        <v>0</v>
      </c>
      <c r="H1479">
        <v>12452.25</v>
      </c>
      <c r="I1479" t="s">
        <v>11</v>
      </c>
      <c r="J1479" t="s">
        <v>11</v>
      </c>
      <c r="K1479" t="s">
        <v>22</v>
      </c>
    </row>
    <row r="1480" spans="1:11" x14ac:dyDescent="0.2">
      <c r="A1480" t="s">
        <v>1510</v>
      </c>
      <c r="B1480">
        <v>1968</v>
      </c>
      <c r="C1480" s="5" t="str">
        <f t="shared" si="23"/>
        <v>Nov</v>
      </c>
      <c r="D1480" t="s">
        <v>14</v>
      </c>
      <c r="E1480" s="7" t="s">
        <v>14</v>
      </c>
      <c r="F1480">
        <v>26</v>
      </c>
      <c r="G1480">
        <v>3</v>
      </c>
      <c r="H1480">
        <v>12475.35</v>
      </c>
      <c r="I1480" t="s">
        <v>11</v>
      </c>
      <c r="J1480" t="s">
        <v>15</v>
      </c>
      <c r="K1480" t="s">
        <v>22</v>
      </c>
    </row>
    <row r="1481" spans="1:11" x14ac:dyDescent="0.2">
      <c r="A1481" t="s">
        <v>1511</v>
      </c>
      <c r="B1481">
        <v>1968</v>
      </c>
      <c r="C1481" s="5" t="str">
        <f t="shared" si="23"/>
        <v>Nov</v>
      </c>
      <c r="D1481" t="s">
        <v>14</v>
      </c>
      <c r="E1481" s="7" t="s">
        <v>14</v>
      </c>
      <c r="F1481">
        <v>12</v>
      </c>
      <c r="G1481">
        <v>3</v>
      </c>
      <c r="H1481">
        <v>12479.71</v>
      </c>
      <c r="I1481" t="s">
        <v>11</v>
      </c>
      <c r="J1481" t="s">
        <v>11</v>
      </c>
      <c r="K1481" t="s">
        <v>22</v>
      </c>
    </row>
    <row r="1482" spans="1:11" x14ac:dyDescent="0.2">
      <c r="A1482" t="s">
        <v>1512</v>
      </c>
      <c r="B1482">
        <v>1967</v>
      </c>
      <c r="C1482" s="5" t="str">
        <f t="shared" si="23"/>
        <v>Sep</v>
      </c>
      <c r="D1482" t="s">
        <v>19</v>
      </c>
      <c r="E1482" s="7" t="s">
        <v>19</v>
      </c>
      <c r="F1482">
        <v>1</v>
      </c>
      <c r="G1482">
        <v>3</v>
      </c>
      <c r="H1482">
        <v>12485.8</v>
      </c>
      <c r="I1482" t="s">
        <v>11</v>
      </c>
      <c r="J1482" t="s">
        <v>11</v>
      </c>
      <c r="K1482" t="s">
        <v>12</v>
      </c>
    </row>
    <row r="1483" spans="1:11" x14ac:dyDescent="0.2">
      <c r="A1483" t="s">
        <v>1513</v>
      </c>
      <c r="B1483">
        <v>1968</v>
      </c>
      <c r="C1483" s="5" t="str">
        <f t="shared" si="23"/>
        <v>Dec</v>
      </c>
      <c r="D1483" t="s">
        <v>29</v>
      </c>
      <c r="E1483" s="7" t="s">
        <v>29</v>
      </c>
      <c r="F1483">
        <v>3</v>
      </c>
      <c r="G1483">
        <v>3</v>
      </c>
      <c r="H1483">
        <v>12495.29</v>
      </c>
      <c r="I1483" t="s">
        <v>11</v>
      </c>
      <c r="J1483" t="s">
        <v>11</v>
      </c>
      <c r="K1483" t="s">
        <v>22</v>
      </c>
    </row>
    <row r="1484" spans="1:11" x14ac:dyDescent="0.2">
      <c r="A1484" t="s">
        <v>1514</v>
      </c>
      <c r="B1484">
        <v>1966</v>
      </c>
      <c r="C1484" s="5" t="str">
        <f t="shared" si="23"/>
        <v>Jul</v>
      </c>
      <c r="D1484" t="s">
        <v>9</v>
      </c>
      <c r="E1484" s="7" t="s">
        <v>9</v>
      </c>
      <c r="F1484">
        <v>12</v>
      </c>
      <c r="G1484">
        <v>0</v>
      </c>
      <c r="H1484">
        <v>12499.88</v>
      </c>
      <c r="I1484" t="s">
        <v>11</v>
      </c>
      <c r="J1484" t="s">
        <v>10</v>
      </c>
      <c r="K1484" t="s">
        <v>22</v>
      </c>
    </row>
    <row r="1485" spans="1:11" x14ac:dyDescent="0.2">
      <c r="A1485" t="s">
        <v>1515</v>
      </c>
      <c r="B1485">
        <v>1962</v>
      </c>
      <c r="C1485" s="5" t="str">
        <f t="shared" si="23"/>
        <v>Oct</v>
      </c>
      <c r="D1485" t="s">
        <v>36</v>
      </c>
      <c r="E1485" s="7" t="s">
        <v>36</v>
      </c>
      <c r="F1485">
        <v>16</v>
      </c>
      <c r="G1485">
        <v>0</v>
      </c>
      <c r="H1485">
        <v>12523.6</v>
      </c>
      <c r="I1485" t="s">
        <v>11</v>
      </c>
      <c r="J1485" t="s">
        <v>11</v>
      </c>
      <c r="K1485" t="s">
        <v>22</v>
      </c>
    </row>
    <row r="1486" spans="1:11" x14ac:dyDescent="0.2">
      <c r="A1486" t="s">
        <v>1516</v>
      </c>
      <c r="B1486">
        <v>1961</v>
      </c>
      <c r="C1486" s="5" t="str">
        <f t="shared" si="23"/>
        <v>Nov</v>
      </c>
      <c r="D1486" t="s">
        <v>14</v>
      </c>
      <c r="E1486" s="7" t="s">
        <v>14</v>
      </c>
      <c r="F1486">
        <v>28</v>
      </c>
      <c r="G1486">
        <v>0</v>
      </c>
      <c r="H1486">
        <v>12557.61</v>
      </c>
      <c r="I1486" t="s">
        <v>11</v>
      </c>
      <c r="J1486" t="s">
        <v>11</v>
      </c>
      <c r="K1486" t="s">
        <v>12</v>
      </c>
    </row>
    <row r="1487" spans="1:11" x14ac:dyDescent="0.2">
      <c r="A1487" t="s">
        <v>1517</v>
      </c>
      <c r="B1487">
        <v>1961</v>
      </c>
      <c r="C1487" s="5" t="str">
        <f t="shared" si="23"/>
        <v>Nov</v>
      </c>
      <c r="D1487" t="s">
        <v>14</v>
      </c>
      <c r="E1487" s="7" t="s">
        <v>14</v>
      </c>
      <c r="F1487">
        <v>28</v>
      </c>
      <c r="G1487">
        <v>0</v>
      </c>
      <c r="H1487">
        <v>12574.05</v>
      </c>
      <c r="I1487" t="s">
        <v>11</v>
      </c>
      <c r="J1487" t="s">
        <v>15</v>
      </c>
      <c r="K1487" t="s">
        <v>41</v>
      </c>
    </row>
    <row r="1488" spans="1:11" x14ac:dyDescent="0.2">
      <c r="A1488" t="s">
        <v>1518</v>
      </c>
      <c r="B1488">
        <v>1969</v>
      </c>
      <c r="C1488" s="5" t="str">
        <f t="shared" si="23"/>
        <v>Nov</v>
      </c>
      <c r="D1488" t="s">
        <v>14</v>
      </c>
      <c r="E1488" s="7" t="s">
        <v>14</v>
      </c>
      <c r="F1488">
        <v>26</v>
      </c>
      <c r="G1488">
        <v>0</v>
      </c>
      <c r="H1488">
        <v>12579.92</v>
      </c>
      <c r="I1488" t="s">
        <v>11</v>
      </c>
      <c r="J1488" t="s">
        <v>15</v>
      </c>
      <c r="K1488" t="s">
        <v>199</v>
      </c>
    </row>
    <row r="1489" spans="1:11" x14ac:dyDescent="0.2">
      <c r="A1489" t="s">
        <v>1519</v>
      </c>
      <c r="B1489">
        <v>1970</v>
      </c>
      <c r="C1489" s="5" t="str">
        <f t="shared" si="23"/>
        <v>Jun</v>
      </c>
      <c r="D1489" t="s">
        <v>17</v>
      </c>
      <c r="E1489" s="7" t="s">
        <v>17</v>
      </c>
      <c r="F1489">
        <v>18</v>
      </c>
      <c r="G1489">
        <v>5</v>
      </c>
      <c r="H1489">
        <v>12592.53</v>
      </c>
      <c r="I1489" t="s">
        <v>11</v>
      </c>
      <c r="J1489" t="s">
        <v>10</v>
      </c>
      <c r="K1489" t="s">
        <v>12</v>
      </c>
    </row>
    <row r="1490" spans="1:11" x14ac:dyDescent="0.2">
      <c r="A1490" t="s">
        <v>1520</v>
      </c>
      <c r="B1490">
        <v>1988</v>
      </c>
      <c r="C1490" s="5" t="str">
        <f t="shared" si="23"/>
        <v>Aug</v>
      </c>
      <c r="D1490" t="s">
        <v>34</v>
      </c>
      <c r="E1490" s="7" t="s">
        <v>34</v>
      </c>
      <c r="F1490">
        <v>11</v>
      </c>
      <c r="G1490">
        <v>3</v>
      </c>
      <c r="H1490">
        <v>12600.46</v>
      </c>
      <c r="I1490" t="s">
        <v>11</v>
      </c>
      <c r="J1490" t="s">
        <v>15</v>
      </c>
      <c r="K1490" t="s">
        <v>248</v>
      </c>
    </row>
    <row r="1491" spans="1:11" x14ac:dyDescent="0.2">
      <c r="A1491" t="s">
        <v>1521</v>
      </c>
      <c r="B1491">
        <v>1998</v>
      </c>
      <c r="C1491" s="5" t="str">
        <f t="shared" si="23"/>
        <v>Nov</v>
      </c>
      <c r="D1491" t="s">
        <v>14</v>
      </c>
      <c r="E1491" s="7" t="s">
        <v>14</v>
      </c>
      <c r="F1491">
        <v>18</v>
      </c>
      <c r="G1491">
        <v>1</v>
      </c>
      <c r="H1491">
        <v>12609.89</v>
      </c>
      <c r="I1491" t="s">
        <v>11</v>
      </c>
      <c r="J1491" t="s">
        <v>11</v>
      </c>
      <c r="K1491" t="s">
        <v>22</v>
      </c>
    </row>
    <row r="1492" spans="1:11" x14ac:dyDescent="0.2">
      <c r="A1492" t="s">
        <v>1522</v>
      </c>
      <c r="B1492">
        <v>1963</v>
      </c>
      <c r="C1492" s="5" t="str">
        <f t="shared" si="23"/>
        <v>Aug</v>
      </c>
      <c r="D1492" t="s">
        <v>34</v>
      </c>
      <c r="E1492" s="7" t="s">
        <v>34</v>
      </c>
      <c r="F1492">
        <v>19</v>
      </c>
      <c r="G1492">
        <v>0</v>
      </c>
      <c r="H1492">
        <v>12622.18</v>
      </c>
      <c r="I1492" t="s">
        <v>11</v>
      </c>
      <c r="J1492" t="s">
        <v>15</v>
      </c>
      <c r="K1492" t="s">
        <v>22</v>
      </c>
    </row>
    <row r="1493" spans="1:11" x14ac:dyDescent="0.2">
      <c r="A1493" t="s">
        <v>1523</v>
      </c>
      <c r="B1493">
        <v>1970</v>
      </c>
      <c r="C1493" s="5" t="str">
        <f t="shared" si="23"/>
        <v>Dec</v>
      </c>
      <c r="D1493" t="s">
        <v>29</v>
      </c>
      <c r="E1493" s="7" t="s">
        <v>29</v>
      </c>
      <c r="F1493">
        <v>28</v>
      </c>
      <c r="G1493">
        <v>0</v>
      </c>
      <c r="H1493">
        <v>12624.74</v>
      </c>
      <c r="I1493" t="s">
        <v>11</v>
      </c>
      <c r="J1493" t="s">
        <v>15</v>
      </c>
      <c r="K1493" t="s">
        <v>22</v>
      </c>
    </row>
    <row r="1494" spans="1:11" x14ac:dyDescent="0.2">
      <c r="A1494" t="s">
        <v>1524</v>
      </c>
      <c r="B1494">
        <v>1965</v>
      </c>
      <c r="C1494" s="5" t="str">
        <f t="shared" si="23"/>
        <v>Oct</v>
      </c>
      <c r="D1494" t="s">
        <v>36</v>
      </c>
      <c r="E1494" s="7" t="s">
        <v>36</v>
      </c>
      <c r="F1494">
        <v>4</v>
      </c>
      <c r="G1494">
        <v>2</v>
      </c>
      <c r="H1494">
        <v>12629.17</v>
      </c>
      <c r="I1494" t="s">
        <v>11</v>
      </c>
      <c r="J1494" t="s">
        <v>15</v>
      </c>
      <c r="K1494" t="s">
        <v>12</v>
      </c>
    </row>
    <row r="1495" spans="1:11" x14ac:dyDescent="0.2">
      <c r="A1495" t="s">
        <v>1525</v>
      </c>
      <c r="B1495">
        <v>1962</v>
      </c>
      <c r="C1495" s="5" t="str">
        <f t="shared" si="23"/>
        <v>Nov</v>
      </c>
      <c r="D1495" t="s">
        <v>14</v>
      </c>
      <c r="E1495" s="7" t="s">
        <v>14</v>
      </c>
      <c r="F1495">
        <v>22</v>
      </c>
      <c r="G1495">
        <v>0</v>
      </c>
      <c r="H1495">
        <v>12629.9</v>
      </c>
      <c r="I1495" t="s">
        <v>11</v>
      </c>
      <c r="J1495" t="s">
        <v>11</v>
      </c>
      <c r="K1495" t="s">
        <v>12</v>
      </c>
    </row>
    <row r="1496" spans="1:11" x14ac:dyDescent="0.2">
      <c r="A1496" t="s">
        <v>1526</v>
      </c>
      <c r="B1496">
        <v>1962</v>
      </c>
      <c r="C1496" s="5" t="str">
        <f t="shared" si="23"/>
        <v>Jul</v>
      </c>
      <c r="D1496" t="s">
        <v>9</v>
      </c>
      <c r="E1496" s="7" t="s">
        <v>9</v>
      </c>
      <c r="F1496">
        <v>22</v>
      </c>
      <c r="G1496">
        <v>0</v>
      </c>
      <c r="H1496">
        <v>12638.2</v>
      </c>
      <c r="I1496" t="s">
        <v>11</v>
      </c>
      <c r="J1496" t="s">
        <v>15</v>
      </c>
      <c r="K1496" t="s">
        <v>41</v>
      </c>
    </row>
    <row r="1497" spans="1:11" x14ac:dyDescent="0.2">
      <c r="A1497" t="s">
        <v>1527</v>
      </c>
      <c r="B1497">
        <v>1972</v>
      </c>
      <c r="C1497" s="5" t="str">
        <f t="shared" si="23"/>
        <v>Sep</v>
      </c>
      <c r="D1497" t="s">
        <v>19</v>
      </c>
      <c r="E1497" s="7" t="s">
        <v>19</v>
      </c>
      <c r="F1497">
        <v>5</v>
      </c>
      <c r="G1497">
        <v>0</v>
      </c>
      <c r="H1497">
        <v>12640.24</v>
      </c>
      <c r="I1497" t="s">
        <v>11</v>
      </c>
      <c r="J1497" t="s">
        <v>15</v>
      </c>
      <c r="K1497" t="s">
        <v>41</v>
      </c>
    </row>
    <row r="1498" spans="1:11" x14ac:dyDescent="0.2">
      <c r="A1498" t="s">
        <v>1528</v>
      </c>
      <c r="B1498">
        <v>1966</v>
      </c>
      <c r="C1498" s="5" t="str">
        <f t="shared" si="23"/>
        <v>Dec</v>
      </c>
      <c r="D1498" t="s">
        <v>29</v>
      </c>
      <c r="E1498" s="7" t="s">
        <v>29</v>
      </c>
      <c r="F1498">
        <v>17</v>
      </c>
      <c r="G1498">
        <v>2</v>
      </c>
      <c r="H1498">
        <v>12643.38</v>
      </c>
      <c r="I1498" t="s">
        <v>11</v>
      </c>
      <c r="J1498" t="s">
        <v>15</v>
      </c>
      <c r="K1498" t="s">
        <v>22</v>
      </c>
    </row>
    <row r="1499" spans="1:11" x14ac:dyDescent="0.2">
      <c r="A1499" t="s">
        <v>1529</v>
      </c>
      <c r="B1499">
        <v>1962</v>
      </c>
      <c r="C1499" s="5" t="str">
        <f t="shared" si="23"/>
        <v>Jul</v>
      </c>
      <c r="D1499" t="s">
        <v>9</v>
      </c>
      <c r="E1499" s="7" t="s">
        <v>9</v>
      </c>
      <c r="F1499">
        <v>11</v>
      </c>
      <c r="G1499">
        <v>0</v>
      </c>
      <c r="H1499">
        <v>12644.59</v>
      </c>
      <c r="I1499" t="s">
        <v>11</v>
      </c>
      <c r="J1499" t="s">
        <v>10</v>
      </c>
      <c r="K1499" t="s">
        <v>41</v>
      </c>
    </row>
    <row r="1500" spans="1:11" x14ac:dyDescent="0.2">
      <c r="A1500" t="s">
        <v>1530</v>
      </c>
      <c r="B1500">
        <v>1965</v>
      </c>
      <c r="C1500" s="5" t="str">
        <f t="shared" si="23"/>
        <v>Sep</v>
      </c>
      <c r="D1500" t="s">
        <v>19</v>
      </c>
      <c r="E1500" s="7" t="s">
        <v>19</v>
      </c>
      <c r="F1500">
        <v>14</v>
      </c>
      <c r="G1500">
        <v>2</v>
      </c>
      <c r="H1500">
        <v>12646.21</v>
      </c>
      <c r="I1500" t="s">
        <v>11</v>
      </c>
      <c r="J1500" t="s">
        <v>10</v>
      </c>
      <c r="K1500" t="s">
        <v>41</v>
      </c>
    </row>
    <row r="1501" spans="1:11" x14ac:dyDescent="0.2">
      <c r="A1501" t="s">
        <v>1531</v>
      </c>
      <c r="B1501">
        <v>1962</v>
      </c>
      <c r="C1501" s="5" t="str">
        <f t="shared" si="23"/>
        <v>Aug</v>
      </c>
      <c r="D1501" t="s">
        <v>34</v>
      </c>
      <c r="E1501" s="7" t="s">
        <v>34</v>
      </c>
      <c r="F1501">
        <v>27</v>
      </c>
      <c r="G1501">
        <v>0</v>
      </c>
      <c r="H1501">
        <v>12648.7</v>
      </c>
      <c r="I1501" t="s">
        <v>11</v>
      </c>
      <c r="J1501" t="s">
        <v>10</v>
      </c>
      <c r="K1501" t="s">
        <v>12</v>
      </c>
    </row>
    <row r="1502" spans="1:11" x14ac:dyDescent="0.2">
      <c r="A1502" t="s">
        <v>1532</v>
      </c>
      <c r="B1502">
        <v>1974</v>
      </c>
      <c r="C1502" s="5" t="str">
        <f t="shared" si="23"/>
        <v>Sep</v>
      </c>
      <c r="D1502" t="s">
        <v>19</v>
      </c>
      <c r="E1502" s="7" t="s">
        <v>19</v>
      </c>
      <c r="F1502">
        <v>24</v>
      </c>
      <c r="G1502">
        <v>0</v>
      </c>
      <c r="H1502">
        <v>12697.48</v>
      </c>
      <c r="I1502" t="s">
        <v>11</v>
      </c>
      <c r="J1502" t="s">
        <v>11</v>
      </c>
      <c r="K1502" t="s">
        <v>299</v>
      </c>
    </row>
    <row r="1503" spans="1:11" x14ac:dyDescent="0.2">
      <c r="A1503" t="s">
        <v>1533</v>
      </c>
      <c r="B1503">
        <v>1992</v>
      </c>
      <c r="C1503" s="5" t="str">
        <f t="shared" si="23"/>
        <v>Jul</v>
      </c>
      <c r="D1503" t="s">
        <v>9</v>
      </c>
      <c r="E1503" s="7" t="s">
        <v>9</v>
      </c>
      <c r="F1503">
        <v>7</v>
      </c>
      <c r="G1503">
        <v>0</v>
      </c>
      <c r="H1503">
        <v>12699.56</v>
      </c>
      <c r="I1503" t="s">
        <v>11</v>
      </c>
      <c r="J1503" t="s">
        <v>10</v>
      </c>
      <c r="K1503" t="s">
        <v>41</v>
      </c>
    </row>
    <row r="1504" spans="1:11" x14ac:dyDescent="0.2">
      <c r="A1504" t="s">
        <v>1534</v>
      </c>
      <c r="B1504">
        <v>1964</v>
      </c>
      <c r="C1504" s="5" t="str">
        <f t="shared" si="23"/>
        <v>Nov</v>
      </c>
      <c r="D1504" t="s">
        <v>14</v>
      </c>
      <c r="E1504" s="7" t="s">
        <v>14</v>
      </c>
      <c r="F1504">
        <v>28</v>
      </c>
      <c r="G1504">
        <v>0</v>
      </c>
      <c r="H1504">
        <v>12700.63</v>
      </c>
      <c r="I1504" t="s">
        <v>11</v>
      </c>
      <c r="J1504" t="s">
        <v>11</v>
      </c>
      <c r="K1504" t="s">
        <v>41</v>
      </c>
    </row>
    <row r="1505" spans="1:11" x14ac:dyDescent="0.2">
      <c r="A1505" t="s">
        <v>1535</v>
      </c>
      <c r="B1505">
        <v>1970</v>
      </c>
      <c r="C1505" s="5" t="str">
        <f t="shared" si="23"/>
        <v>Jul</v>
      </c>
      <c r="D1505" t="s">
        <v>9</v>
      </c>
      <c r="E1505" s="7" t="s">
        <v>9</v>
      </c>
      <c r="F1505">
        <v>8</v>
      </c>
      <c r="G1505">
        <v>0</v>
      </c>
      <c r="H1505">
        <v>12713</v>
      </c>
      <c r="I1505" t="s">
        <v>11</v>
      </c>
      <c r="J1505" t="s">
        <v>15</v>
      </c>
      <c r="K1505" t="s">
        <v>41</v>
      </c>
    </row>
    <row r="1506" spans="1:11" x14ac:dyDescent="0.2">
      <c r="A1506" t="s">
        <v>1536</v>
      </c>
      <c r="B1506">
        <v>1988</v>
      </c>
      <c r="C1506" s="5" t="str">
        <f t="shared" si="23"/>
        <v>Jul</v>
      </c>
      <c r="D1506" t="s">
        <v>9</v>
      </c>
      <c r="E1506" s="7" t="s">
        <v>9</v>
      </c>
      <c r="F1506">
        <v>17</v>
      </c>
      <c r="G1506">
        <v>3</v>
      </c>
      <c r="H1506">
        <v>12718.21</v>
      </c>
      <c r="I1506" t="s">
        <v>11</v>
      </c>
      <c r="J1506" t="s">
        <v>15</v>
      </c>
      <c r="K1506" t="s">
        <v>534</v>
      </c>
    </row>
    <row r="1507" spans="1:11" x14ac:dyDescent="0.2">
      <c r="A1507" t="s">
        <v>1537</v>
      </c>
      <c r="B1507">
        <v>1962</v>
      </c>
      <c r="C1507" s="5" t="str">
        <f t="shared" si="23"/>
        <v>Sep</v>
      </c>
      <c r="D1507" t="s">
        <v>19</v>
      </c>
      <c r="E1507" s="7" t="s">
        <v>19</v>
      </c>
      <c r="F1507">
        <v>2</v>
      </c>
      <c r="G1507">
        <v>0</v>
      </c>
      <c r="H1507">
        <v>12731</v>
      </c>
      <c r="I1507" t="s">
        <v>11</v>
      </c>
      <c r="J1507" t="s">
        <v>11</v>
      </c>
      <c r="K1507" t="s">
        <v>167</v>
      </c>
    </row>
    <row r="1508" spans="1:11" x14ac:dyDescent="0.2">
      <c r="A1508" t="s">
        <v>1538</v>
      </c>
      <c r="B1508">
        <v>1962</v>
      </c>
      <c r="C1508" s="5" t="str">
        <f t="shared" si="23"/>
        <v>Oct</v>
      </c>
      <c r="D1508" t="s">
        <v>36</v>
      </c>
      <c r="E1508" s="7" t="s">
        <v>36</v>
      </c>
      <c r="F1508">
        <v>1</v>
      </c>
      <c r="G1508">
        <v>0</v>
      </c>
      <c r="H1508">
        <v>12741.17</v>
      </c>
      <c r="I1508" t="s">
        <v>11</v>
      </c>
      <c r="J1508" t="s">
        <v>15</v>
      </c>
      <c r="K1508" t="s">
        <v>355</v>
      </c>
    </row>
    <row r="1509" spans="1:11" x14ac:dyDescent="0.2">
      <c r="A1509" t="s">
        <v>1539</v>
      </c>
      <c r="B1509">
        <v>1975</v>
      </c>
      <c r="C1509" s="5" t="str">
        <f t="shared" si="23"/>
        <v>Sep</v>
      </c>
      <c r="D1509" t="s">
        <v>19</v>
      </c>
      <c r="E1509" s="7" t="s">
        <v>19</v>
      </c>
      <c r="F1509">
        <v>25</v>
      </c>
      <c r="G1509">
        <v>1</v>
      </c>
      <c r="H1509">
        <v>12770.27</v>
      </c>
      <c r="I1509" t="s">
        <v>11</v>
      </c>
      <c r="J1509" t="s">
        <v>11</v>
      </c>
      <c r="K1509" t="s">
        <v>299</v>
      </c>
    </row>
    <row r="1510" spans="1:11" x14ac:dyDescent="0.2">
      <c r="A1510" t="s">
        <v>1540</v>
      </c>
      <c r="B1510">
        <v>1972</v>
      </c>
      <c r="C1510" s="5" t="str">
        <f t="shared" si="23"/>
        <v>Oct</v>
      </c>
      <c r="D1510" t="s">
        <v>36</v>
      </c>
      <c r="E1510" s="7" t="s">
        <v>36</v>
      </c>
      <c r="F1510">
        <v>7</v>
      </c>
      <c r="G1510">
        <v>0</v>
      </c>
      <c r="H1510">
        <v>12776.05</v>
      </c>
      <c r="I1510" t="s">
        <v>11</v>
      </c>
      <c r="J1510" t="s">
        <v>11</v>
      </c>
      <c r="K1510" t="s">
        <v>534</v>
      </c>
    </row>
    <row r="1511" spans="1:11" x14ac:dyDescent="0.2">
      <c r="A1511" t="s">
        <v>1541</v>
      </c>
      <c r="B1511">
        <v>1963</v>
      </c>
      <c r="C1511" s="5" t="str">
        <f t="shared" si="23"/>
        <v>Dec</v>
      </c>
      <c r="D1511" t="s">
        <v>29</v>
      </c>
      <c r="E1511" s="7" t="s">
        <v>29</v>
      </c>
      <c r="F1511">
        <v>5</v>
      </c>
      <c r="G1511">
        <v>0</v>
      </c>
      <c r="H1511">
        <v>12788.03</v>
      </c>
      <c r="I1511" t="s">
        <v>11</v>
      </c>
      <c r="J1511" t="s">
        <v>11</v>
      </c>
      <c r="K1511" t="s">
        <v>199</v>
      </c>
    </row>
    <row r="1512" spans="1:11" x14ac:dyDescent="0.2">
      <c r="A1512" t="s">
        <v>1542</v>
      </c>
      <c r="B1512">
        <v>1983</v>
      </c>
      <c r="C1512" s="5" t="str">
        <f t="shared" si="23"/>
        <v>Oct</v>
      </c>
      <c r="D1512" t="s">
        <v>36</v>
      </c>
      <c r="E1512" s="7" t="s">
        <v>36</v>
      </c>
      <c r="F1512">
        <v>29</v>
      </c>
      <c r="G1512">
        <v>3</v>
      </c>
      <c r="H1512">
        <v>12788.18</v>
      </c>
      <c r="I1512" t="s">
        <v>11</v>
      </c>
      <c r="J1512" t="s">
        <v>15</v>
      </c>
      <c r="K1512" t="s">
        <v>534</v>
      </c>
    </row>
    <row r="1513" spans="1:11" x14ac:dyDescent="0.2">
      <c r="A1513" t="s">
        <v>1543</v>
      </c>
      <c r="B1513">
        <v>1978</v>
      </c>
      <c r="C1513" s="5" t="str">
        <f t="shared" si="23"/>
        <v>Jul</v>
      </c>
      <c r="D1513" t="s">
        <v>9</v>
      </c>
      <c r="E1513" s="7" t="s">
        <v>9</v>
      </c>
      <c r="F1513">
        <v>24</v>
      </c>
      <c r="G1513">
        <v>0</v>
      </c>
      <c r="H1513">
        <v>12797.21</v>
      </c>
      <c r="I1513" t="s">
        <v>11</v>
      </c>
      <c r="J1513" t="s">
        <v>15</v>
      </c>
      <c r="K1513" t="s">
        <v>246</v>
      </c>
    </row>
    <row r="1514" spans="1:11" x14ac:dyDescent="0.2">
      <c r="A1514" t="s">
        <v>1544</v>
      </c>
      <c r="B1514">
        <v>1963</v>
      </c>
      <c r="C1514" s="5" t="str">
        <f t="shared" si="23"/>
        <v>Jul</v>
      </c>
      <c r="D1514" t="s">
        <v>9</v>
      </c>
      <c r="E1514" s="7" t="s">
        <v>9</v>
      </c>
      <c r="F1514">
        <v>20</v>
      </c>
      <c r="G1514">
        <v>0</v>
      </c>
      <c r="H1514">
        <v>12815.44</v>
      </c>
      <c r="I1514" t="s">
        <v>11</v>
      </c>
      <c r="J1514" t="s">
        <v>11</v>
      </c>
      <c r="K1514" t="s">
        <v>246</v>
      </c>
    </row>
    <row r="1515" spans="1:11" x14ac:dyDescent="0.2">
      <c r="A1515" t="s">
        <v>1545</v>
      </c>
      <c r="B1515">
        <v>1967</v>
      </c>
      <c r="C1515" s="5" t="str">
        <f t="shared" si="23"/>
        <v>Sep</v>
      </c>
      <c r="D1515" t="s">
        <v>19</v>
      </c>
      <c r="E1515" s="7" t="s">
        <v>19</v>
      </c>
      <c r="F1515">
        <v>25</v>
      </c>
      <c r="G1515">
        <v>0</v>
      </c>
      <c r="H1515">
        <v>12823.25</v>
      </c>
      <c r="I1515" t="s">
        <v>11</v>
      </c>
      <c r="J1515" t="s">
        <v>11</v>
      </c>
      <c r="K1515" t="s">
        <v>299</v>
      </c>
    </row>
    <row r="1516" spans="1:11" x14ac:dyDescent="0.2">
      <c r="A1516" t="s">
        <v>1546</v>
      </c>
      <c r="B1516">
        <v>2004</v>
      </c>
      <c r="C1516" s="5" t="str">
        <f t="shared" si="23"/>
        <v>Nov</v>
      </c>
      <c r="D1516" t="s">
        <v>14</v>
      </c>
      <c r="E1516" s="7" t="s">
        <v>14</v>
      </c>
      <c r="F1516">
        <v>9</v>
      </c>
      <c r="G1516">
        <v>2</v>
      </c>
      <c r="H1516">
        <v>12829.46</v>
      </c>
      <c r="I1516" t="s">
        <v>11</v>
      </c>
      <c r="J1516" t="s">
        <v>11</v>
      </c>
      <c r="K1516" t="s">
        <v>167</v>
      </c>
    </row>
    <row r="1517" spans="1:11" x14ac:dyDescent="0.2">
      <c r="A1517" t="s">
        <v>1547</v>
      </c>
      <c r="B1517">
        <v>1993</v>
      </c>
      <c r="C1517" s="5" t="str">
        <f t="shared" si="23"/>
        <v>Sep</v>
      </c>
      <c r="D1517" t="s">
        <v>19</v>
      </c>
      <c r="E1517" s="7" t="s">
        <v>19</v>
      </c>
      <c r="F1517">
        <v>27</v>
      </c>
      <c r="G1517">
        <v>0</v>
      </c>
      <c r="H1517">
        <v>12847.24</v>
      </c>
      <c r="I1517" t="s">
        <v>11</v>
      </c>
      <c r="J1517" t="s">
        <v>10</v>
      </c>
      <c r="K1517" t="s">
        <v>22</v>
      </c>
    </row>
    <row r="1518" spans="1:11" x14ac:dyDescent="0.2">
      <c r="A1518" t="s">
        <v>1548</v>
      </c>
      <c r="B1518">
        <v>1973</v>
      </c>
      <c r="C1518" s="5" t="str">
        <f t="shared" si="23"/>
        <v>Sep</v>
      </c>
      <c r="D1518" t="s">
        <v>19</v>
      </c>
      <c r="E1518" s="7" t="s">
        <v>19</v>
      </c>
      <c r="F1518">
        <v>22</v>
      </c>
      <c r="G1518">
        <v>0</v>
      </c>
      <c r="H1518">
        <v>12852.37</v>
      </c>
      <c r="I1518" t="s">
        <v>11</v>
      </c>
      <c r="J1518" t="s">
        <v>15</v>
      </c>
      <c r="K1518" t="s">
        <v>22</v>
      </c>
    </row>
    <row r="1519" spans="1:11" x14ac:dyDescent="0.2">
      <c r="A1519" t="s">
        <v>1549</v>
      </c>
      <c r="B1519">
        <v>1963</v>
      </c>
      <c r="C1519" s="5" t="str">
        <f t="shared" si="23"/>
        <v>Sep</v>
      </c>
      <c r="D1519" t="s">
        <v>19</v>
      </c>
      <c r="E1519" s="7" t="s">
        <v>19</v>
      </c>
      <c r="F1519">
        <v>27</v>
      </c>
      <c r="G1519">
        <v>0</v>
      </c>
      <c r="H1519">
        <v>12856.84</v>
      </c>
      <c r="I1519" t="s">
        <v>11</v>
      </c>
      <c r="J1519" t="s">
        <v>11</v>
      </c>
      <c r="K1519" t="s">
        <v>299</v>
      </c>
    </row>
    <row r="1520" spans="1:11" x14ac:dyDescent="0.2">
      <c r="A1520" t="s">
        <v>1550</v>
      </c>
      <c r="B1520">
        <v>1984</v>
      </c>
      <c r="C1520" s="5" t="str">
        <f t="shared" si="23"/>
        <v>Aug</v>
      </c>
      <c r="D1520" t="s">
        <v>34</v>
      </c>
      <c r="E1520" s="7" t="s">
        <v>34</v>
      </c>
      <c r="F1520">
        <v>6</v>
      </c>
      <c r="G1520">
        <v>3</v>
      </c>
      <c r="H1520">
        <v>12870.31</v>
      </c>
      <c r="I1520" t="s">
        <v>11</v>
      </c>
      <c r="J1520" t="s">
        <v>11</v>
      </c>
      <c r="K1520" t="s">
        <v>22</v>
      </c>
    </row>
    <row r="1521" spans="1:11" x14ac:dyDescent="0.2">
      <c r="A1521" t="s">
        <v>1551</v>
      </c>
      <c r="B1521">
        <v>2004</v>
      </c>
      <c r="C1521" s="5" t="str">
        <f t="shared" si="23"/>
        <v>Jul</v>
      </c>
      <c r="D1521" t="s">
        <v>9</v>
      </c>
      <c r="E1521" s="7" t="s">
        <v>9</v>
      </c>
      <c r="F1521">
        <v>9</v>
      </c>
      <c r="G1521">
        <v>0</v>
      </c>
      <c r="H1521">
        <v>12890.06</v>
      </c>
      <c r="I1521" t="s">
        <v>11</v>
      </c>
      <c r="J1521" t="s">
        <v>15</v>
      </c>
      <c r="K1521" t="s">
        <v>165</v>
      </c>
    </row>
    <row r="1522" spans="1:11" x14ac:dyDescent="0.2">
      <c r="A1522" t="s">
        <v>1552</v>
      </c>
      <c r="B1522">
        <v>1963</v>
      </c>
      <c r="C1522" s="5" t="str">
        <f t="shared" si="23"/>
        <v>Aug</v>
      </c>
      <c r="D1522" t="s">
        <v>34</v>
      </c>
      <c r="E1522" s="7" t="s">
        <v>34</v>
      </c>
      <c r="F1522">
        <v>16</v>
      </c>
      <c r="G1522">
        <v>1</v>
      </c>
      <c r="H1522">
        <v>12913.99</v>
      </c>
      <c r="I1522" t="s">
        <v>11</v>
      </c>
      <c r="J1522" t="s">
        <v>10</v>
      </c>
      <c r="K1522" t="s">
        <v>167</v>
      </c>
    </row>
    <row r="1523" spans="1:11" x14ac:dyDescent="0.2">
      <c r="A1523" t="s">
        <v>1553</v>
      </c>
      <c r="B1523">
        <v>1963</v>
      </c>
      <c r="C1523" s="5" t="str">
        <f t="shared" si="23"/>
        <v>Sep</v>
      </c>
      <c r="D1523" t="s">
        <v>19</v>
      </c>
      <c r="E1523" s="7" t="s">
        <v>19</v>
      </c>
      <c r="F1523">
        <v>1</v>
      </c>
      <c r="G1523">
        <v>2</v>
      </c>
      <c r="H1523">
        <v>12925.89</v>
      </c>
      <c r="I1523" t="s">
        <v>11</v>
      </c>
      <c r="J1523" t="s">
        <v>10</v>
      </c>
      <c r="K1523" t="s">
        <v>12</v>
      </c>
    </row>
    <row r="1524" spans="1:11" x14ac:dyDescent="0.2">
      <c r="A1524" t="s">
        <v>1554</v>
      </c>
      <c r="B1524">
        <v>1963</v>
      </c>
      <c r="C1524" s="5" t="str">
        <f t="shared" si="23"/>
        <v>Aug</v>
      </c>
      <c r="D1524" t="s">
        <v>34</v>
      </c>
      <c r="E1524" s="7" t="s">
        <v>34</v>
      </c>
      <c r="F1524">
        <v>14</v>
      </c>
      <c r="G1524">
        <v>2</v>
      </c>
      <c r="H1524">
        <v>12928.79</v>
      </c>
      <c r="I1524" t="s">
        <v>11</v>
      </c>
      <c r="J1524" t="s">
        <v>10</v>
      </c>
      <c r="K1524" t="s">
        <v>12</v>
      </c>
    </row>
    <row r="1525" spans="1:11" x14ac:dyDescent="0.2">
      <c r="A1525" t="s">
        <v>1555</v>
      </c>
      <c r="B1525">
        <v>1966</v>
      </c>
      <c r="C1525" s="5" t="str">
        <f t="shared" si="23"/>
        <v>Dec</v>
      </c>
      <c r="D1525" t="s">
        <v>29</v>
      </c>
      <c r="E1525" s="7" t="s">
        <v>29</v>
      </c>
      <c r="F1525">
        <v>22</v>
      </c>
      <c r="G1525">
        <v>4</v>
      </c>
      <c r="H1525">
        <v>12949.16</v>
      </c>
      <c r="I1525" t="s">
        <v>11</v>
      </c>
      <c r="J1525" t="s">
        <v>11</v>
      </c>
      <c r="K1525" t="s">
        <v>12</v>
      </c>
    </row>
    <row r="1526" spans="1:11" x14ac:dyDescent="0.2">
      <c r="A1526" t="s">
        <v>1556</v>
      </c>
      <c r="B1526">
        <v>1961</v>
      </c>
      <c r="C1526" s="5" t="str">
        <f t="shared" si="23"/>
        <v>Aug</v>
      </c>
      <c r="D1526" t="s">
        <v>34</v>
      </c>
      <c r="E1526" s="7" t="s">
        <v>34</v>
      </c>
      <c r="F1526">
        <v>20</v>
      </c>
      <c r="G1526">
        <v>0</v>
      </c>
      <c r="H1526">
        <v>12950.07</v>
      </c>
      <c r="I1526" t="s">
        <v>11</v>
      </c>
      <c r="J1526" t="s">
        <v>15</v>
      </c>
      <c r="K1526" t="s">
        <v>22</v>
      </c>
    </row>
    <row r="1527" spans="1:11" x14ac:dyDescent="0.2">
      <c r="A1527" t="s">
        <v>1557</v>
      </c>
      <c r="B1527">
        <v>1960</v>
      </c>
      <c r="C1527" s="5" t="str">
        <f t="shared" si="23"/>
        <v>Nov</v>
      </c>
      <c r="D1527" t="s">
        <v>14</v>
      </c>
      <c r="E1527" s="7" t="s">
        <v>14</v>
      </c>
      <c r="F1527">
        <v>4</v>
      </c>
      <c r="G1527">
        <v>0</v>
      </c>
      <c r="H1527">
        <v>12957.12</v>
      </c>
      <c r="I1527" t="s">
        <v>11</v>
      </c>
      <c r="J1527" t="s">
        <v>15</v>
      </c>
      <c r="K1527" t="s">
        <v>41</v>
      </c>
    </row>
    <row r="1528" spans="1:11" x14ac:dyDescent="0.2">
      <c r="A1528" t="s">
        <v>1558</v>
      </c>
      <c r="B1528">
        <v>1960</v>
      </c>
      <c r="C1528" s="5" t="str">
        <f t="shared" si="23"/>
        <v>Jun</v>
      </c>
      <c r="D1528" t="s">
        <v>17</v>
      </c>
      <c r="E1528" s="7" t="s">
        <v>17</v>
      </c>
      <c r="F1528">
        <v>22</v>
      </c>
      <c r="G1528">
        <v>0</v>
      </c>
      <c r="H1528">
        <v>12979.36</v>
      </c>
      <c r="I1528" t="s">
        <v>11</v>
      </c>
      <c r="J1528" t="s">
        <v>15</v>
      </c>
      <c r="K1528" t="s">
        <v>41</v>
      </c>
    </row>
    <row r="1529" spans="1:11" x14ac:dyDescent="0.2">
      <c r="A1529" t="s">
        <v>1559</v>
      </c>
      <c r="B1529">
        <v>1960</v>
      </c>
      <c r="C1529" s="5" t="str">
        <f t="shared" si="23"/>
        <v>Sep</v>
      </c>
      <c r="D1529" t="s">
        <v>19</v>
      </c>
      <c r="E1529" s="7" t="s">
        <v>19</v>
      </c>
      <c r="F1529">
        <v>23</v>
      </c>
      <c r="G1529">
        <v>0</v>
      </c>
      <c r="H1529">
        <v>12981.35</v>
      </c>
      <c r="I1529" t="s">
        <v>11</v>
      </c>
      <c r="J1529" t="s">
        <v>11</v>
      </c>
      <c r="K1529" t="s">
        <v>12</v>
      </c>
    </row>
    <row r="1530" spans="1:11" x14ac:dyDescent="0.2">
      <c r="A1530" t="s">
        <v>1560</v>
      </c>
      <c r="B1530">
        <v>1960</v>
      </c>
      <c r="C1530" s="5" t="str">
        <f t="shared" si="23"/>
        <v>Nov</v>
      </c>
      <c r="D1530" t="s">
        <v>14</v>
      </c>
      <c r="E1530" s="7" t="s">
        <v>14</v>
      </c>
      <c r="F1530">
        <v>28</v>
      </c>
      <c r="G1530">
        <v>0</v>
      </c>
      <c r="H1530">
        <v>12982.87</v>
      </c>
      <c r="I1530" t="s">
        <v>11</v>
      </c>
      <c r="J1530" t="s">
        <v>15</v>
      </c>
      <c r="K1530" t="s">
        <v>12</v>
      </c>
    </row>
    <row r="1531" spans="1:11" x14ac:dyDescent="0.2">
      <c r="A1531" t="s">
        <v>1561</v>
      </c>
      <c r="B1531">
        <v>1979</v>
      </c>
      <c r="C1531" s="5" t="str">
        <f t="shared" si="23"/>
        <v>Nov</v>
      </c>
      <c r="D1531" t="s">
        <v>14</v>
      </c>
      <c r="E1531" s="7" t="s">
        <v>14</v>
      </c>
      <c r="F1531">
        <v>27</v>
      </c>
      <c r="G1531">
        <v>2</v>
      </c>
      <c r="H1531">
        <v>12994.12</v>
      </c>
      <c r="I1531" t="s">
        <v>11</v>
      </c>
      <c r="J1531" t="s">
        <v>10</v>
      </c>
      <c r="K1531" t="s">
        <v>534</v>
      </c>
    </row>
    <row r="1532" spans="1:11" x14ac:dyDescent="0.2">
      <c r="A1532" t="s">
        <v>1562</v>
      </c>
      <c r="B1532">
        <v>1981</v>
      </c>
      <c r="C1532" s="5" t="str">
        <f t="shared" si="23"/>
        <v>Oct</v>
      </c>
      <c r="D1532" t="s">
        <v>36</v>
      </c>
      <c r="E1532" s="7" t="s">
        <v>36</v>
      </c>
      <c r="F1532">
        <v>30</v>
      </c>
      <c r="G1532">
        <v>1</v>
      </c>
      <c r="H1532">
        <v>13002.91</v>
      </c>
      <c r="I1532" t="s">
        <v>11</v>
      </c>
      <c r="J1532" t="s">
        <v>15</v>
      </c>
      <c r="K1532" t="s">
        <v>22</v>
      </c>
    </row>
    <row r="1533" spans="1:11" x14ac:dyDescent="0.2">
      <c r="A1533" t="s">
        <v>1563</v>
      </c>
      <c r="B1533">
        <v>1962</v>
      </c>
      <c r="C1533" s="5" t="str">
        <f t="shared" si="23"/>
        <v>Jun</v>
      </c>
      <c r="D1533" t="s">
        <v>17</v>
      </c>
      <c r="E1533" s="7" t="s">
        <v>17</v>
      </c>
      <c r="F1533">
        <v>24</v>
      </c>
      <c r="G1533">
        <v>0</v>
      </c>
      <c r="H1533">
        <v>13004.95</v>
      </c>
      <c r="I1533" t="s">
        <v>11</v>
      </c>
      <c r="J1533" t="s">
        <v>15</v>
      </c>
      <c r="K1533" t="s">
        <v>22</v>
      </c>
    </row>
    <row r="1534" spans="1:11" x14ac:dyDescent="0.2">
      <c r="A1534" t="s">
        <v>1564</v>
      </c>
      <c r="B1534">
        <v>1969</v>
      </c>
      <c r="C1534" s="5" t="str">
        <f t="shared" si="23"/>
        <v>Dec</v>
      </c>
      <c r="D1534" t="s">
        <v>29</v>
      </c>
      <c r="E1534" s="7" t="s">
        <v>29</v>
      </c>
      <c r="F1534">
        <v>13</v>
      </c>
      <c r="G1534">
        <v>0</v>
      </c>
      <c r="H1534">
        <v>13008.07</v>
      </c>
      <c r="I1534" t="s">
        <v>11</v>
      </c>
      <c r="J1534" t="s">
        <v>11</v>
      </c>
      <c r="K1534" t="s">
        <v>22</v>
      </c>
    </row>
    <row r="1535" spans="1:11" x14ac:dyDescent="0.2">
      <c r="A1535" t="s">
        <v>1565</v>
      </c>
      <c r="B1535">
        <v>1972</v>
      </c>
      <c r="C1535" s="5" t="str">
        <f t="shared" si="23"/>
        <v>Sep</v>
      </c>
      <c r="D1535" t="s">
        <v>19</v>
      </c>
      <c r="E1535" s="7" t="s">
        <v>19</v>
      </c>
      <c r="F1535">
        <v>27</v>
      </c>
      <c r="G1535">
        <v>0</v>
      </c>
      <c r="H1535">
        <v>13010.86</v>
      </c>
      <c r="I1535" t="s">
        <v>11</v>
      </c>
      <c r="J1535" t="s">
        <v>10</v>
      </c>
      <c r="K1535" t="s">
        <v>22</v>
      </c>
    </row>
    <row r="1536" spans="1:11" x14ac:dyDescent="0.2">
      <c r="A1536" t="s">
        <v>1566</v>
      </c>
      <c r="B1536">
        <v>1962</v>
      </c>
      <c r="C1536" s="5" t="str">
        <f t="shared" si="23"/>
        <v>Jul</v>
      </c>
      <c r="D1536" t="s">
        <v>9</v>
      </c>
      <c r="E1536" s="7" t="s">
        <v>9</v>
      </c>
      <c r="F1536">
        <v>20</v>
      </c>
      <c r="G1536">
        <v>0</v>
      </c>
      <c r="H1536">
        <v>13012.21</v>
      </c>
      <c r="I1536" t="s">
        <v>11</v>
      </c>
      <c r="J1536" t="s">
        <v>15</v>
      </c>
      <c r="K1536" t="s">
        <v>22</v>
      </c>
    </row>
    <row r="1537" spans="1:11" x14ac:dyDescent="0.2">
      <c r="A1537" t="s">
        <v>1567</v>
      </c>
      <c r="B1537">
        <v>1964</v>
      </c>
      <c r="C1537" s="5" t="str">
        <f t="shared" si="23"/>
        <v>Sep</v>
      </c>
      <c r="D1537" t="s">
        <v>19</v>
      </c>
      <c r="E1537" s="7" t="s">
        <v>19</v>
      </c>
      <c r="F1537">
        <v>23</v>
      </c>
      <c r="G1537">
        <v>1</v>
      </c>
      <c r="H1537">
        <v>13019.16</v>
      </c>
      <c r="I1537" t="s">
        <v>11</v>
      </c>
      <c r="J1537" t="s">
        <v>15</v>
      </c>
      <c r="K1537" t="s">
        <v>246</v>
      </c>
    </row>
    <row r="1538" spans="1:11" x14ac:dyDescent="0.2">
      <c r="A1538" t="s">
        <v>1568</v>
      </c>
      <c r="B1538">
        <v>1965</v>
      </c>
      <c r="C1538" s="5" t="str">
        <f t="shared" si="23"/>
        <v>Nov</v>
      </c>
      <c r="D1538" t="s">
        <v>14</v>
      </c>
      <c r="E1538" s="7" t="s">
        <v>14</v>
      </c>
      <c r="F1538">
        <v>4</v>
      </c>
      <c r="G1538">
        <v>0</v>
      </c>
      <c r="H1538">
        <v>13023.93</v>
      </c>
      <c r="I1538" t="s">
        <v>11</v>
      </c>
      <c r="J1538" t="s">
        <v>10</v>
      </c>
      <c r="K1538" t="s">
        <v>199</v>
      </c>
    </row>
    <row r="1539" spans="1:11" x14ac:dyDescent="0.2">
      <c r="A1539" t="s">
        <v>1569</v>
      </c>
      <c r="B1539">
        <v>1961</v>
      </c>
      <c r="C1539" s="5" t="str">
        <f t="shared" ref="C1539:C1602" si="24">IF(ISBLANK(D1539),"Sep",D1539)</f>
        <v>Nov</v>
      </c>
      <c r="D1539" t="s">
        <v>14</v>
      </c>
      <c r="E1539" s="7" t="s">
        <v>14</v>
      </c>
      <c r="F1539">
        <v>9</v>
      </c>
      <c r="G1539">
        <v>0</v>
      </c>
      <c r="H1539">
        <v>13041.92</v>
      </c>
      <c r="I1539" t="s">
        <v>11</v>
      </c>
      <c r="J1539" t="s">
        <v>15</v>
      </c>
      <c r="K1539" t="s">
        <v>41</v>
      </c>
    </row>
    <row r="1540" spans="1:11" x14ac:dyDescent="0.2">
      <c r="A1540" t="s">
        <v>1570</v>
      </c>
      <c r="B1540">
        <v>1969</v>
      </c>
      <c r="C1540" s="5" t="str">
        <f t="shared" si="24"/>
        <v>Sep</v>
      </c>
      <c r="D1540" t="s">
        <v>19</v>
      </c>
      <c r="E1540" s="7" t="s">
        <v>19</v>
      </c>
      <c r="F1540">
        <v>23</v>
      </c>
      <c r="G1540">
        <v>0</v>
      </c>
      <c r="H1540">
        <v>13044.41</v>
      </c>
      <c r="I1540" t="s">
        <v>11</v>
      </c>
      <c r="J1540" t="s">
        <v>15</v>
      </c>
      <c r="K1540" t="s">
        <v>22</v>
      </c>
    </row>
    <row r="1541" spans="1:11" x14ac:dyDescent="0.2">
      <c r="A1541" t="s">
        <v>1571</v>
      </c>
      <c r="B1541">
        <v>1967</v>
      </c>
      <c r="C1541" s="5" t="str">
        <f t="shared" si="24"/>
        <v>Aug</v>
      </c>
      <c r="D1541" t="s">
        <v>34</v>
      </c>
      <c r="E1541" s="7" t="s">
        <v>34</v>
      </c>
      <c r="F1541">
        <v>6</v>
      </c>
      <c r="G1541">
        <v>3</v>
      </c>
      <c r="H1541">
        <v>13047.33</v>
      </c>
      <c r="I1541" t="s">
        <v>11</v>
      </c>
      <c r="J1541" t="s">
        <v>11</v>
      </c>
      <c r="K1541" t="s">
        <v>246</v>
      </c>
    </row>
    <row r="1542" spans="1:11" x14ac:dyDescent="0.2">
      <c r="A1542" t="s">
        <v>1572</v>
      </c>
      <c r="B1542">
        <v>1985</v>
      </c>
      <c r="C1542" s="5" t="str">
        <f t="shared" si="24"/>
        <v>Oct</v>
      </c>
      <c r="D1542" t="s">
        <v>36</v>
      </c>
      <c r="E1542" s="7" t="s">
        <v>36</v>
      </c>
      <c r="F1542">
        <v>26</v>
      </c>
      <c r="G1542">
        <v>3</v>
      </c>
      <c r="H1542">
        <v>13051.22</v>
      </c>
      <c r="I1542" t="s">
        <v>11</v>
      </c>
      <c r="J1542" t="s">
        <v>15</v>
      </c>
      <c r="K1542" t="s">
        <v>534</v>
      </c>
    </row>
    <row r="1543" spans="1:11" x14ac:dyDescent="0.2">
      <c r="A1543" t="s">
        <v>1573</v>
      </c>
      <c r="B1543">
        <v>1961</v>
      </c>
      <c r="C1543" s="5" t="str">
        <f t="shared" si="24"/>
        <v>Nov</v>
      </c>
      <c r="D1543" t="s">
        <v>14</v>
      </c>
      <c r="E1543" s="7" t="s">
        <v>14</v>
      </c>
      <c r="F1543">
        <v>6</v>
      </c>
      <c r="G1543">
        <v>0</v>
      </c>
      <c r="H1543">
        <v>13063.88</v>
      </c>
      <c r="I1543" t="s">
        <v>11</v>
      </c>
      <c r="J1543" t="s">
        <v>10</v>
      </c>
      <c r="K1543" t="s">
        <v>41</v>
      </c>
    </row>
    <row r="1544" spans="1:11" x14ac:dyDescent="0.2">
      <c r="A1544" t="s">
        <v>1574</v>
      </c>
      <c r="B1544">
        <v>1978</v>
      </c>
      <c r="C1544" s="5" t="str">
        <f t="shared" si="24"/>
        <v>Jul</v>
      </c>
      <c r="D1544" t="s">
        <v>9</v>
      </c>
      <c r="E1544" s="7" t="s">
        <v>9</v>
      </c>
      <c r="F1544">
        <v>17</v>
      </c>
      <c r="G1544">
        <v>2</v>
      </c>
      <c r="H1544">
        <v>13101.74</v>
      </c>
      <c r="I1544" t="s">
        <v>11</v>
      </c>
      <c r="J1544" t="s">
        <v>10</v>
      </c>
      <c r="K1544" t="s">
        <v>534</v>
      </c>
    </row>
    <row r="1545" spans="1:11" x14ac:dyDescent="0.2">
      <c r="A1545" t="s">
        <v>1575</v>
      </c>
      <c r="B1545">
        <v>1971</v>
      </c>
      <c r="C1545" s="5" t="str">
        <f t="shared" si="24"/>
        <v>Oct</v>
      </c>
      <c r="D1545" t="s">
        <v>36</v>
      </c>
      <c r="E1545" s="7" t="s">
        <v>36</v>
      </c>
      <c r="F1545">
        <v>30</v>
      </c>
      <c r="G1545">
        <v>0</v>
      </c>
      <c r="H1545">
        <v>13110.79</v>
      </c>
      <c r="I1545" t="s">
        <v>11</v>
      </c>
      <c r="J1545" t="s">
        <v>10</v>
      </c>
      <c r="K1545" t="s">
        <v>41</v>
      </c>
    </row>
    <row r="1546" spans="1:11" x14ac:dyDescent="0.2">
      <c r="A1546" t="s">
        <v>1576</v>
      </c>
      <c r="B1546">
        <v>1962</v>
      </c>
      <c r="C1546" s="5" t="str">
        <f t="shared" si="24"/>
        <v>Aug</v>
      </c>
      <c r="D1546" t="s">
        <v>34</v>
      </c>
      <c r="E1546" s="7" t="s">
        <v>34</v>
      </c>
      <c r="F1546">
        <v>2</v>
      </c>
      <c r="G1546">
        <v>1</v>
      </c>
      <c r="H1546">
        <v>13112.6</v>
      </c>
      <c r="I1546" t="s">
        <v>11</v>
      </c>
      <c r="J1546" t="s">
        <v>11</v>
      </c>
      <c r="K1546" t="s">
        <v>22</v>
      </c>
    </row>
    <row r="1547" spans="1:11" x14ac:dyDescent="0.2">
      <c r="A1547" t="s">
        <v>1577</v>
      </c>
      <c r="B1547">
        <v>1992</v>
      </c>
      <c r="C1547" s="5" t="str">
        <f t="shared" si="24"/>
        <v>Aug</v>
      </c>
      <c r="D1547" t="s">
        <v>34</v>
      </c>
      <c r="E1547" s="7" t="s">
        <v>34</v>
      </c>
      <c r="F1547">
        <v>12</v>
      </c>
      <c r="G1547">
        <v>0</v>
      </c>
      <c r="H1547">
        <v>13113.51</v>
      </c>
      <c r="I1547" t="s">
        <v>11</v>
      </c>
      <c r="J1547" t="s">
        <v>10</v>
      </c>
      <c r="K1547" t="s">
        <v>534</v>
      </c>
    </row>
    <row r="1548" spans="1:11" x14ac:dyDescent="0.2">
      <c r="A1548" t="s">
        <v>1578</v>
      </c>
      <c r="B1548">
        <v>1963</v>
      </c>
      <c r="C1548" s="5" t="str">
        <f t="shared" si="24"/>
        <v>Sep</v>
      </c>
      <c r="D1548" t="s">
        <v>19</v>
      </c>
      <c r="E1548" s="7" t="s">
        <v>19</v>
      </c>
      <c r="F1548">
        <v>14</v>
      </c>
      <c r="G1548">
        <v>0</v>
      </c>
      <c r="H1548">
        <v>13116.84</v>
      </c>
      <c r="I1548" t="s">
        <v>11</v>
      </c>
      <c r="J1548" t="s">
        <v>15</v>
      </c>
      <c r="K1548" t="s">
        <v>22</v>
      </c>
    </row>
    <row r="1549" spans="1:11" x14ac:dyDescent="0.2">
      <c r="A1549" t="s">
        <v>1579</v>
      </c>
      <c r="B1549">
        <v>1999</v>
      </c>
      <c r="C1549" s="5" t="str">
        <f t="shared" si="24"/>
        <v>Aug</v>
      </c>
      <c r="D1549" t="s">
        <v>34</v>
      </c>
      <c r="E1549" s="7" t="s">
        <v>34</v>
      </c>
      <c r="F1549">
        <v>16</v>
      </c>
      <c r="G1549">
        <v>0</v>
      </c>
      <c r="H1549">
        <v>13126.68</v>
      </c>
      <c r="I1549" t="s">
        <v>11</v>
      </c>
      <c r="J1549" t="s">
        <v>11</v>
      </c>
      <c r="K1549" t="s">
        <v>41</v>
      </c>
    </row>
    <row r="1550" spans="1:11" x14ac:dyDescent="0.2">
      <c r="A1550" t="s">
        <v>1580</v>
      </c>
      <c r="B1550">
        <v>1961</v>
      </c>
      <c r="C1550" s="5" t="str">
        <f t="shared" si="24"/>
        <v>Sep</v>
      </c>
      <c r="D1550" t="s">
        <v>19</v>
      </c>
      <c r="E1550" s="7" t="s">
        <v>19</v>
      </c>
      <c r="F1550">
        <v>7</v>
      </c>
      <c r="G1550">
        <v>0</v>
      </c>
      <c r="H1550">
        <v>13129.6</v>
      </c>
      <c r="I1550" t="s">
        <v>11</v>
      </c>
      <c r="J1550" t="s">
        <v>10</v>
      </c>
      <c r="K1550" t="s">
        <v>355</v>
      </c>
    </row>
    <row r="1551" spans="1:11" x14ac:dyDescent="0.2">
      <c r="A1551" t="s">
        <v>1581</v>
      </c>
      <c r="B1551">
        <v>1961</v>
      </c>
      <c r="C1551" s="5" t="str">
        <f t="shared" si="24"/>
        <v>Dec</v>
      </c>
      <c r="D1551" t="s">
        <v>29</v>
      </c>
      <c r="E1551" s="7" t="s">
        <v>29</v>
      </c>
      <c r="F1551">
        <v>6</v>
      </c>
      <c r="G1551">
        <v>0</v>
      </c>
      <c r="H1551">
        <v>13143.34</v>
      </c>
      <c r="I1551" t="s">
        <v>11</v>
      </c>
      <c r="J1551" t="s">
        <v>10</v>
      </c>
      <c r="K1551" t="s">
        <v>515</v>
      </c>
    </row>
    <row r="1552" spans="1:11" x14ac:dyDescent="0.2">
      <c r="A1552" t="s">
        <v>1582</v>
      </c>
      <c r="B1552">
        <v>1961</v>
      </c>
      <c r="C1552" s="5" t="str">
        <f t="shared" si="24"/>
        <v>Dec</v>
      </c>
      <c r="D1552" t="s">
        <v>29</v>
      </c>
      <c r="E1552" s="7" t="s">
        <v>29</v>
      </c>
      <c r="F1552">
        <v>6</v>
      </c>
      <c r="G1552">
        <v>0</v>
      </c>
      <c r="H1552">
        <v>13143.86</v>
      </c>
      <c r="I1552" t="s">
        <v>11</v>
      </c>
      <c r="J1552" t="s">
        <v>10</v>
      </c>
      <c r="K1552" t="s">
        <v>167</v>
      </c>
    </row>
    <row r="1553" spans="1:11" x14ac:dyDescent="0.2">
      <c r="A1553" t="s">
        <v>1583</v>
      </c>
      <c r="B1553">
        <v>1962</v>
      </c>
      <c r="C1553" s="5" t="str">
        <f t="shared" si="24"/>
        <v>Aug</v>
      </c>
      <c r="D1553" t="s">
        <v>34</v>
      </c>
      <c r="E1553" s="7" t="s">
        <v>34</v>
      </c>
      <c r="F1553">
        <v>5</v>
      </c>
      <c r="G1553">
        <v>0</v>
      </c>
      <c r="H1553">
        <v>13204.29</v>
      </c>
      <c r="I1553" t="s">
        <v>11</v>
      </c>
      <c r="J1553" t="s">
        <v>15</v>
      </c>
      <c r="K1553" t="s">
        <v>246</v>
      </c>
    </row>
    <row r="1554" spans="1:11" x14ac:dyDescent="0.2">
      <c r="A1554" t="s">
        <v>1584</v>
      </c>
      <c r="B1554">
        <v>1982</v>
      </c>
      <c r="C1554" s="5" t="str">
        <f t="shared" si="24"/>
        <v>Oct</v>
      </c>
      <c r="D1554" t="s">
        <v>36</v>
      </c>
      <c r="E1554" s="7" t="s">
        <v>36</v>
      </c>
      <c r="F1554">
        <v>15</v>
      </c>
      <c r="G1554">
        <v>3</v>
      </c>
      <c r="H1554">
        <v>13214.43</v>
      </c>
      <c r="I1554" t="s">
        <v>11</v>
      </c>
      <c r="J1554" t="s">
        <v>10</v>
      </c>
      <c r="K1554" t="s">
        <v>22</v>
      </c>
    </row>
    <row r="1555" spans="1:11" x14ac:dyDescent="0.2">
      <c r="A1555" t="s">
        <v>1585</v>
      </c>
      <c r="B1555">
        <v>1962</v>
      </c>
      <c r="C1555" s="5" t="str">
        <f t="shared" si="24"/>
        <v>Dec</v>
      </c>
      <c r="D1555" t="s">
        <v>29</v>
      </c>
      <c r="E1555" s="7" t="s">
        <v>29</v>
      </c>
      <c r="F1555">
        <v>7</v>
      </c>
      <c r="G1555">
        <v>0</v>
      </c>
      <c r="H1555">
        <v>13217.09</v>
      </c>
      <c r="I1555" t="s">
        <v>11</v>
      </c>
      <c r="J1555" t="s">
        <v>15</v>
      </c>
      <c r="K1555" t="s">
        <v>246</v>
      </c>
    </row>
    <row r="1556" spans="1:11" x14ac:dyDescent="0.2">
      <c r="A1556" t="s">
        <v>1586</v>
      </c>
      <c r="B1556">
        <v>1965</v>
      </c>
      <c r="C1556" s="5" t="str">
        <f t="shared" si="24"/>
        <v>Nov</v>
      </c>
      <c r="D1556" t="s">
        <v>14</v>
      </c>
      <c r="E1556" s="7" t="s">
        <v>14</v>
      </c>
      <c r="F1556">
        <v>13</v>
      </c>
      <c r="G1556">
        <v>2</v>
      </c>
      <c r="H1556">
        <v>13224.06</v>
      </c>
      <c r="I1556" t="s">
        <v>11</v>
      </c>
      <c r="J1556" t="s">
        <v>11</v>
      </c>
      <c r="K1556" t="s">
        <v>246</v>
      </c>
    </row>
    <row r="1557" spans="1:11" x14ac:dyDescent="0.2">
      <c r="A1557" t="s">
        <v>1587</v>
      </c>
      <c r="B1557">
        <v>1962</v>
      </c>
      <c r="C1557" s="5" t="str">
        <f t="shared" si="24"/>
        <v>Nov</v>
      </c>
      <c r="D1557" t="s">
        <v>14</v>
      </c>
      <c r="E1557" s="7" t="s">
        <v>14</v>
      </c>
      <c r="F1557">
        <v>24</v>
      </c>
      <c r="G1557">
        <v>1</v>
      </c>
      <c r="H1557">
        <v>13224.69</v>
      </c>
      <c r="I1557" t="s">
        <v>11</v>
      </c>
      <c r="J1557" t="s">
        <v>10</v>
      </c>
      <c r="K1557" t="s">
        <v>41</v>
      </c>
    </row>
    <row r="1558" spans="1:11" x14ac:dyDescent="0.2">
      <c r="A1558" t="s">
        <v>1588</v>
      </c>
      <c r="B1558">
        <v>1962</v>
      </c>
      <c r="C1558" s="5" t="str">
        <f t="shared" si="24"/>
        <v>Oct</v>
      </c>
      <c r="D1558" t="s">
        <v>36</v>
      </c>
      <c r="E1558" s="7" t="s">
        <v>36</v>
      </c>
      <c r="F1558">
        <v>11</v>
      </c>
      <c r="G1558">
        <v>0</v>
      </c>
      <c r="H1558">
        <v>13228.85</v>
      </c>
      <c r="I1558" t="s">
        <v>11</v>
      </c>
      <c r="J1558" t="s">
        <v>11</v>
      </c>
      <c r="K1558" t="s">
        <v>248</v>
      </c>
    </row>
    <row r="1559" spans="1:11" x14ac:dyDescent="0.2">
      <c r="A1559" t="s">
        <v>1589</v>
      </c>
      <c r="B1559">
        <v>1994</v>
      </c>
      <c r="C1559" s="5" t="str">
        <f t="shared" si="24"/>
        <v>Jul</v>
      </c>
      <c r="D1559" t="s">
        <v>9</v>
      </c>
      <c r="E1559" s="7" t="s">
        <v>9</v>
      </c>
      <c r="F1559">
        <v>1</v>
      </c>
      <c r="G1559">
        <v>0</v>
      </c>
      <c r="H1559">
        <v>13292.52</v>
      </c>
      <c r="I1559" t="s">
        <v>11</v>
      </c>
      <c r="J1559" t="s">
        <v>11</v>
      </c>
      <c r="K1559" t="s">
        <v>22</v>
      </c>
    </row>
    <row r="1560" spans="1:11" x14ac:dyDescent="0.2">
      <c r="A1560" t="s">
        <v>1590</v>
      </c>
      <c r="B1560">
        <v>1976</v>
      </c>
      <c r="C1560" s="5" t="str">
        <f t="shared" si="24"/>
        <v>Aug</v>
      </c>
      <c r="D1560" t="s">
        <v>34</v>
      </c>
      <c r="E1560" s="7" t="s">
        <v>34</v>
      </c>
      <c r="F1560">
        <v>23</v>
      </c>
      <c r="G1560">
        <v>2</v>
      </c>
      <c r="H1560">
        <v>13333.71</v>
      </c>
      <c r="I1560" t="s">
        <v>11</v>
      </c>
      <c r="J1560" t="s">
        <v>10</v>
      </c>
      <c r="K1560" t="s">
        <v>22</v>
      </c>
    </row>
    <row r="1561" spans="1:11" x14ac:dyDescent="0.2">
      <c r="A1561" t="s">
        <v>1591</v>
      </c>
      <c r="B1561">
        <v>1960</v>
      </c>
      <c r="C1561" s="5" t="str">
        <f t="shared" si="24"/>
        <v>Nov</v>
      </c>
      <c r="D1561" t="s">
        <v>14</v>
      </c>
      <c r="E1561" s="7" t="s">
        <v>14</v>
      </c>
      <c r="F1561">
        <v>11</v>
      </c>
      <c r="G1561">
        <v>0</v>
      </c>
      <c r="H1561">
        <v>13352.1</v>
      </c>
      <c r="I1561" t="s">
        <v>11</v>
      </c>
      <c r="J1561" t="s">
        <v>15</v>
      </c>
      <c r="K1561" t="s">
        <v>22</v>
      </c>
    </row>
    <row r="1562" spans="1:11" x14ac:dyDescent="0.2">
      <c r="A1562" t="s">
        <v>1592</v>
      </c>
      <c r="B1562">
        <v>1990</v>
      </c>
      <c r="C1562" s="5" t="str">
        <f t="shared" si="24"/>
        <v>Oct</v>
      </c>
      <c r="D1562" t="s">
        <v>36</v>
      </c>
      <c r="E1562" s="7" t="s">
        <v>36</v>
      </c>
      <c r="F1562">
        <v>2</v>
      </c>
      <c r="G1562">
        <v>3</v>
      </c>
      <c r="H1562">
        <v>13360.94</v>
      </c>
      <c r="I1562" t="s">
        <v>11</v>
      </c>
      <c r="J1562" t="s">
        <v>15</v>
      </c>
      <c r="K1562" t="s">
        <v>22</v>
      </c>
    </row>
    <row r="1563" spans="1:11" x14ac:dyDescent="0.2">
      <c r="A1563" t="s">
        <v>1593</v>
      </c>
      <c r="B1563">
        <v>1964</v>
      </c>
      <c r="C1563" s="5" t="str">
        <f t="shared" si="24"/>
        <v>Sep</v>
      </c>
      <c r="D1563" t="s">
        <v>19</v>
      </c>
      <c r="E1563" s="7" t="s">
        <v>19</v>
      </c>
      <c r="F1563">
        <v>24</v>
      </c>
      <c r="G1563">
        <v>0</v>
      </c>
      <c r="H1563">
        <v>13375.76</v>
      </c>
      <c r="I1563" t="s">
        <v>11</v>
      </c>
      <c r="J1563" t="s">
        <v>10</v>
      </c>
      <c r="K1563" t="s">
        <v>199</v>
      </c>
    </row>
    <row r="1564" spans="1:11" x14ac:dyDescent="0.2">
      <c r="A1564" t="s">
        <v>1594</v>
      </c>
      <c r="B1564">
        <v>1979</v>
      </c>
      <c r="C1564" s="5" t="str">
        <f t="shared" si="24"/>
        <v>Sep</v>
      </c>
      <c r="D1564" t="s">
        <v>19</v>
      </c>
      <c r="E1564" s="7" t="s">
        <v>19</v>
      </c>
      <c r="F1564">
        <v>30</v>
      </c>
      <c r="G1564">
        <v>2</v>
      </c>
      <c r="H1564">
        <v>13377.41</v>
      </c>
      <c r="I1564" t="s">
        <v>11</v>
      </c>
      <c r="J1564" t="s">
        <v>11</v>
      </c>
      <c r="K1564" t="s">
        <v>534</v>
      </c>
    </row>
    <row r="1565" spans="1:11" x14ac:dyDescent="0.2">
      <c r="A1565" t="s">
        <v>1595</v>
      </c>
      <c r="B1565">
        <v>1984</v>
      </c>
      <c r="C1565" s="5" t="str">
        <f t="shared" si="24"/>
        <v>Jun</v>
      </c>
      <c r="D1565" t="s">
        <v>17</v>
      </c>
      <c r="E1565" s="7" t="s">
        <v>17</v>
      </c>
      <c r="F1565">
        <v>6</v>
      </c>
      <c r="G1565">
        <v>3</v>
      </c>
      <c r="H1565">
        <v>13383.67</v>
      </c>
      <c r="I1565" t="s">
        <v>11</v>
      </c>
      <c r="J1565" t="s">
        <v>10</v>
      </c>
      <c r="K1565" t="s">
        <v>248</v>
      </c>
    </row>
    <row r="1566" spans="1:11" x14ac:dyDescent="0.2">
      <c r="A1566" t="s">
        <v>1596</v>
      </c>
      <c r="B1566">
        <v>1959</v>
      </c>
      <c r="C1566" s="5" t="str">
        <f t="shared" si="24"/>
        <v>Dec</v>
      </c>
      <c r="D1566" t="s">
        <v>29</v>
      </c>
      <c r="E1566" s="7" t="s">
        <v>29</v>
      </c>
      <c r="F1566">
        <v>9</v>
      </c>
      <c r="G1566">
        <v>0</v>
      </c>
      <c r="H1566">
        <v>13390.56</v>
      </c>
      <c r="I1566" t="s">
        <v>11</v>
      </c>
      <c r="J1566" t="s">
        <v>11</v>
      </c>
      <c r="K1566" t="s">
        <v>41</v>
      </c>
    </row>
    <row r="1567" spans="1:11" x14ac:dyDescent="0.2">
      <c r="A1567" t="s">
        <v>1597</v>
      </c>
      <c r="B1567">
        <v>1959</v>
      </c>
      <c r="C1567" s="5" t="str">
        <f t="shared" si="24"/>
        <v>Nov</v>
      </c>
      <c r="D1567" t="s">
        <v>14</v>
      </c>
      <c r="E1567" s="7" t="s">
        <v>14</v>
      </c>
      <c r="F1567">
        <v>25</v>
      </c>
      <c r="G1567">
        <v>0</v>
      </c>
      <c r="H1567">
        <v>13393.76</v>
      </c>
      <c r="I1567" t="s">
        <v>11</v>
      </c>
      <c r="J1567" t="s">
        <v>15</v>
      </c>
      <c r="K1567" t="s">
        <v>41</v>
      </c>
    </row>
    <row r="1568" spans="1:11" x14ac:dyDescent="0.2">
      <c r="A1568" t="s">
        <v>1598</v>
      </c>
      <c r="B1568">
        <v>1959</v>
      </c>
      <c r="C1568" s="5" t="str">
        <f t="shared" si="24"/>
        <v>Dec</v>
      </c>
      <c r="D1568" t="s">
        <v>29</v>
      </c>
      <c r="E1568" s="7" t="s">
        <v>29</v>
      </c>
      <c r="F1568">
        <v>20</v>
      </c>
      <c r="G1568">
        <v>0</v>
      </c>
      <c r="H1568">
        <v>13405.39</v>
      </c>
      <c r="I1568" t="s">
        <v>11</v>
      </c>
      <c r="J1568" t="s">
        <v>11</v>
      </c>
      <c r="K1568" t="s">
        <v>12</v>
      </c>
    </row>
    <row r="1569" spans="1:11" x14ac:dyDescent="0.2">
      <c r="A1569" t="s">
        <v>1599</v>
      </c>
      <c r="B1569">
        <v>1992</v>
      </c>
      <c r="C1569" s="5" t="str">
        <f t="shared" si="24"/>
        <v>Dec</v>
      </c>
      <c r="D1569" t="s">
        <v>29</v>
      </c>
      <c r="E1569" s="7" t="s">
        <v>29</v>
      </c>
      <c r="F1569">
        <v>19</v>
      </c>
      <c r="G1569">
        <v>0</v>
      </c>
      <c r="H1569">
        <v>13412.97</v>
      </c>
      <c r="I1569" t="s">
        <v>11</v>
      </c>
      <c r="J1569" t="s">
        <v>11</v>
      </c>
      <c r="K1569" t="s">
        <v>248</v>
      </c>
    </row>
    <row r="1570" spans="1:11" x14ac:dyDescent="0.2">
      <c r="A1570" t="s">
        <v>1600</v>
      </c>
      <c r="B1570">
        <v>1961</v>
      </c>
      <c r="C1570" s="5" t="str">
        <f t="shared" si="24"/>
        <v>Jul</v>
      </c>
      <c r="D1570" t="s">
        <v>9</v>
      </c>
      <c r="E1570" s="7" t="s">
        <v>9</v>
      </c>
      <c r="F1570">
        <v>22</v>
      </c>
      <c r="G1570">
        <v>0</v>
      </c>
      <c r="H1570">
        <v>13415.04</v>
      </c>
      <c r="I1570" t="s">
        <v>11</v>
      </c>
      <c r="J1570" t="s">
        <v>10</v>
      </c>
      <c r="K1570" t="s">
        <v>22</v>
      </c>
    </row>
    <row r="1571" spans="1:11" x14ac:dyDescent="0.2">
      <c r="A1571" t="s">
        <v>1601</v>
      </c>
      <c r="B1571">
        <v>1994</v>
      </c>
      <c r="C1571" s="5" t="str">
        <f t="shared" si="24"/>
        <v>Jun</v>
      </c>
      <c r="D1571" t="s">
        <v>17</v>
      </c>
      <c r="E1571" s="7" t="s">
        <v>17</v>
      </c>
      <c r="F1571">
        <v>17</v>
      </c>
      <c r="G1571">
        <v>0</v>
      </c>
      <c r="H1571">
        <v>13417.05</v>
      </c>
      <c r="I1571" t="s">
        <v>11</v>
      </c>
      <c r="J1571" t="s">
        <v>11</v>
      </c>
      <c r="K1571" t="s">
        <v>22</v>
      </c>
    </row>
    <row r="1572" spans="1:11" x14ac:dyDescent="0.2">
      <c r="A1572" t="s">
        <v>1602</v>
      </c>
      <c r="B1572">
        <v>1961</v>
      </c>
      <c r="C1572" s="5" t="str">
        <f t="shared" si="24"/>
        <v>Nov</v>
      </c>
      <c r="D1572" t="s">
        <v>14</v>
      </c>
      <c r="E1572" s="7" t="s">
        <v>14</v>
      </c>
      <c r="F1572">
        <v>3</v>
      </c>
      <c r="G1572">
        <v>0</v>
      </c>
      <c r="H1572">
        <v>13429.04</v>
      </c>
      <c r="I1572" t="s">
        <v>11</v>
      </c>
      <c r="J1572" t="s">
        <v>11</v>
      </c>
      <c r="K1572" t="s">
        <v>22</v>
      </c>
    </row>
    <row r="1573" spans="1:11" x14ac:dyDescent="0.2">
      <c r="A1573" t="s">
        <v>1603</v>
      </c>
      <c r="B1573">
        <v>1966</v>
      </c>
      <c r="C1573" s="5" t="str">
        <f t="shared" si="24"/>
        <v>Nov</v>
      </c>
      <c r="D1573" t="s">
        <v>14</v>
      </c>
      <c r="E1573" s="7" t="s">
        <v>14</v>
      </c>
      <c r="F1573">
        <v>14</v>
      </c>
      <c r="G1573">
        <v>3</v>
      </c>
      <c r="H1573">
        <v>13430.27</v>
      </c>
      <c r="I1573" t="s">
        <v>11</v>
      </c>
      <c r="J1573" t="s">
        <v>11</v>
      </c>
      <c r="K1573" t="s">
        <v>246</v>
      </c>
    </row>
    <row r="1574" spans="1:11" x14ac:dyDescent="0.2">
      <c r="A1574" t="s">
        <v>1604</v>
      </c>
      <c r="B1574">
        <v>1975</v>
      </c>
      <c r="C1574" s="5" t="str">
        <f t="shared" si="24"/>
        <v>Jun</v>
      </c>
      <c r="D1574" t="s">
        <v>17</v>
      </c>
      <c r="E1574" s="7" t="s">
        <v>17</v>
      </c>
      <c r="F1574">
        <v>29</v>
      </c>
      <c r="G1574">
        <v>1</v>
      </c>
      <c r="H1574">
        <v>13440.7</v>
      </c>
      <c r="I1574" t="s">
        <v>11</v>
      </c>
      <c r="J1574" t="s">
        <v>10</v>
      </c>
      <c r="K1574" t="s">
        <v>22</v>
      </c>
    </row>
    <row r="1575" spans="1:11" x14ac:dyDescent="0.2">
      <c r="A1575" t="s">
        <v>1605</v>
      </c>
      <c r="B1575">
        <v>1960</v>
      </c>
      <c r="C1575" s="5" t="str">
        <f t="shared" si="24"/>
        <v>Aug</v>
      </c>
      <c r="D1575" t="s">
        <v>34</v>
      </c>
      <c r="E1575" s="7" t="s">
        <v>34</v>
      </c>
      <c r="F1575">
        <v>13</v>
      </c>
      <c r="G1575">
        <v>0</v>
      </c>
      <c r="H1575">
        <v>13451.12</v>
      </c>
      <c r="I1575" t="s">
        <v>11</v>
      </c>
      <c r="J1575" t="s">
        <v>15</v>
      </c>
      <c r="K1575" t="s">
        <v>41</v>
      </c>
    </row>
    <row r="1576" spans="1:11" x14ac:dyDescent="0.2">
      <c r="A1576" t="s">
        <v>1606</v>
      </c>
      <c r="B1576">
        <v>1960</v>
      </c>
      <c r="C1576" s="5" t="str">
        <f t="shared" si="24"/>
        <v>Jul</v>
      </c>
      <c r="D1576" t="s">
        <v>9</v>
      </c>
      <c r="E1576" s="7" t="s">
        <v>9</v>
      </c>
      <c r="F1576">
        <v>11</v>
      </c>
      <c r="G1576">
        <v>0</v>
      </c>
      <c r="H1576">
        <v>13457.96</v>
      </c>
      <c r="I1576" t="s">
        <v>11</v>
      </c>
      <c r="J1576" t="s">
        <v>15</v>
      </c>
      <c r="K1576" t="s">
        <v>12</v>
      </c>
    </row>
    <row r="1577" spans="1:11" x14ac:dyDescent="0.2">
      <c r="A1577" t="s">
        <v>1607</v>
      </c>
      <c r="B1577">
        <v>1960</v>
      </c>
      <c r="C1577" s="5" t="str">
        <f t="shared" si="24"/>
        <v>Dec</v>
      </c>
      <c r="D1577" t="s">
        <v>29</v>
      </c>
      <c r="E1577" s="7" t="s">
        <v>29</v>
      </c>
      <c r="F1577">
        <v>16</v>
      </c>
      <c r="G1577">
        <v>0</v>
      </c>
      <c r="H1577">
        <v>13462.52</v>
      </c>
      <c r="I1577" t="s">
        <v>11</v>
      </c>
      <c r="J1577" t="s">
        <v>10</v>
      </c>
      <c r="K1577" t="s">
        <v>41</v>
      </c>
    </row>
    <row r="1578" spans="1:11" x14ac:dyDescent="0.2">
      <c r="A1578" t="s">
        <v>1608</v>
      </c>
      <c r="B1578">
        <v>1985</v>
      </c>
      <c r="C1578" s="5" t="str">
        <f t="shared" si="24"/>
        <v>Aug</v>
      </c>
      <c r="D1578" t="s">
        <v>34</v>
      </c>
      <c r="E1578" s="7" t="s">
        <v>34</v>
      </c>
      <c r="F1578">
        <v>19</v>
      </c>
      <c r="G1578">
        <v>3</v>
      </c>
      <c r="H1578">
        <v>13465.8</v>
      </c>
      <c r="I1578" t="s">
        <v>11</v>
      </c>
      <c r="J1578" t="s">
        <v>15</v>
      </c>
      <c r="K1578" t="s">
        <v>22</v>
      </c>
    </row>
    <row r="1579" spans="1:11" x14ac:dyDescent="0.2">
      <c r="A1579" t="s">
        <v>1609</v>
      </c>
      <c r="B1579">
        <v>1960</v>
      </c>
      <c r="C1579" s="5" t="str">
        <f t="shared" si="24"/>
        <v>Jul</v>
      </c>
      <c r="D1579" t="s">
        <v>9</v>
      </c>
      <c r="E1579" s="7" t="s">
        <v>9</v>
      </c>
      <c r="F1579">
        <v>28</v>
      </c>
      <c r="G1579">
        <v>0</v>
      </c>
      <c r="H1579">
        <v>13470.8</v>
      </c>
      <c r="I1579" t="s">
        <v>11</v>
      </c>
      <c r="J1579" t="s">
        <v>10</v>
      </c>
      <c r="K1579" t="s">
        <v>12</v>
      </c>
    </row>
    <row r="1580" spans="1:11" x14ac:dyDescent="0.2">
      <c r="A1580" t="s">
        <v>1610</v>
      </c>
      <c r="B1580">
        <v>1960</v>
      </c>
      <c r="C1580" s="5" t="str">
        <f t="shared" si="24"/>
        <v>Jul</v>
      </c>
      <c r="D1580" t="s">
        <v>9</v>
      </c>
      <c r="E1580" s="7" t="s">
        <v>9</v>
      </c>
      <c r="F1580">
        <v>24</v>
      </c>
      <c r="G1580">
        <v>0</v>
      </c>
      <c r="H1580">
        <v>13470.86</v>
      </c>
      <c r="I1580" t="s">
        <v>11</v>
      </c>
      <c r="J1580" t="s">
        <v>11</v>
      </c>
      <c r="K1580" t="s">
        <v>41</v>
      </c>
    </row>
    <row r="1581" spans="1:11" x14ac:dyDescent="0.2">
      <c r="A1581" t="s">
        <v>1611</v>
      </c>
      <c r="B1581">
        <v>1975</v>
      </c>
      <c r="C1581" s="5" t="str">
        <f t="shared" si="24"/>
        <v>Aug</v>
      </c>
      <c r="D1581" t="s">
        <v>34</v>
      </c>
      <c r="E1581" s="7" t="s">
        <v>34</v>
      </c>
      <c r="F1581">
        <v>7</v>
      </c>
      <c r="G1581">
        <v>1</v>
      </c>
      <c r="H1581">
        <v>13472.19</v>
      </c>
      <c r="I1581" t="s">
        <v>11</v>
      </c>
      <c r="J1581" t="s">
        <v>10</v>
      </c>
      <c r="K1581" t="s">
        <v>22</v>
      </c>
    </row>
    <row r="1582" spans="1:11" x14ac:dyDescent="0.2">
      <c r="A1582" t="s">
        <v>1612</v>
      </c>
      <c r="B1582">
        <v>1990</v>
      </c>
      <c r="C1582" s="5" t="str">
        <f t="shared" si="24"/>
        <v>Aug</v>
      </c>
      <c r="D1582" t="s">
        <v>34</v>
      </c>
      <c r="E1582" s="7" t="s">
        <v>34</v>
      </c>
      <c r="F1582">
        <v>30</v>
      </c>
      <c r="G1582">
        <v>3</v>
      </c>
      <c r="H1582">
        <v>13480.83</v>
      </c>
      <c r="I1582" t="s">
        <v>11</v>
      </c>
      <c r="J1582" t="s">
        <v>10</v>
      </c>
      <c r="K1582" t="s">
        <v>248</v>
      </c>
    </row>
    <row r="1583" spans="1:11" x14ac:dyDescent="0.2">
      <c r="A1583" t="s">
        <v>1613</v>
      </c>
      <c r="B1583">
        <v>1963</v>
      </c>
      <c r="C1583" s="5" t="str">
        <f t="shared" si="24"/>
        <v>Oct</v>
      </c>
      <c r="D1583" t="s">
        <v>36</v>
      </c>
      <c r="E1583" s="7" t="s">
        <v>36</v>
      </c>
      <c r="F1583">
        <v>14</v>
      </c>
      <c r="G1583">
        <v>0</v>
      </c>
      <c r="H1583">
        <v>13511.28</v>
      </c>
      <c r="I1583" t="s">
        <v>11</v>
      </c>
      <c r="J1583" t="s">
        <v>15</v>
      </c>
      <c r="K1583" t="s">
        <v>22</v>
      </c>
    </row>
    <row r="1584" spans="1:11" x14ac:dyDescent="0.2">
      <c r="A1584" t="s">
        <v>1614</v>
      </c>
      <c r="B1584">
        <v>1960</v>
      </c>
      <c r="C1584" s="5" t="str">
        <f t="shared" si="24"/>
        <v>Jul</v>
      </c>
      <c r="D1584" t="s">
        <v>9</v>
      </c>
      <c r="E1584" s="7" t="s">
        <v>9</v>
      </c>
      <c r="F1584">
        <v>11</v>
      </c>
      <c r="G1584">
        <v>0</v>
      </c>
      <c r="H1584">
        <v>13555</v>
      </c>
      <c r="I1584" t="s">
        <v>11</v>
      </c>
      <c r="J1584" t="s">
        <v>11</v>
      </c>
      <c r="K1584" t="s">
        <v>355</v>
      </c>
    </row>
    <row r="1585" spans="1:11" x14ac:dyDescent="0.2">
      <c r="A1585" t="s">
        <v>1615</v>
      </c>
      <c r="B1585">
        <v>1968</v>
      </c>
      <c r="C1585" s="5" t="str">
        <f t="shared" si="24"/>
        <v>Jul</v>
      </c>
      <c r="D1585" t="s">
        <v>9</v>
      </c>
      <c r="E1585" s="7" t="s">
        <v>9</v>
      </c>
      <c r="F1585">
        <v>15</v>
      </c>
      <c r="G1585">
        <v>0</v>
      </c>
      <c r="H1585">
        <v>13566.04</v>
      </c>
      <c r="I1585" t="s">
        <v>11</v>
      </c>
      <c r="J1585" t="s">
        <v>11</v>
      </c>
      <c r="K1585" t="s">
        <v>534</v>
      </c>
    </row>
    <row r="1586" spans="1:11" x14ac:dyDescent="0.2">
      <c r="A1586" t="s">
        <v>1616</v>
      </c>
      <c r="B1586">
        <v>1992</v>
      </c>
      <c r="C1586" s="5" t="str">
        <f t="shared" si="24"/>
        <v>Aug</v>
      </c>
      <c r="D1586" t="s">
        <v>34</v>
      </c>
      <c r="E1586" s="7" t="s">
        <v>34</v>
      </c>
      <c r="F1586">
        <v>14</v>
      </c>
      <c r="G1586">
        <v>0</v>
      </c>
      <c r="H1586">
        <v>13588.17</v>
      </c>
      <c r="I1586" t="s">
        <v>11</v>
      </c>
      <c r="J1586" t="s">
        <v>15</v>
      </c>
      <c r="K1586" t="s">
        <v>22</v>
      </c>
    </row>
    <row r="1587" spans="1:11" x14ac:dyDescent="0.2">
      <c r="A1587" t="s">
        <v>1617</v>
      </c>
      <c r="B1587">
        <v>1964</v>
      </c>
      <c r="C1587" s="5" t="str">
        <f t="shared" si="24"/>
        <v>Sep</v>
      </c>
      <c r="D1587" t="s">
        <v>19</v>
      </c>
      <c r="E1587" s="7" t="s">
        <v>19</v>
      </c>
      <c r="F1587">
        <v>10</v>
      </c>
      <c r="G1587">
        <v>2</v>
      </c>
      <c r="H1587">
        <v>13607.37</v>
      </c>
      <c r="I1587" t="s">
        <v>11</v>
      </c>
      <c r="J1587" t="s">
        <v>15</v>
      </c>
      <c r="K1587" t="s">
        <v>246</v>
      </c>
    </row>
    <row r="1588" spans="1:11" x14ac:dyDescent="0.2">
      <c r="A1588" t="s">
        <v>1618</v>
      </c>
      <c r="B1588">
        <v>1961</v>
      </c>
      <c r="C1588" s="5" t="str">
        <f t="shared" si="24"/>
        <v>Nov</v>
      </c>
      <c r="D1588" t="s">
        <v>14</v>
      </c>
      <c r="E1588" s="7" t="s">
        <v>14</v>
      </c>
      <c r="F1588">
        <v>18</v>
      </c>
      <c r="G1588">
        <v>0</v>
      </c>
      <c r="H1588">
        <v>13616.36</v>
      </c>
      <c r="I1588" t="s">
        <v>11</v>
      </c>
      <c r="J1588" t="s">
        <v>11</v>
      </c>
      <c r="K1588" t="s">
        <v>246</v>
      </c>
    </row>
    <row r="1589" spans="1:11" x14ac:dyDescent="0.2">
      <c r="A1589" t="s">
        <v>1619</v>
      </c>
      <c r="B1589">
        <v>1969</v>
      </c>
      <c r="C1589" s="5" t="str">
        <f t="shared" si="24"/>
        <v>Jul</v>
      </c>
      <c r="D1589" t="s">
        <v>9</v>
      </c>
      <c r="E1589" s="7" t="s">
        <v>9</v>
      </c>
      <c r="F1589">
        <v>26</v>
      </c>
      <c r="G1589">
        <v>0</v>
      </c>
      <c r="H1589">
        <v>13622.01</v>
      </c>
      <c r="I1589" t="s">
        <v>11</v>
      </c>
      <c r="J1589" t="s">
        <v>11</v>
      </c>
      <c r="K1589" t="s">
        <v>22</v>
      </c>
    </row>
    <row r="1590" spans="1:11" x14ac:dyDescent="0.2">
      <c r="A1590" t="s">
        <v>1620</v>
      </c>
      <c r="B1590">
        <v>1961</v>
      </c>
      <c r="C1590" s="5" t="str">
        <f t="shared" si="24"/>
        <v>Dec</v>
      </c>
      <c r="D1590" t="s">
        <v>29</v>
      </c>
      <c r="E1590" s="7" t="s">
        <v>29</v>
      </c>
      <c r="F1590">
        <v>24</v>
      </c>
      <c r="G1590">
        <v>0</v>
      </c>
      <c r="H1590">
        <v>13635.64</v>
      </c>
      <c r="I1590" t="s">
        <v>11</v>
      </c>
      <c r="J1590" t="s">
        <v>11</v>
      </c>
      <c r="K1590" t="s">
        <v>246</v>
      </c>
    </row>
    <row r="1591" spans="1:11" x14ac:dyDescent="0.2">
      <c r="A1591" t="s">
        <v>1621</v>
      </c>
      <c r="B1591">
        <v>1984</v>
      </c>
      <c r="C1591" s="5" t="str">
        <f t="shared" si="24"/>
        <v>Jul</v>
      </c>
      <c r="D1591" t="s">
        <v>9</v>
      </c>
      <c r="E1591" s="7" t="s">
        <v>9</v>
      </c>
      <c r="F1591">
        <v>20</v>
      </c>
      <c r="G1591">
        <v>3</v>
      </c>
      <c r="H1591">
        <v>13638.06</v>
      </c>
      <c r="I1591" t="s">
        <v>11</v>
      </c>
      <c r="J1591" t="s">
        <v>11</v>
      </c>
      <c r="K1591" t="s">
        <v>248</v>
      </c>
    </row>
    <row r="1592" spans="1:11" x14ac:dyDescent="0.2">
      <c r="A1592" t="s">
        <v>1622</v>
      </c>
      <c r="B1592">
        <v>1963</v>
      </c>
      <c r="C1592" s="5" t="str">
        <f t="shared" si="24"/>
        <v>Aug</v>
      </c>
      <c r="D1592" t="s">
        <v>34</v>
      </c>
      <c r="E1592" s="7" t="s">
        <v>34</v>
      </c>
      <c r="F1592">
        <v>4</v>
      </c>
      <c r="G1592">
        <v>0</v>
      </c>
      <c r="H1592">
        <v>13677.68</v>
      </c>
      <c r="I1592" t="s">
        <v>11</v>
      </c>
      <c r="J1592" t="s">
        <v>10</v>
      </c>
      <c r="K1592" t="s">
        <v>299</v>
      </c>
    </row>
    <row r="1593" spans="1:11" x14ac:dyDescent="0.2">
      <c r="A1593" t="s">
        <v>1623</v>
      </c>
      <c r="B1593">
        <v>1985</v>
      </c>
      <c r="C1593" s="5" t="str">
        <f t="shared" si="24"/>
        <v>Sep</v>
      </c>
      <c r="D1593" t="s">
        <v>19</v>
      </c>
      <c r="E1593" s="7" t="s">
        <v>19</v>
      </c>
      <c r="F1593">
        <v>14</v>
      </c>
      <c r="G1593">
        <v>3</v>
      </c>
      <c r="H1593">
        <v>13685.51</v>
      </c>
      <c r="I1593" t="s">
        <v>11</v>
      </c>
      <c r="J1593" t="s">
        <v>15</v>
      </c>
      <c r="K1593" t="s">
        <v>534</v>
      </c>
    </row>
    <row r="1594" spans="1:11" x14ac:dyDescent="0.2">
      <c r="A1594" t="s">
        <v>1624</v>
      </c>
      <c r="B1594">
        <v>1986</v>
      </c>
      <c r="C1594" s="5" t="str">
        <f t="shared" si="24"/>
        <v>Nov</v>
      </c>
      <c r="D1594" t="s">
        <v>14</v>
      </c>
      <c r="E1594" s="7" t="s">
        <v>14</v>
      </c>
      <c r="F1594">
        <v>24</v>
      </c>
      <c r="G1594">
        <v>3</v>
      </c>
      <c r="H1594">
        <v>13714.55</v>
      </c>
      <c r="I1594" t="s">
        <v>11</v>
      </c>
      <c r="J1594" t="s">
        <v>10</v>
      </c>
      <c r="K1594" t="s">
        <v>248</v>
      </c>
    </row>
    <row r="1595" spans="1:11" x14ac:dyDescent="0.2">
      <c r="A1595" t="s">
        <v>1625</v>
      </c>
      <c r="B1595">
        <v>1981</v>
      </c>
      <c r="C1595" s="5" t="str">
        <f t="shared" si="24"/>
        <v>Aug</v>
      </c>
      <c r="D1595" t="s">
        <v>34</v>
      </c>
      <c r="E1595" s="7" t="s">
        <v>34</v>
      </c>
      <c r="F1595">
        <v>2</v>
      </c>
      <c r="G1595">
        <v>1</v>
      </c>
      <c r="H1595">
        <v>13725.47</v>
      </c>
      <c r="I1595" t="s">
        <v>11</v>
      </c>
      <c r="J1595" t="s">
        <v>10</v>
      </c>
      <c r="K1595" t="s">
        <v>246</v>
      </c>
    </row>
    <row r="1596" spans="1:11" x14ac:dyDescent="0.2">
      <c r="A1596" t="s">
        <v>1626</v>
      </c>
      <c r="B1596">
        <v>1985</v>
      </c>
      <c r="C1596" s="5" t="str">
        <f t="shared" si="24"/>
        <v>Aug</v>
      </c>
      <c r="D1596" t="s">
        <v>34</v>
      </c>
      <c r="E1596" s="7" t="s">
        <v>34</v>
      </c>
      <c r="F1596">
        <v>29</v>
      </c>
      <c r="G1596">
        <v>3</v>
      </c>
      <c r="H1596">
        <v>13726.21</v>
      </c>
      <c r="I1596" t="s">
        <v>11</v>
      </c>
      <c r="J1596" t="s">
        <v>11</v>
      </c>
      <c r="K1596" t="s">
        <v>534</v>
      </c>
    </row>
    <row r="1597" spans="1:11" x14ac:dyDescent="0.2">
      <c r="A1597" t="s">
        <v>1627</v>
      </c>
      <c r="B1597">
        <v>1969</v>
      </c>
      <c r="C1597" s="5" t="str">
        <f t="shared" si="24"/>
        <v>Oct</v>
      </c>
      <c r="D1597" t="s">
        <v>36</v>
      </c>
      <c r="E1597" s="7" t="s">
        <v>36</v>
      </c>
      <c r="F1597">
        <v>23</v>
      </c>
      <c r="G1597">
        <v>0</v>
      </c>
      <c r="H1597">
        <v>13746.74</v>
      </c>
      <c r="I1597" t="s">
        <v>11</v>
      </c>
      <c r="J1597" t="s">
        <v>10</v>
      </c>
      <c r="K1597" t="s">
        <v>534</v>
      </c>
    </row>
    <row r="1598" spans="1:11" x14ac:dyDescent="0.2">
      <c r="A1598" t="s">
        <v>1628</v>
      </c>
      <c r="B1598">
        <v>2004</v>
      </c>
      <c r="C1598" s="5" t="str">
        <f t="shared" si="24"/>
        <v>Jul</v>
      </c>
      <c r="D1598" t="s">
        <v>9</v>
      </c>
      <c r="E1598" s="7" t="s">
        <v>9</v>
      </c>
      <c r="F1598">
        <v>16</v>
      </c>
      <c r="G1598">
        <v>0</v>
      </c>
      <c r="H1598">
        <v>13747.87</v>
      </c>
      <c r="I1598" t="s">
        <v>11</v>
      </c>
      <c r="J1598" t="s">
        <v>10</v>
      </c>
      <c r="K1598" t="s">
        <v>169</v>
      </c>
    </row>
    <row r="1599" spans="1:11" x14ac:dyDescent="0.2">
      <c r="A1599" t="s">
        <v>1629</v>
      </c>
      <c r="B1599">
        <v>1959</v>
      </c>
      <c r="C1599" s="5" t="str">
        <f t="shared" si="24"/>
        <v>Aug</v>
      </c>
      <c r="D1599" t="s">
        <v>34</v>
      </c>
      <c r="E1599" s="7" t="s">
        <v>34</v>
      </c>
      <c r="F1599">
        <v>6</v>
      </c>
      <c r="G1599">
        <v>0</v>
      </c>
      <c r="H1599">
        <v>13770.1</v>
      </c>
      <c r="I1599" t="s">
        <v>11</v>
      </c>
      <c r="J1599" t="s">
        <v>15</v>
      </c>
      <c r="K1599" t="s">
        <v>22</v>
      </c>
    </row>
    <row r="1600" spans="1:11" x14ac:dyDescent="0.2">
      <c r="A1600" t="s">
        <v>1630</v>
      </c>
      <c r="B1600">
        <v>1966</v>
      </c>
      <c r="C1600" s="5" t="str">
        <f t="shared" si="24"/>
        <v>Nov</v>
      </c>
      <c r="D1600" t="s">
        <v>14</v>
      </c>
      <c r="E1600" s="7" t="s">
        <v>14</v>
      </c>
      <c r="F1600">
        <v>10</v>
      </c>
      <c r="G1600">
        <v>0</v>
      </c>
      <c r="H1600">
        <v>13801.61</v>
      </c>
      <c r="I1600" t="s">
        <v>11</v>
      </c>
      <c r="J1600" t="s">
        <v>11</v>
      </c>
      <c r="K1600" t="s">
        <v>534</v>
      </c>
    </row>
    <row r="1601" spans="1:11" x14ac:dyDescent="0.2">
      <c r="A1601" t="s">
        <v>1631</v>
      </c>
      <c r="B1601">
        <v>1986</v>
      </c>
      <c r="C1601" s="5" t="str">
        <f t="shared" si="24"/>
        <v>Dec</v>
      </c>
      <c r="D1601" t="s">
        <v>29</v>
      </c>
      <c r="E1601" s="7" t="s">
        <v>29</v>
      </c>
      <c r="F1601">
        <v>8</v>
      </c>
      <c r="G1601">
        <v>3</v>
      </c>
      <c r="H1601">
        <v>13819.49</v>
      </c>
      <c r="I1601" t="s">
        <v>11</v>
      </c>
      <c r="J1601" t="s">
        <v>10</v>
      </c>
      <c r="K1601" t="s">
        <v>22</v>
      </c>
    </row>
    <row r="1602" spans="1:11" x14ac:dyDescent="0.2">
      <c r="A1602" t="s">
        <v>1632</v>
      </c>
      <c r="B1602">
        <v>1958</v>
      </c>
      <c r="C1602" s="5" t="str">
        <f t="shared" si="24"/>
        <v>Nov</v>
      </c>
      <c r="D1602" t="s">
        <v>14</v>
      </c>
      <c r="E1602" s="7" t="s">
        <v>14</v>
      </c>
      <c r="F1602">
        <v>25</v>
      </c>
      <c r="G1602">
        <v>0</v>
      </c>
      <c r="H1602">
        <v>13822.8</v>
      </c>
      <c r="I1602" t="s">
        <v>11</v>
      </c>
      <c r="J1602" t="s">
        <v>11</v>
      </c>
      <c r="K1602" t="s">
        <v>41</v>
      </c>
    </row>
    <row r="1603" spans="1:11" x14ac:dyDescent="0.2">
      <c r="A1603" t="s">
        <v>1633</v>
      </c>
      <c r="B1603">
        <v>1958</v>
      </c>
      <c r="C1603" s="5" t="str">
        <f t="shared" ref="C1603:C1666" si="25">IF(ISBLANK(D1603),"Sep",D1603)</f>
        <v>Dec</v>
      </c>
      <c r="D1603" t="s">
        <v>29</v>
      </c>
      <c r="E1603" s="7" t="s">
        <v>29</v>
      </c>
      <c r="F1603">
        <v>10</v>
      </c>
      <c r="G1603">
        <v>0</v>
      </c>
      <c r="H1603">
        <v>13831.12</v>
      </c>
      <c r="I1603" t="s">
        <v>11</v>
      </c>
      <c r="J1603" t="s">
        <v>15</v>
      </c>
      <c r="K1603" t="s">
        <v>12</v>
      </c>
    </row>
    <row r="1604" spans="1:11" x14ac:dyDescent="0.2">
      <c r="A1604" t="s">
        <v>1634</v>
      </c>
      <c r="B1604">
        <v>2003</v>
      </c>
      <c r="C1604" s="5" t="str">
        <f t="shared" si="25"/>
        <v>Jun</v>
      </c>
      <c r="D1604" t="s">
        <v>17</v>
      </c>
      <c r="E1604" s="7" t="s">
        <v>17</v>
      </c>
      <c r="F1604">
        <v>7</v>
      </c>
      <c r="G1604">
        <v>0</v>
      </c>
      <c r="H1604">
        <v>13844.51</v>
      </c>
      <c r="I1604" t="s">
        <v>10</v>
      </c>
      <c r="J1604" t="s">
        <v>15</v>
      </c>
      <c r="K1604" t="s">
        <v>41</v>
      </c>
    </row>
    <row r="1605" spans="1:11" x14ac:dyDescent="0.2">
      <c r="A1605" t="s">
        <v>1635</v>
      </c>
      <c r="B1605">
        <v>1960</v>
      </c>
      <c r="C1605" s="5" t="str">
        <f t="shared" si="25"/>
        <v>Jul</v>
      </c>
      <c r="D1605" t="s">
        <v>9</v>
      </c>
      <c r="E1605" s="7" t="s">
        <v>9</v>
      </c>
      <c r="F1605">
        <v>21</v>
      </c>
      <c r="G1605">
        <v>0</v>
      </c>
      <c r="H1605">
        <v>13844.8</v>
      </c>
      <c r="I1605" t="s">
        <v>10</v>
      </c>
      <c r="J1605" t="s">
        <v>10</v>
      </c>
      <c r="K1605" t="s">
        <v>22</v>
      </c>
    </row>
    <row r="1606" spans="1:11" x14ac:dyDescent="0.2">
      <c r="A1606" t="s">
        <v>1636</v>
      </c>
      <c r="B1606">
        <v>1978</v>
      </c>
      <c r="C1606" s="5" t="str">
        <f t="shared" si="25"/>
        <v>Dec</v>
      </c>
      <c r="D1606" t="s">
        <v>29</v>
      </c>
      <c r="E1606" s="7" t="s">
        <v>29</v>
      </c>
      <c r="F1606">
        <v>19</v>
      </c>
      <c r="G1606">
        <v>2</v>
      </c>
      <c r="H1606">
        <v>13874.89</v>
      </c>
      <c r="I1606" t="s">
        <v>10</v>
      </c>
      <c r="J1606" t="s">
        <v>15</v>
      </c>
      <c r="K1606" t="s">
        <v>22</v>
      </c>
    </row>
    <row r="1607" spans="1:11" x14ac:dyDescent="0.2">
      <c r="A1607" t="s">
        <v>1637</v>
      </c>
      <c r="B1607">
        <v>1959</v>
      </c>
      <c r="C1607" s="5" t="str">
        <f t="shared" si="25"/>
        <v>Oct</v>
      </c>
      <c r="D1607" t="s">
        <v>36</v>
      </c>
      <c r="E1607" s="7" t="s">
        <v>36</v>
      </c>
      <c r="F1607">
        <v>5</v>
      </c>
      <c r="G1607">
        <v>0</v>
      </c>
      <c r="H1607">
        <v>13880.95</v>
      </c>
      <c r="I1607" t="s">
        <v>10</v>
      </c>
      <c r="J1607" t="s">
        <v>10</v>
      </c>
      <c r="K1607" t="s">
        <v>41</v>
      </c>
    </row>
    <row r="1608" spans="1:11" x14ac:dyDescent="0.2">
      <c r="A1608" t="s">
        <v>1638</v>
      </c>
      <c r="B1608">
        <v>1985</v>
      </c>
      <c r="C1608" s="5" t="str">
        <f t="shared" si="25"/>
        <v>Sep</v>
      </c>
      <c r="D1608" t="s">
        <v>19</v>
      </c>
      <c r="E1608" s="7" t="s">
        <v>19</v>
      </c>
      <c r="F1608">
        <v>25</v>
      </c>
      <c r="G1608">
        <v>3</v>
      </c>
      <c r="H1608">
        <v>13886.4</v>
      </c>
      <c r="I1608" t="s">
        <v>10</v>
      </c>
      <c r="J1608" t="s">
        <v>10</v>
      </c>
      <c r="K1608" t="s">
        <v>22</v>
      </c>
    </row>
    <row r="1609" spans="1:11" x14ac:dyDescent="0.2">
      <c r="A1609" t="s">
        <v>1639</v>
      </c>
      <c r="B1609">
        <v>1959</v>
      </c>
      <c r="C1609" s="5" t="str">
        <f t="shared" si="25"/>
        <v>Dec</v>
      </c>
      <c r="D1609" t="s">
        <v>29</v>
      </c>
      <c r="E1609" s="7" t="s">
        <v>29</v>
      </c>
      <c r="F1609">
        <v>29</v>
      </c>
      <c r="G1609">
        <v>0</v>
      </c>
      <c r="H1609">
        <v>13887.2</v>
      </c>
      <c r="I1609" t="s">
        <v>10</v>
      </c>
      <c r="J1609" t="s">
        <v>11</v>
      </c>
      <c r="K1609" t="s">
        <v>12</v>
      </c>
    </row>
    <row r="1610" spans="1:11" x14ac:dyDescent="0.2">
      <c r="A1610" t="s">
        <v>1640</v>
      </c>
      <c r="B1610">
        <v>1959</v>
      </c>
      <c r="C1610" s="5" t="str">
        <f t="shared" si="25"/>
        <v>Jul</v>
      </c>
      <c r="D1610" t="s">
        <v>9</v>
      </c>
      <c r="E1610" s="7" t="s">
        <v>9</v>
      </c>
      <c r="F1610">
        <v>7</v>
      </c>
      <c r="G1610">
        <v>0</v>
      </c>
      <c r="H1610">
        <v>13887.97</v>
      </c>
      <c r="I1610" t="s">
        <v>10</v>
      </c>
      <c r="J1610" t="s">
        <v>10</v>
      </c>
      <c r="K1610" t="s">
        <v>12</v>
      </c>
    </row>
    <row r="1611" spans="1:11" x14ac:dyDescent="0.2">
      <c r="A1611" t="s">
        <v>1641</v>
      </c>
      <c r="B1611">
        <v>1962</v>
      </c>
      <c r="C1611" s="5" t="str">
        <f t="shared" si="25"/>
        <v>Jul</v>
      </c>
      <c r="D1611" t="s">
        <v>9</v>
      </c>
      <c r="E1611" s="7" t="s">
        <v>9</v>
      </c>
      <c r="F1611">
        <v>27</v>
      </c>
      <c r="G1611">
        <v>3</v>
      </c>
      <c r="H1611">
        <v>13919.82</v>
      </c>
      <c r="I1611" t="s">
        <v>10</v>
      </c>
      <c r="J1611" t="s">
        <v>10</v>
      </c>
      <c r="K1611" t="s">
        <v>12</v>
      </c>
    </row>
    <row r="1612" spans="1:11" x14ac:dyDescent="0.2">
      <c r="A1612" t="s">
        <v>1642</v>
      </c>
      <c r="B1612">
        <v>1960</v>
      </c>
      <c r="C1612" s="5" t="str">
        <f t="shared" si="25"/>
        <v>Jun</v>
      </c>
      <c r="D1612" t="s">
        <v>17</v>
      </c>
      <c r="E1612" s="7" t="s">
        <v>17</v>
      </c>
      <c r="F1612">
        <v>18</v>
      </c>
      <c r="G1612">
        <v>1</v>
      </c>
      <c r="H1612">
        <v>13937.67</v>
      </c>
      <c r="I1612" t="s">
        <v>10</v>
      </c>
      <c r="J1612" t="s">
        <v>15</v>
      </c>
      <c r="K1612" t="s">
        <v>22</v>
      </c>
    </row>
    <row r="1613" spans="1:11" x14ac:dyDescent="0.2">
      <c r="A1613" t="s">
        <v>1643</v>
      </c>
      <c r="B1613">
        <v>1959</v>
      </c>
      <c r="C1613" s="5" t="str">
        <f t="shared" si="25"/>
        <v>Aug</v>
      </c>
      <c r="D1613" t="s">
        <v>34</v>
      </c>
      <c r="E1613" s="7" t="s">
        <v>34</v>
      </c>
      <c r="F1613">
        <v>29</v>
      </c>
      <c r="G1613">
        <v>0</v>
      </c>
      <c r="H1613">
        <v>13974.46</v>
      </c>
      <c r="I1613" t="s">
        <v>10</v>
      </c>
      <c r="J1613" t="s">
        <v>10</v>
      </c>
      <c r="K1613" t="s">
        <v>165</v>
      </c>
    </row>
    <row r="1614" spans="1:11" x14ac:dyDescent="0.2">
      <c r="A1614" t="s">
        <v>1644</v>
      </c>
      <c r="B1614">
        <v>1990</v>
      </c>
      <c r="C1614" s="5" t="str">
        <f t="shared" si="25"/>
        <v>Jul</v>
      </c>
      <c r="D1614" t="s">
        <v>9</v>
      </c>
      <c r="E1614" s="7" t="s">
        <v>9</v>
      </c>
      <c r="F1614">
        <v>13</v>
      </c>
      <c r="G1614">
        <v>3</v>
      </c>
      <c r="H1614">
        <v>13979.45</v>
      </c>
      <c r="I1614" t="s">
        <v>10</v>
      </c>
      <c r="J1614" t="s">
        <v>15</v>
      </c>
      <c r="K1614" t="s">
        <v>248</v>
      </c>
    </row>
    <row r="1615" spans="1:11" x14ac:dyDescent="0.2">
      <c r="A1615" t="s">
        <v>1645</v>
      </c>
      <c r="B1615">
        <v>1959</v>
      </c>
      <c r="C1615" s="5" t="str">
        <f t="shared" si="25"/>
        <v>Sep</v>
      </c>
      <c r="D1615" t="s">
        <v>19</v>
      </c>
      <c r="E1615" s="7" t="s">
        <v>19</v>
      </c>
      <c r="F1615">
        <v>6</v>
      </c>
      <c r="G1615">
        <v>0</v>
      </c>
      <c r="H1615">
        <v>13981.85</v>
      </c>
      <c r="I1615" t="s">
        <v>10</v>
      </c>
      <c r="J1615" t="s">
        <v>15</v>
      </c>
      <c r="K1615" t="s">
        <v>167</v>
      </c>
    </row>
    <row r="1616" spans="1:11" x14ac:dyDescent="0.2">
      <c r="A1616" t="s">
        <v>1646</v>
      </c>
      <c r="B1616">
        <v>1963</v>
      </c>
      <c r="C1616" s="5" t="str">
        <f t="shared" si="25"/>
        <v>Dec</v>
      </c>
      <c r="D1616" t="s">
        <v>29</v>
      </c>
      <c r="E1616" s="7" t="s">
        <v>29</v>
      </c>
      <c r="F1616">
        <v>23</v>
      </c>
      <c r="G1616">
        <v>3</v>
      </c>
      <c r="H1616">
        <v>14001.13</v>
      </c>
      <c r="I1616" t="s">
        <v>10</v>
      </c>
      <c r="J1616" t="s">
        <v>15</v>
      </c>
      <c r="K1616" t="s">
        <v>12</v>
      </c>
    </row>
    <row r="1617" spans="1:11" x14ac:dyDescent="0.2">
      <c r="A1617" t="s">
        <v>1647</v>
      </c>
      <c r="B1617">
        <v>1963</v>
      </c>
      <c r="C1617" s="5" t="str">
        <f t="shared" si="25"/>
        <v>Jul</v>
      </c>
      <c r="D1617" t="s">
        <v>9</v>
      </c>
      <c r="E1617" s="7" t="s">
        <v>9</v>
      </c>
      <c r="F1617">
        <v>6</v>
      </c>
      <c r="G1617">
        <v>3</v>
      </c>
      <c r="H1617">
        <v>14001.29</v>
      </c>
      <c r="I1617" t="s">
        <v>10</v>
      </c>
      <c r="J1617" t="s">
        <v>10</v>
      </c>
      <c r="K1617" t="s">
        <v>12</v>
      </c>
    </row>
    <row r="1618" spans="1:11" x14ac:dyDescent="0.2">
      <c r="A1618" t="s">
        <v>1648</v>
      </c>
      <c r="B1618">
        <v>1963</v>
      </c>
      <c r="C1618" s="5" t="str">
        <f t="shared" si="25"/>
        <v>Jul</v>
      </c>
      <c r="D1618" t="s">
        <v>9</v>
      </c>
      <c r="E1618" s="7" t="s">
        <v>9</v>
      </c>
      <c r="F1618">
        <v>8</v>
      </c>
      <c r="G1618">
        <v>3</v>
      </c>
      <c r="H1618">
        <v>14007.22</v>
      </c>
      <c r="I1618" t="s">
        <v>10</v>
      </c>
      <c r="J1618" t="s">
        <v>11</v>
      </c>
      <c r="K1618" t="s">
        <v>41</v>
      </c>
    </row>
    <row r="1619" spans="1:11" x14ac:dyDescent="0.2">
      <c r="A1619" t="s">
        <v>1649</v>
      </c>
      <c r="B1619">
        <v>1960</v>
      </c>
      <c r="C1619" s="5" t="str">
        <f t="shared" si="25"/>
        <v>Nov</v>
      </c>
      <c r="D1619" t="s">
        <v>14</v>
      </c>
      <c r="E1619" s="7" t="s">
        <v>14</v>
      </c>
      <c r="F1619">
        <v>8</v>
      </c>
      <c r="G1619">
        <v>0</v>
      </c>
      <c r="H1619">
        <v>14043.48</v>
      </c>
      <c r="I1619" t="s">
        <v>10</v>
      </c>
      <c r="J1619" t="s">
        <v>11</v>
      </c>
      <c r="K1619" t="s">
        <v>246</v>
      </c>
    </row>
    <row r="1620" spans="1:11" x14ac:dyDescent="0.2">
      <c r="A1620" t="s">
        <v>1650</v>
      </c>
      <c r="B1620">
        <v>1991</v>
      </c>
      <c r="C1620" s="5" t="str">
        <f t="shared" si="25"/>
        <v>Sep</v>
      </c>
      <c r="D1620" t="s">
        <v>19</v>
      </c>
      <c r="E1620" s="7" t="s">
        <v>19</v>
      </c>
      <c r="F1620">
        <v>12</v>
      </c>
      <c r="G1620">
        <v>3</v>
      </c>
      <c r="H1620">
        <v>14081.93</v>
      </c>
      <c r="I1620" t="s">
        <v>10</v>
      </c>
      <c r="J1620" t="s">
        <v>11</v>
      </c>
      <c r="K1620" t="s">
        <v>22</v>
      </c>
    </row>
    <row r="1621" spans="1:11" x14ac:dyDescent="0.2">
      <c r="A1621" t="s">
        <v>1651</v>
      </c>
      <c r="B1621">
        <v>1976</v>
      </c>
      <c r="C1621" s="5" t="str">
        <f t="shared" si="25"/>
        <v>Sep</v>
      </c>
      <c r="D1621" t="s">
        <v>19</v>
      </c>
      <c r="E1621" s="7" t="s">
        <v>19</v>
      </c>
      <c r="F1621">
        <v>26</v>
      </c>
      <c r="G1621">
        <v>2</v>
      </c>
      <c r="H1621">
        <v>14098.07</v>
      </c>
      <c r="I1621" t="s">
        <v>10</v>
      </c>
      <c r="J1621" t="s">
        <v>11</v>
      </c>
      <c r="K1621" t="s">
        <v>248</v>
      </c>
    </row>
    <row r="1622" spans="1:11" x14ac:dyDescent="0.2">
      <c r="A1622" t="s">
        <v>1652</v>
      </c>
      <c r="B1622">
        <v>1961</v>
      </c>
      <c r="C1622" s="5" t="str">
        <f t="shared" si="25"/>
        <v>Jun</v>
      </c>
      <c r="D1622" t="s">
        <v>17</v>
      </c>
      <c r="E1622" s="7" t="s">
        <v>17</v>
      </c>
      <c r="F1622">
        <v>14</v>
      </c>
      <c r="G1622">
        <v>2</v>
      </c>
      <c r="H1622">
        <v>14119.62</v>
      </c>
      <c r="I1622" t="s">
        <v>10</v>
      </c>
      <c r="J1622" t="s">
        <v>15</v>
      </c>
      <c r="K1622" t="s">
        <v>22</v>
      </c>
    </row>
    <row r="1623" spans="1:11" x14ac:dyDescent="0.2">
      <c r="A1623" t="s">
        <v>1653</v>
      </c>
      <c r="B1623">
        <v>2004</v>
      </c>
      <c r="C1623" s="5" t="str">
        <f t="shared" si="25"/>
        <v>Jul</v>
      </c>
      <c r="D1623" t="s">
        <v>9</v>
      </c>
      <c r="E1623" s="7" t="s">
        <v>9</v>
      </c>
      <c r="F1623">
        <v>6</v>
      </c>
      <c r="G1623">
        <v>0</v>
      </c>
      <c r="H1623">
        <v>14133.04</v>
      </c>
      <c r="I1623" t="s">
        <v>10</v>
      </c>
      <c r="J1623" t="s">
        <v>11</v>
      </c>
      <c r="K1623" t="s">
        <v>12</v>
      </c>
    </row>
    <row r="1624" spans="1:11" x14ac:dyDescent="0.2">
      <c r="A1624" t="s">
        <v>1654</v>
      </c>
      <c r="B1624">
        <v>1984</v>
      </c>
      <c r="C1624" s="5" t="str">
        <f t="shared" si="25"/>
        <v>Jul</v>
      </c>
      <c r="D1624" t="s">
        <v>9</v>
      </c>
      <c r="E1624" s="7" t="s">
        <v>9</v>
      </c>
      <c r="F1624">
        <v>7</v>
      </c>
      <c r="G1624">
        <v>3</v>
      </c>
      <c r="H1624">
        <v>14152.46</v>
      </c>
      <c r="I1624" t="s">
        <v>10</v>
      </c>
      <c r="J1624" t="s">
        <v>15</v>
      </c>
      <c r="K1624" t="s">
        <v>22</v>
      </c>
    </row>
    <row r="1625" spans="1:11" x14ac:dyDescent="0.2">
      <c r="A1625" t="s">
        <v>1655</v>
      </c>
      <c r="B1625">
        <v>1968</v>
      </c>
      <c r="C1625" s="5" t="str">
        <f t="shared" si="25"/>
        <v>Dec</v>
      </c>
      <c r="D1625" t="s">
        <v>29</v>
      </c>
      <c r="E1625" s="7" t="s">
        <v>29</v>
      </c>
      <c r="F1625">
        <v>25</v>
      </c>
      <c r="G1625">
        <v>0</v>
      </c>
      <c r="H1625">
        <v>14193.55</v>
      </c>
      <c r="I1625" t="s">
        <v>10</v>
      </c>
      <c r="J1625" t="s">
        <v>15</v>
      </c>
      <c r="K1625" t="s">
        <v>534</v>
      </c>
    </row>
    <row r="1626" spans="1:11" x14ac:dyDescent="0.2">
      <c r="A1626" t="s">
        <v>1656</v>
      </c>
      <c r="B1626">
        <v>1983</v>
      </c>
      <c r="C1626" s="5" t="str">
        <f t="shared" si="25"/>
        <v>Nov</v>
      </c>
      <c r="D1626" t="s">
        <v>14</v>
      </c>
      <c r="E1626" s="7" t="s">
        <v>14</v>
      </c>
      <c r="F1626">
        <v>17</v>
      </c>
      <c r="G1626">
        <v>3</v>
      </c>
      <c r="H1626">
        <v>14209.4</v>
      </c>
      <c r="I1626" t="s">
        <v>10</v>
      </c>
      <c r="J1626" t="s">
        <v>15</v>
      </c>
      <c r="K1626" t="s">
        <v>534</v>
      </c>
    </row>
    <row r="1627" spans="1:11" x14ac:dyDescent="0.2">
      <c r="A1627" t="s">
        <v>1657</v>
      </c>
      <c r="B1627">
        <v>1958</v>
      </c>
      <c r="C1627" s="5" t="str">
        <f t="shared" si="25"/>
        <v>Sep</v>
      </c>
      <c r="D1627" t="s">
        <v>19</v>
      </c>
      <c r="E1627" s="7" t="s">
        <v>19</v>
      </c>
      <c r="F1627">
        <v>21</v>
      </c>
      <c r="G1627">
        <v>0</v>
      </c>
      <c r="H1627">
        <v>14210.54</v>
      </c>
      <c r="I1627" t="s">
        <v>10</v>
      </c>
      <c r="J1627" t="s">
        <v>10</v>
      </c>
      <c r="K1627" t="s">
        <v>22</v>
      </c>
    </row>
    <row r="1628" spans="1:11" x14ac:dyDescent="0.2">
      <c r="A1628" t="s">
        <v>1658</v>
      </c>
      <c r="B1628">
        <v>1961</v>
      </c>
      <c r="C1628" s="5" t="str">
        <f t="shared" si="25"/>
        <v>Sep</v>
      </c>
      <c r="D1628" t="s">
        <v>19</v>
      </c>
      <c r="E1628" s="7" t="s">
        <v>19</v>
      </c>
      <c r="F1628">
        <v>25</v>
      </c>
      <c r="G1628">
        <v>2</v>
      </c>
      <c r="H1628">
        <v>14235.07</v>
      </c>
      <c r="I1628" t="s">
        <v>10</v>
      </c>
      <c r="J1628" t="s">
        <v>15</v>
      </c>
      <c r="K1628" t="s">
        <v>41</v>
      </c>
    </row>
    <row r="1629" spans="1:11" x14ac:dyDescent="0.2">
      <c r="A1629" t="s">
        <v>1659</v>
      </c>
      <c r="B1629">
        <v>1959</v>
      </c>
      <c r="C1629" s="5" t="str">
        <f t="shared" si="25"/>
        <v>Oct</v>
      </c>
      <c r="D1629" t="s">
        <v>36</v>
      </c>
      <c r="E1629" s="7" t="s">
        <v>36</v>
      </c>
      <c r="F1629">
        <v>10</v>
      </c>
      <c r="G1629">
        <v>0</v>
      </c>
      <c r="H1629">
        <v>14254.61</v>
      </c>
      <c r="I1629" t="s">
        <v>10</v>
      </c>
      <c r="J1629" t="s">
        <v>15</v>
      </c>
      <c r="K1629" t="s">
        <v>22</v>
      </c>
    </row>
    <row r="1630" spans="1:11" x14ac:dyDescent="0.2">
      <c r="A1630" t="s">
        <v>1660</v>
      </c>
      <c r="B1630">
        <v>1959</v>
      </c>
      <c r="C1630" s="5" t="str">
        <f t="shared" si="25"/>
        <v>Nov</v>
      </c>
      <c r="D1630" t="s">
        <v>14</v>
      </c>
      <c r="E1630" s="7" t="s">
        <v>14</v>
      </c>
      <c r="F1630">
        <v>8</v>
      </c>
      <c r="G1630">
        <v>0</v>
      </c>
      <c r="H1630">
        <v>14256.19</v>
      </c>
      <c r="I1630" t="s">
        <v>10</v>
      </c>
      <c r="J1630" t="s">
        <v>11</v>
      </c>
      <c r="K1630" t="s">
        <v>22</v>
      </c>
    </row>
    <row r="1631" spans="1:11" x14ac:dyDescent="0.2">
      <c r="A1631" t="s">
        <v>1661</v>
      </c>
      <c r="B1631">
        <v>1974</v>
      </c>
      <c r="C1631" s="5" t="str">
        <f t="shared" si="25"/>
        <v>Dec</v>
      </c>
      <c r="D1631" t="s">
        <v>29</v>
      </c>
      <c r="E1631" s="7" t="s">
        <v>29</v>
      </c>
      <c r="F1631">
        <v>26</v>
      </c>
      <c r="G1631">
        <v>0</v>
      </c>
      <c r="H1631">
        <v>14256.79</v>
      </c>
      <c r="I1631" t="s">
        <v>10</v>
      </c>
      <c r="J1631" t="s">
        <v>10</v>
      </c>
      <c r="K1631" t="s">
        <v>534</v>
      </c>
    </row>
    <row r="1632" spans="1:11" x14ac:dyDescent="0.2">
      <c r="A1632" t="s">
        <v>1662</v>
      </c>
      <c r="B1632">
        <v>1972</v>
      </c>
      <c r="C1632" s="5" t="str">
        <f t="shared" si="25"/>
        <v>Jul</v>
      </c>
      <c r="D1632" t="s">
        <v>9</v>
      </c>
      <c r="E1632" s="7" t="s">
        <v>9</v>
      </c>
      <c r="F1632">
        <v>13</v>
      </c>
      <c r="G1632">
        <v>0</v>
      </c>
      <c r="H1632">
        <v>14258.33</v>
      </c>
      <c r="I1632" t="s">
        <v>10</v>
      </c>
      <c r="J1632" t="s">
        <v>10</v>
      </c>
      <c r="K1632" t="s">
        <v>534</v>
      </c>
    </row>
    <row r="1633" spans="1:11" x14ac:dyDescent="0.2">
      <c r="A1633" t="s">
        <v>1663</v>
      </c>
      <c r="B1633">
        <v>2004</v>
      </c>
      <c r="C1633" s="5" t="str">
        <f t="shared" si="25"/>
        <v>Sep</v>
      </c>
      <c r="D1633" t="s">
        <v>19</v>
      </c>
      <c r="E1633" s="7" t="s">
        <v>19</v>
      </c>
      <c r="F1633">
        <v>6</v>
      </c>
      <c r="G1633">
        <v>0</v>
      </c>
      <c r="H1633">
        <v>14283.46</v>
      </c>
      <c r="I1633" t="s">
        <v>10</v>
      </c>
      <c r="J1633" t="s">
        <v>10</v>
      </c>
      <c r="K1633" t="s">
        <v>246</v>
      </c>
    </row>
    <row r="1634" spans="1:11" x14ac:dyDescent="0.2">
      <c r="A1634" t="s">
        <v>1664</v>
      </c>
      <c r="B1634">
        <v>1968</v>
      </c>
      <c r="C1634" s="5" t="str">
        <f t="shared" si="25"/>
        <v>Dec</v>
      </c>
      <c r="D1634" t="s">
        <v>29</v>
      </c>
      <c r="E1634" s="7" t="s">
        <v>29</v>
      </c>
      <c r="F1634">
        <v>15</v>
      </c>
      <c r="G1634">
        <v>0</v>
      </c>
      <c r="H1634">
        <v>14285.9</v>
      </c>
      <c r="I1634" t="s">
        <v>10</v>
      </c>
      <c r="J1634" t="s">
        <v>11</v>
      </c>
      <c r="K1634" t="s">
        <v>22</v>
      </c>
    </row>
    <row r="1635" spans="1:11" x14ac:dyDescent="0.2">
      <c r="A1635" t="s">
        <v>1665</v>
      </c>
      <c r="B1635">
        <v>1958</v>
      </c>
      <c r="C1635" s="5" t="str">
        <f t="shared" si="25"/>
        <v>Oct</v>
      </c>
      <c r="D1635" t="s">
        <v>36</v>
      </c>
      <c r="E1635" s="7" t="s">
        <v>36</v>
      </c>
      <c r="F1635">
        <v>15</v>
      </c>
      <c r="G1635">
        <v>0</v>
      </c>
      <c r="H1635">
        <v>14313.85</v>
      </c>
      <c r="I1635" t="s">
        <v>10</v>
      </c>
      <c r="J1635" t="s">
        <v>11</v>
      </c>
      <c r="K1635" t="s">
        <v>12</v>
      </c>
    </row>
    <row r="1636" spans="1:11" x14ac:dyDescent="0.2">
      <c r="A1636" t="s">
        <v>1666</v>
      </c>
      <c r="B1636">
        <v>1958</v>
      </c>
      <c r="C1636" s="5" t="str">
        <f t="shared" si="25"/>
        <v>Jul</v>
      </c>
      <c r="D1636" t="s">
        <v>9</v>
      </c>
      <c r="E1636" s="7" t="s">
        <v>9</v>
      </c>
      <c r="F1636">
        <v>10</v>
      </c>
      <c r="G1636">
        <v>0</v>
      </c>
      <c r="H1636">
        <v>14319.03</v>
      </c>
      <c r="I1636" t="s">
        <v>10</v>
      </c>
      <c r="J1636" t="s">
        <v>10</v>
      </c>
      <c r="K1636" t="s">
        <v>41</v>
      </c>
    </row>
    <row r="1637" spans="1:11" x14ac:dyDescent="0.2">
      <c r="A1637" t="s">
        <v>1667</v>
      </c>
      <c r="B1637">
        <v>1969</v>
      </c>
      <c r="C1637" s="5" t="str">
        <f t="shared" si="25"/>
        <v>Sep</v>
      </c>
      <c r="D1637" t="s">
        <v>19</v>
      </c>
      <c r="E1637" s="7" t="s">
        <v>19</v>
      </c>
      <c r="F1637">
        <v>26</v>
      </c>
      <c r="G1637">
        <v>0</v>
      </c>
      <c r="H1637">
        <v>14337.91</v>
      </c>
      <c r="I1637" t="s">
        <v>10</v>
      </c>
      <c r="J1637" t="s">
        <v>11</v>
      </c>
      <c r="K1637" t="s">
        <v>631</v>
      </c>
    </row>
    <row r="1638" spans="1:11" x14ac:dyDescent="0.2">
      <c r="A1638" t="s">
        <v>1668</v>
      </c>
      <c r="B1638">
        <v>1959</v>
      </c>
      <c r="C1638" s="5" t="str">
        <f t="shared" si="25"/>
        <v>Dec</v>
      </c>
      <c r="D1638" t="s">
        <v>29</v>
      </c>
      <c r="E1638" s="7" t="s">
        <v>29</v>
      </c>
      <c r="F1638">
        <v>24</v>
      </c>
      <c r="G1638">
        <v>1</v>
      </c>
      <c r="H1638">
        <v>14349.85</v>
      </c>
      <c r="I1638" t="s">
        <v>10</v>
      </c>
      <c r="J1638" t="s">
        <v>10</v>
      </c>
      <c r="K1638" t="s">
        <v>22</v>
      </c>
    </row>
    <row r="1639" spans="1:11" x14ac:dyDescent="0.2">
      <c r="A1639" t="s">
        <v>1669</v>
      </c>
      <c r="B1639">
        <v>1967</v>
      </c>
      <c r="C1639" s="5" t="str">
        <f t="shared" si="25"/>
        <v>Oct</v>
      </c>
      <c r="D1639" t="s">
        <v>36</v>
      </c>
      <c r="E1639" s="7" t="s">
        <v>36</v>
      </c>
      <c r="F1639">
        <v>10</v>
      </c>
      <c r="G1639">
        <v>0</v>
      </c>
      <c r="H1639">
        <v>14355.43</v>
      </c>
      <c r="I1639" t="s">
        <v>10</v>
      </c>
      <c r="J1639" t="s">
        <v>15</v>
      </c>
      <c r="K1639" t="s">
        <v>534</v>
      </c>
    </row>
    <row r="1640" spans="1:11" x14ac:dyDescent="0.2">
      <c r="A1640" t="s">
        <v>1670</v>
      </c>
      <c r="B1640">
        <v>1988</v>
      </c>
      <c r="C1640" s="5" t="str">
        <f t="shared" si="25"/>
        <v>Nov</v>
      </c>
      <c r="D1640" t="s">
        <v>14</v>
      </c>
      <c r="E1640" s="7" t="s">
        <v>14</v>
      </c>
      <c r="F1640">
        <v>16</v>
      </c>
      <c r="G1640">
        <v>1</v>
      </c>
      <c r="H1640">
        <v>14358.36</v>
      </c>
      <c r="I1640" t="s">
        <v>10</v>
      </c>
      <c r="J1640" t="s">
        <v>10</v>
      </c>
      <c r="K1640" t="s">
        <v>41</v>
      </c>
    </row>
    <row r="1641" spans="1:11" x14ac:dyDescent="0.2">
      <c r="A1641" t="s">
        <v>1671</v>
      </c>
      <c r="B1641">
        <v>1963</v>
      </c>
      <c r="C1641" s="5" t="str">
        <f t="shared" si="25"/>
        <v>Jul</v>
      </c>
      <c r="D1641" t="s">
        <v>9</v>
      </c>
      <c r="E1641" s="7" t="s">
        <v>9</v>
      </c>
      <c r="F1641">
        <v>16</v>
      </c>
      <c r="G1641">
        <v>3</v>
      </c>
      <c r="H1641">
        <v>14382.71</v>
      </c>
      <c r="I1641" t="s">
        <v>10</v>
      </c>
      <c r="J1641" t="s">
        <v>10</v>
      </c>
      <c r="K1641" t="s">
        <v>22</v>
      </c>
    </row>
    <row r="1642" spans="1:11" x14ac:dyDescent="0.2">
      <c r="A1642" t="s">
        <v>1672</v>
      </c>
      <c r="B1642">
        <v>1965</v>
      </c>
      <c r="C1642" s="5" t="str">
        <f t="shared" si="25"/>
        <v>Jun</v>
      </c>
      <c r="D1642" t="s">
        <v>17</v>
      </c>
      <c r="E1642" s="7" t="s">
        <v>17</v>
      </c>
      <c r="F1642">
        <v>22</v>
      </c>
      <c r="G1642">
        <v>4</v>
      </c>
      <c r="H1642">
        <v>14394.4</v>
      </c>
      <c r="I1642" t="s">
        <v>10</v>
      </c>
      <c r="J1642" t="s">
        <v>11</v>
      </c>
      <c r="K1642" t="s">
        <v>246</v>
      </c>
    </row>
    <row r="1643" spans="1:11" x14ac:dyDescent="0.2">
      <c r="A1643" t="s">
        <v>1673</v>
      </c>
      <c r="B1643">
        <v>1958</v>
      </c>
      <c r="C1643" s="5" t="str">
        <f t="shared" si="25"/>
        <v>Sep</v>
      </c>
      <c r="D1643" t="s">
        <v>19</v>
      </c>
      <c r="E1643" s="7" t="s">
        <v>19</v>
      </c>
      <c r="F1643">
        <v>14</v>
      </c>
      <c r="G1643">
        <v>0</v>
      </c>
      <c r="H1643">
        <v>14394.56</v>
      </c>
      <c r="I1643" t="s">
        <v>10</v>
      </c>
      <c r="J1643" t="s">
        <v>15</v>
      </c>
      <c r="K1643" t="s">
        <v>169</v>
      </c>
    </row>
    <row r="1644" spans="1:11" x14ac:dyDescent="0.2">
      <c r="A1644" t="s">
        <v>1674</v>
      </c>
      <c r="B1644">
        <v>1958</v>
      </c>
      <c r="C1644" s="5" t="str">
        <f t="shared" si="25"/>
        <v>Jul</v>
      </c>
      <c r="D1644" t="s">
        <v>9</v>
      </c>
      <c r="E1644" s="7" t="s">
        <v>9</v>
      </c>
      <c r="F1644">
        <v>29</v>
      </c>
      <c r="G1644">
        <v>0</v>
      </c>
      <c r="H1644">
        <v>14410.93</v>
      </c>
      <c r="I1644" t="s">
        <v>10</v>
      </c>
      <c r="J1644" t="s">
        <v>10</v>
      </c>
      <c r="K1644" t="s">
        <v>167</v>
      </c>
    </row>
    <row r="1645" spans="1:11" x14ac:dyDescent="0.2">
      <c r="A1645" t="s">
        <v>1675</v>
      </c>
      <c r="B1645">
        <v>1958</v>
      </c>
      <c r="C1645" s="5" t="str">
        <f t="shared" si="25"/>
        <v>Sep</v>
      </c>
      <c r="D1645" t="s">
        <v>19</v>
      </c>
      <c r="E1645" s="7" t="s">
        <v>19</v>
      </c>
      <c r="F1645">
        <v>20</v>
      </c>
      <c r="G1645">
        <v>1</v>
      </c>
      <c r="H1645">
        <v>14418.28</v>
      </c>
      <c r="I1645" t="s">
        <v>10</v>
      </c>
      <c r="J1645" t="s">
        <v>11</v>
      </c>
      <c r="K1645" t="s">
        <v>12</v>
      </c>
    </row>
    <row r="1646" spans="1:11" x14ac:dyDescent="0.2">
      <c r="A1646" t="s">
        <v>1676</v>
      </c>
      <c r="B1646">
        <v>1999</v>
      </c>
      <c r="C1646" s="5" t="str">
        <f t="shared" si="25"/>
        <v>Aug</v>
      </c>
      <c r="D1646" t="s">
        <v>34</v>
      </c>
      <c r="E1646" s="7" t="s">
        <v>34</v>
      </c>
      <c r="F1646">
        <v>10</v>
      </c>
      <c r="G1646">
        <v>2</v>
      </c>
      <c r="H1646">
        <v>14426.07</v>
      </c>
      <c r="I1646" t="s">
        <v>10</v>
      </c>
      <c r="J1646" t="s">
        <v>15</v>
      </c>
      <c r="K1646" t="s">
        <v>22</v>
      </c>
    </row>
    <row r="1647" spans="1:11" x14ac:dyDescent="0.2">
      <c r="A1647" t="s">
        <v>1677</v>
      </c>
      <c r="B1647">
        <v>1967</v>
      </c>
      <c r="C1647" s="5" t="str">
        <f t="shared" si="25"/>
        <v>Aug</v>
      </c>
      <c r="D1647" t="s">
        <v>34</v>
      </c>
      <c r="E1647" s="7" t="s">
        <v>34</v>
      </c>
      <c r="F1647">
        <v>15</v>
      </c>
      <c r="G1647">
        <v>0</v>
      </c>
      <c r="H1647">
        <v>14426.66</v>
      </c>
      <c r="I1647" t="s">
        <v>10</v>
      </c>
      <c r="J1647" t="s">
        <v>10</v>
      </c>
      <c r="K1647" t="s">
        <v>534</v>
      </c>
    </row>
    <row r="1648" spans="1:11" x14ac:dyDescent="0.2">
      <c r="A1648" t="s">
        <v>1678</v>
      </c>
      <c r="B1648">
        <v>1967</v>
      </c>
      <c r="C1648" s="5" t="str">
        <f t="shared" si="25"/>
        <v>Nov</v>
      </c>
      <c r="D1648" t="s">
        <v>14</v>
      </c>
      <c r="E1648" s="7" t="s">
        <v>14</v>
      </c>
      <c r="F1648">
        <v>4</v>
      </c>
      <c r="G1648">
        <v>0</v>
      </c>
      <c r="H1648">
        <v>14427.63</v>
      </c>
      <c r="I1648" t="s">
        <v>10</v>
      </c>
      <c r="J1648" t="s">
        <v>10</v>
      </c>
      <c r="K1648" t="s">
        <v>299</v>
      </c>
    </row>
    <row r="1649" spans="1:11" x14ac:dyDescent="0.2">
      <c r="A1649" t="s">
        <v>1679</v>
      </c>
      <c r="B1649">
        <v>1959</v>
      </c>
      <c r="C1649" s="5" t="str">
        <f t="shared" si="25"/>
        <v>Jun</v>
      </c>
      <c r="D1649" t="s">
        <v>17</v>
      </c>
      <c r="E1649" s="7" t="s">
        <v>17</v>
      </c>
      <c r="F1649">
        <v>29</v>
      </c>
      <c r="G1649">
        <v>0</v>
      </c>
      <c r="H1649">
        <v>14449.85</v>
      </c>
      <c r="I1649" t="s">
        <v>10</v>
      </c>
      <c r="J1649" t="s">
        <v>15</v>
      </c>
      <c r="K1649" t="s">
        <v>246</v>
      </c>
    </row>
    <row r="1650" spans="1:11" x14ac:dyDescent="0.2">
      <c r="A1650" t="s">
        <v>1680</v>
      </c>
      <c r="B1650">
        <v>1959</v>
      </c>
      <c r="C1650" s="5" t="str">
        <f t="shared" si="25"/>
        <v>Aug</v>
      </c>
      <c r="D1650" t="s">
        <v>34</v>
      </c>
      <c r="E1650" s="7" t="s">
        <v>34</v>
      </c>
      <c r="F1650">
        <v>3</v>
      </c>
      <c r="G1650">
        <v>0</v>
      </c>
      <c r="H1650">
        <v>14451.84</v>
      </c>
      <c r="I1650" t="s">
        <v>10</v>
      </c>
      <c r="J1650" t="s">
        <v>11</v>
      </c>
      <c r="K1650" t="s">
        <v>248</v>
      </c>
    </row>
    <row r="1651" spans="1:11" x14ac:dyDescent="0.2">
      <c r="A1651" t="s">
        <v>1681</v>
      </c>
      <c r="B1651">
        <v>1996</v>
      </c>
      <c r="C1651" s="5" t="str">
        <f t="shared" si="25"/>
        <v>Nov</v>
      </c>
      <c r="D1651" t="s">
        <v>14</v>
      </c>
      <c r="E1651" s="7" t="s">
        <v>14</v>
      </c>
      <c r="F1651">
        <v>10</v>
      </c>
      <c r="G1651">
        <v>2</v>
      </c>
      <c r="H1651">
        <v>14455.64</v>
      </c>
      <c r="I1651" t="s">
        <v>10</v>
      </c>
      <c r="J1651" t="s">
        <v>11</v>
      </c>
      <c r="K1651" t="s">
        <v>246</v>
      </c>
    </row>
    <row r="1652" spans="1:11" x14ac:dyDescent="0.2">
      <c r="A1652" t="s">
        <v>1682</v>
      </c>
      <c r="B1652">
        <v>1976</v>
      </c>
      <c r="C1652" s="5" t="str">
        <f t="shared" si="25"/>
        <v>Nov</v>
      </c>
      <c r="D1652" t="s">
        <v>14</v>
      </c>
      <c r="E1652" s="7" t="s">
        <v>14</v>
      </c>
      <c r="F1652">
        <v>27</v>
      </c>
      <c r="G1652">
        <v>2</v>
      </c>
      <c r="H1652">
        <v>14470.01</v>
      </c>
      <c r="I1652" t="s">
        <v>10</v>
      </c>
      <c r="J1652" t="s">
        <v>11</v>
      </c>
      <c r="K1652" t="s">
        <v>22</v>
      </c>
    </row>
    <row r="1653" spans="1:11" x14ac:dyDescent="0.2">
      <c r="A1653" t="s">
        <v>1683</v>
      </c>
      <c r="B1653">
        <v>1959</v>
      </c>
      <c r="C1653" s="5" t="str">
        <f t="shared" si="25"/>
        <v>Nov</v>
      </c>
      <c r="D1653" t="s">
        <v>14</v>
      </c>
      <c r="E1653" s="7" t="s">
        <v>14</v>
      </c>
      <c r="F1653">
        <v>20</v>
      </c>
      <c r="G1653">
        <v>1</v>
      </c>
      <c r="H1653">
        <v>14474.68</v>
      </c>
      <c r="I1653" t="s">
        <v>10</v>
      </c>
      <c r="J1653" t="s">
        <v>10</v>
      </c>
      <c r="K1653" t="s">
        <v>12</v>
      </c>
    </row>
    <row r="1654" spans="1:11" x14ac:dyDescent="0.2">
      <c r="A1654" t="s">
        <v>1684</v>
      </c>
      <c r="B1654">
        <v>1979</v>
      </c>
      <c r="C1654" s="5" t="str">
        <f t="shared" si="25"/>
        <v>Oct</v>
      </c>
      <c r="D1654" t="s">
        <v>36</v>
      </c>
      <c r="E1654" s="7" t="s">
        <v>36</v>
      </c>
      <c r="F1654">
        <v>20</v>
      </c>
      <c r="G1654">
        <v>5</v>
      </c>
      <c r="H1654">
        <v>14478.33</v>
      </c>
      <c r="I1654" t="s">
        <v>10</v>
      </c>
      <c r="J1654" t="s">
        <v>10</v>
      </c>
      <c r="K1654" t="s">
        <v>12</v>
      </c>
    </row>
    <row r="1655" spans="1:11" x14ac:dyDescent="0.2">
      <c r="A1655" t="s">
        <v>1685</v>
      </c>
      <c r="B1655">
        <v>1989</v>
      </c>
      <c r="C1655" s="5" t="str">
        <f t="shared" si="25"/>
        <v>Jul</v>
      </c>
      <c r="D1655" t="s">
        <v>9</v>
      </c>
      <c r="E1655" s="7" t="s">
        <v>9</v>
      </c>
      <c r="F1655">
        <v>22</v>
      </c>
      <c r="G1655">
        <v>3</v>
      </c>
      <c r="H1655">
        <v>14507.46</v>
      </c>
      <c r="I1655" t="s">
        <v>10</v>
      </c>
      <c r="J1655" t="s">
        <v>11</v>
      </c>
      <c r="K1655" t="s">
        <v>22</v>
      </c>
    </row>
    <row r="1656" spans="1:11" x14ac:dyDescent="0.2">
      <c r="A1656" t="s">
        <v>1686</v>
      </c>
      <c r="B1656">
        <v>1989</v>
      </c>
      <c r="C1656" s="5" t="str">
        <f t="shared" si="25"/>
        <v>Jul</v>
      </c>
      <c r="D1656" t="s">
        <v>9</v>
      </c>
      <c r="E1656" s="7" t="s">
        <v>9</v>
      </c>
      <c r="F1656">
        <v>14</v>
      </c>
      <c r="G1656">
        <v>3</v>
      </c>
      <c r="H1656">
        <v>14547.26</v>
      </c>
      <c r="I1656" t="s">
        <v>10</v>
      </c>
      <c r="J1656" t="s">
        <v>11</v>
      </c>
      <c r="K1656" t="s">
        <v>41</v>
      </c>
    </row>
    <row r="1657" spans="1:11" x14ac:dyDescent="0.2">
      <c r="A1657" t="s">
        <v>1687</v>
      </c>
      <c r="B1657">
        <v>1998</v>
      </c>
      <c r="C1657" s="5" t="str">
        <f t="shared" si="25"/>
        <v>Sep</v>
      </c>
      <c r="D1657" t="s">
        <v>19</v>
      </c>
      <c r="E1657" s="7" t="s">
        <v>19</v>
      </c>
      <c r="F1657">
        <v>12</v>
      </c>
      <c r="G1657">
        <v>0</v>
      </c>
      <c r="H1657">
        <v>14571.89</v>
      </c>
      <c r="I1657" t="s">
        <v>10</v>
      </c>
      <c r="J1657" t="s">
        <v>15</v>
      </c>
      <c r="K1657" t="s">
        <v>246</v>
      </c>
    </row>
    <row r="1658" spans="1:11" x14ac:dyDescent="0.2">
      <c r="A1658" t="s">
        <v>1688</v>
      </c>
      <c r="B1658">
        <v>1962</v>
      </c>
      <c r="C1658" s="5" t="str">
        <f t="shared" si="25"/>
        <v>Dec</v>
      </c>
      <c r="D1658" t="s">
        <v>29</v>
      </c>
      <c r="E1658" s="7" t="s">
        <v>29</v>
      </c>
      <c r="F1658">
        <v>3</v>
      </c>
      <c r="G1658">
        <v>0</v>
      </c>
      <c r="H1658">
        <v>14574.64</v>
      </c>
      <c r="I1658" t="s">
        <v>10</v>
      </c>
      <c r="J1658" t="s">
        <v>15</v>
      </c>
      <c r="K1658" t="s">
        <v>199</v>
      </c>
    </row>
    <row r="1659" spans="1:11" x14ac:dyDescent="0.2">
      <c r="A1659" t="s">
        <v>1689</v>
      </c>
      <c r="B1659">
        <v>1963</v>
      </c>
      <c r="C1659" s="5" t="str">
        <f t="shared" si="25"/>
        <v>Oct</v>
      </c>
      <c r="D1659" t="s">
        <v>36</v>
      </c>
      <c r="E1659" s="7" t="s">
        <v>36</v>
      </c>
      <c r="F1659">
        <v>14</v>
      </c>
      <c r="G1659">
        <v>3</v>
      </c>
      <c r="H1659">
        <v>14590.63</v>
      </c>
      <c r="I1659" t="s">
        <v>10</v>
      </c>
      <c r="J1659" t="s">
        <v>15</v>
      </c>
      <c r="K1659" t="s">
        <v>246</v>
      </c>
    </row>
    <row r="1660" spans="1:11" x14ac:dyDescent="0.2">
      <c r="A1660" t="s">
        <v>1690</v>
      </c>
      <c r="B1660">
        <v>1967</v>
      </c>
      <c r="C1660" s="5" t="str">
        <f t="shared" si="25"/>
        <v>Jul</v>
      </c>
      <c r="D1660" t="s">
        <v>9</v>
      </c>
      <c r="E1660" s="7" t="s">
        <v>9</v>
      </c>
      <c r="F1660">
        <v>18</v>
      </c>
      <c r="G1660">
        <v>0</v>
      </c>
      <c r="H1660">
        <v>14600.62</v>
      </c>
      <c r="I1660" t="s">
        <v>10</v>
      </c>
      <c r="J1660" t="s">
        <v>11</v>
      </c>
      <c r="K1660" t="s">
        <v>631</v>
      </c>
    </row>
    <row r="1661" spans="1:11" x14ac:dyDescent="0.2">
      <c r="A1661" t="s">
        <v>1691</v>
      </c>
      <c r="B1661">
        <v>1965</v>
      </c>
      <c r="C1661" s="5" t="str">
        <f t="shared" si="25"/>
        <v>Nov</v>
      </c>
      <c r="D1661" t="s">
        <v>14</v>
      </c>
      <c r="E1661" s="7" t="s">
        <v>14</v>
      </c>
      <c r="F1661">
        <v>8</v>
      </c>
      <c r="G1661">
        <v>0</v>
      </c>
      <c r="H1661">
        <v>14612.33</v>
      </c>
      <c r="I1661" t="s">
        <v>10</v>
      </c>
      <c r="J1661" t="s">
        <v>11</v>
      </c>
      <c r="K1661" t="s">
        <v>299</v>
      </c>
    </row>
    <row r="1662" spans="1:11" x14ac:dyDescent="0.2">
      <c r="A1662" t="s">
        <v>1692</v>
      </c>
      <c r="B1662">
        <v>1991</v>
      </c>
      <c r="C1662" s="5" t="str">
        <f t="shared" si="25"/>
        <v>Aug</v>
      </c>
      <c r="D1662" t="s">
        <v>34</v>
      </c>
      <c r="E1662" s="7" t="s">
        <v>34</v>
      </c>
      <c r="F1662">
        <v>21</v>
      </c>
      <c r="G1662">
        <v>3</v>
      </c>
      <c r="H1662">
        <v>14630.52</v>
      </c>
      <c r="I1662" t="s">
        <v>10</v>
      </c>
      <c r="J1662" t="s">
        <v>11</v>
      </c>
      <c r="K1662" t="s">
        <v>41</v>
      </c>
    </row>
    <row r="1663" spans="1:11" x14ac:dyDescent="0.2">
      <c r="A1663" t="s">
        <v>1693</v>
      </c>
      <c r="B1663">
        <v>1967</v>
      </c>
      <c r="C1663" s="5" t="str">
        <f t="shared" si="25"/>
        <v>Sep</v>
      </c>
      <c r="D1663" t="s">
        <v>19</v>
      </c>
      <c r="E1663" s="7" t="s">
        <v>19</v>
      </c>
      <c r="F1663">
        <v>1</v>
      </c>
      <c r="G1663">
        <v>0</v>
      </c>
      <c r="H1663">
        <v>14640.35</v>
      </c>
      <c r="I1663" t="s">
        <v>10</v>
      </c>
      <c r="J1663" t="s">
        <v>11</v>
      </c>
      <c r="K1663" t="s">
        <v>534</v>
      </c>
    </row>
    <row r="1664" spans="1:11" x14ac:dyDescent="0.2">
      <c r="A1664" t="s">
        <v>1694</v>
      </c>
      <c r="B1664">
        <v>1981</v>
      </c>
      <c r="C1664" s="5" t="str">
        <f t="shared" si="25"/>
        <v>Nov</v>
      </c>
      <c r="D1664" t="s">
        <v>14</v>
      </c>
      <c r="E1664" s="7" t="s">
        <v>14</v>
      </c>
      <c r="F1664">
        <v>13</v>
      </c>
      <c r="G1664">
        <v>1</v>
      </c>
      <c r="H1664">
        <v>14657.2</v>
      </c>
      <c r="I1664" t="s">
        <v>10</v>
      </c>
      <c r="J1664" t="s">
        <v>15</v>
      </c>
      <c r="K1664" t="s">
        <v>22</v>
      </c>
    </row>
    <row r="1665" spans="1:11" x14ac:dyDescent="0.2">
      <c r="A1665" t="s">
        <v>1695</v>
      </c>
      <c r="B1665">
        <v>1969</v>
      </c>
      <c r="C1665" s="5" t="str">
        <f t="shared" si="25"/>
        <v>Oct</v>
      </c>
      <c r="D1665" t="s">
        <v>36</v>
      </c>
      <c r="E1665" s="7" t="s">
        <v>36</v>
      </c>
      <c r="F1665">
        <v>20</v>
      </c>
      <c r="G1665">
        <v>0</v>
      </c>
      <c r="H1665">
        <v>14665.75</v>
      </c>
      <c r="I1665" t="s">
        <v>10</v>
      </c>
      <c r="J1665" t="s">
        <v>15</v>
      </c>
      <c r="K1665" t="s">
        <v>22</v>
      </c>
    </row>
    <row r="1666" spans="1:11" x14ac:dyDescent="0.2">
      <c r="A1666" t="s">
        <v>1696</v>
      </c>
      <c r="B1666">
        <v>1958</v>
      </c>
      <c r="C1666" s="5" t="str">
        <f t="shared" si="25"/>
        <v>Jul</v>
      </c>
      <c r="D1666" t="s">
        <v>9</v>
      </c>
      <c r="E1666" s="7" t="s">
        <v>9</v>
      </c>
      <c r="F1666">
        <v>23</v>
      </c>
      <c r="G1666">
        <v>0</v>
      </c>
      <c r="H1666">
        <v>14692.67</v>
      </c>
      <c r="I1666" t="s">
        <v>10</v>
      </c>
      <c r="J1666" t="s">
        <v>15</v>
      </c>
      <c r="K1666" t="s">
        <v>22</v>
      </c>
    </row>
    <row r="1667" spans="1:11" x14ac:dyDescent="0.2">
      <c r="A1667" t="s">
        <v>1697</v>
      </c>
      <c r="B1667">
        <v>1982</v>
      </c>
      <c r="C1667" s="5" t="str">
        <f t="shared" ref="C1667:C1730" si="26">IF(ISBLANK(D1667),"Sep",D1667)</f>
        <v>Sep</v>
      </c>
      <c r="D1667" t="s">
        <v>19</v>
      </c>
      <c r="E1667" s="7" t="s">
        <v>19</v>
      </c>
      <c r="F1667">
        <v>4</v>
      </c>
      <c r="G1667">
        <v>3</v>
      </c>
      <c r="H1667">
        <v>14696.77</v>
      </c>
      <c r="I1667" t="s">
        <v>10</v>
      </c>
      <c r="J1667" t="s">
        <v>10</v>
      </c>
      <c r="K1667" t="s">
        <v>41</v>
      </c>
    </row>
    <row r="1668" spans="1:11" x14ac:dyDescent="0.2">
      <c r="A1668" t="s">
        <v>1698</v>
      </c>
      <c r="B1668">
        <v>2002</v>
      </c>
      <c r="C1668" s="5" t="str">
        <f t="shared" si="26"/>
        <v>Sep</v>
      </c>
      <c r="D1668" t="s">
        <v>19</v>
      </c>
      <c r="E1668" s="7" t="s">
        <v>19</v>
      </c>
      <c r="F1668">
        <v>24</v>
      </c>
      <c r="G1668">
        <v>0</v>
      </c>
      <c r="H1668">
        <v>14711.74</v>
      </c>
      <c r="I1668" t="s">
        <v>10</v>
      </c>
      <c r="J1668" t="s">
        <v>10</v>
      </c>
      <c r="K1668" t="s">
        <v>22</v>
      </c>
    </row>
    <row r="1669" spans="1:11" x14ac:dyDescent="0.2">
      <c r="A1669" t="s">
        <v>1699</v>
      </c>
      <c r="B1669">
        <v>1962</v>
      </c>
      <c r="C1669" s="5" t="str">
        <f t="shared" si="26"/>
        <v>Jul</v>
      </c>
      <c r="D1669" t="s">
        <v>9</v>
      </c>
      <c r="E1669" s="7" t="s">
        <v>9</v>
      </c>
      <c r="F1669">
        <v>29</v>
      </c>
      <c r="G1669">
        <v>0</v>
      </c>
      <c r="H1669">
        <v>14738.43</v>
      </c>
      <c r="I1669" t="s">
        <v>10</v>
      </c>
      <c r="J1669" t="s">
        <v>11</v>
      </c>
      <c r="K1669" t="s">
        <v>299</v>
      </c>
    </row>
    <row r="1670" spans="1:11" x14ac:dyDescent="0.2">
      <c r="A1670" t="s">
        <v>1700</v>
      </c>
      <c r="B1670">
        <v>1965</v>
      </c>
      <c r="C1670" s="5" t="str">
        <f t="shared" si="26"/>
        <v>Jul</v>
      </c>
      <c r="D1670" t="s">
        <v>9</v>
      </c>
      <c r="E1670" s="7" t="s">
        <v>9</v>
      </c>
      <c r="F1670">
        <v>27</v>
      </c>
      <c r="G1670">
        <v>0</v>
      </c>
      <c r="H1670">
        <v>14750.42</v>
      </c>
      <c r="I1670" t="s">
        <v>10</v>
      </c>
      <c r="J1670" t="s">
        <v>10</v>
      </c>
      <c r="K1670" t="s">
        <v>534</v>
      </c>
    </row>
    <row r="1671" spans="1:11" x14ac:dyDescent="0.2">
      <c r="A1671" t="s">
        <v>1701</v>
      </c>
      <c r="B1671">
        <v>1975</v>
      </c>
      <c r="C1671" s="5" t="str">
        <f t="shared" si="26"/>
        <v>Dec</v>
      </c>
      <c r="D1671" t="s">
        <v>29</v>
      </c>
      <c r="E1671" s="7" t="s">
        <v>29</v>
      </c>
      <c r="F1671">
        <v>10</v>
      </c>
      <c r="G1671">
        <v>1</v>
      </c>
      <c r="H1671">
        <v>14819</v>
      </c>
      <c r="I1671" t="s">
        <v>10</v>
      </c>
      <c r="J1671" t="s">
        <v>11</v>
      </c>
      <c r="K1671" t="s">
        <v>248</v>
      </c>
    </row>
    <row r="1672" spans="1:11" x14ac:dyDescent="0.2">
      <c r="A1672" t="s">
        <v>1702</v>
      </c>
      <c r="B1672">
        <v>1979</v>
      </c>
      <c r="C1672" s="5" t="str">
        <f t="shared" si="26"/>
        <v>Oct</v>
      </c>
      <c r="D1672" t="s">
        <v>36</v>
      </c>
      <c r="E1672" s="7" t="s">
        <v>36</v>
      </c>
      <c r="F1672">
        <v>18</v>
      </c>
      <c r="G1672">
        <v>2</v>
      </c>
      <c r="H1672">
        <v>14839.34</v>
      </c>
      <c r="I1672" t="s">
        <v>10</v>
      </c>
      <c r="J1672" t="s">
        <v>11</v>
      </c>
      <c r="K1672" t="s">
        <v>534</v>
      </c>
    </row>
    <row r="1673" spans="1:11" x14ac:dyDescent="0.2">
      <c r="A1673" t="s">
        <v>1703</v>
      </c>
      <c r="B1673">
        <v>1981</v>
      </c>
      <c r="C1673" s="5" t="str">
        <f t="shared" si="26"/>
        <v>Jun</v>
      </c>
      <c r="D1673" t="s">
        <v>17</v>
      </c>
      <c r="E1673" s="7" t="s">
        <v>17</v>
      </c>
      <c r="F1673">
        <v>5</v>
      </c>
      <c r="G1673">
        <v>1</v>
      </c>
      <c r="H1673">
        <v>14843.96</v>
      </c>
      <c r="I1673" t="s">
        <v>10</v>
      </c>
      <c r="J1673" t="s">
        <v>11</v>
      </c>
      <c r="K1673" t="s">
        <v>534</v>
      </c>
    </row>
    <row r="1674" spans="1:11" x14ac:dyDescent="0.2">
      <c r="A1674" t="s">
        <v>1704</v>
      </c>
      <c r="B1674">
        <v>1970</v>
      </c>
      <c r="C1674" s="5" t="str">
        <f t="shared" si="26"/>
        <v>Nov</v>
      </c>
      <c r="D1674" t="s">
        <v>14</v>
      </c>
      <c r="E1674" s="7" t="s">
        <v>14</v>
      </c>
      <c r="F1674">
        <v>11</v>
      </c>
      <c r="G1674">
        <v>0</v>
      </c>
      <c r="H1674">
        <v>14847.63</v>
      </c>
      <c r="I1674" t="s">
        <v>10</v>
      </c>
      <c r="J1674" t="s">
        <v>10</v>
      </c>
      <c r="K1674" t="s">
        <v>248</v>
      </c>
    </row>
    <row r="1675" spans="1:11" x14ac:dyDescent="0.2">
      <c r="A1675" t="s">
        <v>1705</v>
      </c>
      <c r="B1675">
        <v>1958</v>
      </c>
      <c r="C1675" s="5" t="str">
        <f t="shared" si="26"/>
        <v>Oct</v>
      </c>
      <c r="D1675" t="s">
        <v>36</v>
      </c>
      <c r="E1675" s="7" t="s">
        <v>36</v>
      </c>
      <c r="F1675">
        <v>17</v>
      </c>
      <c r="G1675">
        <v>0</v>
      </c>
      <c r="H1675">
        <v>14901.52</v>
      </c>
      <c r="I1675" t="s">
        <v>10</v>
      </c>
      <c r="J1675" t="s">
        <v>10</v>
      </c>
      <c r="K1675" t="s">
        <v>246</v>
      </c>
    </row>
    <row r="1676" spans="1:11" x14ac:dyDescent="0.2">
      <c r="A1676" t="s">
        <v>1706</v>
      </c>
      <c r="B1676">
        <v>1981</v>
      </c>
      <c r="C1676" s="5" t="str">
        <f t="shared" si="26"/>
        <v>Jul</v>
      </c>
      <c r="D1676" t="s">
        <v>9</v>
      </c>
      <c r="E1676" s="7" t="s">
        <v>9</v>
      </c>
      <c r="F1676">
        <v>4</v>
      </c>
      <c r="G1676">
        <v>1</v>
      </c>
      <c r="H1676">
        <v>14908.27</v>
      </c>
      <c r="I1676" t="s">
        <v>10</v>
      </c>
      <c r="J1676" t="s">
        <v>15</v>
      </c>
      <c r="K1676" t="s">
        <v>41</v>
      </c>
    </row>
    <row r="1677" spans="1:11" x14ac:dyDescent="0.2">
      <c r="A1677" t="s">
        <v>1707</v>
      </c>
      <c r="B1677">
        <v>1968</v>
      </c>
      <c r="C1677" s="5" t="str">
        <f t="shared" si="26"/>
        <v>Nov</v>
      </c>
      <c r="D1677" t="s">
        <v>14</v>
      </c>
      <c r="E1677" s="7" t="s">
        <v>14</v>
      </c>
      <c r="F1677">
        <v>8</v>
      </c>
      <c r="G1677">
        <v>0</v>
      </c>
      <c r="H1677">
        <v>14926.97</v>
      </c>
      <c r="I1677" t="s">
        <v>10</v>
      </c>
      <c r="J1677" t="s">
        <v>10</v>
      </c>
      <c r="K1677" t="s">
        <v>22</v>
      </c>
    </row>
    <row r="1678" spans="1:11" x14ac:dyDescent="0.2">
      <c r="A1678" t="s">
        <v>1708</v>
      </c>
      <c r="B1678">
        <v>1962</v>
      </c>
      <c r="C1678" s="5" t="str">
        <f t="shared" si="26"/>
        <v>Nov</v>
      </c>
      <c r="D1678" t="s">
        <v>14</v>
      </c>
      <c r="E1678" s="7" t="s">
        <v>14</v>
      </c>
      <c r="F1678">
        <v>29</v>
      </c>
      <c r="G1678">
        <v>0</v>
      </c>
      <c r="H1678">
        <v>14945.34</v>
      </c>
      <c r="I1678" t="s">
        <v>10</v>
      </c>
      <c r="J1678" t="s">
        <v>15</v>
      </c>
      <c r="K1678" t="s">
        <v>299</v>
      </c>
    </row>
    <row r="1679" spans="1:11" x14ac:dyDescent="0.2">
      <c r="A1679" t="s">
        <v>1709</v>
      </c>
      <c r="B1679">
        <v>1958</v>
      </c>
      <c r="C1679" s="5" t="str">
        <f t="shared" si="26"/>
        <v>Jul</v>
      </c>
      <c r="D1679" t="s">
        <v>9</v>
      </c>
      <c r="E1679" s="7" t="s">
        <v>9</v>
      </c>
      <c r="F1679">
        <v>29</v>
      </c>
      <c r="G1679">
        <v>2</v>
      </c>
      <c r="H1679">
        <v>14988.43</v>
      </c>
      <c r="I1679" t="s">
        <v>10</v>
      </c>
      <c r="J1679" t="s">
        <v>11</v>
      </c>
      <c r="K1679" t="s">
        <v>41</v>
      </c>
    </row>
    <row r="1680" spans="1:11" x14ac:dyDescent="0.2">
      <c r="A1680" t="s">
        <v>1710</v>
      </c>
      <c r="B1680">
        <v>1995</v>
      </c>
      <c r="C1680" s="5" t="str">
        <f t="shared" si="26"/>
        <v>Aug</v>
      </c>
      <c r="D1680" t="s">
        <v>34</v>
      </c>
      <c r="E1680" s="7" t="s">
        <v>34</v>
      </c>
      <c r="F1680">
        <v>2</v>
      </c>
      <c r="G1680">
        <v>2</v>
      </c>
      <c r="H1680">
        <v>15006.58</v>
      </c>
      <c r="I1680" t="s">
        <v>10</v>
      </c>
      <c r="J1680" t="s">
        <v>10</v>
      </c>
      <c r="K1680" t="s">
        <v>246</v>
      </c>
    </row>
    <row r="1681" spans="1:11" x14ac:dyDescent="0.2">
      <c r="A1681" t="s">
        <v>1711</v>
      </c>
      <c r="B1681">
        <v>1960</v>
      </c>
      <c r="C1681" s="5" t="str">
        <f t="shared" si="26"/>
        <v>Aug</v>
      </c>
      <c r="D1681" t="s">
        <v>34</v>
      </c>
      <c r="E1681" s="7" t="s">
        <v>34</v>
      </c>
      <c r="F1681">
        <v>8</v>
      </c>
      <c r="G1681">
        <v>2</v>
      </c>
      <c r="H1681">
        <v>15019.76</v>
      </c>
      <c r="I1681" t="s">
        <v>10</v>
      </c>
      <c r="J1681" t="s">
        <v>10</v>
      </c>
      <c r="K1681" t="s">
        <v>22</v>
      </c>
    </row>
    <row r="1682" spans="1:11" x14ac:dyDescent="0.2">
      <c r="A1682" t="s">
        <v>1712</v>
      </c>
      <c r="B1682">
        <v>1979</v>
      </c>
      <c r="C1682" s="5" t="str">
        <f t="shared" si="26"/>
        <v>Nov</v>
      </c>
      <c r="D1682" t="s">
        <v>14</v>
      </c>
      <c r="E1682" s="7" t="s">
        <v>14</v>
      </c>
      <c r="F1682">
        <v>25</v>
      </c>
      <c r="G1682">
        <v>2</v>
      </c>
      <c r="H1682">
        <v>15025.76</v>
      </c>
      <c r="I1682" t="s">
        <v>10</v>
      </c>
      <c r="J1682" t="s">
        <v>15</v>
      </c>
      <c r="K1682" t="s">
        <v>41</v>
      </c>
    </row>
    <row r="1683" spans="1:11" x14ac:dyDescent="0.2">
      <c r="A1683" t="s">
        <v>1713</v>
      </c>
      <c r="B1683">
        <v>1970</v>
      </c>
      <c r="C1683" s="5" t="str">
        <f t="shared" si="26"/>
        <v>Sep</v>
      </c>
      <c r="D1683" t="s">
        <v>19</v>
      </c>
      <c r="E1683" s="7" t="s">
        <v>19</v>
      </c>
      <c r="F1683">
        <v>11</v>
      </c>
      <c r="G1683">
        <v>0</v>
      </c>
      <c r="H1683">
        <v>15026.3</v>
      </c>
      <c r="I1683" t="s">
        <v>10</v>
      </c>
      <c r="J1683" t="s">
        <v>11</v>
      </c>
      <c r="K1683" t="s">
        <v>41</v>
      </c>
    </row>
    <row r="1684" spans="1:11" x14ac:dyDescent="0.2">
      <c r="A1684" t="s">
        <v>1714</v>
      </c>
      <c r="B1684">
        <v>1971</v>
      </c>
      <c r="C1684" s="5" t="str">
        <f t="shared" si="26"/>
        <v>Aug</v>
      </c>
      <c r="D1684" t="s">
        <v>34</v>
      </c>
      <c r="E1684" s="7" t="s">
        <v>34</v>
      </c>
      <c r="F1684">
        <v>15</v>
      </c>
      <c r="G1684">
        <v>0</v>
      </c>
      <c r="H1684">
        <v>15038.51</v>
      </c>
      <c r="I1684" t="s">
        <v>10</v>
      </c>
      <c r="J1684" t="s">
        <v>11</v>
      </c>
      <c r="K1684" t="s">
        <v>248</v>
      </c>
    </row>
    <row r="1685" spans="1:11" x14ac:dyDescent="0.2">
      <c r="A1685" t="s">
        <v>1715</v>
      </c>
      <c r="B1685">
        <v>1968</v>
      </c>
      <c r="C1685" s="5" t="str">
        <f t="shared" si="26"/>
        <v>Jun</v>
      </c>
      <c r="D1685" t="s">
        <v>17</v>
      </c>
      <c r="E1685" s="7" t="s">
        <v>17</v>
      </c>
      <c r="F1685">
        <v>12</v>
      </c>
      <c r="G1685">
        <v>0</v>
      </c>
      <c r="H1685">
        <v>15052.68</v>
      </c>
      <c r="I1685" t="s">
        <v>10</v>
      </c>
      <c r="J1685" t="s">
        <v>10</v>
      </c>
      <c r="K1685" t="s">
        <v>631</v>
      </c>
    </row>
    <row r="1686" spans="1:11" x14ac:dyDescent="0.2">
      <c r="A1686" t="s">
        <v>1716</v>
      </c>
      <c r="B1686">
        <v>1975</v>
      </c>
      <c r="C1686" s="5" t="str">
        <f t="shared" si="26"/>
        <v>Oct</v>
      </c>
      <c r="D1686" t="s">
        <v>36</v>
      </c>
      <c r="E1686" s="7" t="s">
        <v>36</v>
      </c>
      <c r="F1686">
        <v>26</v>
      </c>
      <c r="G1686">
        <v>1</v>
      </c>
      <c r="H1686">
        <v>15090.35</v>
      </c>
      <c r="I1686" t="s">
        <v>10</v>
      </c>
      <c r="J1686" t="s">
        <v>15</v>
      </c>
      <c r="K1686" t="s">
        <v>248</v>
      </c>
    </row>
    <row r="1687" spans="1:11" x14ac:dyDescent="0.2">
      <c r="A1687" t="s">
        <v>1717</v>
      </c>
      <c r="B1687">
        <v>1972</v>
      </c>
      <c r="C1687" s="5" t="str">
        <f t="shared" si="26"/>
        <v>Nov</v>
      </c>
      <c r="D1687" t="s">
        <v>14</v>
      </c>
      <c r="E1687" s="7" t="s">
        <v>14</v>
      </c>
      <c r="F1687">
        <v>7</v>
      </c>
      <c r="G1687">
        <v>0</v>
      </c>
      <c r="H1687">
        <v>15103.69</v>
      </c>
      <c r="I1687" t="s">
        <v>10</v>
      </c>
      <c r="J1687" t="s">
        <v>15</v>
      </c>
      <c r="K1687" t="s">
        <v>22</v>
      </c>
    </row>
    <row r="1688" spans="1:11" x14ac:dyDescent="0.2">
      <c r="A1688" t="s">
        <v>1718</v>
      </c>
      <c r="B1688">
        <v>1978</v>
      </c>
      <c r="C1688" s="5" t="str">
        <f t="shared" si="26"/>
        <v>Sep</v>
      </c>
      <c r="D1688" t="s">
        <v>19</v>
      </c>
      <c r="E1688" s="7" t="s">
        <v>19</v>
      </c>
      <c r="F1688">
        <v>5</v>
      </c>
      <c r="G1688">
        <v>2</v>
      </c>
      <c r="H1688">
        <v>15123.19</v>
      </c>
      <c r="I1688" t="s">
        <v>10</v>
      </c>
      <c r="J1688" t="s">
        <v>15</v>
      </c>
      <c r="K1688" t="s">
        <v>41</v>
      </c>
    </row>
    <row r="1689" spans="1:11" x14ac:dyDescent="0.2">
      <c r="A1689" t="s">
        <v>1719</v>
      </c>
      <c r="B1689">
        <v>1971</v>
      </c>
      <c r="C1689" s="5" t="str">
        <f t="shared" si="26"/>
        <v>Nov</v>
      </c>
      <c r="D1689" t="s">
        <v>14</v>
      </c>
      <c r="E1689" s="7" t="s">
        <v>14</v>
      </c>
      <c r="F1689">
        <v>25</v>
      </c>
      <c r="G1689">
        <v>0</v>
      </c>
      <c r="H1689">
        <v>15150.44</v>
      </c>
      <c r="I1689" t="s">
        <v>10</v>
      </c>
      <c r="J1689" t="s">
        <v>15</v>
      </c>
      <c r="K1689" t="s">
        <v>248</v>
      </c>
    </row>
    <row r="1690" spans="1:11" x14ac:dyDescent="0.2">
      <c r="A1690" t="s">
        <v>1720</v>
      </c>
      <c r="B1690">
        <v>1962</v>
      </c>
      <c r="C1690" s="5" t="str">
        <f t="shared" si="26"/>
        <v>Oct</v>
      </c>
      <c r="D1690" t="s">
        <v>36</v>
      </c>
      <c r="E1690" s="7" t="s">
        <v>36</v>
      </c>
      <c r="F1690">
        <v>25</v>
      </c>
      <c r="G1690">
        <v>0</v>
      </c>
      <c r="H1690">
        <v>15161.25</v>
      </c>
      <c r="I1690" t="s">
        <v>10</v>
      </c>
      <c r="J1690" t="s">
        <v>10</v>
      </c>
      <c r="K1690" t="s">
        <v>22</v>
      </c>
    </row>
    <row r="1691" spans="1:11" x14ac:dyDescent="0.2">
      <c r="A1691" t="s">
        <v>1721</v>
      </c>
      <c r="B1691">
        <v>1959</v>
      </c>
      <c r="C1691" s="5" t="str">
        <f t="shared" si="26"/>
        <v>Jun</v>
      </c>
      <c r="D1691" t="s">
        <v>17</v>
      </c>
      <c r="E1691" s="7" t="s">
        <v>17</v>
      </c>
      <c r="F1691">
        <v>4</v>
      </c>
      <c r="G1691">
        <v>3</v>
      </c>
      <c r="H1691">
        <v>15161.53</v>
      </c>
      <c r="I1691" t="s">
        <v>10</v>
      </c>
      <c r="J1691" t="s">
        <v>15</v>
      </c>
      <c r="K1691" t="s">
        <v>12</v>
      </c>
    </row>
    <row r="1692" spans="1:11" x14ac:dyDescent="0.2">
      <c r="A1692" t="s">
        <v>1722</v>
      </c>
      <c r="B1692">
        <v>1959</v>
      </c>
      <c r="C1692" s="5" t="str">
        <f t="shared" si="26"/>
        <v>Dec</v>
      </c>
      <c r="D1692" t="s">
        <v>29</v>
      </c>
      <c r="E1692" s="7" t="s">
        <v>29</v>
      </c>
      <c r="F1692">
        <v>3</v>
      </c>
      <c r="G1692">
        <v>3</v>
      </c>
      <c r="H1692">
        <v>15170.07</v>
      </c>
      <c r="I1692" t="s">
        <v>10</v>
      </c>
      <c r="J1692" t="s">
        <v>11</v>
      </c>
      <c r="K1692" t="s">
        <v>41</v>
      </c>
    </row>
    <row r="1693" spans="1:11" x14ac:dyDescent="0.2">
      <c r="A1693" t="s">
        <v>1723</v>
      </c>
      <c r="B1693">
        <v>1962</v>
      </c>
      <c r="C1693" s="5" t="str">
        <f t="shared" si="26"/>
        <v>Jun</v>
      </c>
      <c r="D1693" t="s">
        <v>17</v>
      </c>
      <c r="E1693" s="7" t="s">
        <v>17</v>
      </c>
      <c r="F1693">
        <v>17</v>
      </c>
      <c r="G1693">
        <v>0</v>
      </c>
      <c r="H1693">
        <v>15174.81</v>
      </c>
      <c r="I1693" t="s">
        <v>10</v>
      </c>
      <c r="J1693" t="s">
        <v>15</v>
      </c>
      <c r="K1693" t="s">
        <v>22</v>
      </c>
    </row>
    <row r="1694" spans="1:11" x14ac:dyDescent="0.2">
      <c r="A1694" t="s">
        <v>1724</v>
      </c>
      <c r="B1694">
        <v>1978</v>
      </c>
      <c r="C1694" s="5" t="str">
        <f t="shared" si="26"/>
        <v>Nov</v>
      </c>
      <c r="D1694" t="s">
        <v>14</v>
      </c>
      <c r="E1694" s="7" t="s">
        <v>14</v>
      </c>
      <c r="F1694">
        <v>23</v>
      </c>
      <c r="G1694">
        <v>2</v>
      </c>
      <c r="H1694">
        <v>15207.92</v>
      </c>
      <c r="I1694" t="s">
        <v>10</v>
      </c>
      <c r="J1694" t="s">
        <v>15</v>
      </c>
      <c r="K1694" t="s">
        <v>22</v>
      </c>
    </row>
    <row r="1695" spans="1:11" x14ac:dyDescent="0.2">
      <c r="A1695" t="s">
        <v>1725</v>
      </c>
      <c r="B1695">
        <v>1960</v>
      </c>
      <c r="C1695" s="5" t="str">
        <f t="shared" si="26"/>
        <v>Jul</v>
      </c>
      <c r="D1695" t="s">
        <v>9</v>
      </c>
      <c r="E1695" s="7" t="s">
        <v>9</v>
      </c>
      <c r="F1695">
        <v>25</v>
      </c>
      <c r="G1695">
        <v>2</v>
      </c>
      <c r="H1695">
        <v>15230.32</v>
      </c>
      <c r="I1695" t="s">
        <v>10</v>
      </c>
      <c r="J1695" t="s">
        <v>10</v>
      </c>
      <c r="K1695" t="s">
        <v>246</v>
      </c>
    </row>
    <row r="1696" spans="1:11" x14ac:dyDescent="0.2">
      <c r="A1696" t="s">
        <v>1726</v>
      </c>
      <c r="B1696">
        <v>1969</v>
      </c>
      <c r="C1696" s="5" t="str">
        <f t="shared" si="26"/>
        <v>Sep</v>
      </c>
      <c r="D1696" t="s">
        <v>19</v>
      </c>
      <c r="E1696" s="7" t="s">
        <v>19</v>
      </c>
      <c r="F1696">
        <v>16</v>
      </c>
      <c r="G1696">
        <v>0</v>
      </c>
      <c r="H1696">
        <v>15260.52</v>
      </c>
      <c r="I1696" t="s">
        <v>10</v>
      </c>
      <c r="J1696" t="s">
        <v>10</v>
      </c>
      <c r="K1696" t="s">
        <v>248</v>
      </c>
    </row>
    <row r="1697" spans="1:11" x14ac:dyDescent="0.2">
      <c r="A1697" t="s">
        <v>1727</v>
      </c>
      <c r="B1697">
        <v>1963</v>
      </c>
      <c r="C1697" s="5" t="str">
        <f t="shared" si="26"/>
        <v>Dec</v>
      </c>
      <c r="D1697" t="s">
        <v>29</v>
      </c>
      <c r="E1697" s="7" t="s">
        <v>29</v>
      </c>
      <c r="F1697">
        <v>13</v>
      </c>
      <c r="G1697">
        <v>0</v>
      </c>
      <c r="H1697">
        <v>15322.77</v>
      </c>
      <c r="I1697" t="s">
        <v>10</v>
      </c>
      <c r="J1697" t="s">
        <v>11</v>
      </c>
      <c r="K1697" t="s">
        <v>299</v>
      </c>
    </row>
    <row r="1698" spans="1:11" x14ac:dyDescent="0.2">
      <c r="A1698" t="s">
        <v>1728</v>
      </c>
      <c r="B1698">
        <v>2001</v>
      </c>
      <c r="C1698" s="5" t="str">
        <f t="shared" si="26"/>
        <v>Jul</v>
      </c>
      <c r="D1698" t="s">
        <v>9</v>
      </c>
      <c r="E1698" s="7" t="s">
        <v>9</v>
      </c>
      <c r="F1698">
        <v>14</v>
      </c>
      <c r="G1698">
        <v>1</v>
      </c>
      <c r="H1698">
        <v>15359.1</v>
      </c>
      <c r="I1698" t="s">
        <v>10</v>
      </c>
      <c r="J1698" t="s">
        <v>11</v>
      </c>
      <c r="K1698" t="s">
        <v>246</v>
      </c>
    </row>
    <row r="1699" spans="1:11" x14ac:dyDescent="0.2">
      <c r="A1699" t="s">
        <v>1729</v>
      </c>
      <c r="B1699">
        <v>1988</v>
      </c>
      <c r="C1699" s="5" t="str">
        <f t="shared" si="26"/>
        <v>Dec</v>
      </c>
      <c r="D1699" t="s">
        <v>29</v>
      </c>
      <c r="E1699" s="7" t="s">
        <v>29</v>
      </c>
      <c r="F1699">
        <v>17</v>
      </c>
      <c r="G1699">
        <v>3</v>
      </c>
      <c r="H1699">
        <v>15361.5</v>
      </c>
      <c r="I1699" t="s">
        <v>10</v>
      </c>
      <c r="J1699" t="s">
        <v>11</v>
      </c>
      <c r="K1699" t="s">
        <v>248</v>
      </c>
    </row>
    <row r="1700" spans="1:11" x14ac:dyDescent="0.2">
      <c r="A1700" t="s">
        <v>1730</v>
      </c>
      <c r="B1700">
        <v>1968</v>
      </c>
      <c r="C1700" s="5" t="str">
        <f t="shared" si="26"/>
        <v>Jul</v>
      </c>
      <c r="D1700" t="s">
        <v>9</v>
      </c>
      <c r="E1700" s="7" t="s">
        <v>9</v>
      </c>
      <c r="F1700">
        <v>18</v>
      </c>
      <c r="G1700">
        <v>0</v>
      </c>
      <c r="H1700">
        <v>15363.77</v>
      </c>
      <c r="I1700" t="s">
        <v>10</v>
      </c>
      <c r="J1700" t="s">
        <v>15</v>
      </c>
      <c r="K1700" t="s">
        <v>534</v>
      </c>
    </row>
    <row r="1701" spans="1:11" x14ac:dyDescent="0.2">
      <c r="A1701" t="s">
        <v>1731</v>
      </c>
      <c r="B1701">
        <v>1962</v>
      </c>
      <c r="C1701" s="5" t="str">
        <f t="shared" si="26"/>
        <v>Sep</v>
      </c>
      <c r="D1701" t="s">
        <v>19</v>
      </c>
      <c r="E1701" s="7" t="s">
        <v>19</v>
      </c>
      <c r="F1701">
        <v>6</v>
      </c>
      <c r="G1701">
        <v>0</v>
      </c>
      <c r="H1701">
        <v>15368.22</v>
      </c>
      <c r="I1701" t="s">
        <v>10</v>
      </c>
      <c r="J1701" t="s">
        <v>10</v>
      </c>
      <c r="K1701" t="s">
        <v>41</v>
      </c>
    </row>
    <row r="1702" spans="1:11" x14ac:dyDescent="0.2">
      <c r="A1702" t="s">
        <v>1732</v>
      </c>
      <c r="B1702">
        <v>1964</v>
      </c>
      <c r="C1702" s="5" t="str">
        <f t="shared" si="26"/>
        <v>Sep</v>
      </c>
      <c r="D1702" t="s">
        <v>19</v>
      </c>
      <c r="E1702" s="7" t="s">
        <v>19</v>
      </c>
      <c r="F1702">
        <v>4</v>
      </c>
      <c r="G1702">
        <v>0</v>
      </c>
      <c r="H1702">
        <v>15377.77</v>
      </c>
      <c r="I1702" t="s">
        <v>10</v>
      </c>
      <c r="J1702" t="s">
        <v>10</v>
      </c>
      <c r="K1702" t="s">
        <v>22</v>
      </c>
    </row>
    <row r="1703" spans="1:11" x14ac:dyDescent="0.2">
      <c r="A1703" t="s">
        <v>1733</v>
      </c>
      <c r="B1703">
        <v>1990</v>
      </c>
      <c r="C1703" s="5" t="str">
        <f t="shared" si="26"/>
        <v>Oct</v>
      </c>
      <c r="D1703" t="s">
        <v>36</v>
      </c>
      <c r="E1703" s="7" t="s">
        <v>36</v>
      </c>
      <c r="F1703">
        <v>25</v>
      </c>
      <c r="G1703">
        <v>3</v>
      </c>
      <c r="H1703">
        <v>15440.2</v>
      </c>
      <c r="I1703" t="s">
        <v>10</v>
      </c>
      <c r="J1703" t="s">
        <v>15</v>
      </c>
      <c r="K1703" t="s">
        <v>22</v>
      </c>
    </row>
    <row r="1704" spans="1:11" x14ac:dyDescent="0.2">
      <c r="A1704" t="s">
        <v>1734</v>
      </c>
      <c r="B1704">
        <v>1976</v>
      </c>
      <c r="C1704" s="5" t="str">
        <f t="shared" si="26"/>
        <v>Jul</v>
      </c>
      <c r="D1704" t="s">
        <v>9</v>
      </c>
      <c r="E1704" s="7" t="s">
        <v>9</v>
      </c>
      <c r="F1704">
        <v>20</v>
      </c>
      <c r="G1704">
        <v>2</v>
      </c>
      <c r="H1704">
        <v>15450.48</v>
      </c>
      <c r="I1704" t="s">
        <v>10</v>
      </c>
      <c r="J1704" t="s">
        <v>15</v>
      </c>
      <c r="K1704" t="s">
        <v>534</v>
      </c>
    </row>
    <row r="1705" spans="1:11" x14ac:dyDescent="0.2">
      <c r="A1705" t="s">
        <v>1735</v>
      </c>
      <c r="B1705">
        <v>2004</v>
      </c>
      <c r="C1705" s="5" t="str">
        <f t="shared" si="26"/>
        <v>Jul</v>
      </c>
      <c r="D1705" t="s">
        <v>9</v>
      </c>
      <c r="E1705" s="7" t="s">
        <v>9</v>
      </c>
      <c r="F1705">
        <v>17</v>
      </c>
      <c r="G1705">
        <v>0</v>
      </c>
      <c r="H1705">
        <v>15518.18</v>
      </c>
      <c r="I1705" t="s">
        <v>10</v>
      </c>
      <c r="J1705" t="s">
        <v>11</v>
      </c>
      <c r="K1705" t="s">
        <v>163</v>
      </c>
    </row>
    <row r="1706" spans="1:11" x14ac:dyDescent="0.2">
      <c r="A1706" t="s">
        <v>1736</v>
      </c>
      <c r="B1706">
        <v>1974</v>
      </c>
      <c r="C1706" s="5" t="str">
        <f t="shared" si="26"/>
        <v>Jun</v>
      </c>
      <c r="D1706" t="s">
        <v>17</v>
      </c>
      <c r="E1706" s="7" t="s">
        <v>17</v>
      </c>
      <c r="F1706">
        <v>28</v>
      </c>
      <c r="G1706">
        <v>0</v>
      </c>
      <c r="H1706">
        <v>15532.16</v>
      </c>
      <c r="I1706" t="s">
        <v>10</v>
      </c>
      <c r="J1706" t="s">
        <v>10</v>
      </c>
      <c r="K1706" t="s">
        <v>534</v>
      </c>
    </row>
    <row r="1707" spans="1:11" x14ac:dyDescent="0.2">
      <c r="A1707" t="s">
        <v>1737</v>
      </c>
      <c r="B1707">
        <v>1959</v>
      </c>
      <c r="C1707" s="5" t="str">
        <f t="shared" si="26"/>
        <v>Oct</v>
      </c>
      <c r="D1707" t="s">
        <v>36</v>
      </c>
      <c r="E1707" s="7" t="s">
        <v>36</v>
      </c>
      <c r="F1707">
        <v>2</v>
      </c>
      <c r="G1707">
        <v>3</v>
      </c>
      <c r="H1707">
        <v>15555.19</v>
      </c>
      <c r="I1707" t="s">
        <v>10</v>
      </c>
      <c r="J1707" t="s">
        <v>11</v>
      </c>
      <c r="K1707" t="s">
        <v>22</v>
      </c>
    </row>
    <row r="1708" spans="1:11" x14ac:dyDescent="0.2">
      <c r="A1708" t="s">
        <v>1738</v>
      </c>
      <c r="B1708">
        <v>1974</v>
      </c>
      <c r="C1708" s="5" t="str">
        <f t="shared" si="26"/>
        <v>Jul</v>
      </c>
      <c r="D1708" t="s">
        <v>9</v>
      </c>
      <c r="E1708" s="7" t="s">
        <v>9</v>
      </c>
      <c r="F1708">
        <v>30</v>
      </c>
      <c r="G1708">
        <v>0</v>
      </c>
      <c r="H1708">
        <v>15556.67</v>
      </c>
      <c r="I1708" t="s">
        <v>10</v>
      </c>
      <c r="J1708" t="s">
        <v>10</v>
      </c>
      <c r="K1708" t="s">
        <v>22</v>
      </c>
    </row>
    <row r="1709" spans="1:11" x14ac:dyDescent="0.2">
      <c r="A1709" t="s">
        <v>1739</v>
      </c>
      <c r="B1709">
        <v>1965</v>
      </c>
      <c r="C1709" s="5" t="str">
        <f t="shared" si="26"/>
        <v>Oct</v>
      </c>
      <c r="D1709" t="s">
        <v>36</v>
      </c>
      <c r="E1709" s="7" t="s">
        <v>36</v>
      </c>
      <c r="F1709">
        <v>28</v>
      </c>
      <c r="G1709">
        <v>0</v>
      </c>
      <c r="H1709">
        <v>15608.58</v>
      </c>
      <c r="I1709" t="s">
        <v>10</v>
      </c>
      <c r="J1709" t="s">
        <v>10</v>
      </c>
      <c r="K1709" t="s">
        <v>534</v>
      </c>
    </row>
    <row r="1710" spans="1:11" x14ac:dyDescent="0.2">
      <c r="A1710" t="s">
        <v>1740</v>
      </c>
      <c r="B1710">
        <v>1960</v>
      </c>
      <c r="C1710" s="5" t="str">
        <f t="shared" si="26"/>
        <v>Jun</v>
      </c>
      <c r="D1710" t="s">
        <v>17</v>
      </c>
      <c r="E1710" s="7" t="s">
        <v>17</v>
      </c>
      <c r="F1710">
        <v>6</v>
      </c>
      <c r="G1710">
        <v>3</v>
      </c>
      <c r="H1710">
        <v>15612.19</v>
      </c>
      <c r="I1710" t="s">
        <v>10</v>
      </c>
      <c r="J1710" t="s">
        <v>10</v>
      </c>
      <c r="K1710" t="s">
        <v>22</v>
      </c>
    </row>
    <row r="1711" spans="1:11" x14ac:dyDescent="0.2">
      <c r="A1711" t="s">
        <v>1741</v>
      </c>
      <c r="B1711">
        <v>1988</v>
      </c>
      <c r="C1711" s="5" t="str">
        <f t="shared" si="26"/>
        <v>Dec</v>
      </c>
      <c r="D1711" t="s">
        <v>29</v>
      </c>
      <c r="E1711" s="7" t="s">
        <v>29</v>
      </c>
      <c r="F1711">
        <v>22</v>
      </c>
      <c r="G1711">
        <v>3</v>
      </c>
      <c r="H1711">
        <v>15646.28</v>
      </c>
      <c r="I1711" t="s">
        <v>10</v>
      </c>
      <c r="J1711" t="s">
        <v>10</v>
      </c>
      <c r="K1711" t="s">
        <v>41</v>
      </c>
    </row>
    <row r="1712" spans="1:11" x14ac:dyDescent="0.2">
      <c r="A1712" t="s">
        <v>1742</v>
      </c>
      <c r="B1712">
        <v>1973</v>
      </c>
      <c r="C1712" s="5" t="str">
        <f t="shared" si="26"/>
        <v>Jun</v>
      </c>
      <c r="D1712" t="s">
        <v>17</v>
      </c>
      <c r="E1712" s="7" t="s">
        <v>17</v>
      </c>
      <c r="F1712">
        <v>26</v>
      </c>
      <c r="G1712">
        <v>0</v>
      </c>
      <c r="H1712">
        <v>15670.3</v>
      </c>
      <c r="I1712" t="s">
        <v>10</v>
      </c>
      <c r="J1712" t="s">
        <v>10</v>
      </c>
      <c r="K1712" t="s">
        <v>534</v>
      </c>
    </row>
    <row r="1713" spans="1:11" x14ac:dyDescent="0.2">
      <c r="A1713" t="s">
        <v>1743</v>
      </c>
      <c r="B1713">
        <v>1976</v>
      </c>
      <c r="C1713" s="5" t="str">
        <f t="shared" si="26"/>
        <v>Sep</v>
      </c>
      <c r="D1713" t="s">
        <v>19</v>
      </c>
      <c r="E1713" s="7" t="s">
        <v>19</v>
      </c>
      <c r="F1713">
        <v>20</v>
      </c>
      <c r="G1713">
        <v>2</v>
      </c>
      <c r="H1713">
        <v>15698.86</v>
      </c>
      <c r="I1713" t="s">
        <v>10</v>
      </c>
      <c r="J1713" t="s">
        <v>10</v>
      </c>
      <c r="K1713" t="s">
        <v>22</v>
      </c>
    </row>
    <row r="1714" spans="1:11" x14ac:dyDescent="0.2">
      <c r="A1714" t="s">
        <v>1744</v>
      </c>
      <c r="B1714">
        <v>1974</v>
      </c>
      <c r="C1714" s="5" t="str">
        <f t="shared" si="26"/>
        <v>Aug</v>
      </c>
      <c r="D1714" t="s">
        <v>34</v>
      </c>
      <c r="E1714" s="7" t="s">
        <v>34</v>
      </c>
      <c r="F1714">
        <v>29</v>
      </c>
      <c r="G1714">
        <v>0</v>
      </c>
      <c r="H1714">
        <v>15746.62</v>
      </c>
      <c r="I1714" t="s">
        <v>10</v>
      </c>
      <c r="J1714" t="s">
        <v>15</v>
      </c>
      <c r="K1714" t="s">
        <v>22</v>
      </c>
    </row>
    <row r="1715" spans="1:11" x14ac:dyDescent="0.2">
      <c r="A1715" t="s">
        <v>1745</v>
      </c>
      <c r="B1715">
        <v>1997</v>
      </c>
      <c r="C1715" s="5" t="str">
        <f t="shared" si="26"/>
        <v>Oct</v>
      </c>
      <c r="D1715" t="s">
        <v>36</v>
      </c>
      <c r="E1715" s="7" t="s">
        <v>36</v>
      </c>
      <c r="F1715">
        <v>9</v>
      </c>
      <c r="G1715">
        <v>0</v>
      </c>
      <c r="H1715">
        <v>15817.99</v>
      </c>
      <c r="I1715" t="s">
        <v>10</v>
      </c>
      <c r="J1715" t="s">
        <v>10</v>
      </c>
      <c r="K1715" t="s">
        <v>22</v>
      </c>
    </row>
    <row r="1716" spans="1:11" x14ac:dyDescent="0.2">
      <c r="A1716" t="s">
        <v>1746</v>
      </c>
      <c r="B1716">
        <v>1984</v>
      </c>
      <c r="C1716" s="5" t="str">
        <f t="shared" si="26"/>
        <v>Jun</v>
      </c>
      <c r="D1716" t="s">
        <v>17</v>
      </c>
      <c r="E1716" s="7" t="s">
        <v>17</v>
      </c>
      <c r="F1716">
        <v>26</v>
      </c>
      <c r="G1716">
        <v>0</v>
      </c>
      <c r="H1716">
        <v>15820.7</v>
      </c>
      <c r="I1716" t="s">
        <v>10</v>
      </c>
      <c r="J1716" t="s">
        <v>11</v>
      </c>
      <c r="K1716" t="s">
        <v>41</v>
      </c>
    </row>
    <row r="1717" spans="1:11" x14ac:dyDescent="0.2">
      <c r="A1717" t="s">
        <v>1747</v>
      </c>
      <c r="B1717">
        <v>1982</v>
      </c>
      <c r="C1717" s="5" t="str">
        <f t="shared" si="26"/>
        <v>Nov</v>
      </c>
      <c r="D1717" t="s">
        <v>14</v>
      </c>
      <c r="E1717" s="7" t="s">
        <v>14</v>
      </c>
      <c r="F1717">
        <v>11</v>
      </c>
      <c r="G1717">
        <v>4</v>
      </c>
      <c r="H1717">
        <v>15828.82</v>
      </c>
      <c r="I1717" t="s">
        <v>10</v>
      </c>
      <c r="J1717" t="s">
        <v>11</v>
      </c>
      <c r="K1717" t="s">
        <v>41</v>
      </c>
    </row>
    <row r="1718" spans="1:11" x14ac:dyDescent="0.2">
      <c r="A1718" t="s">
        <v>1748</v>
      </c>
      <c r="B1718">
        <v>1962</v>
      </c>
      <c r="C1718" s="5" t="str">
        <f t="shared" si="26"/>
        <v>Dec</v>
      </c>
      <c r="D1718" t="s">
        <v>29</v>
      </c>
      <c r="E1718" s="7" t="s">
        <v>29</v>
      </c>
      <c r="F1718">
        <v>25</v>
      </c>
      <c r="G1718">
        <v>0</v>
      </c>
      <c r="H1718">
        <v>15840.81</v>
      </c>
      <c r="I1718" t="s">
        <v>10</v>
      </c>
      <c r="J1718" t="s">
        <v>15</v>
      </c>
      <c r="K1718" t="s">
        <v>631</v>
      </c>
    </row>
    <row r="1719" spans="1:11" x14ac:dyDescent="0.2">
      <c r="A1719" t="s">
        <v>1749</v>
      </c>
      <c r="B1719">
        <v>1980</v>
      </c>
      <c r="C1719" s="5" t="str">
        <f t="shared" si="26"/>
        <v>Oct</v>
      </c>
      <c r="D1719" t="s">
        <v>36</v>
      </c>
      <c r="E1719" s="7" t="s">
        <v>36</v>
      </c>
      <c r="F1719">
        <v>12</v>
      </c>
      <c r="G1719">
        <v>2</v>
      </c>
      <c r="H1719">
        <v>15922.29</v>
      </c>
      <c r="I1719" t="s">
        <v>10</v>
      </c>
      <c r="J1719" t="s">
        <v>11</v>
      </c>
      <c r="K1719" t="s">
        <v>534</v>
      </c>
    </row>
    <row r="1720" spans="1:11" x14ac:dyDescent="0.2">
      <c r="A1720" t="s">
        <v>1750</v>
      </c>
      <c r="B1720">
        <v>1982</v>
      </c>
      <c r="C1720" s="5" t="str">
        <f t="shared" si="26"/>
        <v>Jul</v>
      </c>
      <c r="D1720" t="s">
        <v>9</v>
      </c>
      <c r="E1720" s="7" t="s">
        <v>9</v>
      </c>
      <c r="F1720">
        <v>24</v>
      </c>
      <c r="G1720">
        <v>3</v>
      </c>
      <c r="H1720">
        <v>15965.29</v>
      </c>
      <c r="I1720" t="s">
        <v>10</v>
      </c>
      <c r="J1720" t="s">
        <v>15</v>
      </c>
      <c r="K1720" t="s">
        <v>22</v>
      </c>
    </row>
    <row r="1721" spans="1:11" x14ac:dyDescent="0.2">
      <c r="A1721" t="s">
        <v>1751</v>
      </c>
      <c r="B1721">
        <v>1980</v>
      </c>
      <c r="C1721" s="5" t="str">
        <f t="shared" si="26"/>
        <v>Sep</v>
      </c>
      <c r="D1721" t="s">
        <v>19</v>
      </c>
      <c r="E1721" s="7" t="s">
        <v>19</v>
      </c>
      <c r="F1721">
        <v>19</v>
      </c>
      <c r="G1721">
        <v>2</v>
      </c>
      <c r="H1721">
        <v>15966.19</v>
      </c>
      <c r="I1721" t="s">
        <v>10</v>
      </c>
      <c r="J1721" t="s">
        <v>10</v>
      </c>
      <c r="K1721" t="s">
        <v>22</v>
      </c>
    </row>
    <row r="1722" spans="1:11" x14ac:dyDescent="0.2">
      <c r="A1722" t="s">
        <v>1752</v>
      </c>
      <c r="B1722">
        <v>1988</v>
      </c>
      <c r="C1722" s="5" t="str">
        <f t="shared" si="26"/>
        <v>Dec</v>
      </c>
      <c r="D1722" t="s">
        <v>29</v>
      </c>
      <c r="E1722" s="7" t="s">
        <v>29</v>
      </c>
      <c r="F1722">
        <v>5</v>
      </c>
      <c r="G1722">
        <v>3</v>
      </c>
      <c r="H1722">
        <v>16059.06</v>
      </c>
      <c r="I1722" t="s">
        <v>10</v>
      </c>
      <c r="J1722" t="s">
        <v>11</v>
      </c>
      <c r="K1722" t="s">
        <v>22</v>
      </c>
    </row>
    <row r="1723" spans="1:11" x14ac:dyDescent="0.2">
      <c r="A1723" t="s">
        <v>1753</v>
      </c>
      <c r="B1723">
        <v>1978</v>
      </c>
      <c r="C1723" s="5" t="str">
        <f t="shared" si="26"/>
        <v>Sep</v>
      </c>
      <c r="D1723" t="s">
        <v>19</v>
      </c>
      <c r="E1723" s="7" t="s">
        <v>19</v>
      </c>
      <c r="F1723">
        <v>16</v>
      </c>
      <c r="G1723">
        <v>2</v>
      </c>
      <c r="H1723">
        <v>16062.89</v>
      </c>
      <c r="I1723" t="s">
        <v>10</v>
      </c>
      <c r="J1723" t="s">
        <v>10</v>
      </c>
      <c r="K1723" t="s">
        <v>534</v>
      </c>
    </row>
    <row r="1724" spans="1:11" x14ac:dyDescent="0.2">
      <c r="A1724" t="s">
        <v>1754</v>
      </c>
      <c r="B1724">
        <v>1958</v>
      </c>
      <c r="C1724" s="5" t="str">
        <f t="shared" si="26"/>
        <v>Oct</v>
      </c>
      <c r="D1724" t="s">
        <v>36</v>
      </c>
      <c r="E1724" s="7" t="s">
        <v>36</v>
      </c>
      <c r="F1724">
        <v>22</v>
      </c>
      <c r="G1724">
        <v>2</v>
      </c>
      <c r="H1724">
        <v>16069.08</v>
      </c>
      <c r="I1724" t="s">
        <v>10</v>
      </c>
      <c r="J1724" t="s">
        <v>10</v>
      </c>
      <c r="K1724" t="s">
        <v>246</v>
      </c>
    </row>
    <row r="1725" spans="1:11" x14ac:dyDescent="0.2">
      <c r="A1725" t="s">
        <v>1755</v>
      </c>
      <c r="B1725">
        <v>1958</v>
      </c>
      <c r="C1725" s="5" t="str">
        <f t="shared" si="26"/>
        <v>Jun</v>
      </c>
      <c r="D1725" t="s">
        <v>17</v>
      </c>
      <c r="E1725" s="7" t="s">
        <v>17</v>
      </c>
      <c r="F1725">
        <v>21</v>
      </c>
      <c r="G1725">
        <v>3</v>
      </c>
      <c r="H1725">
        <v>16085.13</v>
      </c>
      <c r="I1725" t="s">
        <v>10</v>
      </c>
      <c r="J1725" t="s">
        <v>10</v>
      </c>
      <c r="K1725" t="s">
        <v>12</v>
      </c>
    </row>
    <row r="1726" spans="1:11" x14ac:dyDescent="0.2">
      <c r="A1726" t="s">
        <v>1756</v>
      </c>
      <c r="B1726">
        <v>1985</v>
      </c>
      <c r="C1726" s="5" t="str">
        <f t="shared" si="26"/>
        <v>Aug</v>
      </c>
      <c r="D1726" t="s">
        <v>34</v>
      </c>
      <c r="E1726" s="7" t="s">
        <v>34</v>
      </c>
      <c r="F1726">
        <v>27</v>
      </c>
      <c r="G1726">
        <v>3</v>
      </c>
      <c r="H1726">
        <v>16097.94</v>
      </c>
      <c r="I1726" t="s">
        <v>10</v>
      </c>
      <c r="J1726" t="s">
        <v>11</v>
      </c>
      <c r="K1726" t="s">
        <v>22</v>
      </c>
    </row>
    <row r="1727" spans="1:11" x14ac:dyDescent="0.2">
      <c r="A1727" t="s">
        <v>1757</v>
      </c>
      <c r="B1727">
        <v>1993</v>
      </c>
      <c r="C1727" s="5" t="str">
        <f t="shared" si="26"/>
        <v>Aug</v>
      </c>
      <c r="D1727" t="s">
        <v>34</v>
      </c>
      <c r="E1727" s="7" t="s">
        <v>34</v>
      </c>
      <c r="F1727">
        <v>8</v>
      </c>
      <c r="G1727">
        <v>0</v>
      </c>
      <c r="H1727">
        <v>16115.3</v>
      </c>
      <c r="I1727" t="s">
        <v>10</v>
      </c>
      <c r="J1727" t="s">
        <v>15</v>
      </c>
      <c r="K1727" t="s">
        <v>246</v>
      </c>
    </row>
    <row r="1728" spans="1:11" x14ac:dyDescent="0.2">
      <c r="A1728" t="s">
        <v>1758</v>
      </c>
      <c r="B1728">
        <v>1987</v>
      </c>
      <c r="C1728" s="5" t="str">
        <f t="shared" si="26"/>
        <v>Oct</v>
      </c>
      <c r="D1728" t="s">
        <v>36</v>
      </c>
      <c r="E1728" s="7" t="s">
        <v>36</v>
      </c>
      <c r="F1728">
        <v>6</v>
      </c>
      <c r="G1728">
        <v>3</v>
      </c>
      <c r="H1728">
        <v>16122.65</v>
      </c>
      <c r="I1728" t="s">
        <v>10</v>
      </c>
      <c r="J1728" t="s">
        <v>15</v>
      </c>
      <c r="K1728" t="s">
        <v>41</v>
      </c>
    </row>
    <row r="1729" spans="1:11" x14ac:dyDescent="0.2">
      <c r="A1729" t="s">
        <v>1759</v>
      </c>
      <c r="B1729">
        <v>1993</v>
      </c>
      <c r="C1729" s="5" t="str">
        <f t="shared" si="26"/>
        <v>Dec</v>
      </c>
      <c r="D1729" t="s">
        <v>29</v>
      </c>
      <c r="E1729" s="7" t="s">
        <v>29</v>
      </c>
      <c r="F1729">
        <v>12</v>
      </c>
      <c r="G1729">
        <v>0</v>
      </c>
      <c r="H1729">
        <v>16138.76</v>
      </c>
      <c r="I1729" t="s">
        <v>10</v>
      </c>
      <c r="J1729" t="s">
        <v>11</v>
      </c>
      <c r="K1729" t="s">
        <v>355</v>
      </c>
    </row>
    <row r="1730" spans="1:11" x14ac:dyDescent="0.2">
      <c r="A1730" t="s">
        <v>1760</v>
      </c>
      <c r="B1730">
        <v>1982</v>
      </c>
      <c r="C1730" s="5" t="str">
        <f t="shared" si="26"/>
        <v>Jul</v>
      </c>
      <c r="D1730" t="s">
        <v>9</v>
      </c>
      <c r="E1730" s="7" t="s">
        <v>9</v>
      </c>
      <c r="F1730">
        <v>6</v>
      </c>
      <c r="G1730">
        <v>3</v>
      </c>
      <c r="H1730">
        <v>16152.04</v>
      </c>
      <c r="I1730" t="s">
        <v>10</v>
      </c>
      <c r="J1730" t="s">
        <v>15</v>
      </c>
      <c r="K1730" t="s">
        <v>534</v>
      </c>
    </row>
    <row r="1731" spans="1:11" x14ac:dyDescent="0.2">
      <c r="A1731" t="s">
        <v>1761</v>
      </c>
      <c r="B1731">
        <v>1974</v>
      </c>
      <c r="C1731" s="5" t="str">
        <f t="shared" ref="C1731:C1794" si="27">IF(ISBLANK(D1731),"Sep",D1731)</f>
        <v>Sep</v>
      </c>
      <c r="D1731" t="s">
        <v>19</v>
      </c>
      <c r="E1731" s="7" t="s">
        <v>19</v>
      </c>
      <c r="F1731">
        <v>11</v>
      </c>
      <c r="G1731">
        <v>0</v>
      </c>
      <c r="H1731">
        <v>16190.97</v>
      </c>
      <c r="I1731" t="s">
        <v>10</v>
      </c>
      <c r="J1731" t="s">
        <v>11</v>
      </c>
      <c r="K1731" t="s">
        <v>22</v>
      </c>
    </row>
    <row r="1732" spans="1:11" x14ac:dyDescent="0.2">
      <c r="A1732" t="s">
        <v>1762</v>
      </c>
      <c r="B1732">
        <v>1988</v>
      </c>
      <c r="C1732" s="5" t="str">
        <f t="shared" si="27"/>
        <v>Aug</v>
      </c>
      <c r="D1732" t="s">
        <v>34</v>
      </c>
      <c r="E1732" s="7" t="s">
        <v>34</v>
      </c>
      <c r="F1732">
        <v>6</v>
      </c>
      <c r="G1732">
        <v>3</v>
      </c>
      <c r="H1732">
        <v>16199.1</v>
      </c>
      <c r="I1732" t="s">
        <v>10</v>
      </c>
      <c r="J1732" t="s">
        <v>10</v>
      </c>
      <c r="K1732" t="s">
        <v>22</v>
      </c>
    </row>
    <row r="1733" spans="1:11" x14ac:dyDescent="0.2">
      <c r="A1733" t="s">
        <v>1763</v>
      </c>
      <c r="B1733">
        <v>1988</v>
      </c>
      <c r="C1733" s="5" t="str">
        <f t="shared" si="27"/>
        <v>Aug</v>
      </c>
      <c r="D1733" t="s">
        <v>34</v>
      </c>
      <c r="E1733" s="7" t="s">
        <v>34</v>
      </c>
      <c r="F1733">
        <v>21</v>
      </c>
      <c r="G1733">
        <v>3</v>
      </c>
      <c r="H1733">
        <v>16205.88</v>
      </c>
      <c r="I1733" t="s">
        <v>10</v>
      </c>
      <c r="J1733" t="s">
        <v>15</v>
      </c>
      <c r="K1733" t="s">
        <v>22</v>
      </c>
    </row>
    <row r="1734" spans="1:11" x14ac:dyDescent="0.2">
      <c r="A1734" t="s">
        <v>1764</v>
      </c>
      <c r="B1734">
        <v>2002</v>
      </c>
      <c r="C1734" s="5" t="str">
        <f t="shared" si="27"/>
        <v>Sep</v>
      </c>
      <c r="D1734" t="s">
        <v>19</v>
      </c>
      <c r="E1734" s="7" t="s">
        <v>19</v>
      </c>
      <c r="F1734">
        <v>8</v>
      </c>
      <c r="G1734">
        <v>0</v>
      </c>
      <c r="H1734">
        <v>16232.85</v>
      </c>
      <c r="I1734" t="s">
        <v>10</v>
      </c>
      <c r="J1734" t="s">
        <v>15</v>
      </c>
      <c r="K1734" t="s">
        <v>41</v>
      </c>
    </row>
    <row r="1735" spans="1:11" x14ac:dyDescent="0.2">
      <c r="A1735" t="s">
        <v>1765</v>
      </c>
      <c r="B1735">
        <v>1972</v>
      </c>
      <c r="C1735" s="5" t="str">
        <f t="shared" si="27"/>
        <v>Jul</v>
      </c>
      <c r="D1735" t="s">
        <v>9</v>
      </c>
      <c r="E1735" s="7" t="s">
        <v>9</v>
      </c>
      <c r="F1735">
        <v>30</v>
      </c>
      <c r="G1735">
        <v>0</v>
      </c>
      <c r="H1735">
        <v>16267.32</v>
      </c>
      <c r="I1735" t="s">
        <v>10</v>
      </c>
      <c r="J1735" t="s">
        <v>10</v>
      </c>
      <c r="K1735" t="s">
        <v>248</v>
      </c>
    </row>
    <row r="1736" spans="1:11" x14ac:dyDescent="0.2">
      <c r="A1736" t="s">
        <v>1766</v>
      </c>
      <c r="B1736">
        <v>2003</v>
      </c>
      <c r="C1736" s="5" t="str">
        <f t="shared" si="27"/>
        <v>Aug</v>
      </c>
      <c r="D1736" t="s">
        <v>34</v>
      </c>
      <c r="E1736" s="7" t="s">
        <v>34</v>
      </c>
      <c r="F1736">
        <v>24</v>
      </c>
      <c r="G1736">
        <v>0</v>
      </c>
      <c r="H1736">
        <v>16297.85</v>
      </c>
      <c r="I1736" t="s">
        <v>10</v>
      </c>
      <c r="J1736" t="s">
        <v>11</v>
      </c>
      <c r="K1736" t="s">
        <v>41</v>
      </c>
    </row>
    <row r="1737" spans="1:11" x14ac:dyDescent="0.2">
      <c r="A1737" t="s">
        <v>1767</v>
      </c>
      <c r="B1737">
        <v>1969</v>
      </c>
      <c r="C1737" s="5" t="str">
        <f t="shared" si="27"/>
        <v>Aug</v>
      </c>
      <c r="D1737" t="s">
        <v>34</v>
      </c>
      <c r="E1737" s="7" t="s">
        <v>34</v>
      </c>
      <c r="F1737">
        <v>8</v>
      </c>
      <c r="G1737">
        <v>0</v>
      </c>
      <c r="H1737">
        <v>16311.05</v>
      </c>
      <c r="I1737" t="s">
        <v>10</v>
      </c>
      <c r="J1737" t="s">
        <v>11</v>
      </c>
      <c r="K1737" t="s">
        <v>534</v>
      </c>
    </row>
    <row r="1738" spans="1:11" x14ac:dyDescent="0.2">
      <c r="A1738" t="s">
        <v>1768</v>
      </c>
      <c r="B1738">
        <v>1965</v>
      </c>
      <c r="C1738" s="5" t="str">
        <f t="shared" si="27"/>
        <v>Dec</v>
      </c>
      <c r="D1738" t="s">
        <v>29</v>
      </c>
      <c r="E1738" s="7" t="s">
        <v>29</v>
      </c>
      <c r="F1738">
        <v>5</v>
      </c>
      <c r="G1738">
        <v>0</v>
      </c>
      <c r="H1738">
        <v>16351.42</v>
      </c>
      <c r="I1738" t="s">
        <v>10</v>
      </c>
      <c r="J1738" t="s">
        <v>11</v>
      </c>
      <c r="K1738" t="s">
        <v>534</v>
      </c>
    </row>
    <row r="1739" spans="1:11" x14ac:dyDescent="0.2">
      <c r="A1739" t="s">
        <v>1769</v>
      </c>
      <c r="B1739">
        <v>1995</v>
      </c>
      <c r="C1739" s="5" t="str">
        <f t="shared" si="27"/>
        <v>Sep</v>
      </c>
      <c r="D1739" t="s">
        <v>19</v>
      </c>
      <c r="E1739" s="7" t="s">
        <v>19</v>
      </c>
      <c r="F1739">
        <v>28</v>
      </c>
      <c r="G1739">
        <v>3</v>
      </c>
      <c r="H1739">
        <v>16420.490000000002</v>
      </c>
      <c r="I1739" t="s">
        <v>10</v>
      </c>
      <c r="J1739" t="s">
        <v>11</v>
      </c>
      <c r="K1739" t="s">
        <v>22</v>
      </c>
    </row>
    <row r="1740" spans="1:11" x14ac:dyDescent="0.2">
      <c r="A1740" t="s">
        <v>1770</v>
      </c>
      <c r="B1740">
        <v>2003</v>
      </c>
      <c r="C1740" s="5" t="str">
        <f t="shared" si="27"/>
        <v>Dec</v>
      </c>
      <c r="D1740" t="s">
        <v>29</v>
      </c>
      <c r="E1740" s="7" t="s">
        <v>29</v>
      </c>
      <c r="F1740">
        <v>20</v>
      </c>
      <c r="G1740">
        <v>1</v>
      </c>
      <c r="H1740">
        <v>16450.89</v>
      </c>
      <c r="I1740" t="s">
        <v>10</v>
      </c>
      <c r="J1740" t="s">
        <v>15</v>
      </c>
      <c r="K1740" t="s">
        <v>22</v>
      </c>
    </row>
    <row r="1741" spans="1:11" x14ac:dyDescent="0.2">
      <c r="A1741" t="s">
        <v>1771</v>
      </c>
      <c r="B1741">
        <v>1958</v>
      </c>
      <c r="C1741" s="5" t="str">
        <f t="shared" si="27"/>
        <v>Oct</v>
      </c>
      <c r="D1741" t="s">
        <v>36</v>
      </c>
      <c r="E1741" s="7" t="s">
        <v>36</v>
      </c>
      <c r="F1741">
        <v>10</v>
      </c>
      <c r="G1741">
        <v>3</v>
      </c>
      <c r="H1741">
        <v>16455.71</v>
      </c>
      <c r="I1741" t="s">
        <v>10</v>
      </c>
      <c r="J1741" t="s">
        <v>10</v>
      </c>
      <c r="K1741" t="s">
        <v>22</v>
      </c>
    </row>
    <row r="1742" spans="1:11" x14ac:dyDescent="0.2">
      <c r="A1742" t="s">
        <v>1772</v>
      </c>
      <c r="B1742">
        <v>1995</v>
      </c>
      <c r="C1742" s="5" t="str">
        <f t="shared" si="27"/>
        <v>Dec</v>
      </c>
      <c r="D1742" t="s">
        <v>29</v>
      </c>
      <c r="E1742" s="7" t="s">
        <v>29</v>
      </c>
      <c r="F1742">
        <v>23</v>
      </c>
      <c r="G1742">
        <v>0</v>
      </c>
      <c r="H1742">
        <v>16577.78</v>
      </c>
      <c r="I1742" t="s">
        <v>10</v>
      </c>
      <c r="J1742" t="s">
        <v>15</v>
      </c>
      <c r="K1742" t="s">
        <v>12</v>
      </c>
    </row>
    <row r="1743" spans="1:11" x14ac:dyDescent="0.2">
      <c r="A1743" t="s">
        <v>1773</v>
      </c>
      <c r="B1743">
        <v>2001</v>
      </c>
      <c r="C1743" s="5" t="str">
        <f t="shared" si="27"/>
        <v>Jun</v>
      </c>
      <c r="D1743" t="s">
        <v>17</v>
      </c>
      <c r="E1743" s="7" t="s">
        <v>17</v>
      </c>
      <c r="F1743">
        <v>25</v>
      </c>
      <c r="G1743">
        <v>0</v>
      </c>
      <c r="H1743">
        <v>16586.5</v>
      </c>
      <c r="I1743" t="s">
        <v>10</v>
      </c>
      <c r="J1743" t="s">
        <v>15</v>
      </c>
      <c r="K1743" t="s">
        <v>12</v>
      </c>
    </row>
    <row r="1744" spans="1:11" x14ac:dyDescent="0.2">
      <c r="A1744" t="s">
        <v>1774</v>
      </c>
      <c r="B1744">
        <v>1963</v>
      </c>
      <c r="C1744" s="5" t="str">
        <f t="shared" si="27"/>
        <v>Jun</v>
      </c>
      <c r="D1744" t="s">
        <v>17</v>
      </c>
      <c r="E1744" s="7" t="s">
        <v>17</v>
      </c>
      <c r="F1744">
        <v>25</v>
      </c>
      <c r="G1744">
        <v>0</v>
      </c>
      <c r="H1744">
        <v>16587.96</v>
      </c>
      <c r="I1744" t="s">
        <v>10</v>
      </c>
      <c r="J1744" t="s">
        <v>10</v>
      </c>
      <c r="K1744" t="s">
        <v>248</v>
      </c>
    </row>
    <row r="1745" spans="1:11" x14ac:dyDescent="0.2">
      <c r="A1745" t="s">
        <v>1775</v>
      </c>
      <c r="B1745">
        <v>1970</v>
      </c>
      <c r="C1745" s="5" t="str">
        <f t="shared" si="27"/>
        <v>Jul</v>
      </c>
      <c r="D1745" t="s">
        <v>9</v>
      </c>
      <c r="E1745" s="7" t="s">
        <v>9</v>
      </c>
      <c r="F1745">
        <v>10</v>
      </c>
      <c r="G1745">
        <v>0</v>
      </c>
      <c r="H1745">
        <v>16600.16</v>
      </c>
      <c r="I1745" t="s">
        <v>10</v>
      </c>
      <c r="J1745" t="s">
        <v>10</v>
      </c>
      <c r="K1745" t="s">
        <v>41</v>
      </c>
    </row>
    <row r="1746" spans="1:11" x14ac:dyDescent="0.2">
      <c r="A1746" t="s">
        <v>1776</v>
      </c>
      <c r="B1746">
        <v>1975</v>
      </c>
      <c r="C1746" s="5" t="str">
        <f t="shared" si="27"/>
        <v>Jul</v>
      </c>
      <c r="D1746" t="s">
        <v>9</v>
      </c>
      <c r="E1746" s="7" t="s">
        <v>9</v>
      </c>
      <c r="F1746">
        <v>24</v>
      </c>
      <c r="G1746">
        <v>1</v>
      </c>
      <c r="H1746">
        <v>16602.18</v>
      </c>
      <c r="I1746" t="s">
        <v>10</v>
      </c>
      <c r="J1746" t="s">
        <v>15</v>
      </c>
      <c r="K1746" t="s">
        <v>534</v>
      </c>
    </row>
    <row r="1747" spans="1:11" x14ac:dyDescent="0.2">
      <c r="A1747" t="s">
        <v>1777</v>
      </c>
      <c r="B1747">
        <v>1977</v>
      </c>
      <c r="C1747" s="5" t="str">
        <f t="shared" si="27"/>
        <v>Sep</v>
      </c>
      <c r="D1747" t="s">
        <v>19</v>
      </c>
      <c r="E1747" s="7" t="s">
        <v>19</v>
      </c>
      <c r="F1747">
        <v>25</v>
      </c>
      <c r="G1747">
        <v>2</v>
      </c>
      <c r="H1747">
        <v>16631.61</v>
      </c>
      <c r="I1747" t="s">
        <v>10</v>
      </c>
      <c r="J1747" t="s">
        <v>15</v>
      </c>
      <c r="K1747" t="s">
        <v>22</v>
      </c>
    </row>
    <row r="1748" spans="1:11" x14ac:dyDescent="0.2">
      <c r="A1748" t="s">
        <v>1778</v>
      </c>
      <c r="B1748">
        <v>1993</v>
      </c>
      <c r="C1748" s="5" t="str">
        <f t="shared" si="27"/>
        <v>Nov</v>
      </c>
      <c r="D1748" t="s">
        <v>14</v>
      </c>
      <c r="E1748" s="7" t="s">
        <v>14</v>
      </c>
      <c r="F1748">
        <v>5</v>
      </c>
      <c r="G1748">
        <v>1</v>
      </c>
      <c r="H1748">
        <v>16657.72</v>
      </c>
      <c r="I1748" t="s">
        <v>10</v>
      </c>
      <c r="J1748" t="s">
        <v>15</v>
      </c>
      <c r="K1748" t="s">
        <v>246</v>
      </c>
    </row>
    <row r="1749" spans="1:11" x14ac:dyDescent="0.2">
      <c r="A1749" t="s">
        <v>1779</v>
      </c>
      <c r="B1749">
        <v>1974</v>
      </c>
      <c r="C1749" s="5" t="str">
        <f t="shared" si="27"/>
        <v>Aug</v>
      </c>
      <c r="D1749" t="s">
        <v>34</v>
      </c>
      <c r="E1749" s="7" t="s">
        <v>34</v>
      </c>
      <c r="F1749">
        <v>28</v>
      </c>
      <c r="G1749">
        <v>0</v>
      </c>
      <c r="H1749">
        <v>16770.990000000002</v>
      </c>
      <c r="I1749" t="s">
        <v>10</v>
      </c>
      <c r="J1749" t="s">
        <v>15</v>
      </c>
      <c r="K1749" t="s">
        <v>22</v>
      </c>
    </row>
    <row r="1750" spans="1:11" x14ac:dyDescent="0.2">
      <c r="A1750" t="s">
        <v>1780</v>
      </c>
      <c r="B1750">
        <v>1989</v>
      </c>
      <c r="C1750" s="5" t="str">
        <f t="shared" si="27"/>
        <v>Sep</v>
      </c>
      <c r="D1750" t="s">
        <v>19</v>
      </c>
      <c r="E1750" s="7" t="s">
        <v>19</v>
      </c>
      <c r="F1750">
        <v>23</v>
      </c>
      <c r="G1750">
        <v>2</v>
      </c>
      <c r="H1750">
        <v>16776.3</v>
      </c>
      <c r="I1750" t="s">
        <v>10</v>
      </c>
      <c r="J1750" t="s">
        <v>10</v>
      </c>
      <c r="K1750" t="s">
        <v>246</v>
      </c>
    </row>
    <row r="1751" spans="1:11" x14ac:dyDescent="0.2">
      <c r="A1751" t="s">
        <v>1781</v>
      </c>
      <c r="B1751">
        <v>1962</v>
      </c>
      <c r="C1751" s="5" t="str">
        <f t="shared" si="27"/>
        <v>Jul</v>
      </c>
      <c r="D1751" t="s">
        <v>9</v>
      </c>
      <c r="E1751" s="7" t="s">
        <v>9</v>
      </c>
      <c r="F1751">
        <v>29</v>
      </c>
      <c r="G1751">
        <v>0</v>
      </c>
      <c r="H1751">
        <v>16779.400000000001</v>
      </c>
      <c r="I1751" t="s">
        <v>10</v>
      </c>
      <c r="J1751" t="s">
        <v>10</v>
      </c>
      <c r="K1751" t="s">
        <v>534</v>
      </c>
    </row>
    <row r="1752" spans="1:11" x14ac:dyDescent="0.2">
      <c r="A1752" t="s">
        <v>1782</v>
      </c>
      <c r="B1752">
        <v>1995</v>
      </c>
      <c r="C1752" s="5" t="str">
        <f t="shared" si="27"/>
        <v>Oct</v>
      </c>
      <c r="D1752" t="s">
        <v>36</v>
      </c>
      <c r="E1752" s="7" t="s">
        <v>36</v>
      </c>
      <c r="F1752">
        <v>19</v>
      </c>
      <c r="G1752">
        <v>1</v>
      </c>
      <c r="H1752">
        <v>16796.41</v>
      </c>
      <c r="I1752" t="s">
        <v>10</v>
      </c>
      <c r="J1752" t="s">
        <v>11</v>
      </c>
      <c r="K1752" t="s">
        <v>246</v>
      </c>
    </row>
    <row r="1753" spans="1:11" x14ac:dyDescent="0.2">
      <c r="A1753" t="s">
        <v>1783</v>
      </c>
      <c r="B1753">
        <v>1974</v>
      </c>
      <c r="C1753" s="5" t="str">
        <f t="shared" si="27"/>
        <v>Aug</v>
      </c>
      <c r="D1753" t="s">
        <v>34</v>
      </c>
      <c r="E1753" s="7" t="s">
        <v>34</v>
      </c>
      <c r="F1753">
        <v>8</v>
      </c>
      <c r="G1753">
        <v>0</v>
      </c>
      <c r="H1753">
        <v>16841.32</v>
      </c>
      <c r="I1753" t="s">
        <v>10</v>
      </c>
      <c r="J1753" t="s">
        <v>11</v>
      </c>
      <c r="K1753" t="s">
        <v>41</v>
      </c>
    </row>
    <row r="1754" spans="1:11" x14ac:dyDescent="0.2">
      <c r="A1754" t="s">
        <v>1784</v>
      </c>
      <c r="B1754">
        <v>2003</v>
      </c>
      <c r="C1754" s="5" t="str">
        <f t="shared" si="27"/>
        <v>Sep</v>
      </c>
      <c r="D1754" t="s">
        <v>19</v>
      </c>
      <c r="E1754" s="7" t="s">
        <v>19</v>
      </c>
      <c r="F1754">
        <v>10</v>
      </c>
      <c r="G1754">
        <v>0</v>
      </c>
      <c r="H1754">
        <v>16884.919999999998</v>
      </c>
      <c r="I1754" t="s">
        <v>10</v>
      </c>
      <c r="J1754" t="s">
        <v>10</v>
      </c>
      <c r="K1754" t="s">
        <v>41</v>
      </c>
    </row>
    <row r="1755" spans="1:11" x14ac:dyDescent="0.2">
      <c r="A1755" t="s">
        <v>1785</v>
      </c>
      <c r="B1755">
        <v>1968</v>
      </c>
      <c r="C1755" s="5" t="str">
        <f t="shared" si="27"/>
        <v>Oct</v>
      </c>
      <c r="D1755" t="s">
        <v>36</v>
      </c>
      <c r="E1755" s="7" t="s">
        <v>36</v>
      </c>
      <c r="F1755">
        <v>21</v>
      </c>
      <c r="G1755">
        <v>0</v>
      </c>
      <c r="H1755">
        <v>16903.5</v>
      </c>
      <c r="I1755" t="s">
        <v>10</v>
      </c>
      <c r="J1755" t="s">
        <v>11</v>
      </c>
      <c r="K1755" t="s">
        <v>22</v>
      </c>
    </row>
    <row r="1756" spans="1:11" x14ac:dyDescent="0.2">
      <c r="A1756" t="s">
        <v>1786</v>
      </c>
      <c r="B1756">
        <v>1977</v>
      </c>
      <c r="C1756" s="5" t="str">
        <f t="shared" si="27"/>
        <v>Aug</v>
      </c>
      <c r="D1756" t="s">
        <v>34</v>
      </c>
      <c r="E1756" s="7" t="s">
        <v>34</v>
      </c>
      <c r="F1756">
        <v>25</v>
      </c>
      <c r="G1756">
        <v>2</v>
      </c>
      <c r="H1756">
        <v>16921.09</v>
      </c>
      <c r="I1756" t="s">
        <v>10</v>
      </c>
      <c r="J1756" t="s">
        <v>11</v>
      </c>
      <c r="K1756" t="s">
        <v>248</v>
      </c>
    </row>
    <row r="1757" spans="1:11" x14ac:dyDescent="0.2">
      <c r="A1757" t="s">
        <v>1787</v>
      </c>
      <c r="B1757">
        <v>1980</v>
      </c>
      <c r="C1757" s="5" t="str">
        <f t="shared" si="27"/>
        <v>Jul</v>
      </c>
      <c r="D1757" t="s">
        <v>9</v>
      </c>
      <c r="E1757" s="7" t="s">
        <v>9</v>
      </c>
      <c r="F1757">
        <v>16</v>
      </c>
      <c r="G1757">
        <v>2</v>
      </c>
      <c r="H1757">
        <v>16990.55</v>
      </c>
      <c r="I1757" t="s">
        <v>10</v>
      </c>
      <c r="J1757" t="s">
        <v>11</v>
      </c>
      <c r="K1757" t="s">
        <v>22</v>
      </c>
    </row>
    <row r="1758" spans="1:11" x14ac:dyDescent="0.2">
      <c r="A1758" t="s">
        <v>1788</v>
      </c>
      <c r="B1758">
        <v>1971</v>
      </c>
      <c r="C1758" s="5" t="str">
        <f t="shared" si="27"/>
        <v>Aug</v>
      </c>
      <c r="D1758" t="s">
        <v>34</v>
      </c>
      <c r="E1758" s="7" t="s">
        <v>34</v>
      </c>
      <c r="F1758">
        <v>22</v>
      </c>
      <c r="G1758">
        <v>0</v>
      </c>
      <c r="H1758">
        <v>17016.009999999998</v>
      </c>
      <c r="I1758" t="s">
        <v>10</v>
      </c>
      <c r="J1758" t="s">
        <v>10</v>
      </c>
      <c r="K1758" t="s">
        <v>248</v>
      </c>
    </row>
    <row r="1759" spans="1:11" x14ac:dyDescent="0.2">
      <c r="A1759" t="s">
        <v>1789</v>
      </c>
      <c r="B1759">
        <v>1996</v>
      </c>
      <c r="C1759" s="5" t="str">
        <f t="shared" si="27"/>
        <v>Jun</v>
      </c>
      <c r="D1759" t="s">
        <v>17</v>
      </c>
      <c r="E1759" s="7" t="s">
        <v>17</v>
      </c>
      <c r="F1759">
        <v>10</v>
      </c>
      <c r="G1759">
        <v>0</v>
      </c>
      <c r="H1759">
        <v>17043.34</v>
      </c>
      <c r="I1759" t="s">
        <v>10</v>
      </c>
      <c r="J1759" t="s">
        <v>11</v>
      </c>
      <c r="K1759" t="s">
        <v>12</v>
      </c>
    </row>
    <row r="1760" spans="1:11" x14ac:dyDescent="0.2">
      <c r="A1760" t="s">
        <v>1790</v>
      </c>
      <c r="B1760">
        <v>2003</v>
      </c>
      <c r="C1760" s="5" t="str">
        <f t="shared" si="27"/>
        <v>Dec</v>
      </c>
      <c r="D1760" t="s">
        <v>29</v>
      </c>
      <c r="E1760" s="7" t="s">
        <v>29</v>
      </c>
      <c r="F1760">
        <v>26</v>
      </c>
      <c r="G1760">
        <v>0</v>
      </c>
      <c r="H1760">
        <v>17081.080000000002</v>
      </c>
      <c r="I1760" t="s">
        <v>10</v>
      </c>
      <c r="J1760" t="s">
        <v>10</v>
      </c>
      <c r="K1760" t="s">
        <v>41</v>
      </c>
    </row>
    <row r="1761" spans="1:11" x14ac:dyDescent="0.2">
      <c r="A1761" t="s">
        <v>1791</v>
      </c>
      <c r="B1761">
        <v>2002</v>
      </c>
      <c r="C1761" s="5" t="str">
        <f t="shared" si="27"/>
        <v>Jun</v>
      </c>
      <c r="D1761" t="s">
        <v>17</v>
      </c>
      <c r="E1761" s="7" t="s">
        <v>17</v>
      </c>
      <c r="F1761">
        <v>28</v>
      </c>
      <c r="G1761">
        <v>1</v>
      </c>
      <c r="H1761">
        <v>17085.27</v>
      </c>
      <c r="I1761" t="s">
        <v>10</v>
      </c>
      <c r="J1761" t="s">
        <v>11</v>
      </c>
      <c r="K1761" t="s">
        <v>12</v>
      </c>
    </row>
    <row r="1762" spans="1:11" x14ac:dyDescent="0.2">
      <c r="A1762" t="s">
        <v>1792</v>
      </c>
      <c r="B1762">
        <v>1998</v>
      </c>
      <c r="C1762" s="5" t="str">
        <f t="shared" si="27"/>
        <v>Jun</v>
      </c>
      <c r="D1762" t="s">
        <v>17</v>
      </c>
      <c r="E1762" s="7" t="s">
        <v>17</v>
      </c>
      <c r="F1762">
        <v>3</v>
      </c>
      <c r="G1762">
        <v>4</v>
      </c>
      <c r="H1762">
        <v>17128.43</v>
      </c>
      <c r="I1762" t="s">
        <v>10</v>
      </c>
      <c r="J1762" t="s">
        <v>11</v>
      </c>
      <c r="K1762" t="s">
        <v>167</v>
      </c>
    </row>
    <row r="1763" spans="1:11" x14ac:dyDescent="0.2">
      <c r="A1763" t="s">
        <v>1793</v>
      </c>
      <c r="B1763">
        <v>1965</v>
      </c>
      <c r="C1763" s="5" t="str">
        <f t="shared" si="27"/>
        <v>Sep</v>
      </c>
      <c r="D1763" t="s">
        <v>19</v>
      </c>
      <c r="E1763" s="7" t="s">
        <v>19</v>
      </c>
      <c r="F1763">
        <v>16</v>
      </c>
      <c r="G1763">
        <v>0</v>
      </c>
      <c r="H1763">
        <v>17172.27</v>
      </c>
      <c r="I1763" t="s">
        <v>10</v>
      </c>
      <c r="J1763" t="s">
        <v>10</v>
      </c>
      <c r="K1763" t="s">
        <v>534</v>
      </c>
    </row>
    <row r="1764" spans="1:11" x14ac:dyDescent="0.2">
      <c r="A1764" t="s">
        <v>1794</v>
      </c>
      <c r="B1764">
        <v>1964</v>
      </c>
      <c r="C1764" s="5" t="str">
        <f t="shared" si="27"/>
        <v>Jun</v>
      </c>
      <c r="D1764" t="s">
        <v>17</v>
      </c>
      <c r="E1764" s="7" t="s">
        <v>17</v>
      </c>
      <c r="F1764">
        <v>7</v>
      </c>
      <c r="G1764">
        <v>0</v>
      </c>
      <c r="H1764">
        <v>17174.52</v>
      </c>
      <c r="I1764" t="s">
        <v>10</v>
      </c>
      <c r="J1764" t="s">
        <v>10</v>
      </c>
      <c r="K1764" t="s">
        <v>22</v>
      </c>
    </row>
    <row r="1765" spans="1:11" x14ac:dyDescent="0.2">
      <c r="A1765" t="s">
        <v>1795</v>
      </c>
      <c r="B1765">
        <v>2004</v>
      </c>
      <c r="C1765" s="5" t="str">
        <f t="shared" si="27"/>
        <v>Aug</v>
      </c>
      <c r="D1765" t="s">
        <v>34</v>
      </c>
      <c r="E1765" s="7" t="s">
        <v>34</v>
      </c>
      <c r="F1765">
        <v>18</v>
      </c>
      <c r="G1765">
        <v>1</v>
      </c>
      <c r="H1765">
        <v>17178.68</v>
      </c>
      <c r="I1765" t="s">
        <v>10</v>
      </c>
      <c r="J1765" t="s">
        <v>10</v>
      </c>
      <c r="K1765" t="s">
        <v>165</v>
      </c>
    </row>
    <row r="1766" spans="1:11" x14ac:dyDescent="0.2">
      <c r="A1766" t="s">
        <v>1796</v>
      </c>
      <c r="B1766">
        <v>1982</v>
      </c>
      <c r="C1766" s="5" t="str">
        <f t="shared" si="27"/>
        <v>Oct</v>
      </c>
      <c r="D1766" t="s">
        <v>36</v>
      </c>
      <c r="E1766" s="7" t="s">
        <v>36</v>
      </c>
      <c r="F1766">
        <v>22</v>
      </c>
      <c r="G1766">
        <v>1</v>
      </c>
      <c r="H1766">
        <v>17179.52</v>
      </c>
      <c r="I1766" t="s">
        <v>10</v>
      </c>
      <c r="J1766" t="s">
        <v>15</v>
      </c>
      <c r="K1766" t="s">
        <v>12</v>
      </c>
    </row>
    <row r="1767" spans="1:11" x14ac:dyDescent="0.2">
      <c r="A1767" t="s">
        <v>1797</v>
      </c>
      <c r="B1767">
        <v>1975</v>
      </c>
      <c r="C1767" s="5" t="str">
        <f t="shared" si="27"/>
        <v>Aug</v>
      </c>
      <c r="D1767" t="s">
        <v>34</v>
      </c>
      <c r="E1767" s="7" t="s">
        <v>34</v>
      </c>
      <c r="F1767">
        <v>25</v>
      </c>
      <c r="G1767">
        <v>1</v>
      </c>
      <c r="H1767">
        <v>17253.43</v>
      </c>
      <c r="I1767" t="s">
        <v>10</v>
      </c>
      <c r="J1767" t="s">
        <v>11</v>
      </c>
      <c r="K1767" t="s">
        <v>534</v>
      </c>
    </row>
    <row r="1768" spans="1:11" x14ac:dyDescent="0.2">
      <c r="A1768" t="s">
        <v>1798</v>
      </c>
      <c r="B1768">
        <v>1963</v>
      </c>
      <c r="C1768" s="5" t="str">
        <f t="shared" si="27"/>
        <v>Jul</v>
      </c>
      <c r="D1768" t="s">
        <v>9</v>
      </c>
      <c r="E1768" s="7" t="s">
        <v>9</v>
      </c>
      <c r="F1768">
        <v>12</v>
      </c>
      <c r="G1768">
        <v>0</v>
      </c>
      <c r="H1768">
        <v>17337.580000000002</v>
      </c>
      <c r="I1768" t="s">
        <v>10</v>
      </c>
      <c r="J1768" t="s">
        <v>11</v>
      </c>
      <c r="K1768" t="s">
        <v>248</v>
      </c>
    </row>
    <row r="1769" spans="1:11" x14ac:dyDescent="0.2">
      <c r="A1769" t="s">
        <v>1799</v>
      </c>
      <c r="B1769">
        <v>2003</v>
      </c>
      <c r="C1769" s="5" t="str">
        <f t="shared" si="27"/>
        <v>Nov</v>
      </c>
      <c r="D1769" t="s">
        <v>14</v>
      </c>
      <c r="E1769" s="7" t="s">
        <v>14</v>
      </c>
      <c r="F1769">
        <v>1</v>
      </c>
      <c r="G1769">
        <v>0</v>
      </c>
      <c r="H1769">
        <v>17352.68</v>
      </c>
      <c r="I1769" t="s">
        <v>10</v>
      </c>
      <c r="J1769" t="s">
        <v>11</v>
      </c>
      <c r="K1769" t="s">
        <v>22</v>
      </c>
    </row>
    <row r="1770" spans="1:11" x14ac:dyDescent="0.2">
      <c r="A1770" t="s">
        <v>1800</v>
      </c>
      <c r="B1770">
        <v>1992</v>
      </c>
      <c r="C1770" s="5" t="str">
        <f t="shared" si="27"/>
        <v>Oct</v>
      </c>
      <c r="D1770" t="s">
        <v>36</v>
      </c>
      <c r="E1770" s="7" t="s">
        <v>36</v>
      </c>
      <c r="F1770">
        <v>18</v>
      </c>
      <c r="G1770">
        <v>2</v>
      </c>
      <c r="H1770">
        <v>17361.77</v>
      </c>
      <c r="I1770" t="s">
        <v>10</v>
      </c>
      <c r="J1770" t="s">
        <v>15</v>
      </c>
      <c r="K1770" t="s">
        <v>22</v>
      </c>
    </row>
    <row r="1771" spans="1:11" x14ac:dyDescent="0.2">
      <c r="A1771" t="s">
        <v>1801</v>
      </c>
      <c r="B1771">
        <v>2003</v>
      </c>
      <c r="C1771" s="5" t="str">
        <f t="shared" si="27"/>
        <v>Nov</v>
      </c>
      <c r="D1771" t="s">
        <v>14</v>
      </c>
      <c r="E1771" s="7" t="s">
        <v>14</v>
      </c>
      <c r="F1771">
        <v>2</v>
      </c>
      <c r="G1771">
        <v>0</v>
      </c>
      <c r="H1771">
        <v>17468.98</v>
      </c>
      <c r="I1771" t="s">
        <v>10</v>
      </c>
      <c r="J1771" t="s">
        <v>15</v>
      </c>
      <c r="K1771" t="s">
        <v>22</v>
      </c>
    </row>
    <row r="1772" spans="1:11" x14ac:dyDescent="0.2">
      <c r="A1772" t="s">
        <v>1802</v>
      </c>
      <c r="B1772">
        <v>1971</v>
      </c>
      <c r="C1772" s="5" t="str">
        <f t="shared" si="27"/>
        <v>Jun</v>
      </c>
      <c r="D1772" t="s">
        <v>17</v>
      </c>
      <c r="E1772" s="7" t="s">
        <v>17</v>
      </c>
      <c r="F1772">
        <v>8</v>
      </c>
      <c r="G1772">
        <v>0</v>
      </c>
      <c r="H1772">
        <v>17479.53</v>
      </c>
      <c r="I1772" t="s">
        <v>15</v>
      </c>
      <c r="J1772" t="s">
        <v>15</v>
      </c>
      <c r="K1772" t="s">
        <v>22</v>
      </c>
    </row>
    <row r="1773" spans="1:11" x14ac:dyDescent="0.2">
      <c r="A1773" t="s">
        <v>1803</v>
      </c>
      <c r="B1773">
        <v>1990</v>
      </c>
      <c r="C1773" s="5" t="str">
        <f t="shared" si="27"/>
        <v>Dec</v>
      </c>
      <c r="D1773" t="s">
        <v>29</v>
      </c>
      <c r="E1773" s="7" t="s">
        <v>29</v>
      </c>
      <c r="F1773">
        <v>29</v>
      </c>
      <c r="G1773">
        <v>0</v>
      </c>
      <c r="H1773">
        <v>17496.310000000001</v>
      </c>
      <c r="I1773" t="s">
        <v>15</v>
      </c>
      <c r="J1773" t="s">
        <v>10</v>
      </c>
      <c r="K1773" t="s">
        <v>41</v>
      </c>
    </row>
    <row r="1774" spans="1:11" x14ac:dyDescent="0.2">
      <c r="A1774" t="s">
        <v>1804</v>
      </c>
      <c r="B1774">
        <v>1965</v>
      </c>
      <c r="C1774" s="5" t="str">
        <f t="shared" si="27"/>
        <v>Jun</v>
      </c>
      <c r="D1774" t="s">
        <v>17</v>
      </c>
      <c r="E1774" s="7" t="s">
        <v>17</v>
      </c>
      <c r="F1774">
        <v>16</v>
      </c>
      <c r="G1774">
        <v>0</v>
      </c>
      <c r="H1774">
        <v>17505.650000000001</v>
      </c>
      <c r="I1774" t="s">
        <v>15</v>
      </c>
      <c r="J1774" t="s">
        <v>10</v>
      </c>
      <c r="K1774" t="s">
        <v>248</v>
      </c>
    </row>
    <row r="1775" spans="1:11" x14ac:dyDescent="0.2">
      <c r="A1775" t="s">
        <v>1805</v>
      </c>
      <c r="B1775">
        <v>1968</v>
      </c>
      <c r="C1775" s="5" t="str">
        <f t="shared" si="27"/>
        <v>Jul</v>
      </c>
      <c r="D1775" t="s">
        <v>9</v>
      </c>
      <c r="E1775" s="7" t="s">
        <v>9</v>
      </c>
      <c r="F1775">
        <v>12</v>
      </c>
      <c r="G1775">
        <v>0</v>
      </c>
      <c r="H1775">
        <v>17507.47</v>
      </c>
      <c r="I1775" t="s">
        <v>15</v>
      </c>
      <c r="J1775" t="s">
        <v>15</v>
      </c>
      <c r="K1775" t="s">
        <v>534</v>
      </c>
    </row>
    <row r="1776" spans="1:11" x14ac:dyDescent="0.2">
      <c r="A1776" t="s">
        <v>1806</v>
      </c>
      <c r="B1776">
        <v>1963</v>
      </c>
      <c r="C1776" s="5" t="str">
        <f t="shared" si="27"/>
        <v>Nov</v>
      </c>
      <c r="D1776" t="s">
        <v>14</v>
      </c>
      <c r="E1776" s="7" t="s">
        <v>14</v>
      </c>
      <c r="F1776">
        <v>16</v>
      </c>
      <c r="G1776">
        <v>0</v>
      </c>
      <c r="H1776">
        <v>17556.88</v>
      </c>
      <c r="I1776" t="s">
        <v>15</v>
      </c>
      <c r="J1776" t="s">
        <v>10</v>
      </c>
      <c r="K1776" t="s">
        <v>22</v>
      </c>
    </row>
    <row r="1777" spans="1:11" x14ac:dyDescent="0.2">
      <c r="A1777" t="s">
        <v>1807</v>
      </c>
      <c r="B1777">
        <v>2002</v>
      </c>
      <c r="C1777" s="5" t="str">
        <f t="shared" si="27"/>
        <v>Aug</v>
      </c>
      <c r="D1777" t="s">
        <v>34</v>
      </c>
      <c r="E1777" s="7" t="s">
        <v>34</v>
      </c>
      <c r="F1777">
        <v>25</v>
      </c>
      <c r="G1777">
        <v>1</v>
      </c>
      <c r="H1777">
        <v>17560.38</v>
      </c>
      <c r="I1777" t="s">
        <v>15</v>
      </c>
      <c r="J1777" t="s">
        <v>15</v>
      </c>
      <c r="K1777" t="s">
        <v>22</v>
      </c>
    </row>
    <row r="1778" spans="1:11" x14ac:dyDescent="0.2">
      <c r="A1778" t="s">
        <v>1808</v>
      </c>
      <c r="B1778">
        <v>1970</v>
      </c>
      <c r="C1778" s="5" t="str">
        <f t="shared" si="27"/>
        <v>Jul</v>
      </c>
      <c r="D1778" t="s">
        <v>9</v>
      </c>
      <c r="E1778" s="7" t="s">
        <v>9</v>
      </c>
      <c r="F1778">
        <v>26</v>
      </c>
      <c r="G1778">
        <v>0</v>
      </c>
      <c r="H1778">
        <v>17584.72</v>
      </c>
      <c r="I1778" t="s">
        <v>15</v>
      </c>
      <c r="J1778" t="s">
        <v>11</v>
      </c>
      <c r="K1778" t="s">
        <v>22</v>
      </c>
    </row>
    <row r="1779" spans="1:11" x14ac:dyDescent="0.2">
      <c r="A1779" t="s">
        <v>1809</v>
      </c>
      <c r="B1779">
        <v>1990</v>
      </c>
      <c r="C1779" s="5" t="str">
        <f t="shared" si="27"/>
        <v>Oct</v>
      </c>
      <c r="D1779" t="s">
        <v>36</v>
      </c>
      <c r="E1779" s="7" t="s">
        <v>36</v>
      </c>
      <c r="F1779">
        <v>25</v>
      </c>
      <c r="G1779">
        <v>1</v>
      </c>
      <c r="H1779">
        <v>17626.240000000002</v>
      </c>
      <c r="I1779" t="s">
        <v>15</v>
      </c>
      <c r="J1779" t="s">
        <v>11</v>
      </c>
      <c r="K1779" t="s">
        <v>12</v>
      </c>
    </row>
    <row r="1780" spans="1:11" x14ac:dyDescent="0.2">
      <c r="A1780" t="s">
        <v>1810</v>
      </c>
      <c r="B1780">
        <v>1994</v>
      </c>
      <c r="C1780" s="5" t="str">
        <f t="shared" si="27"/>
        <v>Jul</v>
      </c>
      <c r="D1780" t="s">
        <v>9</v>
      </c>
      <c r="E1780" s="7" t="s">
        <v>9</v>
      </c>
      <c r="F1780">
        <v>1</v>
      </c>
      <c r="G1780">
        <v>3</v>
      </c>
      <c r="H1780">
        <v>17663.14</v>
      </c>
      <c r="I1780" t="s">
        <v>15</v>
      </c>
      <c r="J1780" t="s">
        <v>11</v>
      </c>
      <c r="K1780" t="s">
        <v>12</v>
      </c>
    </row>
    <row r="1781" spans="1:11" x14ac:dyDescent="0.2">
      <c r="A1781" t="s">
        <v>1811</v>
      </c>
      <c r="B1781">
        <v>2003</v>
      </c>
      <c r="C1781" s="5" t="str">
        <f t="shared" si="27"/>
        <v>Jul</v>
      </c>
      <c r="D1781" t="s">
        <v>9</v>
      </c>
      <c r="E1781" s="7" t="s">
        <v>9</v>
      </c>
      <c r="F1781">
        <v>14</v>
      </c>
      <c r="G1781">
        <v>0</v>
      </c>
      <c r="H1781">
        <v>17748.509999999998</v>
      </c>
      <c r="I1781" t="s">
        <v>15</v>
      </c>
      <c r="J1781" t="s">
        <v>15</v>
      </c>
      <c r="K1781" t="s">
        <v>22</v>
      </c>
    </row>
    <row r="1782" spans="1:11" x14ac:dyDescent="0.2">
      <c r="A1782" t="s">
        <v>1812</v>
      </c>
      <c r="B1782">
        <v>1966</v>
      </c>
      <c r="C1782" s="5" t="str">
        <f t="shared" si="27"/>
        <v>Jun</v>
      </c>
      <c r="D1782" t="s">
        <v>17</v>
      </c>
      <c r="E1782" s="7" t="s">
        <v>17</v>
      </c>
      <c r="F1782">
        <v>21</v>
      </c>
      <c r="G1782">
        <v>0</v>
      </c>
      <c r="H1782">
        <v>17777.73</v>
      </c>
      <c r="I1782" t="s">
        <v>15</v>
      </c>
      <c r="J1782" t="s">
        <v>11</v>
      </c>
      <c r="K1782" t="s">
        <v>22</v>
      </c>
    </row>
    <row r="1783" spans="1:11" x14ac:dyDescent="0.2">
      <c r="A1783" t="s">
        <v>1813</v>
      </c>
      <c r="B1783">
        <v>1979</v>
      </c>
      <c r="C1783" s="5" t="str">
        <f t="shared" si="27"/>
        <v>Oct</v>
      </c>
      <c r="D1783" t="s">
        <v>36</v>
      </c>
      <c r="E1783" s="7" t="s">
        <v>36</v>
      </c>
      <c r="F1783">
        <v>10</v>
      </c>
      <c r="G1783">
        <v>2</v>
      </c>
      <c r="H1783">
        <v>17779.939999999999</v>
      </c>
      <c r="I1783" t="s">
        <v>15</v>
      </c>
      <c r="J1783" t="s">
        <v>10</v>
      </c>
      <c r="K1783" t="s">
        <v>22</v>
      </c>
    </row>
    <row r="1784" spans="1:11" x14ac:dyDescent="0.2">
      <c r="A1784" t="s">
        <v>1814</v>
      </c>
      <c r="B1784">
        <v>1963</v>
      </c>
      <c r="C1784" s="5" t="str">
        <f t="shared" si="27"/>
        <v>Dec</v>
      </c>
      <c r="D1784" t="s">
        <v>29</v>
      </c>
      <c r="E1784" s="7" t="s">
        <v>29</v>
      </c>
      <c r="F1784">
        <v>8</v>
      </c>
      <c r="G1784">
        <v>0</v>
      </c>
      <c r="H1784">
        <v>17832.599999999999</v>
      </c>
      <c r="I1784" t="s">
        <v>15</v>
      </c>
      <c r="J1784" t="s">
        <v>10</v>
      </c>
      <c r="K1784" t="s">
        <v>22</v>
      </c>
    </row>
    <row r="1785" spans="1:11" x14ac:dyDescent="0.2">
      <c r="A1785" t="s">
        <v>1815</v>
      </c>
      <c r="B1785">
        <v>1976</v>
      </c>
      <c r="C1785" s="5" t="str">
        <f t="shared" si="27"/>
        <v>Dec</v>
      </c>
      <c r="D1785" t="s">
        <v>29</v>
      </c>
      <c r="E1785" s="7" t="s">
        <v>29</v>
      </c>
      <c r="F1785">
        <v>12</v>
      </c>
      <c r="G1785">
        <v>2</v>
      </c>
      <c r="H1785">
        <v>17862.919999999998</v>
      </c>
      <c r="I1785" t="s">
        <v>15</v>
      </c>
      <c r="J1785" t="s">
        <v>10</v>
      </c>
      <c r="K1785" t="s">
        <v>22</v>
      </c>
    </row>
    <row r="1786" spans="1:11" x14ac:dyDescent="0.2">
      <c r="A1786" t="s">
        <v>1816</v>
      </c>
      <c r="B1786">
        <v>1997</v>
      </c>
      <c r="C1786" s="5" t="str">
        <f t="shared" si="27"/>
        <v>Aug</v>
      </c>
      <c r="D1786" t="s">
        <v>34</v>
      </c>
      <c r="E1786" s="7" t="s">
        <v>34</v>
      </c>
      <c r="F1786">
        <v>26</v>
      </c>
      <c r="G1786">
        <v>0</v>
      </c>
      <c r="H1786">
        <v>17878.900000000001</v>
      </c>
      <c r="I1786" t="s">
        <v>15</v>
      </c>
      <c r="J1786" t="s">
        <v>10</v>
      </c>
      <c r="K1786" t="s">
        <v>246</v>
      </c>
    </row>
    <row r="1787" spans="1:11" x14ac:dyDescent="0.2">
      <c r="A1787" t="s">
        <v>1817</v>
      </c>
      <c r="B1787">
        <v>1979</v>
      </c>
      <c r="C1787" s="5" t="str">
        <f t="shared" si="27"/>
        <v>Nov</v>
      </c>
      <c r="D1787" t="s">
        <v>14</v>
      </c>
      <c r="E1787" s="7" t="s">
        <v>14</v>
      </c>
      <c r="F1787">
        <v>12</v>
      </c>
      <c r="G1787">
        <v>2</v>
      </c>
      <c r="H1787">
        <v>17882.669999999998</v>
      </c>
      <c r="I1787" t="s">
        <v>15</v>
      </c>
      <c r="J1787" t="s">
        <v>11</v>
      </c>
      <c r="K1787" t="s">
        <v>22</v>
      </c>
    </row>
    <row r="1788" spans="1:11" x14ac:dyDescent="0.2">
      <c r="A1788" t="s">
        <v>1818</v>
      </c>
      <c r="B1788">
        <v>1989</v>
      </c>
      <c r="C1788" s="5" t="str">
        <f t="shared" si="27"/>
        <v>Dec</v>
      </c>
      <c r="D1788" t="s">
        <v>29</v>
      </c>
      <c r="E1788" s="7" t="s">
        <v>29</v>
      </c>
      <c r="F1788">
        <v>4</v>
      </c>
      <c r="G1788">
        <v>0</v>
      </c>
      <c r="H1788">
        <v>17904.53</v>
      </c>
      <c r="I1788" t="s">
        <v>15</v>
      </c>
      <c r="J1788" t="s">
        <v>10</v>
      </c>
      <c r="K1788" t="s">
        <v>355</v>
      </c>
    </row>
    <row r="1789" spans="1:11" x14ac:dyDescent="0.2">
      <c r="A1789" t="s">
        <v>1819</v>
      </c>
      <c r="B1789">
        <v>1977</v>
      </c>
      <c r="C1789" s="5" t="str">
        <f t="shared" si="27"/>
        <v>Oct</v>
      </c>
      <c r="D1789" t="s">
        <v>36</v>
      </c>
      <c r="E1789" s="7" t="s">
        <v>36</v>
      </c>
      <c r="F1789">
        <v>17</v>
      </c>
      <c r="G1789">
        <v>0</v>
      </c>
      <c r="H1789">
        <v>17929.3</v>
      </c>
      <c r="I1789" t="s">
        <v>15</v>
      </c>
      <c r="J1789" t="s">
        <v>10</v>
      </c>
      <c r="K1789" t="s">
        <v>12</v>
      </c>
    </row>
    <row r="1790" spans="1:11" x14ac:dyDescent="0.2">
      <c r="A1790" t="s">
        <v>1820</v>
      </c>
      <c r="B1790">
        <v>2001</v>
      </c>
      <c r="C1790" s="5" t="str">
        <f t="shared" si="27"/>
        <v>Sep</v>
      </c>
      <c r="D1790" t="s">
        <v>19</v>
      </c>
      <c r="E1790" s="7" t="s">
        <v>19</v>
      </c>
      <c r="F1790">
        <v>28</v>
      </c>
      <c r="G1790">
        <v>4</v>
      </c>
      <c r="H1790">
        <v>17942.11</v>
      </c>
      <c r="I1790" t="s">
        <v>15</v>
      </c>
      <c r="J1790" t="s">
        <v>10</v>
      </c>
      <c r="K1790" t="s">
        <v>41</v>
      </c>
    </row>
    <row r="1791" spans="1:11" x14ac:dyDescent="0.2">
      <c r="A1791" t="s">
        <v>1821</v>
      </c>
      <c r="B1791">
        <v>1975</v>
      </c>
      <c r="C1791" s="5" t="str">
        <f t="shared" si="27"/>
        <v>Jun</v>
      </c>
      <c r="D1791" t="s">
        <v>17</v>
      </c>
      <c r="E1791" s="7" t="s">
        <v>17</v>
      </c>
      <c r="F1791">
        <v>27</v>
      </c>
      <c r="G1791">
        <v>1</v>
      </c>
      <c r="H1791">
        <v>18031.16</v>
      </c>
      <c r="I1791" t="s">
        <v>15</v>
      </c>
      <c r="J1791" t="s">
        <v>11</v>
      </c>
      <c r="K1791" t="s">
        <v>248</v>
      </c>
    </row>
    <row r="1792" spans="1:11" x14ac:dyDescent="0.2">
      <c r="A1792" t="s">
        <v>1822</v>
      </c>
      <c r="B1792">
        <v>1965</v>
      </c>
      <c r="C1792" s="5" t="str">
        <f t="shared" si="27"/>
        <v>Oct</v>
      </c>
      <c r="D1792" t="s">
        <v>36</v>
      </c>
      <c r="E1792" s="7" t="s">
        <v>36</v>
      </c>
      <c r="F1792">
        <v>17</v>
      </c>
      <c r="G1792">
        <v>0</v>
      </c>
      <c r="H1792">
        <v>18031.189999999999</v>
      </c>
      <c r="I1792" t="s">
        <v>15</v>
      </c>
      <c r="J1792" t="s">
        <v>10</v>
      </c>
      <c r="K1792" t="s">
        <v>22</v>
      </c>
    </row>
    <row r="1793" spans="1:11" x14ac:dyDescent="0.2">
      <c r="A1793" t="s">
        <v>1823</v>
      </c>
      <c r="B1793">
        <v>1999</v>
      </c>
      <c r="C1793" s="5" t="str">
        <f t="shared" si="27"/>
        <v>Oct</v>
      </c>
      <c r="D1793" t="s">
        <v>36</v>
      </c>
      <c r="E1793" s="7" t="s">
        <v>36</v>
      </c>
      <c r="F1793">
        <v>24</v>
      </c>
      <c r="G1793">
        <v>0</v>
      </c>
      <c r="H1793">
        <v>18033.97</v>
      </c>
      <c r="I1793" t="s">
        <v>15</v>
      </c>
      <c r="J1793" t="s">
        <v>15</v>
      </c>
      <c r="K1793" t="s">
        <v>22</v>
      </c>
    </row>
    <row r="1794" spans="1:11" x14ac:dyDescent="0.2">
      <c r="A1794" t="s">
        <v>1824</v>
      </c>
      <c r="B1794">
        <v>1993</v>
      </c>
      <c r="C1794" s="5" t="str">
        <f t="shared" si="27"/>
        <v>Jul</v>
      </c>
      <c r="D1794" t="s">
        <v>9</v>
      </c>
      <c r="E1794" s="7" t="s">
        <v>9</v>
      </c>
      <c r="F1794">
        <v>12</v>
      </c>
      <c r="G1794">
        <v>2</v>
      </c>
      <c r="H1794">
        <v>18157.88</v>
      </c>
      <c r="I1794" t="s">
        <v>15</v>
      </c>
      <c r="J1794" t="s">
        <v>15</v>
      </c>
      <c r="K1794" t="s">
        <v>22</v>
      </c>
    </row>
    <row r="1795" spans="1:11" x14ac:dyDescent="0.2">
      <c r="A1795" t="s">
        <v>1825</v>
      </c>
      <c r="B1795">
        <v>1963</v>
      </c>
      <c r="C1795" s="5" t="str">
        <f t="shared" ref="C1795:C1858" si="28">IF(ISBLANK(D1795),"Sep",D1795)</f>
        <v>Jul</v>
      </c>
      <c r="D1795" t="s">
        <v>9</v>
      </c>
      <c r="E1795" s="7" t="s">
        <v>9</v>
      </c>
      <c r="F1795">
        <v>4</v>
      </c>
      <c r="G1795">
        <v>0</v>
      </c>
      <c r="H1795">
        <v>18208.34</v>
      </c>
      <c r="I1795" t="s">
        <v>15</v>
      </c>
      <c r="J1795" t="s">
        <v>10</v>
      </c>
      <c r="K1795" t="s">
        <v>534</v>
      </c>
    </row>
    <row r="1796" spans="1:11" x14ac:dyDescent="0.2">
      <c r="A1796" t="s">
        <v>1826</v>
      </c>
      <c r="B1796">
        <v>1997</v>
      </c>
      <c r="C1796" s="5" t="str">
        <f t="shared" si="28"/>
        <v>Jun</v>
      </c>
      <c r="D1796" t="s">
        <v>17</v>
      </c>
      <c r="E1796" s="7" t="s">
        <v>17</v>
      </c>
      <c r="F1796">
        <v>15</v>
      </c>
      <c r="G1796">
        <v>1</v>
      </c>
      <c r="H1796">
        <v>18218.16</v>
      </c>
      <c r="I1796" t="s">
        <v>15</v>
      </c>
      <c r="J1796" t="s">
        <v>15</v>
      </c>
      <c r="K1796" t="s">
        <v>12</v>
      </c>
    </row>
    <row r="1797" spans="1:11" x14ac:dyDescent="0.2">
      <c r="A1797" t="s">
        <v>1827</v>
      </c>
      <c r="B1797">
        <v>2004</v>
      </c>
      <c r="C1797" s="5" t="str">
        <f t="shared" si="28"/>
        <v>Sep</v>
      </c>
      <c r="D1797" t="s">
        <v>19</v>
      </c>
      <c r="E1797" s="7" t="s">
        <v>19</v>
      </c>
      <c r="F1797">
        <v>10</v>
      </c>
      <c r="G1797">
        <v>3</v>
      </c>
      <c r="H1797">
        <v>18223.45</v>
      </c>
      <c r="I1797" t="s">
        <v>15</v>
      </c>
      <c r="J1797" t="s">
        <v>11</v>
      </c>
      <c r="K1797" t="s">
        <v>12</v>
      </c>
    </row>
    <row r="1798" spans="1:11" x14ac:dyDescent="0.2">
      <c r="A1798" t="s">
        <v>1828</v>
      </c>
      <c r="B1798">
        <v>1995</v>
      </c>
      <c r="C1798" s="5" t="str">
        <f t="shared" si="28"/>
        <v>Aug</v>
      </c>
      <c r="D1798" t="s">
        <v>34</v>
      </c>
      <c r="E1798" s="7" t="s">
        <v>34</v>
      </c>
      <c r="F1798">
        <v>3</v>
      </c>
      <c r="G1798">
        <v>0</v>
      </c>
      <c r="H1798">
        <v>18246.5</v>
      </c>
      <c r="I1798" t="s">
        <v>15</v>
      </c>
      <c r="J1798" t="s">
        <v>15</v>
      </c>
      <c r="K1798" t="s">
        <v>12</v>
      </c>
    </row>
    <row r="1799" spans="1:11" x14ac:dyDescent="0.2">
      <c r="A1799" t="s">
        <v>1829</v>
      </c>
      <c r="B1799">
        <v>1992</v>
      </c>
      <c r="C1799" s="5" t="str">
        <f t="shared" si="28"/>
        <v>Dec</v>
      </c>
      <c r="D1799" t="s">
        <v>29</v>
      </c>
      <c r="E1799" s="7" t="s">
        <v>29</v>
      </c>
      <c r="F1799">
        <v>25</v>
      </c>
      <c r="G1799">
        <v>3</v>
      </c>
      <c r="H1799">
        <v>18259.22</v>
      </c>
      <c r="I1799" t="s">
        <v>15</v>
      </c>
      <c r="J1799" t="s">
        <v>11</v>
      </c>
      <c r="K1799" t="s">
        <v>41</v>
      </c>
    </row>
    <row r="1800" spans="1:11" x14ac:dyDescent="0.2">
      <c r="A1800" t="s">
        <v>1830</v>
      </c>
      <c r="B1800">
        <v>1995</v>
      </c>
      <c r="C1800" s="5" t="str">
        <f t="shared" si="28"/>
        <v>Jul</v>
      </c>
      <c r="D1800" t="s">
        <v>9</v>
      </c>
      <c r="E1800" s="7" t="s">
        <v>9</v>
      </c>
      <c r="F1800">
        <v>4</v>
      </c>
      <c r="G1800">
        <v>0</v>
      </c>
      <c r="H1800">
        <v>18310.740000000002</v>
      </c>
      <c r="I1800" t="s">
        <v>15</v>
      </c>
      <c r="J1800" t="s">
        <v>11</v>
      </c>
      <c r="K1800" t="s">
        <v>22</v>
      </c>
    </row>
    <row r="1801" spans="1:11" x14ac:dyDescent="0.2">
      <c r="A1801" t="s">
        <v>1831</v>
      </c>
      <c r="B1801">
        <v>1999</v>
      </c>
      <c r="C1801" s="5" t="str">
        <f t="shared" si="28"/>
        <v>Dec</v>
      </c>
      <c r="D1801" t="s">
        <v>29</v>
      </c>
      <c r="E1801" s="7" t="s">
        <v>29</v>
      </c>
      <c r="F1801">
        <v>15</v>
      </c>
      <c r="G1801">
        <v>1</v>
      </c>
      <c r="H1801">
        <v>18328.240000000002</v>
      </c>
      <c r="I1801" t="s">
        <v>15</v>
      </c>
      <c r="J1801" t="s">
        <v>10</v>
      </c>
      <c r="K1801" t="s">
        <v>12</v>
      </c>
    </row>
    <row r="1802" spans="1:11" x14ac:dyDescent="0.2">
      <c r="A1802" t="s">
        <v>1832</v>
      </c>
      <c r="B1802">
        <v>1964</v>
      </c>
      <c r="C1802" s="5" t="str">
        <f t="shared" si="28"/>
        <v>Sep</v>
      </c>
      <c r="D1802" t="s">
        <v>19</v>
      </c>
      <c r="E1802" s="7" t="s">
        <v>19</v>
      </c>
      <c r="F1802">
        <v>26</v>
      </c>
      <c r="G1802">
        <v>0</v>
      </c>
      <c r="H1802">
        <v>18443.11</v>
      </c>
      <c r="I1802" t="s">
        <v>15</v>
      </c>
      <c r="J1802" t="s">
        <v>10</v>
      </c>
      <c r="K1802" t="s">
        <v>22</v>
      </c>
    </row>
    <row r="1803" spans="1:11" x14ac:dyDescent="0.2">
      <c r="A1803" t="s">
        <v>1833</v>
      </c>
      <c r="B1803">
        <v>1986</v>
      </c>
      <c r="C1803" s="5" t="str">
        <f t="shared" si="28"/>
        <v>Aug</v>
      </c>
      <c r="D1803" t="s">
        <v>34</v>
      </c>
      <c r="E1803" s="7" t="s">
        <v>34</v>
      </c>
      <c r="F1803">
        <v>12</v>
      </c>
      <c r="G1803">
        <v>2</v>
      </c>
      <c r="H1803">
        <v>18608.259999999998</v>
      </c>
      <c r="I1803" t="s">
        <v>15</v>
      </c>
      <c r="J1803" t="s">
        <v>11</v>
      </c>
      <c r="K1803" t="s">
        <v>41</v>
      </c>
    </row>
    <row r="1804" spans="1:11" x14ac:dyDescent="0.2">
      <c r="A1804" t="s">
        <v>1834</v>
      </c>
      <c r="B1804">
        <v>1998</v>
      </c>
      <c r="C1804" s="5" t="str">
        <f t="shared" si="28"/>
        <v>Sep</v>
      </c>
      <c r="D1804" t="s">
        <v>19</v>
      </c>
      <c r="E1804" s="7" t="s">
        <v>19</v>
      </c>
      <c r="F1804">
        <v>23</v>
      </c>
      <c r="G1804">
        <v>0</v>
      </c>
      <c r="H1804">
        <v>18648.419999999998</v>
      </c>
      <c r="I1804" t="s">
        <v>15</v>
      </c>
      <c r="J1804" t="s">
        <v>15</v>
      </c>
      <c r="K1804" t="s">
        <v>165</v>
      </c>
    </row>
    <row r="1805" spans="1:11" x14ac:dyDescent="0.2">
      <c r="A1805" t="s">
        <v>1835</v>
      </c>
      <c r="B1805">
        <v>1970</v>
      </c>
      <c r="C1805" s="5" t="str">
        <f t="shared" si="28"/>
        <v>Oct</v>
      </c>
      <c r="D1805" t="s">
        <v>36</v>
      </c>
      <c r="E1805" s="7" t="s">
        <v>36</v>
      </c>
      <c r="F1805">
        <v>17</v>
      </c>
      <c r="G1805">
        <v>0</v>
      </c>
      <c r="H1805">
        <v>18682.740000000002</v>
      </c>
      <c r="I1805" t="s">
        <v>15</v>
      </c>
      <c r="J1805" t="s">
        <v>11</v>
      </c>
      <c r="K1805" t="s">
        <v>22</v>
      </c>
    </row>
    <row r="1806" spans="1:11" x14ac:dyDescent="0.2">
      <c r="A1806" t="s">
        <v>1836</v>
      </c>
      <c r="B1806">
        <v>1967</v>
      </c>
      <c r="C1806" s="5" t="str">
        <f t="shared" si="28"/>
        <v>Aug</v>
      </c>
      <c r="D1806" t="s">
        <v>34</v>
      </c>
      <c r="E1806" s="7" t="s">
        <v>34</v>
      </c>
      <c r="F1806">
        <v>30</v>
      </c>
      <c r="G1806">
        <v>0</v>
      </c>
      <c r="H1806">
        <v>18694.689999999999</v>
      </c>
      <c r="I1806" t="s">
        <v>15</v>
      </c>
      <c r="J1806" t="s">
        <v>15</v>
      </c>
      <c r="K1806" t="s">
        <v>248</v>
      </c>
    </row>
    <row r="1807" spans="1:11" x14ac:dyDescent="0.2">
      <c r="A1807" t="s">
        <v>1837</v>
      </c>
      <c r="B1807">
        <v>1992</v>
      </c>
      <c r="C1807" s="5" t="str">
        <f t="shared" si="28"/>
        <v>Dec</v>
      </c>
      <c r="D1807" t="s">
        <v>29</v>
      </c>
      <c r="E1807" s="7" t="s">
        <v>29</v>
      </c>
      <c r="F1807">
        <v>27</v>
      </c>
      <c r="G1807">
        <v>3</v>
      </c>
      <c r="H1807">
        <v>18765.88</v>
      </c>
      <c r="I1807" t="s">
        <v>15</v>
      </c>
      <c r="J1807" t="s">
        <v>10</v>
      </c>
      <c r="K1807" t="s">
        <v>22</v>
      </c>
    </row>
    <row r="1808" spans="1:11" x14ac:dyDescent="0.2">
      <c r="A1808" t="s">
        <v>1838</v>
      </c>
      <c r="B1808">
        <v>1979</v>
      </c>
      <c r="C1808" s="5" t="str">
        <f t="shared" si="28"/>
        <v>Nov</v>
      </c>
      <c r="D1808" t="s">
        <v>14</v>
      </c>
      <c r="E1808" s="7" t="s">
        <v>14</v>
      </c>
      <c r="F1808">
        <v>19</v>
      </c>
      <c r="G1808">
        <v>2</v>
      </c>
      <c r="H1808">
        <v>18767.740000000002</v>
      </c>
      <c r="I1808" t="s">
        <v>15</v>
      </c>
      <c r="J1808" t="s">
        <v>15</v>
      </c>
      <c r="K1808" t="s">
        <v>12</v>
      </c>
    </row>
    <row r="1809" spans="1:11" x14ac:dyDescent="0.2">
      <c r="A1809" t="s">
        <v>1839</v>
      </c>
      <c r="B1809">
        <v>1995</v>
      </c>
      <c r="C1809" s="5" t="str">
        <f t="shared" si="28"/>
        <v>Nov</v>
      </c>
      <c r="D1809" t="s">
        <v>14</v>
      </c>
      <c r="E1809" s="7" t="s">
        <v>14</v>
      </c>
      <c r="F1809">
        <v>28</v>
      </c>
      <c r="G1809">
        <v>3</v>
      </c>
      <c r="H1809">
        <v>18804.75</v>
      </c>
      <c r="I1809" t="s">
        <v>15</v>
      </c>
      <c r="J1809" t="s">
        <v>15</v>
      </c>
      <c r="K1809" t="s">
        <v>22</v>
      </c>
    </row>
    <row r="1810" spans="1:11" x14ac:dyDescent="0.2">
      <c r="A1810" t="s">
        <v>1840</v>
      </c>
      <c r="B1810">
        <v>1979</v>
      </c>
      <c r="C1810" s="5" t="str">
        <f t="shared" si="28"/>
        <v>Oct</v>
      </c>
      <c r="D1810" t="s">
        <v>36</v>
      </c>
      <c r="E1810" s="7" t="s">
        <v>36</v>
      </c>
      <c r="F1810">
        <v>15</v>
      </c>
      <c r="G1810">
        <v>2</v>
      </c>
      <c r="H1810">
        <v>18806.150000000001</v>
      </c>
      <c r="I1810" t="s">
        <v>15</v>
      </c>
      <c r="J1810" t="s">
        <v>10</v>
      </c>
      <c r="K1810" t="s">
        <v>12</v>
      </c>
    </row>
    <row r="1811" spans="1:11" x14ac:dyDescent="0.2">
      <c r="A1811" t="s">
        <v>1841</v>
      </c>
      <c r="B1811">
        <v>1962</v>
      </c>
      <c r="C1811" s="5" t="str">
        <f t="shared" si="28"/>
        <v>Dec</v>
      </c>
      <c r="D1811" t="s">
        <v>29</v>
      </c>
      <c r="E1811" s="7" t="s">
        <v>29</v>
      </c>
      <c r="F1811">
        <v>18</v>
      </c>
      <c r="G1811">
        <v>0</v>
      </c>
      <c r="H1811">
        <v>18815.53</v>
      </c>
      <c r="I1811" t="s">
        <v>15</v>
      </c>
      <c r="J1811" t="s">
        <v>15</v>
      </c>
      <c r="K1811" t="s">
        <v>248</v>
      </c>
    </row>
    <row r="1812" spans="1:11" x14ac:dyDescent="0.2">
      <c r="A1812" t="s">
        <v>1842</v>
      </c>
      <c r="B1812">
        <v>2003</v>
      </c>
      <c r="C1812" s="5" t="str">
        <f t="shared" si="28"/>
        <v>Jul</v>
      </c>
      <c r="D1812" t="s">
        <v>9</v>
      </c>
      <c r="E1812" s="7" t="s">
        <v>9</v>
      </c>
      <c r="F1812">
        <v>24</v>
      </c>
      <c r="G1812">
        <v>3</v>
      </c>
      <c r="H1812">
        <v>18838.7</v>
      </c>
      <c r="I1812" t="s">
        <v>15</v>
      </c>
      <c r="J1812" t="s">
        <v>11</v>
      </c>
      <c r="K1812" t="s">
        <v>22</v>
      </c>
    </row>
    <row r="1813" spans="1:11" x14ac:dyDescent="0.2">
      <c r="A1813" t="s">
        <v>1843</v>
      </c>
      <c r="B1813">
        <v>1963</v>
      </c>
      <c r="C1813" s="5" t="str">
        <f t="shared" si="28"/>
        <v>Dec</v>
      </c>
      <c r="D1813" t="s">
        <v>29</v>
      </c>
      <c r="E1813" s="7" t="s">
        <v>29</v>
      </c>
      <c r="F1813">
        <v>6</v>
      </c>
      <c r="G1813">
        <v>0</v>
      </c>
      <c r="H1813">
        <v>18883.330000000002</v>
      </c>
      <c r="I1813" t="s">
        <v>15</v>
      </c>
      <c r="J1813" t="s">
        <v>15</v>
      </c>
      <c r="K1813" t="s">
        <v>534</v>
      </c>
    </row>
    <row r="1814" spans="1:11" x14ac:dyDescent="0.2">
      <c r="A1814" t="s">
        <v>1844</v>
      </c>
      <c r="B1814">
        <v>1995</v>
      </c>
      <c r="C1814" s="5" t="str">
        <f t="shared" si="28"/>
        <v>Sep</v>
      </c>
      <c r="D1814" t="s">
        <v>19</v>
      </c>
      <c r="E1814" s="7" t="s">
        <v>19</v>
      </c>
      <c r="F1814">
        <v>27</v>
      </c>
      <c r="G1814">
        <v>1</v>
      </c>
      <c r="H1814">
        <v>18903.490000000002</v>
      </c>
      <c r="I1814" t="s">
        <v>15</v>
      </c>
      <c r="J1814" t="s">
        <v>10</v>
      </c>
      <c r="K1814" t="s">
        <v>246</v>
      </c>
    </row>
    <row r="1815" spans="1:11" x14ac:dyDescent="0.2">
      <c r="A1815" t="s">
        <v>1845</v>
      </c>
      <c r="B1815">
        <v>1969</v>
      </c>
      <c r="C1815" s="5" t="str">
        <f t="shared" si="28"/>
        <v>Aug</v>
      </c>
      <c r="D1815" t="s">
        <v>34</v>
      </c>
      <c r="E1815" s="7" t="s">
        <v>34</v>
      </c>
      <c r="F1815">
        <v>3</v>
      </c>
      <c r="G1815">
        <v>0</v>
      </c>
      <c r="H1815">
        <v>18932.810000000001</v>
      </c>
      <c r="I1815" t="s">
        <v>15</v>
      </c>
      <c r="J1815" t="s">
        <v>11</v>
      </c>
      <c r="K1815" t="s">
        <v>22</v>
      </c>
    </row>
    <row r="1816" spans="1:11" x14ac:dyDescent="0.2">
      <c r="A1816" t="s">
        <v>1846</v>
      </c>
      <c r="B1816">
        <v>1963</v>
      </c>
      <c r="C1816" s="5" t="str">
        <f t="shared" si="28"/>
        <v>Oct</v>
      </c>
      <c r="D1816" t="s">
        <v>36</v>
      </c>
      <c r="E1816" s="7" t="s">
        <v>36</v>
      </c>
      <c r="F1816">
        <v>20</v>
      </c>
      <c r="G1816">
        <v>0</v>
      </c>
      <c r="H1816">
        <v>18954.560000000001</v>
      </c>
      <c r="I1816" t="s">
        <v>15</v>
      </c>
      <c r="J1816" t="s">
        <v>15</v>
      </c>
      <c r="K1816" t="s">
        <v>534</v>
      </c>
    </row>
    <row r="1817" spans="1:11" x14ac:dyDescent="0.2">
      <c r="A1817" t="s">
        <v>1847</v>
      </c>
      <c r="B1817">
        <v>1998</v>
      </c>
      <c r="C1817" s="5" t="str">
        <f t="shared" si="28"/>
        <v>Aug</v>
      </c>
      <c r="D1817" t="s">
        <v>34</v>
      </c>
      <c r="E1817" s="7" t="s">
        <v>34</v>
      </c>
      <c r="F1817">
        <v>6</v>
      </c>
      <c r="G1817">
        <v>0</v>
      </c>
      <c r="H1817">
        <v>18955.22</v>
      </c>
      <c r="I1817" t="s">
        <v>15</v>
      </c>
      <c r="J1817" t="s">
        <v>11</v>
      </c>
      <c r="K1817" t="s">
        <v>41</v>
      </c>
    </row>
    <row r="1818" spans="1:11" x14ac:dyDescent="0.2">
      <c r="A1818" t="s">
        <v>1848</v>
      </c>
      <c r="B1818">
        <v>1992</v>
      </c>
      <c r="C1818" s="5" t="str">
        <f t="shared" si="28"/>
        <v>Nov</v>
      </c>
      <c r="D1818" t="s">
        <v>14</v>
      </c>
      <c r="E1818" s="7" t="s">
        <v>14</v>
      </c>
      <c r="F1818">
        <v>30</v>
      </c>
      <c r="G1818">
        <v>1</v>
      </c>
      <c r="H1818">
        <v>18963.169999999998</v>
      </c>
      <c r="I1818" t="s">
        <v>15</v>
      </c>
      <c r="J1818" t="s">
        <v>15</v>
      </c>
      <c r="K1818" t="s">
        <v>12</v>
      </c>
    </row>
    <row r="1819" spans="1:11" x14ac:dyDescent="0.2">
      <c r="A1819" t="s">
        <v>1849</v>
      </c>
      <c r="B1819">
        <v>1988</v>
      </c>
      <c r="C1819" s="5" t="str">
        <f t="shared" si="28"/>
        <v>Oct</v>
      </c>
      <c r="D1819" t="s">
        <v>36</v>
      </c>
      <c r="E1819" s="7" t="s">
        <v>36</v>
      </c>
      <c r="F1819">
        <v>24</v>
      </c>
      <c r="G1819">
        <v>2</v>
      </c>
      <c r="H1819">
        <v>18972.5</v>
      </c>
      <c r="I1819" t="s">
        <v>15</v>
      </c>
      <c r="J1819" t="s">
        <v>11</v>
      </c>
      <c r="K1819" t="s">
        <v>12</v>
      </c>
    </row>
    <row r="1820" spans="1:11" x14ac:dyDescent="0.2">
      <c r="A1820" t="s">
        <v>1850</v>
      </c>
      <c r="B1820">
        <v>1983</v>
      </c>
      <c r="C1820" s="5" t="str">
        <f t="shared" si="28"/>
        <v>Dec</v>
      </c>
      <c r="D1820" t="s">
        <v>29</v>
      </c>
      <c r="E1820" s="7" t="s">
        <v>29</v>
      </c>
      <c r="F1820">
        <v>19</v>
      </c>
      <c r="G1820">
        <v>5</v>
      </c>
      <c r="H1820">
        <v>19023.259999999998</v>
      </c>
      <c r="I1820" t="s">
        <v>15</v>
      </c>
      <c r="J1820" t="s">
        <v>11</v>
      </c>
      <c r="K1820" t="s">
        <v>41</v>
      </c>
    </row>
    <row r="1821" spans="1:11" x14ac:dyDescent="0.2">
      <c r="A1821" t="s">
        <v>1851</v>
      </c>
      <c r="B1821">
        <v>1989</v>
      </c>
      <c r="C1821" s="5" t="str">
        <f t="shared" si="28"/>
        <v>Jun</v>
      </c>
      <c r="D1821" t="s">
        <v>17</v>
      </c>
      <c r="E1821" s="7" t="s">
        <v>17</v>
      </c>
      <c r="F1821">
        <v>5</v>
      </c>
      <c r="G1821">
        <v>1</v>
      </c>
      <c r="H1821">
        <v>19040.88</v>
      </c>
      <c r="I1821" t="s">
        <v>15</v>
      </c>
      <c r="J1821" t="s">
        <v>11</v>
      </c>
      <c r="K1821" t="s">
        <v>41</v>
      </c>
    </row>
    <row r="1822" spans="1:11" x14ac:dyDescent="0.2">
      <c r="A1822" t="s">
        <v>1852</v>
      </c>
      <c r="B1822">
        <v>1993</v>
      </c>
      <c r="C1822" s="5" t="str">
        <f t="shared" si="28"/>
        <v>Sep</v>
      </c>
      <c r="D1822" t="s">
        <v>19</v>
      </c>
      <c r="E1822" s="7" t="s">
        <v>19</v>
      </c>
      <c r="F1822">
        <v>28</v>
      </c>
      <c r="G1822">
        <v>1</v>
      </c>
      <c r="H1822">
        <v>19107.78</v>
      </c>
      <c r="I1822" t="s">
        <v>15</v>
      </c>
      <c r="J1822" t="s">
        <v>10</v>
      </c>
      <c r="K1822" t="s">
        <v>12</v>
      </c>
    </row>
    <row r="1823" spans="1:11" x14ac:dyDescent="0.2">
      <c r="A1823" t="s">
        <v>1853</v>
      </c>
      <c r="B1823">
        <v>1979</v>
      </c>
      <c r="C1823" s="5" t="str">
        <f t="shared" si="28"/>
        <v>Jul</v>
      </c>
      <c r="D1823" t="s">
        <v>9</v>
      </c>
      <c r="E1823" s="7" t="s">
        <v>9</v>
      </c>
      <c r="F1823">
        <v>2</v>
      </c>
      <c r="G1823">
        <v>2</v>
      </c>
      <c r="H1823">
        <v>19144.580000000002</v>
      </c>
      <c r="I1823" t="s">
        <v>15</v>
      </c>
      <c r="J1823" t="s">
        <v>15</v>
      </c>
      <c r="K1823" t="s">
        <v>246</v>
      </c>
    </row>
    <row r="1824" spans="1:11" x14ac:dyDescent="0.2">
      <c r="A1824" t="s">
        <v>1854</v>
      </c>
      <c r="B1824">
        <v>1991</v>
      </c>
      <c r="C1824" s="5" t="str">
        <f t="shared" si="28"/>
        <v>Sep</v>
      </c>
      <c r="D1824" t="s">
        <v>19</v>
      </c>
      <c r="E1824" s="7" t="s">
        <v>19</v>
      </c>
      <c r="F1824">
        <v>16</v>
      </c>
      <c r="G1824">
        <v>3</v>
      </c>
      <c r="H1824">
        <v>19199.939999999999</v>
      </c>
      <c r="I1824" t="s">
        <v>15</v>
      </c>
      <c r="J1824" t="s">
        <v>11</v>
      </c>
      <c r="K1824" t="s">
        <v>41</v>
      </c>
    </row>
    <row r="1825" spans="1:11" x14ac:dyDescent="0.2">
      <c r="A1825" t="s">
        <v>1855</v>
      </c>
      <c r="B1825">
        <v>1985</v>
      </c>
      <c r="C1825" s="5" t="str">
        <f t="shared" si="28"/>
        <v>Dec</v>
      </c>
      <c r="D1825" t="s">
        <v>29</v>
      </c>
      <c r="E1825" s="7" t="s">
        <v>29</v>
      </c>
      <c r="F1825">
        <v>28</v>
      </c>
      <c r="G1825">
        <v>0</v>
      </c>
      <c r="H1825">
        <v>19214.71</v>
      </c>
      <c r="I1825" t="s">
        <v>15</v>
      </c>
      <c r="J1825" t="s">
        <v>11</v>
      </c>
      <c r="K1825" t="s">
        <v>12</v>
      </c>
    </row>
    <row r="1826" spans="1:11" x14ac:dyDescent="0.2">
      <c r="A1826" t="s">
        <v>1856</v>
      </c>
      <c r="B1826">
        <v>1967</v>
      </c>
      <c r="C1826" s="5" t="str">
        <f t="shared" si="28"/>
        <v>Jul</v>
      </c>
      <c r="D1826" t="s">
        <v>9</v>
      </c>
      <c r="E1826" s="7" t="s">
        <v>9</v>
      </c>
      <c r="F1826">
        <v>29</v>
      </c>
      <c r="G1826">
        <v>0</v>
      </c>
      <c r="H1826">
        <v>19259.96</v>
      </c>
      <c r="I1826" t="s">
        <v>15</v>
      </c>
      <c r="J1826" t="s">
        <v>15</v>
      </c>
      <c r="K1826" t="s">
        <v>22</v>
      </c>
    </row>
    <row r="1827" spans="1:11" x14ac:dyDescent="0.2">
      <c r="A1827" t="s">
        <v>1857</v>
      </c>
      <c r="B1827">
        <v>1966</v>
      </c>
      <c r="C1827" s="5" t="str">
        <f t="shared" si="28"/>
        <v>Nov</v>
      </c>
      <c r="D1827" t="s">
        <v>14</v>
      </c>
      <c r="E1827" s="7" t="s">
        <v>14</v>
      </c>
      <c r="F1827">
        <v>15</v>
      </c>
      <c r="G1827">
        <v>0</v>
      </c>
      <c r="H1827">
        <v>19321.060000000001</v>
      </c>
      <c r="I1827" t="s">
        <v>15</v>
      </c>
      <c r="J1827" t="s">
        <v>15</v>
      </c>
      <c r="K1827" t="s">
        <v>22</v>
      </c>
    </row>
    <row r="1828" spans="1:11" x14ac:dyDescent="0.2">
      <c r="A1828" t="s">
        <v>1858</v>
      </c>
      <c r="B1828">
        <v>1991</v>
      </c>
      <c r="C1828" s="5" t="str">
        <f t="shared" si="28"/>
        <v>Aug</v>
      </c>
      <c r="D1828" t="s">
        <v>34</v>
      </c>
      <c r="E1828" s="7" t="s">
        <v>34</v>
      </c>
      <c r="F1828">
        <v>24</v>
      </c>
      <c r="G1828">
        <v>0</v>
      </c>
      <c r="H1828">
        <v>19350.37</v>
      </c>
      <c r="I1828" t="s">
        <v>15</v>
      </c>
      <c r="J1828" t="s">
        <v>11</v>
      </c>
      <c r="K1828" t="s">
        <v>12</v>
      </c>
    </row>
    <row r="1829" spans="1:11" x14ac:dyDescent="0.2">
      <c r="A1829" t="s">
        <v>1859</v>
      </c>
      <c r="B1829">
        <v>1987</v>
      </c>
      <c r="C1829" s="5" t="str">
        <f t="shared" si="28"/>
        <v>Jun</v>
      </c>
      <c r="D1829" t="s">
        <v>17</v>
      </c>
      <c r="E1829" s="7" t="s">
        <v>17</v>
      </c>
      <c r="F1829">
        <v>30</v>
      </c>
      <c r="G1829">
        <v>3</v>
      </c>
      <c r="H1829">
        <v>19362</v>
      </c>
      <c r="I1829" t="s">
        <v>15</v>
      </c>
      <c r="J1829" t="s">
        <v>11</v>
      </c>
      <c r="K1829" t="s">
        <v>12</v>
      </c>
    </row>
    <row r="1830" spans="1:11" x14ac:dyDescent="0.2">
      <c r="A1830" t="s">
        <v>1860</v>
      </c>
      <c r="B1830">
        <v>1993</v>
      </c>
      <c r="C1830" s="5" t="str">
        <f t="shared" si="28"/>
        <v>Sep</v>
      </c>
      <c r="D1830" t="s">
        <v>19</v>
      </c>
      <c r="E1830" s="7" t="s">
        <v>19</v>
      </c>
      <c r="F1830">
        <v>6</v>
      </c>
      <c r="G1830">
        <v>2</v>
      </c>
      <c r="H1830">
        <v>19442.349999999999</v>
      </c>
      <c r="I1830" t="s">
        <v>15</v>
      </c>
      <c r="J1830" t="s">
        <v>11</v>
      </c>
      <c r="K1830" t="s">
        <v>22</v>
      </c>
    </row>
    <row r="1831" spans="1:11" x14ac:dyDescent="0.2">
      <c r="A1831" t="s">
        <v>1861</v>
      </c>
      <c r="B1831">
        <v>1982</v>
      </c>
      <c r="C1831" s="5" t="str">
        <f t="shared" si="28"/>
        <v>Dec</v>
      </c>
      <c r="D1831" t="s">
        <v>29</v>
      </c>
      <c r="E1831" s="7" t="s">
        <v>29</v>
      </c>
      <c r="F1831">
        <v>15</v>
      </c>
      <c r="G1831">
        <v>2</v>
      </c>
      <c r="H1831">
        <v>19444.27</v>
      </c>
      <c r="I1831" t="s">
        <v>15</v>
      </c>
      <c r="J1831" t="s">
        <v>15</v>
      </c>
      <c r="K1831" t="s">
        <v>12</v>
      </c>
    </row>
    <row r="1832" spans="1:11" x14ac:dyDescent="0.2">
      <c r="A1832" t="s">
        <v>1862</v>
      </c>
      <c r="B1832">
        <v>1987</v>
      </c>
      <c r="C1832" s="5" t="str">
        <f t="shared" si="28"/>
        <v>Nov</v>
      </c>
      <c r="D1832" t="s">
        <v>14</v>
      </c>
      <c r="E1832" s="7" t="s">
        <v>14</v>
      </c>
      <c r="F1832">
        <v>30</v>
      </c>
      <c r="G1832">
        <v>4</v>
      </c>
      <c r="H1832">
        <v>19496.72</v>
      </c>
      <c r="I1832" t="s">
        <v>15</v>
      </c>
      <c r="J1832" t="s">
        <v>11</v>
      </c>
      <c r="K1832" t="s">
        <v>165</v>
      </c>
    </row>
    <row r="1833" spans="1:11" x14ac:dyDescent="0.2">
      <c r="A1833" t="s">
        <v>1863</v>
      </c>
      <c r="B1833">
        <v>1980</v>
      </c>
      <c r="C1833" s="5" t="str">
        <f t="shared" si="28"/>
        <v>Nov</v>
      </c>
      <c r="D1833" t="s">
        <v>14</v>
      </c>
      <c r="E1833" s="7" t="s">
        <v>14</v>
      </c>
      <c r="F1833">
        <v>8</v>
      </c>
      <c r="G1833">
        <v>0</v>
      </c>
      <c r="H1833">
        <v>19515.54</v>
      </c>
      <c r="I1833" t="s">
        <v>15</v>
      </c>
      <c r="J1833" t="s">
        <v>15</v>
      </c>
      <c r="K1833" t="s">
        <v>12</v>
      </c>
    </row>
    <row r="1834" spans="1:11" x14ac:dyDescent="0.2">
      <c r="A1834" t="s">
        <v>1864</v>
      </c>
      <c r="B1834">
        <v>1992</v>
      </c>
      <c r="C1834" s="5" t="str">
        <f t="shared" si="28"/>
        <v>Aug</v>
      </c>
      <c r="D1834" t="s">
        <v>34</v>
      </c>
      <c r="E1834" s="7" t="s">
        <v>34</v>
      </c>
      <c r="F1834">
        <v>19</v>
      </c>
      <c r="G1834">
        <v>1</v>
      </c>
      <c r="H1834">
        <v>19521.97</v>
      </c>
      <c r="I1834" t="s">
        <v>15</v>
      </c>
      <c r="J1834" t="s">
        <v>10</v>
      </c>
      <c r="K1834" t="s">
        <v>12</v>
      </c>
    </row>
    <row r="1835" spans="1:11" x14ac:dyDescent="0.2">
      <c r="A1835" t="s">
        <v>1865</v>
      </c>
      <c r="B1835">
        <v>1985</v>
      </c>
      <c r="C1835" s="5" t="str">
        <f t="shared" si="28"/>
        <v>Sep</v>
      </c>
      <c r="D1835" t="s">
        <v>19</v>
      </c>
      <c r="E1835" s="7" t="s">
        <v>19</v>
      </c>
      <c r="F1835">
        <v>17</v>
      </c>
      <c r="G1835">
        <v>0</v>
      </c>
      <c r="H1835">
        <v>19539.240000000002</v>
      </c>
      <c r="I1835" t="s">
        <v>15</v>
      </c>
      <c r="J1835" t="s">
        <v>15</v>
      </c>
      <c r="K1835" t="s">
        <v>12</v>
      </c>
    </row>
    <row r="1836" spans="1:11" x14ac:dyDescent="0.2">
      <c r="A1836" t="s">
        <v>1866</v>
      </c>
      <c r="B1836">
        <v>1963</v>
      </c>
      <c r="C1836" s="5" t="str">
        <f t="shared" si="28"/>
        <v>Jul</v>
      </c>
      <c r="D1836" t="s">
        <v>9</v>
      </c>
      <c r="E1836" s="7" t="s">
        <v>9</v>
      </c>
      <c r="F1836">
        <v>14</v>
      </c>
      <c r="G1836">
        <v>0</v>
      </c>
      <c r="H1836">
        <v>19551.34</v>
      </c>
      <c r="I1836" t="s">
        <v>15</v>
      </c>
      <c r="J1836" t="s">
        <v>11</v>
      </c>
      <c r="K1836" t="s">
        <v>22</v>
      </c>
    </row>
    <row r="1837" spans="1:11" x14ac:dyDescent="0.2">
      <c r="A1837" t="s">
        <v>1867</v>
      </c>
      <c r="B1837">
        <v>1978</v>
      </c>
      <c r="C1837" s="5" t="str">
        <f t="shared" si="28"/>
        <v>Sep</v>
      </c>
      <c r="D1837" t="s">
        <v>19</v>
      </c>
      <c r="E1837" s="7" t="s">
        <v>19</v>
      </c>
      <c r="F1837">
        <v>24</v>
      </c>
      <c r="G1837">
        <v>1</v>
      </c>
      <c r="H1837">
        <v>19594.810000000001</v>
      </c>
      <c r="I1837" t="s">
        <v>15</v>
      </c>
      <c r="J1837" t="s">
        <v>15</v>
      </c>
      <c r="K1837" t="s">
        <v>246</v>
      </c>
    </row>
    <row r="1838" spans="1:11" x14ac:dyDescent="0.2">
      <c r="A1838" t="s">
        <v>1868</v>
      </c>
      <c r="B1838">
        <v>1994</v>
      </c>
      <c r="C1838" s="5" t="str">
        <f t="shared" si="28"/>
        <v>Aug</v>
      </c>
      <c r="D1838" t="s">
        <v>34</v>
      </c>
      <c r="E1838" s="7" t="s">
        <v>34</v>
      </c>
      <c r="F1838">
        <v>27</v>
      </c>
      <c r="G1838">
        <v>0</v>
      </c>
      <c r="H1838">
        <v>19673.34</v>
      </c>
      <c r="I1838" t="s">
        <v>15</v>
      </c>
      <c r="J1838" t="s">
        <v>10</v>
      </c>
      <c r="K1838" t="s">
        <v>22</v>
      </c>
    </row>
    <row r="1839" spans="1:11" x14ac:dyDescent="0.2">
      <c r="A1839" t="s">
        <v>1869</v>
      </c>
      <c r="B1839">
        <v>1990</v>
      </c>
      <c r="C1839" s="5" t="str">
        <f t="shared" si="28"/>
        <v>Aug</v>
      </c>
      <c r="D1839" t="s">
        <v>34</v>
      </c>
      <c r="E1839" s="7" t="s">
        <v>34</v>
      </c>
      <c r="F1839">
        <v>8</v>
      </c>
      <c r="G1839">
        <v>1</v>
      </c>
      <c r="H1839">
        <v>19719.689999999999</v>
      </c>
      <c r="I1839" t="s">
        <v>15</v>
      </c>
      <c r="J1839" t="s">
        <v>10</v>
      </c>
      <c r="K1839" t="s">
        <v>12</v>
      </c>
    </row>
    <row r="1840" spans="1:11" x14ac:dyDescent="0.2">
      <c r="A1840" t="s">
        <v>1870</v>
      </c>
      <c r="B1840">
        <v>1972</v>
      </c>
      <c r="C1840" s="5" t="str">
        <f t="shared" si="28"/>
        <v>Jun</v>
      </c>
      <c r="D1840" t="s">
        <v>17</v>
      </c>
      <c r="E1840" s="7" t="s">
        <v>17</v>
      </c>
      <c r="F1840">
        <v>14</v>
      </c>
      <c r="G1840">
        <v>3</v>
      </c>
      <c r="H1840">
        <v>19749.38</v>
      </c>
      <c r="I1840" t="s">
        <v>15</v>
      </c>
      <c r="J1840" t="s">
        <v>11</v>
      </c>
      <c r="K1840" t="s">
        <v>12</v>
      </c>
    </row>
    <row r="1841" spans="1:11" x14ac:dyDescent="0.2">
      <c r="A1841" t="s">
        <v>1871</v>
      </c>
      <c r="B1841">
        <v>1979</v>
      </c>
      <c r="C1841" s="5" t="str">
        <f t="shared" si="28"/>
        <v>Oct</v>
      </c>
      <c r="D1841" t="s">
        <v>36</v>
      </c>
      <c r="E1841" s="7" t="s">
        <v>36</v>
      </c>
      <c r="F1841">
        <v>30</v>
      </c>
      <c r="G1841">
        <v>2</v>
      </c>
      <c r="H1841">
        <v>19798.05</v>
      </c>
      <c r="I1841" t="s">
        <v>15</v>
      </c>
      <c r="J1841" t="s">
        <v>15</v>
      </c>
      <c r="K1841" t="s">
        <v>246</v>
      </c>
    </row>
    <row r="1842" spans="1:11" x14ac:dyDescent="0.2">
      <c r="A1842" t="s">
        <v>1872</v>
      </c>
      <c r="B1842">
        <v>1997</v>
      </c>
      <c r="C1842" s="5" t="str">
        <f t="shared" si="28"/>
        <v>Oct</v>
      </c>
      <c r="D1842" t="s">
        <v>36</v>
      </c>
      <c r="E1842" s="7" t="s">
        <v>36</v>
      </c>
      <c r="F1842">
        <v>18</v>
      </c>
      <c r="G1842">
        <v>3</v>
      </c>
      <c r="H1842">
        <v>19933.46</v>
      </c>
      <c r="I1842" t="s">
        <v>15</v>
      </c>
      <c r="J1842" t="s">
        <v>11</v>
      </c>
      <c r="K1842" t="s">
        <v>41</v>
      </c>
    </row>
    <row r="1843" spans="1:11" x14ac:dyDescent="0.2">
      <c r="A1843" t="s">
        <v>1873</v>
      </c>
      <c r="B1843">
        <v>1980</v>
      </c>
      <c r="C1843" s="5" t="str">
        <f t="shared" si="28"/>
        <v>Oct</v>
      </c>
      <c r="D1843" t="s">
        <v>36</v>
      </c>
      <c r="E1843" s="7" t="s">
        <v>36</v>
      </c>
      <c r="F1843">
        <v>9</v>
      </c>
      <c r="G1843">
        <v>0</v>
      </c>
      <c r="H1843">
        <v>19964.75</v>
      </c>
      <c r="I1843" t="s">
        <v>15</v>
      </c>
      <c r="J1843" t="s">
        <v>10</v>
      </c>
      <c r="K1843" t="s">
        <v>246</v>
      </c>
    </row>
    <row r="1844" spans="1:11" x14ac:dyDescent="0.2">
      <c r="A1844" t="s">
        <v>1874</v>
      </c>
      <c r="B1844">
        <v>1966</v>
      </c>
      <c r="C1844" s="5" t="str">
        <f t="shared" si="28"/>
        <v>Aug</v>
      </c>
      <c r="D1844" t="s">
        <v>34</v>
      </c>
      <c r="E1844" s="7" t="s">
        <v>34</v>
      </c>
      <c r="F1844">
        <v>10</v>
      </c>
      <c r="G1844">
        <v>0</v>
      </c>
      <c r="H1844">
        <v>19995.29</v>
      </c>
      <c r="I1844" t="s">
        <v>15</v>
      </c>
      <c r="J1844" t="s">
        <v>11</v>
      </c>
      <c r="K1844" t="s">
        <v>534</v>
      </c>
    </row>
    <row r="1845" spans="1:11" x14ac:dyDescent="0.2">
      <c r="A1845" t="s">
        <v>1875</v>
      </c>
      <c r="B1845">
        <v>1988</v>
      </c>
      <c r="C1845" s="5" t="str">
        <f t="shared" si="28"/>
        <v>Jul</v>
      </c>
      <c r="D1845" t="s">
        <v>9</v>
      </c>
      <c r="E1845" s="7" t="s">
        <v>9</v>
      </c>
      <c r="F1845">
        <v>25</v>
      </c>
      <c r="G1845">
        <v>1</v>
      </c>
      <c r="H1845">
        <v>20009.63</v>
      </c>
      <c r="I1845" t="s">
        <v>10</v>
      </c>
      <c r="J1845" t="s">
        <v>15</v>
      </c>
      <c r="K1845" t="s">
        <v>22</v>
      </c>
    </row>
    <row r="1846" spans="1:11" x14ac:dyDescent="0.2">
      <c r="A1846" t="s">
        <v>1876</v>
      </c>
      <c r="B1846">
        <v>1983</v>
      </c>
      <c r="C1846" s="5" t="str">
        <f t="shared" si="28"/>
        <v>Oct</v>
      </c>
      <c r="D1846" t="s">
        <v>36</v>
      </c>
      <c r="E1846" s="7" t="s">
        <v>36</v>
      </c>
      <c r="F1846">
        <v>6</v>
      </c>
      <c r="G1846">
        <v>0</v>
      </c>
      <c r="H1846">
        <v>20149.32</v>
      </c>
      <c r="I1846" t="s">
        <v>10</v>
      </c>
      <c r="J1846" t="s">
        <v>15</v>
      </c>
      <c r="K1846" t="s">
        <v>167</v>
      </c>
    </row>
    <row r="1847" spans="1:11" x14ac:dyDescent="0.2">
      <c r="A1847" t="s">
        <v>1877</v>
      </c>
      <c r="B1847">
        <v>2002</v>
      </c>
      <c r="C1847" s="5" t="str">
        <f t="shared" si="28"/>
        <v>Jul</v>
      </c>
      <c r="D1847" t="s">
        <v>9</v>
      </c>
      <c r="E1847" s="7" t="s">
        <v>9</v>
      </c>
      <c r="F1847">
        <v>9</v>
      </c>
      <c r="G1847">
        <v>0</v>
      </c>
      <c r="H1847">
        <v>20167.34</v>
      </c>
      <c r="I1847" t="s">
        <v>11</v>
      </c>
      <c r="J1847" t="s">
        <v>11</v>
      </c>
      <c r="K1847" t="s">
        <v>41</v>
      </c>
    </row>
    <row r="1848" spans="1:11" x14ac:dyDescent="0.2">
      <c r="A1848" t="s">
        <v>1878</v>
      </c>
      <c r="B1848">
        <v>1994</v>
      </c>
      <c r="C1848" s="5" t="str">
        <f t="shared" si="28"/>
        <v>Jun</v>
      </c>
      <c r="D1848" t="s">
        <v>17</v>
      </c>
      <c r="E1848" s="7" t="s">
        <v>17</v>
      </c>
      <c r="F1848">
        <v>8</v>
      </c>
      <c r="G1848">
        <v>2</v>
      </c>
      <c r="H1848">
        <v>20177.669999999998</v>
      </c>
      <c r="I1848" t="s">
        <v>10</v>
      </c>
      <c r="J1848" t="s">
        <v>15</v>
      </c>
      <c r="K1848" t="s">
        <v>41</v>
      </c>
    </row>
    <row r="1849" spans="1:11" x14ac:dyDescent="0.2">
      <c r="A1849" t="s">
        <v>1879</v>
      </c>
      <c r="B1849">
        <v>1987</v>
      </c>
      <c r="C1849" s="5" t="str">
        <f t="shared" si="28"/>
        <v>Oct</v>
      </c>
      <c r="D1849" t="s">
        <v>36</v>
      </c>
      <c r="E1849" s="7" t="s">
        <v>36</v>
      </c>
      <c r="F1849">
        <v>17</v>
      </c>
      <c r="G1849">
        <v>0</v>
      </c>
      <c r="H1849">
        <v>20234.849999999999</v>
      </c>
      <c r="I1849" t="s">
        <v>10</v>
      </c>
      <c r="J1849" t="s">
        <v>11</v>
      </c>
      <c r="K1849" t="s">
        <v>22</v>
      </c>
    </row>
    <row r="1850" spans="1:11" x14ac:dyDescent="0.2">
      <c r="A1850" t="s">
        <v>1880</v>
      </c>
      <c r="B1850">
        <v>1966</v>
      </c>
      <c r="C1850" s="5" t="str">
        <f t="shared" si="28"/>
        <v>Aug</v>
      </c>
      <c r="D1850" t="s">
        <v>34</v>
      </c>
      <c r="E1850" s="7" t="s">
        <v>34</v>
      </c>
      <c r="F1850">
        <v>22</v>
      </c>
      <c r="G1850">
        <v>0</v>
      </c>
      <c r="H1850">
        <v>20253.84</v>
      </c>
      <c r="I1850" t="s">
        <v>10</v>
      </c>
      <c r="J1850" t="s">
        <v>11</v>
      </c>
      <c r="K1850" t="s">
        <v>22</v>
      </c>
    </row>
    <row r="1851" spans="1:11" x14ac:dyDescent="0.2">
      <c r="A1851" t="s">
        <v>1881</v>
      </c>
      <c r="B1851">
        <v>1993</v>
      </c>
      <c r="C1851" s="5" t="str">
        <f t="shared" si="28"/>
        <v>Sep</v>
      </c>
      <c r="D1851" t="s">
        <v>19</v>
      </c>
      <c r="E1851" s="7" t="s">
        <v>19</v>
      </c>
      <c r="F1851">
        <v>7</v>
      </c>
      <c r="G1851">
        <v>1</v>
      </c>
      <c r="H1851">
        <v>20277.810000000001</v>
      </c>
      <c r="I1851" t="s">
        <v>11</v>
      </c>
      <c r="J1851" t="s">
        <v>11</v>
      </c>
      <c r="K1851" t="s">
        <v>167</v>
      </c>
    </row>
    <row r="1852" spans="1:11" x14ac:dyDescent="0.2">
      <c r="A1852" t="s">
        <v>1882</v>
      </c>
      <c r="B1852">
        <v>1985</v>
      </c>
      <c r="C1852" s="5" t="str">
        <f t="shared" si="28"/>
        <v>Sep</v>
      </c>
      <c r="D1852" t="s">
        <v>19</v>
      </c>
      <c r="E1852" s="7" t="s">
        <v>19</v>
      </c>
      <c r="F1852">
        <v>17</v>
      </c>
      <c r="G1852">
        <v>1</v>
      </c>
      <c r="H1852">
        <v>20296.86</v>
      </c>
      <c r="I1852" t="s">
        <v>11</v>
      </c>
      <c r="J1852" t="s">
        <v>15</v>
      </c>
      <c r="K1852" t="s">
        <v>246</v>
      </c>
    </row>
    <row r="1853" spans="1:11" x14ac:dyDescent="0.2">
      <c r="A1853" t="s">
        <v>1883</v>
      </c>
      <c r="B1853">
        <v>1962</v>
      </c>
      <c r="C1853" s="5" t="str">
        <f t="shared" si="28"/>
        <v>Jul</v>
      </c>
      <c r="D1853" t="s">
        <v>9</v>
      </c>
      <c r="E1853" s="7" t="s">
        <v>9</v>
      </c>
      <c r="F1853">
        <v>2</v>
      </c>
      <c r="G1853">
        <v>0</v>
      </c>
      <c r="H1853">
        <v>20354.5</v>
      </c>
      <c r="I1853" t="s">
        <v>11</v>
      </c>
      <c r="J1853" t="s">
        <v>10</v>
      </c>
      <c r="K1853" t="s">
        <v>534</v>
      </c>
    </row>
    <row r="1854" spans="1:11" x14ac:dyDescent="0.2">
      <c r="A1854" t="s">
        <v>1884</v>
      </c>
      <c r="B1854">
        <v>1985</v>
      </c>
      <c r="C1854" s="5" t="str">
        <f t="shared" si="28"/>
        <v>Jul</v>
      </c>
      <c r="D1854" t="s">
        <v>9</v>
      </c>
      <c r="E1854" s="7" t="s">
        <v>9</v>
      </c>
      <c r="F1854">
        <v>12</v>
      </c>
      <c r="G1854">
        <v>0</v>
      </c>
      <c r="H1854">
        <v>20420.599999999999</v>
      </c>
      <c r="I1854" t="s">
        <v>11</v>
      </c>
      <c r="J1854" t="s">
        <v>10</v>
      </c>
      <c r="K1854" t="s">
        <v>41</v>
      </c>
    </row>
    <row r="1855" spans="1:11" x14ac:dyDescent="0.2">
      <c r="A1855" t="s">
        <v>1885</v>
      </c>
      <c r="B1855">
        <v>1962</v>
      </c>
      <c r="C1855" s="5" t="str">
        <f t="shared" si="28"/>
        <v>Oct</v>
      </c>
      <c r="D1855" t="s">
        <v>36</v>
      </c>
      <c r="E1855" s="7" t="s">
        <v>36</v>
      </c>
      <c r="F1855">
        <v>18</v>
      </c>
      <c r="G1855">
        <v>0</v>
      </c>
      <c r="H1855">
        <v>20446.849999999999</v>
      </c>
      <c r="I1855" t="s">
        <v>10</v>
      </c>
      <c r="J1855" t="s">
        <v>15</v>
      </c>
      <c r="K1855" t="s">
        <v>22</v>
      </c>
    </row>
    <row r="1856" spans="1:11" x14ac:dyDescent="0.2">
      <c r="A1856" t="s">
        <v>1886</v>
      </c>
      <c r="B1856">
        <v>1969</v>
      </c>
      <c r="C1856" s="5" t="str">
        <f t="shared" si="28"/>
        <v>Oct</v>
      </c>
      <c r="D1856" t="s">
        <v>36</v>
      </c>
      <c r="E1856" s="7" t="s">
        <v>36</v>
      </c>
      <c r="F1856">
        <v>13</v>
      </c>
      <c r="G1856">
        <v>3</v>
      </c>
      <c r="H1856">
        <v>20463</v>
      </c>
      <c r="I1856" t="s">
        <v>10</v>
      </c>
      <c r="J1856" t="s">
        <v>10</v>
      </c>
      <c r="K1856" t="s">
        <v>12</v>
      </c>
    </row>
    <row r="1857" spans="1:11" x14ac:dyDescent="0.2">
      <c r="A1857" t="s">
        <v>1887</v>
      </c>
      <c r="B1857">
        <v>1966</v>
      </c>
      <c r="C1857" s="5" t="str">
        <f t="shared" si="28"/>
        <v>Jul</v>
      </c>
      <c r="D1857" t="s">
        <v>9</v>
      </c>
      <c r="E1857" s="7" t="s">
        <v>9</v>
      </c>
      <c r="F1857">
        <v>9</v>
      </c>
      <c r="G1857">
        <v>0</v>
      </c>
      <c r="H1857">
        <v>20568.32</v>
      </c>
      <c r="I1857" t="s">
        <v>11</v>
      </c>
      <c r="J1857" t="s">
        <v>10</v>
      </c>
      <c r="K1857" t="s">
        <v>22</v>
      </c>
    </row>
    <row r="1858" spans="1:11" x14ac:dyDescent="0.2">
      <c r="A1858" t="s">
        <v>1888</v>
      </c>
      <c r="B1858">
        <v>1967</v>
      </c>
      <c r="C1858" s="5" t="str">
        <f t="shared" si="28"/>
        <v>Dec</v>
      </c>
      <c r="D1858" t="s">
        <v>29</v>
      </c>
      <c r="E1858" s="7" t="s">
        <v>29</v>
      </c>
      <c r="F1858">
        <v>17</v>
      </c>
      <c r="G1858">
        <v>0</v>
      </c>
      <c r="H1858">
        <v>20630.28</v>
      </c>
      <c r="I1858" t="s">
        <v>10</v>
      </c>
      <c r="J1858" t="s">
        <v>11</v>
      </c>
      <c r="K1858" t="s">
        <v>41</v>
      </c>
    </row>
    <row r="1859" spans="1:11" x14ac:dyDescent="0.2">
      <c r="A1859" t="s">
        <v>1889</v>
      </c>
      <c r="B1859">
        <v>1965</v>
      </c>
      <c r="C1859" s="5" t="str">
        <f t="shared" ref="C1859:C1922" si="29">IF(ISBLANK(D1859),"Sep",D1859)</f>
        <v>Aug</v>
      </c>
      <c r="D1859" t="s">
        <v>34</v>
      </c>
      <c r="E1859" s="7" t="s">
        <v>34</v>
      </c>
      <c r="F1859">
        <v>1</v>
      </c>
      <c r="G1859">
        <v>0</v>
      </c>
      <c r="H1859">
        <v>20709.02</v>
      </c>
      <c r="I1859" t="s">
        <v>11</v>
      </c>
      <c r="J1859" t="s">
        <v>10</v>
      </c>
      <c r="K1859" t="s">
        <v>165</v>
      </c>
    </row>
    <row r="1860" spans="1:11" x14ac:dyDescent="0.2">
      <c r="A1860" t="s">
        <v>1890</v>
      </c>
      <c r="B1860">
        <v>1992</v>
      </c>
      <c r="C1860" s="5" t="str">
        <f t="shared" si="29"/>
        <v>Sep</v>
      </c>
      <c r="D1860" t="s">
        <v>19</v>
      </c>
      <c r="E1860" s="7" t="s">
        <v>19</v>
      </c>
      <c r="F1860">
        <v>14</v>
      </c>
      <c r="G1860">
        <v>3</v>
      </c>
      <c r="H1860">
        <v>20745.990000000002</v>
      </c>
      <c r="I1860" t="s">
        <v>11</v>
      </c>
      <c r="J1860" t="s">
        <v>15</v>
      </c>
      <c r="K1860" t="s">
        <v>22</v>
      </c>
    </row>
    <row r="1861" spans="1:11" x14ac:dyDescent="0.2">
      <c r="A1861" t="s">
        <v>1891</v>
      </c>
      <c r="B1861">
        <v>1986</v>
      </c>
      <c r="C1861" s="5" t="str">
        <f t="shared" si="29"/>
        <v>Aug</v>
      </c>
      <c r="D1861" t="s">
        <v>34</v>
      </c>
      <c r="E1861" s="7" t="s">
        <v>34</v>
      </c>
      <c r="F1861">
        <v>4</v>
      </c>
      <c r="G1861">
        <v>1</v>
      </c>
      <c r="H1861">
        <v>20773.63</v>
      </c>
      <c r="I1861" t="s">
        <v>10</v>
      </c>
      <c r="J1861" t="s">
        <v>11</v>
      </c>
      <c r="K1861" t="s">
        <v>355</v>
      </c>
    </row>
    <row r="1862" spans="1:11" x14ac:dyDescent="0.2">
      <c r="A1862" t="s">
        <v>1892</v>
      </c>
      <c r="B1862">
        <v>1967</v>
      </c>
      <c r="C1862" s="5" t="str">
        <f t="shared" si="29"/>
        <v>Sep</v>
      </c>
      <c r="D1862" t="s">
        <v>19</v>
      </c>
      <c r="E1862" s="7" t="s">
        <v>19</v>
      </c>
      <c r="F1862">
        <v>8</v>
      </c>
      <c r="G1862">
        <v>0</v>
      </c>
      <c r="H1862">
        <v>20781.490000000002</v>
      </c>
      <c r="I1862" t="s">
        <v>10</v>
      </c>
      <c r="J1862" t="s">
        <v>11</v>
      </c>
      <c r="K1862" t="s">
        <v>12</v>
      </c>
    </row>
    <row r="1863" spans="1:11" x14ac:dyDescent="0.2">
      <c r="A1863" t="s">
        <v>1893</v>
      </c>
      <c r="B1863">
        <v>1975</v>
      </c>
      <c r="C1863" s="5" t="str">
        <f t="shared" si="29"/>
        <v>Dec</v>
      </c>
      <c r="D1863" t="s">
        <v>29</v>
      </c>
      <c r="E1863" s="7" t="s">
        <v>29</v>
      </c>
      <c r="F1863">
        <v>8</v>
      </c>
      <c r="G1863">
        <v>0</v>
      </c>
      <c r="H1863">
        <v>20878.78</v>
      </c>
      <c r="I1863" t="s">
        <v>10</v>
      </c>
      <c r="J1863" t="s">
        <v>15</v>
      </c>
      <c r="K1863" t="s">
        <v>246</v>
      </c>
    </row>
    <row r="1864" spans="1:11" x14ac:dyDescent="0.2">
      <c r="A1864" t="s">
        <v>1894</v>
      </c>
      <c r="B1864">
        <v>1964</v>
      </c>
      <c r="C1864" s="5" t="str">
        <f t="shared" si="29"/>
        <v>Nov</v>
      </c>
      <c r="D1864" t="s">
        <v>14</v>
      </c>
      <c r="E1864" s="7" t="s">
        <v>14</v>
      </c>
      <c r="F1864">
        <v>19</v>
      </c>
      <c r="G1864">
        <v>0</v>
      </c>
      <c r="H1864">
        <v>20893.060000000001</v>
      </c>
      <c r="I1864" t="s">
        <v>10</v>
      </c>
      <c r="J1864" t="s">
        <v>11</v>
      </c>
      <c r="K1864" t="s">
        <v>22</v>
      </c>
    </row>
    <row r="1865" spans="1:11" x14ac:dyDescent="0.2">
      <c r="A1865" t="s">
        <v>1895</v>
      </c>
      <c r="B1865">
        <v>1987</v>
      </c>
      <c r="C1865" s="5" t="str">
        <f t="shared" si="29"/>
        <v>Nov</v>
      </c>
      <c r="D1865" t="s">
        <v>14</v>
      </c>
      <c r="E1865" s="7" t="s">
        <v>14</v>
      </c>
      <c r="F1865">
        <v>27</v>
      </c>
      <c r="G1865">
        <v>2</v>
      </c>
      <c r="H1865">
        <v>20984.09</v>
      </c>
      <c r="I1865" t="s">
        <v>10</v>
      </c>
      <c r="J1865" t="s">
        <v>10</v>
      </c>
      <c r="K1865" t="s">
        <v>163</v>
      </c>
    </row>
    <row r="1866" spans="1:11" x14ac:dyDescent="0.2">
      <c r="A1866" t="s">
        <v>1896</v>
      </c>
      <c r="B1866">
        <v>1983</v>
      </c>
      <c r="C1866" s="5" t="str">
        <f t="shared" si="29"/>
        <v>Jul</v>
      </c>
      <c r="D1866" t="s">
        <v>9</v>
      </c>
      <c r="E1866" s="7" t="s">
        <v>9</v>
      </c>
      <c r="F1866">
        <v>2</v>
      </c>
      <c r="G1866">
        <v>1</v>
      </c>
      <c r="H1866">
        <v>21082.16</v>
      </c>
      <c r="I1866" t="s">
        <v>11</v>
      </c>
      <c r="J1866" t="s">
        <v>10</v>
      </c>
      <c r="K1866" t="s">
        <v>41</v>
      </c>
    </row>
    <row r="1867" spans="1:11" x14ac:dyDescent="0.2">
      <c r="A1867" t="s">
        <v>1897</v>
      </c>
      <c r="B1867">
        <v>1977</v>
      </c>
      <c r="C1867" s="5" t="str">
        <f t="shared" si="29"/>
        <v>Nov</v>
      </c>
      <c r="D1867" t="s">
        <v>14</v>
      </c>
      <c r="E1867" s="7" t="s">
        <v>14</v>
      </c>
      <c r="F1867">
        <v>23</v>
      </c>
      <c r="G1867">
        <v>2</v>
      </c>
      <c r="H1867">
        <v>21098.55</v>
      </c>
      <c r="I1867" t="s">
        <v>11</v>
      </c>
      <c r="J1867" t="s">
        <v>11</v>
      </c>
      <c r="K1867" t="s">
        <v>22</v>
      </c>
    </row>
    <row r="1868" spans="1:11" x14ac:dyDescent="0.2">
      <c r="A1868" t="s">
        <v>1898</v>
      </c>
      <c r="B1868">
        <v>1969</v>
      </c>
      <c r="C1868" s="5" t="str">
        <f t="shared" si="29"/>
        <v>Aug</v>
      </c>
      <c r="D1868" t="s">
        <v>34</v>
      </c>
      <c r="E1868" s="7" t="s">
        <v>34</v>
      </c>
      <c r="F1868">
        <v>26</v>
      </c>
      <c r="G1868">
        <v>0</v>
      </c>
      <c r="H1868">
        <v>21195.82</v>
      </c>
      <c r="I1868" t="s">
        <v>11</v>
      </c>
      <c r="J1868" t="s">
        <v>15</v>
      </c>
      <c r="K1868" t="s">
        <v>12</v>
      </c>
    </row>
    <row r="1869" spans="1:11" x14ac:dyDescent="0.2">
      <c r="A1869" t="s">
        <v>1899</v>
      </c>
      <c r="B1869">
        <v>1974</v>
      </c>
      <c r="C1869" s="5" t="str">
        <f t="shared" si="29"/>
        <v>Oct</v>
      </c>
      <c r="D1869" t="s">
        <v>36</v>
      </c>
      <c r="E1869" s="7" t="s">
        <v>36</v>
      </c>
      <c r="F1869">
        <v>14</v>
      </c>
      <c r="G1869">
        <v>0</v>
      </c>
      <c r="H1869">
        <v>21223.68</v>
      </c>
      <c r="I1869" t="s">
        <v>11</v>
      </c>
      <c r="J1869" t="s">
        <v>10</v>
      </c>
      <c r="K1869" t="s">
        <v>12</v>
      </c>
    </row>
    <row r="1870" spans="1:11" x14ac:dyDescent="0.2">
      <c r="A1870" t="s">
        <v>1900</v>
      </c>
      <c r="B1870">
        <v>1974</v>
      </c>
      <c r="C1870" s="5" t="str">
        <f t="shared" si="29"/>
        <v>Sep</v>
      </c>
      <c r="D1870" t="s">
        <v>19</v>
      </c>
      <c r="E1870" s="7" t="s">
        <v>19</v>
      </c>
      <c r="F1870">
        <v>3</v>
      </c>
      <c r="G1870">
        <v>0</v>
      </c>
      <c r="H1870">
        <v>21232.18</v>
      </c>
      <c r="I1870" t="s">
        <v>11</v>
      </c>
      <c r="J1870" t="s">
        <v>10</v>
      </c>
      <c r="K1870" t="s">
        <v>41</v>
      </c>
    </row>
    <row r="1871" spans="1:11" x14ac:dyDescent="0.2">
      <c r="A1871" t="s">
        <v>1901</v>
      </c>
      <c r="B1871">
        <v>1980</v>
      </c>
      <c r="C1871" s="5" t="str">
        <f t="shared" si="29"/>
        <v>Dec</v>
      </c>
      <c r="D1871" t="s">
        <v>29</v>
      </c>
      <c r="E1871" s="7" t="s">
        <v>29</v>
      </c>
      <c r="F1871">
        <v>10</v>
      </c>
      <c r="G1871">
        <v>2</v>
      </c>
      <c r="H1871">
        <v>21259.38</v>
      </c>
      <c r="I1871" t="s">
        <v>11</v>
      </c>
      <c r="J1871" t="s">
        <v>11</v>
      </c>
      <c r="K1871" t="s">
        <v>165</v>
      </c>
    </row>
    <row r="1872" spans="1:11" x14ac:dyDescent="0.2">
      <c r="A1872" t="s">
        <v>1902</v>
      </c>
      <c r="B1872">
        <v>2004</v>
      </c>
      <c r="C1872" s="5" t="str">
        <f t="shared" si="29"/>
        <v>Aug</v>
      </c>
      <c r="D1872" t="s">
        <v>34</v>
      </c>
      <c r="E1872" s="7" t="s">
        <v>34</v>
      </c>
      <c r="F1872">
        <v>4</v>
      </c>
      <c r="G1872">
        <v>0</v>
      </c>
      <c r="H1872">
        <v>21344.85</v>
      </c>
      <c r="I1872" t="s">
        <v>11</v>
      </c>
      <c r="J1872" t="s">
        <v>15</v>
      </c>
      <c r="K1872" t="s">
        <v>246</v>
      </c>
    </row>
    <row r="1873" spans="1:11" x14ac:dyDescent="0.2">
      <c r="A1873" t="s">
        <v>1903</v>
      </c>
      <c r="B1873">
        <v>1980</v>
      </c>
      <c r="C1873" s="5" t="str">
        <f t="shared" si="29"/>
        <v>Sep</v>
      </c>
      <c r="D1873" t="s">
        <v>19</v>
      </c>
      <c r="E1873" s="7" t="s">
        <v>19</v>
      </c>
      <c r="F1873">
        <v>4</v>
      </c>
      <c r="G1873">
        <v>0</v>
      </c>
      <c r="H1873">
        <v>21348.71</v>
      </c>
      <c r="I1873" t="s">
        <v>10</v>
      </c>
      <c r="J1873" t="s">
        <v>15</v>
      </c>
      <c r="K1873" t="s">
        <v>22</v>
      </c>
    </row>
    <row r="1874" spans="1:11" x14ac:dyDescent="0.2">
      <c r="A1874" t="s">
        <v>1904</v>
      </c>
      <c r="B1874">
        <v>1990</v>
      </c>
      <c r="C1874" s="5" t="str">
        <f t="shared" si="29"/>
        <v>Nov</v>
      </c>
      <c r="D1874" t="s">
        <v>14</v>
      </c>
      <c r="E1874" s="7" t="s">
        <v>14</v>
      </c>
      <c r="F1874">
        <v>21</v>
      </c>
      <c r="G1874">
        <v>4</v>
      </c>
      <c r="H1874">
        <v>21472.48</v>
      </c>
      <c r="I1874" t="s">
        <v>10</v>
      </c>
      <c r="J1874" t="s">
        <v>10</v>
      </c>
      <c r="K1874" t="s">
        <v>22</v>
      </c>
    </row>
    <row r="1875" spans="1:11" x14ac:dyDescent="0.2">
      <c r="A1875" t="s">
        <v>1905</v>
      </c>
      <c r="B1875">
        <v>1999</v>
      </c>
      <c r="C1875" s="5" t="str">
        <f t="shared" si="29"/>
        <v>Jun</v>
      </c>
      <c r="D1875" t="s">
        <v>17</v>
      </c>
      <c r="E1875" s="7" t="s">
        <v>17</v>
      </c>
      <c r="F1875">
        <v>12</v>
      </c>
      <c r="G1875">
        <v>0</v>
      </c>
      <c r="H1875">
        <v>21595.38</v>
      </c>
      <c r="I1875" t="s">
        <v>10</v>
      </c>
      <c r="J1875" t="s">
        <v>11</v>
      </c>
      <c r="K1875" t="s">
        <v>22</v>
      </c>
    </row>
    <row r="1876" spans="1:11" x14ac:dyDescent="0.2">
      <c r="A1876" t="s">
        <v>1906</v>
      </c>
      <c r="B1876">
        <v>1983</v>
      </c>
      <c r="C1876" s="5" t="str">
        <f t="shared" si="29"/>
        <v>Dec</v>
      </c>
      <c r="D1876" t="s">
        <v>29</v>
      </c>
      <c r="E1876" s="7" t="s">
        <v>29</v>
      </c>
      <c r="F1876">
        <v>25</v>
      </c>
      <c r="G1876">
        <v>3</v>
      </c>
      <c r="H1876">
        <v>21659.93</v>
      </c>
      <c r="I1876" t="s">
        <v>11</v>
      </c>
      <c r="J1876" t="s">
        <v>11</v>
      </c>
      <c r="K1876" t="s">
        <v>246</v>
      </c>
    </row>
    <row r="1877" spans="1:11" x14ac:dyDescent="0.2">
      <c r="A1877" t="s">
        <v>1907</v>
      </c>
      <c r="B1877">
        <v>1962</v>
      </c>
      <c r="C1877" s="5" t="str">
        <f t="shared" si="29"/>
        <v>Nov</v>
      </c>
      <c r="D1877" t="s">
        <v>14</v>
      </c>
      <c r="E1877" s="7" t="s">
        <v>14</v>
      </c>
      <c r="F1877">
        <v>16</v>
      </c>
      <c r="G1877">
        <v>0</v>
      </c>
      <c r="H1877">
        <v>21661.16</v>
      </c>
      <c r="I1877" t="s">
        <v>10</v>
      </c>
      <c r="J1877" t="s">
        <v>10</v>
      </c>
      <c r="K1877" t="s">
        <v>22</v>
      </c>
    </row>
    <row r="1878" spans="1:11" x14ac:dyDescent="0.2">
      <c r="A1878" t="s">
        <v>1908</v>
      </c>
      <c r="B1878">
        <v>1976</v>
      </c>
      <c r="C1878" s="5" t="str">
        <f t="shared" si="29"/>
        <v>Jul</v>
      </c>
      <c r="D1878" t="s">
        <v>9</v>
      </c>
      <c r="E1878" s="7" t="s">
        <v>9</v>
      </c>
      <c r="F1878">
        <v>18</v>
      </c>
      <c r="G1878">
        <v>1</v>
      </c>
      <c r="H1878">
        <v>21677.279999999999</v>
      </c>
      <c r="I1878" t="s">
        <v>11</v>
      </c>
      <c r="J1878" t="s">
        <v>15</v>
      </c>
      <c r="K1878" t="s">
        <v>22</v>
      </c>
    </row>
    <row r="1879" spans="1:11" x14ac:dyDescent="0.2">
      <c r="A1879" t="s">
        <v>1909</v>
      </c>
      <c r="B1879">
        <v>1979</v>
      </c>
      <c r="C1879" s="5" t="str">
        <f t="shared" si="29"/>
        <v>Sep</v>
      </c>
      <c r="D1879" t="s">
        <v>19</v>
      </c>
      <c r="E1879" s="7" t="s">
        <v>19</v>
      </c>
      <c r="F1879">
        <v>20</v>
      </c>
      <c r="G1879">
        <v>1</v>
      </c>
      <c r="H1879">
        <v>21771.34</v>
      </c>
      <c r="I1879" t="s">
        <v>11</v>
      </c>
      <c r="J1879" t="s">
        <v>15</v>
      </c>
      <c r="K1879" t="s">
        <v>246</v>
      </c>
    </row>
    <row r="1880" spans="1:11" x14ac:dyDescent="0.2">
      <c r="A1880" t="s">
        <v>1910</v>
      </c>
      <c r="B1880">
        <v>1979</v>
      </c>
      <c r="C1880" s="5" t="str">
        <f t="shared" si="29"/>
        <v>Sep</v>
      </c>
      <c r="D1880" t="s">
        <v>19</v>
      </c>
      <c r="E1880" s="7" t="s">
        <v>19</v>
      </c>
      <c r="F1880">
        <v>28</v>
      </c>
      <c r="G1880">
        <v>0</v>
      </c>
      <c r="H1880">
        <v>21774.32</v>
      </c>
      <c r="I1880" t="s">
        <v>11</v>
      </c>
      <c r="J1880" t="s">
        <v>10</v>
      </c>
      <c r="K1880" t="s">
        <v>22</v>
      </c>
    </row>
    <row r="1881" spans="1:11" x14ac:dyDescent="0.2">
      <c r="A1881" t="s">
        <v>1911</v>
      </c>
      <c r="B1881">
        <v>1963</v>
      </c>
      <c r="C1881" s="5" t="str">
        <f t="shared" si="29"/>
        <v>Aug</v>
      </c>
      <c r="D1881" t="s">
        <v>34</v>
      </c>
      <c r="E1881" s="7" t="s">
        <v>34</v>
      </c>
      <c r="F1881">
        <v>27</v>
      </c>
      <c r="G1881">
        <v>0</v>
      </c>
      <c r="H1881">
        <v>21797</v>
      </c>
      <c r="I1881" t="s">
        <v>11</v>
      </c>
      <c r="J1881" t="s">
        <v>15</v>
      </c>
      <c r="K1881" t="s">
        <v>41</v>
      </c>
    </row>
    <row r="1882" spans="1:11" x14ac:dyDescent="0.2">
      <c r="A1882" t="s">
        <v>1912</v>
      </c>
      <c r="B1882">
        <v>1979</v>
      </c>
      <c r="C1882" s="5" t="str">
        <f t="shared" si="29"/>
        <v>Aug</v>
      </c>
      <c r="D1882" t="s">
        <v>34</v>
      </c>
      <c r="E1882" s="7" t="s">
        <v>34</v>
      </c>
      <c r="F1882">
        <v>17</v>
      </c>
      <c r="G1882">
        <v>2</v>
      </c>
      <c r="H1882">
        <v>21880.82</v>
      </c>
      <c r="I1882" t="s">
        <v>11</v>
      </c>
      <c r="J1882" t="s">
        <v>15</v>
      </c>
      <c r="K1882" t="s">
        <v>22</v>
      </c>
    </row>
    <row r="1883" spans="1:11" x14ac:dyDescent="0.2">
      <c r="A1883" t="s">
        <v>1913</v>
      </c>
      <c r="B1883">
        <v>2003</v>
      </c>
      <c r="C1883" s="5" t="str">
        <f t="shared" si="29"/>
        <v>Sep</v>
      </c>
      <c r="D1883" t="s">
        <v>19</v>
      </c>
      <c r="E1883" s="7" t="s">
        <v>19</v>
      </c>
      <c r="F1883">
        <v>28</v>
      </c>
      <c r="G1883">
        <v>0</v>
      </c>
      <c r="H1883">
        <v>21882.400000000001</v>
      </c>
      <c r="I1883" t="s">
        <v>10</v>
      </c>
      <c r="J1883" t="s">
        <v>15</v>
      </c>
      <c r="K1883" t="s">
        <v>41</v>
      </c>
    </row>
    <row r="1884" spans="1:11" x14ac:dyDescent="0.2">
      <c r="A1884" t="s">
        <v>1914</v>
      </c>
      <c r="B1884">
        <v>1975</v>
      </c>
      <c r="C1884" s="5" t="str">
        <f t="shared" si="29"/>
        <v>Dec</v>
      </c>
      <c r="D1884" t="s">
        <v>29</v>
      </c>
      <c r="E1884" s="7" t="s">
        <v>29</v>
      </c>
      <c r="F1884">
        <v>19</v>
      </c>
      <c r="G1884">
        <v>1</v>
      </c>
      <c r="H1884">
        <v>21978.68</v>
      </c>
      <c r="I1884" t="s">
        <v>11</v>
      </c>
      <c r="J1884" t="s">
        <v>11</v>
      </c>
      <c r="K1884" t="s">
        <v>12</v>
      </c>
    </row>
    <row r="1885" spans="1:11" x14ac:dyDescent="0.2">
      <c r="A1885" t="s">
        <v>1915</v>
      </c>
      <c r="B1885">
        <v>1989</v>
      </c>
      <c r="C1885" s="5" t="str">
        <f t="shared" si="29"/>
        <v>Oct</v>
      </c>
      <c r="D1885" t="s">
        <v>36</v>
      </c>
      <c r="E1885" s="7" t="s">
        <v>36</v>
      </c>
      <c r="F1885">
        <v>14</v>
      </c>
      <c r="G1885">
        <v>0</v>
      </c>
      <c r="H1885">
        <v>21984.47</v>
      </c>
      <c r="I1885" t="s">
        <v>11</v>
      </c>
      <c r="J1885" t="s">
        <v>15</v>
      </c>
      <c r="K1885" t="s">
        <v>22</v>
      </c>
    </row>
    <row r="1886" spans="1:11" x14ac:dyDescent="0.2">
      <c r="A1886" t="s">
        <v>1916</v>
      </c>
      <c r="B1886">
        <v>2001</v>
      </c>
      <c r="C1886" s="5" t="str">
        <f t="shared" si="29"/>
        <v>Aug</v>
      </c>
      <c r="D1886" t="s">
        <v>34</v>
      </c>
      <c r="E1886" s="7" t="s">
        <v>34</v>
      </c>
      <c r="F1886">
        <v>28</v>
      </c>
      <c r="G1886">
        <v>0</v>
      </c>
      <c r="H1886">
        <v>22097.62</v>
      </c>
      <c r="I1886" t="s">
        <v>11</v>
      </c>
      <c r="J1886" t="s">
        <v>15</v>
      </c>
      <c r="K1886" t="s">
        <v>41</v>
      </c>
    </row>
    <row r="1887" spans="1:11" x14ac:dyDescent="0.2">
      <c r="A1887" t="s">
        <v>1917</v>
      </c>
      <c r="B1887">
        <v>1980</v>
      </c>
      <c r="C1887" s="5" t="str">
        <f t="shared" si="29"/>
        <v>Sep</v>
      </c>
      <c r="D1887" t="s">
        <v>19</v>
      </c>
      <c r="E1887" s="7" t="s">
        <v>19</v>
      </c>
      <c r="F1887">
        <v>12</v>
      </c>
      <c r="G1887">
        <v>0</v>
      </c>
      <c r="H1887">
        <v>22144.03</v>
      </c>
      <c r="I1887" t="s">
        <v>10</v>
      </c>
      <c r="J1887" t="s">
        <v>10</v>
      </c>
      <c r="K1887" t="s">
        <v>41</v>
      </c>
    </row>
    <row r="1888" spans="1:11" x14ac:dyDescent="0.2">
      <c r="A1888" t="s">
        <v>1918</v>
      </c>
      <c r="B1888">
        <v>1965</v>
      </c>
      <c r="C1888" s="5" t="str">
        <f t="shared" si="29"/>
        <v>Aug</v>
      </c>
      <c r="D1888" t="s">
        <v>34</v>
      </c>
      <c r="E1888" s="7" t="s">
        <v>34</v>
      </c>
      <c r="F1888">
        <v>24</v>
      </c>
      <c r="G1888">
        <v>1</v>
      </c>
      <c r="H1888">
        <v>22192.44</v>
      </c>
      <c r="I1888" t="s">
        <v>11</v>
      </c>
      <c r="J1888" t="s">
        <v>15</v>
      </c>
      <c r="K1888" t="s">
        <v>12</v>
      </c>
    </row>
    <row r="1889" spans="1:11" x14ac:dyDescent="0.2">
      <c r="A1889" t="s">
        <v>1919</v>
      </c>
      <c r="B1889">
        <v>1971</v>
      </c>
      <c r="C1889" s="5" t="str">
        <f t="shared" si="29"/>
        <v>Jun</v>
      </c>
      <c r="D1889" t="s">
        <v>17</v>
      </c>
      <c r="E1889" s="7" t="s">
        <v>17</v>
      </c>
      <c r="F1889">
        <v>16</v>
      </c>
      <c r="G1889">
        <v>1</v>
      </c>
      <c r="H1889">
        <v>22218.11</v>
      </c>
      <c r="I1889" t="s">
        <v>10</v>
      </c>
      <c r="J1889" t="s">
        <v>11</v>
      </c>
      <c r="K1889" t="s">
        <v>12</v>
      </c>
    </row>
    <row r="1890" spans="1:11" x14ac:dyDescent="0.2">
      <c r="A1890" t="s">
        <v>1920</v>
      </c>
      <c r="B1890">
        <v>1982</v>
      </c>
      <c r="C1890" s="5" t="str">
        <f t="shared" si="29"/>
        <v>Dec</v>
      </c>
      <c r="D1890" t="s">
        <v>29</v>
      </c>
      <c r="E1890" s="7" t="s">
        <v>29</v>
      </c>
      <c r="F1890">
        <v>27</v>
      </c>
      <c r="G1890">
        <v>1</v>
      </c>
      <c r="H1890">
        <v>22331.57</v>
      </c>
      <c r="I1890" t="s">
        <v>10</v>
      </c>
      <c r="J1890" t="s">
        <v>11</v>
      </c>
      <c r="K1890" t="s">
        <v>246</v>
      </c>
    </row>
    <row r="1891" spans="1:11" x14ac:dyDescent="0.2">
      <c r="A1891" t="s">
        <v>1921</v>
      </c>
      <c r="B1891">
        <v>1999</v>
      </c>
      <c r="C1891" s="5" t="str">
        <f t="shared" si="29"/>
        <v>Aug</v>
      </c>
      <c r="D1891" t="s">
        <v>34</v>
      </c>
      <c r="E1891" s="7" t="s">
        <v>34</v>
      </c>
      <c r="F1891">
        <v>26</v>
      </c>
      <c r="G1891">
        <v>2</v>
      </c>
      <c r="H1891">
        <v>22395.74</v>
      </c>
      <c r="I1891" t="s">
        <v>11</v>
      </c>
      <c r="J1891" t="s">
        <v>10</v>
      </c>
      <c r="K1891" t="s">
        <v>246</v>
      </c>
    </row>
    <row r="1892" spans="1:11" x14ac:dyDescent="0.2">
      <c r="A1892" t="s">
        <v>1922</v>
      </c>
      <c r="B1892">
        <v>1966</v>
      </c>
      <c r="C1892" s="5" t="str">
        <f t="shared" si="29"/>
        <v>Aug</v>
      </c>
      <c r="D1892" t="s">
        <v>34</v>
      </c>
      <c r="E1892" s="7" t="s">
        <v>34</v>
      </c>
      <c r="F1892">
        <v>18</v>
      </c>
      <c r="G1892">
        <v>0</v>
      </c>
      <c r="H1892">
        <v>22412.65</v>
      </c>
      <c r="I1892" t="s">
        <v>11</v>
      </c>
      <c r="J1892" t="s">
        <v>11</v>
      </c>
      <c r="K1892" t="s">
        <v>275</v>
      </c>
    </row>
    <row r="1893" spans="1:11" x14ac:dyDescent="0.2">
      <c r="A1893" t="s">
        <v>1923</v>
      </c>
      <c r="B1893">
        <v>1983</v>
      </c>
      <c r="C1893" s="5" t="str">
        <f t="shared" si="29"/>
        <v>Dec</v>
      </c>
      <c r="D1893" t="s">
        <v>29</v>
      </c>
      <c r="E1893" s="7" t="s">
        <v>29</v>
      </c>
      <c r="F1893">
        <v>21</v>
      </c>
      <c r="G1893">
        <v>1</v>
      </c>
      <c r="H1893">
        <v>22462.04</v>
      </c>
      <c r="I1893" t="s">
        <v>11</v>
      </c>
      <c r="J1893" t="s">
        <v>15</v>
      </c>
      <c r="K1893" t="s">
        <v>165</v>
      </c>
    </row>
    <row r="1894" spans="1:11" x14ac:dyDescent="0.2">
      <c r="A1894" t="s">
        <v>1924</v>
      </c>
      <c r="B1894">
        <v>1979</v>
      </c>
      <c r="C1894" s="5" t="str">
        <f t="shared" si="29"/>
        <v>Nov</v>
      </c>
      <c r="D1894" t="s">
        <v>14</v>
      </c>
      <c r="E1894" s="7" t="s">
        <v>14</v>
      </c>
      <c r="F1894">
        <v>14</v>
      </c>
      <c r="G1894">
        <v>2</v>
      </c>
      <c r="H1894">
        <v>22478.6</v>
      </c>
      <c r="I1894" t="s">
        <v>11</v>
      </c>
      <c r="J1894" t="s">
        <v>10</v>
      </c>
      <c r="K1894" t="s">
        <v>41</v>
      </c>
    </row>
    <row r="1895" spans="1:11" x14ac:dyDescent="0.2">
      <c r="A1895" t="s">
        <v>1925</v>
      </c>
      <c r="B1895">
        <v>2003</v>
      </c>
      <c r="C1895" s="5" t="str">
        <f t="shared" si="29"/>
        <v>Jul</v>
      </c>
      <c r="D1895" t="s">
        <v>9</v>
      </c>
      <c r="E1895" s="7" t="s">
        <v>9</v>
      </c>
      <c r="F1895">
        <v>25</v>
      </c>
      <c r="G1895">
        <v>2</v>
      </c>
      <c r="H1895">
        <v>22493.66</v>
      </c>
      <c r="I1895" t="s">
        <v>10</v>
      </c>
      <c r="J1895" t="s">
        <v>15</v>
      </c>
      <c r="K1895" t="s">
        <v>22</v>
      </c>
    </row>
    <row r="1896" spans="1:11" x14ac:dyDescent="0.2">
      <c r="A1896" t="s">
        <v>1926</v>
      </c>
      <c r="B1896">
        <v>1970</v>
      </c>
      <c r="C1896" s="5" t="str">
        <f t="shared" si="29"/>
        <v>Nov</v>
      </c>
      <c r="D1896" t="s">
        <v>14</v>
      </c>
      <c r="E1896" s="7" t="s">
        <v>14</v>
      </c>
      <c r="F1896">
        <v>9</v>
      </c>
      <c r="G1896">
        <v>0</v>
      </c>
      <c r="H1896">
        <v>23045.57</v>
      </c>
      <c r="I1896" t="s">
        <v>10</v>
      </c>
      <c r="J1896" t="s">
        <v>10</v>
      </c>
      <c r="K1896" t="s">
        <v>246</v>
      </c>
    </row>
    <row r="1897" spans="1:11" x14ac:dyDescent="0.2">
      <c r="A1897" t="s">
        <v>1927</v>
      </c>
      <c r="B1897">
        <v>1975</v>
      </c>
      <c r="C1897" s="5" t="str">
        <f t="shared" si="29"/>
        <v>Sep</v>
      </c>
      <c r="D1897" t="s">
        <v>19</v>
      </c>
      <c r="E1897" s="7" t="s">
        <v>19</v>
      </c>
      <c r="F1897">
        <v>9</v>
      </c>
      <c r="G1897">
        <v>0</v>
      </c>
      <c r="H1897">
        <v>23065.42</v>
      </c>
      <c r="I1897" t="s">
        <v>10</v>
      </c>
      <c r="J1897" t="s">
        <v>10</v>
      </c>
      <c r="K1897" t="s">
        <v>12</v>
      </c>
    </row>
    <row r="1898" spans="1:11" x14ac:dyDescent="0.2">
      <c r="A1898" t="s">
        <v>1928</v>
      </c>
      <c r="B1898">
        <v>2003</v>
      </c>
      <c r="C1898" s="5" t="str">
        <f t="shared" si="29"/>
        <v>Dec</v>
      </c>
      <c r="D1898" t="s">
        <v>29</v>
      </c>
      <c r="E1898" s="7" t="s">
        <v>29</v>
      </c>
      <c r="F1898">
        <v>14</v>
      </c>
      <c r="G1898">
        <v>0</v>
      </c>
      <c r="H1898">
        <v>23082.959999999999</v>
      </c>
      <c r="I1898" t="s">
        <v>10</v>
      </c>
      <c r="J1898" t="s">
        <v>10</v>
      </c>
      <c r="K1898" t="s">
        <v>41</v>
      </c>
    </row>
    <row r="1899" spans="1:11" x14ac:dyDescent="0.2">
      <c r="A1899" t="s">
        <v>1929</v>
      </c>
      <c r="B1899">
        <v>1997</v>
      </c>
      <c r="C1899" s="5" t="str">
        <f t="shared" si="29"/>
        <v>Aug</v>
      </c>
      <c r="D1899" t="s">
        <v>34</v>
      </c>
      <c r="E1899" s="7" t="s">
        <v>34</v>
      </c>
      <c r="F1899">
        <v>7</v>
      </c>
      <c r="G1899">
        <v>2</v>
      </c>
      <c r="H1899">
        <v>23241.47</v>
      </c>
      <c r="I1899" t="s">
        <v>10</v>
      </c>
      <c r="J1899" t="s">
        <v>11</v>
      </c>
      <c r="K1899" t="s">
        <v>169</v>
      </c>
    </row>
    <row r="1900" spans="1:11" x14ac:dyDescent="0.2">
      <c r="A1900" t="s">
        <v>1930</v>
      </c>
      <c r="B1900">
        <v>1969</v>
      </c>
      <c r="C1900" s="5" t="str">
        <f t="shared" si="29"/>
        <v>Nov</v>
      </c>
      <c r="D1900" t="s">
        <v>14</v>
      </c>
      <c r="E1900" s="7" t="s">
        <v>14</v>
      </c>
      <c r="F1900">
        <v>14</v>
      </c>
      <c r="G1900">
        <v>1</v>
      </c>
      <c r="H1900">
        <v>23244.79</v>
      </c>
      <c r="I1900" t="s">
        <v>10</v>
      </c>
      <c r="J1900" t="s">
        <v>11</v>
      </c>
      <c r="K1900" t="s">
        <v>12</v>
      </c>
    </row>
    <row r="1901" spans="1:11" x14ac:dyDescent="0.2">
      <c r="A1901" t="s">
        <v>1931</v>
      </c>
      <c r="B1901">
        <v>1994</v>
      </c>
      <c r="C1901" s="5" t="str">
        <f t="shared" si="29"/>
        <v>Oct</v>
      </c>
      <c r="D1901" t="s">
        <v>36</v>
      </c>
      <c r="E1901" s="7" t="s">
        <v>36</v>
      </c>
      <c r="F1901">
        <v>3</v>
      </c>
      <c r="G1901">
        <v>1</v>
      </c>
      <c r="H1901">
        <v>23288.93</v>
      </c>
      <c r="I1901" t="s">
        <v>10</v>
      </c>
      <c r="J1901" t="s">
        <v>11</v>
      </c>
      <c r="K1901" t="s">
        <v>246</v>
      </c>
    </row>
    <row r="1902" spans="1:11" x14ac:dyDescent="0.2">
      <c r="A1902" t="s">
        <v>1932</v>
      </c>
      <c r="B1902">
        <v>1973</v>
      </c>
      <c r="C1902" s="5" t="str">
        <f t="shared" si="29"/>
        <v>Oct</v>
      </c>
      <c r="D1902" t="s">
        <v>36</v>
      </c>
      <c r="E1902" s="7" t="s">
        <v>36</v>
      </c>
      <c r="F1902">
        <v>22</v>
      </c>
      <c r="G1902">
        <v>2</v>
      </c>
      <c r="H1902">
        <v>23306.55</v>
      </c>
      <c r="I1902" t="s">
        <v>10</v>
      </c>
      <c r="J1902" t="s">
        <v>10</v>
      </c>
      <c r="K1902" t="s">
        <v>41</v>
      </c>
    </row>
    <row r="1903" spans="1:11" x14ac:dyDescent="0.2">
      <c r="A1903" t="s">
        <v>1933</v>
      </c>
      <c r="B1903">
        <v>1975</v>
      </c>
      <c r="C1903" s="5" t="str">
        <f t="shared" si="29"/>
        <v>Nov</v>
      </c>
      <c r="D1903" t="s">
        <v>14</v>
      </c>
      <c r="E1903" s="7" t="s">
        <v>14</v>
      </c>
      <c r="F1903">
        <v>13</v>
      </c>
      <c r="G1903">
        <v>1</v>
      </c>
      <c r="H1903">
        <v>23401.31</v>
      </c>
      <c r="I1903" t="s">
        <v>10</v>
      </c>
      <c r="J1903" t="s">
        <v>11</v>
      </c>
      <c r="K1903" t="s">
        <v>246</v>
      </c>
    </row>
    <row r="1904" spans="1:11" x14ac:dyDescent="0.2">
      <c r="A1904" t="s">
        <v>1934</v>
      </c>
      <c r="B1904">
        <v>1983</v>
      </c>
      <c r="C1904" s="5" t="str">
        <f t="shared" si="29"/>
        <v>Aug</v>
      </c>
      <c r="D1904" t="s">
        <v>34</v>
      </c>
      <c r="E1904" s="7" t="s">
        <v>34</v>
      </c>
      <c r="F1904">
        <v>26</v>
      </c>
      <c r="G1904">
        <v>2</v>
      </c>
      <c r="H1904">
        <v>23563.02</v>
      </c>
      <c r="I1904" t="s">
        <v>10</v>
      </c>
      <c r="J1904" t="s">
        <v>10</v>
      </c>
      <c r="K1904" t="s">
        <v>12</v>
      </c>
    </row>
    <row r="1905" spans="1:11" x14ac:dyDescent="0.2">
      <c r="A1905" t="s">
        <v>1935</v>
      </c>
      <c r="B1905">
        <v>1974</v>
      </c>
      <c r="C1905" s="5" t="str">
        <f t="shared" si="29"/>
        <v>Jun</v>
      </c>
      <c r="D1905" t="s">
        <v>17</v>
      </c>
      <c r="E1905" s="7" t="s">
        <v>17</v>
      </c>
      <c r="F1905">
        <v>2</v>
      </c>
      <c r="G1905">
        <v>1</v>
      </c>
      <c r="H1905">
        <v>23568.27</v>
      </c>
      <c r="I1905" t="s">
        <v>10</v>
      </c>
      <c r="J1905" t="s">
        <v>10</v>
      </c>
      <c r="K1905" t="s">
        <v>41</v>
      </c>
    </row>
    <row r="1906" spans="1:11" x14ac:dyDescent="0.2">
      <c r="A1906" t="s">
        <v>1936</v>
      </c>
      <c r="B1906">
        <v>1973</v>
      </c>
      <c r="C1906" s="5" t="str">
        <f t="shared" si="29"/>
        <v>Jun</v>
      </c>
      <c r="D1906" t="s">
        <v>17</v>
      </c>
      <c r="E1906" s="7" t="s">
        <v>17</v>
      </c>
      <c r="F1906">
        <v>27</v>
      </c>
      <c r="G1906">
        <v>2</v>
      </c>
      <c r="H1906">
        <v>23807.24</v>
      </c>
      <c r="I1906" t="s">
        <v>10</v>
      </c>
      <c r="J1906" t="s">
        <v>11</v>
      </c>
      <c r="K1906" t="s">
        <v>22</v>
      </c>
    </row>
    <row r="1907" spans="1:11" x14ac:dyDescent="0.2">
      <c r="A1907" t="s">
        <v>1937</v>
      </c>
      <c r="B1907">
        <v>1970</v>
      </c>
      <c r="C1907" s="5" t="str">
        <f t="shared" si="29"/>
        <v>Aug</v>
      </c>
      <c r="D1907" t="s">
        <v>34</v>
      </c>
      <c r="E1907" s="7" t="s">
        <v>34</v>
      </c>
      <c r="F1907">
        <v>8</v>
      </c>
      <c r="G1907">
        <v>1</v>
      </c>
      <c r="H1907">
        <v>23887.66</v>
      </c>
      <c r="I1907" t="s">
        <v>10</v>
      </c>
      <c r="J1907" t="s">
        <v>11</v>
      </c>
      <c r="K1907" t="s">
        <v>22</v>
      </c>
    </row>
    <row r="1908" spans="1:11" x14ac:dyDescent="0.2">
      <c r="A1908" t="s">
        <v>1938</v>
      </c>
      <c r="B1908">
        <v>1971</v>
      </c>
      <c r="C1908" s="5" t="str">
        <f t="shared" si="29"/>
        <v>Jul</v>
      </c>
      <c r="D1908" t="s">
        <v>9</v>
      </c>
      <c r="E1908" s="7" t="s">
        <v>9</v>
      </c>
      <c r="F1908">
        <v>10</v>
      </c>
      <c r="G1908">
        <v>2</v>
      </c>
      <c r="H1908">
        <v>23967.38</v>
      </c>
      <c r="I1908" t="s">
        <v>10</v>
      </c>
      <c r="J1908" t="s">
        <v>10</v>
      </c>
      <c r="K1908" t="s">
        <v>22</v>
      </c>
    </row>
    <row r="1909" spans="1:11" x14ac:dyDescent="0.2">
      <c r="A1909" t="s">
        <v>1939</v>
      </c>
      <c r="B1909">
        <v>2003</v>
      </c>
      <c r="C1909" s="5" t="str">
        <f t="shared" si="29"/>
        <v>Dec</v>
      </c>
      <c r="D1909" t="s">
        <v>29</v>
      </c>
      <c r="E1909" s="7" t="s">
        <v>29</v>
      </c>
      <c r="F1909">
        <v>30</v>
      </c>
      <c r="G1909">
        <v>2</v>
      </c>
      <c r="H1909">
        <v>24059.68</v>
      </c>
      <c r="I1909" t="s">
        <v>10</v>
      </c>
      <c r="J1909" t="s">
        <v>10</v>
      </c>
      <c r="K1909" t="s">
        <v>22</v>
      </c>
    </row>
    <row r="1910" spans="1:11" x14ac:dyDescent="0.2">
      <c r="A1910" t="s">
        <v>1940</v>
      </c>
      <c r="B1910">
        <v>1973</v>
      </c>
      <c r="C1910" s="5" t="str">
        <f t="shared" si="29"/>
        <v>Jun</v>
      </c>
      <c r="D1910" t="s">
        <v>17</v>
      </c>
      <c r="E1910" s="7" t="s">
        <v>17</v>
      </c>
      <c r="F1910">
        <v>13</v>
      </c>
      <c r="G1910">
        <v>3</v>
      </c>
      <c r="H1910">
        <v>24106.91</v>
      </c>
      <c r="I1910" t="s">
        <v>10</v>
      </c>
      <c r="J1910" t="s">
        <v>10</v>
      </c>
      <c r="K1910" t="s">
        <v>246</v>
      </c>
    </row>
    <row r="1911" spans="1:11" x14ac:dyDescent="0.2">
      <c r="A1911" t="s">
        <v>1941</v>
      </c>
      <c r="B1911">
        <v>1974</v>
      </c>
      <c r="C1911" s="5" t="str">
        <f t="shared" si="29"/>
        <v>Sep</v>
      </c>
      <c r="D1911" t="s">
        <v>19</v>
      </c>
      <c r="E1911" s="7" t="s">
        <v>19</v>
      </c>
      <c r="F1911">
        <v>10</v>
      </c>
      <c r="G1911">
        <v>3</v>
      </c>
      <c r="H1911">
        <v>24180.93</v>
      </c>
      <c r="I1911" t="s">
        <v>10</v>
      </c>
      <c r="J1911" t="s">
        <v>15</v>
      </c>
      <c r="K1911" t="s">
        <v>12</v>
      </c>
    </row>
    <row r="1912" spans="1:11" x14ac:dyDescent="0.2">
      <c r="A1912" t="s">
        <v>1942</v>
      </c>
      <c r="B1912">
        <v>1964</v>
      </c>
      <c r="C1912" s="5" t="str">
        <f t="shared" si="29"/>
        <v>Dec</v>
      </c>
      <c r="D1912" t="s">
        <v>29</v>
      </c>
      <c r="E1912" s="7" t="s">
        <v>29</v>
      </c>
      <c r="F1912">
        <v>16</v>
      </c>
      <c r="G1912">
        <v>0</v>
      </c>
      <c r="H1912">
        <v>24227.34</v>
      </c>
      <c r="I1912" t="s">
        <v>10</v>
      </c>
      <c r="J1912" t="s">
        <v>15</v>
      </c>
      <c r="K1912" t="s">
        <v>12</v>
      </c>
    </row>
    <row r="1913" spans="1:11" x14ac:dyDescent="0.2">
      <c r="A1913" t="s">
        <v>1943</v>
      </c>
      <c r="B1913">
        <v>2004</v>
      </c>
      <c r="C1913" s="5" t="str">
        <f t="shared" si="29"/>
        <v>Aug</v>
      </c>
      <c r="D1913" t="s">
        <v>34</v>
      </c>
      <c r="E1913" s="7" t="s">
        <v>34</v>
      </c>
      <c r="F1913">
        <v>3</v>
      </c>
      <c r="G1913">
        <v>0</v>
      </c>
      <c r="H1913">
        <v>24294.02</v>
      </c>
      <c r="I1913" t="s">
        <v>10</v>
      </c>
      <c r="J1913" t="s">
        <v>15</v>
      </c>
      <c r="K1913" t="s">
        <v>41</v>
      </c>
    </row>
    <row r="1914" spans="1:11" x14ac:dyDescent="0.2">
      <c r="A1914" t="s">
        <v>1944</v>
      </c>
      <c r="B1914">
        <v>1999</v>
      </c>
      <c r="C1914" s="5" t="str">
        <f t="shared" si="29"/>
        <v>Oct</v>
      </c>
      <c r="D1914" t="s">
        <v>36</v>
      </c>
      <c r="E1914" s="7" t="s">
        <v>36</v>
      </c>
      <c r="F1914">
        <v>7</v>
      </c>
      <c r="G1914">
        <v>0</v>
      </c>
      <c r="H1914">
        <v>24387.74</v>
      </c>
      <c r="I1914" t="s">
        <v>10</v>
      </c>
      <c r="J1914" t="s">
        <v>15</v>
      </c>
      <c r="K1914" t="s">
        <v>41</v>
      </c>
    </row>
    <row r="1915" spans="1:11" x14ac:dyDescent="0.2">
      <c r="A1915" t="s">
        <v>1945</v>
      </c>
      <c r="B1915">
        <v>1970</v>
      </c>
      <c r="C1915" s="5" t="str">
        <f t="shared" si="29"/>
        <v>Nov</v>
      </c>
      <c r="D1915" t="s">
        <v>14</v>
      </c>
      <c r="E1915" s="7" t="s">
        <v>14</v>
      </c>
      <c r="F1915">
        <v>30</v>
      </c>
      <c r="G1915">
        <v>0</v>
      </c>
      <c r="H1915">
        <v>24393.62</v>
      </c>
      <c r="I1915" t="s">
        <v>10</v>
      </c>
      <c r="J1915" t="s">
        <v>11</v>
      </c>
      <c r="K1915" t="s">
        <v>22</v>
      </c>
    </row>
    <row r="1916" spans="1:11" x14ac:dyDescent="0.2">
      <c r="A1916" t="s">
        <v>1946</v>
      </c>
      <c r="B1916">
        <v>1968</v>
      </c>
      <c r="C1916" s="5" t="str">
        <f t="shared" si="29"/>
        <v>Jul</v>
      </c>
      <c r="D1916" t="s">
        <v>9</v>
      </c>
      <c r="E1916" s="7" t="s">
        <v>9</v>
      </c>
      <c r="F1916">
        <v>6</v>
      </c>
      <c r="G1916">
        <v>0</v>
      </c>
      <c r="H1916">
        <v>24476.48</v>
      </c>
      <c r="I1916" t="s">
        <v>10</v>
      </c>
      <c r="J1916" t="s">
        <v>10</v>
      </c>
      <c r="K1916" t="s">
        <v>22</v>
      </c>
    </row>
    <row r="1917" spans="1:11" x14ac:dyDescent="0.2">
      <c r="A1917" t="s">
        <v>1947</v>
      </c>
      <c r="B1917">
        <v>1961</v>
      </c>
      <c r="C1917" s="5" t="str">
        <f t="shared" si="29"/>
        <v>Oct</v>
      </c>
      <c r="D1917" t="s">
        <v>36</v>
      </c>
      <c r="E1917" s="7" t="s">
        <v>36</v>
      </c>
      <c r="F1917">
        <v>21</v>
      </c>
      <c r="G1917">
        <v>0</v>
      </c>
      <c r="H1917">
        <v>24513.09</v>
      </c>
      <c r="I1917" t="s">
        <v>10</v>
      </c>
      <c r="J1917" t="s">
        <v>10</v>
      </c>
      <c r="K1917" t="s">
        <v>12</v>
      </c>
    </row>
    <row r="1918" spans="1:11" x14ac:dyDescent="0.2">
      <c r="A1918" t="s">
        <v>1948</v>
      </c>
      <c r="B1918">
        <v>1972</v>
      </c>
      <c r="C1918" s="5" t="str">
        <f t="shared" si="29"/>
        <v>Sep</v>
      </c>
      <c r="D1918" t="s">
        <v>19</v>
      </c>
      <c r="E1918" s="7" t="s">
        <v>19</v>
      </c>
      <c r="F1918">
        <v>14</v>
      </c>
      <c r="G1918">
        <v>1</v>
      </c>
      <c r="H1918">
        <v>24520.26</v>
      </c>
      <c r="I1918" t="s">
        <v>10</v>
      </c>
      <c r="J1918" t="s">
        <v>11</v>
      </c>
      <c r="K1918" t="s">
        <v>41</v>
      </c>
    </row>
    <row r="1919" spans="1:11" x14ac:dyDescent="0.2">
      <c r="A1919" t="s">
        <v>1949</v>
      </c>
      <c r="B1919">
        <v>1975</v>
      </c>
      <c r="C1919" s="5" t="str">
        <f t="shared" si="29"/>
        <v>Jun</v>
      </c>
      <c r="D1919" t="s">
        <v>17</v>
      </c>
      <c r="E1919" s="7" t="s">
        <v>17</v>
      </c>
      <c r="F1919">
        <v>13</v>
      </c>
      <c r="G1919">
        <v>2</v>
      </c>
      <c r="H1919">
        <v>24535.7</v>
      </c>
      <c r="I1919" t="s">
        <v>10</v>
      </c>
      <c r="J1919" t="s">
        <v>10</v>
      </c>
      <c r="K1919" t="s">
        <v>22</v>
      </c>
    </row>
    <row r="1920" spans="1:11" x14ac:dyDescent="0.2">
      <c r="A1920" t="s">
        <v>1950</v>
      </c>
      <c r="B1920">
        <v>1976</v>
      </c>
      <c r="C1920" s="5" t="str">
        <f t="shared" si="29"/>
        <v>Oct</v>
      </c>
      <c r="D1920" t="s">
        <v>36</v>
      </c>
      <c r="E1920" s="7" t="s">
        <v>36</v>
      </c>
      <c r="F1920">
        <v>12</v>
      </c>
      <c r="G1920">
        <v>0</v>
      </c>
      <c r="H1920">
        <v>24603.05</v>
      </c>
      <c r="I1920" t="s">
        <v>10</v>
      </c>
      <c r="J1920" t="s">
        <v>10</v>
      </c>
      <c r="K1920" t="s">
        <v>41</v>
      </c>
    </row>
    <row r="1921" spans="1:11" x14ac:dyDescent="0.2">
      <c r="A1921" t="s">
        <v>1951</v>
      </c>
      <c r="B1921">
        <v>1970</v>
      </c>
      <c r="C1921" s="5" t="str">
        <f t="shared" si="29"/>
        <v>Jun</v>
      </c>
      <c r="D1921" t="s">
        <v>17</v>
      </c>
      <c r="E1921" s="7" t="s">
        <v>17</v>
      </c>
      <c r="F1921">
        <v>12</v>
      </c>
      <c r="G1921">
        <v>2</v>
      </c>
      <c r="H1921">
        <v>24667.42</v>
      </c>
      <c r="I1921" t="s">
        <v>10</v>
      </c>
      <c r="J1921" t="s">
        <v>11</v>
      </c>
      <c r="K1921" t="s">
        <v>12</v>
      </c>
    </row>
    <row r="1922" spans="1:11" x14ac:dyDescent="0.2">
      <c r="A1922" t="s">
        <v>1952</v>
      </c>
      <c r="B1922">
        <v>1996</v>
      </c>
      <c r="C1922" s="5" t="str">
        <f t="shared" si="29"/>
        <v>Aug</v>
      </c>
      <c r="D1922" t="s">
        <v>34</v>
      </c>
      <c r="E1922" s="7" t="s">
        <v>34</v>
      </c>
      <c r="F1922">
        <v>28</v>
      </c>
      <c r="G1922">
        <v>4</v>
      </c>
      <c r="H1922">
        <v>24671.66</v>
      </c>
      <c r="I1922" t="s">
        <v>10</v>
      </c>
      <c r="J1922" t="s">
        <v>15</v>
      </c>
      <c r="K1922" t="s">
        <v>246</v>
      </c>
    </row>
    <row r="1923" spans="1:11" x14ac:dyDescent="0.2">
      <c r="A1923" t="s">
        <v>1953</v>
      </c>
      <c r="B1923">
        <v>1992</v>
      </c>
      <c r="C1923" s="5" t="str">
        <f t="shared" ref="C1923:C1986" si="30">IF(ISBLANK(D1923),"Sep",D1923)</f>
        <v>Oct</v>
      </c>
      <c r="D1923" t="s">
        <v>36</v>
      </c>
      <c r="E1923" s="7" t="s">
        <v>36</v>
      </c>
      <c r="F1923">
        <v>11</v>
      </c>
      <c r="G1923">
        <v>0</v>
      </c>
      <c r="H1923">
        <v>24795.040000000001</v>
      </c>
      <c r="I1923" t="s">
        <v>10</v>
      </c>
      <c r="J1923" t="s">
        <v>11</v>
      </c>
      <c r="K1923" t="s">
        <v>41</v>
      </c>
    </row>
    <row r="1924" spans="1:11" x14ac:dyDescent="0.2">
      <c r="A1924" t="s">
        <v>1954</v>
      </c>
      <c r="B1924">
        <v>1994</v>
      </c>
      <c r="C1924" s="5" t="str">
        <f t="shared" si="30"/>
        <v>Sep</v>
      </c>
      <c r="D1924" t="s">
        <v>19</v>
      </c>
      <c r="E1924" s="7" t="s">
        <v>19</v>
      </c>
      <c r="F1924">
        <v>9</v>
      </c>
      <c r="G1924">
        <v>0</v>
      </c>
      <c r="H1924">
        <v>24817.25</v>
      </c>
      <c r="I1924" t="s">
        <v>10</v>
      </c>
      <c r="J1924" t="s">
        <v>10</v>
      </c>
      <c r="K1924" t="s">
        <v>41</v>
      </c>
    </row>
    <row r="1925" spans="1:11" x14ac:dyDescent="0.2">
      <c r="A1925" t="s">
        <v>1955</v>
      </c>
      <c r="B1925">
        <v>1995</v>
      </c>
      <c r="C1925" s="5" t="str">
        <f t="shared" si="30"/>
        <v>Jun</v>
      </c>
      <c r="D1925" t="s">
        <v>17</v>
      </c>
      <c r="E1925" s="7" t="s">
        <v>17</v>
      </c>
      <c r="F1925">
        <v>10</v>
      </c>
      <c r="G1925">
        <v>0</v>
      </c>
      <c r="H1925">
        <v>24863.25</v>
      </c>
      <c r="I1925" t="s">
        <v>10</v>
      </c>
      <c r="J1925" t="s">
        <v>11</v>
      </c>
      <c r="K1925" t="s">
        <v>41</v>
      </c>
    </row>
    <row r="1926" spans="1:11" x14ac:dyDescent="0.2">
      <c r="A1926" t="s">
        <v>1956</v>
      </c>
      <c r="B1926">
        <v>1970</v>
      </c>
      <c r="C1926" s="5" t="str">
        <f t="shared" si="30"/>
        <v>Nov</v>
      </c>
      <c r="D1926" t="s">
        <v>14</v>
      </c>
      <c r="E1926" s="7" t="s">
        <v>14</v>
      </c>
      <c r="F1926">
        <v>26</v>
      </c>
      <c r="G1926">
        <v>3</v>
      </c>
      <c r="H1926">
        <v>24869.84</v>
      </c>
      <c r="I1926" t="s">
        <v>10</v>
      </c>
      <c r="J1926" t="s">
        <v>10</v>
      </c>
      <c r="K1926" t="s">
        <v>167</v>
      </c>
    </row>
    <row r="1927" spans="1:11" x14ac:dyDescent="0.2">
      <c r="A1927" t="s">
        <v>1957</v>
      </c>
      <c r="B1927">
        <v>1969</v>
      </c>
      <c r="C1927" s="5" t="str">
        <f t="shared" si="30"/>
        <v>Jul</v>
      </c>
      <c r="D1927" t="s">
        <v>9</v>
      </c>
      <c r="E1927" s="7" t="s">
        <v>9</v>
      </c>
      <c r="F1927">
        <v>23</v>
      </c>
      <c r="G1927">
        <v>3</v>
      </c>
      <c r="H1927">
        <v>24873.38</v>
      </c>
      <c r="I1927" t="s">
        <v>10</v>
      </c>
      <c r="J1927" t="s">
        <v>15</v>
      </c>
      <c r="K1927" t="s">
        <v>246</v>
      </c>
    </row>
    <row r="1928" spans="1:11" x14ac:dyDescent="0.2">
      <c r="A1928" t="s">
        <v>1958</v>
      </c>
      <c r="B1928">
        <v>1987</v>
      </c>
      <c r="C1928" s="5" t="str">
        <f t="shared" si="30"/>
        <v>Jun</v>
      </c>
      <c r="D1928" t="s">
        <v>17</v>
      </c>
      <c r="E1928" s="7" t="s">
        <v>17</v>
      </c>
      <c r="F1928">
        <v>14</v>
      </c>
      <c r="G1928">
        <v>2</v>
      </c>
      <c r="H1928">
        <v>24915.05</v>
      </c>
      <c r="I1928" t="s">
        <v>10</v>
      </c>
      <c r="J1928" t="s">
        <v>15</v>
      </c>
      <c r="K1928" t="s">
        <v>246</v>
      </c>
    </row>
    <row r="1929" spans="1:11" x14ac:dyDescent="0.2">
      <c r="A1929" t="s">
        <v>1959</v>
      </c>
      <c r="B1929">
        <v>1975</v>
      </c>
      <c r="C1929" s="5" t="str">
        <f t="shared" si="30"/>
        <v>Nov</v>
      </c>
      <c r="D1929" t="s">
        <v>14</v>
      </c>
      <c r="E1929" s="7" t="s">
        <v>14</v>
      </c>
      <c r="F1929">
        <v>14</v>
      </c>
      <c r="G1929">
        <v>3</v>
      </c>
      <c r="H1929">
        <v>24915.22</v>
      </c>
      <c r="I1929" t="s">
        <v>10</v>
      </c>
      <c r="J1929" t="s">
        <v>11</v>
      </c>
      <c r="K1929" t="s">
        <v>22</v>
      </c>
    </row>
    <row r="1930" spans="1:11" x14ac:dyDescent="0.2">
      <c r="A1930" t="s">
        <v>1960</v>
      </c>
      <c r="B1930">
        <v>1995</v>
      </c>
      <c r="C1930" s="5" t="str">
        <f t="shared" si="30"/>
        <v>Dec</v>
      </c>
      <c r="D1930" t="s">
        <v>29</v>
      </c>
      <c r="E1930" s="7" t="s">
        <v>29</v>
      </c>
      <c r="F1930">
        <v>4</v>
      </c>
      <c r="G1930">
        <v>0</v>
      </c>
      <c r="H1930">
        <v>25075.97</v>
      </c>
      <c r="I1930" t="s">
        <v>10</v>
      </c>
      <c r="J1930" t="s">
        <v>10</v>
      </c>
      <c r="K1930" t="s">
        <v>41</v>
      </c>
    </row>
    <row r="1931" spans="1:11" x14ac:dyDescent="0.2">
      <c r="A1931" t="s">
        <v>1961</v>
      </c>
      <c r="B1931">
        <v>1998</v>
      </c>
      <c r="C1931" s="5" t="str">
        <f t="shared" si="30"/>
        <v>Jun</v>
      </c>
      <c r="D1931" t="s">
        <v>17</v>
      </c>
      <c r="E1931" s="7" t="s">
        <v>17</v>
      </c>
      <c r="F1931">
        <v>14</v>
      </c>
      <c r="G1931">
        <v>0</v>
      </c>
      <c r="H1931">
        <v>25081.77</v>
      </c>
      <c r="I1931" t="s">
        <v>10</v>
      </c>
      <c r="J1931" t="s">
        <v>10</v>
      </c>
      <c r="K1931" t="s">
        <v>12</v>
      </c>
    </row>
    <row r="1932" spans="1:11" x14ac:dyDescent="0.2">
      <c r="A1932" t="s">
        <v>1962</v>
      </c>
      <c r="B1932">
        <v>1998</v>
      </c>
      <c r="C1932" s="5" t="str">
        <f t="shared" si="30"/>
        <v>Nov</v>
      </c>
      <c r="D1932" t="s">
        <v>14</v>
      </c>
      <c r="E1932" s="7" t="s">
        <v>14</v>
      </c>
      <c r="F1932">
        <v>24</v>
      </c>
      <c r="G1932">
        <v>0</v>
      </c>
      <c r="H1932">
        <v>25127.22</v>
      </c>
      <c r="I1932" t="s">
        <v>10</v>
      </c>
      <c r="J1932" t="s">
        <v>11</v>
      </c>
      <c r="K1932" t="s">
        <v>41</v>
      </c>
    </row>
    <row r="1933" spans="1:11" x14ac:dyDescent="0.2">
      <c r="A1933" t="s">
        <v>1963</v>
      </c>
      <c r="B1933">
        <v>1975</v>
      </c>
      <c r="C1933" s="5" t="str">
        <f t="shared" si="30"/>
        <v>Dec</v>
      </c>
      <c r="D1933" t="s">
        <v>29</v>
      </c>
      <c r="E1933" s="7" t="s">
        <v>29</v>
      </c>
      <c r="F1933">
        <v>14</v>
      </c>
      <c r="G1933">
        <v>3</v>
      </c>
      <c r="H1933">
        <v>25309.49</v>
      </c>
      <c r="I1933" t="s">
        <v>10</v>
      </c>
      <c r="J1933" t="s">
        <v>15</v>
      </c>
      <c r="K1933" t="s">
        <v>41</v>
      </c>
    </row>
    <row r="1934" spans="1:11" x14ac:dyDescent="0.2">
      <c r="A1934" t="s">
        <v>1964</v>
      </c>
      <c r="B1934">
        <v>1972</v>
      </c>
      <c r="C1934" s="5" t="str">
        <f t="shared" si="30"/>
        <v>Sep</v>
      </c>
      <c r="D1934" t="s">
        <v>19</v>
      </c>
      <c r="E1934" s="7" t="s">
        <v>19</v>
      </c>
      <c r="F1934">
        <v>26</v>
      </c>
      <c r="G1934">
        <v>2</v>
      </c>
      <c r="H1934">
        <v>25333.33</v>
      </c>
      <c r="I1934" t="s">
        <v>10</v>
      </c>
      <c r="J1934" t="s">
        <v>10</v>
      </c>
      <c r="K1934" t="s">
        <v>355</v>
      </c>
    </row>
    <row r="1935" spans="1:11" x14ac:dyDescent="0.2">
      <c r="A1935" t="s">
        <v>1965</v>
      </c>
      <c r="B1935">
        <v>1968</v>
      </c>
      <c r="C1935" s="5" t="str">
        <f t="shared" si="30"/>
        <v>Aug</v>
      </c>
      <c r="D1935" t="s">
        <v>34</v>
      </c>
      <c r="E1935" s="7" t="s">
        <v>34</v>
      </c>
      <c r="F1935">
        <v>22</v>
      </c>
      <c r="G1935">
        <v>3</v>
      </c>
      <c r="H1935">
        <v>25382.3</v>
      </c>
      <c r="I1935" t="s">
        <v>10</v>
      </c>
      <c r="J1935" t="s">
        <v>10</v>
      </c>
      <c r="K1935" t="s">
        <v>41</v>
      </c>
    </row>
    <row r="1936" spans="1:11" x14ac:dyDescent="0.2">
      <c r="A1936" t="s">
        <v>1966</v>
      </c>
      <c r="B1936">
        <v>1968</v>
      </c>
      <c r="C1936" s="5" t="str">
        <f t="shared" si="30"/>
        <v>Dec</v>
      </c>
      <c r="D1936" t="s">
        <v>29</v>
      </c>
      <c r="E1936" s="7" t="s">
        <v>29</v>
      </c>
      <c r="F1936">
        <v>11</v>
      </c>
      <c r="G1936">
        <v>1</v>
      </c>
      <c r="H1936">
        <v>25517.11</v>
      </c>
      <c r="I1936" t="s">
        <v>10</v>
      </c>
      <c r="J1936" t="s">
        <v>11</v>
      </c>
      <c r="K1936" t="s">
        <v>355</v>
      </c>
    </row>
    <row r="1937" spans="1:11" x14ac:dyDescent="0.2">
      <c r="A1937" t="s">
        <v>1967</v>
      </c>
      <c r="B1937">
        <v>2001</v>
      </c>
      <c r="C1937" s="5" t="str">
        <f t="shared" si="30"/>
        <v>Aug</v>
      </c>
      <c r="D1937" t="s">
        <v>34</v>
      </c>
      <c r="E1937" s="7" t="s">
        <v>34</v>
      </c>
      <c r="F1937">
        <v>2</v>
      </c>
      <c r="G1937">
        <v>0</v>
      </c>
      <c r="H1937">
        <v>25648.98</v>
      </c>
      <c r="I1937" t="s">
        <v>10</v>
      </c>
      <c r="J1937" t="s">
        <v>15</v>
      </c>
      <c r="K1937" t="s">
        <v>41</v>
      </c>
    </row>
    <row r="1938" spans="1:11" x14ac:dyDescent="0.2">
      <c r="A1938" t="s">
        <v>1968</v>
      </c>
      <c r="B1938">
        <v>1972</v>
      </c>
      <c r="C1938" s="5" t="str">
        <f t="shared" si="30"/>
        <v>Jul</v>
      </c>
      <c r="D1938" t="s">
        <v>9</v>
      </c>
      <c r="E1938" s="7" t="s">
        <v>9</v>
      </c>
      <c r="F1938">
        <v>17</v>
      </c>
      <c r="G1938">
        <v>0</v>
      </c>
      <c r="H1938">
        <v>25656.58</v>
      </c>
      <c r="I1938" t="s">
        <v>10</v>
      </c>
      <c r="J1938" t="s">
        <v>11</v>
      </c>
      <c r="K1938" t="s">
        <v>246</v>
      </c>
    </row>
    <row r="1939" spans="1:11" x14ac:dyDescent="0.2">
      <c r="A1939" t="s">
        <v>1969</v>
      </c>
      <c r="B1939">
        <v>1963</v>
      </c>
      <c r="C1939" s="5" t="str">
        <f t="shared" si="30"/>
        <v>Aug</v>
      </c>
      <c r="D1939" t="s">
        <v>34</v>
      </c>
      <c r="E1939" s="7" t="s">
        <v>34</v>
      </c>
      <c r="F1939">
        <v>21</v>
      </c>
      <c r="G1939">
        <v>0</v>
      </c>
      <c r="H1939">
        <v>25678.78</v>
      </c>
      <c r="I1939" t="s">
        <v>10</v>
      </c>
      <c r="J1939" t="s">
        <v>11</v>
      </c>
      <c r="K1939" t="s">
        <v>22</v>
      </c>
    </row>
    <row r="1940" spans="1:11" x14ac:dyDescent="0.2">
      <c r="A1940" t="s">
        <v>1970</v>
      </c>
      <c r="B1940">
        <v>1970</v>
      </c>
      <c r="C1940" s="5" t="str">
        <f t="shared" si="30"/>
        <v>Dec</v>
      </c>
      <c r="D1940" t="s">
        <v>29</v>
      </c>
      <c r="E1940" s="7" t="s">
        <v>29</v>
      </c>
      <c r="F1940">
        <v>3</v>
      </c>
      <c r="G1940">
        <v>3</v>
      </c>
      <c r="H1940">
        <v>25992.82</v>
      </c>
      <c r="I1940" t="s">
        <v>10</v>
      </c>
      <c r="J1940" t="s">
        <v>10</v>
      </c>
      <c r="K1940" t="s">
        <v>12</v>
      </c>
    </row>
    <row r="1941" spans="1:11" x14ac:dyDescent="0.2">
      <c r="A1941" t="s">
        <v>1971</v>
      </c>
      <c r="B1941">
        <v>2001</v>
      </c>
      <c r="C1941" s="5" t="str">
        <f t="shared" si="30"/>
        <v>Jun</v>
      </c>
      <c r="D1941" t="s">
        <v>17</v>
      </c>
      <c r="E1941" s="7" t="s">
        <v>17</v>
      </c>
      <c r="F1941">
        <v>5</v>
      </c>
      <c r="G1941">
        <v>2</v>
      </c>
      <c r="H1941">
        <v>26018.95</v>
      </c>
      <c r="I1941" t="s">
        <v>10</v>
      </c>
      <c r="J1941" t="s">
        <v>10</v>
      </c>
      <c r="K1941" t="s">
        <v>22</v>
      </c>
    </row>
    <row r="1942" spans="1:11" x14ac:dyDescent="0.2">
      <c r="A1942" t="s">
        <v>1972</v>
      </c>
      <c r="B1942">
        <v>2000</v>
      </c>
      <c r="C1942" s="5" t="str">
        <f t="shared" si="30"/>
        <v>Dec</v>
      </c>
      <c r="D1942" t="s">
        <v>29</v>
      </c>
      <c r="E1942" s="7" t="s">
        <v>29</v>
      </c>
      <c r="F1942">
        <v>26</v>
      </c>
      <c r="G1942">
        <v>0</v>
      </c>
      <c r="H1942">
        <v>26026.97</v>
      </c>
      <c r="I1942" t="s">
        <v>10</v>
      </c>
      <c r="J1942" t="s">
        <v>11</v>
      </c>
      <c r="K1942" t="s">
        <v>41</v>
      </c>
    </row>
    <row r="1943" spans="1:11" x14ac:dyDescent="0.2">
      <c r="A1943" t="s">
        <v>1973</v>
      </c>
      <c r="B1943">
        <v>1966</v>
      </c>
      <c r="C1943" s="5" t="str">
        <f t="shared" si="30"/>
        <v>Jul</v>
      </c>
      <c r="D1943" t="s">
        <v>9</v>
      </c>
      <c r="E1943" s="7" t="s">
        <v>9</v>
      </c>
      <c r="F1943">
        <v>9</v>
      </c>
      <c r="G1943">
        <v>1</v>
      </c>
      <c r="H1943">
        <v>26109.33</v>
      </c>
      <c r="I1943" t="s">
        <v>10</v>
      </c>
      <c r="J1943" t="s">
        <v>11</v>
      </c>
      <c r="K1943" t="s">
        <v>22</v>
      </c>
    </row>
    <row r="1944" spans="1:11" x14ac:dyDescent="0.2">
      <c r="A1944" t="s">
        <v>1974</v>
      </c>
      <c r="B1944">
        <v>2002</v>
      </c>
      <c r="C1944" s="5" t="str">
        <f t="shared" si="30"/>
        <v>Oct</v>
      </c>
      <c r="D1944" t="s">
        <v>36</v>
      </c>
      <c r="E1944" s="7" t="s">
        <v>36</v>
      </c>
      <c r="F1944">
        <v>11</v>
      </c>
      <c r="G1944">
        <v>0</v>
      </c>
      <c r="H1944">
        <v>26125.67</v>
      </c>
      <c r="I1944" t="s">
        <v>10</v>
      </c>
      <c r="J1944" t="s">
        <v>15</v>
      </c>
      <c r="K1944" t="s">
        <v>12</v>
      </c>
    </row>
    <row r="1945" spans="1:11" x14ac:dyDescent="0.2">
      <c r="A1945" t="s">
        <v>1975</v>
      </c>
      <c r="B1945">
        <v>1973</v>
      </c>
      <c r="C1945" s="5" t="str">
        <f t="shared" si="30"/>
        <v>Jul</v>
      </c>
      <c r="D1945" t="s">
        <v>9</v>
      </c>
      <c r="E1945" s="7" t="s">
        <v>9</v>
      </c>
      <c r="F1945">
        <v>7</v>
      </c>
      <c r="G1945">
        <v>1</v>
      </c>
      <c r="H1945">
        <v>26140.36</v>
      </c>
      <c r="I1945" t="s">
        <v>10</v>
      </c>
      <c r="J1945" t="s">
        <v>11</v>
      </c>
      <c r="K1945" t="s">
        <v>41</v>
      </c>
    </row>
    <row r="1946" spans="1:11" x14ac:dyDescent="0.2">
      <c r="A1946" t="s">
        <v>1976</v>
      </c>
      <c r="B1946">
        <v>1975</v>
      </c>
      <c r="C1946" s="5" t="str">
        <f t="shared" si="30"/>
        <v>Jun</v>
      </c>
      <c r="D1946" t="s">
        <v>17</v>
      </c>
      <c r="E1946" s="7" t="s">
        <v>17</v>
      </c>
      <c r="F1946">
        <v>4</v>
      </c>
      <c r="G1946">
        <v>1</v>
      </c>
      <c r="H1946">
        <v>26236.58</v>
      </c>
      <c r="I1946" t="s">
        <v>10</v>
      </c>
      <c r="J1946" t="s">
        <v>15</v>
      </c>
      <c r="K1946" t="s">
        <v>41</v>
      </c>
    </row>
    <row r="1947" spans="1:11" x14ac:dyDescent="0.2">
      <c r="A1947" t="s">
        <v>1977</v>
      </c>
      <c r="B1947">
        <v>2004</v>
      </c>
      <c r="C1947" s="5" t="str">
        <f t="shared" si="30"/>
        <v>Dec</v>
      </c>
      <c r="D1947" t="s">
        <v>29</v>
      </c>
      <c r="E1947" s="7" t="s">
        <v>29</v>
      </c>
      <c r="F1947">
        <v>5</v>
      </c>
      <c r="G1947">
        <v>0</v>
      </c>
      <c r="H1947">
        <v>26316.59</v>
      </c>
      <c r="I1947" t="s">
        <v>10</v>
      </c>
      <c r="J1947" t="s">
        <v>11</v>
      </c>
      <c r="K1947" t="s">
        <v>41</v>
      </c>
    </row>
    <row r="1948" spans="1:11" x14ac:dyDescent="0.2">
      <c r="A1948" t="s">
        <v>1978</v>
      </c>
      <c r="B1948">
        <v>1974</v>
      </c>
      <c r="C1948" s="5" t="str">
        <f t="shared" si="30"/>
        <v>Sep</v>
      </c>
      <c r="D1948" t="s">
        <v>19</v>
      </c>
      <c r="E1948" s="7" t="s">
        <v>19</v>
      </c>
      <c r="F1948">
        <v>21</v>
      </c>
      <c r="G1948">
        <v>1</v>
      </c>
      <c r="H1948">
        <v>26392.26</v>
      </c>
      <c r="I1948" t="s">
        <v>10</v>
      </c>
      <c r="J1948" t="s">
        <v>10</v>
      </c>
      <c r="K1948" t="s">
        <v>246</v>
      </c>
    </row>
    <row r="1949" spans="1:11" x14ac:dyDescent="0.2">
      <c r="A1949" t="s">
        <v>1979</v>
      </c>
      <c r="B1949">
        <v>1970</v>
      </c>
      <c r="C1949" s="5" t="str">
        <f t="shared" si="30"/>
        <v>Aug</v>
      </c>
      <c r="D1949" t="s">
        <v>34</v>
      </c>
      <c r="E1949" s="7" t="s">
        <v>34</v>
      </c>
      <c r="F1949">
        <v>27</v>
      </c>
      <c r="G1949">
        <v>2</v>
      </c>
      <c r="H1949">
        <v>26467.1</v>
      </c>
      <c r="I1949" t="s">
        <v>10</v>
      </c>
      <c r="J1949" t="s">
        <v>11</v>
      </c>
      <c r="K1949" t="s">
        <v>22</v>
      </c>
    </row>
    <row r="1950" spans="1:11" x14ac:dyDescent="0.2">
      <c r="A1950" t="s">
        <v>1980</v>
      </c>
      <c r="B1950">
        <v>2004</v>
      </c>
      <c r="C1950" s="5" t="str">
        <f t="shared" si="30"/>
        <v>Sep</v>
      </c>
      <c r="D1950" t="s">
        <v>19</v>
      </c>
      <c r="E1950" s="7" t="s">
        <v>19</v>
      </c>
      <c r="F1950">
        <v>5</v>
      </c>
      <c r="G1950">
        <v>0</v>
      </c>
      <c r="H1950">
        <v>26479.4</v>
      </c>
      <c r="I1950" t="s">
        <v>10</v>
      </c>
      <c r="J1950" t="s">
        <v>10</v>
      </c>
      <c r="K1950" t="s">
        <v>41</v>
      </c>
    </row>
    <row r="1951" spans="1:11" x14ac:dyDescent="0.2">
      <c r="A1951" t="s">
        <v>1981</v>
      </c>
      <c r="B1951">
        <v>1988</v>
      </c>
      <c r="C1951" s="5" t="str">
        <f t="shared" si="30"/>
        <v>Jul</v>
      </c>
      <c r="D1951" t="s">
        <v>9</v>
      </c>
      <c r="E1951" s="7" t="s">
        <v>9</v>
      </c>
      <c r="F1951">
        <v>22</v>
      </c>
      <c r="G1951">
        <v>3</v>
      </c>
      <c r="H1951">
        <v>26607.89</v>
      </c>
      <c r="I1951" t="s">
        <v>10</v>
      </c>
      <c r="J1951" t="s">
        <v>15</v>
      </c>
      <c r="K1951" t="s">
        <v>41</v>
      </c>
    </row>
    <row r="1952" spans="1:11" x14ac:dyDescent="0.2">
      <c r="A1952" t="s">
        <v>1982</v>
      </c>
      <c r="B1952">
        <v>1991</v>
      </c>
      <c r="C1952" s="5" t="str">
        <f t="shared" si="30"/>
        <v>Aug</v>
      </c>
      <c r="D1952" t="s">
        <v>34</v>
      </c>
      <c r="E1952" s="7" t="s">
        <v>34</v>
      </c>
      <c r="F1952">
        <v>22</v>
      </c>
      <c r="G1952">
        <v>3</v>
      </c>
      <c r="H1952">
        <v>26912.560000000001</v>
      </c>
      <c r="I1952" t="s">
        <v>10</v>
      </c>
      <c r="J1952" t="s">
        <v>10</v>
      </c>
      <c r="K1952" t="s">
        <v>41</v>
      </c>
    </row>
    <row r="1953" spans="1:11" x14ac:dyDescent="0.2">
      <c r="A1953" t="s">
        <v>1983</v>
      </c>
      <c r="B1953">
        <v>1958</v>
      </c>
      <c r="C1953" s="5" t="str">
        <f t="shared" si="30"/>
        <v>Dec</v>
      </c>
      <c r="D1953" t="s">
        <v>29</v>
      </c>
      <c r="E1953" s="7" t="s">
        <v>29</v>
      </c>
      <c r="F1953">
        <v>25</v>
      </c>
      <c r="G1953">
        <v>0</v>
      </c>
      <c r="H1953">
        <v>26926.51</v>
      </c>
      <c r="I1953" t="s">
        <v>10</v>
      </c>
      <c r="J1953" t="s">
        <v>15</v>
      </c>
      <c r="K1953" t="s">
        <v>12</v>
      </c>
    </row>
    <row r="1954" spans="1:11" x14ac:dyDescent="0.2">
      <c r="A1954" t="s">
        <v>1984</v>
      </c>
      <c r="B1954">
        <v>2002</v>
      </c>
      <c r="C1954" s="5" t="str">
        <f t="shared" si="30"/>
        <v>Jun</v>
      </c>
      <c r="D1954" t="s">
        <v>17</v>
      </c>
      <c r="E1954" s="7" t="s">
        <v>17</v>
      </c>
      <c r="F1954">
        <v>17</v>
      </c>
      <c r="G1954">
        <v>0</v>
      </c>
      <c r="H1954">
        <v>26927.69</v>
      </c>
      <c r="I1954" t="s">
        <v>10</v>
      </c>
      <c r="J1954" t="s">
        <v>10</v>
      </c>
      <c r="K1954" t="s">
        <v>41</v>
      </c>
    </row>
    <row r="1955" spans="1:11" x14ac:dyDescent="0.2">
      <c r="A1955" t="s">
        <v>1985</v>
      </c>
      <c r="B1955">
        <v>2000</v>
      </c>
      <c r="C1955" s="5" t="str">
        <f t="shared" si="30"/>
        <v>Nov</v>
      </c>
      <c r="D1955" t="s">
        <v>14</v>
      </c>
      <c r="E1955" s="7" t="s">
        <v>14</v>
      </c>
      <c r="F1955">
        <v>9</v>
      </c>
      <c r="G1955">
        <v>0</v>
      </c>
      <c r="H1955">
        <v>26936.98</v>
      </c>
      <c r="I1955" t="s">
        <v>10</v>
      </c>
      <c r="J1955" t="s">
        <v>11</v>
      </c>
      <c r="K1955" t="s">
        <v>41</v>
      </c>
    </row>
    <row r="1956" spans="1:11" x14ac:dyDescent="0.2">
      <c r="A1956" t="s">
        <v>1986</v>
      </c>
      <c r="B1956">
        <v>1960</v>
      </c>
      <c r="C1956" s="5" t="str">
        <f t="shared" si="30"/>
        <v>Jul</v>
      </c>
      <c r="D1956" t="s">
        <v>9</v>
      </c>
      <c r="E1956" s="7" t="s">
        <v>9</v>
      </c>
      <c r="F1956">
        <v>9</v>
      </c>
      <c r="G1956">
        <v>1</v>
      </c>
      <c r="H1956">
        <v>27000.98</v>
      </c>
      <c r="I1956" t="s">
        <v>10</v>
      </c>
      <c r="J1956" t="s">
        <v>10</v>
      </c>
      <c r="K1956" t="s">
        <v>12</v>
      </c>
    </row>
    <row r="1957" spans="1:11" x14ac:dyDescent="0.2">
      <c r="A1957" t="s">
        <v>1987</v>
      </c>
      <c r="B1957">
        <v>1958</v>
      </c>
      <c r="C1957" s="5" t="str">
        <f t="shared" si="30"/>
        <v>Jun</v>
      </c>
      <c r="D1957" t="s">
        <v>17</v>
      </c>
      <c r="E1957" s="7" t="s">
        <v>17</v>
      </c>
      <c r="F1957">
        <v>30</v>
      </c>
      <c r="G1957">
        <v>0</v>
      </c>
      <c r="H1957">
        <v>27037.91</v>
      </c>
      <c r="I1957" t="s">
        <v>10</v>
      </c>
      <c r="J1957" t="s">
        <v>10</v>
      </c>
      <c r="K1957" t="s">
        <v>12</v>
      </c>
    </row>
    <row r="1958" spans="1:11" x14ac:dyDescent="0.2">
      <c r="A1958" t="s">
        <v>1988</v>
      </c>
      <c r="B1958">
        <v>1994</v>
      </c>
      <c r="C1958" s="5" t="str">
        <f t="shared" si="30"/>
        <v>Jul</v>
      </c>
      <c r="D1958" t="s">
        <v>9</v>
      </c>
      <c r="E1958" s="7" t="s">
        <v>9</v>
      </c>
      <c r="F1958">
        <v>2</v>
      </c>
      <c r="G1958">
        <v>0</v>
      </c>
      <c r="H1958">
        <v>27080.639999999999</v>
      </c>
      <c r="I1958" t="s">
        <v>10</v>
      </c>
      <c r="J1958" t="s">
        <v>10</v>
      </c>
      <c r="K1958" t="s">
        <v>41</v>
      </c>
    </row>
    <row r="1959" spans="1:11" x14ac:dyDescent="0.2">
      <c r="A1959" t="s">
        <v>1989</v>
      </c>
      <c r="B1959">
        <v>1990</v>
      </c>
      <c r="C1959" s="5" t="str">
        <f t="shared" si="30"/>
        <v>Dec</v>
      </c>
      <c r="D1959" t="s">
        <v>29</v>
      </c>
      <c r="E1959" s="7" t="s">
        <v>29</v>
      </c>
      <c r="F1959">
        <v>13</v>
      </c>
      <c r="G1959">
        <v>3</v>
      </c>
      <c r="H1959">
        <v>27092.38</v>
      </c>
      <c r="I1959" t="s">
        <v>10</v>
      </c>
      <c r="J1959" t="s">
        <v>11</v>
      </c>
      <c r="K1959" t="s">
        <v>41</v>
      </c>
    </row>
    <row r="1960" spans="1:11" x14ac:dyDescent="0.2">
      <c r="A1960" t="s">
        <v>1990</v>
      </c>
      <c r="B1960">
        <v>1970</v>
      </c>
      <c r="C1960" s="5" t="str">
        <f t="shared" si="30"/>
        <v>Oct</v>
      </c>
      <c r="D1960" t="s">
        <v>36</v>
      </c>
      <c r="E1960" s="7" t="s">
        <v>36</v>
      </c>
      <c r="F1960">
        <v>2</v>
      </c>
      <c r="G1960">
        <v>0</v>
      </c>
      <c r="H1960">
        <v>27117.99</v>
      </c>
      <c r="I1960" t="s">
        <v>10</v>
      </c>
      <c r="J1960" t="s">
        <v>10</v>
      </c>
      <c r="K1960" t="s">
        <v>12</v>
      </c>
    </row>
    <row r="1961" spans="1:11" x14ac:dyDescent="0.2">
      <c r="A1961" t="s">
        <v>1991</v>
      </c>
      <c r="B1961">
        <v>1965</v>
      </c>
      <c r="C1961" s="5" t="str">
        <f t="shared" si="30"/>
        <v>Dec</v>
      </c>
      <c r="D1961" t="s">
        <v>29</v>
      </c>
      <c r="E1961" s="7" t="s">
        <v>29</v>
      </c>
      <c r="F1961">
        <v>21</v>
      </c>
      <c r="G1961">
        <v>0</v>
      </c>
      <c r="H1961">
        <v>27218.44</v>
      </c>
      <c r="I1961" t="s">
        <v>10</v>
      </c>
      <c r="J1961" t="s">
        <v>15</v>
      </c>
      <c r="K1961" t="s">
        <v>355</v>
      </c>
    </row>
    <row r="1962" spans="1:11" x14ac:dyDescent="0.2">
      <c r="A1962" t="s">
        <v>1992</v>
      </c>
      <c r="B1962">
        <v>1999</v>
      </c>
      <c r="C1962" s="5" t="str">
        <f t="shared" si="30"/>
        <v>Dec</v>
      </c>
      <c r="D1962" t="s">
        <v>29</v>
      </c>
      <c r="E1962" s="7" t="s">
        <v>29</v>
      </c>
      <c r="F1962">
        <v>2</v>
      </c>
      <c r="G1962">
        <v>0</v>
      </c>
      <c r="H1962">
        <v>27236.959999999999</v>
      </c>
      <c r="I1962" t="s">
        <v>10</v>
      </c>
      <c r="J1962" t="s">
        <v>15</v>
      </c>
      <c r="K1962" t="s">
        <v>41</v>
      </c>
    </row>
    <row r="1963" spans="1:11" x14ac:dyDescent="0.2">
      <c r="A1963" t="s">
        <v>1993</v>
      </c>
      <c r="B1963">
        <v>1968</v>
      </c>
      <c r="C1963" s="5" t="str">
        <f t="shared" si="30"/>
        <v>Jun</v>
      </c>
      <c r="D1963" t="s">
        <v>17</v>
      </c>
      <c r="E1963" s="7" t="s">
        <v>17</v>
      </c>
      <c r="F1963">
        <v>6</v>
      </c>
      <c r="G1963">
        <v>3</v>
      </c>
      <c r="H1963">
        <v>27322.73</v>
      </c>
      <c r="I1963" t="s">
        <v>10</v>
      </c>
      <c r="J1963" t="s">
        <v>10</v>
      </c>
      <c r="K1963" t="s">
        <v>12</v>
      </c>
    </row>
    <row r="1964" spans="1:11" x14ac:dyDescent="0.2">
      <c r="A1964" t="s">
        <v>1994</v>
      </c>
      <c r="B1964">
        <v>1969</v>
      </c>
      <c r="C1964" s="5" t="str">
        <f t="shared" si="30"/>
        <v>Oct</v>
      </c>
      <c r="D1964" t="s">
        <v>36</v>
      </c>
      <c r="E1964" s="7" t="s">
        <v>36</v>
      </c>
      <c r="F1964">
        <v>16</v>
      </c>
      <c r="G1964">
        <v>0</v>
      </c>
      <c r="H1964">
        <v>27346.04</v>
      </c>
      <c r="I1964" t="s">
        <v>10</v>
      </c>
      <c r="J1964" t="s">
        <v>10</v>
      </c>
      <c r="K1964" t="s">
        <v>12</v>
      </c>
    </row>
    <row r="1965" spans="1:11" x14ac:dyDescent="0.2">
      <c r="A1965" t="s">
        <v>1995</v>
      </c>
      <c r="B1965">
        <v>1988</v>
      </c>
      <c r="C1965" s="5" t="str">
        <f t="shared" si="30"/>
        <v>Sep</v>
      </c>
      <c r="D1965" t="s">
        <v>19</v>
      </c>
      <c r="E1965" s="7" t="s">
        <v>19</v>
      </c>
      <c r="F1965">
        <v>15</v>
      </c>
      <c r="G1965">
        <v>2</v>
      </c>
      <c r="H1965">
        <v>27375.9</v>
      </c>
      <c r="I1965" t="s">
        <v>10</v>
      </c>
      <c r="J1965" t="s">
        <v>11</v>
      </c>
      <c r="K1965" t="s">
        <v>163</v>
      </c>
    </row>
    <row r="1966" spans="1:11" x14ac:dyDescent="0.2">
      <c r="A1966" t="s">
        <v>1996</v>
      </c>
      <c r="B1966">
        <v>1985</v>
      </c>
      <c r="C1966" s="5" t="str">
        <f t="shared" si="30"/>
        <v>Dec</v>
      </c>
      <c r="D1966" t="s">
        <v>29</v>
      </c>
      <c r="E1966" s="7" t="s">
        <v>29</v>
      </c>
      <c r="F1966">
        <v>5</v>
      </c>
      <c r="G1966">
        <v>3</v>
      </c>
      <c r="H1966">
        <v>27432.73</v>
      </c>
      <c r="I1966" t="s">
        <v>10</v>
      </c>
      <c r="J1966" t="s">
        <v>15</v>
      </c>
      <c r="K1966" t="s">
        <v>41</v>
      </c>
    </row>
    <row r="1967" spans="1:11" x14ac:dyDescent="0.2">
      <c r="A1967" t="s">
        <v>1997</v>
      </c>
      <c r="B1967">
        <v>1981</v>
      </c>
      <c r="C1967" s="5" t="str">
        <f t="shared" si="30"/>
        <v>Oct</v>
      </c>
      <c r="D1967" t="s">
        <v>36</v>
      </c>
      <c r="E1967" s="7" t="s">
        <v>36</v>
      </c>
      <c r="F1967">
        <v>3</v>
      </c>
      <c r="G1967">
        <v>1</v>
      </c>
      <c r="H1967">
        <v>27495.59</v>
      </c>
      <c r="I1967" t="s">
        <v>10</v>
      </c>
      <c r="J1967" t="s">
        <v>15</v>
      </c>
      <c r="K1967" t="s">
        <v>41</v>
      </c>
    </row>
    <row r="1968" spans="1:11" x14ac:dyDescent="0.2">
      <c r="A1968" t="s">
        <v>1998</v>
      </c>
      <c r="B1968">
        <v>1965</v>
      </c>
      <c r="C1968" s="5" t="str">
        <f t="shared" si="30"/>
        <v>Oct</v>
      </c>
      <c r="D1968" t="s">
        <v>36</v>
      </c>
      <c r="E1968" s="7" t="s">
        <v>36</v>
      </c>
      <c r="F1968">
        <v>19</v>
      </c>
      <c r="G1968">
        <v>0</v>
      </c>
      <c r="H1968">
        <v>27533.91</v>
      </c>
      <c r="I1968" t="s">
        <v>10</v>
      </c>
      <c r="J1968" t="s">
        <v>11</v>
      </c>
      <c r="K1968" t="s">
        <v>12</v>
      </c>
    </row>
    <row r="1969" spans="1:11" x14ac:dyDescent="0.2">
      <c r="A1969" t="s">
        <v>1999</v>
      </c>
      <c r="B1969">
        <v>1984</v>
      </c>
      <c r="C1969" s="5" t="str">
        <f t="shared" si="30"/>
        <v>Jul</v>
      </c>
      <c r="D1969" t="s">
        <v>9</v>
      </c>
      <c r="E1969" s="7" t="s">
        <v>9</v>
      </c>
      <c r="F1969">
        <v>22</v>
      </c>
      <c r="G1969">
        <v>3</v>
      </c>
      <c r="H1969">
        <v>27534.53</v>
      </c>
      <c r="I1969" t="s">
        <v>10</v>
      </c>
      <c r="J1969" t="s">
        <v>10</v>
      </c>
      <c r="K1969" t="s">
        <v>41</v>
      </c>
    </row>
    <row r="1970" spans="1:11" x14ac:dyDescent="0.2">
      <c r="A1970" t="s">
        <v>2000</v>
      </c>
      <c r="B1970">
        <v>1985</v>
      </c>
      <c r="C1970" s="5" t="str">
        <f t="shared" si="30"/>
        <v>Nov</v>
      </c>
      <c r="D1970" t="s">
        <v>14</v>
      </c>
      <c r="E1970" s="7" t="s">
        <v>14</v>
      </c>
      <c r="F1970">
        <v>6</v>
      </c>
      <c r="G1970">
        <v>3</v>
      </c>
      <c r="H1970">
        <v>27598.93</v>
      </c>
      <c r="I1970" t="s">
        <v>10</v>
      </c>
      <c r="J1970" t="s">
        <v>15</v>
      </c>
      <c r="K1970" t="s">
        <v>41</v>
      </c>
    </row>
    <row r="1971" spans="1:11" x14ac:dyDescent="0.2">
      <c r="A1971" t="s">
        <v>2001</v>
      </c>
      <c r="B1971">
        <v>1992</v>
      </c>
      <c r="C1971" s="5" t="str">
        <f t="shared" si="30"/>
        <v>Jun</v>
      </c>
      <c r="D1971" t="s">
        <v>17</v>
      </c>
      <c r="E1971" s="7" t="s">
        <v>17</v>
      </c>
      <c r="F1971">
        <v>11</v>
      </c>
      <c r="G1971">
        <v>0</v>
      </c>
      <c r="H1971">
        <v>27614.71</v>
      </c>
      <c r="I1971" t="s">
        <v>10</v>
      </c>
      <c r="J1971" t="s">
        <v>11</v>
      </c>
      <c r="K1971" t="s">
        <v>41</v>
      </c>
    </row>
    <row r="1972" spans="1:11" x14ac:dyDescent="0.2">
      <c r="A1972" t="s">
        <v>2002</v>
      </c>
      <c r="B1972">
        <v>1997</v>
      </c>
      <c r="C1972" s="5" t="str">
        <f t="shared" si="30"/>
        <v>Sep</v>
      </c>
      <c r="D1972" t="s">
        <v>19</v>
      </c>
      <c r="E1972" s="7" t="s">
        <v>19</v>
      </c>
      <c r="F1972">
        <v>9</v>
      </c>
      <c r="G1972">
        <v>0</v>
      </c>
      <c r="H1972">
        <v>27619.360000000001</v>
      </c>
      <c r="I1972" t="s">
        <v>10</v>
      </c>
      <c r="J1972" t="s">
        <v>11</v>
      </c>
      <c r="K1972" t="s">
        <v>41</v>
      </c>
    </row>
    <row r="1973" spans="1:11" x14ac:dyDescent="0.2">
      <c r="A1973" t="s">
        <v>2003</v>
      </c>
      <c r="B1973">
        <v>1997</v>
      </c>
      <c r="C1973" s="5" t="str">
        <f t="shared" si="30"/>
        <v>Oct</v>
      </c>
      <c r="D1973" t="s">
        <v>36</v>
      </c>
      <c r="E1973" s="7" t="s">
        <v>36</v>
      </c>
      <c r="F1973">
        <v>7</v>
      </c>
      <c r="G1973">
        <v>0</v>
      </c>
      <c r="H1973">
        <v>27625.17</v>
      </c>
      <c r="I1973" t="s">
        <v>15</v>
      </c>
      <c r="J1973" t="s">
        <v>15</v>
      </c>
      <c r="K1973" t="s">
        <v>41</v>
      </c>
    </row>
    <row r="1974" spans="1:11" x14ac:dyDescent="0.2">
      <c r="A1974" t="s">
        <v>2004</v>
      </c>
      <c r="B1974">
        <v>1992</v>
      </c>
      <c r="C1974" s="5" t="str">
        <f t="shared" si="30"/>
        <v>Jul</v>
      </c>
      <c r="D1974" t="s">
        <v>9</v>
      </c>
      <c r="E1974" s="7" t="s">
        <v>9</v>
      </c>
      <c r="F1974">
        <v>3</v>
      </c>
      <c r="G1974">
        <v>0</v>
      </c>
      <c r="H1974">
        <v>27696.11</v>
      </c>
      <c r="I1974" t="s">
        <v>15</v>
      </c>
      <c r="J1974" t="s">
        <v>10</v>
      </c>
      <c r="K1974" t="s">
        <v>41</v>
      </c>
    </row>
    <row r="1975" spans="1:11" x14ac:dyDescent="0.2">
      <c r="A1975" t="s">
        <v>2005</v>
      </c>
      <c r="B1975">
        <v>2002</v>
      </c>
      <c r="C1975" s="5" t="str">
        <f t="shared" si="30"/>
        <v>Dec</v>
      </c>
      <c r="D1975" t="s">
        <v>29</v>
      </c>
      <c r="E1975" s="7" t="s">
        <v>29</v>
      </c>
      <c r="F1975">
        <v>6</v>
      </c>
      <c r="G1975">
        <v>1</v>
      </c>
      <c r="H1975">
        <v>27724.29</v>
      </c>
      <c r="I1975" t="s">
        <v>15</v>
      </c>
      <c r="J1975" t="s">
        <v>11</v>
      </c>
      <c r="K1975" t="s">
        <v>12</v>
      </c>
    </row>
    <row r="1976" spans="1:11" x14ac:dyDescent="0.2">
      <c r="A1976" t="s">
        <v>2006</v>
      </c>
      <c r="B1976">
        <v>1960</v>
      </c>
      <c r="C1976" s="5" t="str">
        <f t="shared" si="30"/>
        <v>Jul</v>
      </c>
      <c r="D1976" t="s">
        <v>9</v>
      </c>
      <c r="E1976" s="7" t="s">
        <v>9</v>
      </c>
      <c r="F1976">
        <v>6</v>
      </c>
      <c r="G1976">
        <v>0</v>
      </c>
      <c r="H1976">
        <v>27808.73</v>
      </c>
      <c r="I1976" t="s">
        <v>15</v>
      </c>
      <c r="J1976" t="s">
        <v>15</v>
      </c>
      <c r="K1976" t="s">
        <v>12</v>
      </c>
    </row>
    <row r="1977" spans="1:11" x14ac:dyDescent="0.2">
      <c r="A1977" t="s">
        <v>2007</v>
      </c>
      <c r="B1977">
        <v>1985</v>
      </c>
      <c r="C1977" s="5" t="str">
        <f t="shared" si="30"/>
        <v>Dec</v>
      </c>
      <c r="D1977" t="s">
        <v>29</v>
      </c>
      <c r="E1977" s="7" t="s">
        <v>29</v>
      </c>
      <c r="F1977">
        <v>4</v>
      </c>
      <c r="G1977">
        <v>3</v>
      </c>
      <c r="H1977">
        <v>27849.94</v>
      </c>
      <c r="I1977" t="s">
        <v>15</v>
      </c>
      <c r="J1977" t="s">
        <v>15</v>
      </c>
      <c r="K1977" t="s">
        <v>41</v>
      </c>
    </row>
    <row r="1978" spans="1:11" x14ac:dyDescent="0.2">
      <c r="A1978" t="s">
        <v>2008</v>
      </c>
      <c r="B1978">
        <v>1989</v>
      </c>
      <c r="C1978" s="5" t="str">
        <f t="shared" si="30"/>
        <v>Nov</v>
      </c>
      <c r="D1978" t="s">
        <v>14</v>
      </c>
      <c r="E1978" s="7" t="s">
        <v>14</v>
      </c>
      <c r="F1978">
        <v>21</v>
      </c>
      <c r="G1978">
        <v>3</v>
      </c>
      <c r="H1978">
        <v>27925.86</v>
      </c>
      <c r="I1978" t="s">
        <v>15</v>
      </c>
      <c r="J1978" t="s">
        <v>10</v>
      </c>
      <c r="K1978" t="s">
        <v>41</v>
      </c>
    </row>
    <row r="1979" spans="1:11" x14ac:dyDescent="0.2">
      <c r="A1979" t="s">
        <v>2009</v>
      </c>
      <c r="B1979">
        <v>1991</v>
      </c>
      <c r="C1979" s="5" t="str">
        <f t="shared" si="30"/>
        <v>Jun</v>
      </c>
      <c r="D1979" t="s">
        <v>17</v>
      </c>
      <c r="E1979" s="7" t="s">
        <v>17</v>
      </c>
      <c r="F1979">
        <v>4</v>
      </c>
      <c r="G1979">
        <v>3</v>
      </c>
      <c r="H1979">
        <v>27931.11</v>
      </c>
      <c r="I1979" t="s">
        <v>15</v>
      </c>
      <c r="J1979" t="s">
        <v>11</v>
      </c>
      <c r="K1979" t="s">
        <v>41</v>
      </c>
    </row>
    <row r="1980" spans="1:11" x14ac:dyDescent="0.2">
      <c r="A1980" t="s">
        <v>2010</v>
      </c>
      <c r="B1980">
        <v>1961</v>
      </c>
      <c r="C1980" s="5" t="str">
        <f t="shared" si="30"/>
        <v>Jul</v>
      </c>
      <c r="D1980" t="s">
        <v>9</v>
      </c>
      <c r="E1980" s="7" t="s">
        <v>9</v>
      </c>
      <c r="F1980">
        <v>28</v>
      </c>
      <c r="G1980">
        <v>3</v>
      </c>
      <c r="H1980">
        <v>27941.29</v>
      </c>
      <c r="I1980" t="s">
        <v>15</v>
      </c>
      <c r="J1980" t="s">
        <v>11</v>
      </c>
      <c r="K1980" t="s">
        <v>41</v>
      </c>
    </row>
    <row r="1981" spans="1:11" x14ac:dyDescent="0.2">
      <c r="A1981" t="s">
        <v>2011</v>
      </c>
      <c r="B1981">
        <v>1999</v>
      </c>
      <c r="C1981" s="5" t="str">
        <f t="shared" si="30"/>
        <v>Dec</v>
      </c>
      <c r="D1981" t="s">
        <v>29</v>
      </c>
      <c r="E1981" s="7" t="s">
        <v>29</v>
      </c>
      <c r="F1981">
        <v>21</v>
      </c>
      <c r="G1981">
        <v>0</v>
      </c>
      <c r="H1981">
        <v>27980.77</v>
      </c>
      <c r="I1981" t="s">
        <v>15</v>
      </c>
      <c r="J1981" t="s">
        <v>15</v>
      </c>
      <c r="K1981" t="s">
        <v>41</v>
      </c>
    </row>
    <row r="1982" spans="1:11" x14ac:dyDescent="0.2">
      <c r="A1982" t="s">
        <v>2012</v>
      </c>
      <c r="B1982">
        <v>1985</v>
      </c>
      <c r="C1982" s="5" t="str">
        <f t="shared" si="30"/>
        <v>Nov</v>
      </c>
      <c r="D1982" t="s">
        <v>14</v>
      </c>
      <c r="E1982" s="7" t="s">
        <v>14</v>
      </c>
      <c r="F1982">
        <v>29</v>
      </c>
      <c r="G1982">
        <v>3</v>
      </c>
      <c r="H1982">
        <v>28006.94</v>
      </c>
      <c r="I1982" t="s">
        <v>15</v>
      </c>
      <c r="J1982" t="s">
        <v>10</v>
      </c>
      <c r="K1982" t="s">
        <v>41</v>
      </c>
    </row>
    <row r="1983" spans="1:11" x14ac:dyDescent="0.2">
      <c r="A1983" t="s">
        <v>2013</v>
      </c>
      <c r="B1983">
        <v>1960</v>
      </c>
      <c r="C1983" s="5" t="str">
        <f t="shared" si="30"/>
        <v>Nov</v>
      </c>
      <c r="D1983" t="s">
        <v>14</v>
      </c>
      <c r="E1983" s="7" t="s">
        <v>14</v>
      </c>
      <c r="F1983">
        <v>22</v>
      </c>
      <c r="G1983">
        <v>0</v>
      </c>
      <c r="H1983">
        <v>28101.33</v>
      </c>
      <c r="I1983" t="s">
        <v>15</v>
      </c>
      <c r="J1983" t="s">
        <v>10</v>
      </c>
      <c r="K1983" t="s">
        <v>165</v>
      </c>
    </row>
    <row r="1984" spans="1:11" x14ac:dyDescent="0.2">
      <c r="A1984" t="s">
        <v>2014</v>
      </c>
      <c r="B1984">
        <v>1999</v>
      </c>
      <c r="C1984" s="5" t="str">
        <f t="shared" si="30"/>
        <v>Sep</v>
      </c>
      <c r="D1984" t="s">
        <v>19</v>
      </c>
      <c r="E1984" s="7" t="s">
        <v>19</v>
      </c>
      <c r="F1984">
        <v>6</v>
      </c>
      <c r="G1984">
        <v>0</v>
      </c>
      <c r="H1984">
        <v>28245.34</v>
      </c>
      <c r="I1984" t="s">
        <v>15</v>
      </c>
      <c r="J1984" t="s">
        <v>11</v>
      </c>
      <c r="K1984" t="s">
        <v>41</v>
      </c>
    </row>
    <row r="1985" spans="1:11" x14ac:dyDescent="0.2">
      <c r="A1985" t="s">
        <v>2015</v>
      </c>
      <c r="B1985">
        <v>1963</v>
      </c>
      <c r="C1985" s="5" t="str">
        <f t="shared" si="30"/>
        <v>Nov</v>
      </c>
      <c r="D1985" t="s">
        <v>14</v>
      </c>
      <c r="E1985" s="7" t="s">
        <v>14</v>
      </c>
      <c r="F1985">
        <v>25</v>
      </c>
      <c r="G1985">
        <v>1</v>
      </c>
      <c r="H1985">
        <v>28287.9</v>
      </c>
      <c r="I1985" t="s">
        <v>15</v>
      </c>
      <c r="J1985" t="s">
        <v>15</v>
      </c>
      <c r="K1985" t="s">
        <v>12</v>
      </c>
    </row>
    <row r="1986" spans="1:11" x14ac:dyDescent="0.2">
      <c r="A1986" t="s">
        <v>2016</v>
      </c>
      <c r="B1986">
        <v>1990</v>
      </c>
      <c r="C1986" s="5" t="str">
        <f t="shared" si="30"/>
        <v>Dec</v>
      </c>
      <c r="D1986" t="s">
        <v>29</v>
      </c>
      <c r="E1986" s="7" t="s">
        <v>29</v>
      </c>
      <c r="F1986">
        <v>24</v>
      </c>
      <c r="G1986">
        <v>3</v>
      </c>
      <c r="H1986">
        <v>28302.33</v>
      </c>
      <c r="I1986" t="s">
        <v>15</v>
      </c>
      <c r="J1986" t="s">
        <v>10</v>
      </c>
      <c r="K1986" t="s">
        <v>41</v>
      </c>
    </row>
    <row r="1987" spans="1:11" x14ac:dyDescent="0.2">
      <c r="A1987" t="s">
        <v>2017</v>
      </c>
      <c r="B1987">
        <v>1977</v>
      </c>
      <c r="C1987" s="5" t="str">
        <f t="shared" ref="C1987:C2050" si="31">IF(ISBLANK(D1987),"Sep",D1987)</f>
        <v>Dec</v>
      </c>
      <c r="D1987" t="s">
        <v>29</v>
      </c>
      <c r="E1987" s="7" t="s">
        <v>29</v>
      </c>
      <c r="F1987">
        <v>2</v>
      </c>
      <c r="G1987">
        <v>1</v>
      </c>
      <c r="H1987">
        <v>28340.19</v>
      </c>
      <c r="I1987" t="s">
        <v>15</v>
      </c>
      <c r="J1987" t="s">
        <v>10</v>
      </c>
      <c r="K1987" t="s">
        <v>22</v>
      </c>
    </row>
    <row r="1988" spans="1:11" x14ac:dyDescent="0.2">
      <c r="A1988" t="s">
        <v>2018</v>
      </c>
      <c r="B1988">
        <v>1974</v>
      </c>
      <c r="C1988" s="5" t="str">
        <f t="shared" si="31"/>
        <v>Sep</v>
      </c>
      <c r="D1988" t="s">
        <v>19</v>
      </c>
      <c r="E1988" s="7" t="s">
        <v>19</v>
      </c>
      <c r="F1988">
        <v>16</v>
      </c>
      <c r="G1988">
        <v>1</v>
      </c>
      <c r="H1988">
        <v>28468.92</v>
      </c>
      <c r="I1988" t="s">
        <v>15</v>
      </c>
      <c r="J1988" t="s">
        <v>15</v>
      </c>
      <c r="K1988" t="s">
        <v>22</v>
      </c>
    </row>
    <row r="1989" spans="1:11" x14ac:dyDescent="0.2">
      <c r="A1989" t="s">
        <v>2019</v>
      </c>
      <c r="B1989">
        <v>1982</v>
      </c>
      <c r="C1989" s="5" t="str">
        <f t="shared" si="31"/>
        <v>Dec</v>
      </c>
      <c r="D1989" t="s">
        <v>29</v>
      </c>
      <c r="E1989" s="7" t="s">
        <v>29</v>
      </c>
      <c r="F1989">
        <v>11</v>
      </c>
      <c r="G1989">
        <v>1</v>
      </c>
      <c r="H1989">
        <v>28476.73</v>
      </c>
      <c r="I1989" t="s">
        <v>15</v>
      </c>
      <c r="J1989" t="s">
        <v>10</v>
      </c>
      <c r="K1989" t="s">
        <v>22</v>
      </c>
    </row>
    <row r="1990" spans="1:11" x14ac:dyDescent="0.2">
      <c r="A1990" t="s">
        <v>2020</v>
      </c>
      <c r="B1990">
        <v>1985</v>
      </c>
      <c r="C1990" s="5" t="str">
        <f t="shared" si="31"/>
        <v>Sep</v>
      </c>
      <c r="D1990" t="s">
        <v>19</v>
      </c>
      <c r="E1990" s="7" t="s">
        <v>19</v>
      </c>
      <c r="F1990">
        <v>27</v>
      </c>
      <c r="G1990">
        <v>3</v>
      </c>
      <c r="H1990">
        <v>28542.86</v>
      </c>
      <c r="I1990" t="s">
        <v>15</v>
      </c>
      <c r="J1990" t="s">
        <v>11</v>
      </c>
      <c r="K1990" t="s">
        <v>41</v>
      </c>
    </row>
    <row r="1991" spans="1:11" x14ac:dyDescent="0.2">
      <c r="A1991" t="s">
        <v>2021</v>
      </c>
      <c r="B1991">
        <v>1990</v>
      </c>
      <c r="C1991" s="5" t="str">
        <f t="shared" si="31"/>
        <v>Dec</v>
      </c>
      <c r="D1991" t="s">
        <v>29</v>
      </c>
      <c r="E1991" s="7" t="s">
        <v>29</v>
      </c>
      <c r="F1991">
        <v>5</v>
      </c>
      <c r="G1991">
        <v>3</v>
      </c>
      <c r="H1991">
        <v>28716.14</v>
      </c>
      <c r="I1991" t="s">
        <v>15</v>
      </c>
      <c r="J1991" t="s">
        <v>11</v>
      </c>
      <c r="K1991" t="s">
        <v>41</v>
      </c>
    </row>
    <row r="1992" spans="1:11" x14ac:dyDescent="0.2">
      <c r="A1992" t="s">
        <v>2022</v>
      </c>
      <c r="B1992">
        <v>1961</v>
      </c>
      <c r="C1992" s="5" t="str">
        <f t="shared" si="31"/>
        <v>Aug</v>
      </c>
      <c r="D1992" t="s">
        <v>34</v>
      </c>
      <c r="E1992" s="7" t="s">
        <v>34</v>
      </c>
      <c r="F1992">
        <v>3</v>
      </c>
      <c r="G1992">
        <v>1</v>
      </c>
      <c r="H1992">
        <v>28868.66</v>
      </c>
      <c r="I1992" t="s">
        <v>15</v>
      </c>
      <c r="J1992" t="s">
        <v>10</v>
      </c>
      <c r="K1992" t="s">
        <v>22</v>
      </c>
    </row>
    <row r="1993" spans="1:11" x14ac:dyDescent="0.2">
      <c r="A1993" t="s">
        <v>2023</v>
      </c>
      <c r="B1993">
        <v>1962</v>
      </c>
      <c r="C1993" s="5" t="str">
        <f t="shared" si="31"/>
        <v>Jul</v>
      </c>
      <c r="D1993" t="s">
        <v>9</v>
      </c>
      <c r="E1993" s="7" t="s">
        <v>9</v>
      </c>
      <c r="F1993">
        <v>25</v>
      </c>
      <c r="G1993">
        <v>0</v>
      </c>
      <c r="H1993">
        <v>28923.14</v>
      </c>
      <c r="I1993" t="s">
        <v>15</v>
      </c>
      <c r="J1993" t="s">
        <v>15</v>
      </c>
      <c r="K1993" t="s">
        <v>22</v>
      </c>
    </row>
    <row r="1994" spans="1:11" x14ac:dyDescent="0.2">
      <c r="A1994" t="s">
        <v>2024</v>
      </c>
      <c r="B1994">
        <v>1959</v>
      </c>
      <c r="C1994" s="5" t="str">
        <f t="shared" si="31"/>
        <v>Dec</v>
      </c>
      <c r="D1994" t="s">
        <v>29</v>
      </c>
      <c r="E1994" s="7" t="s">
        <v>29</v>
      </c>
      <c r="F1994">
        <v>5</v>
      </c>
      <c r="G1994">
        <v>0</v>
      </c>
      <c r="H1994">
        <v>28950.47</v>
      </c>
      <c r="I1994" t="s">
        <v>15</v>
      </c>
      <c r="J1994" t="s">
        <v>15</v>
      </c>
      <c r="K1994" t="s">
        <v>22</v>
      </c>
    </row>
    <row r="1995" spans="1:11" x14ac:dyDescent="0.2">
      <c r="A1995" t="s">
        <v>2025</v>
      </c>
      <c r="B1995">
        <v>2003</v>
      </c>
      <c r="C1995" s="5" t="str">
        <f t="shared" si="31"/>
        <v>Sep</v>
      </c>
      <c r="D1995" t="s">
        <v>19</v>
      </c>
      <c r="E1995" s="7" t="s">
        <v>19</v>
      </c>
      <c r="F1995">
        <v>1</v>
      </c>
      <c r="G1995">
        <v>0</v>
      </c>
      <c r="H1995">
        <v>28998.68</v>
      </c>
      <c r="I1995" t="s">
        <v>15</v>
      </c>
      <c r="J1995" t="s">
        <v>11</v>
      </c>
      <c r="K1995" t="s">
        <v>41</v>
      </c>
    </row>
    <row r="1996" spans="1:11" x14ac:dyDescent="0.2">
      <c r="A1996" t="s">
        <v>2026</v>
      </c>
      <c r="B1996">
        <v>1992</v>
      </c>
      <c r="C1996" s="5" t="str">
        <f t="shared" si="31"/>
        <v>Jul</v>
      </c>
      <c r="D1996" t="s">
        <v>9</v>
      </c>
      <c r="E1996" s="7" t="s">
        <v>9</v>
      </c>
      <c r="F1996">
        <v>7</v>
      </c>
      <c r="G1996">
        <v>0</v>
      </c>
      <c r="H1996">
        <v>29007.82</v>
      </c>
      <c r="I1996" t="s">
        <v>15</v>
      </c>
      <c r="J1996" t="s">
        <v>11</v>
      </c>
      <c r="K1996" t="s">
        <v>41</v>
      </c>
    </row>
    <row r="1997" spans="1:11" x14ac:dyDescent="0.2">
      <c r="A1997" t="s">
        <v>2027</v>
      </c>
      <c r="B1997">
        <v>1980</v>
      </c>
      <c r="C1997" s="5" t="str">
        <f t="shared" si="31"/>
        <v>Jul</v>
      </c>
      <c r="D1997" t="s">
        <v>9</v>
      </c>
      <c r="E1997" s="7" t="s">
        <v>9</v>
      </c>
      <c r="F1997">
        <v>14</v>
      </c>
      <c r="G1997">
        <v>2</v>
      </c>
      <c r="H1997">
        <v>29114.21</v>
      </c>
      <c r="I1997" t="s">
        <v>15</v>
      </c>
      <c r="J1997" t="s">
        <v>11</v>
      </c>
      <c r="K1997" t="s">
        <v>41</v>
      </c>
    </row>
    <row r="1998" spans="1:11" x14ac:dyDescent="0.2">
      <c r="A1998" t="s">
        <v>2028</v>
      </c>
      <c r="B1998">
        <v>1978</v>
      </c>
      <c r="C1998" s="5" t="str">
        <f t="shared" si="31"/>
        <v>Nov</v>
      </c>
      <c r="D1998" t="s">
        <v>14</v>
      </c>
      <c r="E1998" s="7" t="s">
        <v>14</v>
      </c>
      <c r="F1998">
        <v>29</v>
      </c>
      <c r="G1998">
        <v>2</v>
      </c>
      <c r="H1998">
        <v>29114.77</v>
      </c>
      <c r="I1998" t="s">
        <v>15</v>
      </c>
      <c r="J1998" t="s">
        <v>15</v>
      </c>
      <c r="K1998" t="s">
        <v>41</v>
      </c>
    </row>
    <row r="1999" spans="1:11" x14ac:dyDescent="0.2">
      <c r="A1999" t="s">
        <v>2029</v>
      </c>
      <c r="B1999">
        <v>1961</v>
      </c>
      <c r="C1999" s="5" t="str">
        <f t="shared" si="31"/>
        <v>Dec</v>
      </c>
      <c r="D1999" t="s">
        <v>29</v>
      </c>
      <c r="E1999" s="7" t="s">
        <v>29</v>
      </c>
      <c r="F1999">
        <v>24</v>
      </c>
      <c r="G1999">
        <v>0</v>
      </c>
      <c r="H1999">
        <v>29141.360000000001</v>
      </c>
      <c r="I1999" t="s">
        <v>15</v>
      </c>
      <c r="J1999" t="s">
        <v>11</v>
      </c>
      <c r="K1999" t="s">
        <v>22</v>
      </c>
    </row>
    <row r="2000" spans="1:11" x14ac:dyDescent="0.2">
      <c r="A2000" t="s">
        <v>2030</v>
      </c>
      <c r="B2000">
        <v>1976</v>
      </c>
      <c r="C2000" s="5" t="str">
        <f t="shared" si="31"/>
        <v>Nov</v>
      </c>
      <c r="D2000" t="s">
        <v>14</v>
      </c>
      <c r="E2000" s="7" t="s">
        <v>14</v>
      </c>
      <c r="F2000">
        <v>8</v>
      </c>
      <c r="G2000">
        <v>2</v>
      </c>
      <c r="H2000">
        <v>29160.39</v>
      </c>
      <c r="I2000" t="s">
        <v>15</v>
      </c>
      <c r="J2000" t="s">
        <v>10</v>
      </c>
      <c r="K2000" t="s">
        <v>41</v>
      </c>
    </row>
    <row r="2001" spans="1:11" x14ac:dyDescent="0.2">
      <c r="A2001" t="s">
        <v>2031</v>
      </c>
      <c r="B2001">
        <v>1969</v>
      </c>
      <c r="C2001" s="5" t="str">
        <f t="shared" si="31"/>
        <v>Jul</v>
      </c>
      <c r="D2001" t="s">
        <v>9</v>
      </c>
      <c r="E2001" s="7" t="s">
        <v>9</v>
      </c>
      <c r="F2001">
        <v>9</v>
      </c>
      <c r="G2001">
        <v>2</v>
      </c>
      <c r="H2001">
        <v>29186.48</v>
      </c>
      <c r="I2001" t="s">
        <v>15</v>
      </c>
      <c r="J2001" t="s">
        <v>11</v>
      </c>
      <c r="K2001" t="s">
        <v>246</v>
      </c>
    </row>
    <row r="2002" spans="1:11" x14ac:dyDescent="0.2">
      <c r="A2002" t="s">
        <v>2032</v>
      </c>
      <c r="B2002">
        <v>1978</v>
      </c>
      <c r="C2002" s="5" t="str">
        <f t="shared" si="31"/>
        <v>Jul</v>
      </c>
      <c r="D2002" t="s">
        <v>9</v>
      </c>
      <c r="E2002" s="7" t="s">
        <v>9</v>
      </c>
      <c r="F2002">
        <v>21</v>
      </c>
      <c r="G2002">
        <v>2</v>
      </c>
      <c r="H2002">
        <v>29227.599999999999</v>
      </c>
      <c r="I2002" t="s">
        <v>15</v>
      </c>
      <c r="J2002" t="s">
        <v>11</v>
      </c>
      <c r="K2002" t="s">
        <v>22</v>
      </c>
    </row>
    <row r="2003" spans="1:11" x14ac:dyDescent="0.2">
      <c r="A2003" t="s">
        <v>2033</v>
      </c>
      <c r="B2003">
        <v>1958</v>
      </c>
      <c r="C2003" s="5" t="str">
        <f t="shared" si="31"/>
        <v>Jun</v>
      </c>
      <c r="D2003" t="s">
        <v>17</v>
      </c>
      <c r="E2003" s="7" t="s">
        <v>17</v>
      </c>
      <c r="F2003">
        <v>5</v>
      </c>
      <c r="G2003">
        <v>0</v>
      </c>
      <c r="H2003">
        <v>29330.98</v>
      </c>
      <c r="I2003" t="s">
        <v>15</v>
      </c>
      <c r="J2003" t="s">
        <v>10</v>
      </c>
      <c r="K2003" t="s">
        <v>22</v>
      </c>
    </row>
    <row r="2004" spans="1:11" x14ac:dyDescent="0.2">
      <c r="A2004" t="s">
        <v>2034</v>
      </c>
      <c r="B2004">
        <v>1985</v>
      </c>
      <c r="C2004" s="5" t="str">
        <f t="shared" si="31"/>
        <v>Nov</v>
      </c>
      <c r="D2004" t="s">
        <v>14</v>
      </c>
      <c r="E2004" s="7" t="s">
        <v>14</v>
      </c>
      <c r="F2004">
        <v>7</v>
      </c>
      <c r="G2004">
        <v>3</v>
      </c>
      <c r="H2004">
        <v>29352.560000000001</v>
      </c>
      <c r="I2004" t="s">
        <v>15</v>
      </c>
      <c r="J2004" t="s">
        <v>15</v>
      </c>
      <c r="K2004" t="s">
        <v>41</v>
      </c>
    </row>
    <row r="2005" spans="1:11" x14ac:dyDescent="0.2">
      <c r="A2005" t="s">
        <v>2035</v>
      </c>
      <c r="B2005">
        <v>1987</v>
      </c>
      <c r="C2005" s="5" t="str">
        <f t="shared" si="31"/>
        <v>Jul</v>
      </c>
      <c r="D2005" t="s">
        <v>9</v>
      </c>
      <c r="E2005" s="7" t="s">
        <v>9</v>
      </c>
      <c r="F2005">
        <v>16</v>
      </c>
      <c r="G2005">
        <v>3</v>
      </c>
      <c r="H2005">
        <v>29443.59</v>
      </c>
      <c r="I2005" t="s">
        <v>15</v>
      </c>
      <c r="J2005" t="s">
        <v>15</v>
      </c>
      <c r="K2005" t="s">
        <v>41</v>
      </c>
    </row>
    <row r="2006" spans="1:11" x14ac:dyDescent="0.2">
      <c r="A2006" t="s">
        <v>2036</v>
      </c>
      <c r="B2006">
        <v>1959</v>
      </c>
      <c r="C2006" s="5" t="str">
        <f t="shared" si="31"/>
        <v>Oct</v>
      </c>
      <c r="D2006" t="s">
        <v>36</v>
      </c>
      <c r="E2006" s="7" t="s">
        <v>36</v>
      </c>
      <c r="F2006">
        <v>20</v>
      </c>
      <c r="G2006">
        <v>0</v>
      </c>
      <c r="H2006">
        <v>29523.17</v>
      </c>
      <c r="I2006" t="s">
        <v>15</v>
      </c>
      <c r="J2006" t="s">
        <v>10</v>
      </c>
      <c r="K2006" t="s">
        <v>246</v>
      </c>
    </row>
    <row r="2007" spans="1:11" x14ac:dyDescent="0.2">
      <c r="A2007" t="s">
        <v>2037</v>
      </c>
      <c r="B2007">
        <v>1975</v>
      </c>
      <c r="C2007" s="5" t="str">
        <f t="shared" si="31"/>
        <v>Nov</v>
      </c>
      <c r="D2007" t="s">
        <v>14</v>
      </c>
      <c r="E2007" s="7" t="s">
        <v>14</v>
      </c>
      <c r="F2007">
        <v>3</v>
      </c>
      <c r="G2007">
        <v>1</v>
      </c>
      <c r="H2007">
        <v>29583.8</v>
      </c>
      <c r="I2007" t="s">
        <v>15</v>
      </c>
      <c r="J2007" t="s">
        <v>15</v>
      </c>
      <c r="K2007" t="s">
        <v>41</v>
      </c>
    </row>
    <row r="2008" spans="1:11" x14ac:dyDescent="0.2">
      <c r="A2008" t="s">
        <v>2038</v>
      </c>
      <c r="B2008">
        <v>1993</v>
      </c>
      <c r="C2008" s="5" t="str">
        <f t="shared" si="31"/>
        <v>Jul</v>
      </c>
      <c r="D2008" t="s">
        <v>9</v>
      </c>
      <c r="E2008" s="7" t="s">
        <v>9</v>
      </c>
      <c r="F2008">
        <v>27</v>
      </c>
      <c r="G2008">
        <v>0</v>
      </c>
      <c r="H2008">
        <v>29622.69</v>
      </c>
      <c r="I2008" t="s">
        <v>15</v>
      </c>
      <c r="J2008" t="s">
        <v>15</v>
      </c>
      <c r="K2008" t="s">
        <v>41</v>
      </c>
    </row>
    <row r="2009" spans="1:11" x14ac:dyDescent="0.2">
      <c r="A2009" t="s">
        <v>2039</v>
      </c>
      <c r="B2009">
        <v>1973</v>
      </c>
      <c r="C2009" s="5" t="str">
        <f t="shared" si="31"/>
        <v>Aug</v>
      </c>
      <c r="D2009" t="s">
        <v>34</v>
      </c>
      <c r="E2009" s="7" t="s">
        <v>34</v>
      </c>
      <c r="F2009">
        <v>23</v>
      </c>
      <c r="G2009">
        <v>0</v>
      </c>
      <c r="H2009">
        <v>29757.69</v>
      </c>
      <c r="I2009" t="s">
        <v>15</v>
      </c>
      <c r="J2009" t="s">
        <v>11</v>
      </c>
      <c r="K2009" t="s">
        <v>41</v>
      </c>
    </row>
    <row r="2010" spans="1:11" x14ac:dyDescent="0.2">
      <c r="A2010" t="s">
        <v>2040</v>
      </c>
      <c r="B2010">
        <v>1998</v>
      </c>
      <c r="C2010" s="5" t="str">
        <f t="shared" si="31"/>
        <v>Jun</v>
      </c>
      <c r="D2010" t="s">
        <v>17</v>
      </c>
      <c r="E2010" s="7" t="s">
        <v>17</v>
      </c>
      <c r="F2010">
        <v>20</v>
      </c>
      <c r="G2010">
        <v>0</v>
      </c>
      <c r="H2010">
        <v>29760.6</v>
      </c>
      <c r="I2010" t="s">
        <v>15</v>
      </c>
      <c r="J2010" t="s">
        <v>10</v>
      </c>
      <c r="K2010" t="s">
        <v>41</v>
      </c>
    </row>
    <row r="2011" spans="1:11" x14ac:dyDescent="0.2">
      <c r="A2011" t="s">
        <v>2041</v>
      </c>
      <c r="B2011">
        <v>1981</v>
      </c>
      <c r="C2011" s="5" t="str">
        <f t="shared" si="31"/>
        <v>Aug</v>
      </c>
      <c r="D2011" t="s">
        <v>34</v>
      </c>
      <c r="E2011" s="7" t="s">
        <v>34</v>
      </c>
      <c r="F2011">
        <v>13</v>
      </c>
      <c r="G2011">
        <v>1</v>
      </c>
      <c r="H2011">
        <v>29816.639999999999</v>
      </c>
      <c r="I2011" t="s">
        <v>15</v>
      </c>
      <c r="J2011" t="s">
        <v>10</v>
      </c>
      <c r="K2011" t="s">
        <v>41</v>
      </c>
    </row>
    <row r="2012" spans="1:11" x14ac:dyDescent="0.2">
      <c r="A2012" t="s">
        <v>2042</v>
      </c>
      <c r="B2012">
        <v>1982</v>
      </c>
      <c r="C2012" s="5" t="str">
        <f t="shared" si="31"/>
        <v>Oct</v>
      </c>
      <c r="D2012" t="s">
        <v>36</v>
      </c>
      <c r="E2012" s="7" t="s">
        <v>36</v>
      </c>
      <c r="F2012">
        <v>29</v>
      </c>
      <c r="G2012">
        <v>3</v>
      </c>
      <c r="H2012">
        <v>29818.76</v>
      </c>
      <c r="I2012" t="s">
        <v>15</v>
      </c>
      <c r="J2012" t="s">
        <v>15</v>
      </c>
      <c r="K2012" t="s">
        <v>22</v>
      </c>
    </row>
    <row r="2013" spans="1:11" x14ac:dyDescent="0.2">
      <c r="A2013" t="s">
        <v>2043</v>
      </c>
      <c r="B2013">
        <v>1989</v>
      </c>
      <c r="C2013" s="5" t="str">
        <f t="shared" si="31"/>
        <v>Dec</v>
      </c>
      <c r="D2013" t="s">
        <v>29</v>
      </c>
      <c r="E2013" s="7" t="s">
        <v>29</v>
      </c>
      <c r="F2013">
        <v>30</v>
      </c>
      <c r="G2013">
        <v>3</v>
      </c>
      <c r="H2013">
        <v>29852.48</v>
      </c>
      <c r="I2013" t="s">
        <v>15</v>
      </c>
      <c r="J2013" t="s">
        <v>11</v>
      </c>
      <c r="K2013" t="s">
        <v>41</v>
      </c>
    </row>
    <row r="2014" spans="1:11" x14ac:dyDescent="0.2">
      <c r="A2014" t="s">
        <v>2044</v>
      </c>
      <c r="B2014">
        <v>1975</v>
      </c>
      <c r="C2014" s="5" t="str">
        <f t="shared" si="31"/>
        <v>Aug</v>
      </c>
      <c r="D2014" t="s">
        <v>34</v>
      </c>
      <c r="E2014" s="7" t="s">
        <v>34</v>
      </c>
      <c r="F2014">
        <v>19</v>
      </c>
      <c r="G2014">
        <v>1</v>
      </c>
      <c r="H2014">
        <v>29899.25</v>
      </c>
      <c r="I2014" t="s">
        <v>15</v>
      </c>
      <c r="J2014" t="s">
        <v>11</v>
      </c>
      <c r="K2014" t="s">
        <v>41</v>
      </c>
    </row>
    <row r="2015" spans="1:11" x14ac:dyDescent="0.2">
      <c r="A2015" t="s">
        <v>2045</v>
      </c>
      <c r="B2015">
        <v>1988</v>
      </c>
      <c r="C2015" s="5" t="str">
        <f t="shared" si="31"/>
        <v>Dec</v>
      </c>
      <c r="D2015" t="s">
        <v>29</v>
      </c>
      <c r="E2015" s="7" t="s">
        <v>29</v>
      </c>
      <c r="F2015">
        <v>30</v>
      </c>
      <c r="G2015">
        <v>3</v>
      </c>
      <c r="H2015">
        <v>29929.56</v>
      </c>
      <c r="I2015" t="s">
        <v>15</v>
      </c>
      <c r="J2015" t="s">
        <v>15</v>
      </c>
      <c r="K2015" t="s">
        <v>41</v>
      </c>
    </row>
    <row r="2016" spans="1:11" x14ac:dyDescent="0.2">
      <c r="A2016" t="s">
        <v>2046</v>
      </c>
      <c r="B2016">
        <v>1976</v>
      </c>
      <c r="C2016" s="5" t="str">
        <f t="shared" si="31"/>
        <v>Jun</v>
      </c>
      <c r="D2016" t="s">
        <v>17</v>
      </c>
      <c r="E2016" s="7" t="s">
        <v>17</v>
      </c>
      <c r="F2016">
        <v>12</v>
      </c>
      <c r="G2016">
        <v>2</v>
      </c>
      <c r="H2016">
        <v>29933.75</v>
      </c>
      <c r="I2016" t="s">
        <v>15</v>
      </c>
      <c r="J2016" t="s">
        <v>15</v>
      </c>
      <c r="K2016" t="s">
        <v>41</v>
      </c>
    </row>
    <row r="2017" spans="1:11" x14ac:dyDescent="0.2">
      <c r="A2017" t="s">
        <v>2047</v>
      </c>
      <c r="B2017">
        <v>1991</v>
      </c>
      <c r="C2017" s="5" t="str">
        <f t="shared" si="31"/>
        <v>Oct</v>
      </c>
      <c r="D2017" t="s">
        <v>36</v>
      </c>
      <c r="E2017" s="7" t="s">
        <v>36</v>
      </c>
      <c r="F2017">
        <v>5</v>
      </c>
      <c r="G2017">
        <v>3</v>
      </c>
      <c r="H2017">
        <v>29969.67</v>
      </c>
      <c r="I2017" t="s">
        <v>15</v>
      </c>
      <c r="J2017" t="s">
        <v>15</v>
      </c>
      <c r="K2017" t="s">
        <v>41</v>
      </c>
    </row>
    <row r="2018" spans="1:11" x14ac:dyDescent="0.2">
      <c r="A2018" t="s">
        <v>2048</v>
      </c>
      <c r="B2018">
        <v>1981</v>
      </c>
      <c r="C2018" s="5" t="str">
        <f t="shared" si="31"/>
        <v>Aug</v>
      </c>
      <c r="D2018" t="s">
        <v>34</v>
      </c>
      <c r="E2018" s="7" t="s">
        <v>34</v>
      </c>
      <c r="F2018">
        <v>4</v>
      </c>
      <c r="G2018">
        <v>1</v>
      </c>
      <c r="H2018">
        <v>30026.87</v>
      </c>
      <c r="I2018" t="s">
        <v>10</v>
      </c>
      <c r="J2018" t="s">
        <v>11</v>
      </c>
      <c r="K2018" t="s">
        <v>22</v>
      </c>
    </row>
    <row r="2019" spans="1:11" x14ac:dyDescent="0.2">
      <c r="A2019" t="s">
        <v>2049</v>
      </c>
      <c r="B2019">
        <v>1967</v>
      </c>
      <c r="C2019" s="5" t="str">
        <f t="shared" si="31"/>
        <v>Jun</v>
      </c>
      <c r="D2019" t="s">
        <v>17</v>
      </c>
      <c r="E2019" s="7" t="s">
        <v>17</v>
      </c>
      <c r="F2019">
        <v>16</v>
      </c>
      <c r="G2019">
        <v>3</v>
      </c>
      <c r="H2019">
        <v>30063.58</v>
      </c>
      <c r="I2019" t="s">
        <v>15</v>
      </c>
      <c r="J2019" t="s">
        <v>15</v>
      </c>
      <c r="K2019" t="s">
        <v>22</v>
      </c>
    </row>
    <row r="2020" spans="1:11" x14ac:dyDescent="0.2">
      <c r="A2020" t="s">
        <v>2050</v>
      </c>
      <c r="B2020">
        <v>1979</v>
      </c>
      <c r="C2020" s="5" t="str">
        <f t="shared" si="31"/>
        <v>Sep</v>
      </c>
      <c r="D2020" t="s">
        <v>19</v>
      </c>
      <c r="E2020" s="7" t="s">
        <v>19</v>
      </c>
      <c r="F2020">
        <v>2</v>
      </c>
      <c r="G2020">
        <v>2</v>
      </c>
      <c r="H2020">
        <v>30095.97</v>
      </c>
      <c r="I2020" t="s">
        <v>10</v>
      </c>
      <c r="J2020" t="s">
        <v>11</v>
      </c>
      <c r="K2020" t="s">
        <v>41</v>
      </c>
    </row>
    <row r="2021" spans="1:11" x14ac:dyDescent="0.2">
      <c r="A2021" t="s">
        <v>2051</v>
      </c>
      <c r="B2021">
        <v>1971</v>
      </c>
      <c r="C2021" s="5" t="str">
        <f t="shared" si="31"/>
        <v>Dec</v>
      </c>
      <c r="D2021" t="s">
        <v>29</v>
      </c>
      <c r="E2021" s="7" t="s">
        <v>29</v>
      </c>
      <c r="F2021">
        <v>25</v>
      </c>
      <c r="G2021">
        <v>0</v>
      </c>
      <c r="H2021">
        <v>30134.75</v>
      </c>
      <c r="I2021" t="s">
        <v>10</v>
      </c>
      <c r="J2021" t="s">
        <v>11</v>
      </c>
      <c r="K2021" t="s">
        <v>41</v>
      </c>
    </row>
    <row r="2022" spans="1:11" x14ac:dyDescent="0.2">
      <c r="A2022" t="s">
        <v>2052</v>
      </c>
      <c r="B2022">
        <v>1958</v>
      </c>
      <c r="C2022" s="5" t="str">
        <f t="shared" si="31"/>
        <v>Aug</v>
      </c>
      <c r="D2022" t="s">
        <v>34</v>
      </c>
      <c r="E2022" s="7" t="s">
        <v>34</v>
      </c>
      <c r="F2022">
        <v>11</v>
      </c>
      <c r="G2022">
        <v>1</v>
      </c>
      <c r="H2022">
        <v>30166.62</v>
      </c>
      <c r="I2022" t="s">
        <v>15</v>
      </c>
      <c r="J2022" t="s">
        <v>11</v>
      </c>
      <c r="K2022" t="s">
        <v>22</v>
      </c>
    </row>
    <row r="2023" spans="1:11" x14ac:dyDescent="0.2">
      <c r="A2023" t="s">
        <v>2053</v>
      </c>
      <c r="B2023">
        <v>1963</v>
      </c>
      <c r="C2023" s="5" t="str">
        <f t="shared" si="31"/>
        <v>Sep</v>
      </c>
      <c r="D2023" t="s">
        <v>19</v>
      </c>
      <c r="E2023" s="7" t="s">
        <v>19</v>
      </c>
      <c r="F2023">
        <v>13</v>
      </c>
      <c r="G2023">
        <v>3</v>
      </c>
      <c r="H2023">
        <v>30184.94</v>
      </c>
      <c r="I2023" t="s">
        <v>15</v>
      </c>
      <c r="J2023" t="s">
        <v>15</v>
      </c>
      <c r="K2023" t="s">
        <v>275</v>
      </c>
    </row>
    <row r="2024" spans="1:11" x14ac:dyDescent="0.2">
      <c r="A2024" t="s">
        <v>2054</v>
      </c>
      <c r="B2024">
        <v>1962</v>
      </c>
      <c r="C2024" s="5" t="str">
        <f t="shared" si="31"/>
        <v>Sep</v>
      </c>
      <c r="D2024" t="s">
        <v>19</v>
      </c>
      <c r="E2024" s="7" t="s">
        <v>19</v>
      </c>
      <c r="F2024">
        <v>15</v>
      </c>
      <c r="G2024">
        <v>0</v>
      </c>
      <c r="H2024">
        <v>30260</v>
      </c>
      <c r="I2024" t="s">
        <v>15</v>
      </c>
      <c r="J2024" t="s">
        <v>15</v>
      </c>
      <c r="K2024" t="s">
        <v>275</v>
      </c>
    </row>
    <row r="2025" spans="1:11" x14ac:dyDescent="0.2">
      <c r="A2025" t="s">
        <v>2055</v>
      </c>
      <c r="B2025">
        <v>1972</v>
      </c>
      <c r="C2025" s="5" t="str">
        <f t="shared" si="31"/>
        <v>Jul</v>
      </c>
      <c r="D2025" t="s">
        <v>9</v>
      </c>
      <c r="E2025" s="7" t="s">
        <v>9</v>
      </c>
      <c r="F2025">
        <v>24</v>
      </c>
      <c r="G2025">
        <v>2</v>
      </c>
      <c r="H2025">
        <v>30284.639999999999</v>
      </c>
      <c r="I2025" t="s">
        <v>15</v>
      </c>
      <c r="J2025" t="s">
        <v>15</v>
      </c>
      <c r="K2025" t="s">
        <v>22</v>
      </c>
    </row>
    <row r="2026" spans="1:11" x14ac:dyDescent="0.2">
      <c r="A2026" t="s">
        <v>2056</v>
      </c>
      <c r="B2026">
        <v>2004</v>
      </c>
      <c r="C2026" s="5" t="str">
        <f t="shared" si="31"/>
        <v>Jun</v>
      </c>
      <c r="D2026" t="s">
        <v>17</v>
      </c>
      <c r="E2026" s="7" t="s">
        <v>17</v>
      </c>
      <c r="F2026">
        <v>1</v>
      </c>
      <c r="G2026">
        <v>0</v>
      </c>
      <c r="H2026">
        <v>30328.27</v>
      </c>
      <c r="I2026" t="s">
        <v>10</v>
      </c>
      <c r="J2026" t="s">
        <v>10</v>
      </c>
      <c r="K2026" t="s">
        <v>41</v>
      </c>
    </row>
    <row r="2027" spans="1:11" x14ac:dyDescent="0.2">
      <c r="A2027" t="s">
        <v>2057</v>
      </c>
      <c r="B2027">
        <v>1969</v>
      </c>
      <c r="C2027" s="5" t="str">
        <f t="shared" si="31"/>
        <v>Jul</v>
      </c>
      <c r="D2027" t="s">
        <v>9</v>
      </c>
      <c r="E2027" s="7" t="s">
        <v>9</v>
      </c>
      <c r="F2027">
        <v>30</v>
      </c>
      <c r="G2027">
        <v>0</v>
      </c>
      <c r="H2027">
        <v>30366.93</v>
      </c>
      <c r="I2027" t="s">
        <v>10</v>
      </c>
      <c r="J2027" t="s">
        <v>10</v>
      </c>
      <c r="K2027" t="s">
        <v>41</v>
      </c>
    </row>
    <row r="2028" spans="1:11" x14ac:dyDescent="0.2">
      <c r="A2028" t="s">
        <v>2058</v>
      </c>
      <c r="B2028">
        <v>1976</v>
      </c>
      <c r="C2028" s="5" t="str">
        <f t="shared" si="31"/>
        <v>Sep</v>
      </c>
      <c r="D2028" t="s">
        <v>19</v>
      </c>
      <c r="E2028" s="7" t="s">
        <v>19</v>
      </c>
      <c r="F2028">
        <v>3</v>
      </c>
      <c r="G2028">
        <v>2</v>
      </c>
      <c r="H2028">
        <v>30409.53</v>
      </c>
      <c r="I2028" t="s">
        <v>10</v>
      </c>
      <c r="J2028" t="s">
        <v>11</v>
      </c>
      <c r="K2028" t="s">
        <v>22</v>
      </c>
    </row>
    <row r="2029" spans="1:11" x14ac:dyDescent="0.2">
      <c r="A2029" t="s">
        <v>2059</v>
      </c>
      <c r="B2029">
        <v>1998</v>
      </c>
      <c r="C2029" s="5" t="str">
        <f t="shared" si="31"/>
        <v>Oct</v>
      </c>
      <c r="D2029" t="s">
        <v>36</v>
      </c>
      <c r="E2029" s="7" t="s">
        <v>36</v>
      </c>
      <c r="F2029">
        <v>28</v>
      </c>
      <c r="G2029">
        <v>0</v>
      </c>
      <c r="H2029">
        <v>30422.03</v>
      </c>
      <c r="I2029" t="s">
        <v>10</v>
      </c>
      <c r="J2029" t="s">
        <v>11</v>
      </c>
      <c r="K2029" t="s">
        <v>41</v>
      </c>
    </row>
    <row r="2030" spans="1:11" x14ac:dyDescent="0.2">
      <c r="A2030" t="s">
        <v>2060</v>
      </c>
      <c r="B2030">
        <v>1983</v>
      </c>
      <c r="C2030" s="5" t="str">
        <f t="shared" si="31"/>
        <v>Sep</v>
      </c>
      <c r="D2030" t="s">
        <v>19</v>
      </c>
      <c r="E2030" s="7" t="s">
        <v>19</v>
      </c>
      <c r="F2030">
        <v>3</v>
      </c>
      <c r="G2030">
        <v>3</v>
      </c>
      <c r="H2030">
        <v>30457.37</v>
      </c>
      <c r="I2030" t="s">
        <v>10</v>
      </c>
      <c r="J2030" t="s">
        <v>15</v>
      </c>
      <c r="K2030" t="s">
        <v>22</v>
      </c>
    </row>
    <row r="2031" spans="1:11" x14ac:dyDescent="0.2">
      <c r="A2031" t="s">
        <v>2061</v>
      </c>
      <c r="B2031">
        <v>1986</v>
      </c>
      <c r="C2031" s="5" t="str">
        <f t="shared" si="31"/>
        <v>Aug</v>
      </c>
      <c r="D2031" t="s">
        <v>34</v>
      </c>
      <c r="E2031" s="7" t="s">
        <v>34</v>
      </c>
      <c r="F2031">
        <v>10</v>
      </c>
      <c r="G2031">
        <v>3</v>
      </c>
      <c r="H2031">
        <v>30530.5</v>
      </c>
      <c r="I2031" t="s">
        <v>10</v>
      </c>
      <c r="J2031" t="s">
        <v>15</v>
      </c>
      <c r="K2031" t="s">
        <v>41</v>
      </c>
    </row>
    <row r="2032" spans="1:11" x14ac:dyDescent="0.2">
      <c r="A2032" t="s">
        <v>2062</v>
      </c>
      <c r="B2032">
        <v>1970</v>
      </c>
      <c r="C2032" s="5" t="str">
        <f t="shared" si="31"/>
        <v>Nov</v>
      </c>
      <c r="D2032" t="s">
        <v>14</v>
      </c>
      <c r="E2032" s="7" t="s">
        <v>14</v>
      </c>
      <c r="F2032">
        <v>11</v>
      </c>
      <c r="G2032">
        <v>0</v>
      </c>
      <c r="H2032">
        <v>30625.65</v>
      </c>
      <c r="I2032" t="s">
        <v>10</v>
      </c>
      <c r="J2032" t="s">
        <v>11</v>
      </c>
      <c r="K2032" t="s">
        <v>41</v>
      </c>
    </row>
    <row r="2033" spans="1:11" x14ac:dyDescent="0.2">
      <c r="A2033" t="s">
        <v>2063</v>
      </c>
      <c r="B2033">
        <v>1999</v>
      </c>
      <c r="C2033" s="5" t="str">
        <f t="shared" si="31"/>
        <v>Sep</v>
      </c>
      <c r="D2033" t="s">
        <v>19</v>
      </c>
      <c r="E2033" s="7" t="s">
        <v>19</v>
      </c>
      <c r="F2033">
        <v>21</v>
      </c>
      <c r="G2033">
        <v>0</v>
      </c>
      <c r="H2033">
        <v>30697.71</v>
      </c>
      <c r="I2033" t="s">
        <v>15</v>
      </c>
      <c r="J2033" t="s">
        <v>10</v>
      </c>
      <c r="K2033" t="s">
        <v>41</v>
      </c>
    </row>
    <row r="2034" spans="1:11" x14ac:dyDescent="0.2">
      <c r="A2034" t="s">
        <v>2064</v>
      </c>
      <c r="B2034">
        <v>1983</v>
      </c>
      <c r="C2034" s="5" t="str">
        <f t="shared" si="31"/>
        <v>Dec</v>
      </c>
      <c r="D2034" t="s">
        <v>29</v>
      </c>
      <c r="E2034" s="7" t="s">
        <v>29</v>
      </c>
      <c r="F2034">
        <v>21</v>
      </c>
      <c r="G2034">
        <v>3</v>
      </c>
      <c r="H2034">
        <v>30724.44</v>
      </c>
      <c r="I2034" t="s">
        <v>10</v>
      </c>
      <c r="J2034" t="s">
        <v>11</v>
      </c>
      <c r="K2034" t="s">
        <v>41</v>
      </c>
    </row>
    <row r="2035" spans="1:11" x14ac:dyDescent="0.2">
      <c r="A2035" t="s">
        <v>2065</v>
      </c>
      <c r="B2035">
        <v>1988</v>
      </c>
      <c r="C2035" s="5" t="str">
        <f t="shared" si="31"/>
        <v>Sep</v>
      </c>
      <c r="D2035" t="s">
        <v>19</v>
      </c>
      <c r="E2035" s="7" t="s">
        <v>19</v>
      </c>
      <c r="F2035">
        <v>5</v>
      </c>
      <c r="G2035">
        <v>3</v>
      </c>
      <c r="H2035">
        <v>30763.01</v>
      </c>
      <c r="I2035" t="s">
        <v>10</v>
      </c>
      <c r="J2035" t="s">
        <v>15</v>
      </c>
      <c r="K2035" t="s">
        <v>41</v>
      </c>
    </row>
    <row r="2036" spans="1:11" x14ac:dyDescent="0.2">
      <c r="A2036" t="s">
        <v>2066</v>
      </c>
      <c r="B2036">
        <v>1961</v>
      </c>
      <c r="C2036" s="5" t="str">
        <f t="shared" si="31"/>
        <v>Sep</v>
      </c>
      <c r="D2036" t="s">
        <v>19</v>
      </c>
      <c r="E2036" s="7" t="s">
        <v>19</v>
      </c>
      <c r="F2036">
        <v>9</v>
      </c>
      <c r="G2036">
        <v>3</v>
      </c>
      <c r="H2036">
        <v>30942.19</v>
      </c>
      <c r="I2036" t="s">
        <v>10</v>
      </c>
      <c r="J2036" t="s">
        <v>10</v>
      </c>
      <c r="K2036" t="s">
        <v>12</v>
      </c>
    </row>
    <row r="2037" spans="1:11" x14ac:dyDescent="0.2">
      <c r="A2037" t="s">
        <v>2067</v>
      </c>
      <c r="B2037">
        <v>2004</v>
      </c>
      <c r="C2037" s="5" t="str">
        <f t="shared" si="31"/>
        <v>Nov</v>
      </c>
      <c r="D2037" t="s">
        <v>14</v>
      </c>
      <c r="E2037" s="7" t="s">
        <v>14</v>
      </c>
      <c r="F2037">
        <v>9</v>
      </c>
      <c r="G2037">
        <v>0</v>
      </c>
      <c r="H2037">
        <v>31196.61</v>
      </c>
      <c r="I2037" t="s">
        <v>10</v>
      </c>
      <c r="J2037" t="s">
        <v>15</v>
      </c>
      <c r="K2037" t="s">
        <v>41</v>
      </c>
    </row>
    <row r="2038" spans="1:11" x14ac:dyDescent="0.2">
      <c r="A2038" t="s">
        <v>2068</v>
      </c>
      <c r="B2038">
        <v>2000</v>
      </c>
      <c r="C2038" s="5" t="str">
        <f t="shared" si="31"/>
        <v>Jul</v>
      </c>
      <c r="D2038" t="s">
        <v>9</v>
      </c>
      <c r="E2038" s="7" t="s">
        <v>9</v>
      </c>
      <c r="F2038">
        <v>22</v>
      </c>
      <c r="G2038">
        <v>0</v>
      </c>
      <c r="H2038">
        <v>31234.560000000001</v>
      </c>
      <c r="I2038" t="s">
        <v>15</v>
      </c>
      <c r="J2038" t="s">
        <v>15</v>
      </c>
      <c r="K2038" t="s">
        <v>41</v>
      </c>
    </row>
    <row r="2039" spans="1:11" x14ac:dyDescent="0.2">
      <c r="A2039" t="s">
        <v>2069</v>
      </c>
      <c r="B2039">
        <v>1968</v>
      </c>
      <c r="C2039" s="5" t="str">
        <f t="shared" si="31"/>
        <v>Jul</v>
      </c>
      <c r="D2039" t="s">
        <v>9</v>
      </c>
      <c r="E2039" s="7" t="s">
        <v>9</v>
      </c>
      <c r="F2039">
        <v>9</v>
      </c>
      <c r="G2039">
        <v>0</v>
      </c>
      <c r="H2039">
        <v>31322.53</v>
      </c>
      <c r="I2039" t="s">
        <v>10</v>
      </c>
      <c r="J2039" t="s">
        <v>15</v>
      </c>
      <c r="K2039" t="s">
        <v>41</v>
      </c>
    </row>
    <row r="2040" spans="1:11" x14ac:dyDescent="0.2">
      <c r="A2040" t="s">
        <v>2070</v>
      </c>
      <c r="B2040">
        <v>1995</v>
      </c>
      <c r="C2040" s="5" t="str">
        <f t="shared" si="31"/>
        <v>Sep</v>
      </c>
      <c r="D2040" t="s">
        <v>19</v>
      </c>
      <c r="E2040" s="7" t="s">
        <v>19</v>
      </c>
      <c r="F2040">
        <v>27</v>
      </c>
      <c r="G2040">
        <v>0</v>
      </c>
      <c r="H2040">
        <v>31328.27</v>
      </c>
      <c r="I2040" t="s">
        <v>10</v>
      </c>
      <c r="J2040" t="s">
        <v>10</v>
      </c>
      <c r="K2040" t="s">
        <v>41</v>
      </c>
    </row>
    <row r="2041" spans="1:11" x14ac:dyDescent="0.2">
      <c r="A2041" t="s">
        <v>2071</v>
      </c>
      <c r="B2041">
        <v>1974</v>
      </c>
      <c r="C2041" s="5" t="str">
        <f t="shared" si="31"/>
        <v>Oct</v>
      </c>
      <c r="D2041" t="s">
        <v>36</v>
      </c>
      <c r="E2041" s="7" t="s">
        <v>36</v>
      </c>
      <c r="F2041">
        <v>8</v>
      </c>
      <c r="G2041">
        <v>0</v>
      </c>
      <c r="H2041">
        <v>31368.81</v>
      </c>
      <c r="I2041" t="s">
        <v>10</v>
      </c>
      <c r="J2041" t="s">
        <v>11</v>
      </c>
      <c r="K2041" t="s">
        <v>41</v>
      </c>
    </row>
    <row r="2042" spans="1:11" x14ac:dyDescent="0.2">
      <c r="A2042" t="s">
        <v>2072</v>
      </c>
      <c r="B2042">
        <v>1975</v>
      </c>
      <c r="C2042" s="5" t="str">
        <f t="shared" si="31"/>
        <v>Oct</v>
      </c>
      <c r="D2042" t="s">
        <v>36</v>
      </c>
      <c r="E2042" s="7" t="s">
        <v>36</v>
      </c>
      <c r="F2042">
        <v>29</v>
      </c>
      <c r="G2042">
        <v>1</v>
      </c>
      <c r="H2042">
        <v>31591.82</v>
      </c>
      <c r="I2042" t="s">
        <v>10</v>
      </c>
      <c r="J2042" t="s">
        <v>15</v>
      </c>
      <c r="K2042" t="s">
        <v>41</v>
      </c>
    </row>
    <row r="2043" spans="1:11" x14ac:dyDescent="0.2">
      <c r="A2043" t="s">
        <v>2073</v>
      </c>
      <c r="B2043">
        <v>1960</v>
      </c>
      <c r="C2043" s="5" t="str">
        <f t="shared" si="31"/>
        <v>Dec</v>
      </c>
      <c r="D2043" t="s">
        <v>29</v>
      </c>
      <c r="E2043" s="7" t="s">
        <v>29</v>
      </c>
      <c r="F2043">
        <v>13</v>
      </c>
      <c r="G2043">
        <v>1</v>
      </c>
      <c r="H2043">
        <v>31620</v>
      </c>
      <c r="I2043" t="s">
        <v>10</v>
      </c>
      <c r="J2043" t="s">
        <v>15</v>
      </c>
      <c r="K2043" t="s">
        <v>246</v>
      </c>
    </row>
    <row r="2044" spans="1:11" x14ac:dyDescent="0.2">
      <c r="A2044" t="s">
        <v>2074</v>
      </c>
      <c r="B2044">
        <v>1977</v>
      </c>
      <c r="C2044" s="5" t="str">
        <f t="shared" si="31"/>
        <v>Oct</v>
      </c>
      <c r="D2044" t="s">
        <v>36</v>
      </c>
      <c r="E2044" s="7" t="s">
        <v>36</v>
      </c>
      <c r="F2044">
        <v>14</v>
      </c>
      <c r="G2044">
        <v>2</v>
      </c>
      <c r="H2044">
        <v>31736.7</v>
      </c>
      <c r="I2044" t="s">
        <v>10</v>
      </c>
      <c r="J2044" t="s">
        <v>10</v>
      </c>
      <c r="K2044" t="s">
        <v>22</v>
      </c>
    </row>
    <row r="2045" spans="1:11" x14ac:dyDescent="0.2">
      <c r="A2045" t="s">
        <v>2075</v>
      </c>
      <c r="B2045">
        <v>1984</v>
      </c>
      <c r="C2045" s="5" t="str">
        <f t="shared" si="31"/>
        <v>Sep</v>
      </c>
      <c r="D2045" t="s">
        <v>19</v>
      </c>
      <c r="E2045" s="7" t="s">
        <v>19</v>
      </c>
      <c r="F2045">
        <v>10</v>
      </c>
      <c r="G2045">
        <v>3</v>
      </c>
      <c r="H2045">
        <v>31743.919999999998</v>
      </c>
      <c r="I2045" t="s">
        <v>10</v>
      </c>
      <c r="J2045" t="s">
        <v>15</v>
      </c>
      <c r="K2045" t="s">
        <v>41</v>
      </c>
    </row>
    <row r="2046" spans="1:11" x14ac:dyDescent="0.2">
      <c r="A2046" t="s">
        <v>2076</v>
      </c>
      <c r="B2046">
        <v>1975</v>
      </c>
      <c r="C2046" s="5" t="str">
        <f t="shared" si="31"/>
        <v>Sep</v>
      </c>
      <c r="D2046" t="s">
        <v>19</v>
      </c>
      <c r="E2046" s="7" t="s">
        <v>19</v>
      </c>
      <c r="F2046">
        <v>25</v>
      </c>
      <c r="G2046">
        <v>1</v>
      </c>
      <c r="H2046">
        <v>31897.1</v>
      </c>
      <c r="I2046" t="s">
        <v>10</v>
      </c>
      <c r="J2046" t="s">
        <v>11</v>
      </c>
      <c r="K2046" t="s">
        <v>41</v>
      </c>
    </row>
    <row r="2047" spans="1:11" x14ac:dyDescent="0.2">
      <c r="A2047" t="s">
        <v>2077</v>
      </c>
      <c r="B2047">
        <v>1972</v>
      </c>
      <c r="C2047" s="5" t="str">
        <f t="shared" si="31"/>
        <v>Sep</v>
      </c>
      <c r="D2047" t="s">
        <v>19</v>
      </c>
      <c r="E2047" s="7" t="s">
        <v>19</v>
      </c>
      <c r="F2047">
        <v>21</v>
      </c>
      <c r="G2047">
        <v>0</v>
      </c>
      <c r="H2047">
        <v>31980.89</v>
      </c>
      <c r="I2047" t="s">
        <v>10</v>
      </c>
      <c r="J2047" t="s">
        <v>15</v>
      </c>
      <c r="K2047" t="s">
        <v>41</v>
      </c>
    </row>
    <row r="2048" spans="1:11" x14ac:dyDescent="0.2">
      <c r="A2048" t="s">
        <v>2078</v>
      </c>
      <c r="B2048">
        <v>1993</v>
      </c>
      <c r="C2048" s="5" t="str">
        <f t="shared" si="31"/>
        <v>Sep</v>
      </c>
      <c r="D2048" t="s">
        <v>19</v>
      </c>
      <c r="E2048" s="7" t="s">
        <v>19</v>
      </c>
      <c r="F2048">
        <v>13</v>
      </c>
      <c r="G2048">
        <v>0</v>
      </c>
      <c r="H2048">
        <v>32086.21</v>
      </c>
      <c r="I2048" t="s">
        <v>15</v>
      </c>
      <c r="J2048" t="s">
        <v>11</v>
      </c>
      <c r="K2048" t="s">
        <v>41</v>
      </c>
    </row>
    <row r="2049" spans="1:11" x14ac:dyDescent="0.2">
      <c r="A2049" t="s">
        <v>2079</v>
      </c>
      <c r="B2049">
        <v>1978</v>
      </c>
      <c r="C2049" s="5" t="str">
        <f t="shared" si="31"/>
        <v>Nov</v>
      </c>
      <c r="D2049" t="s">
        <v>14</v>
      </c>
      <c r="E2049" s="7" t="s">
        <v>14</v>
      </c>
      <c r="F2049">
        <v>10</v>
      </c>
      <c r="G2049">
        <v>2</v>
      </c>
      <c r="H2049">
        <v>32108.66</v>
      </c>
      <c r="I2049" t="s">
        <v>15</v>
      </c>
      <c r="J2049" t="s">
        <v>11</v>
      </c>
      <c r="K2049" t="s">
        <v>355</v>
      </c>
    </row>
    <row r="2050" spans="1:11" x14ac:dyDescent="0.2">
      <c r="A2050" t="s">
        <v>2080</v>
      </c>
      <c r="B2050">
        <v>1969</v>
      </c>
      <c r="C2050" s="5" t="str">
        <f t="shared" si="31"/>
        <v>Sep</v>
      </c>
      <c r="D2050" t="s">
        <v>19</v>
      </c>
      <c r="E2050" s="7" t="s">
        <v>19</v>
      </c>
      <c r="F2050">
        <v>11</v>
      </c>
      <c r="G2050">
        <v>0</v>
      </c>
      <c r="H2050">
        <v>32192.76</v>
      </c>
      <c r="I2050" t="s">
        <v>15</v>
      </c>
      <c r="J2050" t="s">
        <v>10</v>
      </c>
      <c r="K2050" t="s">
        <v>41</v>
      </c>
    </row>
    <row r="2051" spans="1:11" x14ac:dyDescent="0.2">
      <c r="A2051" t="s">
        <v>2081</v>
      </c>
      <c r="B2051">
        <v>1994</v>
      </c>
      <c r="C2051" s="5" t="str">
        <f t="shared" ref="C2051:C2114" si="32">IF(ISBLANK(D2051),"Sep",D2051)</f>
        <v>Sep</v>
      </c>
      <c r="D2051" t="s">
        <v>19</v>
      </c>
      <c r="E2051" s="7" t="s">
        <v>19</v>
      </c>
      <c r="F2051">
        <v>8</v>
      </c>
      <c r="G2051">
        <v>0</v>
      </c>
      <c r="H2051">
        <v>32222.81</v>
      </c>
      <c r="I2051" t="s">
        <v>10</v>
      </c>
      <c r="J2051" t="s">
        <v>15</v>
      </c>
      <c r="K2051" t="s">
        <v>41</v>
      </c>
    </row>
    <row r="2052" spans="1:11" x14ac:dyDescent="0.2">
      <c r="A2052" t="s">
        <v>2082</v>
      </c>
      <c r="B2052">
        <v>1975</v>
      </c>
      <c r="C2052" s="5" t="str">
        <f t="shared" si="32"/>
        <v>Dec</v>
      </c>
      <c r="D2052" t="s">
        <v>29</v>
      </c>
      <c r="E2052" s="7" t="s">
        <v>29</v>
      </c>
      <c r="F2052">
        <v>17</v>
      </c>
      <c r="G2052">
        <v>1</v>
      </c>
      <c r="H2052">
        <v>32259.96</v>
      </c>
      <c r="I2052" t="s">
        <v>10</v>
      </c>
      <c r="J2052" t="s">
        <v>11</v>
      </c>
      <c r="K2052" t="s">
        <v>22</v>
      </c>
    </row>
    <row r="2053" spans="1:11" x14ac:dyDescent="0.2">
      <c r="A2053" t="s">
        <v>2083</v>
      </c>
      <c r="B2053">
        <v>1986</v>
      </c>
      <c r="C2053" s="5" t="str">
        <f t="shared" si="32"/>
        <v>Dec</v>
      </c>
      <c r="D2053" t="s">
        <v>29</v>
      </c>
      <c r="E2053" s="7" t="s">
        <v>29</v>
      </c>
      <c r="F2053">
        <v>2</v>
      </c>
      <c r="G2053">
        <v>3</v>
      </c>
      <c r="H2053">
        <v>32288.49</v>
      </c>
      <c r="I2053" t="s">
        <v>10</v>
      </c>
      <c r="J2053" t="s">
        <v>10</v>
      </c>
      <c r="K2053" t="s">
        <v>41</v>
      </c>
    </row>
    <row r="2054" spans="1:11" x14ac:dyDescent="0.2">
      <c r="A2054" t="s">
        <v>2084</v>
      </c>
      <c r="B2054">
        <v>1972</v>
      </c>
      <c r="C2054" s="5" t="str">
        <f t="shared" si="32"/>
        <v>Oct</v>
      </c>
      <c r="D2054" t="s">
        <v>36</v>
      </c>
      <c r="E2054" s="7" t="s">
        <v>36</v>
      </c>
      <c r="F2054">
        <v>19</v>
      </c>
      <c r="G2054">
        <v>0</v>
      </c>
      <c r="H2054">
        <v>32428.63</v>
      </c>
      <c r="I2054" t="s">
        <v>10</v>
      </c>
      <c r="J2054" t="s">
        <v>10</v>
      </c>
      <c r="K2054" t="s">
        <v>41</v>
      </c>
    </row>
    <row r="2055" spans="1:11" x14ac:dyDescent="0.2">
      <c r="A2055" t="s">
        <v>2085</v>
      </c>
      <c r="B2055">
        <v>1976</v>
      </c>
      <c r="C2055" s="5" t="str">
        <f t="shared" si="32"/>
        <v>Aug</v>
      </c>
      <c r="D2055" t="s">
        <v>34</v>
      </c>
      <c r="E2055" s="7" t="s">
        <v>34</v>
      </c>
      <c r="F2055">
        <v>9</v>
      </c>
      <c r="G2055">
        <v>2</v>
      </c>
      <c r="H2055">
        <v>32430.22</v>
      </c>
      <c r="I2055" t="s">
        <v>10</v>
      </c>
      <c r="J2055" t="s">
        <v>11</v>
      </c>
      <c r="K2055" t="s">
        <v>41</v>
      </c>
    </row>
    <row r="2056" spans="1:11" x14ac:dyDescent="0.2">
      <c r="A2056" t="s">
        <v>2086</v>
      </c>
      <c r="B2056">
        <v>1981</v>
      </c>
      <c r="C2056" s="5" t="str">
        <f t="shared" si="32"/>
        <v>Sep</v>
      </c>
      <c r="D2056" t="s">
        <v>19</v>
      </c>
      <c r="E2056" s="7" t="s">
        <v>19</v>
      </c>
      <c r="F2056">
        <v>27</v>
      </c>
      <c r="G2056">
        <v>1</v>
      </c>
      <c r="H2056">
        <v>32462.35</v>
      </c>
      <c r="I2056" t="s">
        <v>10</v>
      </c>
      <c r="J2056" t="s">
        <v>10</v>
      </c>
      <c r="K2056" t="s">
        <v>41</v>
      </c>
    </row>
    <row r="2057" spans="1:11" x14ac:dyDescent="0.2">
      <c r="A2057" t="s">
        <v>2087</v>
      </c>
      <c r="B2057">
        <v>1976</v>
      </c>
      <c r="C2057" s="5" t="str">
        <f t="shared" si="32"/>
        <v>Sep</v>
      </c>
      <c r="D2057" t="s">
        <v>19</v>
      </c>
      <c r="E2057" s="7" t="s">
        <v>19</v>
      </c>
      <c r="F2057">
        <v>19</v>
      </c>
      <c r="G2057">
        <v>2</v>
      </c>
      <c r="H2057">
        <v>32485.46</v>
      </c>
      <c r="I2057" t="s">
        <v>10</v>
      </c>
      <c r="J2057" t="s">
        <v>15</v>
      </c>
      <c r="K2057" t="s">
        <v>41</v>
      </c>
    </row>
    <row r="2058" spans="1:11" x14ac:dyDescent="0.2">
      <c r="A2058" t="s">
        <v>2088</v>
      </c>
      <c r="B2058">
        <v>2003</v>
      </c>
      <c r="C2058" s="5" t="str">
        <f t="shared" si="32"/>
        <v>Oct</v>
      </c>
      <c r="D2058" t="s">
        <v>36</v>
      </c>
      <c r="E2058" s="7" t="s">
        <v>36</v>
      </c>
      <c r="F2058">
        <v>8</v>
      </c>
      <c r="G2058">
        <v>0</v>
      </c>
      <c r="H2058">
        <v>32548.34</v>
      </c>
      <c r="I2058" t="s">
        <v>15</v>
      </c>
      <c r="J2058" t="s">
        <v>10</v>
      </c>
      <c r="K2058" t="s">
        <v>12</v>
      </c>
    </row>
    <row r="2059" spans="1:11" x14ac:dyDescent="0.2">
      <c r="A2059" t="s">
        <v>2089</v>
      </c>
      <c r="B2059">
        <v>1990</v>
      </c>
      <c r="C2059" s="5" t="str">
        <f t="shared" si="32"/>
        <v>Jul</v>
      </c>
      <c r="D2059" t="s">
        <v>9</v>
      </c>
      <c r="E2059" s="7" t="s">
        <v>9</v>
      </c>
      <c r="F2059">
        <v>13</v>
      </c>
      <c r="G2059">
        <v>3</v>
      </c>
      <c r="H2059">
        <v>32672.11</v>
      </c>
      <c r="I2059" t="s">
        <v>15</v>
      </c>
      <c r="J2059" t="s">
        <v>15</v>
      </c>
      <c r="K2059" t="s">
        <v>41</v>
      </c>
    </row>
    <row r="2060" spans="1:11" x14ac:dyDescent="0.2">
      <c r="A2060" t="s">
        <v>2090</v>
      </c>
      <c r="B2060">
        <v>1968</v>
      </c>
      <c r="C2060" s="5" t="str">
        <f t="shared" si="32"/>
        <v>Nov</v>
      </c>
      <c r="D2060" t="s">
        <v>14</v>
      </c>
      <c r="E2060" s="7" t="s">
        <v>14</v>
      </c>
      <c r="F2060">
        <v>1</v>
      </c>
      <c r="G2060">
        <v>0</v>
      </c>
      <c r="H2060">
        <v>32686.080000000002</v>
      </c>
      <c r="I2060" t="s">
        <v>10</v>
      </c>
      <c r="J2060" t="s">
        <v>11</v>
      </c>
      <c r="K2060" t="s">
        <v>41</v>
      </c>
    </row>
    <row r="2061" spans="1:11" x14ac:dyDescent="0.2">
      <c r="A2061" t="s">
        <v>2091</v>
      </c>
      <c r="B2061">
        <v>1990</v>
      </c>
      <c r="C2061" s="5" t="str">
        <f t="shared" si="32"/>
        <v>Sep</v>
      </c>
      <c r="D2061" t="s">
        <v>19</v>
      </c>
      <c r="E2061" s="7" t="s">
        <v>19</v>
      </c>
      <c r="F2061">
        <v>30</v>
      </c>
      <c r="G2061">
        <v>3</v>
      </c>
      <c r="H2061">
        <v>32716.2</v>
      </c>
      <c r="I2061" t="s">
        <v>15</v>
      </c>
      <c r="J2061" t="s">
        <v>10</v>
      </c>
      <c r="K2061" t="s">
        <v>41</v>
      </c>
    </row>
    <row r="2062" spans="1:11" x14ac:dyDescent="0.2">
      <c r="A2062" t="s">
        <v>2092</v>
      </c>
      <c r="B2062">
        <v>1990</v>
      </c>
      <c r="C2062" s="5" t="str">
        <f t="shared" si="32"/>
        <v>Jul</v>
      </c>
      <c r="D2062" t="s">
        <v>9</v>
      </c>
      <c r="E2062" s="7" t="s">
        <v>9</v>
      </c>
      <c r="F2062">
        <v>9</v>
      </c>
      <c r="G2062">
        <v>2</v>
      </c>
      <c r="H2062">
        <v>32734.19</v>
      </c>
      <c r="I2062" t="s">
        <v>10</v>
      </c>
      <c r="J2062" t="s">
        <v>15</v>
      </c>
      <c r="K2062" t="s">
        <v>22</v>
      </c>
    </row>
    <row r="2063" spans="1:11" x14ac:dyDescent="0.2">
      <c r="A2063" t="s">
        <v>2093</v>
      </c>
      <c r="B2063">
        <v>1974</v>
      </c>
      <c r="C2063" s="5" t="str">
        <f t="shared" si="32"/>
        <v>Dec</v>
      </c>
      <c r="D2063" t="s">
        <v>29</v>
      </c>
      <c r="E2063" s="7" t="s">
        <v>29</v>
      </c>
      <c r="F2063">
        <v>6</v>
      </c>
      <c r="G2063">
        <v>0</v>
      </c>
      <c r="H2063">
        <v>32760.48</v>
      </c>
      <c r="I2063" t="s">
        <v>15</v>
      </c>
      <c r="J2063" t="s">
        <v>15</v>
      </c>
      <c r="K2063" t="s">
        <v>41</v>
      </c>
    </row>
    <row r="2064" spans="1:11" x14ac:dyDescent="0.2">
      <c r="A2064" t="s">
        <v>2094</v>
      </c>
      <c r="B2064">
        <v>1972</v>
      </c>
      <c r="C2064" s="5" t="str">
        <f t="shared" si="32"/>
        <v>Nov</v>
      </c>
      <c r="D2064" t="s">
        <v>14</v>
      </c>
      <c r="E2064" s="7" t="s">
        <v>14</v>
      </c>
      <c r="F2064">
        <v>7</v>
      </c>
      <c r="G2064">
        <v>0</v>
      </c>
      <c r="H2064">
        <v>32765.33</v>
      </c>
      <c r="I2064" t="s">
        <v>10</v>
      </c>
      <c r="J2064" t="s">
        <v>10</v>
      </c>
      <c r="K2064" t="s">
        <v>22</v>
      </c>
    </row>
    <row r="2065" spans="1:11" x14ac:dyDescent="0.2">
      <c r="A2065" t="s">
        <v>2095</v>
      </c>
      <c r="B2065">
        <v>1980</v>
      </c>
      <c r="C2065" s="5" t="str">
        <f t="shared" si="32"/>
        <v>Dec</v>
      </c>
      <c r="D2065" t="s">
        <v>29</v>
      </c>
      <c r="E2065" s="7" t="s">
        <v>29</v>
      </c>
      <c r="F2065">
        <v>12</v>
      </c>
      <c r="G2065">
        <v>3</v>
      </c>
      <c r="H2065">
        <v>32787.46</v>
      </c>
      <c r="I2065" t="s">
        <v>15</v>
      </c>
      <c r="J2065" t="s">
        <v>11</v>
      </c>
      <c r="K2065" t="s">
        <v>22</v>
      </c>
    </row>
    <row r="2066" spans="1:11" x14ac:dyDescent="0.2">
      <c r="A2066" t="s">
        <v>2096</v>
      </c>
      <c r="B2066">
        <v>1995</v>
      </c>
      <c r="C2066" s="5" t="str">
        <f t="shared" si="32"/>
        <v>Dec</v>
      </c>
      <c r="D2066" t="s">
        <v>29</v>
      </c>
      <c r="E2066" s="7" t="s">
        <v>29</v>
      </c>
      <c r="F2066">
        <v>4</v>
      </c>
      <c r="G2066">
        <v>0</v>
      </c>
      <c r="H2066">
        <v>32827.51</v>
      </c>
      <c r="I2066" t="s">
        <v>15</v>
      </c>
      <c r="J2066" t="s">
        <v>10</v>
      </c>
      <c r="K2066" t="s">
        <v>41</v>
      </c>
    </row>
    <row r="2067" spans="1:11" x14ac:dyDescent="0.2">
      <c r="A2067" t="s">
        <v>2097</v>
      </c>
      <c r="B2067">
        <v>1981</v>
      </c>
      <c r="C2067" s="5" t="str">
        <f t="shared" si="32"/>
        <v>Nov</v>
      </c>
      <c r="D2067" t="s">
        <v>14</v>
      </c>
      <c r="E2067" s="7" t="s">
        <v>14</v>
      </c>
      <c r="F2067">
        <v>17</v>
      </c>
      <c r="G2067">
        <v>1</v>
      </c>
      <c r="H2067">
        <v>32906.69</v>
      </c>
      <c r="I2067" t="s">
        <v>10</v>
      </c>
      <c r="J2067" t="s">
        <v>11</v>
      </c>
      <c r="K2067" t="s">
        <v>41</v>
      </c>
    </row>
    <row r="2068" spans="1:11" x14ac:dyDescent="0.2">
      <c r="A2068" t="s">
        <v>2098</v>
      </c>
      <c r="B2068">
        <v>1971</v>
      </c>
      <c r="C2068" s="5" t="str">
        <f t="shared" si="32"/>
        <v>Aug</v>
      </c>
      <c r="D2068" t="s">
        <v>34</v>
      </c>
      <c r="E2068" s="7" t="s">
        <v>34</v>
      </c>
      <c r="F2068">
        <v>24</v>
      </c>
      <c r="G2068">
        <v>0</v>
      </c>
      <c r="H2068">
        <v>32947.629999999997</v>
      </c>
      <c r="I2068" t="s">
        <v>10</v>
      </c>
      <c r="J2068" t="s">
        <v>15</v>
      </c>
      <c r="K2068" t="s">
        <v>41</v>
      </c>
    </row>
    <row r="2069" spans="1:11" x14ac:dyDescent="0.2">
      <c r="A2069" t="s">
        <v>2099</v>
      </c>
      <c r="B2069">
        <v>1995</v>
      </c>
      <c r="C2069" s="5" t="str">
        <f t="shared" si="32"/>
        <v>Jul</v>
      </c>
      <c r="D2069" t="s">
        <v>9</v>
      </c>
      <c r="E2069" s="7" t="s">
        <v>9</v>
      </c>
      <c r="F2069">
        <v>8</v>
      </c>
      <c r="G2069">
        <v>0</v>
      </c>
      <c r="H2069">
        <v>33017.46</v>
      </c>
      <c r="I2069" t="s">
        <v>15</v>
      </c>
      <c r="J2069" t="s">
        <v>15</v>
      </c>
      <c r="K2069" t="s">
        <v>41</v>
      </c>
    </row>
    <row r="2070" spans="1:11" x14ac:dyDescent="0.2">
      <c r="A2070" t="s">
        <v>2100</v>
      </c>
      <c r="B2070">
        <v>1967</v>
      </c>
      <c r="C2070" s="5" t="str">
        <f t="shared" si="32"/>
        <v>Jul</v>
      </c>
      <c r="D2070" t="s">
        <v>9</v>
      </c>
      <c r="E2070" s="7" t="s">
        <v>9</v>
      </c>
      <c r="F2070">
        <v>10</v>
      </c>
      <c r="G2070">
        <v>0</v>
      </c>
      <c r="H2070">
        <v>33025.32</v>
      </c>
      <c r="I2070" t="s">
        <v>10</v>
      </c>
      <c r="J2070" t="s">
        <v>11</v>
      </c>
      <c r="K2070" t="s">
        <v>41</v>
      </c>
    </row>
    <row r="2071" spans="1:11" x14ac:dyDescent="0.2">
      <c r="A2071" t="s">
        <v>2101</v>
      </c>
      <c r="B2071">
        <v>1994</v>
      </c>
      <c r="C2071" s="5" t="str">
        <f t="shared" si="32"/>
        <v>Jul</v>
      </c>
      <c r="D2071" t="s">
        <v>9</v>
      </c>
      <c r="E2071" s="7" t="s">
        <v>9</v>
      </c>
      <c r="F2071">
        <v>28</v>
      </c>
      <c r="G2071">
        <v>0</v>
      </c>
      <c r="H2071">
        <v>33057.230000000003</v>
      </c>
      <c r="I2071" t="s">
        <v>15</v>
      </c>
      <c r="J2071" t="s">
        <v>10</v>
      </c>
      <c r="K2071" t="s">
        <v>41</v>
      </c>
    </row>
    <row r="2072" spans="1:11" x14ac:dyDescent="0.2">
      <c r="A2072" t="s">
        <v>2102</v>
      </c>
      <c r="B2072">
        <v>1962</v>
      </c>
      <c r="C2072" s="5" t="str">
        <f t="shared" si="32"/>
        <v>Jul</v>
      </c>
      <c r="D2072" t="s">
        <v>9</v>
      </c>
      <c r="E2072" s="7" t="s">
        <v>9</v>
      </c>
      <c r="F2072">
        <v>1</v>
      </c>
      <c r="G2072">
        <v>0</v>
      </c>
      <c r="H2072">
        <v>33074.94</v>
      </c>
      <c r="I2072" t="s">
        <v>15</v>
      </c>
      <c r="J2072" t="s">
        <v>10</v>
      </c>
      <c r="K2072" t="s">
        <v>41</v>
      </c>
    </row>
    <row r="2073" spans="1:11" x14ac:dyDescent="0.2">
      <c r="A2073" t="s">
        <v>2103</v>
      </c>
      <c r="B2073">
        <v>1969</v>
      </c>
      <c r="C2073" s="5" t="str">
        <f t="shared" si="32"/>
        <v>Oct</v>
      </c>
      <c r="D2073" t="s">
        <v>36</v>
      </c>
      <c r="E2073" s="7" t="s">
        <v>36</v>
      </c>
      <c r="F2073">
        <v>30</v>
      </c>
      <c r="G2073">
        <v>0</v>
      </c>
      <c r="H2073">
        <v>33090.660000000003</v>
      </c>
      <c r="I2073" t="s">
        <v>10</v>
      </c>
      <c r="J2073" t="s">
        <v>10</v>
      </c>
      <c r="K2073" t="s">
        <v>41</v>
      </c>
    </row>
    <row r="2074" spans="1:11" x14ac:dyDescent="0.2">
      <c r="A2074" t="s">
        <v>2104</v>
      </c>
      <c r="B2074">
        <v>1985</v>
      </c>
      <c r="C2074" s="5" t="str">
        <f t="shared" si="32"/>
        <v>Jul</v>
      </c>
      <c r="D2074" t="s">
        <v>9</v>
      </c>
      <c r="E2074" s="7" t="s">
        <v>9</v>
      </c>
      <c r="F2074">
        <v>15</v>
      </c>
      <c r="G2074">
        <v>3</v>
      </c>
      <c r="H2074">
        <v>33121</v>
      </c>
      <c r="I2074" t="s">
        <v>10</v>
      </c>
      <c r="J2074" t="s">
        <v>15</v>
      </c>
      <c r="K2074" t="s">
        <v>41</v>
      </c>
    </row>
    <row r="2075" spans="1:11" x14ac:dyDescent="0.2">
      <c r="A2075" t="s">
        <v>2105</v>
      </c>
      <c r="B2075">
        <v>1990</v>
      </c>
      <c r="C2075" s="5" t="str">
        <f t="shared" si="32"/>
        <v>Oct</v>
      </c>
      <c r="D2075" t="s">
        <v>36</v>
      </c>
      <c r="E2075" s="7" t="s">
        <v>36</v>
      </c>
      <c r="F2075">
        <v>12</v>
      </c>
      <c r="G2075">
        <v>3</v>
      </c>
      <c r="H2075">
        <v>33292.83</v>
      </c>
      <c r="I2075" t="s">
        <v>10</v>
      </c>
      <c r="J2075" t="s">
        <v>15</v>
      </c>
      <c r="K2075" t="s">
        <v>41</v>
      </c>
    </row>
    <row r="2076" spans="1:11" x14ac:dyDescent="0.2">
      <c r="A2076" t="s">
        <v>2106</v>
      </c>
      <c r="B2076">
        <v>2003</v>
      </c>
      <c r="C2076" s="5" t="str">
        <f t="shared" si="32"/>
        <v>Nov</v>
      </c>
      <c r="D2076" t="s">
        <v>14</v>
      </c>
      <c r="E2076" s="7" t="s">
        <v>14</v>
      </c>
      <c r="F2076">
        <v>28</v>
      </c>
      <c r="G2076">
        <v>0</v>
      </c>
      <c r="H2076">
        <v>33307.550000000003</v>
      </c>
      <c r="I2076" t="s">
        <v>10</v>
      </c>
      <c r="J2076" t="s">
        <v>11</v>
      </c>
      <c r="K2076" t="s">
        <v>22</v>
      </c>
    </row>
    <row r="2077" spans="1:11" x14ac:dyDescent="0.2">
      <c r="A2077" t="s">
        <v>2107</v>
      </c>
      <c r="B2077">
        <v>1972</v>
      </c>
      <c r="C2077" s="5" t="str">
        <f t="shared" si="32"/>
        <v>Sep</v>
      </c>
      <c r="D2077" t="s">
        <v>19</v>
      </c>
      <c r="E2077" s="7" t="s">
        <v>19</v>
      </c>
      <c r="F2077">
        <v>5</v>
      </c>
      <c r="G2077">
        <v>0</v>
      </c>
      <c r="H2077">
        <v>33344.449999999997</v>
      </c>
      <c r="I2077" t="s">
        <v>10</v>
      </c>
      <c r="J2077" t="s">
        <v>11</v>
      </c>
      <c r="K2077" t="s">
        <v>41</v>
      </c>
    </row>
    <row r="2078" spans="1:11" x14ac:dyDescent="0.2">
      <c r="A2078" t="s">
        <v>2108</v>
      </c>
      <c r="B2078">
        <v>1985</v>
      </c>
      <c r="C2078" s="5" t="str">
        <f t="shared" si="32"/>
        <v>Dec</v>
      </c>
      <c r="D2078" t="s">
        <v>29</v>
      </c>
      <c r="E2078" s="7" t="s">
        <v>29</v>
      </c>
      <c r="F2078">
        <v>7</v>
      </c>
      <c r="G2078">
        <v>3</v>
      </c>
      <c r="H2078">
        <v>33450.99</v>
      </c>
      <c r="I2078" t="s">
        <v>10</v>
      </c>
      <c r="J2078" t="s">
        <v>10</v>
      </c>
      <c r="K2078" t="s">
        <v>41</v>
      </c>
    </row>
    <row r="2079" spans="1:11" x14ac:dyDescent="0.2">
      <c r="A2079" t="s">
        <v>2109</v>
      </c>
      <c r="B2079">
        <v>1970</v>
      </c>
      <c r="C2079" s="5" t="str">
        <f t="shared" si="32"/>
        <v>Jun</v>
      </c>
      <c r="D2079" t="s">
        <v>17</v>
      </c>
      <c r="E2079" s="7" t="s">
        <v>17</v>
      </c>
      <c r="F2079">
        <v>18</v>
      </c>
      <c r="G2079">
        <v>2</v>
      </c>
      <c r="H2079">
        <v>33471.97</v>
      </c>
      <c r="I2079" t="s">
        <v>10</v>
      </c>
      <c r="J2079" t="s">
        <v>10</v>
      </c>
      <c r="K2079" t="s">
        <v>22</v>
      </c>
    </row>
    <row r="2080" spans="1:11" x14ac:dyDescent="0.2">
      <c r="A2080" t="s">
        <v>2110</v>
      </c>
      <c r="B2080">
        <v>2002</v>
      </c>
      <c r="C2080" s="5" t="str">
        <f t="shared" si="32"/>
        <v>Aug</v>
      </c>
      <c r="D2080" t="s">
        <v>34</v>
      </c>
      <c r="E2080" s="7" t="s">
        <v>34</v>
      </c>
      <c r="F2080">
        <v>25</v>
      </c>
      <c r="G2080">
        <v>0</v>
      </c>
      <c r="H2080">
        <v>33475.82</v>
      </c>
      <c r="I2080" t="s">
        <v>15</v>
      </c>
      <c r="J2080" t="s">
        <v>15</v>
      </c>
      <c r="K2080" t="s">
        <v>169</v>
      </c>
    </row>
    <row r="2081" spans="1:11" x14ac:dyDescent="0.2">
      <c r="A2081" t="s">
        <v>2111</v>
      </c>
      <c r="B2081">
        <v>1984</v>
      </c>
      <c r="C2081" s="5" t="str">
        <f t="shared" si="32"/>
        <v>Jul</v>
      </c>
      <c r="D2081" t="s">
        <v>9</v>
      </c>
      <c r="E2081" s="7" t="s">
        <v>9</v>
      </c>
      <c r="F2081">
        <v>22</v>
      </c>
      <c r="G2081">
        <v>3</v>
      </c>
      <c r="H2081">
        <v>33527.1</v>
      </c>
      <c r="I2081" t="s">
        <v>10</v>
      </c>
      <c r="J2081" t="s">
        <v>11</v>
      </c>
      <c r="K2081" t="s">
        <v>41</v>
      </c>
    </row>
    <row r="2082" spans="1:11" x14ac:dyDescent="0.2">
      <c r="A2082" t="s">
        <v>2112</v>
      </c>
      <c r="B2082">
        <v>2003</v>
      </c>
      <c r="C2082" s="5" t="str">
        <f t="shared" si="32"/>
        <v>Sep</v>
      </c>
      <c r="D2082" t="s">
        <v>19</v>
      </c>
      <c r="E2082" s="7" t="s">
        <v>19</v>
      </c>
      <c r="F2082">
        <v>9</v>
      </c>
      <c r="G2082">
        <v>0</v>
      </c>
      <c r="H2082">
        <v>33611.71</v>
      </c>
      <c r="I2082" t="s">
        <v>15</v>
      </c>
      <c r="J2082" t="s">
        <v>10</v>
      </c>
      <c r="K2082" t="s">
        <v>41</v>
      </c>
    </row>
    <row r="2083" spans="1:11" x14ac:dyDescent="0.2">
      <c r="A2083" t="s">
        <v>2113</v>
      </c>
      <c r="B2083">
        <v>1993</v>
      </c>
      <c r="C2083" s="5" t="str">
        <f t="shared" si="32"/>
        <v>Nov</v>
      </c>
      <c r="D2083" t="s">
        <v>14</v>
      </c>
      <c r="E2083" s="7" t="s">
        <v>14</v>
      </c>
      <c r="F2083">
        <v>28</v>
      </c>
      <c r="G2083">
        <v>0</v>
      </c>
      <c r="H2083">
        <v>33707.550000000003</v>
      </c>
      <c r="I2083" t="s">
        <v>10</v>
      </c>
      <c r="J2083" t="s">
        <v>10</v>
      </c>
      <c r="K2083" t="s">
        <v>41</v>
      </c>
    </row>
    <row r="2084" spans="1:11" x14ac:dyDescent="0.2">
      <c r="A2084" t="s">
        <v>2114</v>
      </c>
      <c r="B2084">
        <v>2004</v>
      </c>
      <c r="C2084" s="5" t="str">
        <f t="shared" si="32"/>
        <v>Nov</v>
      </c>
      <c r="D2084" t="s">
        <v>14</v>
      </c>
      <c r="E2084" s="7" t="s">
        <v>14</v>
      </c>
      <c r="F2084">
        <v>1</v>
      </c>
      <c r="G2084">
        <v>0</v>
      </c>
      <c r="H2084">
        <v>33732.69</v>
      </c>
      <c r="I2084" t="s">
        <v>15</v>
      </c>
      <c r="J2084" t="s">
        <v>15</v>
      </c>
      <c r="K2084" t="s">
        <v>355</v>
      </c>
    </row>
    <row r="2085" spans="1:11" x14ac:dyDescent="0.2">
      <c r="A2085" t="s">
        <v>2115</v>
      </c>
      <c r="B2085">
        <v>2003</v>
      </c>
      <c r="C2085" s="5" t="str">
        <f t="shared" si="32"/>
        <v>Sep</v>
      </c>
      <c r="D2085" t="s">
        <v>19</v>
      </c>
      <c r="E2085" s="7" t="s">
        <v>19</v>
      </c>
      <c r="F2085">
        <v>12</v>
      </c>
      <c r="G2085">
        <v>0</v>
      </c>
      <c r="H2085">
        <v>33750.29</v>
      </c>
      <c r="I2085" t="s">
        <v>15</v>
      </c>
      <c r="J2085" t="s">
        <v>11</v>
      </c>
      <c r="K2085" t="s">
        <v>22</v>
      </c>
    </row>
    <row r="2086" spans="1:11" x14ac:dyDescent="0.2">
      <c r="A2086" t="s">
        <v>2116</v>
      </c>
      <c r="B2086">
        <v>1962</v>
      </c>
      <c r="C2086" s="5" t="str">
        <f t="shared" si="32"/>
        <v>Dec</v>
      </c>
      <c r="D2086" t="s">
        <v>29</v>
      </c>
      <c r="E2086" s="7" t="s">
        <v>29</v>
      </c>
      <c r="F2086">
        <v>11</v>
      </c>
      <c r="G2086">
        <v>0</v>
      </c>
      <c r="H2086">
        <v>33753.32</v>
      </c>
      <c r="I2086" t="s">
        <v>15</v>
      </c>
      <c r="J2086" t="s">
        <v>11</v>
      </c>
      <c r="K2086" t="s">
        <v>41</v>
      </c>
    </row>
    <row r="2087" spans="1:11" x14ac:dyDescent="0.2">
      <c r="A2087" t="s">
        <v>2117</v>
      </c>
      <c r="B2087">
        <v>2000</v>
      </c>
      <c r="C2087" s="5" t="str">
        <f t="shared" si="32"/>
        <v>Oct</v>
      </c>
      <c r="D2087" t="s">
        <v>36</v>
      </c>
      <c r="E2087" s="7" t="s">
        <v>36</v>
      </c>
      <c r="F2087">
        <v>26</v>
      </c>
      <c r="G2087">
        <v>0</v>
      </c>
      <c r="H2087">
        <v>33829.39</v>
      </c>
      <c r="I2087" t="s">
        <v>10</v>
      </c>
      <c r="J2087" t="s">
        <v>11</v>
      </c>
      <c r="K2087" t="s">
        <v>41</v>
      </c>
    </row>
    <row r="2088" spans="1:11" x14ac:dyDescent="0.2">
      <c r="A2088" t="s">
        <v>2118</v>
      </c>
      <c r="B2088">
        <v>1997</v>
      </c>
      <c r="C2088" s="5" t="str">
        <f t="shared" si="32"/>
        <v>Aug</v>
      </c>
      <c r="D2088" t="s">
        <v>34</v>
      </c>
      <c r="E2088" s="7" t="s">
        <v>34</v>
      </c>
      <c r="F2088">
        <v>9</v>
      </c>
      <c r="G2088">
        <v>0</v>
      </c>
      <c r="H2088">
        <v>33900.65</v>
      </c>
      <c r="I2088" t="s">
        <v>10</v>
      </c>
      <c r="J2088" t="s">
        <v>11</v>
      </c>
      <c r="K2088" t="s">
        <v>41</v>
      </c>
    </row>
    <row r="2089" spans="1:11" x14ac:dyDescent="0.2">
      <c r="A2089" t="s">
        <v>2119</v>
      </c>
      <c r="B2089">
        <v>2000</v>
      </c>
      <c r="C2089" s="5" t="str">
        <f t="shared" si="32"/>
        <v>Dec</v>
      </c>
      <c r="D2089" t="s">
        <v>29</v>
      </c>
      <c r="E2089" s="7" t="s">
        <v>29</v>
      </c>
      <c r="F2089">
        <v>27</v>
      </c>
      <c r="G2089">
        <v>0</v>
      </c>
      <c r="H2089">
        <v>33907.550000000003</v>
      </c>
      <c r="I2089" t="s">
        <v>10</v>
      </c>
      <c r="J2089" t="s">
        <v>10</v>
      </c>
      <c r="K2089" t="s">
        <v>22</v>
      </c>
    </row>
    <row r="2090" spans="1:11" x14ac:dyDescent="0.2">
      <c r="A2090" t="s">
        <v>2120</v>
      </c>
      <c r="B2090">
        <v>1994</v>
      </c>
      <c r="C2090" s="5" t="str">
        <f t="shared" si="32"/>
        <v>Sep</v>
      </c>
      <c r="D2090" t="s">
        <v>19</v>
      </c>
      <c r="E2090" s="7" t="s">
        <v>19</v>
      </c>
      <c r="F2090">
        <v>25</v>
      </c>
      <c r="G2090">
        <v>0</v>
      </c>
      <c r="H2090">
        <v>33975.47</v>
      </c>
      <c r="I2090" t="s">
        <v>10</v>
      </c>
      <c r="J2090" t="s">
        <v>10</v>
      </c>
      <c r="K2090" t="s">
        <v>41</v>
      </c>
    </row>
    <row r="2091" spans="1:11" x14ac:dyDescent="0.2">
      <c r="A2091" t="s">
        <v>2121</v>
      </c>
      <c r="B2091">
        <v>1972</v>
      </c>
      <c r="C2091" s="5" t="str">
        <f t="shared" si="32"/>
        <v>Jul</v>
      </c>
      <c r="D2091" t="s">
        <v>9</v>
      </c>
      <c r="E2091" s="7" t="s">
        <v>9</v>
      </c>
      <c r="F2091">
        <v>26</v>
      </c>
      <c r="G2091">
        <v>0</v>
      </c>
      <c r="H2091">
        <v>34053.360000000001</v>
      </c>
      <c r="I2091" t="s">
        <v>10</v>
      </c>
      <c r="J2091" t="s">
        <v>10</v>
      </c>
      <c r="K2091" t="s">
        <v>41</v>
      </c>
    </row>
    <row r="2092" spans="1:11" x14ac:dyDescent="0.2">
      <c r="A2092" t="s">
        <v>2122</v>
      </c>
      <c r="B2092">
        <v>2002</v>
      </c>
      <c r="C2092" s="5" t="str">
        <f t="shared" si="32"/>
        <v>Dec</v>
      </c>
      <c r="D2092" t="s">
        <v>29</v>
      </c>
      <c r="E2092" s="7" t="s">
        <v>29</v>
      </c>
      <c r="F2092">
        <v>26</v>
      </c>
      <c r="G2092">
        <v>0</v>
      </c>
      <c r="H2092">
        <v>34084.68</v>
      </c>
      <c r="I2092" t="s">
        <v>10</v>
      </c>
      <c r="J2092" t="s">
        <v>11</v>
      </c>
      <c r="K2092" t="s">
        <v>41</v>
      </c>
    </row>
    <row r="2093" spans="1:11" x14ac:dyDescent="0.2">
      <c r="A2093" t="s">
        <v>2123</v>
      </c>
      <c r="B2093">
        <v>1999</v>
      </c>
      <c r="C2093" s="5" t="str">
        <f t="shared" si="32"/>
        <v>Nov</v>
      </c>
      <c r="D2093" t="s">
        <v>14</v>
      </c>
      <c r="E2093" s="7" t="s">
        <v>14</v>
      </c>
      <c r="F2093">
        <v>6</v>
      </c>
      <c r="G2093">
        <v>0</v>
      </c>
      <c r="H2093">
        <v>34166.269999999997</v>
      </c>
      <c r="I2093" t="s">
        <v>10</v>
      </c>
      <c r="J2093" t="s">
        <v>11</v>
      </c>
      <c r="K2093" t="s">
        <v>41</v>
      </c>
    </row>
    <row r="2094" spans="1:11" x14ac:dyDescent="0.2">
      <c r="A2094" t="s">
        <v>2124</v>
      </c>
      <c r="B2094">
        <v>1971</v>
      </c>
      <c r="C2094" s="5" t="str">
        <f t="shared" si="32"/>
        <v>Aug</v>
      </c>
      <c r="D2094" t="s">
        <v>34</v>
      </c>
      <c r="E2094" s="7" t="s">
        <v>34</v>
      </c>
      <c r="F2094">
        <v>25</v>
      </c>
      <c r="G2094">
        <v>0</v>
      </c>
      <c r="H2094">
        <v>34205.07</v>
      </c>
      <c r="I2094" t="s">
        <v>10</v>
      </c>
      <c r="J2094" t="s">
        <v>10</v>
      </c>
      <c r="K2094" t="s">
        <v>41</v>
      </c>
    </row>
    <row r="2095" spans="1:11" x14ac:dyDescent="0.2">
      <c r="A2095" t="s">
        <v>2125</v>
      </c>
      <c r="B2095">
        <v>1975</v>
      </c>
      <c r="C2095" s="5" t="str">
        <f t="shared" si="32"/>
        <v>Jul</v>
      </c>
      <c r="D2095" t="s">
        <v>9</v>
      </c>
      <c r="E2095" s="7" t="s">
        <v>9</v>
      </c>
      <c r="F2095">
        <v>21</v>
      </c>
      <c r="G2095">
        <v>1</v>
      </c>
      <c r="H2095">
        <v>34210.33</v>
      </c>
      <c r="I2095" t="s">
        <v>10</v>
      </c>
      <c r="J2095" t="s">
        <v>15</v>
      </c>
      <c r="K2095" t="s">
        <v>22</v>
      </c>
    </row>
    <row r="2096" spans="1:11" x14ac:dyDescent="0.2">
      <c r="A2096" t="s">
        <v>2126</v>
      </c>
      <c r="B2096">
        <v>1962</v>
      </c>
      <c r="C2096" s="5" t="str">
        <f t="shared" si="32"/>
        <v>Jul</v>
      </c>
      <c r="D2096" t="s">
        <v>9</v>
      </c>
      <c r="E2096" s="7" t="s">
        <v>9</v>
      </c>
      <c r="F2096">
        <v>5</v>
      </c>
      <c r="G2096">
        <v>0</v>
      </c>
      <c r="H2096">
        <v>34218.019999999997</v>
      </c>
      <c r="I2096" t="s">
        <v>15</v>
      </c>
      <c r="J2096" t="s">
        <v>15</v>
      </c>
      <c r="K2096" t="s">
        <v>41</v>
      </c>
    </row>
    <row r="2097" spans="1:11" x14ac:dyDescent="0.2">
      <c r="A2097" t="s">
        <v>2127</v>
      </c>
      <c r="B2097">
        <v>1998</v>
      </c>
      <c r="C2097" s="5" t="str">
        <f t="shared" si="32"/>
        <v>Jun</v>
      </c>
      <c r="D2097" t="s">
        <v>17</v>
      </c>
      <c r="E2097" s="7" t="s">
        <v>17</v>
      </c>
      <c r="F2097">
        <v>11</v>
      </c>
      <c r="G2097">
        <v>0</v>
      </c>
      <c r="H2097">
        <v>34254.050000000003</v>
      </c>
      <c r="I2097" t="s">
        <v>15</v>
      </c>
      <c r="J2097" t="s">
        <v>11</v>
      </c>
      <c r="K2097" t="s">
        <v>165</v>
      </c>
    </row>
    <row r="2098" spans="1:11" x14ac:dyDescent="0.2">
      <c r="A2098" t="s">
        <v>2128</v>
      </c>
      <c r="B2098">
        <v>1995</v>
      </c>
      <c r="C2098" s="5" t="str">
        <f t="shared" si="32"/>
        <v>Oct</v>
      </c>
      <c r="D2098" t="s">
        <v>36</v>
      </c>
      <c r="E2098" s="7" t="s">
        <v>36</v>
      </c>
      <c r="F2098">
        <v>30</v>
      </c>
      <c r="G2098">
        <v>0</v>
      </c>
      <c r="H2098">
        <v>34289.43</v>
      </c>
      <c r="I2098" t="s">
        <v>15</v>
      </c>
      <c r="J2098" t="s">
        <v>15</v>
      </c>
      <c r="K2098" t="s">
        <v>41</v>
      </c>
    </row>
    <row r="2099" spans="1:11" x14ac:dyDescent="0.2">
      <c r="A2099" t="s">
        <v>2129</v>
      </c>
      <c r="B2099">
        <v>1986</v>
      </c>
      <c r="C2099" s="5" t="str">
        <f t="shared" si="32"/>
        <v>Oct</v>
      </c>
      <c r="D2099" t="s">
        <v>36</v>
      </c>
      <c r="E2099" s="7" t="s">
        <v>36</v>
      </c>
      <c r="F2099">
        <v>11</v>
      </c>
      <c r="G2099">
        <v>3</v>
      </c>
      <c r="H2099">
        <v>34293.120000000003</v>
      </c>
      <c r="I2099" t="s">
        <v>15</v>
      </c>
      <c r="J2099" t="s">
        <v>10</v>
      </c>
      <c r="K2099" t="s">
        <v>41</v>
      </c>
    </row>
    <row r="2100" spans="1:11" x14ac:dyDescent="0.2">
      <c r="A2100" t="s">
        <v>2130</v>
      </c>
      <c r="B2100">
        <v>2004</v>
      </c>
      <c r="C2100" s="5" t="str">
        <f t="shared" si="32"/>
        <v>Nov</v>
      </c>
      <c r="D2100" t="s">
        <v>14</v>
      </c>
      <c r="E2100" s="7" t="s">
        <v>14</v>
      </c>
      <c r="F2100">
        <v>1</v>
      </c>
      <c r="G2100">
        <v>2</v>
      </c>
      <c r="H2100">
        <v>34303.17</v>
      </c>
      <c r="I2100" t="s">
        <v>15</v>
      </c>
      <c r="J2100" t="s">
        <v>11</v>
      </c>
      <c r="K2100" t="s">
        <v>12</v>
      </c>
    </row>
    <row r="2101" spans="1:11" x14ac:dyDescent="0.2">
      <c r="A2101" t="s">
        <v>2131</v>
      </c>
      <c r="B2101">
        <v>1983</v>
      </c>
      <c r="C2101" s="5" t="str">
        <f t="shared" si="32"/>
        <v>Oct</v>
      </c>
      <c r="D2101" t="s">
        <v>36</v>
      </c>
      <c r="E2101" s="7" t="s">
        <v>36</v>
      </c>
      <c r="F2101">
        <v>2</v>
      </c>
      <c r="G2101">
        <v>3</v>
      </c>
      <c r="H2101">
        <v>34307.22</v>
      </c>
      <c r="I2101" t="s">
        <v>10</v>
      </c>
      <c r="J2101" t="s">
        <v>10</v>
      </c>
      <c r="K2101" t="s">
        <v>22</v>
      </c>
    </row>
    <row r="2102" spans="1:11" x14ac:dyDescent="0.2">
      <c r="A2102" t="s">
        <v>2132</v>
      </c>
      <c r="B2102">
        <v>1984</v>
      </c>
      <c r="C2102" s="5" t="str">
        <f t="shared" si="32"/>
        <v>Oct</v>
      </c>
      <c r="D2102" t="s">
        <v>36</v>
      </c>
      <c r="E2102" s="7" t="s">
        <v>36</v>
      </c>
      <c r="F2102">
        <v>1</v>
      </c>
      <c r="G2102">
        <v>3</v>
      </c>
      <c r="H2102">
        <v>34402.22</v>
      </c>
      <c r="I2102" t="s">
        <v>10</v>
      </c>
      <c r="J2102" t="s">
        <v>11</v>
      </c>
      <c r="K2102" t="s">
        <v>41</v>
      </c>
    </row>
    <row r="2103" spans="1:11" x14ac:dyDescent="0.2">
      <c r="A2103" t="s">
        <v>2133</v>
      </c>
      <c r="B2103">
        <v>2003</v>
      </c>
      <c r="C2103" s="5" t="str">
        <f t="shared" si="32"/>
        <v>Oct</v>
      </c>
      <c r="D2103" t="s">
        <v>36</v>
      </c>
      <c r="E2103" s="7" t="s">
        <v>36</v>
      </c>
      <c r="F2103">
        <v>5</v>
      </c>
      <c r="G2103">
        <v>0</v>
      </c>
      <c r="H2103">
        <v>34439.86</v>
      </c>
      <c r="I2103" t="s">
        <v>10</v>
      </c>
      <c r="J2103" t="s">
        <v>15</v>
      </c>
      <c r="K2103" t="s">
        <v>12</v>
      </c>
    </row>
    <row r="2104" spans="1:11" x14ac:dyDescent="0.2">
      <c r="A2104" t="s">
        <v>2134</v>
      </c>
      <c r="B2104">
        <v>1990</v>
      </c>
      <c r="C2104" s="5" t="str">
        <f t="shared" si="32"/>
        <v>Sep</v>
      </c>
      <c r="D2104" t="s">
        <v>19</v>
      </c>
      <c r="E2104" s="7" t="s">
        <v>19</v>
      </c>
      <c r="F2104">
        <v>24</v>
      </c>
      <c r="G2104">
        <v>3</v>
      </c>
      <c r="H2104">
        <v>34456.269999999997</v>
      </c>
      <c r="I2104" t="s">
        <v>15</v>
      </c>
      <c r="J2104" t="s">
        <v>10</v>
      </c>
      <c r="K2104" t="s">
        <v>41</v>
      </c>
    </row>
    <row r="2105" spans="1:11" x14ac:dyDescent="0.2">
      <c r="A2105" t="s">
        <v>2135</v>
      </c>
      <c r="B2105">
        <v>1998</v>
      </c>
      <c r="C2105" s="5" t="str">
        <f t="shared" si="32"/>
        <v>Jun</v>
      </c>
      <c r="D2105" t="s">
        <v>17</v>
      </c>
      <c r="E2105" s="7" t="s">
        <v>17</v>
      </c>
      <c r="F2105">
        <v>24</v>
      </c>
      <c r="G2105">
        <v>0</v>
      </c>
      <c r="H2105">
        <v>34472.839999999997</v>
      </c>
      <c r="I2105" t="s">
        <v>15</v>
      </c>
      <c r="J2105" t="s">
        <v>11</v>
      </c>
      <c r="K2105" t="s">
        <v>41</v>
      </c>
    </row>
    <row r="2106" spans="1:11" x14ac:dyDescent="0.2">
      <c r="A2106" t="s">
        <v>2136</v>
      </c>
      <c r="B2106">
        <v>1976</v>
      </c>
      <c r="C2106" s="5" t="str">
        <f t="shared" si="32"/>
        <v>Nov</v>
      </c>
      <c r="D2106" t="s">
        <v>14</v>
      </c>
      <c r="E2106" s="7" t="s">
        <v>14</v>
      </c>
      <c r="F2106">
        <v>25</v>
      </c>
      <c r="G2106">
        <v>2</v>
      </c>
      <c r="H2106">
        <v>34543.39</v>
      </c>
      <c r="I2106" t="s">
        <v>10</v>
      </c>
      <c r="J2106" t="s">
        <v>11</v>
      </c>
      <c r="K2106" t="s">
        <v>41</v>
      </c>
    </row>
    <row r="2107" spans="1:11" x14ac:dyDescent="0.2">
      <c r="A2107" t="s">
        <v>2137</v>
      </c>
      <c r="B2107">
        <v>2004</v>
      </c>
      <c r="C2107" s="5" t="str">
        <f t="shared" si="32"/>
        <v>Oct</v>
      </c>
      <c r="D2107" t="s">
        <v>36</v>
      </c>
      <c r="E2107" s="7" t="s">
        <v>36</v>
      </c>
      <c r="F2107">
        <v>9</v>
      </c>
      <c r="G2107">
        <v>0</v>
      </c>
      <c r="H2107">
        <v>34617.839999999997</v>
      </c>
      <c r="I2107" t="s">
        <v>15</v>
      </c>
      <c r="J2107" t="s">
        <v>11</v>
      </c>
      <c r="K2107" t="s">
        <v>167</v>
      </c>
    </row>
    <row r="2108" spans="1:11" x14ac:dyDescent="0.2">
      <c r="A2108" t="s">
        <v>2138</v>
      </c>
      <c r="B2108">
        <v>1994</v>
      </c>
      <c r="C2108" s="5" t="str">
        <f t="shared" si="32"/>
        <v>Jul</v>
      </c>
      <c r="D2108" t="s">
        <v>9</v>
      </c>
      <c r="E2108" s="7" t="s">
        <v>9</v>
      </c>
      <c r="F2108">
        <v>7</v>
      </c>
      <c r="G2108">
        <v>0</v>
      </c>
      <c r="H2108">
        <v>34672.15</v>
      </c>
      <c r="I2108" t="s">
        <v>15</v>
      </c>
      <c r="J2108" t="s">
        <v>11</v>
      </c>
      <c r="K2108" t="s">
        <v>12</v>
      </c>
    </row>
    <row r="2109" spans="1:11" x14ac:dyDescent="0.2">
      <c r="A2109" t="s">
        <v>2139</v>
      </c>
      <c r="B2109">
        <v>2003</v>
      </c>
      <c r="C2109" s="5" t="str">
        <f t="shared" si="32"/>
        <v>Jul</v>
      </c>
      <c r="D2109" t="s">
        <v>9</v>
      </c>
      <c r="E2109" s="7" t="s">
        <v>9</v>
      </c>
      <c r="F2109">
        <v>3</v>
      </c>
      <c r="G2109">
        <v>0</v>
      </c>
      <c r="H2109">
        <v>34779.620000000003</v>
      </c>
      <c r="I2109" t="s">
        <v>15</v>
      </c>
      <c r="J2109" t="s">
        <v>10</v>
      </c>
      <c r="K2109" t="s">
        <v>41</v>
      </c>
    </row>
    <row r="2110" spans="1:11" x14ac:dyDescent="0.2">
      <c r="A2110" t="s">
        <v>2140</v>
      </c>
      <c r="B2110">
        <v>1995</v>
      </c>
      <c r="C2110" s="5" t="str">
        <f t="shared" si="32"/>
        <v>Dec</v>
      </c>
      <c r="D2110" t="s">
        <v>29</v>
      </c>
      <c r="E2110" s="7" t="s">
        <v>29</v>
      </c>
      <c r="F2110">
        <v>27</v>
      </c>
      <c r="G2110">
        <v>1</v>
      </c>
      <c r="H2110">
        <v>34806.47</v>
      </c>
      <c r="I2110" t="s">
        <v>15</v>
      </c>
      <c r="J2110" t="s">
        <v>10</v>
      </c>
      <c r="K2110" t="s">
        <v>12</v>
      </c>
    </row>
    <row r="2111" spans="1:11" x14ac:dyDescent="0.2">
      <c r="A2111" t="s">
        <v>2141</v>
      </c>
      <c r="B2111">
        <v>2003</v>
      </c>
      <c r="C2111" s="5" t="str">
        <f t="shared" si="32"/>
        <v>Sep</v>
      </c>
      <c r="D2111" t="s">
        <v>19</v>
      </c>
      <c r="E2111" s="7" t="s">
        <v>19</v>
      </c>
      <c r="F2111">
        <v>17</v>
      </c>
      <c r="G2111">
        <v>0</v>
      </c>
      <c r="H2111">
        <v>34828.65</v>
      </c>
      <c r="I2111" t="s">
        <v>15</v>
      </c>
      <c r="J2111" t="s">
        <v>11</v>
      </c>
      <c r="K2111" t="s">
        <v>41</v>
      </c>
    </row>
    <row r="2112" spans="1:11" x14ac:dyDescent="0.2">
      <c r="A2112" t="s">
        <v>2142</v>
      </c>
      <c r="B2112">
        <v>1995</v>
      </c>
      <c r="C2112" s="5" t="str">
        <f t="shared" si="32"/>
        <v>Oct</v>
      </c>
      <c r="D2112" t="s">
        <v>36</v>
      </c>
      <c r="E2112" s="7" t="s">
        <v>36</v>
      </c>
      <c r="F2112">
        <v>17</v>
      </c>
      <c r="G2112">
        <v>0</v>
      </c>
      <c r="H2112">
        <v>34838.870000000003</v>
      </c>
      <c r="I2112" t="s">
        <v>10</v>
      </c>
      <c r="J2112" t="s">
        <v>11</v>
      </c>
      <c r="K2112" t="s">
        <v>41</v>
      </c>
    </row>
    <row r="2113" spans="1:11" x14ac:dyDescent="0.2">
      <c r="A2113" t="s">
        <v>2143</v>
      </c>
      <c r="B2113">
        <v>1983</v>
      </c>
      <c r="C2113" s="5" t="str">
        <f t="shared" si="32"/>
        <v>Jul</v>
      </c>
      <c r="D2113" t="s">
        <v>9</v>
      </c>
      <c r="E2113" s="7" t="s">
        <v>9</v>
      </c>
      <c r="F2113">
        <v>29</v>
      </c>
      <c r="G2113">
        <v>3</v>
      </c>
      <c r="H2113">
        <v>34940.61</v>
      </c>
      <c r="I2113" t="s">
        <v>10</v>
      </c>
      <c r="J2113" t="s">
        <v>11</v>
      </c>
      <c r="K2113" t="s">
        <v>41</v>
      </c>
    </row>
    <row r="2114" spans="1:11" x14ac:dyDescent="0.2">
      <c r="A2114" t="s">
        <v>2144</v>
      </c>
      <c r="B2114">
        <v>1967</v>
      </c>
      <c r="C2114" s="5" t="str">
        <f t="shared" si="32"/>
        <v>Oct</v>
      </c>
      <c r="D2114" t="s">
        <v>36</v>
      </c>
      <c r="E2114" s="7" t="s">
        <v>36</v>
      </c>
      <c r="F2114">
        <v>7</v>
      </c>
      <c r="G2114">
        <v>0</v>
      </c>
      <c r="H2114">
        <v>34975.68</v>
      </c>
      <c r="I2114" t="s">
        <v>10</v>
      </c>
      <c r="J2114" t="s">
        <v>10</v>
      </c>
      <c r="K2114" t="s">
        <v>41</v>
      </c>
    </row>
    <row r="2115" spans="1:11" x14ac:dyDescent="0.2">
      <c r="A2115" t="s">
        <v>2145</v>
      </c>
      <c r="B2115">
        <v>1998</v>
      </c>
      <c r="C2115" s="5" t="str">
        <f t="shared" ref="C2115:C2178" si="33">IF(ISBLANK(D2115),"Sep",D2115)</f>
        <v>Aug</v>
      </c>
      <c r="D2115" t="s">
        <v>34</v>
      </c>
      <c r="E2115" s="7" t="s">
        <v>34</v>
      </c>
      <c r="F2115">
        <v>22</v>
      </c>
      <c r="G2115">
        <v>0</v>
      </c>
      <c r="H2115">
        <v>34976.42</v>
      </c>
      <c r="I2115" t="s">
        <v>10</v>
      </c>
      <c r="J2115" t="s">
        <v>15</v>
      </c>
      <c r="K2115" t="s">
        <v>41</v>
      </c>
    </row>
    <row r="2116" spans="1:11" x14ac:dyDescent="0.2">
      <c r="A2116" t="s">
        <v>2146</v>
      </c>
      <c r="B2116">
        <v>1997</v>
      </c>
      <c r="C2116" s="5" t="str">
        <f t="shared" si="33"/>
        <v>Aug</v>
      </c>
      <c r="D2116" t="s">
        <v>34</v>
      </c>
      <c r="E2116" s="7" t="s">
        <v>34</v>
      </c>
      <c r="F2116">
        <v>22</v>
      </c>
      <c r="G2116">
        <v>0</v>
      </c>
      <c r="H2116">
        <v>34979.86</v>
      </c>
      <c r="I2116" t="s">
        <v>10</v>
      </c>
      <c r="J2116" t="s">
        <v>10</v>
      </c>
      <c r="K2116" t="s">
        <v>41</v>
      </c>
    </row>
    <row r="2117" spans="1:11" x14ac:dyDescent="0.2">
      <c r="A2117" t="s">
        <v>2147</v>
      </c>
      <c r="B2117">
        <v>1982</v>
      </c>
      <c r="C2117" s="5" t="str">
        <f t="shared" si="33"/>
        <v>Jul</v>
      </c>
      <c r="D2117" t="s">
        <v>9</v>
      </c>
      <c r="E2117" s="7" t="s">
        <v>9</v>
      </c>
      <c r="F2117">
        <v>5</v>
      </c>
      <c r="G2117">
        <v>3</v>
      </c>
      <c r="H2117">
        <v>35000.730000000003</v>
      </c>
      <c r="I2117" t="s">
        <v>10</v>
      </c>
      <c r="J2117" t="s">
        <v>11</v>
      </c>
      <c r="K2117" t="s">
        <v>41</v>
      </c>
    </row>
    <row r="2118" spans="1:11" x14ac:dyDescent="0.2">
      <c r="A2118" t="s">
        <v>2148</v>
      </c>
      <c r="B2118">
        <v>1975</v>
      </c>
      <c r="C2118" s="5" t="str">
        <f t="shared" si="33"/>
        <v>Aug</v>
      </c>
      <c r="D2118" t="s">
        <v>34</v>
      </c>
      <c r="E2118" s="7" t="s">
        <v>34</v>
      </c>
      <c r="F2118">
        <v>29</v>
      </c>
      <c r="G2118">
        <v>1</v>
      </c>
      <c r="H2118">
        <v>35050.620000000003</v>
      </c>
      <c r="I2118" t="s">
        <v>10</v>
      </c>
      <c r="J2118" t="s">
        <v>15</v>
      </c>
      <c r="K2118" t="s">
        <v>41</v>
      </c>
    </row>
    <row r="2119" spans="1:11" x14ac:dyDescent="0.2">
      <c r="A2119" t="s">
        <v>2149</v>
      </c>
      <c r="B2119">
        <v>1977</v>
      </c>
      <c r="C2119" s="5" t="str">
        <f t="shared" si="33"/>
        <v>Jun</v>
      </c>
      <c r="D2119" t="s">
        <v>17</v>
      </c>
      <c r="E2119" s="7" t="s">
        <v>17</v>
      </c>
      <c r="F2119">
        <v>29</v>
      </c>
      <c r="G2119">
        <v>0</v>
      </c>
      <c r="H2119">
        <v>35069.370000000003</v>
      </c>
      <c r="I2119" t="s">
        <v>15</v>
      </c>
      <c r="J2119" t="s">
        <v>15</v>
      </c>
      <c r="K2119" t="s">
        <v>355</v>
      </c>
    </row>
    <row r="2120" spans="1:11" x14ac:dyDescent="0.2">
      <c r="A2120" t="s">
        <v>2150</v>
      </c>
      <c r="B2120">
        <v>1998</v>
      </c>
      <c r="C2120" s="5" t="str">
        <f t="shared" si="33"/>
        <v>Dec</v>
      </c>
      <c r="D2120" t="s">
        <v>29</v>
      </c>
      <c r="E2120" s="7" t="s">
        <v>29</v>
      </c>
      <c r="F2120">
        <v>22</v>
      </c>
      <c r="G2120">
        <v>0</v>
      </c>
      <c r="H2120">
        <v>35147.53</v>
      </c>
      <c r="I2120" t="s">
        <v>15</v>
      </c>
      <c r="J2120" t="s">
        <v>15</v>
      </c>
      <c r="K2120" t="s">
        <v>167</v>
      </c>
    </row>
    <row r="2121" spans="1:11" x14ac:dyDescent="0.2">
      <c r="A2121" t="s">
        <v>2151</v>
      </c>
      <c r="B2121">
        <v>1967</v>
      </c>
      <c r="C2121" s="5" t="str">
        <f t="shared" si="33"/>
        <v>Dec</v>
      </c>
      <c r="D2121" t="s">
        <v>29</v>
      </c>
      <c r="E2121" s="7" t="s">
        <v>29</v>
      </c>
      <c r="F2121">
        <v>30</v>
      </c>
      <c r="G2121">
        <v>1</v>
      </c>
      <c r="H2121">
        <v>35160.129999999997</v>
      </c>
      <c r="I2121" t="s">
        <v>10</v>
      </c>
      <c r="J2121" t="s">
        <v>10</v>
      </c>
      <c r="K2121" t="s">
        <v>41</v>
      </c>
    </row>
    <row r="2122" spans="1:11" x14ac:dyDescent="0.2">
      <c r="A2122" t="s">
        <v>2152</v>
      </c>
      <c r="B2122">
        <v>1997</v>
      </c>
      <c r="C2122" s="5" t="str">
        <f t="shared" si="33"/>
        <v>Jul</v>
      </c>
      <c r="D2122" t="s">
        <v>9</v>
      </c>
      <c r="E2122" s="7" t="s">
        <v>9</v>
      </c>
      <c r="F2122">
        <v>9</v>
      </c>
      <c r="G2122">
        <v>0</v>
      </c>
      <c r="H2122">
        <v>35302.089999999997</v>
      </c>
      <c r="I2122" t="s">
        <v>15</v>
      </c>
      <c r="J2122" t="s">
        <v>10</v>
      </c>
      <c r="K2122" t="s">
        <v>41</v>
      </c>
    </row>
    <row r="2123" spans="1:11" x14ac:dyDescent="0.2">
      <c r="A2123" t="s">
        <v>2153</v>
      </c>
      <c r="B2123">
        <v>1988</v>
      </c>
      <c r="C2123" s="5" t="str">
        <f t="shared" si="33"/>
        <v>Sep</v>
      </c>
      <c r="D2123" t="s">
        <v>19</v>
      </c>
      <c r="E2123" s="7" t="s">
        <v>19</v>
      </c>
      <c r="F2123">
        <v>19</v>
      </c>
      <c r="G2123">
        <v>3</v>
      </c>
      <c r="H2123">
        <v>35315.96</v>
      </c>
      <c r="I2123" t="s">
        <v>10</v>
      </c>
      <c r="J2123" t="s">
        <v>15</v>
      </c>
      <c r="K2123" t="s">
        <v>41</v>
      </c>
    </row>
    <row r="2124" spans="1:11" x14ac:dyDescent="0.2">
      <c r="A2124" t="s">
        <v>2154</v>
      </c>
      <c r="B2124">
        <v>1971</v>
      </c>
      <c r="C2124" s="5" t="str">
        <f t="shared" si="33"/>
        <v>Sep</v>
      </c>
      <c r="D2124" t="s">
        <v>19</v>
      </c>
      <c r="E2124" s="7" t="s">
        <v>19</v>
      </c>
      <c r="F2124">
        <v>22</v>
      </c>
      <c r="G2124">
        <v>0</v>
      </c>
      <c r="H2124">
        <v>35345.730000000003</v>
      </c>
      <c r="I2124" t="s">
        <v>10</v>
      </c>
      <c r="J2124" t="s">
        <v>11</v>
      </c>
      <c r="K2124" t="s">
        <v>41</v>
      </c>
    </row>
    <row r="2125" spans="1:11" x14ac:dyDescent="0.2">
      <c r="A2125" t="s">
        <v>2155</v>
      </c>
      <c r="B2125">
        <v>1988</v>
      </c>
      <c r="C2125" s="5" t="str">
        <f t="shared" si="33"/>
        <v>Nov</v>
      </c>
      <c r="D2125" t="s">
        <v>14</v>
      </c>
      <c r="E2125" s="7" t="s">
        <v>14</v>
      </c>
      <c r="F2125">
        <v>20</v>
      </c>
      <c r="G2125">
        <v>0</v>
      </c>
      <c r="H2125">
        <v>35491.64</v>
      </c>
      <c r="I2125" t="s">
        <v>15</v>
      </c>
      <c r="J2125" t="s">
        <v>10</v>
      </c>
      <c r="K2125" t="s">
        <v>41</v>
      </c>
    </row>
    <row r="2126" spans="1:11" x14ac:dyDescent="0.2">
      <c r="A2126" t="s">
        <v>2156</v>
      </c>
      <c r="B2126">
        <v>1973</v>
      </c>
      <c r="C2126" s="5" t="str">
        <f t="shared" si="33"/>
        <v>Dec</v>
      </c>
      <c r="D2126" t="s">
        <v>29</v>
      </c>
      <c r="E2126" s="7" t="s">
        <v>29</v>
      </c>
      <c r="F2126">
        <v>16</v>
      </c>
      <c r="G2126">
        <v>0</v>
      </c>
      <c r="H2126">
        <v>35517.19</v>
      </c>
      <c r="I2126" t="s">
        <v>10</v>
      </c>
      <c r="J2126" t="s">
        <v>10</v>
      </c>
      <c r="K2126" t="s">
        <v>41</v>
      </c>
    </row>
    <row r="2127" spans="1:11" x14ac:dyDescent="0.2">
      <c r="A2127" t="s">
        <v>2157</v>
      </c>
      <c r="B2127">
        <v>1992</v>
      </c>
      <c r="C2127" s="5" t="str">
        <f t="shared" si="33"/>
        <v>Sep</v>
      </c>
      <c r="D2127" t="s">
        <v>19</v>
      </c>
      <c r="E2127" s="7" t="s">
        <v>19</v>
      </c>
      <c r="F2127">
        <v>13</v>
      </c>
      <c r="G2127">
        <v>0</v>
      </c>
      <c r="H2127">
        <v>35547.47</v>
      </c>
      <c r="I2127" t="s">
        <v>10</v>
      </c>
      <c r="J2127" t="s">
        <v>11</v>
      </c>
      <c r="K2127" t="s">
        <v>41</v>
      </c>
    </row>
    <row r="2128" spans="1:11" x14ac:dyDescent="0.2">
      <c r="A2128" t="s">
        <v>2158</v>
      </c>
      <c r="B2128">
        <v>1973</v>
      </c>
      <c r="C2128" s="5" t="str">
        <f t="shared" si="33"/>
        <v>Oct</v>
      </c>
      <c r="D2128" t="s">
        <v>36</v>
      </c>
      <c r="E2128" s="7" t="s">
        <v>36</v>
      </c>
      <c r="F2128">
        <v>27</v>
      </c>
      <c r="G2128">
        <v>0</v>
      </c>
      <c r="H2128">
        <v>35547.72</v>
      </c>
      <c r="I2128" t="s">
        <v>15</v>
      </c>
      <c r="J2128" t="s">
        <v>15</v>
      </c>
      <c r="K2128" t="s">
        <v>41</v>
      </c>
    </row>
    <row r="2129" spans="1:11" x14ac:dyDescent="0.2">
      <c r="A2129" t="s">
        <v>2159</v>
      </c>
      <c r="B2129">
        <v>1964</v>
      </c>
      <c r="C2129" s="5" t="str">
        <f t="shared" si="33"/>
        <v>Aug</v>
      </c>
      <c r="D2129" t="s">
        <v>34</v>
      </c>
      <c r="E2129" s="7" t="s">
        <v>34</v>
      </c>
      <c r="F2129">
        <v>29</v>
      </c>
      <c r="G2129">
        <v>0</v>
      </c>
      <c r="H2129">
        <v>35573.26</v>
      </c>
      <c r="I2129" t="s">
        <v>10</v>
      </c>
      <c r="J2129" t="s">
        <v>15</v>
      </c>
      <c r="K2129" t="s">
        <v>41</v>
      </c>
    </row>
    <row r="2130" spans="1:11" x14ac:dyDescent="0.2">
      <c r="A2130" t="s">
        <v>2160</v>
      </c>
      <c r="B2130">
        <v>1971</v>
      </c>
      <c r="C2130" s="5" t="str">
        <f t="shared" si="33"/>
        <v>Aug</v>
      </c>
      <c r="D2130" t="s">
        <v>34</v>
      </c>
      <c r="E2130" s="7" t="s">
        <v>34</v>
      </c>
      <c r="F2130">
        <v>10</v>
      </c>
      <c r="G2130">
        <v>0</v>
      </c>
      <c r="H2130">
        <v>35583.17</v>
      </c>
      <c r="I2130" t="s">
        <v>15</v>
      </c>
      <c r="J2130" t="s">
        <v>11</v>
      </c>
      <c r="K2130" t="s">
        <v>41</v>
      </c>
    </row>
    <row r="2131" spans="1:11" x14ac:dyDescent="0.2">
      <c r="A2131" t="s">
        <v>30</v>
      </c>
      <c r="B2131">
        <v>2000</v>
      </c>
      <c r="C2131" s="5" t="str">
        <f t="shared" si="33"/>
        <v>Oct</v>
      </c>
      <c r="D2131" t="s">
        <v>36</v>
      </c>
      <c r="E2131" s="7" t="s">
        <v>36</v>
      </c>
      <c r="F2131">
        <v>13</v>
      </c>
      <c r="G2131">
        <v>0</v>
      </c>
      <c r="H2131">
        <v>35585.58</v>
      </c>
      <c r="I2131" t="s">
        <v>15</v>
      </c>
      <c r="J2131" t="s">
        <v>10</v>
      </c>
      <c r="K2131" t="s">
        <v>41</v>
      </c>
    </row>
    <row r="2132" spans="1:11" x14ac:dyDescent="0.2">
      <c r="A2132" t="s">
        <v>2161</v>
      </c>
      <c r="B2132">
        <v>2000</v>
      </c>
      <c r="C2132" s="5" t="str">
        <f t="shared" si="33"/>
        <v>Nov</v>
      </c>
      <c r="D2132" t="s">
        <v>14</v>
      </c>
      <c r="E2132" s="7" t="s">
        <v>14</v>
      </c>
      <c r="F2132">
        <v>19</v>
      </c>
      <c r="G2132">
        <v>0</v>
      </c>
      <c r="H2132">
        <v>35585.58</v>
      </c>
      <c r="I2132" t="s">
        <v>10</v>
      </c>
      <c r="J2132" t="s">
        <v>11</v>
      </c>
      <c r="K2132" t="s">
        <v>41</v>
      </c>
    </row>
    <row r="2133" spans="1:11" x14ac:dyDescent="0.2">
      <c r="A2133" t="s">
        <v>2162</v>
      </c>
      <c r="B2133">
        <v>2000</v>
      </c>
      <c r="C2133" s="5" t="str">
        <f t="shared" si="33"/>
        <v>Dec</v>
      </c>
      <c r="D2133" t="s">
        <v>29</v>
      </c>
      <c r="E2133" s="7" t="s">
        <v>29</v>
      </c>
      <c r="F2133">
        <v>17</v>
      </c>
      <c r="G2133">
        <v>3</v>
      </c>
      <c r="H2133">
        <v>35595.589999999997</v>
      </c>
      <c r="I2133" t="s">
        <v>10</v>
      </c>
      <c r="J2133" t="s">
        <v>11</v>
      </c>
      <c r="K2133" t="s">
        <v>12</v>
      </c>
    </row>
    <row r="2134" spans="1:11" x14ac:dyDescent="0.2">
      <c r="A2134" t="s">
        <v>2163</v>
      </c>
      <c r="B2134">
        <v>1978</v>
      </c>
      <c r="C2134" s="5" t="str">
        <f t="shared" si="33"/>
        <v>Dec</v>
      </c>
      <c r="D2134" t="s">
        <v>29</v>
      </c>
      <c r="E2134" s="7" t="s">
        <v>29</v>
      </c>
      <c r="F2134">
        <v>19</v>
      </c>
      <c r="G2134">
        <v>2</v>
      </c>
      <c r="H2134">
        <v>35701.9</v>
      </c>
      <c r="I2134" t="s">
        <v>10</v>
      </c>
      <c r="J2134" t="s">
        <v>15</v>
      </c>
      <c r="K2134" t="s">
        <v>41</v>
      </c>
    </row>
    <row r="2135" spans="1:11" x14ac:dyDescent="0.2">
      <c r="A2135" t="s">
        <v>2164</v>
      </c>
      <c r="B2135">
        <v>1974</v>
      </c>
      <c r="C2135" s="5" t="str">
        <f t="shared" si="33"/>
        <v>Jul</v>
      </c>
      <c r="D2135" t="s">
        <v>9</v>
      </c>
      <c r="E2135" s="7" t="s">
        <v>9</v>
      </c>
      <c r="F2135">
        <v>15</v>
      </c>
      <c r="G2135">
        <v>0</v>
      </c>
      <c r="H2135">
        <v>35711.39</v>
      </c>
      <c r="I2135" t="s">
        <v>10</v>
      </c>
      <c r="J2135" t="s">
        <v>11</v>
      </c>
      <c r="K2135" t="s">
        <v>22</v>
      </c>
    </row>
    <row r="2136" spans="1:11" x14ac:dyDescent="0.2">
      <c r="A2136" t="s">
        <v>2165</v>
      </c>
      <c r="B2136">
        <v>1976</v>
      </c>
      <c r="C2136" s="5" t="str">
        <f t="shared" si="33"/>
        <v>Oct</v>
      </c>
      <c r="D2136" t="s">
        <v>36</v>
      </c>
      <c r="E2136" s="7" t="s">
        <v>36</v>
      </c>
      <c r="F2136">
        <v>4</v>
      </c>
      <c r="G2136">
        <v>2</v>
      </c>
      <c r="H2136">
        <v>35733.96</v>
      </c>
      <c r="I2136" t="s">
        <v>10</v>
      </c>
      <c r="J2136" t="s">
        <v>10</v>
      </c>
      <c r="K2136" t="s">
        <v>41</v>
      </c>
    </row>
    <row r="2137" spans="1:11" x14ac:dyDescent="0.2">
      <c r="A2137" t="s">
        <v>2166</v>
      </c>
      <c r="B2137">
        <v>1992</v>
      </c>
      <c r="C2137" s="5" t="str">
        <f t="shared" si="33"/>
        <v>Jun</v>
      </c>
      <c r="D2137" t="s">
        <v>17</v>
      </c>
      <c r="E2137" s="7" t="s">
        <v>17</v>
      </c>
      <c r="F2137">
        <v>18</v>
      </c>
      <c r="G2137">
        <v>0</v>
      </c>
      <c r="H2137">
        <v>35883.269999999997</v>
      </c>
      <c r="I2137" t="s">
        <v>10</v>
      </c>
      <c r="J2137" t="s">
        <v>15</v>
      </c>
      <c r="K2137" t="s">
        <v>41</v>
      </c>
    </row>
    <row r="2138" spans="1:11" x14ac:dyDescent="0.2">
      <c r="A2138" t="s">
        <v>2167</v>
      </c>
      <c r="B2138">
        <v>1981</v>
      </c>
      <c r="C2138" s="5" t="str">
        <f t="shared" si="33"/>
        <v>Nov</v>
      </c>
      <c r="D2138" t="s">
        <v>14</v>
      </c>
      <c r="E2138" s="7" t="s">
        <v>14</v>
      </c>
      <c r="F2138">
        <v>22</v>
      </c>
      <c r="G2138">
        <v>1</v>
      </c>
      <c r="H2138">
        <v>35952.65</v>
      </c>
      <c r="I2138" t="s">
        <v>15</v>
      </c>
      <c r="J2138" t="s">
        <v>11</v>
      </c>
      <c r="K2138" t="s">
        <v>41</v>
      </c>
    </row>
    <row r="2139" spans="1:11" x14ac:dyDescent="0.2">
      <c r="A2139" t="s">
        <v>2168</v>
      </c>
      <c r="B2139">
        <v>1999</v>
      </c>
      <c r="C2139" s="5" t="str">
        <f t="shared" si="33"/>
        <v>Sep</v>
      </c>
      <c r="D2139" t="s">
        <v>19</v>
      </c>
      <c r="E2139" s="7" t="s">
        <v>19</v>
      </c>
      <c r="F2139">
        <v>4</v>
      </c>
      <c r="G2139">
        <v>2</v>
      </c>
      <c r="H2139">
        <v>36021.01</v>
      </c>
      <c r="I2139" t="s">
        <v>10</v>
      </c>
      <c r="J2139" t="s">
        <v>11</v>
      </c>
      <c r="K2139" t="s">
        <v>12</v>
      </c>
    </row>
    <row r="2140" spans="1:11" x14ac:dyDescent="0.2">
      <c r="A2140" t="s">
        <v>2169</v>
      </c>
      <c r="B2140">
        <v>1963</v>
      </c>
      <c r="C2140" s="5" t="str">
        <f t="shared" si="33"/>
        <v>Jul</v>
      </c>
      <c r="D2140" t="s">
        <v>9</v>
      </c>
      <c r="E2140" s="7" t="s">
        <v>9</v>
      </c>
      <c r="F2140">
        <v>22</v>
      </c>
      <c r="G2140">
        <v>0</v>
      </c>
      <c r="H2140">
        <v>36074.339999999997</v>
      </c>
      <c r="I2140" t="s">
        <v>10</v>
      </c>
      <c r="J2140" t="s">
        <v>15</v>
      </c>
      <c r="K2140" t="s">
        <v>41</v>
      </c>
    </row>
    <row r="2141" spans="1:11" x14ac:dyDescent="0.2">
      <c r="A2141" t="s">
        <v>2170</v>
      </c>
      <c r="B2141">
        <v>1996</v>
      </c>
      <c r="C2141" s="5" t="str">
        <f t="shared" si="33"/>
        <v>Aug</v>
      </c>
      <c r="D2141" t="s">
        <v>34</v>
      </c>
      <c r="E2141" s="7" t="s">
        <v>34</v>
      </c>
      <c r="F2141">
        <v>20</v>
      </c>
      <c r="G2141">
        <v>2</v>
      </c>
      <c r="H2141">
        <v>36085.22</v>
      </c>
      <c r="I2141" t="s">
        <v>15</v>
      </c>
      <c r="J2141" t="s">
        <v>15</v>
      </c>
      <c r="K2141" t="s">
        <v>41</v>
      </c>
    </row>
    <row r="2142" spans="1:11" x14ac:dyDescent="0.2">
      <c r="A2142" t="s">
        <v>2171</v>
      </c>
      <c r="B2142">
        <v>1979</v>
      </c>
      <c r="C2142" s="5" t="str">
        <f t="shared" si="33"/>
        <v>Nov</v>
      </c>
      <c r="D2142" t="s">
        <v>14</v>
      </c>
      <c r="E2142" s="7" t="s">
        <v>14</v>
      </c>
      <c r="F2142">
        <v>4</v>
      </c>
      <c r="G2142">
        <v>2</v>
      </c>
      <c r="H2142">
        <v>36090.49</v>
      </c>
      <c r="I2142" t="s">
        <v>10</v>
      </c>
      <c r="J2142" t="s">
        <v>10</v>
      </c>
      <c r="K2142" t="s">
        <v>41</v>
      </c>
    </row>
    <row r="2143" spans="1:11" x14ac:dyDescent="0.2">
      <c r="A2143" t="s">
        <v>2172</v>
      </c>
      <c r="B2143">
        <v>1997</v>
      </c>
      <c r="C2143" s="5" t="str">
        <f t="shared" si="33"/>
        <v>Jun</v>
      </c>
      <c r="D2143" t="s">
        <v>17</v>
      </c>
      <c r="E2143" s="7" t="s">
        <v>17</v>
      </c>
      <c r="F2143">
        <v>12</v>
      </c>
      <c r="G2143">
        <v>2</v>
      </c>
      <c r="H2143">
        <v>36124.57</v>
      </c>
      <c r="I2143" t="s">
        <v>15</v>
      </c>
      <c r="J2143" t="s">
        <v>11</v>
      </c>
      <c r="K2143" t="s">
        <v>12</v>
      </c>
    </row>
    <row r="2144" spans="1:11" x14ac:dyDescent="0.2">
      <c r="A2144" t="s">
        <v>2173</v>
      </c>
      <c r="B2144">
        <v>2004</v>
      </c>
      <c r="C2144" s="5" t="str">
        <f t="shared" si="33"/>
        <v>Aug</v>
      </c>
      <c r="D2144" t="s">
        <v>34</v>
      </c>
      <c r="E2144" s="7" t="s">
        <v>34</v>
      </c>
      <c r="F2144">
        <v>30</v>
      </c>
      <c r="G2144">
        <v>0</v>
      </c>
      <c r="H2144">
        <v>36149.480000000003</v>
      </c>
      <c r="I2144" t="s">
        <v>10</v>
      </c>
      <c r="J2144" t="s">
        <v>10</v>
      </c>
      <c r="K2144" t="s">
        <v>12</v>
      </c>
    </row>
    <row r="2145" spans="1:11" x14ac:dyDescent="0.2">
      <c r="A2145" t="s">
        <v>2174</v>
      </c>
      <c r="B2145">
        <v>1974</v>
      </c>
      <c r="C2145" s="5" t="str">
        <f t="shared" si="33"/>
        <v>Dec</v>
      </c>
      <c r="D2145" t="s">
        <v>29</v>
      </c>
      <c r="E2145" s="7" t="s">
        <v>29</v>
      </c>
      <c r="F2145">
        <v>6</v>
      </c>
      <c r="G2145">
        <v>0</v>
      </c>
      <c r="H2145">
        <v>36182.870000000003</v>
      </c>
      <c r="I2145" t="s">
        <v>10</v>
      </c>
      <c r="J2145" t="s">
        <v>11</v>
      </c>
      <c r="K2145" t="s">
        <v>22</v>
      </c>
    </row>
    <row r="2146" spans="1:11" x14ac:dyDescent="0.2">
      <c r="A2146" t="s">
        <v>2175</v>
      </c>
      <c r="B2146">
        <v>1999</v>
      </c>
      <c r="C2146" s="5" t="str">
        <f t="shared" si="33"/>
        <v>Oct</v>
      </c>
      <c r="D2146" t="s">
        <v>36</v>
      </c>
      <c r="E2146" s="7" t="s">
        <v>36</v>
      </c>
      <c r="F2146">
        <v>1</v>
      </c>
      <c r="G2146">
        <v>3</v>
      </c>
      <c r="H2146">
        <v>36189.1</v>
      </c>
      <c r="I2146" t="s">
        <v>15</v>
      </c>
      <c r="J2146" t="s">
        <v>11</v>
      </c>
      <c r="K2146" t="s">
        <v>167</v>
      </c>
    </row>
    <row r="2147" spans="1:11" x14ac:dyDescent="0.2">
      <c r="A2147" t="s">
        <v>2176</v>
      </c>
      <c r="B2147">
        <v>1993</v>
      </c>
      <c r="C2147" s="5" t="str">
        <f t="shared" si="33"/>
        <v>Dec</v>
      </c>
      <c r="D2147" t="s">
        <v>29</v>
      </c>
      <c r="E2147" s="7" t="s">
        <v>29</v>
      </c>
      <c r="F2147">
        <v>28</v>
      </c>
      <c r="G2147">
        <v>0</v>
      </c>
      <c r="H2147">
        <v>36197.699999999997</v>
      </c>
      <c r="I2147" t="s">
        <v>15</v>
      </c>
      <c r="J2147" t="s">
        <v>11</v>
      </c>
      <c r="K2147" t="s">
        <v>41</v>
      </c>
    </row>
    <row r="2148" spans="1:11" x14ac:dyDescent="0.2">
      <c r="A2148" t="s">
        <v>2177</v>
      </c>
      <c r="B2148">
        <v>2003</v>
      </c>
      <c r="C2148" s="5" t="str">
        <f t="shared" si="33"/>
        <v>Sep</v>
      </c>
      <c r="D2148" t="s">
        <v>19</v>
      </c>
      <c r="E2148" s="7" t="s">
        <v>19</v>
      </c>
      <c r="F2148">
        <v>5</v>
      </c>
      <c r="G2148">
        <v>0</v>
      </c>
      <c r="H2148">
        <v>36219.410000000003</v>
      </c>
      <c r="I2148" t="s">
        <v>15</v>
      </c>
      <c r="J2148" t="s">
        <v>15</v>
      </c>
      <c r="K2148" t="s">
        <v>22</v>
      </c>
    </row>
    <row r="2149" spans="1:11" x14ac:dyDescent="0.2">
      <c r="A2149" t="s">
        <v>2178</v>
      </c>
      <c r="B2149">
        <v>2004</v>
      </c>
      <c r="C2149" s="5" t="str">
        <f t="shared" si="33"/>
        <v>Dec</v>
      </c>
      <c r="D2149" t="s">
        <v>29</v>
      </c>
      <c r="E2149" s="7" t="s">
        <v>29</v>
      </c>
      <c r="F2149">
        <v>25</v>
      </c>
      <c r="G2149">
        <v>0</v>
      </c>
      <c r="H2149">
        <v>36307.800000000003</v>
      </c>
      <c r="I2149" t="s">
        <v>15</v>
      </c>
      <c r="J2149" t="s">
        <v>10</v>
      </c>
      <c r="K2149" t="s">
        <v>12</v>
      </c>
    </row>
    <row r="2150" spans="1:11" x14ac:dyDescent="0.2">
      <c r="A2150" t="s">
        <v>2179</v>
      </c>
      <c r="B2150">
        <v>1992</v>
      </c>
      <c r="C2150" s="5" t="str">
        <f t="shared" si="33"/>
        <v>Jun</v>
      </c>
      <c r="D2150" t="s">
        <v>17</v>
      </c>
      <c r="E2150" s="7" t="s">
        <v>17</v>
      </c>
      <c r="F2150">
        <v>16</v>
      </c>
      <c r="G2150">
        <v>0</v>
      </c>
      <c r="H2150">
        <v>36314.050000000003</v>
      </c>
      <c r="I2150" t="s">
        <v>10</v>
      </c>
      <c r="J2150" t="s">
        <v>10</v>
      </c>
      <c r="K2150" t="s">
        <v>41</v>
      </c>
    </row>
    <row r="2151" spans="1:11" x14ac:dyDescent="0.2">
      <c r="A2151" t="s">
        <v>2180</v>
      </c>
      <c r="B2151">
        <v>1967</v>
      </c>
      <c r="C2151" s="5" t="str">
        <f t="shared" si="33"/>
        <v>Oct</v>
      </c>
      <c r="D2151" t="s">
        <v>36</v>
      </c>
      <c r="E2151" s="7" t="s">
        <v>36</v>
      </c>
      <c r="F2151">
        <v>18</v>
      </c>
      <c r="G2151">
        <v>0</v>
      </c>
      <c r="H2151">
        <v>36332.449999999997</v>
      </c>
      <c r="I2151" t="s">
        <v>15</v>
      </c>
      <c r="J2151" t="s">
        <v>11</v>
      </c>
      <c r="K2151" t="s">
        <v>41</v>
      </c>
    </row>
    <row r="2152" spans="1:11" x14ac:dyDescent="0.2">
      <c r="A2152" t="s">
        <v>2181</v>
      </c>
      <c r="B2152">
        <v>1975</v>
      </c>
      <c r="C2152" s="5" t="str">
        <f t="shared" si="33"/>
        <v>Jun</v>
      </c>
      <c r="D2152" t="s">
        <v>17</v>
      </c>
      <c r="E2152" s="7" t="s">
        <v>17</v>
      </c>
      <c r="F2152">
        <v>5</v>
      </c>
      <c r="G2152">
        <v>1</v>
      </c>
      <c r="H2152">
        <v>36350.71</v>
      </c>
      <c r="I2152" t="s">
        <v>15</v>
      </c>
      <c r="J2152" t="s">
        <v>10</v>
      </c>
      <c r="K2152" t="s">
        <v>41</v>
      </c>
    </row>
    <row r="2153" spans="1:11" x14ac:dyDescent="0.2">
      <c r="A2153" t="s">
        <v>2182</v>
      </c>
      <c r="B2153">
        <v>2003</v>
      </c>
      <c r="C2153" s="5" t="str">
        <f t="shared" si="33"/>
        <v>Dec</v>
      </c>
      <c r="D2153" t="s">
        <v>29</v>
      </c>
      <c r="E2153" s="7" t="s">
        <v>29</v>
      </c>
      <c r="F2153">
        <v>9</v>
      </c>
      <c r="G2153">
        <v>2</v>
      </c>
      <c r="H2153">
        <v>36397.58</v>
      </c>
      <c r="I2153" t="s">
        <v>10</v>
      </c>
      <c r="J2153" t="s">
        <v>11</v>
      </c>
      <c r="K2153" t="s">
        <v>41</v>
      </c>
    </row>
    <row r="2154" spans="1:11" x14ac:dyDescent="0.2">
      <c r="A2154" t="s">
        <v>2183</v>
      </c>
      <c r="B2154">
        <v>1962</v>
      </c>
      <c r="C2154" s="5" t="str">
        <f t="shared" si="33"/>
        <v>Nov</v>
      </c>
      <c r="D2154" t="s">
        <v>14</v>
      </c>
      <c r="E2154" s="7" t="s">
        <v>14</v>
      </c>
      <c r="F2154">
        <v>19</v>
      </c>
      <c r="G2154">
        <v>0</v>
      </c>
      <c r="H2154">
        <v>36445.550000000003</v>
      </c>
      <c r="I2154" t="s">
        <v>10</v>
      </c>
      <c r="J2154" t="s">
        <v>10</v>
      </c>
      <c r="K2154" t="s">
        <v>41</v>
      </c>
    </row>
    <row r="2155" spans="1:11" x14ac:dyDescent="0.2">
      <c r="A2155" t="s">
        <v>2184</v>
      </c>
      <c r="B2155">
        <v>1973</v>
      </c>
      <c r="C2155" s="5" t="str">
        <f t="shared" si="33"/>
        <v>Aug</v>
      </c>
      <c r="D2155" t="s">
        <v>34</v>
      </c>
      <c r="E2155" s="7" t="s">
        <v>34</v>
      </c>
      <c r="F2155">
        <v>9</v>
      </c>
      <c r="G2155">
        <v>0</v>
      </c>
      <c r="H2155">
        <v>36541.550000000003</v>
      </c>
      <c r="I2155" t="s">
        <v>10</v>
      </c>
      <c r="J2155" t="s">
        <v>11</v>
      </c>
      <c r="K2155" t="s">
        <v>41</v>
      </c>
    </row>
    <row r="2156" spans="1:11" x14ac:dyDescent="0.2">
      <c r="A2156" t="s">
        <v>2185</v>
      </c>
      <c r="B2156">
        <v>1992</v>
      </c>
      <c r="C2156" s="5" t="str">
        <f t="shared" si="33"/>
        <v>Oct</v>
      </c>
      <c r="D2156" t="s">
        <v>36</v>
      </c>
      <c r="E2156" s="7" t="s">
        <v>36</v>
      </c>
      <c r="F2156">
        <v>9</v>
      </c>
      <c r="G2156">
        <v>0</v>
      </c>
      <c r="H2156">
        <v>36572.800000000003</v>
      </c>
      <c r="I2156" t="s">
        <v>15</v>
      </c>
      <c r="J2156" t="s">
        <v>10</v>
      </c>
      <c r="K2156" t="s">
        <v>41</v>
      </c>
    </row>
    <row r="2157" spans="1:11" x14ac:dyDescent="0.2">
      <c r="A2157" t="s">
        <v>2186</v>
      </c>
      <c r="B2157">
        <v>1961</v>
      </c>
      <c r="C2157" s="5" t="str">
        <f t="shared" si="33"/>
        <v>Jul</v>
      </c>
      <c r="D2157" t="s">
        <v>9</v>
      </c>
      <c r="E2157" s="7" t="s">
        <v>9</v>
      </c>
      <c r="F2157">
        <v>29</v>
      </c>
      <c r="G2157">
        <v>4</v>
      </c>
      <c r="H2157">
        <v>36580.28</v>
      </c>
      <c r="I2157" t="s">
        <v>10</v>
      </c>
      <c r="J2157" t="s">
        <v>10</v>
      </c>
      <c r="K2157" t="s">
        <v>12</v>
      </c>
    </row>
    <row r="2158" spans="1:11" x14ac:dyDescent="0.2">
      <c r="A2158" t="s">
        <v>2187</v>
      </c>
      <c r="B2158">
        <v>1970</v>
      </c>
      <c r="C2158" s="5" t="str">
        <f t="shared" si="33"/>
        <v>Jul</v>
      </c>
      <c r="D2158" t="s">
        <v>9</v>
      </c>
      <c r="E2158" s="7" t="s">
        <v>9</v>
      </c>
      <c r="F2158">
        <v>14</v>
      </c>
      <c r="G2158">
        <v>0</v>
      </c>
      <c r="H2158">
        <v>36786.370000000003</v>
      </c>
      <c r="I2158" t="s">
        <v>15</v>
      </c>
      <c r="J2158" t="s">
        <v>15</v>
      </c>
      <c r="K2158" t="s">
        <v>41</v>
      </c>
    </row>
    <row r="2159" spans="1:11" x14ac:dyDescent="0.2">
      <c r="A2159" t="s">
        <v>2188</v>
      </c>
      <c r="B2159">
        <v>1965</v>
      </c>
      <c r="C2159" s="5" t="str">
        <f t="shared" si="33"/>
        <v>Dec</v>
      </c>
      <c r="D2159" t="s">
        <v>29</v>
      </c>
      <c r="E2159" s="7" t="s">
        <v>29</v>
      </c>
      <c r="F2159">
        <v>28</v>
      </c>
      <c r="G2159">
        <v>0</v>
      </c>
      <c r="H2159">
        <v>36795.29</v>
      </c>
      <c r="I2159" t="s">
        <v>10</v>
      </c>
      <c r="J2159" t="s">
        <v>15</v>
      </c>
      <c r="K2159" t="s">
        <v>41</v>
      </c>
    </row>
    <row r="2160" spans="1:11" x14ac:dyDescent="0.2">
      <c r="A2160" t="s">
        <v>30</v>
      </c>
      <c r="B2160">
        <v>1992</v>
      </c>
      <c r="C2160" s="5" t="str">
        <f t="shared" si="33"/>
        <v>Oct</v>
      </c>
      <c r="D2160" t="s">
        <v>36</v>
      </c>
      <c r="E2160" s="7" t="s">
        <v>36</v>
      </c>
      <c r="F2160">
        <v>6</v>
      </c>
      <c r="G2160">
        <v>0</v>
      </c>
      <c r="H2160">
        <v>36837.47</v>
      </c>
      <c r="I2160" t="s">
        <v>15</v>
      </c>
      <c r="J2160" t="s">
        <v>10</v>
      </c>
      <c r="K2160" t="s">
        <v>41</v>
      </c>
    </row>
    <row r="2161" spans="1:11" x14ac:dyDescent="0.2">
      <c r="A2161" t="s">
        <v>2189</v>
      </c>
      <c r="B2161">
        <v>1992</v>
      </c>
      <c r="C2161" s="5" t="str">
        <f t="shared" si="33"/>
        <v>Jul</v>
      </c>
      <c r="D2161" t="s">
        <v>9</v>
      </c>
      <c r="E2161" s="7" t="s">
        <v>9</v>
      </c>
      <c r="F2161">
        <v>4</v>
      </c>
      <c r="G2161">
        <v>0</v>
      </c>
      <c r="H2161">
        <v>36837.47</v>
      </c>
      <c r="I2161" t="s">
        <v>10</v>
      </c>
      <c r="J2161" t="s">
        <v>11</v>
      </c>
      <c r="K2161" t="s">
        <v>41</v>
      </c>
    </row>
    <row r="2162" spans="1:11" x14ac:dyDescent="0.2">
      <c r="A2162" t="s">
        <v>2190</v>
      </c>
      <c r="B2162">
        <v>1972</v>
      </c>
      <c r="C2162" s="5" t="str">
        <f t="shared" si="33"/>
        <v>Dec</v>
      </c>
      <c r="D2162" t="s">
        <v>29</v>
      </c>
      <c r="E2162" s="7" t="s">
        <v>29</v>
      </c>
      <c r="F2162">
        <v>5</v>
      </c>
      <c r="G2162">
        <v>0</v>
      </c>
      <c r="H2162">
        <v>36889.99</v>
      </c>
      <c r="I2162" t="s">
        <v>15</v>
      </c>
      <c r="J2162" t="s">
        <v>11</v>
      </c>
      <c r="K2162" t="s">
        <v>41</v>
      </c>
    </row>
    <row r="2163" spans="1:11" x14ac:dyDescent="0.2">
      <c r="A2163" t="s">
        <v>2191</v>
      </c>
      <c r="B2163">
        <v>2003</v>
      </c>
      <c r="C2163" s="5" t="str">
        <f t="shared" si="33"/>
        <v>Jun</v>
      </c>
      <c r="D2163" t="s">
        <v>17</v>
      </c>
      <c r="E2163" s="7" t="s">
        <v>17</v>
      </c>
      <c r="F2163">
        <v>21</v>
      </c>
      <c r="G2163">
        <v>0</v>
      </c>
      <c r="H2163">
        <v>36898.730000000003</v>
      </c>
      <c r="I2163" t="s">
        <v>10</v>
      </c>
      <c r="J2163" t="s">
        <v>15</v>
      </c>
      <c r="K2163" t="s">
        <v>22</v>
      </c>
    </row>
    <row r="2164" spans="1:11" x14ac:dyDescent="0.2">
      <c r="A2164" t="s">
        <v>2192</v>
      </c>
      <c r="B2164">
        <v>1963</v>
      </c>
      <c r="C2164" s="5" t="str">
        <f t="shared" si="33"/>
        <v>Jul</v>
      </c>
      <c r="D2164" t="s">
        <v>9</v>
      </c>
      <c r="E2164" s="7" t="s">
        <v>9</v>
      </c>
      <c r="F2164">
        <v>24</v>
      </c>
      <c r="G2164">
        <v>2</v>
      </c>
      <c r="H2164">
        <v>36910.61</v>
      </c>
      <c r="I2164" t="s">
        <v>10</v>
      </c>
      <c r="J2164" t="s">
        <v>10</v>
      </c>
      <c r="K2164" t="s">
        <v>41</v>
      </c>
    </row>
    <row r="2165" spans="1:11" x14ac:dyDescent="0.2">
      <c r="A2165" t="s">
        <v>2193</v>
      </c>
      <c r="B2165">
        <v>1991</v>
      </c>
      <c r="C2165" s="5" t="str">
        <f t="shared" si="33"/>
        <v>Jun</v>
      </c>
      <c r="D2165" t="s">
        <v>17</v>
      </c>
      <c r="E2165" s="7" t="s">
        <v>17</v>
      </c>
      <c r="F2165">
        <v>10</v>
      </c>
      <c r="G2165">
        <v>3</v>
      </c>
      <c r="H2165">
        <v>36911.99</v>
      </c>
      <c r="I2165" t="s">
        <v>10</v>
      </c>
      <c r="J2165" t="s">
        <v>10</v>
      </c>
      <c r="K2165" t="s">
        <v>41</v>
      </c>
    </row>
    <row r="2166" spans="1:11" x14ac:dyDescent="0.2">
      <c r="A2166" t="s">
        <v>2194</v>
      </c>
      <c r="B2166">
        <v>1968</v>
      </c>
      <c r="C2166" s="5" t="str">
        <f t="shared" si="33"/>
        <v>Oct</v>
      </c>
      <c r="D2166" t="s">
        <v>36</v>
      </c>
      <c r="E2166" s="7" t="s">
        <v>36</v>
      </c>
      <c r="F2166">
        <v>22</v>
      </c>
      <c r="G2166">
        <v>0</v>
      </c>
      <c r="H2166">
        <v>36922.61</v>
      </c>
      <c r="I2166" t="s">
        <v>10</v>
      </c>
      <c r="J2166" t="s">
        <v>15</v>
      </c>
      <c r="K2166" t="s">
        <v>41</v>
      </c>
    </row>
    <row r="2167" spans="1:11" x14ac:dyDescent="0.2">
      <c r="A2167" t="s">
        <v>2195</v>
      </c>
      <c r="B2167">
        <v>1977</v>
      </c>
      <c r="C2167" s="5" t="str">
        <f t="shared" si="33"/>
        <v>Aug</v>
      </c>
      <c r="D2167" t="s">
        <v>34</v>
      </c>
      <c r="E2167" s="7" t="s">
        <v>34</v>
      </c>
      <c r="F2167">
        <v>13</v>
      </c>
      <c r="G2167">
        <v>2</v>
      </c>
      <c r="H2167">
        <v>36935.64</v>
      </c>
      <c r="I2167" t="s">
        <v>10</v>
      </c>
      <c r="J2167" t="s">
        <v>15</v>
      </c>
      <c r="K2167" t="s">
        <v>41</v>
      </c>
    </row>
    <row r="2168" spans="1:11" x14ac:dyDescent="0.2">
      <c r="A2168" t="s">
        <v>2196</v>
      </c>
      <c r="B2168">
        <v>1992</v>
      </c>
      <c r="C2168" s="5" t="str">
        <f t="shared" si="33"/>
        <v>Aug</v>
      </c>
      <c r="D2168" t="s">
        <v>34</v>
      </c>
      <c r="E2168" s="7" t="s">
        <v>34</v>
      </c>
      <c r="F2168">
        <v>25</v>
      </c>
      <c r="G2168">
        <v>0</v>
      </c>
      <c r="H2168">
        <v>36950.26</v>
      </c>
      <c r="I2168" t="s">
        <v>15</v>
      </c>
      <c r="J2168" t="s">
        <v>15</v>
      </c>
      <c r="K2168" t="s">
        <v>12</v>
      </c>
    </row>
    <row r="2169" spans="1:11" x14ac:dyDescent="0.2">
      <c r="A2169" t="s">
        <v>2197</v>
      </c>
      <c r="B2169">
        <v>1992</v>
      </c>
      <c r="C2169" s="5" t="str">
        <f t="shared" si="33"/>
        <v>Sep</v>
      </c>
      <c r="D2169" t="s">
        <v>19</v>
      </c>
      <c r="E2169" s="7" t="s">
        <v>19</v>
      </c>
      <c r="F2169">
        <v>13</v>
      </c>
      <c r="G2169">
        <v>0</v>
      </c>
      <c r="H2169">
        <v>36976.449999999997</v>
      </c>
      <c r="I2169" t="s">
        <v>10</v>
      </c>
      <c r="J2169" t="s">
        <v>11</v>
      </c>
      <c r="K2169" t="s">
        <v>41</v>
      </c>
    </row>
    <row r="2170" spans="1:11" x14ac:dyDescent="0.2">
      <c r="A2170" t="s">
        <v>2198</v>
      </c>
      <c r="B2170">
        <v>1991</v>
      </c>
      <c r="C2170" s="5" t="str">
        <f t="shared" si="33"/>
        <v>Nov</v>
      </c>
      <c r="D2170" t="s">
        <v>14</v>
      </c>
      <c r="E2170" s="7" t="s">
        <v>14</v>
      </c>
      <c r="F2170">
        <v>1</v>
      </c>
      <c r="G2170">
        <v>3</v>
      </c>
      <c r="H2170">
        <v>37040.879999999997</v>
      </c>
      <c r="I2170" t="s">
        <v>10</v>
      </c>
      <c r="J2170" t="s">
        <v>10</v>
      </c>
      <c r="K2170" t="s">
        <v>41</v>
      </c>
    </row>
    <row r="2171" spans="1:11" x14ac:dyDescent="0.2">
      <c r="A2171" t="s">
        <v>2199</v>
      </c>
      <c r="B2171">
        <v>1988</v>
      </c>
      <c r="C2171" s="5" t="str">
        <f t="shared" si="33"/>
        <v>Dec</v>
      </c>
      <c r="D2171" t="s">
        <v>29</v>
      </c>
      <c r="E2171" s="7" t="s">
        <v>29</v>
      </c>
      <c r="F2171">
        <v>17</v>
      </c>
      <c r="G2171">
        <v>3</v>
      </c>
      <c r="H2171">
        <v>37076.370000000003</v>
      </c>
      <c r="I2171" t="s">
        <v>10</v>
      </c>
      <c r="J2171" t="s">
        <v>15</v>
      </c>
      <c r="K2171" t="s">
        <v>41</v>
      </c>
    </row>
    <row r="2172" spans="1:11" x14ac:dyDescent="0.2">
      <c r="A2172" t="s">
        <v>2200</v>
      </c>
      <c r="B2172">
        <v>1989</v>
      </c>
      <c r="C2172" s="5" t="str">
        <f t="shared" si="33"/>
        <v>Jun</v>
      </c>
      <c r="D2172" t="s">
        <v>17</v>
      </c>
      <c r="E2172" s="7" t="s">
        <v>17</v>
      </c>
      <c r="F2172">
        <v>10</v>
      </c>
      <c r="G2172">
        <v>0</v>
      </c>
      <c r="H2172">
        <v>37079.370000000003</v>
      </c>
      <c r="I2172" t="s">
        <v>10</v>
      </c>
      <c r="J2172" t="s">
        <v>11</v>
      </c>
      <c r="K2172" t="s">
        <v>41</v>
      </c>
    </row>
    <row r="2173" spans="1:11" x14ac:dyDescent="0.2">
      <c r="A2173" t="s">
        <v>2201</v>
      </c>
      <c r="B2173">
        <v>1995</v>
      </c>
      <c r="C2173" s="5" t="str">
        <f t="shared" si="33"/>
        <v>Oct</v>
      </c>
      <c r="D2173" t="s">
        <v>36</v>
      </c>
      <c r="E2173" s="7" t="s">
        <v>36</v>
      </c>
      <c r="F2173">
        <v>30</v>
      </c>
      <c r="G2173">
        <v>0</v>
      </c>
      <c r="H2173">
        <v>37133.9</v>
      </c>
      <c r="I2173" t="s">
        <v>10</v>
      </c>
      <c r="J2173" t="s">
        <v>10</v>
      </c>
      <c r="K2173" t="s">
        <v>12</v>
      </c>
    </row>
    <row r="2174" spans="1:11" x14ac:dyDescent="0.2">
      <c r="A2174" t="s">
        <v>2202</v>
      </c>
      <c r="B2174">
        <v>2000</v>
      </c>
      <c r="C2174" s="5" t="str">
        <f t="shared" si="33"/>
        <v>Sep</v>
      </c>
      <c r="D2174" t="s">
        <v>19</v>
      </c>
      <c r="E2174" s="7" t="s">
        <v>19</v>
      </c>
      <c r="F2174">
        <v>5</v>
      </c>
      <c r="G2174">
        <v>1</v>
      </c>
      <c r="H2174">
        <v>37165.160000000003</v>
      </c>
      <c r="I2174" t="s">
        <v>15</v>
      </c>
      <c r="J2174" t="s">
        <v>11</v>
      </c>
      <c r="K2174" t="s">
        <v>30</v>
      </c>
    </row>
    <row r="2175" spans="1:11" x14ac:dyDescent="0.2">
      <c r="A2175" t="s">
        <v>2203</v>
      </c>
      <c r="B2175">
        <v>1990</v>
      </c>
      <c r="C2175" s="5" t="str">
        <f t="shared" si="33"/>
        <v>Oct</v>
      </c>
      <c r="D2175" t="s">
        <v>36</v>
      </c>
      <c r="E2175" s="7" t="s">
        <v>36</v>
      </c>
      <c r="F2175">
        <v>17</v>
      </c>
      <c r="G2175">
        <v>3</v>
      </c>
      <c r="H2175">
        <v>37251.22</v>
      </c>
      <c r="I2175" t="s">
        <v>10</v>
      </c>
      <c r="J2175" t="s">
        <v>10</v>
      </c>
      <c r="K2175" t="s">
        <v>41</v>
      </c>
    </row>
    <row r="2176" spans="1:11" x14ac:dyDescent="0.2">
      <c r="A2176" t="s">
        <v>2204</v>
      </c>
      <c r="B2176">
        <v>1985</v>
      </c>
      <c r="C2176" s="5" t="str">
        <f t="shared" si="33"/>
        <v>Nov</v>
      </c>
      <c r="D2176" t="s">
        <v>14</v>
      </c>
      <c r="E2176" s="7" t="s">
        <v>14</v>
      </c>
      <c r="F2176">
        <v>17</v>
      </c>
      <c r="G2176">
        <v>0</v>
      </c>
      <c r="H2176">
        <v>37270.15</v>
      </c>
      <c r="I2176" t="s">
        <v>10</v>
      </c>
      <c r="J2176" t="s">
        <v>15</v>
      </c>
      <c r="K2176" t="s">
        <v>246</v>
      </c>
    </row>
    <row r="2177" spans="1:11" x14ac:dyDescent="0.2">
      <c r="A2177" t="s">
        <v>2205</v>
      </c>
      <c r="B2177">
        <v>1975</v>
      </c>
      <c r="C2177" s="5" t="str">
        <f t="shared" si="33"/>
        <v>Nov</v>
      </c>
      <c r="D2177" t="s">
        <v>14</v>
      </c>
      <c r="E2177" s="7" t="s">
        <v>14</v>
      </c>
      <c r="F2177">
        <v>9</v>
      </c>
      <c r="G2177">
        <v>1</v>
      </c>
      <c r="H2177">
        <v>37272.339999999997</v>
      </c>
      <c r="I2177" t="s">
        <v>10</v>
      </c>
      <c r="J2177" t="s">
        <v>11</v>
      </c>
      <c r="K2177" t="s">
        <v>41</v>
      </c>
    </row>
    <row r="2178" spans="1:11" x14ac:dyDescent="0.2">
      <c r="A2178" t="s">
        <v>2206</v>
      </c>
      <c r="B2178">
        <v>1969</v>
      </c>
      <c r="C2178" s="5" t="str">
        <f t="shared" si="33"/>
        <v>Oct</v>
      </c>
      <c r="D2178" t="s">
        <v>36</v>
      </c>
      <c r="E2178" s="7" t="s">
        <v>36</v>
      </c>
      <c r="F2178">
        <v>30</v>
      </c>
      <c r="G2178">
        <v>0</v>
      </c>
      <c r="H2178">
        <v>37277.269999999997</v>
      </c>
      <c r="I2178" t="s">
        <v>15</v>
      </c>
      <c r="J2178" t="s">
        <v>11</v>
      </c>
      <c r="K2178" t="s">
        <v>41</v>
      </c>
    </row>
    <row r="2179" spans="1:11" x14ac:dyDescent="0.2">
      <c r="A2179" t="s">
        <v>2207</v>
      </c>
      <c r="B2179">
        <v>1979</v>
      </c>
      <c r="C2179" s="5" t="str">
        <f t="shared" ref="C2179:C2242" si="34">IF(ISBLANK(D2179),"Sep",D2179)</f>
        <v>Aug</v>
      </c>
      <c r="D2179" t="s">
        <v>34</v>
      </c>
      <c r="E2179" s="7" t="s">
        <v>34</v>
      </c>
      <c r="F2179">
        <v>3</v>
      </c>
      <c r="G2179">
        <v>2</v>
      </c>
      <c r="H2179">
        <v>37425.94</v>
      </c>
      <c r="I2179" t="s">
        <v>10</v>
      </c>
      <c r="J2179" t="s">
        <v>15</v>
      </c>
      <c r="K2179" t="s">
        <v>41</v>
      </c>
    </row>
    <row r="2180" spans="1:11" x14ac:dyDescent="0.2">
      <c r="A2180" t="s">
        <v>2208</v>
      </c>
      <c r="B2180">
        <v>2002</v>
      </c>
      <c r="C2180" s="5" t="str">
        <f t="shared" si="34"/>
        <v>Sep</v>
      </c>
      <c r="D2180" t="s">
        <v>19</v>
      </c>
      <c r="E2180" s="7" t="s">
        <v>19</v>
      </c>
      <c r="F2180">
        <v>27</v>
      </c>
      <c r="G2180">
        <v>3</v>
      </c>
      <c r="H2180">
        <v>37465.339999999997</v>
      </c>
      <c r="I2180" t="s">
        <v>15</v>
      </c>
      <c r="J2180" t="s">
        <v>10</v>
      </c>
      <c r="K2180" t="s">
        <v>22</v>
      </c>
    </row>
    <row r="2181" spans="1:11" x14ac:dyDescent="0.2">
      <c r="A2181" t="s">
        <v>2209</v>
      </c>
      <c r="B2181">
        <v>2000</v>
      </c>
      <c r="C2181" s="5" t="str">
        <f t="shared" si="34"/>
        <v>Oct</v>
      </c>
      <c r="D2181" t="s">
        <v>36</v>
      </c>
      <c r="E2181" s="7" t="s">
        <v>36</v>
      </c>
      <c r="F2181">
        <v>12</v>
      </c>
      <c r="G2181">
        <v>2</v>
      </c>
      <c r="H2181">
        <v>37484.449999999997</v>
      </c>
      <c r="I2181" t="s">
        <v>15</v>
      </c>
      <c r="J2181" t="s">
        <v>15</v>
      </c>
      <c r="K2181" t="s">
        <v>12</v>
      </c>
    </row>
    <row r="2182" spans="1:11" x14ac:dyDescent="0.2">
      <c r="A2182" t="s">
        <v>2210</v>
      </c>
      <c r="B2182">
        <v>1990</v>
      </c>
      <c r="C2182" s="5" t="str">
        <f t="shared" si="34"/>
        <v>Nov</v>
      </c>
      <c r="D2182" t="s">
        <v>14</v>
      </c>
      <c r="E2182" s="7" t="s">
        <v>14</v>
      </c>
      <c r="F2182">
        <v>16</v>
      </c>
      <c r="G2182">
        <v>1</v>
      </c>
      <c r="H2182">
        <v>37607.53</v>
      </c>
      <c r="I2182" t="s">
        <v>15</v>
      </c>
      <c r="J2182" t="s">
        <v>10</v>
      </c>
      <c r="K2182" t="s">
        <v>165</v>
      </c>
    </row>
    <row r="2183" spans="1:11" x14ac:dyDescent="0.2">
      <c r="A2183" t="s">
        <v>2211</v>
      </c>
      <c r="B2183">
        <v>1982</v>
      </c>
      <c r="C2183" s="5" t="str">
        <f t="shared" si="34"/>
        <v>Jun</v>
      </c>
      <c r="D2183" t="s">
        <v>17</v>
      </c>
      <c r="E2183" s="7" t="s">
        <v>17</v>
      </c>
      <c r="F2183">
        <v>20</v>
      </c>
      <c r="G2183">
        <v>3</v>
      </c>
      <c r="H2183">
        <v>37650.74</v>
      </c>
      <c r="I2183" t="s">
        <v>10</v>
      </c>
      <c r="J2183" t="s">
        <v>10</v>
      </c>
      <c r="K2183" t="s">
        <v>22</v>
      </c>
    </row>
    <row r="2184" spans="1:11" x14ac:dyDescent="0.2">
      <c r="A2184" t="s">
        <v>2212</v>
      </c>
      <c r="B2184">
        <v>1970</v>
      </c>
      <c r="C2184" s="5" t="str">
        <f t="shared" si="34"/>
        <v>Oct</v>
      </c>
      <c r="D2184" t="s">
        <v>36</v>
      </c>
      <c r="E2184" s="7" t="s">
        <v>36</v>
      </c>
      <c r="F2184">
        <v>28</v>
      </c>
      <c r="G2184">
        <v>0</v>
      </c>
      <c r="H2184">
        <v>37675.06</v>
      </c>
      <c r="I2184" t="s">
        <v>10</v>
      </c>
      <c r="J2184" t="s">
        <v>11</v>
      </c>
      <c r="K2184" t="s">
        <v>41</v>
      </c>
    </row>
    <row r="2185" spans="1:11" x14ac:dyDescent="0.2">
      <c r="A2185" t="s">
        <v>2213</v>
      </c>
      <c r="B2185">
        <v>1988</v>
      </c>
      <c r="C2185" s="5" t="str">
        <f t="shared" si="34"/>
        <v>Oct</v>
      </c>
      <c r="D2185" t="s">
        <v>36</v>
      </c>
      <c r="E2185" s="7" t="s">
        <v>36</v>
      </c>
      <c r="F2185">
        <v>10</v>
      </c>
      <c r="G2185">
        <v>1</v>
      </c>
      <c r="H2185">
        <v>37701.879999999997</v>
      </c>
      <c r="I2185" t="s">
        <v>10</v>
      </c>
      <c r="J2185" t="s">
        <v>11</v>
      </c>
      <c r="K2185" t="s">
        <v>248</v>
      </c>
    </row>
    <row r="2186" spans="1:11" x14ac:dyDescent="0.2">
      <c r="A2186" t="s">
        <v>2214</v>
      </c>
      <c r="B2186">
        <v>1976</v>
      </c>
      <c r="C2186" s="5" t="str">
        <f t="shared" si="34"/>
        <v>Sep</v>
      </c>
      <c r="D2186" t="s">
        <v>19</v>
      </c>
      <c r="E2186" s="7" t="s">
        <v>19</v>
      </c>
      <c r="F2186">
        <v>18</v>
      </c>
      <c r="G2186">
        <v>2</v>
      </c>
      <c r="H2186">
        <v>37735.199999999997</v>
      </c>
      <c r="I2186" t="s">
        <v>10</v>
      </c>
      <c r="J2186" t="s">
        <v>10</v>
      </c>
      <c r="K2186" t="s">
        <v>41</v>
      </c>
    </row>
    <row r="2187" spans="1:11" x14ac:dyDescent="0.2">
      <c r="A2187" t="s">
        <v>2215</v>
      </c>
      <c r="B2187">
        <v>1986</v>
      </c>
      <c r="C2187" s="5" t="str">
        <f t="shared" si="34"/>
        <v>Aug</v>
      </c>
      <c r="D2187" t="s">
        <v>34</v>
      </c>
      <c r="E2187" s="7" t="s">
        <v>34</v>
      </c>
      <c r="F2187">
        <v>15</v>
      </c>
      <c r="G2187">
        <v>0</v>
      </c>
      <c r="H2187">
        <v>37742.58</v>
      </c>
      <c r="I2187" t="s">
        <v>15</v>
      </c>
      <c r="J2187" t="s">
        <v>15</v>
      </c>
      <c r="K2187" t="s">
        <v>12</v>
      </c>
    </row>
    <row r="2188" spans="1:11" x14ac:dyDescent="0.2">
      <c r="A2188" t="s">
        <v>2216</v>
      </c>
      <c r="B2188">
        <v>1983</v>
      </c>
      <c r="C2188" s="5" t="str">
        <f t="shared" si="34"/>
        <v>Jul</v>
      </c>
      <c r="D2188" t="s">
        <v>9</v>
      </c>
      <c r="E2188" s="7" t="s">
        <v>9</v>
      </c>
      <c r="F2188">
        <v>26</v>
      </c>
      <c r="G2188">
        <v>3</v>
      </c>
      <c r="H2188">
        <v>37800.980000000003</v>
      </c>
      <c r="I2188" t="s">
        <v>10</v>
      </c>
      <c r="J2188" t="s">
        <v>10</v>
      </c>
      <c r="K2188" t="s">
        <v>41</v>
      </c>
    </row>
    <row r="2189" spans="1:11" x14ac:dyDescent="0.2">
      <c r="A2189" t="s">
        <v>2217</v>
      </c>
      <c r="B2189">
        <v>1979</v>
      </c>
      <c r="C2189" s="5" t="str">
        <f t="shared" si="34"/>
        <v>Sep</v>
      </c>
      <c r="D2189" t="s">
        <v>19</v>
      </c>
      <c r="E2189" s="7" t="s">
        <v>19</v>
      </c>
      <c r="F2189">
        <v>9</v>
      </c>
      <c r="G2189">
        <v>0</v>
      </c>
      <c r="H2189">
        <v>37829.72</v>
      </c>
      <c r="I2189" t="s">
        <v>15</v>
      </c>
      <c r="J2189" t="s">
        <v>10</v>
      </c>
      <c r="K2189" t="s">
        <v>41</v>
      </c>
    </row>
    <row r="2190" spans="1:11" x14ac:dyDescent="0.2">
      <c r="A2190" t="s">
        <v>2218</v>
      </c>
      <c r="B2190">
        <v>1998</v>
      </c>
      <c r="C2190" s="5" t="str">
        <f t="shared" si="34"/>
        <v>Jul</v>
      </c>
      <c r="D2190" t="s">
        <v>9</v>
      </c>
      <c r="E2190" s="7" t="s">
        <v>9</v>
      </c>
      <c r="F2190">
        <v>29</v>
      </c>
      <c r="G2190">
        <v>0</v>
      </c>
      <c r="H2190">
        <v>38126.25</v>
      </c>
      <c r="I2190" t="s">
        <v>15</v>
      </c>
      <c r="J2190" t="s">
        <v>11</v>
      </c>
      <c r="K2190" t="s">
        <v>12</v>
      </c>
    </row>
    <row r="2191" spans="1:11" x14ac:dyDescent="0.2">
      <c r="A2191" t="s">
        <v>2219</v>
      </c>
      <c r="B2191">
        <v>1972</v>
      </c>
      <c r="C2191" s="5" t="str">
        <f t="shared" si="34"/>
        <v>Nov</v>
      </c>
      <c r="D2191" t="s">
        <v>14</v>
      </c>
      <c r="E2191" s="7" t="s">
        <v>14</v>
      </c>
      <c r="F2191">
        <v>19</v>
      </c>
      <c r="G2191">
        <v>0</v>
      </c>
      <c r="H2191">
        <v>38189.1</v>
      </c>
      <c r="I2191" t="s">
        <v>10</v>
      </c>
      <c r="J2191" t="s">
        <v>10</v>
      </c>
      <c r="K2191" t="s">
        <v>41</v>
      </c>
    </row>
    <row r="2192" spans="1:11" x14ac:dyDescent="0.2">
      <c r="A2192" t="s">
        <v>2220</v>
      </c>
      <c r="B2192">
        <v>1989</v>
      </c>
      <c r="C2192" s="5" t="str">
        <f t="shared" si="34"/>
        <v>Sep</v>
      </c>
      <c r="D2192" t="s">
        <v>19</v>
      </c>
      <c r="E2192" s="7" t="s">
        <v>19</v>
      </c>
      <c r="F2192">
        <v>8</v>
      </c>
      <c r="G2192">
        <v>3</v>
      </c>
      <c r="H2192">
        <v>38237.339999999997</v>
      </c>
      <c r="I2192" t="s">
        <v>10</v>
      </c>
      <c r="J2192" t="s">
        <v>11</v>
      </c>
      <c r="K2192" t="s">
        <v>41</v>
      </c>
    </row>
    <row r="2193" spans="1:11" x14ac:dyDescent="0.2">
      <c r="A2193" t="s">
        <v>2221</v>
      </c>
      <c r="B2193">
        <v>1964</v>
      </c>
      <c r="C2193" s="5" t="str">
        <f t="shared" si="34"/>
        <v>Jun</v>
      </c>
      <c r="D2193" t="s">
        <v>17</v>
      </c>
      <c r="E2193" s="7" t="s">
        <v>17</v>
      </c>
      <c r="F2193">
        <v>16</v>
      </c>
      <c r="G2193">
        <v>0</v>
      </c>
      <c r="H2193">
        <v>38241.74</v>
      </c>
      <c r="I2193" t="s">
        <v>10</v>
      </c>
      <c r="J2193" t="s">
        <v>11</v>
      </c>
      <c r="K2193" t="s">
        <v>41</v>
      </c>
    </row>
    <row r="2194" spans="1:11" x14ac:dyDescent="0.2">
      <c r="A2194" t="s">
        <v>2222</v>
      </c>
      <c r="B2194">
        <v>1980</v>
      </c>
      <c r="C2194" s="5" t="str">
        <f t="shared" si="34"/>
        <v>Aug</v>
      </c>
      <c r="D2194" t="s">
        <v>34</v>
      </c>
      <c r="E2194" s="7" t="s">
        <v>34</v>
      </c>
      <c r="F2194">
        <v>16</v>
      </c>
      <c r="G2194">
        <v>1</v>
      </c>
      <c r="H2194">
        <v>38245.589999999997</v>
      </c>
      <c r="I2194" t="s">
        <v>15</v>
      </c>
      <c r="J2194" t="s">
        <v>10</v>
      </c>
      <c r="K2194" t="s">
        <v>12</v>
      </c>
    </row>
    <row r="2195" spans="1:11" x14ac:dyDescent="0.2">
      <c r="A2195" t="s">
        <v>2223</v>
      </c>
      <c r="B2195">
        <v>1989</v>
      </c>
      <c r="C2195" s="5" t="str">
        <f t="shared" si="34"/>
        <v>Oct</v>
      </c>
      <c r="D2195" t="s">
        <v>36</v>
      </c>
      <c r="E2195" s="7" t="s">
        <v>36</v>
      </c>
      <c r="F2195">
        <v>30</v>
      </c>
      <c r="G2195">
        <v>1</v>
      </c>
      <c r="H2195">
        <v>38282.75</v>
      </c>
      <c r="I2195" t="s">
        <v>15</v>
      </c>
      <c r="J2195" t="s">
        <v>10</v>
      </c>
      <c r="K2195" t="s">
        <v>12</v>
      </c>
    </row>
    <row r="2196" spans="1:11" x14ac:dyDescent="0.2">
      <c r="A2196" t="s">
        <v>2224</v>
      </c>
      <c r="B2196">
        <v>1980</v>
      </c>
      <c r="C2196" s="5" t="str">
        <f t="shared" si="34"/>
        <v>Jun</v>
      </c>
      <c r="D2196" t="s">
        <v>17</v>
      </c>
      <c r="E2196" s="7" t="s">
        <v>17</v>
      </c>
      <c r="F2196">
        <v>12</v>
      </c>
      <c r="G2196">
        <v>2</v>
      </c>
      <c r="H2196">
        <v>38313.129999999997</v>
      </c>
      <c r="I2196" t="s">
        <v>15</v>
      </c>
      <c r="J2196" t="s">
        <v>11</v>
      </c>
      <c r="K2196" t="s">
        <v>41</v>
      </c>
    </row>
    <row r="2197" spans="1:11" x14ac:dyDescent="0.2">
      <c r="A2197" t="s">
        <v>2225</v>
      </c>
      <c r="B2197">
        <v>2002</v>
      </c>
      <c r="C2197" s="5" t="str">
        <f t="shared" si="34"/>
        <v>Sep</v>
      </c>
      <c r="D2197" t="s">
        <v>19</v>
      </c>
      <c r="E2197" s="7" t="s">
        <v>19</v>
      </c>
      <c r="F2197">
        <v>17</v>
      </c>
      <c r="G2197">
        <v>2</v>
      </c>
      <c r="H2197">
        <v>38344.57</v>
      </c>
      <c r="I2197" t="s">
        <v>15</v>
      </c>
      <c r="J2197" t="s">
        <v>11</v>
      </c>
      <c r="K2197" t="s">
        <v>41</v>
      </c>
    </row>
    <row r="2198" spans="1:11" x14ac:dyDescent="0.2">
      <c r="A2198" t="s">
        <v>2226</v>
      </c>
      <c r="B2198">
        <v>1970</v>
      </c>
      <c r="C2198" s="5" t="str">
        <f t="shared" si="34"/>
        <v>Aug</v>
      </c>
      <c r="D2198" t="s">
        <v>34</v>
      </c>
      <c r="E2198" s="7" t="s">
        <v>34</v>
      </c>
      <c r="F2198">
        <v>22</v>
      </c>
      <c r="G2198">
        <v>0</v>
      </c>
      <c r="H2198">
        <v>38389.79</v>
      </c>
      <c r="I2198" t="s">
        <v>10</v>
      </c>
      <c r="J2198" t="s">
        <v>11</v>
      </c>
      <c r="K2198" t="s">
        <v>41</v>
      </c>
    </row>
    <row r="2199" spans="1:11" x14ac:dyDescent="0.2">
      <c r="A2199" t="s">
        <v>2227</v>
      </c>
      <c r="B2199">
        <v>1971</v>
      </c>
      <c r="C2199" s="5" t="str">
        <f t="shared" si="34"/>
        <v>Dec</v>
      </c>
      <c r="D2199" t="s">
        <v>29</v>
      </c>
      <c r="E2199" s="7" t="s">
        <v>29</v>
      </c>
      <c r="F2199">
        <v>23</v>
      </c>
      <c r="G2199">
        <v>0</v>
      </c>
      <c r="H2199">
        <v>38405.26</v>
      </c>
      <c r="I2199" t="s">
        <v>10</v>
      </c>
      <c r="J2199" t="s">
        <v>15</v>
      </c>
      <c r="K2199" t="s">
        <v>41</v>
      </c>
    </row>
    <row r="2200" spans="1:11" x14ac:dyDescent="0.2">
      <c r="A2200" t="s">
        <v>2228</v>
      </c>
      <c r="B2200">
        <v>1986</v>
      </c>
      <c r="C2200" s="5" t="str">
        <f t="shared" si="34"/>
        <v>Jun</v>
      </c>
      <c r="D2200" t="s">
        <v>17</v>
      </c>
      <c r="E2200" s="7" t="s">
        <v>17</v>
      </c>
      <c r="F2200">
        <v>21</v>
      </c>
      <c r="G2200">
        <v>2</v>
      </c>
      <c r="H2200">
        <v>38415.47</v>
      </c>
      <c r="I2200" t="s">
        <v>15</v>
      </c>
      <c r="J2200" t="s">
        <v>10</v>
      </c>
      <c r="K2200" t="s">
        <v>41</v>
      </c>
    </row>
    <row r="2201" spans="1:11" x14ac:dyDescent="0.2">
      <c r="A2201" t="s">
        <v>2229</v>
      </c>
      <c r="B2201">
        <v>1999</v>
      </c>
      <c r="C2201" s="5" t="str">
        <f t="shared" si="34"/>
        <v>Nov</v>
      </c>
      <c r="D2201" t="s">
        <v>14</v>
      </c>
      <c r="E2201" s="7" t="s">
        <v>14</v>
      </c>
      <c r="F2201">
        <v>12</v>
      </c>
      <c r="G2201">
        <v>2</v>
      </c>
      <c r="H2201">
        <v>38511.629999999997</v>
      </c>
      <c r="I2201" t="s">
        <v>10</v>
      </c>
      <c r="J2201" t="s">
        <v>10</v>
      </c>
      <c r="K2201" t="s">
        <v>246</v>
      </c>
    </row>
    <row r="2202" spans="1:11" x14ac:dyDescent="0.2">
      <c r="A2202" t="s">
        <v>2230</v>
      </c>
      <c r="B2202">
        <v>1990</v>
      </c>
      <c r="C2202" s="5" t="str">
        <f t="shared" si="34"/>
        <v>Jul</v>
      </c>
      <c r="D2202" t="s">
        <v>9</v>
      </c>
      <c r="E2202" s="7" t="s">
        <v>9</v>
      </c>
      <c r="F2202">
        <v>13</v>
      </c>
      <c r="G2202">
        <v>3</v>
      </c>
      <c r="H2202">
        <v>38652.089999999997</v>
      </c>
      <c r="I2202" t="s">
        <v>10</v>
      </c>
      <c r="J2202" t="s">
        <v>10</v>
      </c>
      <c r="K2202" t="s">
        <v>41</v>
      </c>
    </row>
    <row r="2203" spans="1:11" x14ac:dyDescent="0.2">
      <c r="A2203" t="s">
        <v>2231</v>
      </c>
      <c r="B2203">
        <v>1986</v>
      </c>
      <c r="C2203" s="5" t="str">
        <f t="shared" si="34"/>
        <v>Jul</v>
      </c>
      <c r="D2203" t="s">
        <v>9</v>
      </c>
      <c r="E2203" s="7" t="s">
        <v>9</v>
      </c>
      <c r="F2203">
        <v>20</v>
      </c>
      <c r="G2203">
        <v>1</v>
      </c>
      <c r="H2203">
        <v>38709.18</v>
      </c>
      <c r="I2203" t="s">
        <v>15</v>
      </c>
      <c r="J2203" t="s">
        <v>11</v>
      </c>
      <c r="K2203" t="s">
        <v>12</v>
      </c>
    </row>
    <row r="2204" spans="1:11" x14ac:dyDescent="0.2">
      <c r="A2204" t="s">
        <v>30</v>
      </c>
      <c r="B2204">
        <v>1991</v>
      </c>
      <c r="C2204" s="5" t="str">
        <f t="shared" si="34"/>
        <v>Nov</v>
      </c>
      <c r="D2204" t="s">
        <v>14</v>
      </c>
      <c r="E2204" s="7" t="s">
        <v>14</v>
      </c>
      <c r="F2204">
        <v>22</v>
      </c>
      <c r="G2204">
        <v>2</v>
      </c>
      <c r="H2204">
        <v>38711</v>
      </c>
      <c r="I2204" t="s">
        <v>15</v>
      </c>
      <c r="J2204" t="s">
        <v>11</v>
      </c>
      <c r="K2204" t="s">
        <v>41</v>
      </c>
    </row>
    <row r="2205" spans="1:11" x14ac:dyDescent="0.2">
      <c r="A2205" t="s">
        <v>2232</v>
      </c>
      <c r="B2205">
        <v>1991</v>
      </c>
      <c r="C2205" s="5" t="str">
        <f t="shared" si="34"/>
        <v>Nov</v>
      </c>
      <c r="D2205" t="s">
        <v>14</v>
      </c>
      <c r="E2205" s="7" t="s">
        <v>14</v>
      </c>
      <c r="F2205">
        <v>2</v>
      </c>
      <c r="G2205">
        <v>2</v>
      </c>
      <c r="H2205">
        <v>38711</v>
      </c>
      <c r="I2205" t="s">
        <v>10</v>
      </c>
      <c r="J2205" t="s">
        <v>10</v>
      </c>
      <c r="K2205" t="s">
        <v>41</v>
      </c>
    </row>
    <row r="2206" spans="1:11" x14ac:dyDescent="0.2">
      <c r="A2206" t="s">
        <v>2233</v>
      </c>
      <c r="B2206">
        <v>1976</v>
      </c>
      <c r="C2206" s="5" t="str">
        <f t="shared" si="34"/>
        <v>Jun</v>
      </c>
      <c r="D2206" t="s">
        <v>17</v>
      </c>
      <c r="E2206" s="7" t="s">
        <v>17</v>
      </c>
      <c r="F2206">
        <v>15</v>
      </c>
      <c r="G2206">
        <v>2</v>
      </c>
      <c r="H2206">
        <v>38740.120000000003</v>
      </c>
      <c r="I2206" t="s">
        <v>10</v>
      </c>
      <c r="J2206" t="s">
        <v>10</v>
      </c>
      <c r="K2206" t="s">
        <v>22</v>
      </c>
    </row>
    <row r="2207" spans="1:11" x14ac:dyDescent="0.2">
      <c r="A2207" t="s">
        <v>2234</v>
      </c>
      <c r="B2207">
        <v>1991</v>
      </c>
      <c r="C2207" s="5" t="str">
        <f t="shared" si="34"/>
        <v>Nov</v>
      </c>
      <c r="D2207" t="s">
        <v>14</v>
      </c>
      <c r="E2207" s="7" t="s">
        <v>14</v>
      </c>
      <c r="F2207">
        <v>8</v>
      </c>
      <c r="G2207">
        <v>3</v>
      </c>
      <c r="H2207">
        <v>38746.36</v>
      </c>
      <c r="I2207" t="s">
        <v>15</v>
      </c>
      <c r="J2207" t="s">
        <v>10</v>
      </c>
      <c r="K2207" t="s">
        <v>22</v>
      </c>
    </row>
    <row r="2208" spans="1:11" x14ac:dyDescent="0.2">
      <c r="A2208" t="s">
        <v>2235</v>
      </c>
      <c r="B2208">
        <v>2004</v>
      </c>
      <c r="C2208" s="5" t="str">
        <f t="shared" si="34"/>
        <v>Dec</v>
      </c>
      <c r="D2208" t="s">
        <v>29</v>
      </c>
      <c r="E2208" s="7" t="s">
        <v>29</v>
      </c>
      <c r="F2208">
        <v>5</v>
      </c>
      <c r="G2208">
        <v>0</v>
      </c>
      <c r="H2208">
        <v>38792.69</v>
      </c>
      <c r="I2208" t="s">
        <v>10</v>
      </c>
      <c r="J2208" t="s">
        <v>10</v>
      </c>
      <c r="K2208" t="s">
        <v>12</v>
      </c>
    </row>
    <row r="2209" spans="1:11" x14ac:dyDescent="0.2">
      <c r="A2209" t="s">
        <v>2236</v>
      </c>
      <c r="B2209">
        <v>1979</v>
      </c>
      <c r="C2209" s="5" t="str">
        <f t="shared" si="34"/>
        <v>Dec</v>
      </c>
      <c r="D2209" t="s">
        <v>29</v>
      </c>
      <c r="E2209" s="7" t="s">
        <v>29</v>
      </c>
      <c r="F2209">
        <v>3</v>
      </c>
      <c r="G2209">
        <v>2</v>
      </c>
      <c r="H2209">
        <v>38836.980000000003</v>
      </c>
      <c r="I2209" t="s">
        <v>10</v>
      </c>
      <c r="J2209" t="s">
        <v>15</v>
      </c>
      <c r="K2209" t="s">
        <v>41</v>
      </c>
    </row>
    <row r="2210" spans="1:11" x14ac:dyDescent="0.2">
      <c r="A2210" t="s">
        <v>2237</v>
      </c>
      <c r="B2210">
        <v>1964</v>
      </c>
      <c r="C2210" s="5" t="str">
        <f t="shared" si="34"/>
        <v>Jun</v>
      </c>
      <c r="D2210" t="s">
        <v>17</v>
      </c>
      <c r="E2210" s="7" t="s">
        <v>17</v>
      </c>
      <c r="F2210">
        <v>6</v>
      </c>
      <c r="G2210">
        <v>0</v>
      </c>
      <c r="H2210">
        <v>38869.25</v>
      </c>
      <c r="I2210" t="s">
        <v>10</v>
      </c>
      <c r="J2210" t="s">
        <v>10</v>
      </c>
      <c r="K2210" t="s">
        <v>41</v>
      </c>
    </row>
    <row r="2211" spans="1:11" x14ac:dyDescent="0.2">
      <c r="A2211" t="s">
        <v>2238</v>
      </c>
      <c r="B2211">
        <v>1967</v>
      </c>
      <c r="C2211" s="5" t="str">
        <f t="shared" si="34"/>
        <v>Jul</v>
      </c>
      <c r="D2211" t="s">
        <v>9</v>
      </c>
      <c r="E2211" s="7" t="s">
        <v>9</v>
      </c>
      <c r="F2211">
        <v>30</v>
      </c>
      <c r="G2211">
        <v>0</v>
      </c>
      <c r="H2211">
        <v>38893.360000000001</v>
      </c>
      <c r="I2211" t="s">
        <v>15</v>
      </c>
      <c r="J2211" t="s">
        <v>10</v>
      </c>
      <c r="K2211" t="s">
        <v>41</v>
      </c>
    </row>
    <row r="2212" spans="1:11" x14ac:dyDescent="0.2">
      <c r="A2212" t="s">
        <v>2239</v>
      </c>
      <c r="B2212">
        <v>1987</v>
      </c>
      <c r="C2212" s="5" t="str">
        <f t="shared" si="34"/>
        <v>Jun</v>
      </c>
      <c r="D2212" t="s">
        <v>17</v>
      </c>
      <c r="E2212" s="7" t="s">
        <v>17</v>
      </c>
      <c r="F2212">
        <v>16</v>
      </c>
      <c r="G2212">
        <v>3</v>
      </c>
      <c r="H2212">
        <v>38924.04</v>
      </c>
      <c r="I2212" t="s">
        <v>10</v>
      </c>
      <c r="J2212" t="s">
        <v>10</v>
      </c>
      <c r="K2212" t="s">
        <v>41</v>
      </c>
    </row>
    <row r="2213" spans="1:11" x14ac:dyDescent="0.2">
      <c r="A2213" t="s">
        <v>2240</v>
      </c>
      <c r="B2213">
        <v>1976</v>
      </c>
      <c r="C2213" s="5" t="str">
        <f t="shared" si="34"/>
        <v>Dec</v>
      </c>
      <c r="D2213" t="s">
        <v>29</v>
      </c>
      <c r="E2213" s="7" t="s">
        <v>29</v>
      </c>
      <c r="F2213">
        <v>15</v>
      </c>
      <c r="G2213">
        <v>2</v>
      </c>
      <c r="H2213">
        <v>38932.559999999998</v>
      </c>
      <c r="I2213" t="s">
        <v>10</v>
      </c>
      <c r="J2213" t="s">
        <v>11</v>
      </c>
      <c r="K2213" t="s">
        <v>41</v>
      </c>
    </row>
    <row r="2214" spans="1:11" x14ac:dyDescent="0.2">
      <c r="A2214" t="s">
        <v>2241</v>
      </c>
      <c r="B2214">
        <v>1980</v>
      </c>
      <c r="C2214" s="5" t="str">
        <f t="shared" si="34"/>
        <v>Sep</v>
      </c>
      <c r="D2214" t="s">
        <v>19</v>
      </c>
      <c r="E2214" s="7" t="s">
        <v>19</v>
      </c>
      <c r="F2214">
        <v>24</v>
      </c>
      <c r="G2214">
        <v>2</v>
      </c>
      <c r="H2214">
        <v>38947.43</v>
      </c>
      <c r="I2214" t="s">
        <v>10</v>
      </c>
      <c r="J2214" t="s">
        <v>11</v>
      </c>
      <c r="K2214" t="s">
        <v>41</v>
      </c>
    </row>
    <row r="2215" spans="1:11" x14ac:dyDescent="0.2">
      <c r="A2215" t="s">
        <v>2242</v>
      </c>
      <c r="B2215">
        <v>1978</v>
      </c>
      <c r="C2215" s="5" t="str">
        <f t="shared" si="34"/>
        <v>Oct</v>
      </c>
      <c r="D2215" t="s">
        <v>36</v>
      </c>
      <c r="E2215" s="7" t="s">
        <v>36</v>
      </c>
      <c r="F2215">
        <v>12</v>
      </c>
      <c r="G2215">
        <v>2</v>
      </c>
      <c r="H2215">
        <v>38998.550000000003</v>
      </c>
      <c r="I2215" t="s">
        <v>15</v>
      </c>
      <c r="J2215" t="s">
        <v>15</v>
      </c>
      <c r="K2215" t="s">
        <v>41</v>
      </c>
    </row>
    <row r="2216" spans="1:11" x14ac:dyDescent="0.2">
      <c r="A2216" t="s">
        <v>2243</v>
      </c>
      <c r="B2216">
        <v>1985</v>
      </c>
      <c r="C2216" s="5" t="str">
        <f t="shared" si="34"/>
        <v>Sep</v>
      </c>
      <c r="D2216" t="s">
        <v>19</v>
      </c>
      <c r="E2216" s="7" t="s">
        <v>19</v>
      </c>
      <c r="F2216">
        <v>20</v>
      </c>
      <c r="G2216">
        <v>1</v>
      </c>
      <c r="H2216">
        <v>39047.29</v>
      </c>
      <c r="I2216" t="s">
        <v>15</v>
      </c>
      <c r="J2216" t="s">
        <v>11</v>
      </c>
      <c r="K2216" t="s">
        <v>355</v>
      </c>
    </row>
    <row r="2217" spans="1:11" x14ac:dyDescent="0.2">
      <c r="A2217" t="s">
        <v>2244</v>
      </c>
      <c r="B2217">
        <v>1982</v>
      </c>
      <c r="C2217" s="5" t="str">
        <f t="shared" si="34"/>
        <v>Aug</v>
      </c>
      <c r="D2217" t="s">
        <v>34</v>
      </c>
      <c r="E2217" s="7" t="s">
        <v>34</v>
      </c>
      <c r="F2217">
        <v>4</v>
      </c>
      <c r="G2217">
        <v>1</v>
      </c>
      <c r="H2217">
        <v>39125.33</v>
      </c>
      <c r="I2217" t="s">
        <v>15</v>
      </c>
      <c r="J2217" t="s">
        <v>15</v>
      </c>
      <c r="K2217" t="s">
        <v>167</v>
      </c>
    </row>
    <row r="2218" spans="1:11" x14ac:dyDescent="0.2">
      <c r="A2218" t="s">
        <v>2245</v>
      </c>
      <c r="B2218">
        <v>1962</v>
      </c>
      <c r="C2218" s="5" t="str">
        <f t="shared" si="34"/>
        <v>Jul</v>
      </c>
      <c r="D2218" t="s">
        <v>9</v>
      </c>
      <c r="E2218" s="7" t="s">
        <v>9</v>
      </c>
      <c r="F2218">
        <v>7</v>
      </c>
      <c r="G2218">
        <v>0</v>
      </c>
      <c r="H2218">
        <v>39221.120000000003</v>
      </c>
      <c r="I2218" t="s">
        <v>10</v>
      </c>
      <c r="J2218" t="s">
        <v>15</v>
      </c>
      <c r="K2218" t="s">
        <v>41</v>
      </c>
    </row>
    <row r="2219" spans="1:11" x14ac:dyDescent="0.2">
      <c r="A2219" t="s">
        <v>2246</v>
      </c>
      <c r="B2219">
        <v>1992</v>
      </c>
      <c r="C2219" s="5" t="str">
        <f t="shared" si="34"/>
        <v>Nov</v>
      </c>
      <c r="D2219" t="s">
        <v>14</v>
      </c>
      <c r="E2219" s="7" t="s">
        <v>14</v>
      </c>
      <c r="F2219">
        <v>30</v>
      </c>
      <c r="G2219">
        <v>2</v>
      </c>
      <c r="H2219">
        <v>39241.440000000002</v>
      </c>
      <c r="I2219" t="s">
        <v>15</v>
      </c>
      <c r="J2219" t="s">
        <v>11</v>
      </c>
      <c r="K2219" t="s">
        <v>41</v>
      </c>
    </row>
    <row r="2220" spans="1:11" x14ac:dyDescent="0.2">
      <c r="A2220" t="s">
        <v>2247</v>
      </c>
      <c r="B2220">
        <v>1982</v>
      </c>
      <c r="C2220" s="5" t="str">
        <f t="shared" si="34"/>
        <v>Aug</v>
      </c>
      <c r="D2220" t="s">
        <v>34</v>
      </c>
      <c r="E2220" s="7" t="s">
        <v>34</v>
      </c>
      <c r="F2220">
        <v>16</v>
      </c>
      <c r="G2220">
        <v>3</v>
      </c>
      <c r="H2220">
        <v>39315.279999999999</v>
      </c>
      <c r="I2220" t="s">
        <v>10</v>
      </c>
      <c r="J2220" t="s">
        <v>11</v>
      </c>
      <c r="K2220" t="s">
        <v>41</v>
      </c>
    </row>
    <row r="2221" spans="1:11" x14ac:dyDescent="0.2">
      <c r="A2221" t="s">
        <v>2248</v>
      </c>
      <c r="B2221">
        <v>1978</v>
      </c>
      <c r="C2221" s="5" t="str">
        <f t="shared" si="34"/>
        <v>Aug</v>
      </c>
      <c r="D2221" t="s">
        <v>34</v>
      </c>
      <c r="E2221" s="7" t="s">
        <v>34</v>
      </c>
      <c r="F2221">
        <v>5</v>
      </c>
      <c r="G2221">
        <v>2</v>
      </c>
      <c r="H2221">
        <v>39352.6</v>
      </c>
      <c r="I2221" t="s">
        <v>10</v>
      </c>
      <c r="J2221" t="s">
        <v>11</v>
      </c>
      <c r="K2221" t="s">
        <v>41</v>
      </c>
    </row>
    <row r="2222" spans="1:11" x14ac:dyDescent="0.2">
      <c r="A2222" t="s">
        <v>2249</v>
      </c>
      <c r="B2222">
        <v>1966</v>
      </c>
      <c r="C2222" s="5" t="str">
        <f t="shared" si="34"/>
        <v>Jun</v>
      </c>
      <c r="D2222" t="s">
        <v>17</v>
      </c>
      <c r="E2222" s="7" t="s">
        <v>17</v>
      </c>
      <c r="F2222">
        <v>24</v>
      </c>
      <c r="G2222">
        <v>0</v>
      </c>
      <c r="H2222">
        <v>39396.86</v>
      </c>
      <c r="I2222" t="s">
        <v>10</v>
      </c>
      <c r="J2222" t="s">
        <v>10</v>
      </c>
      <c r="K2222" t="s">
        <v>41</v>
      </c>
    </row>
    <row r="2223" spans="1:11" x14ac:dyDescent="0.2">
      <c r="A2223" t="s">
        <v>2250</v>
      </c>
      <c r="B2223">
        <v>1978</v>
      </c>
      <c r="C2223" s="5" t="str">
        <f t="shared" si="34"/>
        <v>Jul</v>
      </c>
      <c r="D2223" t="s">
        <v>9</v>
      </c>
      <c r="E2223" s="7" t="s">
        <v>9</v>
      </c>
      <c r="F2223">
        <v>12</v>
      </c>
      <c r="G2223">
        <v>1</v>
      </c>
      <c r="H2223">
        <v>39556.49</v>
      </c>
      <c r="I2223" t="s">
        <v>15</v>
      </c>
      <c r="J2223" t="s">
        <v>10</v>
      </c>
      <c r="K2223" t="s">
        <v>163</v>
      </c>
    </row>
    <row r="2224" spans="1:11" x14ac:dyDescent="0.2">
      <c r="A2224" t="s">
        <v>2251</v>
      </c>
      <c r="B2224">
        <v>1981</v>
      </c>
      <c r="C2224" s="5" t="str">
        <f t="shared" si="34"/>
        <v>Jul</v>
      </c>
      <c r="D2224" t="s">
        <v>9</v>
      </c>
      <c r="E2224" s="7" t="s">
        <v>9</v>
      </c>
      <c r="F2224">
        <v>5</v>
      </c>
      <c r="G2224">
        <v>3</v>
      </c>
      <c r="H2224">
        <v>39597.410000000003</v>
      </c>
      <c r="I2224" t="s">
        <v>15</v>
      </c>
      <c r="J2224" t="s">
        <v>10</v>
      </c>
      <c r="K2224" t="s">
        <v>355</v>
      </c>
    </row>
    <row r="2225" spans="1:11" x14ac:dyDescent="0.2">
      <c r="A2225" t="s">
        <v>2252</v>
      </c>
      <c r="B2225">
        <v>1995</v>
      </c>
      <c r="C2225" s="5" t="str">
        <f t="shared" si="34"/>
        <v>Aug</v>
      </c>
      <c r="D2225" t="s">
        <v>34</v>
      </c>
      <c r="E2225" s="7" t="s">
        <v>34</v>
      </c>
      <c r="F2225">
        <v>7</v>
      </c>
      <c r="G2225">
        <v>0</v>
      </c>
      <c r="H2225">
        <v>39611.760000000002</v>
      </c>
      <c r="I2225" t="s">
        <v>15</v>
      </c>
      <c r="J2225" t="s">
        <v>11</v>
      </c>
      <c r="K2225" t="s">
        <v>12</v>
      </c>
    </row>
    <row r="2226" spans="1:11" x14ac:dyDescent="0.2">
      <c r="A2226" t="s">
        <v>2253</v>
      </c>
      <c r="B2226">
        <v>1977</v>
      </c>
      <c r="C2226" s="5" t="str">
        <f t="shared" si="34"/>
        <v>Dec</v>
      </c>
      <c r="D2226" t="s">
        <v>29</v>
      </c>
      <c r="E2226" s="7" t="s">
        <v>29</v>
      </c>
      <c r="F2226">
        <v>17</v>
      </c>
      <c r="G2226">
        <v>2</v>
      </c>
      <c r="H2226">
        <v>39670.44</v>
      </c>
      <c r="I2226" t="s">
        <v>10</v>
      </c>
      <c r="J2226" t="s">
        <v>15</v>
      </c>
      <c r="K2226" t="s">
        <v>22</v>
      </c>
    </row>
    <row r="2227" spans="1:11" x14ac:dyDescent="0.2">
      <c r="A2227" t="s">
        <v>2254</v>
      </c>
      <c r="B2227">
        <v>1968</v>
      </c>
      <c r="C2227" s="5" t="str">
        <f t="shared" si="34"/>
        <v>Sep</v>
      </c>
      <c r="D2227" t="s">
        <v>19</v>
      </c>
      <c r="E2227" s="7" t="s">
        <v>19</v>
      </c>
      <c r="F2227">
        <v>29</v>
      </c>
      <c r="G2227">
        <v>0</v>
      </c>
      <c r="H2227">
        <v>39721.93</v>
      </c>
      <c r="I2227" t="s">
        <v>10</v>
      </c>
      <c r="J2227" t="s">
        <v>10</v>
      </c>
      <c r="K2227" t="s">
        <v>41</v>
      </c>
    </row>
    <row r="2228" spans="1:11" x14ac:dyDescent="0.2">
      <c r="A2228" t="s">
        <v>2255</v>
      </c>
      <c r="B2228">
        <v>2003</v>
      </c>
      <c r="C2228" s="5" t="str">
        <f t="shared" si="34"/>
        <v>Jul</v>
      </c>
      <c r="D2228" t="s">
        <v>9</v>
      </c>
      <c r="E2228" s="7" t="s">
        <v>9</v>
      </c>
      <c r="F2228">
        <v>16</v>
      </c>
      <c r="G2228">
        <v>0</v>
      </c>
      <c r="H2228">
        <v>39722.75</v>
      </c>
      <c r="I2228" t="s">
        <v>15</v>
      </c>
      <c r="J2228" t="s">
        <v>15</v>
      </c>
      <c r="K2228" t="s">
        <v>12</v>
      </c>
    </row>
    <row r="2229" spans="1:11" x14ac:dyDescent="0.2">
      <c r="A2229" t="s">
        <v>2256</v>
      </c>
      <c r="B2229">
        <v>1977</v>
      </c>
      <c r="C2229" s="5" t="str">
        <f t="shared" si="34"/>
        <v>Aug</v>
      </c>
      <c r="D2229" t="s">
        <v>34</v>
      </c>
      <c r="E2229" s="7" t="s">
        <v>34</v>
      </c>
      <c r="F2229">
        <v>12</v>
      </c>
      <c r="G2229">
        <v>1</v>
      </c>
      <c r="H2229">
        <v>39725.519999999997</v>
      </c>
      <c r="I2229" t="s">
        <v>10</v>
      </c>
      <c r="J2229" t="s">
        <v>15</v>
      </c>
      <c r="K2229" t="s">
        <v>22</v>
      </c>
    </row>
    <row r="2230" spans="1:11" x14ac:dyDescent="0.2">
      <c r="A2230" t="s">
        <v>2257</v>
      </c>
      <c r="B2230">
        <v>1973</v>
      </c>
      <c r="C2230" s="5" t="str">
        <f t="shared" si="34"/>
        <v>Dec</v>
      </c>
      <c r="D2230" t="s">
        <v>29</v>
      </c>
      <c r="E2230" s="7" t="s">
        <v>29</v>
      </c>
      <c r="F2230">
        <v>17</v>
      </c>
      <c r="G2230">
        <v>0</v>
      </c>
      <c r="H2230">
        <v>39727.61</v>
      </c>
      <c r="I2230" t="s">
        <v>15</v>
      </c>
      <c r="J2230" t="s">
        <v>10</v>
      </c>
      <c r="K2230" t="s">
        <v>41</v>
      </c>
    </row>
    <row r="2231" spans="1:11" x14ac:dyDescent="0.2">
      <c r="A2231" t="s">
        <v>2258</v>
      </c>
      <c r="B2231">
        <v>1987</v>
      </c>
      <c r="C2231" s="5" t="str">
        <f t="shared" si="34"/>
        <v>Jul</v>
      </c>
      <c r="D2231" t="s">
        <v>9</v>
      </c>
      <c r="E2231" s="7" t="s">
        <v>9</v>
      </c>
      <c r="F2231">
        <v>24</v>
      </c>
      <c r="G2231">
        <v>1</v>
      </c>
      <c r="H2231">
        <v>39774.28</v>
      </c>
      <c r="I2231" t="s">
        <v>15</v>
      </c>
      <c r="J2231" t="s">
        <v>15</v>
      </c>
      <c r="K2231" t="s">
        <v>275</v>
      </c>
    </row>
    <row r="2232" spans="1:11" x14ac:dyDescent="0.2">
      <c r="A2232" t="s">
        <v>2259</v>
      </c>
      <c r="B2232">
        <v>1985</v>
      </c>
      <c r="C2232" s="5" t="str">
        <f t="shared" si="34"/>
        <v>Jul</v>
      </c>
      <c r="D2232" t="s">
        <v>9</v>
      </c>
      <c r="E2232" s="7" t="s">
        <v>9</v>
      </c>
      <c r="F2232">
        <v>17</v>
      </c>
      <c r="G2232">
        <v>2</v>
      </c>
      <c r="H2232">
        <v>39836.519999999997</v>
      </c>
      <c r="I2232" t="s">
        <v>10</v>
      </c>
      <c r="J2232" t="s">
        <v>15</v>
      </c>
      <c r="K2232" t="s">
        <v>41</v>
      </c>
    </row>
    <row r="2233" spans="1:11" x14ac:dyDescent="0.2">
      <c r="A2233" t="s">
        <v>2260</v>
      </c>
      <c r="B2233">
        <v>1983</v>
      </c>
      <c r="C2233" s="5" t="str">
        <f t="shared" si="34"/>
        <v>Jun</v>
      </c>
      <c r="D2233" t="s">
        <v>17</v>
      </c>
      <c r="E2233" s="7" t="s">
        <v>17</v>
      </c>
      <c r="F2233">
        <v>1</v>
      </c>
      <c r="G2233">
        <v>3</v>
      </c>
      <c r="H2233">
        <v>39865.699999999997</v>
      </c>
      <c r="I2233" t="s">
        <v>10</v>
      </c>
      <c r="J2233" t="s">
        <v>10</v>
      </c>
      <c r="K2233" t="s">
        <v>41</v>
      </c>
    </row>
    <row r="2234" spans="1:11" x14ac:dyDescent="0.2">
      <c r="A2234" t="s">
        <v>2261</v>
      </c>
      <c r="B2234">
        <v>1985</v>
      </c>
      <c r="C2234" s="5" t="str">
        <f t="shared" si="34"/>
        <v>Aug</v>
      </c>
      <c r="D2234" t="s">
        <v>34</v>
      </c>
      <c r="E2234" s="7" t="s">
        <v>34</v>
      </c>
      <c r="F2234">
        <v>22</v>
      </c>
      <c r="G2234">
        <v>1</v>
      </c>
      <c r="H2234">
        <v>39871.699999999997</v>
      </c>
      <c r="I2234" t="s">
        <v>15</v>
      </c>
      <c r="J2234" t="s">
        <v>10</v>
      </c>
      <c r="K2234" t="s">
        <v>12</v>
      </c>
    </row>
    <row r="2235" spans="1:11" x14ac:dyDescent="0.2">
      <c r="A2235" t="s">
        <v>2262</v>
      </c>
      <c r="B2235">
        <v>1975</v>
      </c>
      <c r="C2235" s="5" t="str">
        <f t="shared" si="34"/>
        <v>Dec</v>
      </c>
      <c r="D2235" t="s">
        <v>29</v>
      </c>
      <c r="E2235" s="7" t="s">
        <v>29</v>
      </c>
      <c r="F2235">
        <v>2</v>
      </c>
      <c r="G2235">
        <v>1</v>
      </c>
      <c r="H2235">
        <v>39963.120000000003</v>
      </c>
      <c r="I2235" t="s">
        <v>10</v>
      </c>
      <c r="J2235" t="s">
        <v>10</v>
      </c>
      <c r="K2235" t="s">
        <v>41</v>
      </c>
    </row>
    <row r="2236" spans="1:11" x14ac:dyDescent="0.2">
      <c r="A2236" t="s">
        <v>2263</v>
      </c>
      <c r="B2236">
        <v>1987</v>
      </c>
      <c r="C2236" s="5" t="str">
        <f t="shared" si="34"/>
        <v>Aug</v>
      </c>
      <c r="D2236" t="s">
        <v>34</v>
      </c>
      <c r="E2236" s="7" t="s">
        <v>34</v>
      </c>
      <c r="F2236">
        <v>8</v>
      </c>
      <c r="G2236">
        <v>3</v>
      </c>
      <c r="H2236">
        <v>39983.43</v>
      </c>
      <c r="I2236" t="s">
        <v>10</v>
      </c>
      <c r="J2236" t="s">
        <v>11</v>
      </c>
      <c r="K2236" t="s">
        <v>22</v>
      </c>
    </row>
    <row r="2237" spans="1:11" x14ac:dyDescent="0.2">
      <c r="A2237" t="s">
        <v>2264</v>
      </c>
      <c r="B2237">
        <v>1982</v>
      </c>
      <c r="C2237" s="5" t="str">
        <f t="shared" si="34"/>
        <v>Dec</v>
      </c>
      <c r="D2237" t="s">
        <v>29</v>
      </c>
      <c r="E2237" s="7" t="s">
        <v>29</v>
      </c>
      <c r="F2237">
        <v>25</v>
      </c>
      <c r="G2237">
        <v>2</v>
      </c>
      <c r="H2237">
        <v>40003.33</v>
      </c>
      <c r="I2237" t="s">
        <v>15</v>
      </c>
      <c r="J2237" t="s">
        <v>15</v>
      </c>
      <c r="K2237" t="s">
        <v>22</v>
      </c>
    </row>
    <row r="2238" spans="1:11" x14ac:dyDescent="0.2">
      <c r="A2238" t="s">
        <v>2265</v>
      </c>
      <c r="B2238">
        <v>1978</v>
      </c>
      <c r="C2238" s="5" t="str">
        <f t="shared" si="34"/>
        <v>Dec</v>
      </c>
      <c r="D2238" t="s">
        <v>29</v>
      </c>
      <c r="E2238" s="7" t="s">
        <v>29</v>
      </c>
      <c r="F2238">
        <v>20</v>
      </c>
      <c r="G2238">
        <v>2</v>
      </c>
      <c r="H2238">
        <v>40054.730000000003</v>
      </c>
      <c r="I2238" t="s">
        <v>15</v>
      </c>
      <c r="J2238" t="s">
        <v>11</v>
      </c>
      <c r="K2238" t="s">
        <v>41</v>
      </c>
    </row>
    <row r="2239" spans="1:11" x14ac:dyDescent="0.2">
      <c r="A2239" t="s">
        <v>2266</v>
      </c>
      <c r="B2239">
        <v>1966</v>
      </c>
      <c r="C2239" s="5" t="str">
        <f t="shared" si="34"/>
        <v>Aug</v>
      </c>
      <c r="D2239" t="s">
        <v>34</v>
      </c>
      <c r="E2239" s="7" t="s">
        <v>34</v>
      </c>
      <c r="F2239">
        <v>12</v>
      </c>
      <c r="G2239">
        <v>0</v>
      </c>
      <c r="H2239">
        <v>40069.440000000002</v>
      </c>
      <c r="I2239" t="s">
        <v>15</v>
      </c>
      <c r="J2239" t="s">
        <v>11</v>
      </c>
      <c r="K2239" t="s">
        <v>41</v>
      </c>
    </row>
    <row r="2240" spans="1:11" x14ac:dyDescent="0.2">
      <c r="A2240" t="s">
        <v>2267</v>
      </c>
      <c r="B2240">
        <v>1983</v>
      </c>
      <c r="C2240" s="5" t="str">
        <f t="shared" si="34"/>
        <v>Oct</v>
      </c>
      <c r="D2240" t="s">
        <v>36</v>
      </c>
      <c r="E2240" s="7" t="s">
        <v>36</v>
      </c>
      <c r="F2240">
        <v>14</v>
      </c>
      <c r="G2240">
        <v>2</v>
      </c>
      <c r="H2240">
        <v>40103.89</v>
      </c>
      <c r="I2240" t="s">
        <v>15</v>
      </c>
      <c r="J2240" t="s">
        <v>10</v>
      </c>
      <c r="K2240" t="s">
        <v>41</v>
      </c>
    </row>
    <row r="2241" spans="1:11" x14ac:dyDescent="0.2">
      <c r="A2241" t="s">
        <v>2268</v>
      </c>
      <c r="B2241">
        <v>1985</v>
      </c>
      <c r="C2241" s="5" t="str">
        <f t="shared" si="34"/>
        <v>Oct</v>
      </c>
      <c r="D2241" t="s">
        <v>36</v>
      </c>
      <c r="E2241" s="7" t="s">
        <v>36</v>
      </c>
      <c r="F2241">
        <v>21</v>
      </c>
      <c r="G2241">
        <v>4</v>
      </c>
      <c r="H2241">
        <v>40182.25</v>
      </c>
      <c r="I2241" t="s">
        <v>15</v>
      </c>
      <c r="J2241" t="s">
        <v>10</v>
      </c>
      <c r="K2241" t="s">
        <v>41</v>
      </c>
    </row>
    <row r="2242" spans="1:11" x14ac:dyDescent="0.2">
      <c r="A2242" t="s">
        <v>2269</v>
      </c>
      <c r="B2242">
        <v>1979</v>
      </c>
      <c r="C2242" s="5" t="str">
        <f t="shared" si="34"/>
        <v>Aug</v>
      </c>
      <c r="D2242" t="s">
        <v>34</v>
      </c>
      <c r="E2242" s="7" t="s">
        <v>34</v>
      </c>
      <c r="F2242">
        <v>18</v>
      </c>
      <c r="G2242">
        <v>2</v>
      </c>
      <c r="H2242">
        <v>40204.83</v>
      </c>
      <c r="I2242" t="s">
        <v>15</v>
      </c>
      <c r="J2242" t="s">
        <v>11</v>
      </c>
      <c r="K2242" t="s">
        <v>22</v>
      </c>
    </row>
    <row r="2243" spans="1:11" x14ac:dyDescent="0.2">
      <c r="A2243" t="s">
        <v>2270</v>
      </c>
      <c r="B2243">
        <v>1981</v>
      </c>
      <c r="C2243" s="5" t="str">
        <f t="shared" ref="C2243:C2306" si="35">IF(ISBLANK(D2243),"Sep",D2243)</f>
        <v>Jul</v>
      </c>
      <c r="D2243" t="s">
        <v>9</v>
      </c>
      <c r="E2243" s="7" t="s">
        <v>9</v>
      </c>
      <c r="F2243">
        <v>28</v>
      </c>
      <c r="G2243">
        <v>1</v>
      </c>
      <c r="H2243">
        <v>40208.559999999998</v>
      </c>
      <c r="I2243" t="s">
        <v>15</v>
      </c>
      <c r="J2243" t="s">
        <v>10</v>
      </c>
      <c r="K2243" t="s">
        <v>41</v>
      </c>
    </row>
    <row r="2244" spans="1:11" x14ac:dyDescent="0.2">
      <c r="A2244" t="s">
        <v>2271</v>
      </c>
      <c r="B2244">
        <v>1981</v>
      </c>
      <c r="C2244" s="5" t="str">
        <f t="shared" si="35"/>
        <v>Oct</v>
      </c>
      <c r="D2244" t="s">
        <v>36</v>
      </c>
      <c r="E2244" s="7" t="s">
        <v>36</v>
      </c>
      <c r="F2244">
        <v>4</v>
      </c>
      <c r="G2244">
        <v>1</v>
      </c>
      <c r="H2244">
        <v>40273.65</v>
      </c>
      <c r="I2244" t="s">
        <v>15</v>
      </c>
      <c r="J2244" t="s">
        <v>11</v>
      </c>
      <c r="K2244" t="s">
        <v>12</v>
      </c>
    </row>
    <row r="2245" spans="1:11" x14ac:dyDescent="0.2">
      <c r="A2245" t="s">
        <v>2272</v>
      </c>
      <c r="B2245">
        <v>1977</v>
      </c>
      <c r="C2245" s="5" t="str">
        <f t="shared" si="35"/>
        <v>Jun</v>
      </c>
      <c r="D2245" t="s">
        <v>17</v>
      </c>
      <c r="E2245" s="7" t="s">
        <v>17</v>
      </c>
      <c r="F2245">
        <v>27</v>
      </c>
      <c r="G2245">
        <v>2</v>
      </c>
      <c r="H2245">
        <v>40284.379999999997</v>
      </c>
      <c r="I2245" t="s">
        <v>15</v>
      </c>
      <c r="J2245" t="s">
        <v>11</v>
      </c>
      <c r="K2245" t="s">
        <v>22</v>
      </c>
    </row>
    <row r="2246" spans="1:11" x14ac:dyDescent="0.2">
      <c r="A2246" t="s">
        <v>2273</v>
      </c>
      <c r="B2246">
        <v>1962</v>
      </c>
      <c r="C2246" s="5" t="str">
        <f t="shared" si="35"/>
        <v>Sep</v>
      </c>
      <c r="D2246" t="s">
        <v>19</v>
      </c>
      <c r="E2246" s="7" t="s">
        <v>19</v>
      </c>
      <c r="F2246">
        <v>4</v>
      </c>
      <c r="G2246">
        <v>0</v>
      </c>
      <c r="H2246">
        <v>40309.93</v>
      </c>
      <c r="I2246" t="s">
        <v>15</v>
      </c>
      <c r="J2246" t="s">
        <v>11</v>
      </c>
      <c r="K2246" t="s">
        <v>41</v>
      </c>
    </row>
    <row r="2247" spans="1:11" x14ac:dyDescent="0.2">
      <c r="A2247" t="s">
        <v>2274</v>
      </c>
      <c r="B2247">
        <v>1966</v>
      </c>
      <c r="C2247" s="5" t="str">
        <f t="shared" si="35"/>
        <v>Aug</v>
      </c>
      <c r="D2247" t="s">
        <v>34</v>
      </c>
      <c r="E2247" s="7" t="s">
        <v>34</v>
      </c>
      <c r="F2247">
        <v>12</v>
      </c>
      <c r="G2247">
        <v>0</v>
      </c>
      <c r="H2247">
        <v>40373.74</v>
      </c>
      <c r="I2247" t="s">
        <v>15</v>
      </c>
      <c r="J2247" t="s">
        <v>11</v>
      </c>
      <c r="K2247" t="s">
        <v>41</v>
      </c>
    </row>
    <row r="2248" spans="1:11" x14ac:dyDescent="0.2">
      <c r="A2248" t="s">
        <v>2275</v>
      </c>
      <c r="B2248">
        <v>1985</v>
      </c>
      <c r="C2248" s="5" t="str">
        <f t="shared" si="35"/>
        <v>Nov</v>
      </c>
      <c r="D2248" t="s">
        <v>14</v>
      </c>
      <c r="E2248" s="7" t="s">
        <v>14</v>
      </c>
      <c r="F2248">
        <v>3</v>
      </c>
      <c r="G2248">
        <v>0</v>
      </c>
      <c r="H2248">
        <v>40419.019999999997</v>
      </c>
      <c r="I2248" t="s">
        <v>15</v>
      </c>
      <c r="J2248" t="s">
        <v>10</v>
      </c>
      <c r="K2248" t="s">
        <v>12</v>
      </c>
    </row>
    <row r="2249" spans="1:11" x14ac:dyDescent="0.2">
      <c r="A2249" t="s">
        <v>2276</v>
      </c>
      <c r="B2249">
        <v>1975</v>
      </c>
      <c r="C2249" s="5" t="str">
        <f t="shared" si="35"/>
        <v>Jul</v>
      </c>
      <c r="D2249" t="s">
        <v>9</v>
      </c>
      <c r="E2249" s="7" t="s">
        <v>9</v>
      </c>
      <c r="F2249">
        <v>10</v>
      </c>
      <c r="G2249">
        <v>1</v>
      </c>
      <c r="H2249">
        <v>40590.550000000003</v>
      </c>
      <c r="I2249" t="s">
        <v>15</v>
      </c>
      <c r="J2249" t="s">
        <v>11</v>
      </c>
      <c r="K2249" t="s">
        <v>22</v>
      </c>
    </row>
    <row r="2250" spans="1:11" x14ac:dyDescent="0.2">
      <c r="A2250" t="s">
        <v>2277</v>
      </c>
      <c r="B2250">
        <v>1970</v>
      </c>
      <c r="C2250" s="5" t="str">
        <f t="shared" si="35"/>
        <v>Sep</v>
      </c>
      <c r="D2250" t="s">
        <v>19</v>
      </c>
      <c r="E2250" s="7" t="s">
        <v>19</v>
      </c>
      <c r="F2250">
        <v>25</v>
      </c>
      <c r="G2250">
        <v>0</v>
      </c>
      <c r="H2250">
        <v>40692.910000000003</v>
      </c>
      <c r="I2250" t="s">
        <v>15</v>
      </c>
      <c r="J2250" t="s">
        <v>15</v>
      </c>
      <c r="K2250" t="s">
        <v>41</v>
      </c>
    </row>
    <row r="2251" spans="1:11" x14ac:dyDescent="0.2">
      <c r="A2251" t="s">
        <v>2278</v>
      </c>
      <c r="B2251">
        <v>1976</v>
      </c>
      <c r="C2251" s="5" t="str">
        <f t="shared" si="35"/>
        <v>Dec</v>
      </c>
      <c r="D2251" t="s">
        <v>29</v>
      </c>
      <c r="E2251" s="7" t="s">
        <v>29</v>
      </c>
      <c r="F2251">
        <v>26</v>
      </c>
      <c r="G2251">
        <v>3</v>
      </c>
      <c r="H2251">
        <v>40720.550000000003</v>
      </c>
      <c r="I2251" t="s">
        <v>15</v>
      </c>
      <c r="J2251" t="s">
        <v>11</v>
      </c>
      <c r="K2251" t="s">
        <v>22</v>
      </c>
    </row>
    <row r="2252" spans="1:11" x14ac:dyDescent="0.2">
      <c r="A2252" t="s">
        <v>2279</v>
      </c>
      <c r="B2252">
        <v>1972</v>
      </c>
      <c r="C2252" s="5" t="str">
        <f t="shared" si="35"/>
        <v>Jun</v>
      </c>
      <c r="D2252" t="s">
        <v>17</v>
      </c>
      <c r="E2252" s="7" t="s">
        <v>17</v>
      </c>
      <c r="F2252">
        <v>10</v>
      </c>
      <c r="G2252">
        <v>0</v>
      </c>
      <c r="H2252">
        <v>40817.85</v>
      </c>
      <c r="I2252" t="s">
        <v>15</v>
      </c>
      <c r="J2252" t="s">
        <v>11</v>
      </c>
      <c r="K2252" t="s">
        <v>41</v>
      </c>
    </row>
    <row r="2253" spans="1:11" x14ac:dyDescent="0.2">
      <c r="A2253" t="s">
        <v>2280</v>
      </c>
      <c r="B2253">
        <v>1999</v>
      </c>
      <c r="C2253" s="5" t="str">
        <f t="shared" si="35"/>
        <v>Jul</v>
      </c>
      <c r="D2253" t="s">
        <v>9</v>
      </c>
      <c r="E2253" s="7" t="s">
        <v>9</v>
      </c>
      <c r="F2253">
        <v>2</v>
      </c>
      <c r="G2253">
        <v>1</v>
      </c>
      <c r="H2253">
        <v>40904.199999999997</v>
      </c>
      <c r="I2253" t="s">
        <v>15</v>
      </c>
      <c r="J2253" t="s">
        <v>15</v>
      </c>
      <c r="K2253" t="s">
        <v>246</v>
      </c>
    </row>
    <row r="2254" spans="1:11" x14ac:dyDescent="0.2">
      <c r="A2254" t="s">
        <v>2281</v>
      </c>
      <c r="B2254">
        <v>1992</v>
      </c>
      <c r="C2254" s="5" t="str">
        <f t="shared" si="35"/>
        <v>Aug</v>
      </c>
      <c r="D2254" t="s">
        <v>34</v>
      </c>
      <c r="E2254" s="7" t="s">
        <v>34</v>
      </c>
      <c r="F2254">
        <v>4</v>
      </c>
      <c r="G2254">
        <v>3</v>
      </c>
      <c r="H2254">
        <v>40932.43</v>
      </c>
      <c r="I2254" t="s">
        <v>15</v>
      </c>
      <c r="J2254" t="s">
        <v>10</v>
      </c>
      <c r="K2254" t="s">
        <v>12</v>
      </c>
    </row>
    <row r="2255" spans="1:11" x14ac:dyDescent="0.2">
      <c r="A2255" t="s">
        <v>2282</v>
      </c>
      <c r="B2255">
        <v>1979</v>
      </c>
      <c r="C2255" s="5" t="str">
        <f t="shared" si="35"/>
        <v>Sep</v>
      </c>
      <c r="D2255" t="s">
        <v>19</v>
      </c>
      <c r="E2255" s="7" t="s">
        <v>19</v>
      </c>
      <c r="F2255">
        <v>16</v>
      </c>
      <c r="G2255">
        <v>3</v>
      </c>
      <c r="H2255">
        <v>40941.29</v>
      </c>
      <c r="I2255" t="s">
        <v>15</v>
      </c>
      <c r="J2255" t="s">
        <v>10</v>
      </c>
      <c r="K2255" t="s">
        <v>12</v>
      </c>
    </row>
    <row r="2256" spans="1:11" x14ac:dyDescent="0.2">
      <c r="A2256" t="s">
        <v>2283</v>
      </c>
      <c r="B2256">
        <v>1983</v>
      </c>
      <c r="C2256" s="5" t="str">
        <f t="shared" si="35"/>
        <v>Sep</v>
      </c>
      <c r="D2256" t="s">
        <v>19</v>
      </c>
      <c r="E2256" s="7" t="s">
        <v>19</v>
      </c>
      <c r="F2256">
        <v>8</v>
      </c>
      <c r="G2256">
        <v>3</v>
      </c>
      <c r="H2256">
        <v>40961.29</v>
      </c>
      <c r="I2256" t="s">
        <v>15</v>
      </c>
      <c r="J2256" t="s">
        <v>10</v>
      </c>
      <c r="K2256" t="s">
        <v>41</v>
      </c>
    </row>
    <row r="2257" spans="1:11" x14ac:dyDescent="0.2">
      <c r="A2257" t="s">
        <v>2284</v>
      </c>
      <c r="B2257">
        <v>1974</v>
      </c>
      <c r="C2257" s="5" t="str">
        <f t="shared" si="35"/>
        <v>Jun</v>
      </c>
      <c r="D2257" t="s">
        <v>17</v>
      </c>
      <c r="E2257" s="7" t="s">
        <v>17</v>
      </c>
      <c r="F2257">
        <v>5</v>
      </c>
      <c r="G2257">
        <v>0</v>
      </c>
      <c r="H2257">
        <v>40974.160000000003</v>
      </c>
      <c r="I2257" t="s">
        <v>15</v>
      </c>
      <c r="J2257" t="s">
        <v>10</v>
      </c>
      <c r="K2257" t="s">
        <v>12</v>
      </c>
    </row>
    <row r="2258" spans="1:11" x14ac:dyDescent="0.2">
      <c r="A2258" t="s">
        <v>2285</v>
      </c>
      <c r="B2258">
        <v>1979</v>
      </c>
      <c r="C2258" s="5" t="str">
        <f t="shared" si="35"/>
        <v>Oct</v>
      </c>
      <c r="D2258" t="s">
        <v>36</v>
      </c>
      <c r="E2258" s="7" t="s">
        <v>36</v>
      </c>
      <c r="F2258">
        <v>11</v>
      </c>
      <c r="G2258">
        <v>1</v>
      </c>
      <c r="H2258">
        <v>41034.22</v>
      </c>
      <c r="I2258" t="s">
        <v>15</v>
      </c>
      <c r="J2258" t="s">
        <v>11</v>
      </c>
      <c r="K2258" t="s">
        <v>355</v>
      </c>
    </row>
    <row r="2259" spans="1:11" x14ac:dyDescent="0.2">
      <c r="A2259" t="s">
        <v>2286</v>
      </c>
      <c r="B2259">
        <v>1972</v>
      </c>
      <c r="C2259" s="5" t="str">
        <f t="shared" si="35"/>
        <v>Aug</v>
      </c>
      <c r="D2259" t="s">
        <v>34</v>
      </c>
      <c r="E2259" s="7" t="s">
        <v>34</v>
      </c>
      <c r="F2259">
        <v>12</v>
      </c>
      <c r="G2259">
        <v>0</v>
      </c>
      <c r="H2259">
        <v>41055.29</v>
      </c>
      <c r="I2259" t="s">
        <v>15</v>
      </c>
      <c r="J2259" t="s">
        <v>10</v>
      </c>
      <c r="K2259" t="s">
        <v>41</v>
      </c>
    </row>
    <row r="2260" spans="1:11" x14ac:dyDescent="0.2">
      <c r="A2260" t="s">
        <v>2287</v>
      </c>
      <c r="B2260">
        <v>1972</v>
      </c>
      <c r="C2260" s="5" t="str">
        <f t="shared" si="35"/>
        <v>Sep</v>
      </c>
      <c r="D2260" t="s">
        <v>19</v>
      </c>
      <c r="E2260" s="7" t="s">
        <v>19</v>
      </c>
      <c r="F2260">
        <v>6</v>
      </c>
      <c r="G2260">
        <v>0</v>
      </c>
      <c r="H2260">
        <v>41097.160000000003</v>
      </c>
      <c r="I2260" t="s">
        <v>15</v>
      </c>
      <c r="J2260" t="s">
        <v>11</v>
      </c>
      <c r="K2260" t="s">
        <v>167</v>
      </c>
    </row>
    <row r="2261" spans="1:11" x14ac:dyDescent="0.2">
      <c r="A2261" t="s">
        <v>2288</v>
      </c>
      <c r="B2261">
        <v>1969</v>
      </c>
      <c r="C2261" s="5" t="str">
        <f t="shared" si="35"/>
        <v>Aug</v>
      </c>
      <c r="D2261" t="s">
        <v>34</v>
      </c>
      <c r="E2261" s="7" t="s">
        <v>34</v>
      </c>
      <c r="F2261">
        <v>8</v>
      </c>
      <c r="G2261">
        <v>0</v>
      </c>
      <c r="H2261">
        <v>41191.57</v>
      </c>
      <c r="I2261" t="s">
        <v>15</v>
      </c>
      <c r="J2261" t="s">
        <v>10</v>
      </c>
      <c r="K2261" t="s">
        <v>41</v>
      </c>
    </row>
    <row r="2262" spans="1:11" x14ac:dyDescent="0.2">
      <c r="A2262" t="s">
        <v>2289</v>
      </c>
      <c r="B2262">
        <v>1964</v>
      </c>
      <c r="C2262" s="5" t="str">
        <f t="shared" si="35"/>
        <v>Jun</v>
      </c>
      <c r="D2262" t="s">
        <v>17</v>
      </c>
      <c r="E2262" s="7" t="s">
        <v>17</v>
      </c>
      <c r="F2262">
        <v>6</v>
      </c>
      <c r="G2262">
        <v>0</v>
      </c>
      <c r="H2262">
        <v>41250.39</v>
      </c>
      <c r="I2262" t="s">
        <v>15</v>
      </c>
      <c r="J2262" t="s">
        <v>11</v>
      </c>
      <c r="K2262" t="s">
        <v>41</v>
      </c>
    </row>
    <row r="2263" spans="1:11" x14ac:dyDescent="0.2">
      <c r="A2263" t="s">
        <v>2290</v>
      </c>
      <c r="B2263">
        <v>1977</v>
      </c>
      <c r="C2263" s="5" t="str">
        <f t="shared" si="35"/>
        <v>Aug</v>
      </c>
      <c r="D2263" t="s">
        <v>34</v>
      </c>
      <c r="E2263" s="7" t="s">
        <v>34</v>
      </c>
      <c r="F2263">
        <v>27</v>
      </c>
      <c r="G2263">
        <v>2</v>
      </c>
      <c r="H2263">
        <v>41271.5</v>
      </c>
      <c r="I2263" t="s">
        <v>15</v>
      </c>
      <c r="J2263" t="s">
        <v>10</v>
      </c>
      <c r="K2263" t="s">
        <v>41</v>
      </c>
    </row>
    <row r="2264" spans="1:11" x14ac:dyDescent="0.2">
      <c r="A2264" t="s">
        <v>2291</v>
      </c>
      <c r="B2264">
        <v>1964</v>
      </c>
      <c r="C2264" s="5" t="str">
        <f t="shared" si="35"/>
        <v>Oct</v>
      </c>
      <c r="D2264" t="s">
        <v>36</v>
      </c>
      <c r="E2264" s="7" t="s">
        <v>36</v>
      </c>
      <c r="F2264">
        <v>7</v>
      </c>
      <c r="G2264">
        <v>0</v>
      </c>
      <c r="H2264">
        <v>41331.79</v>
      </c>
      <c r="I2264" t="s">
        <v>15</v>
      </c>
      <c r="J2264" t="s">
        <v>10</v>
      </c>
      <c r="K2264" t="s">
        <v>41</v>
      </c>
    </row>
    <row r="2265" spans="1:11" x14ac:dyDescent="0.2">
      <c r="A2265" t="s">
        <v>2292</v>
      </c>
      <c r="B2265">
        <v>1971</v>
      </c>
      <c r="C2265" s="5" t="str">
        <f t="shared" si="35"/>
        <v>Oct</v>
      </c>
      <c r="D2265" t="s">
        <v>36</v>
      </c>
      <c r="E2265" s="7" t="s">
        <v>36</v>
      </c>
      <c r="F2265">
        <v>16</v>
      </c>
      <c r="G2265">
        <v>0</v>
      </c>
      <c r="H2265">
        <v>41351.879999999997</v>
      </c>
      <c r="I2265" t="s">
        <v>15</v>
      </c>
      <c r="J2265" t="s">
        <v>10</v>
      </c>
      <c r="K2265" t="s">
        <v>41</v>
      </c>
    </row>
    <row r="2266" spans="1:11" x14ac:dyDescent="0.2">
      <c r="A2266" t="s">
        <v>2293</v>
      </c>
      <c r="B2266">
        <v>1967</v>
      </c>
      <c r="C2266" s="5" t="str">
        <f t="shared" si="35"/>
        <v>Dec</v>
      </c>
      <c r="D2266" t="s">
        <v>29</v>
      </c>
      <c r="E2266" s="7" t="s">
        <v>29</v>
      </c>
      <c r="F2266">
        <v>22</v>
      </c>
      <c r="G2266">
        <v>0</v>
      </c>
      <c r="H2266">
        <v>41505.15</v>
      </c>
      <c r="I2266" t="s">
        <v>15</v>
      </c>
      <c r="J2266" t="s">
        <v>10</v>
      </c>
      <c r="K2266" t="s">
        <v>41</v>
      </c>
    </row>
    <row r="2267" spans="1:11" x14ac:dyDescent="0.2">
      <c r="A2267" t="s">
        <v>2294</v>
      </c>
      <c r="B2267">
        <v>1974</v>
      </c>
      <c r="C2267" s="5" t="str">
        <f t="shared" si="35"/>
        <v>Nov</v>
      </c>
      <c r="D2267" t="s">
        <v>14</v>
      </c>
      <c r="E2267" s="7" t="s">
        <v>14</v>
      </c>
      <c r="F2267">
        <v>24</v>
      </c>
      <c r="G2267">
        <v>0</v>
      </c>
      <c r="H2267">
        <v>41636.199999999997</v>
      </c>
      <c r="I2267" t="s">
        <v>15</v>
      </c>
      <c r="J2267" t="s">
        <v>15</v>
      </c>
      <c r="K2267" t="s">
        <v>41</v>
      </c>
    </row>
    <row r="2268" spans="1:11" x14ac:dyDescent="0.2">
      <c r="A2268" t="s">
        <v>2295</v>
      </c>
      <c r="B2268">
        <v>1976</v>
      </c>
      <c r="C2268" s="5" t="str">
        <f t="shared" si="35"/>
        <v>Oct</v>
      </c>
      <c r="D2268" t="s">
        <v>36</v>
      </c>
      <c r="E2268" s="7" t="s">
        <v>36</v>
      </c>
      <c r="F2268">
        <v>29</v>
      </c>
      <c r="G2268">
        <v>1</v>
      </c>
      <c r="H2268">
        <v>41661.599999999999</v>
      </c>
      <c r="I2268" t="s">
        <v>15</v>
      </c>
      <c r="J2268" t="s">
        <v>11</v>
      </c>
      <c r="K2268" t="s">
        <v>41</v>
      </c>
    </row>
    <row r="2269" spans="1:11" x14ac:dyDescent="0.2">
      <c r="A2269" t="s">
        <v>2296</v>
      </c>
      <c r="B2269">
        <v>1975</v>
      </c>
      <c r="C2269" s="5" t="str">
        <f t="shared" si="35"/>
        <v>Nov</v>
      </c>
      <c r="D2269" t="s">
        <v>14</v>
      </c>
      <c r="E2269" s="7" t="s">
        <v>14</v>
      </c>
      <c r="F2269">
        <v>14</v>
      </c>
      <c r="G2269">
        <v>0</v>
      </c>
      <c r="H2269">
        <v>41676.080000000002</v>
      </c>
      <c r="I2269" t="s">
        <v>15</v>
      </c>
      <c r="J2269" t="s">
        <v>10</v>
      </c>
      <c r="K2269" t="s">
        <v>12</v>
      </c>
    </row>
    <row r="2270" spans="1:11" x14ac:dyDescent="0.2">
      <c r="A2270" t="s">
        <v>2297</v>
      </c>
      <c r="B2270">
        <v>1975</v>
      </c>
      <c r="C2270" s="5" t="str">
        <f t="shared" si="35"/>
        <v>Sep</v>
      </c>
      <c r="D2270" t="s">
        <v>19</v>
      </c>
      <c r="E2270" s="7" t="s">
        <v>19</v>
      </c>
      <c r="F2270">
        <v>29</v>
      </c>
      <c r="G2270">
        <v>1</v>
      </c>
      <c r="H2270">
        <v>41681.86</v>
      </c>
      <c r="I2270" t="s">
        <v>15</v>
      </c>
      <c r="J2270" t="s">
        <v>15</v>
      </c>
      <c r="K2270" t="s">
        <v>41</v>
      </c>
    </row>
    <row r="2271" spans="1:11" x14ac:dyDescent="0.2">
      <c r="A2271" t="s">
        <v>2298</v>
      </c>
      <c r="B2271">
        <v>1962</v>
      </c>
      <c r="C2271" s="5" t="str">
        <f t="shared" si="35"/>
        <v>Sep</v>
      </c>
      <c r="D2271" t="s">
        <v>19</v>
      </c>
      <c r="E2271" s="7" t="s">
        <v>19</v>
      </c>
      <c r="F2271">
        <v>22</v>
      </c>
      <c r="G2271">
        <v>0</v>
      </c>
      <c r="H2271">
        <v>41794.629999999997</v>
      </c>
      <c r="I2271" t="s">
        <v>15</v>
      </c>
      <c r="J2271" t="s">
        <v>11</v>
      </c>
      <c r="K2271" t="s">
        <v>41</v>
      </c>
    </row>
    <row r="2272" spans="1:11" x14ac:dyDescent="0.2">
      <c r="A2272" t="s">
        <v>2299</v>
      </c>
      <c r="B2272">
        <v>1966</v>
      </c>
      <c r="C2272" s="5" t="str">
        <f t="shared" si="35"/>
        <v>Sep</v>
      </c>
      <c r="D2272" t="s">
        <v>19</v>
      </c>
      <c r="E2272" s="7" t="s">
        <v>19</v>
      </c>
      <c r="F2272">
        <v>21</v>
      </c>
      <c r="G2272">
        <v>0</v>
      </c>
      <c r="H2272">
        <v>41886.54</v>
      </c>
      <c r="I2272" t="s">
        <v>15</v>
      </c>
      <c r="J2272" t="s">
        <v>11</v>
      </c>
      <c r="K2272" t="s">
        <v>41</v>
      </c>
    </row>
    <row r="2273" spans="1:11" x14ac:dyDescent="0.2">
      <c r="A2273" t="s">
        <v>2300</v>
      </c>
      <c r="B2273">
        <v>1972</v>
      </c>
      <c r="C2273" s="5" t="str">
        <f t="shared" si="35"/>
        <v>Jun</v>
      </c>
      <c r="D2273" t="s">
        <v>17</v>
      </c>
      <c r="E2273" s="7" t="s">
        <v>17</v>
      </c>
      <c r="F2273">
        <v>8</v>
      </c>
      <c r="G2273">
        <v>1</v>
      </c>
      <c r="H2273">
        <v>41919.1</v>
      </c>
      <c r="I2273" t="s">
        <v>15</v>
      </c>
      <c r="J2273" t="s">
        <v>15</v>
      </c>
      <c r="K2273" t="s">
        <v>167</v>
      </c>
    </row>
    <row r="2274" spans="1:11" x14ac:dyDescent="0.2">
      <c r="A2274" t="s">
        <v>2301</v>
      </c>
      <c r="B2274">
        <v>1984</v>
      </c>
      <c r="C2274" s="5" t="str">
        <f t="shared" si="35"/>
        <v>Nov</v>
      </c>
      <c r="D2274" t="s">
        <v>14</v>
      </c>
      <c r="E2274" s="7" t="s">
        <v>14</v>
      </c>
      <c r="F2274">
        <v>10</v>
      </c>
      <c r="G2274">
        <v>3</v>
      </c>
      <c r="H2274">
        <v>41949.24</v>
      </c>
      <c r="I2274" t="s">
        <v>15</v>
      </c>
      <c r="J2274" t="s">
        <v>15</v>
      </c>
      <c r="K2274" t="s">
        <v>12</v>
      </c>
    </row>
    <row r="2275" spans="1:11" x14ac:dyDescent="0.2">
      <c r="A2275" t="s">
        <v>2302</v>
      </c>
      <c r="B2275">
        <v>1968</v>
      </c>
      <c r="C2275" s="5" t="str">
        <f t="shared" si="35"/>
        <v>Dec</v>
      </c>
      <c r="D2275" t="s">
        <v>29</v>
      </c>
      <c r="E2275" s="7" t="s">
        <v>29</v>
      </c>
      <c r="F2275">
        <v>19</v>
      </c>
      <c r="G2275">
        <v>1</v>
      </c>
      <c r="H2275">
        <v>41999.519999999997</v>
      </c>
      <c r="I2275" t="s">
        <v>15</v>
      </c>
      <c r="J2275" t="s">
        <v>11</v>
      </c>
      <c r="K2275" t="s">
        <v>12</v>
      </c>
    </row>
    <row r="2276" spans="1:11" x14ac:dyDescent="0.2">
      <c r="A2276" t="s">
        <v>2303</v>
      </c>
      <c r="B2276">
        <v>1976</v>
      </c>
      <c r="C2276" s="5" t="str">
        <f t="shared" si="35"/>
        <v>Nov</v>
      </c>
      <c r="D2276" t="s">
        <v>14</v>
      </c>
      <c r="E2276" s="7" t="s">
        <v>14</v>
      </c>
      <c r="F2276">
        <v>28</v>
      </c>
      <c r="G2276">
        <v>0</v>
      </c>
      <c r="H2276">
        <v>42111.66</v>
      </c>
      <c r="I2276" t="s">
        <v>15</v>
      </c>
      <c r="J2276" t="s">
        <v>15</v>
      </c>
      <c r="K2276" t="s">
        <v>246</v>
      </c>
    </row>
    <row r="2277" spans="1:11" x14ac:dyDescent="0.2">
      <c r="A2277" t="s">
        <v>2304</v>
      </c>
      <c r="B2277">
        <v>1997</v>
      </c>
      <c r="C2277" s="5" t="str">
        <f t="shared" si="35"/>
        <v>Dec</v>
      </c>
      <c r="D2277" t="s">
        <v>29</v>
      </c>
      <c r="E2277" s="7" t="s">
        <v>29</v>
      </c>
      <c r="F2277">
        <v>9</v>
      </c>
      <c r="G2277">
        <v>2</v>
      </c>
      <c r="H2277">
        <v>42112.24</v>
      </c>
      <c r="I2277" t="s">
        <v>15</v>
      </c>
      <c r="J2277" t="s">
        <v>11</v>
      </c>
      <c r="K2277" t="s">
        <v>12</v>
      </c>
    </row>
    <row r="2278" spans="1:11" x14ac:dyDescent="0.2">
      <c r="A2278" t="s">
        <v>2305</v>
      </c>
      <c r="B2278">
        <v>1979</v>
      </c>
      <c r="C2278" s="5" t="str">
        <f t="shared" si="35"/>
        <v>Jul</v>
      </c>
      <c r="D2278" t="s">
        <v>9</v>
      </c>
      <c r="E2278" s="7" t="s">
        <v>9</v>
      </c>
      <c r="F2278">
        <v>3</v>
      </c>
      <c r="G2278">
        <v>3</v>
      </c>
      <c r="H2278">
        <v>42124.52</v>
      </c>
      <c r="I2278" t="s">
        <v>15</v>
      </c>
      <c r="J2278" t="s">
        <v>15</v>
      </c>
      <c r="K2278" t="s">
        <v>12</v>
      </c>
    </row>
    <row r="2279" spans="1:11" x14ac:dyDescent="0.2">
      <c r="A2279" t="s">
        <v>2306</v>
      </c>
      <c r="B2279">
        <v>1973</v>
      </c>
      <c r="C2279" s="5" t="str">
        <f t="shared" si="35"/>
        <v>Sep</v>
      </c>
      <c r="D2279" t="s">
        <v>19</v>
      </c>
      <c r="E2279" s="7" t="s">
        <v>19</v>
      </c>
      <c r="F2279">
        <v>18</v>
      </c>
      <c r="G2279">
        <v>0</v>
      </c>
      <c r="H2279">
        <v>42188.15</v>
      </c>
      <c r="I2279" t="s">
        <v>15</v>
      </c>
      <c r="J2279" t="s">
        <v>15</v>
      </c>
      <c r="K2279" t="s">
        <v>41</v>
      </c>
    </row>
    <row r="2280" spans="1:11" x14ac:dyDescent="0.2">
      <c r="A2280" t="s">
        <v>2307</v>
      </c>
      <c r="B2280">
        <v>1975</v>
      </c>
      <c r="C2280" s="5" t="str">
        <f t="shared" si="35"/>
        <v>Aug</v>
      </c>
      <c r="D2280" t="s">
        <v>34</v>
      </c>
      <c r="E2280" s="7" t="s">
        <v>34</v>
      </c>
      <c r="F2280">
        <v>15</v>
      </c>
      <c r="G2280">
        <v>1</v>
      </c>
      <c r="H2280">
        <v>42211.14</v>
      </c>
      <c r="I2280" t="s">
        <v>15</v>
      </c>
      <c r="J2280" t="s">
        <v>11</v>
      </c>
      <c r="K2280" t="s">
        <v>12</v>
      </c>
    </row>
    <row r="2281" spans="1:11" x14ac:dyDescent="0.2">
      <c r="A2281" t="s">
        <v>2308</v>
      </c>
      <c r="B2281">
        <v>1967</v>
      </c>
      <c r="C2281" s="5" t="str">
        <f t="shared" si="35"/>
        <v>Jun</v>
      </c>
      <c r="D2281" t="s">
        <v>17</v>
      </c>
      <c r="E2281" s="7" t="s">
        <v>17</v>
      </c>
      <c r="F2281">
        <v>28</v>
      </c>
      <c r="G2281">
        <v>0</v>
      </c>
      <c r="H2281">
        <v>42303.69</v>
      </c>
      <c r="I2281" t="s">
        <v>15</v>
      </c>
      <c r="J2281" t="s">
        <v>10</v>
      </c>
      <c r="K2281" t="s">
        <v>167</v>
      </c>
    </row>
    <row r="2282" spans="1:11" x14ac:dyDescent="0.2">
      <c r="A2282" t="s">
        <v>2309</v>
      </c>
      <c r="B2282">
        <v>1968</v>
      </c>
      <c r="C2282" s="5" t="str">
        <f t="shared" si="35"/>
        <v>Aug</v>
      </c>
      <c r="D2282" t="s">
        <v>34</v>
      </c>
      <c r="E2282" s="7" t="s">
        <v>34</v>
      </c>
      <c r="F2282">
        <v>3</v>
      </c>
      <c r="G2282">
        <v>0</v>
      </c>
      <c r="H2282">
        <v>42478.6</v>
      </c>
      <c r="I2282" t="s">
        <v>15</v>
      </c>
      <c r="J2282" t="s">
        <v>10</v>
      </c>
      <c r="K2282" t="s">
        <v>41</v>
      </c>
    </row>
    <row r="2283" spans="1:11" x14ac:dyDescent="0.2">
      <c r="A2283" t="s">
        <v>2310</v>
      </c>
      <c r="B2283">
        <v>1967</v>
      </c>
      <c r="C2283" s="5" t="str">
        <f t="shared" si="35"/>
        <v>Jun</v>
      </c>
      <c r="D2283" t="s">
        <v>17</v>
      </c>
      <c r="E2283" s="7" t="s">
        <v>17</v>
      </c>
      <c r="F2283">
        <v>27</v>
      </c>
      <c r="G2283">
        <v>0</v>
      </c>
      <c r="H2283">
        <v>42538.720000000001</v>
      </c>
      <c r="I2283" t="s">
        <v>15</v>
      </c>
      <c r="J2283" t="s">
        <v>11</v>
      </c>
      <c r="K2283" t="s">
        <v>41</v>
      </c>
    </row>
    <row r="2284" spans="1:11" x14ac:dyDescent="0.2">
      <c r="A2284" t="s">
        <v>2311</v>
      </c>
      <c r="B2284">
        <v>1979</v>
      </c>
      <c r="C2284" s="5" t="str">
        <f t="shared" si="35"/>
        <v>Dec</v>
      </c>
      <c r="D2284" t="s">
        <v>29</v>
      </c>
      <c r="E2284" s="7" t="s">
        <v>29</v>
      </c>
      <c r="F2284">
        <v>27</v>
      </c>
      <c r="G2284">
        <v>2</v>
      </c>
      <c r="H2284">
        <v>42560.43</v>
      </c>
      <c r="I2284" t="s">
        <v>15</v>
      </c>
      <c r="J2284" t="s">
        <v>11</v>
      </c>
      <c r="K2284" t="s">
        <v>12</v>
      </c>
    </row>
    <row r="2285" spans="1:11" x14ac:dyDescent="0.2">
      <c r="A2285" t="s">
        <v>2312</v>
      </c>
      <c r="B2285">
        <v>1971</v>
      </c>
      <c r="C2285" s="5" t="str">
        <f t="shared" si="35"/>
        <v>Nov</v>
      </c>
      <c r="D2285" t="s">
        <v>14</v>
      </c>
      <c r="E2285" s="7" t="s">
        <v>14</v>
      </c>
      <c r="F2285">
        <v>3</v>
      </c>
      <c r="G2285">
        <v>0</v>
      </c>
      <c r="H2285">
        <v>42644.2</v>
      </c>
      <c r="I2285" t="s">
        <v>15</v>
      </c>
      <c r="J2285" t="s">
        <v>11</v>
      </c>
      <c r="K2285" t="s">
        <v>41</v>
      </c>
    </row>
    <row r="2286" spans="1:11" x14ac:dyDescent="0.2">
      <c r="A2286" t="s">
        <v>2313</v>
      </c>
      <c r="B2286">
        <v>1977</v>
      </c>
      <c r="C2286" s="5" t="str">
        <f t="shared" si="35"/>
        <v>Oct</v>
      </c>
      <c r="D2286" t="s">
        <v>36</v>
      </c>
      <c r="E2286" s="7" t="s">
        <v>36</v>
      </c>
      <c r="F2286">
        <v>21</v>
      </c>
      <c r="G2286">
        <v>2</v>
      </c>
      <c r="H2286">
        <v>42760.5</v>
      </c>
      <c r="I2286" t="s">
        <v>15</v>
      </c>
      <c r="J2286" t="s">
        <v>10</v>
      </c>
      <c r="K2286" t="s">
        <v>22</v>
      </c>
    </row>
    <row r="2287" spans="1:11" x14ac:dyDescent="0.2">
      <c r="A2287" t="s">
        <v>2314</v>
      </c>
      <c r="B2287">
        <v>1965</v>
      </c>
      <c r="C2287" s="5" t="str">
        <f t="shared" si="35"/>
        <v>Oct</v>
      </c>
      <c r="D2287" t="s">
        <v>36</v>
      </c>
      <c r="E2287" s="7" t="s">
        <v>36</v>
      </c>
      <c r="F2287">
        <v>29</v>
      </c>
      <c r="G2287">
        <v>0</v>
      </c>
      <c r="H2287">
        <v>42764.12</v>
      </c>
      <c r="I2287" t="s">
        <v>15</v>
      </c>
      <c r="J2287" t="s">
        <v>10</v>
      </c>
      <c r="K2287" t="s">
        <v>41</v>
      </c>
    </row>
    <row r="2288" spans="1:11" x14ac:dyDescent="0.2">
      <c r="A2288" t="s">
        <v>2315</v>
      </c>
      <c r="B2288">
        <v>1972</v>
      </c>
      <c r="C2288" s="5" t="str">
        <f t="shared" si="35"/>
        <v>Sep</v>
      </c>
      <c r="D2288" t="s">
        <v>19</v>
      </c>
      <c r="E2288" s="7" t="s">
        <v>19</v>
      </c>
      <c r="F2288">
        <v>10</v>
      </c>
      <c r="G2288">
        <v>2</v>
      </c>
      <c r="H2288">
        <v>42856.84</v>
      </c>
      <c r="I2288" t="s">
        <v>15</v>
      </c>
      <c r="J2288" t="s">
        <v>15</v>
      </c>
      <c r="K2288" t="s">
        <v>41</v>
      </c>
    </row>
    <row r="2289" spans="1:11" x14ac:dyDescent="0.2">
      <c r="A2289" t="s">
        <v>2316</v>
      </c>
      <c r="B2289">
        <v>1975</v>
      </c>
      <c r="C2289" s="5" t="str">
        <f t="shared" si="35"/>
        <v>Oct</v>
      </c>
      <c r="D2289" t="s">
        <v>36</v>
      </c>
      <c r="E2289" s="7" t="s">
        <v>36</v>
      </c>
      <c r="F2289">
        <v>23</v>
      </c>
      <c r="G2289">
        <v>1</v>
      </c>
      <c r="H2289">
        <v>42969.85</v>
      </c>
      <c r="I2289" t="s">
        <v>15</v>
      </c>
      <c r="J2289" t="s">
        <v>11</v>
      </c>
      <c r="K2289" t="s">
        <v>12</v>
      </c>
    </row>
    <row r="2290" spans="1:11" x14ac:dyDescent="0.2">
      <c r="A2290" t="s">
        <v>2317</v>
      </c>
      <c r="B2290">
        <v>1978</v>
      </c>
      <c r="C2290" s="5" t="str">
        <f t="shared" si="35"/>
        <v>Nov</v>
      </c>
      <c r="D2290" t="s">
        <v>14</v>
      </c>
      <c r="E2290" s="7" t="s">
        <v>14</v>
      </c>
      <c r="F2290">
        <v>4</v>
      </c>
      <c r="G2290">
        <v>0</v>
      </c>
      <c r="H2290">
        <v>42983.46</v>
      </c>
      <c r="I2290" t="s">
        <v>15</v>
      </c>
      <c r="J2290" t="s">
        <v>10</v>
      </c>
      <c r="K2290" t="s">
        <v>22</v>
      </c>
    </row>
    <row r="2291" spans="1:11" x14ac:dyDescent="0.2">
      <c r="A2291" t="s">
        <v>2318</v>
      </c>
      <c r="B2291">
        <v>1965</v>
      </c>
      <c r="C2291" s="5" t="str">
        <f t="shared" si="35"/>
        <v>Nov</v>
      </c>
      <c r="D2291" t="s">
        <v>14</v>
      </c>
      <c r="E2291" s="7" t="s">
        <v>14</v>
      </c>
      <c r="F2291">
        <v>29</v>
      </c>
      <c r="G2291">
        <v>0</v>
      </c>
      <c r="H2291">
        <v>43073.760000000002</v>
      </c>
      <c r="I2291" t="s">
        <v>10</v>
      </c>
      <c r="J2291" t="s">
        <v>10</v>
      </c>
      <c r="K2291" t="s">
        <v>41</v>
      </c>
    </row>
    <row r="2292" spans="1:11" x14ac:dyDescent="0.2">
      <c r="A2292" t="s">
        <v>2319</v>
      </c>
      <c r="B2292">
        <v>1969</v>
      </c>
      <c r="C2292" s="5" t="str">
        <f t="shared" si="35"/>
        <v>Dec</v>
      </c>
      <c r="D2292" t="s">
        <v>29</v>
      </c>
      <c r="E2292" s="7" t="s">
        <v>29</v>
      </c>
      <c r="F2292">
        <v>3</v>
      </c>
      <c r="G2292">
        <v>0</v>
      </c>
      <c r="H2292">
        <v>43254.42</v>
      </c>
      <c r="I2292" t="s">
        <v>10</v>
      </c>
      <c r="J2292" t="s">
        <v>10</v>
      </c>
      <c r="K2292" t="s">
        <v>167</v>
      </c>
    </row>
    <row r="2293" spans="1:11" x14ac:dyDescent="0.2">
      <c r="A2293" t="s">
        <v>2320</v>
      </c>
      <c r="B2293">
        <v>1965</v>
      </c>
      <c r="C2293" s="5" t="str">
        <f t="shared" si="35"/>
        <v>Aug</v>
      </c>
      <c r="D2293" t="s">
        <v>34</v>
      </c>
      <c r="E2293" s="7" t="s">
        <v>34</v>
      </c>
      <c r="F2293">
        <v>22</v>
      </c>
      <c r="G2293">
        <v>0</v>
      </c>
      <c r="H2293">
        <v>43578.94</v>
      </c>
      <c r="I2293" t="s">
        <v>10</v>
      </c>
      <c r="J2293" t="s">
        <v>10</v>
      </c>
      <c r="K2293" t="s">
        <v>22</v>
      </c>
    </row>
    <row r="2294" spans="1:11" x14ac:dyDescent="0.2">
      <c r="A2294" t="s">
        <v>2321</v>
      </c>
      <c r="B2294">
        <v>1986</v>
      </c>
      <c r="C2294" s="5" t="str">
        <f t="shared" si="35"/>
        <v>Dec</v>
      </c>
      <c r="D2294" t="s">
        <v>29</v>
      </c>
      <c r="E2294" s="7" t="s">
        <v>29</v>
      </c>
      <c r="F2294">
        <v>29</v>
      </c>
      <c r="G2294">
        <v>3</v>
      </c>
      <c r="H2294">
        <v>43753.34</v>
      </c>
      <c r="I2294" t="s">
        <v>10</v>
      </c>
      <c r="J2294" t="s">
        <v>15</v>
      </c>
      <c r="K2294" t="s">
        <v>163</v>
      </c>
    </row>
    <row r="2295" spans="1:11" x14ac:dyDescent="0.2">
      <c r="A2295" t="s">
        <v>2322</v>
      </c>
      <c r="B2295">
        <v>1966</v>
      </c>
      <c r="C2295" s="5" t="str">
        <f t="shared" si="35"/>
        <v>Oct</v>
      </c>
      <c r="D2295" t="s">
        <v>36</v>
      </c>
      <c r="E2295" s="7" t="s">
        <v>36</v>
      </c>
      <c r="F2295">
        <v>25</v>
      </c>
      <c r="G2295">
        <v>2</v>
      </c>
      <c r="H2295">
        <v>43813.87</v>
      </c>
      <c r="I2295" t="s">
        <v>10</v>
      </c>
      <c r="J2295" t="s">
        <v>10</v>
      </c>
      <c r="K2295" t="s">
        <v>12</v>
      </c>
    </row>
    <row r="2296" spans="1:11" x14ac:dyDescent="0.2">
      <c r="A2296" t="s">
        <v>2323</v>
      </c>
      <c r="B2296">
        <v>1966</v>
      </c>
      <c r="C2296" s="5" t="str">
        <f t="shared" si="35"/>
        <v>Jul</v>
      </c>
      <c r="D2296" t="s">
        <v>9</v>
      </c>
      <c r="E2296" s="7" t="s">
        <v>9</v>
      </c>
      <c r="F2296">
        <v>2</v>
      </c>
      <c r="G2296">
        <v>0</v>
      </c>
      <c r="H2296">
        <v>43817.45</v>
      </c>
      <c r="I2296" t="s">
        <v>10</v>
      </c>
      <c r="J2296" t="s">
        <v>11</v>
      </c>
      <c r="K2296" t="s">
        <v>22</v>
      </c>
    </row>
    <row r="2297" spans="1:11" x14ac:dyDescent="0.2">
      <c r="A2297" t="s">
        <v>2324</v>
      </c>
      <c r="B2297">
        <v>1980</v>
      </c>
      <c r="C2297" s="5" t="str">
        <f t="shared" si="35"/>
        <v>Nov</v>
      </c>
      <c r="D2297" t="s">
        <v>14</v>
      </c>
      <c r="E2297" s="7" t="s">
        <v>14</v>
      </c>
      <c r="F2297">
        <v>10</v>
      </c>
      <c r="G2297">
        <v>2</v>
      </c>
      <c r="H2297">
        <v>43896.38</v>
      </c>
      <c r="I2297" t="s">
        <v>10</v>
      </c>
      <c r="J2297" t="s">
        <v>15</v>
      </c>
      <c r="K2297" t="s">
        <v>12</v>
      </c>
    </row>
    <row r="2298" spans="1:11" x14ac:dyDescent="0.2">
      <c r="A2298" t="s">
        <v>2325</v>
      </c>
      <c r="B2298">
        <v>1966</v>
      </c>
      <c r="C2298" s="5" t="str">
        <f t="shared" si="35"/>
        <v>Oct</v>
      </c>
      <c r="D2298" t="s">
        <v>36</v>
      </c>
      <c r="E2298" s="7" t="s">
        <v>36</v>
      </c>
      <c r="F2298">
        <v>5</v>
      </c>
      <c r="G2298">
        <v>0</v>
      </c>
      <c r="H2298">
        <v>43921.18</v>
      </c>
      <c r="I2298" t="s">
        <v>10</v>
      </c>
      <c r="J2298" t="s">
        <v>10</v>
      </c>
      <c r="K2298" t="s">
        <v>22</v>
      </c>
    </row>
    <row r="2299" spans="1:11" x14ac:dyDescent="0.2">
      <c r="A2299" t="s">
        <v>2326</v>
      </c>
      <c r="B2299">
        <v>1988</v>
      </c>
      <c r="C2299" s="5" t="str">
        <f t="shared" si="35"/>
        <v>Jul</v>
      </c>
      <c r="D2299" t="s">
        <v>9</v>
      </c>
      <c r="E2299" s="7" t="s">
        <v>9</v>
      </c>
      <c r="F2299">
        <v>16</v>
      </c>
      <c r="G2299">
        <v>1</v>
      </c>
      <c r="H2299">
        <v>43943.88</v>
      </c>
      <c r="I2299" t="s">
        <v>10</v>
      </c>
      <c r="J2299" t="s">
        <v>15</v>
      </c>
      <c r="K2299" t="s">
        <v>22</v>
      </c>
    </row>
    <row r="2300" spans="1:11" x14ac:dyDescent="0.2">
      <c r="A2300" t="s">
        <v>2327</v>
      </c>
      <c r="B2300">
        <v>1975</v>
      </c>
      <c r="C2300" s="5" t="str">
        <f t="shared" si="35"/>
        <v>Jun</v>
      </c>
      <c r="D2300" t="s">
        <v>17</v>
      </c>
      <c r="E2300" s="7" t="s">
        <v>17</v>
      </c>
      <c r="F2300">
        <v>1</v>
      </c>
      <c r="G2300">
        <v>2</v>
      </c>
      <c r="H2300">
        <v>44202.65</v>
      </c>
      <c r="I2300" t="s">
        <v>10</v>
      </c>
      <c r="J2300" t="s">
        <v>10</v>
      </c>
      <c r="K2300" t="s">
        <v>12</v>
      </c>
    </row>
    <row r="2301" spans="1:11" x14ac:dyDescent="0.2">
      <c r="A2301" t="s">
        <v>2328</v>
      </c>
      <c r="B2301">
        <v>1968</v>
      </c>
      <c r="C2301" s="5" t="str">
        <f t="shared" si="35"/>
        <v>Nov</v>
      </c>
      <c r="D2301" t="s">
        <v>14</v>
      </c>
      <c r="E2301" s="7" t="s">
        <v>14</v>
      </c>
      <c r="F2301">
        <v>24</v>
      </c>
      <c r="G2301">
        <v>2</v>
      </c>
      <c r="H2301">
        <v>44260.75</v>
      </c>
      <c r="I2301" t="s">
        <v>10</v>
      </c>
      <c r="J2301" t="s">
        <v>15</v>
      </c>
      <c r="K2301" t="s">
        <v>12</v>
      </c>
    </row>
    <row r="2302" spans="1:11" x14ac:dyDescent="0.2">
      <c r="A2302" t="s">
        <v>2329</v>
      </c>
      <c r="B2302">
        <v>1971</v>
      </c>
      <c r="C2302" s="5" t="str">
        <f t="shared" si="35"/>
        <v>Oct</v>
      </c>
      <c r="D2302" t="s">
        <v>36</v>
      </c>
      <c r="E2302" s="7" t="s">
        <v>36</v>
      </c>
      <c r="F2302">
        <v>29</v>
      </c>
      <c r="G2302">
        <v>0</v>
      </c>
      <c r="H2302">
        <v>44400.41</v>
      </c>
      <c r="I2302" t="s">
        <v>10</v>
      </c>
      <c r="J2302" t="s">
        <v>10</v>
      </c>
      <c r="K2302" t="s">
        <v>12</v>
      </c>
    </row>
    <row r="2303" spans="1:11" x14ac:dyDescent="0.2">
      <c r="A2303" t="s">
        <v>2330</v>
      </c>
      <c r="B2303">
        <v>1967</v>
      </c>
      <c r="C2303" s="5" t="str">
        <f t="shared" si="35"/>
        <v>Sep</v>
      </c>
      <c r="D2303" t="s">
        <v>19</v>
      </c>
      <c r="E2303" s="7" t="s">
        <v>19</v>
      </c>
      <c r="F2303">
        <v>14</v>
      </c>
      <c r="G2303">
        <v>0</v>
      </c>
      <c r="H2303">
        <v>44423.8</v>
      </c>
      <c r="I2303" t="s">
        <v>10</v>
      </c>
      <c r="J2303" t="s">
        <v>11</v>
      </c>
      <c r="K2303" t="s">
        <v>12</v>
      </c>
    </row>
    <row r="2304" spans="1:11" x14ac:dyDescent="0.2">
      <c r="A2304" t="s">
        <v>2331</v>
      </c>
      <c r="B2304">
        <v>2000</v>
      </c>
      <c r="C2304" s="5" t="str">
        <f t="shared" si="35"/>
        <v>Aug</v>
      </c>
      <c r="D2304" t="s">
        <v>34</v>
      </c>
      <c r="E2304" s="7" t="s">
        <v>34</v>
      </c>
      <c r="F2304">
        <v>2</v>
      </c>
      <c r="G2304">
        <v>1</v>
      </c>
      <c r="H2304">
        <v>44501.4</v>
      </c>
      <c r="I2304" t="s">
        <v>10</v>
      </c>
      <c r="J2304" t="s">
        <v>11</v>
      </c>
      <c r="K2304" t="s">
        <v>12</v>
      </c>
    </row>
    <row r="2305" spans="1:11" x14ac:dyDescent="0.2">
      <c r="A2305" t="s">
        <v>2332</v>
      </c>
      <c r="B2305">
        <v>1993</v>
      </c>
      <c r="C2305" s="5" t="str">
        <f t="shared" si="35"/>
        <v>Oct</v>
      </c>
      <c r="D2305" t="s">
        <v>36</v>
      </c>
      <c r="E2305" s="7" t="s">
        <v>36</v>
      </c>
      <c r="F2305">
        <v>11</v>
      </c>
      <c r="G2305">
        <v>2</v>
      </c>
      <c r="H2305">
        <v>44585.46</v>
      </c>
      <c r="I2305" t="s">
        <v>10</v>
      </c>
      <c r="J2305" t="s">
        <v>10</v>
      </c>
      <c r="K2305" t="s">
        <v>41</v>
      </c>
    </row>
    <row r="2306" spans="1:11" x14ac:dyDescent="0.2">
      <c r="A2306" t="s">
        <v>2333</v>
      </c>
      <c r="B2306">
        <v>1971</v>
      </c>
      <c r="C2306" s="5" t="str">
        <f t="shared" si="35"/>
        <v>Aug</v>
      </c>
      <c r="D2306" t="s">
        <v>34</v>
      </c>
      <c r="E2306" s="7" t="s">
        <v>34</v>
      </c>
      <c r="F2306">
        <v>13</v>
      </c>
      <c r="G2306">
        <v>2</v>
      </c>
      <c r="H2306">
        <v>44641.2</v>
      </c>
      <c r="I2306" t="s">
        <v>10</v>
      </c>
      <c r="J2306" t="s">
        <v>11</v>
      </c>
      <c r="K2306" t="s">
        <v>246</v>
      </c>
    </row>
    <row r="2307" spans="1:11" x14ac:dyDescent="0.2">
      <c r="A2307" t="s">
        <v>2334</v>
      </c>
      <c r="B2307">
        <v>1962</v>
      </c>
      <c r="C2307" s="5" t="str">
        <f t="shared" ref="C2307:C2344" si="36">IF(ISBLANK(D2307),"Sep",D2307)</f>
        <v>Dec</v>
      </c>
      <c r="D2307" t="s">
        <v>29</v>
      </c>
      <c r="E2307" s="7" t="s">
        <v>29</v>
      </c>
      <c r="F2307">
        <v>17</v>
      </c>
      <c r="G2307">
        <v>0</v>
      </c>
      <c r="H2307">
        <v>45008.959999999999</v>
      </c>
      <c r="I2307" t="s">
        <v>10</v>
      </c>
      <c r="J2307" t="s">
        <v>10</v>
      </c>
      <c r="K2307" t="s">
        <v>12</v>
      </c>
    </row>
    <row r="2308" spans="1:11" x14ac:dyDescent="0.2">
      <c r="A2308" t="s">
        <v>2335</v>
      </c>
      <c r="B2308">
        <v>1974</v>
      </c>
      <c r="C2308" s="5" t="str">
        <f t="shared" si="36"/>
        <v>Aug</v>
      </c>
      <c r="D2308" t="s">
        <v>34</v>
      </c>
      <c r="E2308" s="7" t="s">
        <v>34</v>
      </c>
      <c r="F2308">
        <v>9</v>
      </c>
      <c r="G2308">
        <v>2</v>
      </c>
      <c r="H2308">
        <v>45702.02</v>
      </c>
      <c r="I2308" t="s">
        <v>10</v>
      </c>
      <c r="J2308" t="s">
        <v>10</v>
      </c>
      <c r="K2308" t="s">
        <v>22</v>
      </c>
    </row>
    <row r="2309" spans="1:11" x14ac:dyDescent="0.2">
      <c r="A2309" t="s">
        <v>2336</v>
      </c>
      <c r="B2309">
        <v>1960</v>
      </c>
      <c r="C2309" s="5" t="str">
        <f t="shared" si="36"/>
        <v>Dec</v>
      </c>
      <c r="D2309" t="s">
        <v>29</v>
      </c>
      <c r="E2309" s="7" t="s">
        <v>29</v>
      </c>
      <c r="F2309">
        <v>21</v>
      </c>
      <c r="G2309">
        <v>0</v>
      </c>
      <c r="H2309">
        <v>45710.21</v>
      </c>
      <c r="I2309" t="s">
        <v>10</v>
      </c>
      <c r="J2309" t="s">
        <v>10</v>
      </c>
      <c r="K2309" t="s">
        <v>167</v>
      </c>
    </row>
    <row r="2310" spans="1:11" x14ac:dyDescent="0.2">
      <c r="A2310" t="s">
        <v>2337</v>
      </c>
      <c r="B2310">
        <v>1979</v>
      </c>
      <c r="C2310" s="5" t="str">
        <f t="shared" si="36"/>
        <v>Aug</v>
      </c>
      <c r="D2310" t="s">
        <v>34</v>
      </c>
      <c r="E2310" s="7" t="s">
        <v>34</v>
      </c>
      <c r="F2310">
        <v>12</v>
      </c>
      <c r="G2310">
        <v>0</v>
      </c>
      <c r="H2310">
        <v>45863.21</v>
      </c>
      <c r="I2310" t="s">
        <v>10</v>
      </c>
      <c r="J2310" t="s">
        <v>15</v>
      </c>
      <c r="K2310" t="s">
        <v>12</v>
      </c>
    </row>
    <row r="2311" spans="1:11" x14ac:dyDescent="0.2">
      <c r="A2311" t="s">
        <v>2338</v>
      </c>
      <c r="B2311">
        <v>1985</v>
      </c>
      <c r="C2311" s="5" t="str">
        <f t="shared" si="36"/>
        <v>Sep</v>
      </c>
      <c r="D2311" t="s">
        <v>19</v>
      </c>
      <c r="E2311" s="7" t="s">
        <v>19</v>
      </c>
      <c r="F2311">
        <v>30</v>
      </c>
      <c r="G2311">
        <v>2</v>
      </c>
      <c r="H2311">
        <v>46113.51</v>
      </c>
      <c r="I2311" t="s">
        <v>10</v>
      </c>
      <c r="J2311" t="s">
        <v>11</v>
      </c>
      <c r="K2311" t="s">
        <v>41</v>
      </c>
    </row>
    <row r="2312" spans="1:11" x14ac:dyDescent="0.2">
      <c r="A2312" t="s">
        <v>2339</v>
      </c>
      <c r="B2312">
        <v>1962</v>
      </c>
      <c r="C2312" s="5" t="str">
        <f t="shared" si="36"/>
        <v>Dec</v>
      </c>
      <c r="D2312" t="s">
        <v>29</v>
      </c>
      <c r="E2312" s="7" t="s">
        <v>29</v>
      </c>
      <c r="F2312">
        <v>4</v>
      </c>
      <c r="G2312">
        <v>3</v>
      </c>
      <c r="H2312">
        <v>46130.53</v>
      </c>
      <c r="I2312" t="s">
        <v>15</v>
      </c>
      <c r="J2312" t="s">
        <v>15</v>
      </c>
      <c r="K2312" t="s">
        <v>22</v>
      </c>
    </row>
    <row r="2313" spans="1:11" x14ac:dyDescent="0.2">
      <c r="A2313" t="s">
        <v>2340</v>
      </c>
      <c r="B2313">
        <v>1976</v>
      </c>
      <c r="C2313" s="5" t="str">
        <f t="shared" si="36"/>
        <v>Dec</v>
      </c>
      <c r="D2313" t="s">
        <v>29</v>
      </c>
      <c r="E2313" s="7" t="s">
        <v>29</v>
      </c>
      <c r="F2313">
        <v>2</v>
      </c>
      <c r="G2313">
        <v>3</v>
      </c>
      <c r="H2313">
        <v>46151.12</v>
      </c>
      <c r="I2313" t="s">
        <v>15</v>
      </c>
      <c r="J2313" t="s">
        <v>11</v>
      </c>
      <c r="K2313" t="s">
        <v>12</v>
      </c>
    </row>
    <row r="2314" spans="1:11" x14ac:dyDescent="0.2">
      <c r="A2314" t="s">
        <v>2341</v>
      </c>
      <c r="B2314">
        <v>1978</v>
      </c>
      <c r="C2314" s="5" t="str">
        <f t="shared" si="36"/>
        <v>Aug</v>
      </c>
      <c r="D2314" t="s">
        <v>34</v>
      </c>
      <c r="E2314" s="7" t="s">
        <v>34</v>
      </c>
      <c r="F2314">
        <v>17</v>
      </c>
      <c r="G2314">
        <v>2</v>
      </c>
      <c r="H2314">
        <v>46200.99</v>
      </c>
      <c r="I2314" t="s">
        <v>15</v>
      </c>
      <c r="J2314" t="s">
        <v>15</v>
      </c>
      <c r="K2314" t="s">
        <v>12</v>
      </c>
    </row>
    <row r="2315" spans="1:11" x14ac:dyDescent="0.2">
      <c r="A2315" t="s">
        <v>2342</v>
      </c>
      <c r="B2315">
        <v>1971</v>
      </c>
      <c r="C2315" s="5" t="str">
        <f t="shared" si="36"/>
        <v>Dec</v>
      </c>
      <c r="D2315" t="s">
        <v>29</v>
      </c>
      <c r="E2315" s="7" t="s">
        <v>29</v>
      </c>
      <c r="F2315">
        <v>6</v>
      </c>
      <c r="G2315">
        <v>3</v>
      </c>
      <c r="H2315">
        <v>46255.11</v>
      </c>
      <c r="I2315" t="s">
        <v>15</v>
      </c>
      <c r="J2315" t="s">
        <v>11</v>
      </c>
      <c r="K2315" t="s">
        <v>246</v>
      </c>
    </row>
    <row r="2316" spans="1:11" x14ac:dyDescent="0.2">
      <c r="A2316" t="s">
        <v>2343</v>
      </c>
      <c r="B2316">
        <v>1961</v>
      </c>
      <c r="C2316" s="5" t="str">
        <f t="shared" si="36"/>
        <v>Aug</v>
      </c>
      <c r="D2316" t="s">
        <v>34</v>
      </c>
      <c r="E2316" s="7" t="s">
        <v>34</v>
      </c>
      <c r="F2316">
        <v>8</v>
      </c>
      <c r="G2316">
        <v>0</v>
      </c>
      <c r="H2316">
        <v>46599.11</v>
      </c>
      <c r="I2316" t="s">
        <v>15</v>
      </c>
      <c r="J2316" t="s">
        <v>15</v>
      </c>
      <c r="K2316" t="s">
        <v>12</v>
      </c>
    </row>
    <row r="2317" spans="1:11" x14ac:dyDescent="0.2">
      <c r="A2317" t="s">
        <v>2344</v>
      </c>
      <c r="B2317">
        <v>1969</v>
      </c>
      <c r="C2317" s="5" t="str">
        <f t="shared" si="36"/>
        <v>Jun</v>
      </c>
      <c r="D2317" t="s">
        <v>17</v>
      </c>
      <c r="E2317" s="7" t="s">
        <v>17</v>
      </c>
      <c r="F2317">
        <v>23</v>
      </c>
      <c r="G2317">
        <v>3</v>
      </c>
      <c r="H2317">
        <v>46661.440000000002</v>
      </c>
      <c r="I2317" t="s">
        <v>15</v>
      </c>
      <c r="J2317" t="s">
        <v>11</v>
      </c>
      <c r="K2317" t="s">
        <v>22</v>
      </c>
    </row>
    <row r="2318" spans="1:11" x14ac:dyDescent="0.2">
      <c r="A2318" t="s">
        <v>2345</v>
      </c>
      <c r="B2318">
        <v>1960</v>
      </c>
      <c r="C2318" s="5" t="str">
        <f t="shared" si="36"/>
        <v>Nov</v>
      </c>
      <c r="D2318" t="s">
        <v>14</v>
      </c>
      <c r="E2318" s="7" t="s">
        <v>14</v>
      </c>
      <c r="F2318">
        <v>17</v>
      </c>
      <c r="G2318">
        <v>3</v>
      </c>
      <c r="H2318">
        <v>46718.16</v>
      </c>
      <c r="I2318" t="s">
        <v>15</v>
      </c>
      <c r="J2318" t="s">
        <v>15</v>
      </c>
      <c r="K2318" t="s">
        <v>22</v>
      </c>
    </row>
    <row r="2319" spans="1:11" x14ac:dyDescent="0.2">
      <c r="A2319" t="s">
        <v>2346</v>
      </c>
      <c r="B2319">
        <v>1958</v>
      </c>
      <c r="C2319" s="5" t="str">
        <f t="shared" si="36"/>
        <v>Sep</v>
      </c>
      <c r="D2319" t="s">
        <v>19</v>
      </c>
      <c r="E2319" s="7" t="s">
        <v>19</v>
      </c>
      <c r="F2319">
        <v>15</v>
      </c>
      <c r="G2319">
        <v>0</v>
      </c>
      <c r="H2319">
        <v>46889.26</v>
      </c>
      <c r="I2319" t="s">
        <v>10</v>
      </c>
      <c r="J2319" t="s">
        <v>11</v>
      </c>
      <c r="K2319" t="s">
        <v>12</v>
      </c>
    </row>
    <row r="2320" spans="1:11" x14ac:dyDescent="0.2">
      <c r="A2320" t="s">
        <v>2347</v>
      </c>
      <c r="B2320">
        <v>1959</v>
      </c>
      <c r="C2320" s="5" t="str">
        <f t="shared" si="36"/>
        <v>Jul</v>
      </c>
      <c r="D2320" t="s">
        <v>9</v>
      </c>
      <c r="E2320" s="7" t="s">
        <v>9</v>
      </c>
      <c r="F2320">
        <v>14</v>
      </c>
      <c r="G2320">
        <v>0</v>
      </c>
      <c r="H2320">
        <v>47055.53</v>
      </c>
      <c r="I2320" t="s">
        <v>10</v>
      </c>
      <c r="J2320" t="s">
        <v>15</v>
      </c>
      <c r="K2320" t="s">
        <v>12</v>
      </c>
    </row>
    <row r="2321" spans="1:11" x14ac:dyDescent="0.2">
      <c r="A2321" t="s">
        <v>2348</v>
      </c>
      <c r="B2321">
        <v>1970</v>
      </c>
      <c r="C2321" s="5" t="str">
        <f t="shared" si="36"/>
        <v>Dec</v>
      </c>
      <c r="D2321" t="s">
        <v>29</v>
      </c>
      <c r="E2321" s="7" t="s">
        <v>29</v>
      </c>
      <c r="F2321">
        <v>28</v>
      </c>
      <c r="G2321">
        <v>2</v>
      </c>
      <c r="H2321">
        <v>47269.85</v>
      </c>
      <c r="I2321" t="s">
        <v>15</v>
      </c>
      <c r="J2321" t="s">
        <v>10</v>
      </c>
      <c r="K2321" t="s">
        <v>12</v>
      </c>
    </row>
    <row r="2322" spans="1:11" x14ac:dyDescent="0.2">
      <c r="A2322" t="s">
        <v>2349</v>
      </c>
      <c r="B2322">
        <v>1958</v>
      </c>
      <c r="C2322" s="5" t="str">
        <f t="shared" si="36"/>
        <v>Sep</v>
      </c>
      <c r="D2322" t="s">
        <v>19</v>
      </c>
      <c r="E2322" s="7" t="s">
        <v>19</v>
      </c>
      <c r="F2322">
        <v>3</v>
      </c>
      <c r="G2322">
        <v>2</v>
      </c>
      <c r="H2322">
        <v>47291.06</v>
      </c>
      <c r="I2322" t="s">
        <v>10</v>
      </c>
      <c r="J2322" t="s">
        <v>15</v>
      </c>
      <c r="K2322" t="s">
        <v>41</v>
      </c>
    </row>
    <row r="2323" spans="1:11" x14ac:dyDescent="0.2">
      <c r="A2323" t="s">
        <v>2350</v>
      </c>
      <c r="B2323">
        <v>1959</v>
      </c>
      <c r="C2323" s="5" t="str">
        <f t="shared" si="36"/>
        <v>Oct</v>
      </c>
      <c r="D2323" t="s">
        <v>36</v>
      </c>
      <c r="E2323" s="7" t="s">
        <v>36</v>
      </c>
      <c r="F2323">
        <v>4</v>
      </c>
      <c r="G2323">
        <v>2</v>
      </c>
      <c r="H2323">
        <v>47305.31</v>
      </c>
      <c r="I2323" t="s">
        <v>10</v>
      </c>
      <c r="J2323" t="s">
        <v>15</v>
      </c>
      <c r="K2323" t="s">
        <v>41</v>
      </c>
    </row>
    <row r="2324" spans="1:11" x14ac:dyDescent="0.2">
      <c r="A2324" t="s">
        <v>2351</v>
      </c>
      <c r="B2324">
        <v>1961</v>
      </c>
      <c r="C2324" s="5" t="str">
        <f t="shared" si="36"/>
        <v>Jun</v>
      </c>
      <c r="D2324" t="s">
        <v>17</v>
      </c>
      <c r="E2324" s="7" t="s">
        <v>17</v>
      </c>
      <c r="F2324">
        <v>13</v>
      </c>
      <c r="G2324">
        <v>1</v>
      </c>
      <c r="H2324">
        <v>47403.88</v>
      </c>
      <c r="I2324" t="s">
        <v>15</v>
      </c>
      <c r="J2324" t="s">
        <v>11</v>
      </c>
      <c r="K2324" t="s">
        <v>41</v>
      </c>
    </row>
    <row r="2325" spans="1:11" x14ac:dyDescent="0.2">
      <c r="A2325" t="s">
        <v>2352</v>
      </c>
      <c r="B2325">
        <v>1971</v>
      </c>
      <c r="C2325" s="5" t="str">
        <f t="shared" si="36"/>
        <v>Sep</v>
      </c>
      <c r="D2325" t="s">
        <v>19</v>
      </c>
      <c r="E2325" s="7" t="s">
        <v>19</v>
      </c>
      <c r="F2325">
        <v>27</v>
      </c>
      <c r="G2325">
        <v>2</v>
      </c>
      <c r="H2325">
        <v>47462.89</v>
      </c>
      <c r="I2325" t="s">
        <v>15</v>
      </c>
      <c r="J2325" t="s">
        <v>10</v>
      </c>
      <c r="K2325" t="s">
        <v>12</v>
      </c>
    </row>
    <row r="2326" spans="1:11" x14ac:dyDescent="0.2">
      <c r="A2326" t="s">
        <v>2353</v>
      </c>
      <c r="B2326">
        <v>1964</v>
      </c>
      <c r="C2326" s="5" t="str">
        <f t="shared" si="36"/>
        <v>Nov</v>
      </c>
      <c r="D2326" t="s">
        <v>14</v>
      </c>
      <c r="E2326" s="7" t="s">
        <v>14</v>
      </c>
      <c r="F2326">
        <v>7</v>
      </c>
      <c r="G2326">
        <v>2</v>
      </c>
      <c r="H2326">
        <v>47496.49</v>
      </c>
      <c r="I2326" t="s">
        <v>15</v>
      </c>
      <c r="J2326" t="s">
        <v>11</v>
      </c>
      <c r="K2326" t="s">
        <v>22</v>
      </c>
    </row>
    <row r="2327" spans="1:11" x14ac:dyDescent="0.2">
      <c r="A2327" t="s">
        <v>2354</v>
      </c>
      <c r="B2327">
        <v>1963</v>
      </c>
      <c r="C2327" s="5" t="str">
        <f t="shared" si="36"/>
        <v>Aug</v>
      </c>
      <c r="D2327" t="s">
        <v>34</v>
      </c>
      <c r="E2327" s="7" t="s">
        <v>34</v>
      </c>
      <c r="F2327">
        <v>5</v>
      </c>
      <c r="G2327">
        <v>1</v>
      </c>
      <c r="H2327">
        <v>47896.79</v>
      </c>
      <c r="I2327" t="s">
        <v>15</v>
      </c>
      <c r="J2327" t="s">
        <v>11</v>
      </c>
      <c r="K2327" t="s">
        <v>246</v>
      </c>
    </row>
    <row r="2328" spans="1:11" x14ac:dyDescent="0.2">
      <c r="A2328" t="s">
        <v>2355</v>
      </c>
      <c r="B2328">
        <v>1958</v>
      </c>
      <c r="C2328" s="5" t="str">
        <f t="shared" si="36"/>
        <v>Nov</v>
      </c>
      <c r="D2328" t="s">
        <v>14</v>
      </c>
      <c r="E2328" s="7" t="s">
        <v>14</v>
      </c>
      <c r="F2328">
        <v>16</v>
      </c>
      <c r="G2328">
        <v>1</v>
      </c>
      <c r="H2328">
        <v>47928.03</v>
      </c>
      <c r="I2328" t="s">
        <v>10</v>
      </c>
      <c r="J2328" t="s">
        <v>11</v>
      </c>
      <c r="K2328" t="s">
        <v>41</v>
      </c>
    </row>
    <row r="2329" spans="1:11" x14ac:dyDescent="0.2">
      <c r="A2329" t="s">
        <v>2356</v>
      </c>
      <c r="B2329">
        <v>1962</v>
      </c>
      <c r="C2329" s="5" t="str">
        <f t="shared" si="36"/>
        <v>Aug</v>
      </c>
      <c r="D2329" t="s">
        <v>34</v>
      </c>
      <c r="E2329" s="7" t="s">
        <v>34</v>
      </c>
      <c r="F2329">
        <v>27</v>
      </c>
      <c r="G2329">
        <v>0</v>
      </c>
      <c r="H2329">
        <v>48173.36</v>
      </c>
      <c r="I2329" t="s">
        <v>15</v>
      </c>
      <c r="J2329" t="s">
        <v>11</v>
      </c>
      <c r="K2329" t="s">
        <v>41</v>
      </c>
    </row>
    <row r="2330" spans="1:11" x14ac:dyDescent="0.2">
      <c r="A2330" t="s">
        <v>2357</v>
      </c>
      <c r="B2330">
        <v>1961</v>
      </c>
      <c r="C2330" s="5" t="str">
        <f t="shared" si="36"/>
        <v>Dec</v>
      </c>
      <c r="D2330" t="s">
        <v>29</v>
      </c>
      <c r="E2330" s="7" t="s">
        <v>29</v>
      </c>
      <c r="F2330">
        <v>21</v>
      </c>
      <c r="G2330">
        <v>1</v>
      </c>
      <c r="H2330">
        <v>48517.56</v>
      </c>
      <c r="I2330" t="s">
        <v>15</v>
      </c>
      <c r="J2330" t="s">
        <v>11</v>
      </c>
      <c r="K2330" t="s">
        <v>246</v>
      </c>
    </row>
    <row r="2331" spans="1:11" x14ac:dyDescent="0.2">
      <c r="A2331" t="s">
        <v>2358</v>
      </c>
      <c r="B2331">
        <v>1968</v>
      </c>
      <c r="C2331" s="5" t="str">
        <f t="shared" si="36"/>
        <v>Dec</v>
      </c>
      <c r="D2331" t="s">
        <v>29</v>
      </c>
      <c r="E2331" s="7" t="s">
        <v>29</v>
      </c>
      <c r="F2331">
        <v>1</v>
      </c>
      <c r="G2331">
        <v>3</v>
      </c>
      <c r="H2331">
        <v>48549.18</v>
      </c>
      <c r="I2331" t="s">
        <v>15</v>
      </c>
      <c r="J2331" t="s">
        <v>11</v>
      </c>
      <c r="K2331" t="s">
        <v>167</v>
      </c>
    </row>
    <row r="2332" spans="1:11" x14ac:dyDescent="0.2">
      <c r="A2332" t="s">
        <v>2359</v>
      </c>
      <c r="B2332">
        <v>1962</v>
      </c>
      <c r="C2332" s="5" t="str">
        <f t="shared" si="36"/>
        <v>Oct</v>
      </c>
      <c r="D2332" t="s">
        <v>36</v>
      </c>
      <c r="E2332" s="7" t="s">
        <v>36</v>
      </c>
      <c r="F2332">
        <v>11</v>
      </c>
      <c r="G2332">
        <v>0</v>
      </c>
      <c r="H2332">
        <v>48673.56</v>
      </c>
      <c r="I2332" t="s">
        <v>15</v>
      </c>
      <c r="J2332" t="s">
        <v>10</v>
      </c>
      <c r="K2332" t="s">
        <v>12</v>
      </c>
    </row>
    <row r="2333" spans="1:11" x14ac:dyDescent="0.2">
      <c r="A2333" t="s">
        <v>2360</v>
      </c>
      <c r="B2333">
        <v>1965</v>
      </c>
      <c r="C2333" s="5" t="str">
        <f t="shared" si="36"/>
        <v>Oct</v>
      </c>
      <c r="D2333" t="s">
        <v>36</v>
      </c>
      <c r="E2333" s="7" t="s">
        <v>36</v>
      </c>
      <c r="F2333">
        <v>27</v>
      </c>
      <c r="G2333">
        <v>1</v>
      </c>
      <c r="H2333">
        <v>48675.519999999997</v>
      </c>
      <c r="I2333" t="s">
        <v>15</v>
      </c>
      <c r="J2333" t="s">
        <v>10</v>
      </c>
      <c r="K2333" t="s">
        <v>12</v>
      </c>
    </row>
    <row r="2334" spans="1:11" x14ac:dyDescent="0.2">
      <c r="A2334" t="s">
        <v>2361</v>
      </c>
      <c r="B2334">
        <v>1959</v>
      </c>
      <c r="C2334" s="5" t="str">
        <f t="shared" si="36"/>
        <v>Jul</v>
      </c>
      <c r="D2334" t="s">
        <v>9</v>
      </c>
      <c r="E2334" s="7" t="s">
        <v>9</v>
      </c>
      <c r="F2334">
        <v>22</v>
      </c>
      <c r="G2334">
        <v>0</v>
      </c>
      <c r="H2334">
        <v>48824.45</v>
      </c>
      <c r="I2334" t="s">
        <v>10</v>
      </c>
      <c r="J2334" t="s">
        <v>15</v>
      </c>
      <c r="K2334" t="s">
        <v>41</v>
      </c>
    </row>
    <row r="2335" spans="1:11" x14ac:dyDescent="0.2">
      <c r="A2335" t="s">
        <v>2362</v>
      </c>
      <c r="B2335">
        <v>1978</v>
      </c>
      <c r="C2335" s="5" t="str">
        <f t="shared" si="36"/>
        <v>Dec</v>
      </c>
      <c r="D2335" t="s">
        <v>29</v>
      </c>
      <c r="E2335" s="7" t="s">
        <v>29</v>
      </c>
      <c r="F2335">
        <v>29</v>
      </c>
      <c r="G2335">
        <v>0</v>
      </c>
      <c r="H2335">
        <v>48885.14</v>
      </c>
      <c r="I2335" t="s">
        <v>15</v>
      </c>
      <c r="J2335" t="s">
        <v>10</v>
      </c>
      <c r="K2335" t="s">
        <v>12</v>
      </c>
    </row>
    <row r="2336" spans="1:11" x14ac:dyDescent="0.2">
      <c r="A2336" t="s">
        <v>2363</v>
      </c>
      <c r="B2336">
        <v>1963</v>
      </c>
      <c r="C2336" s="5" t="str">
        <f t="shared" si="36"/>
        <v>Sep</v>
      </c>
      <c r="D2336" t="s">
        <v>19</v>
      </c>
      <c r="E2336" s="7" t="s">
        <v>19</v>
      </c>
      <c r="F2336">
        <v>4</v>
      </c>
      <c r="G2336">
        <v>1</v>
      </c>
      <c r="H2336">
        <v>48970.25</v>
      </c>
      <c r="I2336" t="s">
        <v>15</v>
      </c>
      <c r="J2336" t="s">
        <v>10</v>
      </c>
      <c r="K2336" t="s">
        <v>12</v>
      </c>
    </row>
    <row r="2337" spans="1:11" x14ac:dyDescent="0.2">
      <c r="A2337" t="s">
        <v>2364</v>
      </c>
      <c r="B2337">
        <v>1958</v>
      </c>
      <c r="C2337" s="5" t="str">
        <f t="shared" si="36"/>
        <v>Jun</v>
      </c>
      <c r="D2337" t="s">
        <v>17</v>
      </c>
      <c r="E2337" s="7" t="s">
        <v>17</v>
      </c>
      <c r="F2337">
        <v>27</v>
      </c>
      <c r="G2337">
        <v>2</v>
      </c>
      <c r="H2337">
        <v>49577.66</v>
      </c>
      <c r="I2337" t="s">
        <v>10</v>
      </c>
      <c r="J2337" t="s">
        <v>10</v>
      </c>
      <c r="K2337" t="s">
        <v>12</v>
      </c>
    </row>
    <row r="2338" spans="1:11" x14ac:dyDescent="0.2">
      <c r="A2338" t="s">
        <v>2365</v>
      </c>
      <c r="B2338">
        <v>1994</v>
      </c>
      <c r="C2338" s="5" t="str">
        <f t="shared" si="36"/>
        <v>Oct</v>
      </c>
      <c r="D2338" t="s">
        <v>36</v>
      </c>
      <c r="E2338" s="7" t="s">
        <v>36</v>
      </c>
      <c r="F2338">
        <v>27</v>
      </c>
      <c r="G2338">
        <v>1</v>
      </c>
      <c r="H2338">
        <v>51194.559999999998</v>
      </c>
      <c r="I2338" t="s">
        <v>15</v>
      </c>
      <c r="J2338" t="s">
        <v>11</v>
      </c>
      <c r="K2338" t="s">
        <v>41</v>
      </c>
    </row>
    <row r="2339" spans="1:11" x14ac:dyDescent="0.2">
      <c r="A2339" t="s">
        <v>2366</v>
      </c>
      <c r="B2339">
        <v>1962</v>
      </c>
      <c r="C2339" s="5" t="str">
        <f t="shared" si="36"/>
        <v>Aug</v>
      </c>
      <c r="D2339" t="s">
        <v>34</v>
      </c>
      <c r="E2339" s="7" t="s">
        <v>34</v>
      </c>
      <c r="F2339">
        <v>4</v>
      </c>
      <c r="G2339">
        <v>0</v>
      </c>
      <c r="H2339">
        <v>52590.83</v>
      </c>
      <c r="I2339" t="s">
        <v>15</v>
      </c>
      <c r="J2339" t="s">
        <v>11</v>
      </c>
      <c r="K2339" t="s">
        <v>41</v>
      </c>
    </row>
    <row r="2340" spans="1:11" x14ac:dyDescent="0.2">
      <c r="A2340" t="s">
        <v>2367</v>
      </c>
      <c r="B2340">
        <v>1989</v>
      </c>
      <c r="C2340" s="5" t="str">
        <f t="shared" si="36"/>
        <v>Jun</v>
      </c>
      <c r="D2340" t="s">
        <v>17</v>
      </c>
      <c r="E2340" s="7" t="s">
        <v>17</v>
      </c>
      <c r="F2340">
        <v>19</v>
      </c>
      <c r="G2340">
        <v>0</v>
      </c>
      <c r="H2340">
        <v>55135.4</v>
      </c>
      <c r="I2340" t="s">
        <v>15</v>
      </c>
      <c r="J2340" t="s">
        <v>10</v>
      </c>
      <c r="K2340" t="s">
        <v>22</v>
      </c>
    </row>
    <row r="2341" spans="1:11" x14ac:dyDescent="0.2">
      <c r="A2341" t="s">
        <v>2368</v>
      </c>
      <c r="B2341">
        <v>1991</v>
      </c>
      <c r="C2341" s="5" t="str">
        <f t="shared" si="36"/>
        <v>Jun</v>
      </c>
      <c r="D2341" t="s">
        <v>17</v>
      </c>
      <c r="E2341" s="7" t="s">
        <v>17</v>
      </c>
      <c r="F2341">
        <v>6</v>
      </c>
      <c r="G2341">
        <v>1</v>
      </c>
      <c r="H2341">
        <v>58571.07</v>
      </c>
      <c r="I2341" t="s">
        <v>15</v>
      </c>
      <c r="J2341" t="s">
        <v>11</v>
      </c>
      <c r="K2341" t="s">
        <v>246</v>
      </c>
    </row>
    <row r="2342" spans="1:11" x14ac:dyDescent="0.2">
      <c r="A2342" t="s">
        <v>2369</v>
      </c>
      <c r="B2342">
        <v>1970</v>
      </c>
      <c r="C2342" s="5" t="str">
        <f t="shared" si="36"/>
        <v>Sep</v>
      </c>
      <c r="E2342" s="7" t="s">
        <v>4720</v>
      </c>
      <c r="F2342">
        <v>11</v>
      </c>
      <c r="G2342">
        <v>3</v>
      </c>
      <c r="H2342">
        <v>60021.4</v>
      </c>
      <c r="I2342" t="s">
        <v>15</v>
      </c>
      <c r="J2342" t="s">
        <v>15</v>
      </c>
      <c r="K2342" t="s">
        <v>22</v>
      </c>
    </row>
    <row r="2343" spans="1:11" x14ac:dyDescent="0.2">
      <c r="A2343" t="s">
        <v>2370</v>
      </c>
      <c r="B2343">
        <v>1977</v>
      </c>
      <c r="C2343" s="5" t="str">
        <f t="shared" si="36"/>
        <v>Jun</v>
      </c>
      <c r="D2343" t="s">
        <v>17</v>
      </c>
      <c r="E2343" s="7" t="s">
        <v>17</v>
      </c>
      <c r="F2343">
        <v>8</v>
      </c>
      <c r="G2343">
        <v>0</v>
      </c>
      <c r="H2343">
        <v>62592.87</v>
      </c>
      <c r="I2343" t="s">
        <v>10</v>
      </c>
      <c r="J2343" t="s">
        <v>11</v>
      </c>
      <c r="K2343" t="s">
        <v>12</v>
      </c>
    </row>
    <row r="2344" spans="1:11" x14ac:dyDescent="0.2">
      <c r="A2344" t="s">
        <v>2371</v>
      </c>
      <c r="B2344">
        <v>1968</v>
      </c>
      <c r="C2344" s="5" t="str">
        <f t="shared" si="36"/>
        <v>Oct</v>
      </c>
      <c r="D2344" t="s">
        <v>36</v>
      </c>
      <c r="E2344" s="7" t="s">
        <v>36</v>
      </c>
      <c r="F2344">
        <v>12</v>
      </c>
      <c r="G2344">
        <v>0</v>
      </c>
      <c r="H2344">
        <v>63770.43</v>
      </c>
      <c r="I2344" t="s">
        <v>15</v>
      </c>
      <c r="J2344" t="s">
        <v>11</v>
      </c>
      <c r="K2344" t="s">
        <v>12</v>
      </c>
    </row>
    <row r="2345" spans="1:11" x14ac:dyDescent="0.2">
      <c r="C2345" s="5"/>
      <c r="E2345" s="7"/>
    </row>
  </sheetData>
  <autoFilter ref="A1:K2345" xr:uid="{00000000-0001-0000-0200-000000000000}"/>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36CCD-261D-4AC0-8A4E-5A4E32ADBC77}">
  <dimension ref="A1:AB2345"/>
  <sheetViews>
    <sheetView topLeftCell="U2325" zoomScale="88" zoomScaleNormal="88" workbookViewId="0">
      <selection activeCell="C2336" sqref="C2336"/>
    </sheetView>
  </sheetViews>
  <sheetFormatPr baseColWidth="10" defaultColWidth="8.83203125" defaultRowHeight="16" x14ac:dyDescent="0.2"/>
  <cols>
    <col min="1" max="1" width="15.5" customWidth="1"/>
    <col min="2" max="3" width="20.1640625" customWidth="1"/>
    <col min="4" max="4" width="14.1640625" customWidth="1"/>
    <col min="5" max="5" width="15.83203125" style="8" customWidth="1"/>
    <col min="6" max="6" width="11.83203125" customWidth="1"/>
    <col min="7" max="7" width="19.33203125" style="8" customWidth="1"/>
    <col min="8" max="8" width="17.6640625" style="8" customWidth="1"/>
    <col min="9" max="9" width="26.1640625" style="14" customWidth="1"/>
    <col min="10" max="10" width="29.1640625" customWidth="1"/>
    <col min="11" max="12" width="14.1640625" customWidth="1"/>
    <col min="13" max="13" width="19.5" customWidth="1"/>
    <col min="14" max="14" width="22.5" customWidth="1"/>
    <col min="15" max="15" width="25.83203125" customWidth="1"/>
    <col min="16" max="16" width="12.33203125" customWidth="1"/>
    <col min="17" max="17" width="23.33203125" customWidth="1"/>
    <col min="18" max="19" width="27.1640625" customWidth="1"/>
    <col min="20" max="21" width="29.83203125" customWidth="1"/>
    <col min="22" max="23" width="14.83203125" customWidth="1"/>
    <col min="24" max="25" width="19.83203125" customWidth="1"/>
    <col min="26" max="26" width="16.83203125" customWidth="1"/>
    <col min="27" max="27" width="19.5" style="15" customWidth="1"/>
    <col min="28" max="28" width="19.33203125" customWidth="1"/>
  </cols>
  <sheetData>
    <row r="1" spans="1:28" ht="25.75" customHeight="1" x14ac:dyDescent="0.2">
      <c r="A1" s="18" t="s">
        <v>8329</v>
      </c>
      <c r="B1" s="18" t="s">
        <v>8361</v>
      </c>
      <c r="C1" s="18" t="s">
        <v>8330</v>
      </c>
      <c r="D1" s="19" t="s">
        <v>1</v>
      </c>
      <c r="E1" s="19" t="s">
        <v>8364</v>
      </c>
      <c r="F1" s="19" t="s">
        <v>8351</v>
      </c>
      <c r="G1" s="20" t="s">
        <v>8364</v>
      </c>
      <c r="H1" s="20" t="s">
        <v>8328</v>
      </c>
      <c r="I1" s="20" t="s">
        <v>8362</v>
      </c>
      <c r="J1" s="20" t="s">
        <v>8363</v>
      </c>
      <c r="K1" s="19" t="s">
        <v>1</v>
      </c>
      <c r="L1" s="18" t="s">
        <v>6729</v>
      </c>
      <c r="M1" s="18" t="s">
        <v>2372</v>
      </c>
      <c r="N1" s="18" t="s">
        <v>6728</v>
      </c>
      <c r="O1" s="18" t="s">
        <v>4721</v>
      </c>
      <c r="P1" s="18" t="s">
        <v>2373</v>
      </c>
      <c r="Q1" s="18" t="s">
        <v>8331</v>
      </c>
      <c r="R1" s="18" t="s">
        <v>8332</v>
      </c>
      <c r="S1" s="18" t="s">
        <v>8333</v>
      </c>
      <c r="T1" s="18" t="s">
        <v>6727</v>
      </c>
      <c r="U1" s="18" t="s">
        <v>8334</v>
      </c>
      <c r="V1" s="21" t="s">
        <v>8334</v>
      </c>
      <c r="W1" s="21" t="s">
        <v>8335</v>
      </c>
      <c r="X1" s="22" t="s">
        <v>8356</v>
      </c>
      <c r="Y1" s="22" t="s">
        <v>8336</v>
      </c>
      <c r="Z1" s="22" t="s">
        <v>6</v>
      </c>
      <c r="AA1" s="23" t="s">
        <v>8337</v>
      </c>
      <c r="AB1" s="24" t="s">
        <v>4722</v>
      </c>
    </row>
    <row r="2" spans="1:28" x14ac:dyDescent="0.2">
      <c r="A2" s="1" t="s">
        <v>2371</v>
      </c>
      <c r="B2" s="13">
        <f>DATE(D2,MONTH(6&amp;E2),F2)</f>
        <v>33794</v>
      </c>
      <c r="C2" s="1">
        <f t="shared" ref="C2:C21" si="0">DATEDIF(B2,DATE(2023,6,8),"Y")</f>
        <v>30</v>
      </c>
      <c r="D2">
        <v>1992</v>
      </c>
      <c r="E2" s="7" t="s">
        <v>9</v>
      </c>
      <c r="F2">
        <v>9</v>
      </c>
      <c r="G2" s="8" t="str">
        <f>IF(ISBLANK(E2),"Sep",E2)</f>
        <v>Jul</v>
      </c>
      <c r="H2" s="8" t="s">
        <v>6730</v>
      </c>
      <c r="I2" s="14" t="s">
        <v>6731</v>
      </c>
      <c r="J2" t="s">
        <v>4723</v>
      </c>
      <c r="K2">
        <v>1992</v>
      </c>
      <c r="L2">
        <f>IF(ISBLANK(K2),AVERAGE(K2:K1050),K2)</f>
        <v>1992</v>
      </c>
      <c r="M2">
        <v>47.41</v>
      </c>
      <c r="N2" t="str">
        <f>IF(M2&lt;18,"Underweight",IF(M2&lt;=24.9,"Normalweight",IF(M2&lt;=29.9,"Overweight","Obesity")))</f>
        <v>Obesity</v>
      </c>
      <c r="O2" t="str">
        <f>IF(P2&lt;5.7,"Normal",IF(P2&lt;=6.4,"Prediabetes","Diabetes"))</f>
        <v>Diabetes</v>
      </c>
      <c r="P2">
        <v>7.47</v>
      </c>
      <c r="Q2" s="2" t="s">
        <v>8354</v>
      </c>
      <c r="R2" s="2" t="s">
        <v>8354</v>
      </c>
      <c r="S2" t="s">
        <v>8354</v>
      </c>
      <c r="T2" s="2">
        <v>0</v>
      </c>
      <c r="U2" s="2" t="str">
        <f>IF(V2=" ",_xlfn.MODE.SNGL(V2:V560),V2)</f>
        <v>YES</v>
      </c>
      <c r="V2" t="s">
        <v>8355</v>
      </c>
      <c r="W2" t="str">
        <f>IF(ISBLANK(X2),"No Values",X2)</f>
        <v>tier - 2</v>
      </c>
      <c r="X2" t="s">
        <v>10</v>
      </c>
      <c r="Y2" t="str">
        <f>IF(ISBLANK(Z2),"No Values",Z2)</f>
        <v>tier - 3</v>
      </c>
      <c r="Z2" t="s">
        <v>11</v>
      </c>
      <c r="AA2" s="15">
        <v>563.84</v>
      </c>
      <c r="AB2" t="str" cm="1">
        <f t="array" ref="AB2:AB2344">IF(ISBLANK('Hospitalisation Details'!K2:K2344),"UNKNOWN",'Hospitalisation Details'!K2:K2344)</f>
        <v>R1013</v>
      </c>
    </row>
    <row r="3" spans="1:28" x14ac:dyDescent="0.2">
      <c r="A3" s="1" t="s">
        <v>2370</v>
      </c>
      <c r="B3" s="13">
        <f t="shared" ref="B3:B66" si="1">DATE(D3,MONTH(6&amp;E3),F3)</f>
        <v>33938</v>
      </c>
      <c r="C3" s="1">
        <f t="shared" si="0"/>
        <v>30</v>
      </c>
      <c r="D3">
        <v>1992</v>
      </c>
      <c r="E3" s="7" t="s">
        <v>14</v>
      </c>
      <c r="F3">
        <v>30</v>
      </c>
      <c r="G3" s="8" t="str">
        <f t="shared" ref="G3:G66" si="2">IF(ISBLANK(E3),"Sep",E3)</f>
        <v>Nov</v>
      </c>
      <c r="H3" s="8" t="s">
        <v>6732</v>
      </c>
      <c r="I3" s="14" t="s">
        <v>6733</v>
      </c>
      <c r="J3" t="s">
        <v>4725</v>
      </c>
      <c r="K3">
        <v>1992</v>
      </c>
      <c r="L3">
        <f t="shared" ref="L3:L66" si="3">IF(ISBLANK(K3),AVERAGE(K3:K1051),K3)</f>
        <v>1992</v>
      </c>
      <c r="M3">
        <v>30.36</v>
      </c>
      <c r="N3" t="str">
        <f t="shared" ref="N3:N66" si="4">IF(M3&lt;18,"Underweight",IF(M3&lt;=24.9,"Normalweight",IF(M3&lt;=29.9,"Overweight","Obesity")))</f>
        <v>Obesity</v>
      </c>
      <c r="O3" t="str">
        <f t="shared" ref="O3:O66" si="5">IF(P3&lt;5.7,"Normal",IF(P3&lt;=6.4,"Prediabetes","Diabetes"))</f>
        <v>Prediabetes</v>
      </c>
      <c r="P3">
        <v>5.77</v>
      </c>
      <c r="Q3" s="2" t="s">
        <v>8354</v>
      </c>
      <c r="R3" s="2" t="s">
        <v>8354</v>
      </c>
      <c r="S3" t="s">
        <v>8354</v>
      </c>
      <c r="T3" s="2">
        <v>0</v>
      </c>
      <c r="U3" s="2" t="str">
        <f t="shared" ref="U3:U66" si="6">IF(V3=" ",_xlfn.MODE.SNGL(V3:V561),V3)</f>
        <v>YES</v>
      </c>
      <c r="V3" t="s">
        <v>8355</v>
      </c>
      <c r="W3" t="str">
        <f t="shared" ref="W3:W19" si="7">IF(ISBLANK(X3),"No Values",X3)</f>
        <v>tier - 2</v>
      </c>
      <c r="X3" t="s">
        <v>10</v>
      </c>
      <c r="Y3" t="str">
        <f t="shared" ref="Y3:Y22" si="8">IF(ISBLANK(Z3),"No Values",Z3)</f>
        <v>tier - 1</v>
      </c>
      <c r="Z3" t="s">
        <v>15</v>
      </c>
      <c r="AA3" s="15">
        <v>570.62</v>
      </c>
      <c r="AB3" t="str">
        <v>R1013</v>
      </c>
    </row>
    <row r="4" spans="1:28" x14ac:dyDescent="0.2">
      <c r="A4" s="1" t="s">
        <v>2369</v>
      </c>
      <c r="B4" s="13">
        <f t="shared" si="1"/>
        <v>34150</v>
      </c>
      <c r="C4" s="1">
        <f t="shared" si="0"/>
        <v>29</v>
      </c>
      <c r="D4">
        <v>1993</v>
      </c>
      <c r="E4" s="7" t="s">
        <v>17</v>
      </c>
      <c r="F4">
        <v>30</v>
      </c>
      <c r="G4" s="8" t="str">
        <f t="shared" si="2"/>
        <v>Jun</v>
      </c>
      <c r="H4" s="8" t="s">
        <v>6732</v>
      </c>
      <c r="I4" s="14" t="s">
        <v>6734</v>
      </c>
      <c r="J4" t="s">
        <v>4726</v>
      </c>
      <c r="K4">
        <v>1993</v>
      </c>
      <c r="L4">
        <f t="shared" si="3"/>
        <v>1993</v>
      </c>
      <c r="M4">
        <v>34.484999999999999</v>
      </c>
      <c r="N4" t="str">
        <f t="shared" si="4"/>
        <v>Obesity</v>
      </c>
      <c r="O4" t="str">
        <f t="shared" si="5"/>
        <v>Diabetes</v>
      </c>
      <c r="P4">
        <v>11.87</v>
      </c>
      <c r="Q4" s="2" t="s">
        <v>8355</v>
      </c>
      <c r="R4" s="2" t="s">
        <v>8354</v>
      </c>
      <c r="S4" t="s">
        <v>8354</v>
      </c>
      <c r="T4" s="2">
        <v>2</v>
      </c>
      <c r="U4" s="2" t="str">
        <f t="shared" si="6"/>
        <v>YES</v>
      </c>
      <c r="V4" t="s">
        <v>8355</v>
      </c>
      <c r="W4" t="str">
        <f t="shared" si="7"/>
        <v>tier - 2</v>
      </c>
      <c r="X4" t="s">
        <v>10</v>
      </c>
      <c r="Y4" t="str">
        <f t="shared" si="8"/>
        <v>tier - 1</v>
      </c>
      <c r="Z4" t="s">
        <v>15</v>
      </c>
      <c r="AA4" s="15">
        <v>600</v>
      </c>
      <c r="AB4" t="str">
        <v>R1013</v>
      </c>
    </row>
    <row r="5" spans="1:28" x14ac:dyDescent="0.2">
      <c r="A5" s="1" t="s">
        <v>2368</v>
      </c>
      <c r="B5" s="13">
        <f t="shared" si="1"/>
        <v>33860</v>
      </c>
      <c r="C5" s="1">
        <f t="shared" si="0"/>
        <v>30</v>
      </c>
      <c r="D5">
        <v>1992</v>
      </c>
      <c r="E5" s="7" t="s">
        <v>19</v>
      </c>
      <c r="F5">
        <v>13</v>
      </c>
      <c r="G5" s="8" t="str">
        <f t="shared" si="2"/>
        <v>Sep</v>
      </c>
      <c r="H5" s="8" t="s">
        <v>6730</v>
      </c>
      <c r="I5" s="14" t="s">
        <v>6735</v>
      </c>
      <c r="J5" t="s">
        <v>4727</v>
      </c>
      <c r="K5">
        <v>1992</v>
      </c>
      <c r="L5">
        <f t="shared" si="3"/>
        <v>1992</v>
      </c>
      <c r="M5">
        <v>38.094999999999999</v>
      </c>
      <c r="N5" t="str">
        <f t="shared" si="4"/>
        <v>Obesity</v>
      </c>
      <c r="O5" t="str">
        <f t="shared" si="5"/>
        <v>Prediabetes</v>
      </c>
      <c r="P5">
        <v>6.05</v>
      </c>
      <c r="Q5" s="2" t="s">
        <v>8354</v>
      </c>
      <c r="R5" s="2" t="s">
        <v>8354</v>
      </c>
      <c r="S5" t="s">
        <v>8354</v>
      </c>
      <c r="T5" s="2">
        <v>0</v>
      </c>
      <c r="U5" s="2" t="str">
        <f t="shared" si="6"/>
        <v>YES</v>
      </c>
      <c r="V5" t="s">
        <v>8355</v>
      </c>
      <c r="W5" t="str">
        <f t="shared" si="7"/>
        <v>tier - 3</v>
      </c>
      <c r="X5" t="s">
        <v>11</v>
      </c>
      <c r="Y5" t="str">
        <f t="shared" si="8"/>
        <v>tier - 3</v>
      </c>
      <c r="Z5" t="s">
        <v>11</v>
      </c>
      <c r="AA5" s="15">
        <v>604.54</v>
      </c>
      <c r="AB5" t="str">
        <v>R1013</v>
      </c>
    </row>
    <row r="6" spans="1:28" x14ac:dyDescent="0.2">
      <c r="A6" s="1" t="s">
        <v>2367</v>
      </c>
      <c r="B6" s="13">
        <f t="shared" si="1"/>
        <v>36003</v>
      </c>
      <c r="C6" s="1">
        <f t="shared" si="0"/>
        <v>24</v>
      </c>
      <c r="D6">
        <v>1998</v>
      </c>
      <c r="E6" s="7" t="s">
        <v>9</v>
      </c>
      <c r="F6">
        <v>27</v>
      </c>
      <c r="G6" s="8" t="str">
        <f t="shared" si="2"/>
        <v>Jul</v>
      </c>
      <c r="H6" s="8" t="s">
        <v>6730</v>
      </c>
      <c r="I6" s="14" t="s">
        <v>6736</v>
      </c>
      <c r="J6" t="s">
        <v>4728</v>
      </c>
      <c r="K6">
        <v>1998</v>
      </c>
      <c r="L6">
        <f t="shared" si="3"/>
        <v>1998</v>
      </c>
      <c r="M6">
        <v>35.53</v>
      </c>
      <c r="N6" t="str">
        <f t="shared" si="4"/>
        <v>Obesity</v>
      </c>
      <c r="O6" t="str">
        <f t="shared" si="5"/>
        <v>Normal</v>
      </c>
      <c r="P6">
        <v>5.45</v>
      </c>
      <c r="Q6" s="2" t="s">
        <v>8354</v>
      </c>
      <c r="R6" s="2" t="s">
        <v>8354</v>
      </c>
      <c r="S6" t="s">
        <v>8354</v>
      </c>
      <c r="T6" s="2">
        <v>0</v>
      </c>
      <c r="U6" s="2" t="str">
        <f t="shared" si="6"/>
        <v>YES</v>
      </c>
      <c r="V6" t="s">
        <v>8355</v>
      </c>
      <c r="W6" t="str">
        <f t="shared" si="7"/>
        <v>tier - 3</v>
      </c>
      <c r="X6" t="s">
        <v>11</v>
      </c>
      <c r="Y6" t="str">
        <f t="shared" si="8"/>
        <v>tier - 3</v>
      </c>
      <c r="Z6" t="s">
        <v>11</v>
      </c>
      <c r="AA6" s="15">
        <v>637.26</v>
      </c>
      <c r="AB6" t="str">
        <v>R1013</v>
      </c>
    </row>
    <row r="7" spans="1:28" x14ac:dyDescent="0.2">
      <c r="A7" s="1" t="s">
        <v>2366</v>
      </c>
      <c r="B7" s="13">
        <f t="shared" si="1"/>
        <v>37215</v>
      </c>
      <c r="C7" s="1">
        <f t="shared" si="0"/>
        <v>21</v>
      </c>
      <c r="D7">
        <v>2001</v>
      </c>
      <c r="E7" s="7" t="s">
        <v>14</v>
      </c>
      <c r="F7">
        <v>20</v>
      </c>
      <c r="G7" s="8" t="str">
        <f t="shared" si="2"/>
        <v>Nov</v>
      </c>
      <c r="H7" s="8" t="s">
        <v>6732</v>
      </c>
      <c r="I7" s="14" t="s">
        <v>6737</v>
      </c>
      <c r="J7" t="s">
        <v>4729</v>
      </c>
      <c r="K7">
        <v>2001</v>
      </c>
      <c r="L7">
        <f t="shared" si="3"/>
        <v>2001</v>
      </c>
      <c r="M7">
        <v>32.799999999999997</v>
      </c>
      <c r="N7" t="str">
        <f t="shared" si="4"/>
        <v>Obesity</v>
      </c>
      <c r="O7" t="str">
        <f t="shared" si="5"/>
        <v>Diabetes</v>
      </c>
      <c r="P7">
        <v>6.59</v>
      </c>
      <c r="Q7" s="2" t="s">
        <v>8354</v>
      </c>
      <c r="R7" s="2" t="s">
        <v>8354</v>
      </c>
      <c r="S7" t="s">
        <v>8354</v>
      </c>
      <c r="T7" s="2">
        <v>0</v>
      </c>
      <c r="U7" s="2" t="str">
        <f t="shared" si="6"/>
        <v>YES</v>
      </c>
      <c r="V7" t="s">
        <v>8355</v>
      </c>
      <c r="W7" t="str">
        <f t="shared" si="7"/>
        <v>tier - 3</v>
      </c>
      <c r="X7" t="s">
        <v>11</v>
      </c>
      <c r="Y7" t="str">
        <f t="shared" si="8"/>
        <v>tier - 3</v>
      </c>
      <c r="Z7" t="s">
        <v>11</v>
      </c>
      <c r="AA7" s="15">
        <v>646.14</v>
      </c>
      <c r="AB7" t="str">
        <v>R1012</v>
      </c>
    </row>
    <row r="8" spans="1:28" x14ac:dyDescent="0.2">
      <c r="A8" s="1" t="s">
        <v>2365</v>
      </c>
      <c r="B8" s="13">
        <f t="shared" si="1"/>
        <v>34121</v>
      </c>
      <c r="C8" s="1">
        <f t="shared" si="0"/>
        <v>30</v>
      </c>
      <c r="D8">
        <v>1993</v>
      </c>
      <c r="E8" s="7" t="s">
        <v>17</v>
      </c>
      <c r="F8">
        <v>1</v>
      </c>
      <c r="G8" s="8" t="str">
        <f t="shared" si="2"/>
        <v>Jun</v>
      </c>
      <c r="H8" s="8" t="s">
        <v>6732</v>
      </c>
      <c r="I8" s="14" t="s">
        <v>6738</v>
      </c>
      <c r="J8" t="s">
        <v>4730</v>
      </c>
      <c r="K8">
        <v>1993</v>
      </c>
      <c r="L8">
        <f t="shared" si="3"/>
        <v>1993</v>
      </c>
      <c r="M8">
        <v>36.4</v>
      </c>
      <c r="N8" t="str">
        <f t="shared" si="4"/>
        <v>Obesity</v>
      </c>
      <c r="O8" t="str">
        <f t="shared" si="5"/>
        <v>Prediabetes</v>
      </c>
      <c r="P8">
        <v>6.07</v>
      </c>
      <c r="Q8" s="2" t="s">
        <v>8354</v>
      </c>
      <c r="R8" s="2" t="s">
        <v>8354</v>
      </c>
      <c r="S8" t="s">
        <v>8354</v>
      </c>
      <c r="T8" s="2">
        <v>0</v>
      </c>
      <c r="U8" s="2" t="str">
        <f t="shared" si="6"/>
        <v>YES</v>
      </c>
      <c r="V8" t="s">
        <v>8355</v>
      </c>
      <c r="W8" t="str">
        <f t="shared" si="7"/>
        <v>tier - 3</v>
      </c>
      <c r="X8" t="s">
        <v>11</v>
      </c>
      <c r="Y8" t="str">
        <f t="shared" si="8"/>
        <v>tier - 3</v>
      </c>
      <c r="Z8" t="s">
        <v>11</v>
      </c>
      <c r="AA8" s="15">
        <v>650</v>
      </c>
      <c r="AB8" t="str">
        <v>R1013</v>
      </c>
    </row>
    <row r="9" spans="1:28" x14ac:dyDescent="0.2">
      <c r="A9" s="1" t="s">
        <v>2364</v>
      </c>
      <c r="B9" s="13">
        <f t="shared" si="1"/>
        <v>34884</v>
      </c>
      <c r="C9" s="1">
        <f t="shared" si="0"/>
        <v>27</v>
      </c>
      <c r="D9">
        <v>1995</v>
      </c>
      <c r="E9" s="7" t="s">
        <v>9</v>
      </c>
      <c r="F9">
        <v>4</v>
      </c>
      <c r="G9" s="8" t="str">
        <f t="shared" si="2"/>
        <v>Jul</v>
      </c>
      <c r="H9" s="8" t="s">
        <v>6732</v>
      </c>
      <c r="I9" s="14" t="s">
        <v>6739</v>
      </c>
      <c r="J9" t="s">
        <v>4732</v>
      </c>
      <c r="K9">
        <v>1995</v>
      </c>
      <c r="L9">
        <f t="shared" si="3"/>
        <v>1995</v>
      </c>
      <c r="M9">
        <v>36.96</v>
      </c>
      <c r="N9" t="str">
        <f t="shared" si="4"/>
        <v>Obesity</v>
      </c>
      <c r="O9" t="str">
        <f t="shared" si="5"/>
        <v>Diabetes</v>
      </c>
      <c r="P9">
        <v>7.93</v>
      </c>
      <c r="Q9" s="2" t="s">
        <v>8354</v>
      </c>
      <c r="R9" s="2" t="s">
        <v>8354</v>
      </c>
      <c r="S9" t="s">
        <v>8354</v>
      </c>
      <c r="T9" s="2">
        <v>3</v>
      </c>
      <c r="U9" s="2" t="str">
        <f t="shared" si="6"/>
        <v>YES</v>
      </c>
      <c r="V9" t="s">
        <v>8355</v>
      </c>
      <c r="W9" t="str">
        <f t="shared" si="7"/>
        <v>tier - 3</v>
      </c>
      <c r="X9" t="s">
        <v>11</v>
      </c>
      <c r="Y9" t="str">
        <f t="shared" si="8"/>
        <v>tier - 3</v>
      </c>
      <c r="Z9" t="s">
        <v>11</v>
      </c>
      <c r="AA9" s="15">
        <v>650</v>
      </c>
      <c r="AB9" t="str">
        <v>R1013</v>
      </c>
    </row>
    <row r="10" spans="1:28" x14ac:dyDescent="0.2">
      <c r="A10" s="1" t="s">
        <v>2363</v>
      </c>
      <c r="B10" s="13">
        <f t="shared" si="1"/>
        <v>37589</v>
      </c>
      <c r="C10" s="1">
        <f t="shared" si="0"/>
        <v>20</v>
      </c>
      <c r="D10">
        <v>2002</v>
      </c>
      <c r="E10" s="7" t="s">
        <v>14</v>
      </c>
      <c r="F10">
        <v>29</v>
      </c>
      <c r="G10" s="8" t="str">
        <f t="shared" si="2"/>
        <v>Nov</v>
      </c>
      <c r="H10" s="8" t="s">
        <v>6732</v>
      </c>
      <c r="I10" s="14" t="s">
        <v>6740</v>
      </c>
      <c r="J10" t="s">
        <v>4733</v>
      </c>
      <c r="K10">
        <v>2002</v>
      </c>
      <c r="L10">
        <f t="shared" si="3"/>
        <v>2002</v>
      </c>
      <c r="M10">
        <v>41.14</v>
      </c>
      <c r="N10" t="str">
        <f t="shared" si="4"/>
        <v>Obesity</v>
      </c>
      <c r="O10" t="str">
        <f t="shared" si="5"/>
        <v>Diabetes</v>
      </c>
      <c r="P10">
        <v>9.58</v>
      </c>
      <c r="Q10" s="2" t="s">
        <v>8355</v>
      </c>
      <c r="R10" s="2" t="s">
        <v>8354</v>
      </c>
      <c r="S10" t="s">
        <v>2382</v>
      </c>
      <c r="T10" s="2">
        <v>1</v>
      </c>
      <c r="U10" s="2" t="str">
        <f t="shared" si="6"/>
        <v>YES</v>
      </c>
      <c r="V10" t="s">
        <v>8355</v>
      </c>
      <c r="W10" t="str">
        <f t="shared" si="7"/>
        <v>tier - 3</v>
      </c>
      <c r="X10" t="s">
        <v>11</v>
      </c>
      <c r="Y10" t="str">
        <f t="shared" si="8"/>
        <v>tier - 2</v>
      </c>
      <c r="Z10" t="s">
        <v>10</v>
      </c>
      <c r="AA10" s="15">
        <v>668</v>
      </c>
      <c r="AB10" t="str">
        <v>R1012</v>
      </c>
    </row>
    <row r="11" spans="1:28" x14ac:dyDescent="0.2">
      <c r="A11" s="1" t="s">
        <v>2362</v>
      </c>
      <c r="B11" s="13">
        <f t="shared" si="1"/>
        <v>35743</v>
      </c>
      <c r="C11" s="1">
        <f t="shared" si="0"/>
        <v>25</v>
      </c>
      <c r="D11">
        <v>1997</v>
      </c>
      <c r="E11" s="7" t="s">
        <v>14</v>
      </c>
      <c r="F11">
        <v>9</v>
      </c>
      <c r="G11" s="8" t="str">
        <f t="shared" si="2"/>
        <v>Nov</v>
      </c>
      <c r="H11" s="8" t="s">
        <v>6730</v>
      </c>
      <c r="I11" s="14" t="s">
        <v>6741</v>
      </c>
      <c r="J11" t="s">
        <v>4735</v>
      </c>
      <c r="K11">
        <v>1997</v>
      </c>
      <c r="L11">
        <f t="shared" si="3"/>
        <v>1997</v>
      </c>
      <c r="M11">
        <v>38.06</v>
      </c>
      <c r="N11" t="str">
        <f t="shared" si="4"/>
        <v>Obesity</v>
      </c>
      <c r="O11" t="str">
        <f t="shared" si="5"/>
        <v>Diabetes</v>
      </c>
      <c r="P11">
        <v>10.79</v>
      </c>
      <c r="Q11" s="2" t="s">
        <v>8354</v>
      </c>
      <c r="R11" s="2" t="s">
        <v>8354</v>
      </c>
      <c r="S11" t="s">
        <v>8354</v>
      </c>
      <c r="T11" s="2">
        <v>0</v>
      </c>
      <c r="U11" s="2" t="str">
        <f t="shared" si="6"/>
        <v>YES</v>
      </c>
      <c r="V11" t="s">
        <v>8355</v>
      </c>
      <c r="W11" t="str">
        <f t="shared" si="7"/>
        <v>tier - 3</v>
      </c>
      <c r="X11" t="s">
        <v>11</v>
      </c>
      <c r="Y11" t="str">
        <f t="shared" si="8"/>
        <v>tier - 3</v>
      </c>
      <c r="Z11" t="s">
        <v>11</v>
      </c>
      <c r="AA11" s="15">
        <v>670</v>
      </c>
      <c r="AB11" t="str">
        <v>R1013</v>
      </c>
    </row>
    <row r="12" spans="1:28" x14ac:dyDescent="0.2">
      <c r="A12" s="1" t="s">
        <v>2361</v>
      </c>
      <c r="B12" s="13">
        <f t="shared" si="1"/>
        <v>37146</v>
      </c>
      <c r="C12" s="1">
        <f t="shared" si="0"/>
        <v>21</v>
      </c>
      <c r="D12">
        <v>2001</v>
      </c>
      <c r="E12" s="7" t="s">
        <v>19</v>
      </c>
      <c r="F12">
        <v>12</v>
      </c>
      <c r="G12" s="8" t="str">
        <f t="shared" si="2"/>
        <v>Sep</v>
      </c>
      <c r="H12" s="8" t="s">
        <v>6730</v>
      </c>
      <c r="I12" s="14" t="s">
        <v>6742</v>
      </c>
      <c r="J12" t="s">
        <v>6685</v>
      </c>
      <c r="K12">
        <v>2001</v>
      </c>
      <c r="L12">
        <f t="shared" si="3"/>
        <v>2001</v>
      </c>
      <c r="M12">
        <v>37.700000000000003</v>
      </c>
      <c r="N12" t="str">
        <f t="shared" si="4"/>
        <v>Obesity</v>
      </c>
      <c r="O12" t="str">
        <f t="shared" si="5"/>
        <v>Prediabetes</v>
      </c>
      <c r="P12">
        <v>5.96</v>
      </c>
      <c r="Q12" s="2" t="s">
        <v>8355</v>
      </c>
      <c r="R12" s="2" t="s">
        <v>8354</v>
      </c>
      <c r="S12" t="s">
        <v>8354</v>
      </c>
      <c r="T12" s="2">
        <v>2</v>
      </c>
      <c r="U12" s="2" t="str">
        <f t="shared" si="6"/>
        <v>YES</v>
      </c>
      <c r="V12" t="s">
        <v>8355</v>
      </c>
      <c r="W12" t="str">
        <f t="shared" si="7"/>
        <v>tier - 3</v>
      </c>
      <c r="X12" t="s">
        <v>11</v>
      </c>
      <c r="Y12" t="str">
        <f t="shared" si="8"/>
        <v>tier - 2</v>
      </c>
      <c r="Z12" t="s">
        <v>10</v>
      </c>
      <c r="AA12" s="15">
        <v>687.54</v>
      </c>
      <c r="AB12" t="str">
        <v>R1013</v>
      </c>
    </row>
    <row r="13" spans="1:28" x14ac:dyDescent="0.2">
      <c r="A13" s="1" t="s">
        <v>2360</v>
      </c>
      <c r="B13" s="13">
        <f t="shared" si="1"/>
        <v>36520</v>
      </c>
      <c r="C13" s="1">
        <f t="shared" si="0"/>
        <v>23</v>
      </c>
      <c r="D13">
        <v>1999</v>
      </c>
      <c r="E13" s="7" t="s">
        <v>29</v>
      </c>
      <c r="F13">
        <v>26</v>
      </c>
      <c r="G13" s="8" t="str">
        <f t="shared" si="2"/>
        <v>Dec</v>
      </c>
      <c r="H13" s="8" t="s">
        <v>6732</v>
      </c>
      <c r="I13" s="14" t="s">
        <v>6743</v>
      </c>
      <c r="J13" t="s">
        <v>4736</v>
      </c>
      <c r="K13">
        <v>1999</v>
      </c>
      <c r="L13">
        <f t="shared" si="3"/>
        <v>1999</v>
      </c>
      <c r="M13">
        <v>42.13</v>
      </c>
      <c r="N13" t="str">
        <f t="shared" si="4"/>
        <v>Obesity</v>
      </c>
      <c r="O13" t="str">
        <f t="shared" si="5"/>
        <v>Diabetes</v>
      </c>
      <c r="P13">
        <v>11.9</v>
      </c>
      <c r="Q13" s="2" t="s">
        <v>8354</v>
      </c>
      <c r="R13" s="2" t="s">
        <v>8354</v>
      </c>
      <c r="S13" t="s">
        <v>8354</v>
      </c>
      <c r="T13" s="2">
        <v>0</v>
      </c>
      <c r="U13" s="2" t="str">
        <f t="shared" si="6"/>
        <v>YES</v>
      </c>
      <c r="V13" t="s">
        <v>8355</v>
      </c>
      <c r="W13" t="str">
        <f t="shared" si="7"/>
        <v>No Values</v>
      </c>
      <c r="Y13" t="str">
        <f t="shared" si="8"/>
        <v>tier - 3</v>
      </c>
      <c r="Z13" t="s">
        <v>11</v>
      </c>
      <c r="AA13" s="15">
        <v>700</v>
      </c>
      <c r="AB13" t="str">
        <v>R1013</v>
      </c>
    </row>
    <row r="14" spans="1:28" x14ac:dyDescent="0.2">
      <c r="A14" s="1" t="s">
        <v>2359</v>
      </c>
      <c r="B14" s="13">
        <f t="shared" si="1"/>
        <v>36508</v>
      </c>
      <c r="C14" s="1">
        <f t="shared" si="0"/>
        <v>23</v>
      </c>
      <c r="D14">
        <v>1999</v>
      </c>
      <c r="E14" s="7" t="s">
        <v>29</v>
      </c>
      <c r="F14">
        <v>14</v>
      </c>
      <c r="G14" s="8" t="str">
        <f t="shared" si="2"/>
        <v>Dec</v>
      </c>
      <c r="H14" s="8" t="s">
        <v>6732</v>
      </c>
      <c r="I14" s="14" t="s">
        <v>6744</v>
      </c>
      <c r="J14" t="s">
        <v>4737</v>
      </c>
      <c r="K14">
        <v>1999</v>
      </c>
      <c r="L14">
        <f t="shared" si="3"/>
        <v>1999</v>
      </c>
      <c r="M14">
        <v>40.92</v>
      </c>
      <c r="N14" t="str">
        <f t="shared" si="4"/>
        <v>Obesity</v>
      </c>
      <c r="O14" t="str">
        <f t="shared" si="5"/>
        <v>Diabetes</v>
      </c>
      <c r="P14">
        <v>8.41</v>
      </c>
      <c r="Q14" s="2" t="s">
        <v>8354</v>
      </c>
      <c r="R14" s="2" t="s">
        <v>8354</v>
      </c>
      <c r="S14" t="s">
        <v>8354</v>
      </c>
      <c r="T14" s="2">
        <v>0</v>
      </c>
      <c r="U14" s="2" t="str">
        <f t="shared" si="6"/>
        <v>YES</v>
      </c>
      <c r="V14" t="s">
        <v>8355</v>
      </c>
      <c r="W14" t="str">
        <f t="shared" si="7"/>
        <v>tier - 3</v>
      </c>
      <c r="X14" t="s">
        <v>11</v>
      </c>
      <c r="Y14" t="str">
        <f t="shared" si="8"/>
        <v>tier - 1</v>
      </c>
      <c r="Z14" t="s">
        <v>15</v>
      </c>
      <c r="AA14" s="15">
        <v>722.99</v>
      </c>
      <c r="AB14" t="str">
        <v>R1013</v>
      </c>
    </row>
    <row r="15" spans="1:28" x14ac:dyDescent="0.2">
      <c r="A15" s="1" t="s">
        <v>2358</v>
      </c>
      <c r="B15" s="13">
        <f t="shared" si="1"/>
        <v>37275</v>
      </c>
      <c r="C15" s="1">
        <f t="shared" si="0"/>
        <v>21</v>
      </c>
      <c r="D15">
        <v>2002</v>
      </c>
      <c r="E15" s="7"/>
      <c r="F15">
        <v>19</v>
      </c>
      <c r="G15" s="8" t="str">
        <f t="shared" si="2"/>
        <v>Sep</v>
      </c>
      <c r="H15" s="8" t="s">
        <v>6732</v>
      </c>
      <c r="I15" s="14" t="s">
        <v>6745</v>
      </c>
      <c r="J15" t="s">
        <v>4738</v>
      </c>
      <c r="K15">
        <v>2002</v>
      </c>
      <c r="L15">
        <f t="shared" si="3"/>
        <v>2002</v>
      </c>
      <c r="M15">
        <v>40.564999999999998</v>
      </c>
      <c r="N15" t="str">
        <f t="shared" si="4"/>
        <v>Obesity</v>
      </c>
      <c r="O15" t="str">
        <f t="shared" si="5"/>
        <v>Diabetes</v>
      </c>
      <c r="P15">
        <v>7.02</v>
      </c>
      <c r="Q15" s="2" t="s">
        <v>8354</v>
      </c>
      <c r="R15" s="2" t="s">
        <v>8354</v>
      </c>
      <c r="S15" t="s">
        <v>8354</v>
      </c>
      <c r="T15" s="2">
        <v>0</v>
      </c>
      <c r="U15" s="2" t="str">
        <f t="shared" si="6"/>
        <v>YES</v>
      </c>
      <c r="V15" t="s">
        <v>8355</v>
      </c>
      <c r="W15" t="str">
        <f t="shared" si="7"/>
        <v>tier - 3</v>
      </c>
      <c r="X15" t="s">
        <v>11</v>
      </c>
      <c r="Y15" t="str">
        <f t="shared" si="8"/>
        <v>tier - 1</v>
      </c>
      <c r="Z15" t="s">
        <v>15</v>
      </c>
      <c r="AA15" s="15">
        <v>750</v>
      </c>
      <c r="AB15" t="str">
        <v>R1012</v>
      </c>
    </row>
    <row r="16" spans="1:28" x14ac:dyDescent="0.2">
      <c r="A16" s="1" t="s">
        <v>2357</v>
      </c>
      <c r="B16" s="13">
        <f t="shared" si="1"/>
        <v>34190</v>
      </c>
      <c r="C16" s="1">
        <f t="shared" si="0"/>
        <v>29</v>
      </c>
      <c r="D16">
        <v>1993</v>
      </c>
      <c r="E16" s="7" t="s">
        <v>34</v>
      </c>
      <c r="F16">
        <v>9</v>
      </c>
      <c r="G16" s="8" t="str">
        <f t="shared" si="2"/>
        <v>Aug</v>
      </c>
      <c r="H16" s="8" t="s">
        <v>6730</v>
      </c>
      <c r="I16" s="14" t="s">
        <v>6746</v>
      </c>
      <c r="J16" t="s">
        <v>4739</v>
      </c>
      <c r="K16">
        <v>1993</v>
      </c>
      <c r="L16">
        <f t="shared" si="3"/>
        <v>1993</v>
      </c>
      <c r="M16">
        <v>36.384999999999998</v>
      </c>
      <c r="N16" t="str">
        <f t="shared" si="4"/>
        <v>Obesity</v>
      </c>
      <c r="O16" t="str">
        <f t="shared" si="5"/>
        <v>Diabetes</v>
      </c>
      <c r="P16">
        <v>7.59</v>
      </c>
      <c r="Q16" s="2" t="s">
        <v>8355</v>
      </c>
      <c r="R16" s="2" t="s">
        <v>8354</v>
      </c>
      <c r="S16" t="s">
        <v>8354</v>
      </c>
      <c r="T16" s="2">
        <v>2</v>
      </c>
      <c r="U16" s="2" t="str">
        <f t="shared" si="6"/>
        <v>YES</v>
      </c>
      <c r="V16" t="s">
        <v>8355</v>
      </c>
      <c r="W16" t="str">
        <f t="shared" si="7"/>
        <v>tier - 3</v>
      </c>
      <c r="X16" t="s">
        <v>11</v>
      </c>
      <c r="Y16" t="str">
        <f t="shared" si="8"/>
        <v>tier - 1</v>
      </c>
      <c r="Z16" t="s">
        <v>15</v>
      </c>
      <c r="AA16" s="15">
        <v>760</v>
      </c>
      <c r="AB16" t="str">
        <v>R1013</v>
      </c>
    </row>
    <row r="17" spans="1:28" x14ac:dyDescent="0.2">
      <c r="A17" s="1" t="s">
        <v>2356</v>
      </c>
      <c r="B17" s="13">
        <f t="shared" si="1"/>
        <v>35360</v>
      </c>
      <c r="C17" s="1">
        <f t="shared" si="0"/>
        <v>26</v>
      </c>
      <c r="D17">
        <v>1996</v>
      </c>
      <c r="E17" s="7" t="s">
        <v>36</v>
      </c>
      <c r="F17">
        <v>22</v>
      </c>
      <c r="G17" s="8" t="str">
        <f t="shared" si="2"/>
        <v>Oct</v>
      </c>
      <c r="H17" s="8" t="s">
        <v>6732</v>
      </c>
      <c r="I17" s="14" t="s">
        <v>6747</v>
      </c>
      <c r="J17" t="s">
        <v>4740</v>
      </c>
      <c r="K17">
        <v>1996</v>
      </c>
      <c r="L17">
        <f t="shared" si="3"/>
        <v>1996</v>
      </c>
      <c r="M17">
        <v>39.9</v>
      </c>
      <c r="N17" t="str">
        <f t="shared" si="4"/>
        <v>Obesity</v>
      </c>
      <c r="O17" t="str">
        <f t="shared" si="5"/>
        <v>Diabetes</v>
      </c>
      <c r="P17">
        <v>11.32</v>
      </c>
      <c r="Q17" s="2" t="s">
        <v>8354</v>
      </c>
      <c r="R17" s="2" t="s">
        <v>8354</v>
      </c>
      <c r="S17" t="s">
        <v>8354</v>
      </c>
      <c r="T17" s="2">
        <v>0</v>
      </c>
      <c r="U17" s="2" t="str">
        <f t="shared" si="6"/>
        <v>YES</v>
      </c>
      <c r="V17" t="s">
        <v>8355</v>
      </c>
      <c r="W17" t="str">
        <f t="shared" si="7"/>
        <v>tier - 3</v>
      </c>
      <c r="X17" t="s">
        <v>11</v>
      </c>
      <c r="Y17" t="str">
        <f t="shared" si="8"/>
        <v>tier - 3</v>
      </c>
      <c r="Z17" t="s">
        <v>11</v>
      </c>
      <c r="AA17" s="15">
        <v>760</v>
      </c>
      <c r="AB17" t="str">
        <v>R1013</v>
      </c>
    </row>
    <row r="18" spans="1:28" x14ac:dyDescent="0.2">
      <c r="A18" s="1" t="s">
        <v>2355</v>
      </c>
      <c r="B18" s="13">
        <f t="shared" si="1"/>
        <v>34148</v>
      </c>
      <c r="C18" s="1">
        <f t="shared" si="0"/>
        <v>29</v>
      </c>
      <c r="D18">
        <v>1993</v>
      </c>
      <c r="E18" s="7" t="s">
        <v>17</v>
      </c>
      <c r="F18">
        <v>28</v>
      </c>
      <c r="G18" s="8" t="str">
        <f t="shared" si="2"/>
        <v>Jun</v>
      </c>
      <c r="H18" s="8" t="s">
        <v>6730</v>
      </c>
      <c r="I18" s="14" t="s">
        <v>6748</v>
      </c>
      <c r="J18" t="s">
        <v>4741</v>
      </c>
      <c r="K18">
        <v>1993</v>
      </c>
      <c r="L18">
        <f t="shared" si="3"/>
        <v>1993</v>
      </c>
      <c r="M18">
        <v>33.799999999999997</v>
      </c>
      <c r="N18" t="str">
        <f t="shared" si="4"/>
        <v>Obesity</v>
      </c>
      <c r="O18" t="str">
        <f t="shared" si="5"/>
        <v>Diabetes</v>
      </c>
      <c r="P18">
        <v>7.67</v>
      </c>
      <c r="Q18" s="2" t="s">
        <v>8354</v>
      </c>
      <c r="R18" s="2" t="s">
        <v>8354</v>
      </c>
      <c r="S18" t="s">
        <v>8354</v>
      </c>
      <c r="T18" s="2">
        <v>3</v>
      </c>
      <c r="U18" s="2" t="str">
        <f t="shared" si="6"/>
        <v>YES</v>
      </c>
      <c r="V18" t="s">
        <v>8355</v>
      </c>
      <c r="W18" t="str">
        <f t="shared" si="7"/>
        <v>tier - 3</v>
      </c>
      <c r="X18" t="s">
        <v>11</v>
      </c>
      <c r="Y18" t="str">
        <f t="shared" si="8"/>
        <v>tier - 3</v>
      </c>
      <c r="Z18" t="s">
        <v>11</v>
      </c>
      <c r="AA18" s="15">
        <v>770</v>
      </c>
      <c r="AB18" t="str">
        <v>R1013</v>
      </c>
    </row>
    <row r="19" spans="1:28" x14ac:dyDescent="0.2">
      <c r="A19" s="1" t="s">
        <v>2354</v>
      </c>
      <c r="B19" s="13">
        <f t="shared" si="1"/>
        <v>35082</v>
      </c>
      <c r="C19" s="1">
        <f t="shared" si="0"/>
        <v>27</v>
      </c>
      <c r="D19">
        <v>1996</v>
      </c>
      <c r="E19" s="7"/>
      <c r="F19">
        <v>18</v>
      </c>
      <c r="G19" s="8" t="str">
        <f t="shared" si="2"/>
        <v>Sep</v>
      </c>
      <c r="H19" s="8" t="s">
        <v>6730</v>
      </c>
      <c r="I19" s="14" t="s">
        <v>6749</v>
      </c>
      <c r="J19" t="s">
        <v>4742</v>
      </c>
      <c r="K19">
        <v>1996</v>
      </c>
      <c r="L19">
        <f t="shared" si="3"/>
        <v>1996</v>
      </c>
      <c r="M19">
        <v>36.765000000000001</v>
      </c>
      <c r="N19" t="str">
        <f t="shared" si="4"/>
        <v>Obesity</v>
      </c>
      <c r="O19" t="str">
        <f t="shared" si="5"/>
        <v>Diabetes</v>
      </c>
      <c r="P19">
        <v>7.29</v>
      </c>
      <c r="Q19" s="2" t="s">
        <v>8355</v>
      </c>
      <c r="R19" s="2" t="s">
        <v>8354</v>
      </c>
      <c r="S19" t="s">
        <v>2382</v>
      </c>
      <c r="T19" s="2">
        <v>1</v>
      </c>
      <c r="U19" s="2" t="str">
        <f t="shared" si="6"/>
        <v>YES</v>
      </c>
      <c r="V19" t="s">
        <v>8355</v>
      </c>
      <c r="W19" t="str">
        <f t="shared" si="7"/>
        <v>tier - 3</v>
      </c>
      <c r="X19" t="s">
        <v>11</v>
      </c>
      <c r="Y19" t="str">
        <f t="shared" si="8"/>
        <v>No Values</v>
      </c>
      <c r="AA19" s="15">
        <v>770.38</v>
      </c>
      <c r="AB19" t="str">
        <v>R1012</v>
      </c>
    </row>
    <row r="20" spans="1:28" x14ac:dyDescent="0.2">
      <c r="A20" s="1" t="s">
        <v>2353</v>
      </c>
      <c r="B20" s="13">
        <f t="shared" si="1"/>
        <v>35040</v>
      </c>
      <c r="C20" s="1">
        <f t="shared" si="0"/>
        <v>27</v>
      </c>
      <c r="D20">
        <v>1995</v>
      </c>
      <c r="E20" s="7" t="s">
        <v>29</v>
      </c>
      <c r="F20">
        <v>7</v>
      </c>
      <c r="G20" s="8" t="str">
        <f t="shared" si="2"/>
        <v>Dec</v>
      </c>
      <c r="H20" s="8" t="s">
        <v>6732</v>
      </c>
      <c r="I20" s="14" t="s">
        <v>6750</v>
      </c>
      <c r="J20" t="s">
        <v>4743</v>
      </c>
      <c r="K20">
        <v>1995</v>
      </c>
      <c r="L20">
        <f t="shared" si="3"/>
        <v>1995</v>
      </c>
      <c r="M20">
        <v>36.954999999999998</v>
      </c>
      <c r="N20" t="str">
        <f t="shared" si="4"/>
        <v>Obesity</v>
      </c>
      <c r="O20" t="str">
        <f t="shared" si="5"/>
        <v>Normal</v>
      </c>
      <c r="P20">
        <v>4.72</v>
      </c>
      <c r="Q20" s="2" t="s">
        <v>8355</v>
      </c>
      <c r="R20" s="2" t="s">
        <v>8354</v>
      </c>
      <c r="S20" t="s">
        <v>8354</v>
      </c>
      <c r="T20" s="2">
        <v>1</v>
      </c>
      <c r="U20" s="2" t="str">
        <f t="shared" si="6"/>
        <v>YES</v>
      </c>
      <c r="V20" t="s">
        <v>8355</v>
      </c>
      <c r="W20" t="str">
        <f t="shared" ref="W20:W66" si="9">IF(ISBLANK(X20),"No Values",X20)</f>
        <v>tier - 3</v>
      </c>
      <c r="X20" t="s">
        <v>11</v>
      </c>
      <c r="Y20" t="str">
        <f t="shared" si="8"/>
        <v>tier - 2</v>
      </c>
      <c r="Z20" t="s">
        <v>10</v>
      </c>
      <c r="AA20" s="15">
        <v>773.54</v>
      </c>
      <c r="AB20" t="str">
        <v>R1013</v>
      </c>
    </row>
    <row r="21" spans="1:28" x14ac:dyDescent="0.2">
      <c r="A21" s="1" t="s">
        <v>2352</v>
      </c>
      <c r="B21" s="13">
        <f t="shared" si="1"/>
        <v>38267</v>
      </c>
      <c r="C21" s="1">
        <f t="shared" si="0"/>
        <v>18</v>
      </c>
      <c r="D21">
        <v>2004</v>
      </c>
      <c r="E21" s="7" t="s">
        <v>36</v>
      </c>
      <c r="F21">
        <v>7</v>
      </c>
      <c r="G21" s="8" t="str">
        <f t="shared" si="2"/>
        <v>Oct</v>
      </c>
      <c r="H21" s="8" t="s">
        <v>6732</v>
      </c>
      <c r="I21" s="14" t="s">
        <v>6751</v>
      </c>
      <c r="J21" t="s">
        <v>4744</v>
      </c>
      <c r="K21">
        <v>2004</v>
      </c>
      <c r="L21">
        <f t="shared" si="3"/>
        <v>2004</v>
      </c>
      <c r="M21">
        <v>42.9</v>
      </c>
      <c r="N21" t="str">
        <f t="shared" si="4"/>
        <v>Obesity</v>
      </c>
      <c r="O21" t="str">
        <f t="shared" si="5"/>
        <v>Diabetes</v>
      </c>
      <c r="P21">
        <v>11.41</v>
      </c>
      <c r="Q21" s="2" t="s">
        <v>8354</v>
      </c>
      <c r="R21" s="2" t="s">
        <v>8354</v>
      </c>
      <c r="S21" t="s">
        <v>8354</v>
      </c>
      <c r="T21" s="2">
        <v>0</v>
      </c>
      <c r="U21" s="2" t="str">
        <f t="shared" si="6"/>
        <v>YES</v>
      </c>
      <c r="V21" t="s">
        <v>8355</v>
      </c>
      <c r="W21" t="str">
        <f t="shared" si="9"/>
        <v>tier - 3</v>
      </c>
      <c r="X21" t="s">
        <v>11</v>
      </c>
      <c r="Y21" t="str">
        <f t="shared" si="8"/>
        <v>tier - 2</v>
      </c>
      <c r="Z21" t="s">
        <v>10</v>
      </c>
      <c r="AA21" s="15">
        <v>830.52</v>
      </c>
      <c r="AB21" t="str">
        <v>R1011</v>
      </c>
    </row>
    <row r="22" spans="1:28" x14ac:dyDescent="0.2">
      <c r="A22" s="1" t="s">
        <v>2351</v>
      </c>
      <c r="B22" s="13">
        <f t="shared" si="1"/>
        <v>36848</v>
      </c>
      <c r="C22" s="1">
        <f t="shared" ref="C22:C85" si="10">DATEDIF(B22,DATE(2023,6,8),"Y")</f>
        <v>22</v>
      </c>
      <c r="D22">
        <v>2000</v>
      </c>
      <c r="E22" s="7" t="s">
        <v>14</v>
      </c>
      <c r="F22">
        <v>18</v>
      </c>
      <c r="G22" s="8" t="str">
        <f t="shared" si="2"/>
        <v>Nov</v>
      </c>
      <c r="H22" s="8" t="s">
        <v>6732</v>
      </c>
      <c r="I22" s="14" t="s">
        <v>6752</v>
      </c>
      <c r="J22" t="s">
        <v>4745</v>
      </c>
      <c r="K22">
        <v>2000</v>
      </c>
      <c r="L22">
        <f t="shared" si="3"/>
        <v>2000</v>
      </c>
      <c r="M22">
        <v>36.299999999999997</v>
      </c>
      <c r="N22" t="str">
        <f t="shared" si="4"/>
        <v>Obesity</v>
      </c>
      <c r="O22" t="str">
        <f t="shared" si="5"/>
        <v>Diabetes</v>
      </c>
      <c r="P22">
        <v>11.5</v>
      </c>
      <c r="Q22" s="2" t="s">
        <v>8355</v>
      </c>
      <c r="R22" s="2" t="s">
        <v>8354</v>
      </c>
      <c r="S22" t="s">
        <v>8354</v>
      </c>
      <c r="T22" s="2">
        <v>2</v>
      </c>
      <c r="U22" s="2" t="str">
        <f t="shared" si="6"/>
        <v>YES</v>
      </c>
      <c r="V22" t="s">
        <v>8355</v>
      </c>
      <c r="W22" t="str">
        <f t="shared" si="9"/>
        <v>tier - 3</v>
      </c>
      <c r="X22" t="s">
        <v>11</v>
      </c>
      <c r="Y22" t="str">
        <f t="shared" si="8"/>
        <v>tier - 1</v>
      </c>
      <c r="Z22" t="s">
        <v>15</v>
      </c>
      <c r="AA22" s="15">
        <v>865.41</v>
      </c>
      <c r="AB22" t="str">
        <v>R1013</v>
      </c>
    </row>
    <row r="23" spans="1:28" x14ac:dyDescent="0.2">
      <c r="A23" s="1" t="s">
        <v>2350</v>
      </c>
      <c r="B23" s="13">
        <f t="shared" si="1"/>
        <v>34300</v>
      </c>
      <c r="C23" s="1">
        <f t="shared" si="10"/>
        <v>29</v>
      </c>
      <c r="D23">
        <v>1993</v>
      </c>
      <c r="E23" s="7" t="s">
        <v>14</v>
      </c>
      <c r="F23">
        <v>27</v>
      </c>
      <c r="G23" s="8" t="str">
        <f t="shared" si="2"/>
        <v>Nov</v>
      </c>
      <c r="H23" s="8" t="s">
        <v>6730</v>
      </c>
      <c r="I23" s="14" t="s">
        <v>6753</v>
      </c>
      <c r="J23" t="s">
        <v>4746</v>
      </c>
      <c r="K23">
        <v>1993</v>
      </c>
      <c r="L23">
        <f t="shared" si="3"/>
        <v>1993</v>
      </c>
      <c r="M23">
        <v>32.200000000000003</v>
      </c>
      <c r="N23" t="str">
        <f t="shared" si="4"/>
        <v>Obesity</v>
      </c>
      <c r="O23" t="str">
        <f t="shared" si="5"/>
        <v>Prediabetes</v>
      </c>
      <c r="P23">
        <v>6.22</v>
      </c>
      <c r="Q23" s="2" t="s">
        <v>8355</v>
      </c>
      <c r="R23" s="2" t="s">
        <v>8354</v>
      </c>
      <c r="S23" t="s">
        <v>8354</v>
      </c>
      <c r="T23" s="2">
        <v>2</v>
      </c>
      <c r="U23" s="2" t="str">
        <f t="shared" si="6"/>
        <v>YES</v>
      </c>
      <c r="V23" t="s">
        <v>8355</v>
      </c>
      <c r="W23" t="str">
        <f t="shared" si="9"/>
        <v>tier - 3</v>
      </c>
      <c r="X23" t="s">
        <v>11</v>
      </c>
      <c r="Y23" t="str">
        <f t="shared" ref="Y23:Y66" si="11">IF(ISBLANK(Z23),"No Values",Z23)</f>
        <v>tier - 1</v>
      </c>
      <c r="Z23" t="s">
        <v>15</v>
      </c>
      <c r="AA23" s="15">
        <v>896.21</v>
      </c>
      <c r="AB23" t="str">
        <v>R1013</v>
      </c>
    </row>
    <row r="24" spans="1:28" x14ac:dyDescent="0.2">
      <c r="A24" s="1" t="s">
        <v>2349</v>
      </c>
      <c r="B24" s="13">
        <f t="shared" si="1"/>
        <v>34637</v>
      </c>
      <c r="C24" s="1">
        <f t="shared" si="10"/>
        <v>28</v>
      </c>
      <c r="D24">
        <v>1994</v>
      </c>
      <c r="E24" s="7" t="s">
        <v>36</v>
      </c>
      <c r="F24">
        <v>30</v>
      </c>
      <c r="G24" s="8" t="str">
        <f t="shared" si="2"/>
        <v>Oct</v>
      </c>
      <c r="H24" s="8" t="s">
        <v>6730</v>
      </c>
      <c r="I24" s="14" t="s">
        <v>6754</v>
      </c>
      <c r="J24" t="s">
        <v>4747</v>
      </c>
      <c r="K24">
        <v>1994</v>
      </c>
      <c r="L24">
        <f t="shared" si="3"/>
        <v>1994</v>
      </c>
      <c r="M24">
        <v>31.3</v>
      </c>
      <c r="N24" t="str">
        <f t="shared" si="4"/>
        <v>Obesity</v>
      </c>
      <c r="O24" t="str">
        <f t="shared" si="5"/>
        <v>Diabetes</v>
      </c>
      <c r="P24">
        <v>11.38</v>
      </c>
      <c r="Q24" s="2" t="s">
        <v>8354</v>
      </c>
      <c r="R24" s="2" t="s">
        <v>8354</v>
      </c>
      <c r="S24" t="s">
        <v>8354</v>
      </c>
      <c r="T24" s="2">
        <v>3</v>
      </c>
      <c r="U24" s="2" t="str">
        <f t="shared" si="6"/>
        <v>YES</v>
      </c>
      <c r="V24" t="s">
        <v>8355</v>
      </c>
      <c r="W24" t="str">
        <f t="shared" si="9"/>
        <v>tier - 3</v>
      </c>
      <c r="X24" t="s">
        <v>11</v>
      </c>
      <c r="Y24" t="str">
        <f t="shared" si="11"/>
        <v>tier - 1</v>
      </c>
      <c r="Z24" t="s">
        <v>15</v>
      </c>
      <c r="AA24" s="15">
        <v>915.07</v>
      </c>
      <c r="AB24" t="str">
        <v>R1013</v>
      </c>
    </row>
    <row r="25" spans="1:28" x14ac:dyDescent="0.2">
      <c r="A25" s="1" t="s">
        <v>2348</v>
      </c>
      <c r="B25" s="13">
        <f t="shared" si="1"/>
        <v>35000</v>
      </c>
      <c r="C25" s="1">
        <f t="shared" si="10"/>
        <v>27</v>
      </c>
      <c r="D25">
        <v>1995</v>
      </c>
      <c r="E25" s="7" t="s">
        <v>36</v>
      </c>
      <c r="F25">
        <v>28</v>
      </c>
      <c r="G25" s="8" t="str">
        <f t="shared" si="2"/>
        <v>Oct</v>
      </c>
      <c r="H25" s="8" t="s">
        <v>6732</v>
      </c>
      <c r="I25" s="14" t="s">
        <v>6755</v>
      </c>
      <c r="J25" t="s">
        <v>4748</v>
      </c>
      <c r="K25">
        <v>1995</v>
      </c>
      <c r="L25">
        <f t="shared" si="3"/>
        <v>1995</v>
      </c>
      <c r="M25">
        <v>41.8</v>
      </c>
      <c r="N25" t="str">
        <f t="shared" si="4"/>
        <v>Obesity</v>
      </c>
      <c r="O25" t="str">
        <f t="shared" si="5"/>
        <v>Diabetes</v>
      </c>
      <c r="P25">
        <v>7.89</v>
      </c>
      <c r="Q25" s="2" t="s">
        <v>8355</v>
      </c>
      <c r="R25" s="2" t="s">
        <v>8354</v>
      </c>
      <c r="S25" t="s">
        <v>8354</v>
      </c>
      <c r="T25" s="2">
        <v>2</v>
      </c>
      <c r="U25" s="2" t="str">
        <f t="shared" si="6"/>
        <v>YES</v>
      </c>
      <c r="V25" t="s">
        <v>8355</v>
      </c>
      <c r="W25" t="str">
        <f t="shared" si="9"/>
        <v>tier - 3</v>
      </c>
      <c r="X25" t="s">
        <v>11</v>
      </c>
      <c r="Y25" t="str">
        <f t="shared" si="11"/>
        <v>tier - 1</v>
      </c>
      <c r="Z25" t="s">
        <v>15</v>
      </c>
      <c r="AA25" s="15">
        <v>928.59</v>
      </c>
      <c r="AB25" t="str">
        <v>R1013</v>
      </c>
    </row>
    <row r="26" spans="1:28" x14ac:dyDescent="0.2">
      <c r="A26" s="1" t="s">
        <v>2347</v>
      </c>
      <c r="B26" s="13">
        <f t="shared" si="1"/>
        <v>37122</v>
      </c>
      <c r="C26" s="1">
        <f t="shared" si="10"/>
        <v>21</v>
      </c>
      <c r="D26">
        <v>2001</v>
      </c>
      <c r="E26" s="7" t="s">
        <v>34</v>
      </c>
      <c r="F26">
        <v>19</v>
      </c>
      <c r="G26" s="8" t="str">
        <f t="shared" si="2"/>
        <v>Aug</v>
      </c>
      <c r="H26" s="8" t="s">
        <v>6732</v>
      </c>
      <c r="I26" s="14" t="s">
        <v>6756</v>
      </c>
      <c r="J26" t="s">
        <v>4749</v>
      </c>
      <c r="K26">
        <v>2001</v>
      </c>
      <c r="L26">
        <f t="shared" si="3"/>
        <v>2001</v>
      </c>
      <c r="M26">
        <v>35.090000000000003</v>
      </c>
      <c r="N26" t="str">
        <f t="shared" si="4"/>
        <v>Obesity</v>
      </c>
      <c r="O26" t="str">
        <f t="shared" si="5"/>
        <v>Normal</v>
      </c>
      <c r="P26">
        <v>4.38</v>
      </c>
      <c r="Q26" s="2" t="s">
        <v>8355</v>
      </c>
      <c r="R26" s="2" t="s">
        <v>8354</v>
      </c>
      <c r="S26" t="s">
        <v>8354</v>
      </c>
      <c r="T26" s="2">
        <v>2</v>
      </c>
      <c r="U26" s="2" t="str">
        <f t="shared" si="6"/>
        <v>YES</v>
      </c>
      <c r="V26" t="s">
        <v>8355</v>
      </c>
      <c r="W26" t="str">
        <f t="shared" si="9"/>
        <v>tier - 3</v>
      </c>
      <c r="X26" t="s">
        <v>11</v>
      </c>
      <c r="Y26" t="str">
        <f t="shared" si="11"/>
        <v>tier - 2</v>
      </c>
      <c r="Z26" t="s">
        <v>10</v>
      </c>
      <c r="AA26" s="15">
        <v>964.71</v>
      </c>
      <c r="AB26" t="str">
        <v>R1013</v>
      </c>
    </row>
    <row r="27" spans="1:28" x14ac:dyDescent="0.2">
      <c r="A27" s="1" t="s">
        <v>2346</v>
      </c>
      <c r="B27" s="13">
        <f t="shared" si="1"/>
        <v>34660</v>
      </c>
      <c r="C27" s="1">
        <f t="shared" si="10"/>
        <v>28</v>
      </c>
      <c r="D27">
        <v>1994</v>
      </c>
      <c r="E27" s="7" t="s">
        <v>14</v>
      </c>
      <c r="F27">
        <v>22</v>
      </c>
      <c r="G27" s="8" t="str">
        <f t="shared" si="2"/>
        <v>Nov</v>
      </c>
      <c r="H27" s="8" t="s">
        <v>6732</v>
      </c>
      <c r="I27" s="14" t="s">
        <v>6757</v>
      </c>
      <c r="J27" t="s">
        <v>4750</v>
      </c>
      <c r="K27">
        <v>1994</v>
      </c>
      <c r="L27">
        <f t="shared" si="3"/>
        <v>1994</v>
      </c>
      <c r="M27">
        <v>33.880000000000003</v>
      </c>
      <c r="N27" t="str">
        <f t="shared" si="4"/>
        <v>Obesity</v>
      </c>
      <c r="O27" t="str">
        <f t="shared" si="5"/>
        <v>Diabetes</v>
      </c>
      <c r="P27">
        <v>7.01</v>
      </c>
      <c r="Q27" s="2" t="s">
        <v>8354</v>
      </c>
      <c r="R27" s="2" t="s">
        <v>8354</v>
      </c>
      <c r="S27" t="s">
        <v>8354</v>
      </c>
      <c r="T27" s="2">
        <v>3</v>
      </c>
      <c r="U27" s="2" t="str">
        <f t="shared" si="6"/>
        <v>YES</v>
      </c>
      <c r="V27" t="s">
        <v>8355</v>
      </c>
      <c r="W27" t="str">
        <f t="shared" si="9"/>
        <v>tier - 3</v>
      </c>
      <c r="X27" t="s">
        <v>11</v>
      </c>
      <c r="Y27" t="str">
        <f t="shared" si="11"/>
        <v>tier - 2</v>
      </c>
      <c r="Z27" t="s">
        <v>10</v>
      </c>
      <c r="AA27" s="15">
        <v>1006.65</v>
      </c>
      <c r="AB27" t="str">
        <v>R1013</v>
      </c>
    </row>
    <row r="28" spans="1:28" x14ac:dyDescent="0.2">
      <c r="A28" s="1" t="s">
        <v>2345</v>
      </c>
      <c r="B28" s="13">
        <f t="shared" si="1"/>
        <v>36808</v>
      </c>
      <c r="C28" s="1">
        <f t="shared" si="10"/>
        <v>22</v>
      </c>
      <c r="D28">
        <v>2000</v>
      </c>
      <c r="E28" s="7" t="s">
        <v>36</v>
      </c>
      <c r="F28">
        <v>9</v>
      </c>
      <c r="G28" s="8" t="str">
        <f t="shared" si="2"/>
        <v>Oct</v>
      </c>
      <c r="H28" s="8" t="s">
        <v>6732</v>
      </c>
      <c r="I28" s="14" t="s">
        <v>6758</v>
      </c>
      <c r="J28" t="s">
        <v>4751</v>
      </c>
      <c r="K28">
        <v>2000</v>
      </c>
      <c r="L28">
        <f t="shared" si="3"/>
        <v>2000</v>
      </c>
      <c r="M28">
        <v>30.875</v>
      </c>
      <c r="N28" t="str">
        <f t="shared" si="4"/>
        <v>Obesity</v>
      </c>
      <c r="O28" t="str">
        <f t="shared" si="5"/>
        <v>Diabetes</v>
      </c>
      <c r="P28">
        <v>11.88</v>
      </c>
      <c r="Q28" s="2" t="s">
        <v>8354</v>
      </c>
      <c r="R28" s="2" t="s">
        <v>8354</v>
      </c>
      <c r="S28" t="s">
        <v>8354</v>
      </c>
      <c r="T28" s="2">
        <v>0</v>
      </c>
      <c r="U28" s="2" t="str">
        <f t="shared" si="6"/>
        <v>YES</v>
      </c>
      <c r="V28" t="s">
        <v>8355</v>
      </c>
      <c r="W28" t="str">
        <f t="shared" si="9"/>
        <v>tier - 3</v>
      </c>
      <c r="X28" t="s">
        <v>11</v>
      </c>
      <c r="Y28" t="str">
        <f t="shared" si="11"/>
        <v>tier - 2</v>
      </c>
      <c r="Z28" t="s">
        <v>10</v>
      </c>
      <c r="AA28" s="15">
        <v>1012</v>
      </c>
      <c r="AB28" t="str">
        <v>R1013</v>
      </c>
    </row>
    <row r="29" spans="1:28" x14ac:dyDescent="0.2">
      <c r="A29" s="1" t="s">
        <v>2344</v>
      </c>
      <c r="B29" s="13">
        <f t="shared" si="1"/>
        <v>36377</v>
      </c>
      <c r="C29" s="1">
        <f t="shared" si="10"/>
        <v>23</v>
      </c>
      <c r="D29">
        <v>1999</v>
      </c>
      <c r="E29" s="7" t="s">
        <v>34</v>
      </c>
      <c r="F29">
        <v>5</v>
      </c>
      <c r="G29" s="8" t="str">
        <f t="shared" si="2"/>
        <v>Aug</v>
      </c>
      <c r="H29" s="8" t="s">
        <v>6730</v>
      </c>
      <c r="I29" s="14" t="s">
        <v>6759</v>
      </c>
      <c r="J29" t="s">
        <v>4752</v>
      </c>
      <c r="K29">
        <v>1999</v>
      </c>
      <c r="L29">
        <f t="shared" si="3"/>
        <v>1999</v>
      </c>
      <c r="M29">
        <v>36.86</v>
      </c>
      <c r="N29" t="str">
        <f t="shared" si="4"/>
        <v>Obesity</v>
      </c>
      <c r="O29" t="str">
        <f t="shared" si="5"/>
        <v>Normal</v>
      </c>
      <c r="P29">
        <v>5.19</v>
      </c>
      <c r="Q29" s="2" t="s">
        <v>8355</v>
      </c>
      <c r="R29" s="2" t="s">
        <v>8354</v>
      </c>
      <c r="S29" t="s">
        <v>2382</v>
      </c>
      <c r="T29" s="2">
        <v>1</v>
      </c>
      <c r="U29" s="2" t="str">
        <f t="shared" si="6"/>
        <v>YES</v>
      </c>
      <c r="V29" t="s">
        <v>8355</v>
      </c>
      <c r="W29" t="str">
        <f t="shared" si="9"/>
        <v>tier - 3</v>
      </c>
      <c r="X29" t="s">
        <v>11</v>
      </c>
      <c r="Y29" t="str">
        <f t="shared" si="11"/>
        <v>tier - 2</v>
      </c>
      <c r="Z29" t="s">
        <v>10</v>
      </c>
      <c r="AA29" s="15">
        <v>1019</v>
      </c>
      <c r="AB29" t="str">
        <v>R1013</v>
      </c>
    </row>
    <row r="30" spans="1:28" x14ac:dyDescent="0.2">
      <c r="A30" s="1" t="s">
        <v>2343</v>
      </c>
      <c r="B30" s="13">
        <f t="shared" si="1"/>
        <v>34977</v>
      </c>
      <c r="C30" s="1">
        <f t="shared" si="10"/>
        <v>27</v>
      </c>
      <c r="D30">
        <v>1995</v>
      </c>
      <c r="E30" s="7" t="s">
        <v>36</v>
      </c>
      <c r="F30">
        <v>5</v>
      </c>
      <c r="G30" s="8" t="str">
        <f t="shared" si="2"/>
        <v>Oct</v>
      </c>
      <c r="H30" s="8" t="s">
        <v>6732</v>
      </c>
      <c r="I30" s="14" t="s">
        <v>6739</v>
      </c>
      <c r="J30" t="s">
        <v>4753</v>
      </c>
      <c r="K30">
        <v>1995</v>
      </c>
      <c r="L30">
        <f t="shared" si="3"/>
        <v>1995</v>
      </c>
      <c r="M30">
        <v>35.86</v>
      </c>
      <c r="N30" t="str">
        <f t="shared" si="4"/>
        <v>Obesity</v>
      </c>
      <c r="O30" t="str">
        <f t="shared" si="5"/>
        <v>Diabetes</v>
      </c>
      <c r="P30">
        <v>6.74</v>
      </c>
      <c r="Q30" s="2" t="s">
        <v>8355</v>
      </c>
      <c r="R30" s="2" t="s">
        <v>8354</v>
      </c>
      <c r="S30" t="s">
        <v>8354</v>
      </c>
      <c r="T30" s="2">
        <v>2</v>
      </c>
      <c r="U30" s="2" t="str">
        <f t="shared" si="6"/>
        <v>YES</v>
      </c>
      <c r="V30" t="s">
        <v>8355</v>
      </c>
      <c r="W30" t="str">
        <f t="shared" si="9"/>
        <v>tier - 3</v>
      </c>
      <c r="X30" t="s">
        <v>11</v>
      </c>
      <c r="Y30" t="str">
        <f t="shared" si="11"/>
        <v>tier - 1</v>
      </c>
      <c r="Z30" t="s">
        <v>15</v>
      </c>
      <c r="AA30" s="15">
        <v>1033.74</v>
      </c>
      <c r="AB30" t="str">
        <v>R1013</v>
      </c>
    </row>
    <row r="31" spans="1:28" x14ac:dyDescent="0.2">
      <c r="A31" s="1" t="s">
        <v>2342</v>
      </c>
      <c r="B31" s="13">
        <f t="shared" si="1"/>
        <v>34655</v>
      </c>
      <c r="C31" s="1">
        <f t="shared" si="10"/>
        <v>28</v>
      </c>
      <c r="D31">
        <v>1994</v>
      </c>
      <c r="E31" s="7" t="s">
        <v>14</v>
      </c>
      <c r="F31">
        <v>17</v>
      </c>
      <c r="G31" s="8" t="str">
        <f t="shared" si="2"/>
        <v>Nov</v>
      </c>
      <c r="H31" s="8" t="s">
        <v>6730</v>
      </c>
      <c r="I31" s="14" t="s">
        <v>6760</v>
      </c>
      <c r="J31" t="s">
        <v>4754</v>
      </c>
      <c r="K31">
        <v>1994</v>
      </c>
      <c r="L31">
        <f t="shared" si="3"/>
        <v>1994</v>
      </c>
      <c r="M31">
        <v>37.049999999999997</v>
      </c>
      <c r="N31" t="str">
        <f t="shared" si="4"/>
        <v>Obesity</v>
      </c>
      <c r="O31" t="str">
        <f t="shared" si="5"/>
        <v>Diabetes</v>
      </c>
      <c r="P31">
        <v>8.44</v>
      </c>
      <c r="Q31" s="2" t="s">
        <v>8354</v>
      </c>
      <c r="R31" s="2" t="s">
        <v>8354</v>
      </c>
      <c r="S31" t="s">
        <v>8354</v>
      </c>
      <c r="T31" s="2">
        <v>0</v>
      </c>
      <c r="U31" s="2" t="str">
        <f t="shared" si="6"/>
        <v>YES</v>
      </c>
      <c r="V31" t="s">
        <v>8355</v>
      </c>
      <c r="W31" t="str">
        <f t="shared" si="9"/>
        <v>tier - 3</v>
      </c>
      <c r="X31" t="s">
        <v>11</v>
      </c>
      <c r="Y31" t="str">
        <f t="shared" si="11"/>
        <v>tier - 2</v>
      </c>
      <c r="Z31" t="s">
        <v>10</v>
      </c>
      <c r="AA31" s="15">
        <v>1044</v>
      </c>
      <c r="AB31" t="str">
        <v>R1013</v>
      </c>
    </row>
    <row r="32" spans="1:28" x14ac:dyDescent="0.2">
      <c r="A32" s="1" t="s">
        <v>2341</v>
      </c>
      <c r="B32" s="13">
        <f t="shared" si="1"/>
        <v>37457</v>
      </c>
      <c r="C32" s="1">
        <f t="shared" si="10"/>
        <v>20</v>
      </c>
      <c r="D32">
        <v>2002</v>
      </c>
      <c r="E32" s="7" t="s">
        <v>9</v>
      </c>
      <c r="F32">
        <v>20</v>
      </c>
      <c r="G32" s="8" t="str">
        <f t="shared" si="2"/>
        <v>Jul</v>
      </c>
      <c r="H32" s="8" t="s">
        <v>6730</v>
      </c>
      <c r="I32" s="14" t="s">
        <v>6761</v>
      </c>
      <c r="J32" t="s">
        <v>4755</v>
      </c>
      <c r="K32">
        <v>2002</v>
      </c>
      <c r="L32">
        <f t="shared" si="3"/>
        <v>2002</v>
      </c>
      <c r="M32">
        <v>43.89</v>
      </c>
      <c r="N32" t="str">
        <f t="shared" si="4"/>
        <v>Obesity</v>
      </c>
      <c r="O32" t="str">
        <f t="shared" si="5"/>
        <v>Diabetes</v>
      </c>
      <c r="P32">
        <v>8.7100000000000009</v>
      </c>
      <c r="Q32" s="2" t="s">
        <v>8354</v>
      </c>
      <c r="R32" s="2" t="s">
        <v>8354</v>
      </c>
      <c r="S32" t="s">
        <v>8354</v>
      </c>
      <c r="T32" s="2">
        <v>0</v>
      </c>
      <c r="U32" s="2" t="str">
        <f t="shared" si="6"/>
        <v>YES</v>
      </c>
      <c r="V32" t="s">
        <v>8355</v>
      </c>
      <c r="W32" t="str">
        <f t="shared" si="9"/>
        <v>tier - 3</v>
      </c>
      <c r="X32" t="s">
        <v>11</v>
      </c>
      <c r="Y32" t="str">
        <f t="shared" si="11"/>
        <v>tier - 1</v>
      </c>
      <c r="Z32" t="s">
        <v>15</v>
      </c>
      <c r="AA32" s="15">
        <v>1047</v>
      </c>
      <c r="AB32" t="str">
        <v>R1013</v>
      </c>
    </row>
    <row r="33" spans="1:28" x14ac:dyDescent="0.2">
      <c r="A33" s="1" t="s">
        <v>2340</v>
      </c>
      <c r="B33" s="13">
        <f t="shared" si="1"/>
        <v>37438</v>
      </c>
      <c r="C33" s="1">
        <f t="shared" si="10"/>
        <v>20</v>
      </c>
      <c r="D33">
        <v>2002</v>
      </c>
      <c r="E33" s="7" t="s">
        <v>9</v>
      </c>
      <c r="F33">
        <v>1</v>
      </c>
      <c r="G33" s="8" t="str">
        <f t="shared" si="2"/>
        <v>Jul</v>
      </c>
      <c r="H33" s="8" t="s">
        <v>6732</v>
      </c>
      <c r="I33" s="14" t="s">
        <v>6762</v>
      </c>
      <c r="J33" t="s">
        <v>4756</v>
      </c>
      <c r="K33">
        <v>2002</v>
      </c>
      <c r="L33">
        <f t="shared" si="3"/>
        <v>2002</v>
      </c>
      <c r="M33">
        <v>42.35</v>
      </c>
      <c r="N33" t="str">
        <f t="shared" si="4"/>
        <v>Obesity</v>
      </c>
      <c r="O33" t="str">
        <f t="shared" si="5"/>
        <v>Normal</v>
      </c>
      <c r="P33">
        <v>5.08</v>
      </c>
      <c r="Q33" s="2" t="s">
        <v>8355</v>
      </c>
      <c r="R33" s="2" t="s">
        <v>8354</v>
      </c>
      <c r="S33" t="s">
        <v>8354</v>
      </c>
      <c r="T33" s="2">
        <v>0</v>
      </c>
      <c r="U33" s="2" t="str">
        <f t="shared" si="6"/>
        <v>YES</v>
      </c>
      <c r="V33" t="s">
        <v>8355</v>
      </c>
      <c r="W33" t="str">
        <f t="shared" si="9"/>
        <v>tier - 3</v>
      </c>
      <c r="X33" t="s">
        <v>11</v>
      </c>
      <c r="Y33" t="str">
        <f t="shared" si="11"/>
        <v>tier - 2</v>
      </c>
      <c r="Z33" t="s">
        <v>10</v>
      </c>
      <c r="AA33" s="15">
        <v>1049</v>
      </c>
      <c r="AB33" t="str">
        <v>R1012</v>
      </c>
    </row>
    <row r="34" spans="1:28" x14ac:dyDescent="0.2">
      <c r="A34" s="1" t="s">
        <v>2339</v>
      </c>
      <c r="B34" s="13">
        <f t="shared" si="1"/>
        <v>34851</v>
      </c>
      <c r="C34" s="1">
        <f t="shared" si="10"/>
        <v>28</v>
      </c>
      <c r="D34">
        <v>1995</v>
      </c>
      <c r="E34" s="7" t="s">
        <v>17</v>
      </c>
      <c r="F34">
        <v>1</v>
      </c>
      <c r="G34" s="8" t="str">
        <f t="shared" si="2"/>
        <v>Jun</v>
      </c>
      <c r="H34" s="8" t="s">
        <v>6732</v>
      </c>
      <c r="I34" s="14" t="s">
        <v>6763</v>
      </c>
      <c r="J34" t="s">
        <v>4757</v>
      </c>
      <c r="K34">
        <v>1995</v>
      </c>
      <c r="L34">
        <f t="shared" si="3"/>
        <v>1995</v>
      </c>
      <c r="M34">
        <v>31.35</v>
      </c>
      <c r="N34" t="str">
        <f t="shared" si="4"/>
        <v>Obesity</v>
      </c>
      <c r="O34" t="str">
        <f t="shared" si="5"/>
        <v>Diabetes</v>
      </c>
      <c r="P34">
        <v>6.86</v>
      </c>
      <c r="Q34" s="2" t="s">
        <v>8354</v>
      </c>
      <c r="R34" s="2" t="s">
        <v>8354</v>
      </c>
      <c r="S34" t="s">
        <v>8354</v>
      </c>
      <c r="T34" s="2">
        <v>0</v>
      </c>
      <c r="U34" s="2" t="str">
        <f t="shared" si="6"/>
        <v>YES</v>
      </c>
      <c r="V34" t="s">
        <v>8355</v>
      </c>
      <c r="W34" t="str">
        <f t="shared" si="9"/>
        <v>tier - 3</v>
      </c>
      <c r="X34" t="s">
        <v>11</v>
      </c>
      <c r="Y34" t="str">
        <f t="shared" si="11"/>
        <v>tier - 2</v>
      </c>
      <c r="Z34" t="s">
        <v>10</v>
      </c>
      <c r="AA34" s="15">
        <v>1056</v>
      </c>
      <c r="AB34" t="str">
        <v>R1013</v>
      </c>
    </row>
    <row r="35" spans="1:28" x14ac:dyDescent="0.2">
      <c r="A35" s="1" t="s">
        <v>2338</v>
      </c>
      <c r="B35" s="13">
        <f t="shared" si="1"/>
        <v>34240</v>
      </c>
      <c r="C35" s="1">
        <f t="shared" si="10"/>
        <v>29</v>
      </c>
      <c r="D35">
        <v>1993</v>
      </c>
      <c r="E35" s="7" t="s">
        <v>19</v>
      </c>
      <c r="F35">
        <v>28</v>
      </c>
      <c r="G35" s="8" t="str">
        <f t="shared" si="2"/>
        <v>Sep</v>
      </c>
      <c r="H35" s="8" t="s">
        <v>6730</v>
      </c>
      <c r="I35" s="14" t="s">
        <v>6764</v>
      </c>
      <c r="J35" t="s">
        <v>4758</v>
      </c>
      <c r="K35">
        <v>1993</v>
      </c>
      <c r="L35">
        <f t="shared" si="3"/>
        <v>1993</v>
      </c>
      <c r="M35">
        <v>47.6</v>
      </c>
      <c r="N35" t="str">
        <f t="shared" si="4"/>
        <v>Obesity</v>
      </c>
      <c r="O35" t="str">
        <f t="shared" si="5"/>
        <v>Prediabetes</v>
      </c>
      <c r="P35">
        <v>5.95</v>
      </c>
      <c r="Q35" s="2" t="s">
        <v>8355</v>
      </c>
      <c r="R35" s="2" t="s">
        <v>8354</v>
      </c>
      <c r="S35" t="s">
        <v>8354</v>
      </c>
      <c r="T35" s="2">
        <v>0</v>
      </c>
      <c r="U35" s="2" t="str">
        <f t="shared" si="6"/>
        <v>YES</v>
      </c>
      <c r="V35" t="s">
        <v>8355</v>
      </c>
      <c r="W35" t="str">
        <f t="shared" si="9"/>
        <v>tier - 3</v>
      </c>
      <c r="X35" t="s">
        <v>11</v>
      </c>
      <c r="Y35" t="str">
        <f t="shared" si="11"/>
        <v>tier - 1</v>
      </c>
      <c r="Z35" t="s">
        <v>15</v>
      </c>
      <c r="AA35" s="15">
        <v>1068</v>
      </c>
      <c r="AB35" t="str">
        <v>R1013</v>
      </c>
    </row>
    <row r="36" spans="1:28" x14ac:dyDescent="0.2">
      <c r="A36" s="1" t="s">
        <v>2337</v>
      </c>
      <c r="B36" s="13">
        <f t="shared" si="1"/>
        <v>38223</v>
      </c>
      <c r="C36" s="1">
        <f t="shared" si="10"/>
        <v>18</v>
      </c>
      <c r="D36">
        <v>2004</v>
      </c>
      <c r="E36" s="7" t="s">
        <v>34</v>
      </c>
      <c r="F36">
        <v>24</v>
      </c>
      <c r="G36" s="8" t="str">
        <f t="shared" si="2"/>
        <v>Aug</v>
      </c>
      <c r="H36" s="8" t="s">
        <v>6730</v>
      </c>
      <c r="I36" s="14" t="s">
        <v>6765</v>
      </c>
      <c r="J36" t="s">
        <v>4759</v>
      </c>
      <c r="K36">
        <v>2004</v>
      </c>
      <c r="L36">
        <f t="shared" si="3"/>
        <v>2004</v>
      </c>
      <c r="M36">
        <v>46.2</v>
      </c>
      <c r="N36" t="str">
        <f t="shared" si="4"/>
        <v>Obesity</v>
      </c>
      <c r="O36" t="str">
        <f t="shared" si="5"/>
        <v>Prediabetes</v>
      </c>
      <c r="P36">
        <v>6.09</v>
      </c>
      <c r="Q36" s="2" t="s">
        <v>8354</v>
      </c>
      <c r="R36" s="2" t="s">
        <v>8354</v>
      </c>
      <c r="S36" t="s">
        <v>2382</v>
      </c>
      <c r="T36" s="2">
        <v>1</v>
      </c>
      <c r="U36" s="2" t="str">
        <f t="shared" si="6"/>
        <v>YES</v>
      </c>
      <c r="V36" t="s">
        <v>8355</v>
      </c>
      <c r="W36" t="str">
        <f t="shared" si="9"/>
        <v>tier - 3</v>
      </c>
      <c r="X36" t="s">
        <v>11</v>
      </c>
      <c r="Y36" t="str">
        <f t="shared" si="11"/>
        <v>tier - 3</v>
      </c>
      <c r="Z36" t="s">
        <v>11</v>
      </c>
      <c r="AA36" s="15">
        <v>1070</v>
      </c>
      <c r="AB36" t="str">
        <v>R1013</v>
      </c>
    </row>
    <row r="37" spans="1:28" x14ac:dyDescent="0.2">
      <c r="A37" s="1" t="s">
        <v>2336</v>
      </c>
      <c r="B37" s="13">
        <f t="shared" si="1"/>
        <v>35655</v>
      </c>
      <c r="C37" s="1">
        <f t="shared" si="10"/>
        <v>25</v>
      </c>
      <c r="D37">
        <v>1997</v>
      </c>
      <c r="E37" s="7" t="s">
        <v>34</v>
      </c>
      <c r="F37">
        <v>13</v>
      </c>
      <c r="G37" s="8" t="str">
        <f t="shared" si="2"/>
        <v>Aug</v>
      </c>
      <c r="H37" s="8" t="s">
        <v>6732</v>
      </c>
      <c r="I37" s="14" t="s">
        <v>6766</v>
      </c>
      <c r="J37" t="s">
        <v>4760</v>
      </c>
      <c r="K37">
        <v>1997</v>
      </c>
      <c r="L37">
        <f t="shared" si="3"/>
        <v>1997</v>
      </c>
      <c r="M37">
        <v>32.015000000000001</v>
      </c>
      <c r="N37" t="str">
        <f t="shared" si="4"/>
        <v>Obesity</v>
      </c>
      <c r="O37" t="str">
        <f t="shared" si="5"/>
        <v>Diabetes</v>
      </c>
      <c r="P37">
        <v>11.75</v>
      </c>
      <c r="Q37" s="2" t="s">
        <v>8354</v>
      </c>
      <c r="R37" s="2" t="s">
        <v>8354</v>
      </c>
      <c r="S37" t="s">
        <v>8354</v>
      </c>
      <c r="T37" s="2">
        <v>0</v>
      </c>
      <c r="U37" s="2" t="str">
        <f t="shared" si="6"/>
        <v>YES</v>
      </c>
      <c r="V37" t="s">
        <v>8355</v>
      </c>
      <c r="W37" t="str">
        <f t="shared" si="9"/>
        <v>tier - 3</v>
      </c>
      <c r="X37" t="s">
        <v>11</v>
      </c>
      <c r="Y37" t="str">
        <f t="shared" si="11"/>
        <v>tier - 3</v>
      </c>
      <c r="Z37" t="s">
        <v>11</v>
      </c>
      <c r="AA37" s="15">
        <v>1071</v>
      </c>
      <c r="AB37" t="str">
        <v>R1013</v>
      </c>
    </row>
    <row r="38" spans="1:28" x14ac:dyDescent="0.2">
      <c r="A38" s="1" t="s">
        <v>2335</v>
      </c>
      <c r="B38" s="13">
        <f t="shared" si="1"/>
        <v>36155</v>
      </c>
      <c r="C38" s="1">
        <f t="shared" si="10"/>
        <v>24</v>
      </c>
      <c r="D38">
        <v>1998</v>
      </c>
      <c r="E38" s="7" t="s">
        <v>29</v>
      </c>
      <c r="F38">
        <v>26</v>
      </c>
      <c r="G38" s="8" t="str">
        <f t="shared" si="2"/>
        <v>Dec</v>
      </c>
      <c r="H38" s="8" t="s">
        <v>6732</v>
      </c>
      <c r="I38" s="14" t="s">
        <v>6767</v>
      </c>
      <c r="J38" t="s">
        <v>4761</v>
      </c>
      <c r="K38">
        <v>1998</v>
      </c>
      <c r="L38">
        <f t="shared" si="3"/>
        <v>1998</v>
      </c>
      <c r="M38">
        <v>40.564999999999998</v>
      </c>
      <c r="N38" t="str">
        <f t="shared" si="4"/>
        <v>Obesity</v>
      </c>
      <c r="O38" t="str">
        <f t="shared" si="5"/>
        <v>Diabetes</v>
      </c>
      <c r="P38">
        <v>7.37</v>
      </c>
      <c r="Q38" s="2" t="s">
        <v>8354</v>
      </c>
      <c r="R38" s="2" t="s">
        <v>8354</v>
      </c>
      <c r="S38" t="s">
        <v>8354</v>
      </c>
      <c r="T38" s="2">
        <v>0</v>
      </c>
      <c r="U38" s="2" t="str">
        <f t="shared" si="6"/>
        <v>YES</v>
      </c>
      <c r="V38" t="s">
        <v>8355</v>
      </c>
      <c r="W38" t="str">
        <f t="shared" si="9"/>
        <v>tier - 3</v>
      </c>
      <c r="X38" t="s">
        <v>11</v>
      </c>
      <c r="Y38" t="str">
        <f t="shared" si="11"/>
        <v>tier - 2</v>
      </c>
      <c r="Z38" t="s">
        <v>10</v>
      </c>
      <c r="AA38" s="15">
        <v>1082</v>
      </c>
      <c r="AB38" t="str">
        <v>R1013</v>
      </c>
    </row>
    <row r="39" spans="1:28" x14ac:dyDescent="0.2">
      <c r="A39" s="1" t="s">
        <v>2334</v>
      </c>
      <c r="B39" s="13">
        <f t="shared" si="1"/>
        <v>37481</v>
      </c>
      <c r="C39" s="1">
        <f t="shared" si="10"/>
        <v>20</v>
      </c>
      <c r="D39">
        <v>2002</v>
      </c>
      <c r="E39" s="7" t="s">
        <v>34</v>
      </c>
      <c r="F39">
        <v>13</v>
      </c>
      <c r="G39" s="8" t="str">
        <f t="shared" si="2"/>
        <v>Aug</v>
      </c>
      <c r="H39" s="8" t="s">
        <v>6730</v>
      </c>
      <c r="I39" s="14" t="s">
        <v>6768</v>
      </c>
      <c r="J39" t="s">
        <v>4763</v>
      </c>
      <c r="K39">
        <v>2002</v>
      </c>
      <c r="L39">
        <f t="shared" si="3"/>
        <v>2002</v>
      </c>
      <c r="M39">
        <v>32.450000000000003</v>
      </c>
      <c r="N39" t="str">
        <f t="shared" si="4"/>
        <v>Obesity</v>
      </c>
      <c r="O39" t="str">
        <f t="shared" si="5"/>
        <v>Diabetes</v>
      </c>
      <c r="P39">
        <v>11.91</v>
      </c>
      <c r="Q39" s="2" t="s">
        <v>8354</v>
      </c>
      <c r="R39" s="2" t="s">
        <v>8354</v>
      </c>
      <c r="S39" t="s">
        <v>8354</v>
      </c>
      <c r="T39" s="2">
        <v>0</v>
      </c>
      <c r="U39" s="2" t="str">
        <f t="shared" si="6"/>
        <v>YES</v>
      </c>
      <c r="V39" t="s">
        <v>8355</v>
      </c>
      <c r="W39" t="str">
        <f t="shared" si="9"/>
        <v>tier - 3</v>
      </c>
      <c r="X39" t="s">
        <v>11</v>
      </c>
      <c r="Y39" t="str">
        <f t="shared" si="11"/>
        <v>tier - 3</v>
      </c>
      <c r="Z39" t="s">
        <v>11</v>
      </c>
      <c r="AA39" s="15">
        <v>1086</v>
      </c>
      <c r="AB39" t="str">
        <v>R1013</v>
      </c>
    </row>
    <row r="40" spans="1:28" x14ac:dyDescent="0.2">
      <c r="A40" s="1" t="s">
        <v>2333</v>
      </c>
      <c r="B40" s="13">
        <f t="shared" si="1"/>
        <v>38303</v>
      </c>
      <c r="C40" s="1">
        <f t="shared" si="10"/>
        <v>18</v>
      </c>
      <c r="D40">
        <v>2004</v>
      </c>
      <c r="E40" s="7" t="s">
        <v>14</v>
      </c>
      <c r="F40">
        <v>12</v>
      </c>
      <c r="G40" s="8" t="str">
        <f t="shared" si="2"/>
        <v>Nov</v>
      </c>
      <c r="H40" s="8" t="s">
        <v>6730</v>
      </c>
      <c r="I40" s="14" t="s">
        <v>6769</v>
      </c>
      <c r="J40" t="s">
        <v>4764</v>
      </c>
      <c r="K40">
        <v>2004</v>
      </c>
      <c r="L40">
        <f t="shared" si="3"/>
        <v>2004</v>
      </c>
      <c r="M40">
        <v>34.96</v>
      </c>
      <c r="N40" t="str">
        <f t="shared" si="4"/>
        <v>Obesity</v>
      </c>
      <c r="O40" t="str">
        <f t="shared" si="5"/>
        <v>Diabetes</v>
      </c>
      <c r="P40">
        <v>6.52</v>
      </c>
      <c r="Q40" s="2" t="s">
        <v>8354</v>
      </c>
      <c r="R40" s="2" t="s">
        <v>8354</v>
      </c>
      <c r="S40" t="s">
        <v>8354</v>
      </c>
      <c r="T40" s="2">
        <v>0</v>
      </c>
      <c r="U40" s="2" t="str">
        <f t="shared" si="6"/>
        <v>YES</v>
      </c>
      <c r="V40" t="s">
        <v>8355</v>
      </c>
      <c r="W40" t="str">
        <f t="shared" si="9"/>
        <v>tier - 3</v>
      </c>
      <c r="X40" t="s">
        <v>11</v>
      </c>
      <c r="Y40" t="str">
        <f t="shared" si="11"/>
        <v>tier - 1</v>
      </c>
      <c r="Z40" t="s">
        <v>15</v>
      </c>
      <c r="AA40" s="15">
        <v>1121.8699999999999</v>
      </c>
      <c r="AB40" t="str">
        <v>R1013</v>
      </c>
    </row>
    <row r="41" spans="1:28" x14ac:dyDescent="0.2">
      <c r="A41" s="1" t="s">
        <v>2332</v>
      </c>
      <c r="B41" s="13">
        <f t="shared" si="1"/>
        <v>38152</v>
      </c>
      <c r="C41" s="1">
        <f t="shared" si="10"/>
        <v>18</v>
      </c>
      <c r="D41">
        <v>2004</v>
      </c>
      <c r="E41" s="7" t="s">
        <v>17</v>
      </c>
      <c r="F41">
        <v>14</v>
      </c>
      <c r="G41" s="8" t="str">
        <f t="shared" si="2"/>
        <v>Jun</v>
      </c>
      <c r="H41" s="8" t="s">
        <v>6732</v>
      </c>
      <c r="I41" s="14" t="s">
        <v>6770</v>
      </c>
      <c r="J41" t="s">
        <v>4765</v>
      </c>
      <c r="K41">
        <v>2004</v>
      </c>
      <c r="L41">
        <f t="shared" si="3"/>
        <v>2004</v>
      </c>
      <c r="M41">
        <v>35.5</v>
      </c>
      <c r="N41" t="str">
        <f t="shared" si="4"/>
        <v>Obesity</v>
      </c>
      <c r="O41" t="str">
        <f t="shared" si="5"/>
        <v>Normal</v>
      </c>
      <c r="P41">
        <v>5.14</v>
      </c>
      <c r="Q41" s="2" t="s">
        <v>8354</v>
      </c>
      <c r="R41" s="2" t="s">
        <v>8354</v>
      </c>
      <c r="S41" t="s">
        <v>2382</v>
      </c>
      <c r="T41" s="2">
        <v>1</v>
      </c>
      <c r="U41" s="2" t="str">
        <f t="shared" si="6"/>
        <v>YES</v>
      </c>
      <c r="V41" t="s">
        <v>8355</v>
      </c>
      <c r="W41" t="str">
        <f t="shared" si="9"/>
        <v>tier - 3</v>
      </c>
      <c r="X41" t="s">
        <v>11</v>
      </c>
      <c r="Y41" t="str">
        <f t="shared" si="11"/>
        <v>tier - 1</v>
      </c>
      <c r="Z41" t="s">
        <v>15</v>
      </c>
      <c r="AA41" s="15">
        <v>1131.51</v>
      </c>
      <c r="AB41" t="str">
        <v>R1013</v>
      </c>
    </row>
    <row r="42" spans="1:28" x14ac:dyDescent="0.2">
      <c r="A42" s="1" t="s">
        <v>2331</v>
      </c>
      <c r="B42" s="13">
        <f t="shared" si="1"/>
        <v>37456</v>
      </c>
      <c r="C42" s="1">
        <f t="shared" si="10"/>
        <v>20</v>
      </c>
      <c r="D42">
        <v>2002</v>
      </c>
      <c r="E42" s="7" t="s">
        <v>9</v>
      </c>
      <c r="F42">
        <v>19</v>
      </c>
      <c r="G42" s="8" t="str">
        <f t="shared" si="2"/>
        <v>Jul</v>
      </c>
      <c r="H42" s="8" t="s">
        <v>6732</v>
      </c>
      <c r="I42" s="14" t="s">
        <v>6771</v>
      </c>
      <c r="J42" t="s">
        <v>4766</v>
      </c>
      <c r="K42">
        <v>2002</v>
      </c>
      <c r="L42">
        <f t="shared" si="3"/>
        <v>2002</v>
      </c>
      <c r="M42">
        <v>52.58</v>
      </c>
      <c r="N42" t="str">
        <f t="shared" si="4"/>
        <v>Obesity</v>
      </c>
      <c r="O42" t="str">
        <f t="shared" si="5"/>
        <v>Normal</v>
      </c>
      <c r="P42">
        <v>4.1900000000000004</v>
      </c>
      <c r="Q42" s="2" t="s">
        <v>8354</v>
      </c>
      <c r="R42" s="2" t="s">
        <v>8355</v>
      </c>
      <c r="S42" t="s">
        <v>8354</v>
      </c>
      <c r="T42" s="2">
        <v>1</v>
      </c>
      <c r="U42" s="2" t="str">
        <f t="shared" si="6"/>
        <v>YES</v>
      </c>
      <c r="V42" t="s">
        <v>8355</v>
      </c>
      <c r="W42" t="str">
        <f t="shared" si="9"/>
        <v>tier - 3</v>
      </c>
      <c r="X42" t="s">
        <v>11</v>
      </c>
      <c r="Y42" t="str">
        <f t="shared" si="11"/>
        <v>tier - 1</v>
      </c>
      <c r="Z42" t="s">
        <v>15</v>
      </c>
      <c r="AA42" s="15">
        <v>1132</v>
      </c>
      <c r="AB42" t="str">
        <v>R1013</v>
      </c>
    </row>
    <row r="43" spans="1:28" x14ac:dyDescent="0.2">
      <c r="A43" s="1" t="s">
        <v>2330</v>
      </c>
      <c r="B43" s="13">
        <f t="shared" si="1"/>
        <v>38266</v>
      </c>
      <c r="C43" s="1">
        <f t="shared" si="10"/>
        <v>18</v>
      </c>
      <c r="D43">
        <v>2004</v>
      </c>
      <c r="E43" s="7" t="s">
        <v>36</v>
      </c>
      <c r="F43">
        <v>6</v>
      </c>
      <c r="G43" s="8" t="str">
        <f t="shared" si="2"/>
        <v>Oct</v>
      </c>
      <c r="H43" s="8" t="s">
        <v>6730</v>
      </c>
      <c r="I43" s="14" t="s">
        <v>6772</v>
      </c>
      <c r="J43" t="s">
        <v>4767</v>
      </c>
      <c r="K43">
        <v>2004</v>
      </c>
      <c r="L43">
        <f t="shared" si="3"/>
        <v>2004</v>
      </c>
      <c r="M43">
        <v>35.200000000000003</v>
      </c>
      <c r="N43" t="str">
        <f t="shared" si="4"/>
        <v>Obesity</v>
      </c>
      <c r="O43" t="str">
        <f t="shared" si="5"/>
        <v>Diabetes</v>
      </c>
      <c r="P43">
        <v>11.68</v>
      </c>
      <c r="Q43" s="2" t="s">
        <v>8355</v>
      </c>
      <c r="R43" s="2" t="s">
        <v>8354</v>
      </c>
      <c r="S43" t="s">
        <v>8354</v>
      </c>
      <c r="T43" s="2">
        <v>0</v>
      </c>
      <c r="U43" s="2" t="str">
        <f t="shared" si="6"/>
        <v>YES</v>
      </c>
      <c r="V43" t="s">
        <v>8355</v>
      </c>
      <c r="W43" t="str">
        <f t="shared" si="9"/>
        <v>tier - 3</v>
      </c>
      <c r="X43" t="s">
        <v>11</v>
      </c>
      <c r="Y43" t="str">
        <f t="shared" si="11"/>
        <v>tier - 3</v>
      </c>
      <c r="Z43" t="s">
        <v>11</v>
      </c>
      <c r="AA43" s="15">
        <v>1135</v>
      </c>
      <c r="AB43" t="str">
        <v>R1013</v>
      </c>
    </row>
    <row r="44" spans="1:28" x14ac:dyDescent="0.2">
      <c r="A44" s="1" t="s">
        <v>2329</v>
      </c>
      <c r="B44" s="13">
        <f t="shared" si="1"/>
        <v>38149</v>
      </c>
      <c r="C44" s="1">
        <f t="shared" si="10"/>
        <v>18</v>
      </c>
      <c r="D44">
        <v>2004</v>
      </c>
      <c r="E44" s="7" t="s">
        <v>17</v>
      </c>
      <c r="F44">
        <v>11</v>
      </c>
      <c r="G44" s="8" t="str">
        <f t="shared" si="2"/>
        <v>Jun</v>
      </c>
      <c r="H44" s="8" t="s">
        <v>6730</v>
      </c>
      <c r="I44" s="14" t="s">
        <v>6754</v>
      </c>
      <c r="J44" t="s">
        <v>4768</v>
      </c>
      <c r="K44">
        <v>2004</v>
      </c>
      <c r="L44">
        <f t="shared" si="3"/>
        <v>2004</v>
      </c>
      <c r="M44">
        <v>38.06</v>
      </c>
      <c r="N44" t="str">
        <f t="shared" si="4"/>
        <v>Obesity</v>
      </c>
      <c r="O44" t="str">
        <f t="shared" si="5"/>
        <v>Diabetes</v>
      </c>
      <c r="P44">
        <v>6.98</v>
      </c>
      <c r="Q44" s="2" t="s">
        <v>8354</v>
      </c>
      <c r="R44" s="2" t="s">
        <v>8354</v>
      </c>
      <c r="S44" t="s">
        <v>8354</v>
      </c>
      <c r="T44" s="2">
        <v>0</v>
      </c>
      <c r="U44" s="2" t="str">
        <f t="shared" si="6"/>
        <v>YES</v>
      </c>
      <c r="V44" t="s">
        <v>8355</v>
      </c>
      <c r="W44" t="str">
        <f t="shared" si="9"/>
        <v>tier - 3</v>
      </c>
      <c r="X44" t="s">
        <v>11</v>
      </c>
      <c r="Y44" t="str">
        <f t="shared" si="11"/>
        <v>tier - 3</v>
      </c>
      <c r="Z44" t="s">
        <v>11</v>
      </c>
      <c r="AA44" s="15">
        <v>1135.94</v>
      </c>
      <c r="AB44" t="str">
        <v>R1013</v>
      </c>
    </row>
    <row r="45" spans="1:28" x14ac:dyDescent="0.2">
      <c r="A45" s="1" t="s">
        <v>2328</v>
      </c>
      <c r="B45" s="13">
        <f t="shared" si="1"/>
        <v>38319</v>
      </c>
      <c r="C45" s="1">
        <f t="shared" si="10"/>
        <v>18</v>
      </c>
      <c r="D45">
        <v>2004</v>
      </c>
      <c r="E45" s="7" t="s">
        <v>14</v>
      </c>
      <c r="F45">
        <v>28</v>
      </c>
      <c r="G45" s="8" t="str">
        <f t="shared" si="2"/>
        <v>Nov</v>
      </c>
      <c r="H45" s="8" t="s">
        <v>6732</v>
      </c>
      <c r="I45" s="14" t="s">
        <v>6773</v>
      </c>
      <c r="J45" t="s">
        <v>4769</v>
      </c>
      <c r="K45">
        <v>2004</v>
      </c>
      <c r="L45">
        <f t="shared" si="3"/>
        <v>2004</v>
      </c>
      <c r="M45">
        <v>34.21</v>
      </c>
      <c r="N45" t="str">
        <f t="shared" si="4"/>
        <v>Obesity</v>
      </c>
      <c r="O45" t="str">
        <f t="shared" si="5"/>
        <v>Diabetes</v>
      </c>
      <c r="P45">
        <v>8.34</v>
      </c>
      <c r="Q45" s="2" t="s">
        <v>8354</v>
      </c>
      <c r="R45" s="2" t="s">
        <v>8354</v>
      </c>
      <c r="S45" t="s">
        <v>8354</v>
      </c>
      <c r="T45" s="2">
        <v>0</v>
      </c>
      <c r="U45" s="2" t="str">
        <f t="shared" si="6"/>
        <v>YES</v>
      </c>
      <c r="V45" t="s">
        <v>8355</v>
      </c>
      <c r="W45" t="str">
        <f t="shared" si="9"/>
        <v>tier - 3</v>
      </c>
      <c r="X45" t="s">
        <v>11</v>
      </c>
      <c r="Y45" t="str">
        <f t="shared" si="11"/>
        <v>tier - 3</v>
      </c>
      <c r="Z45" t="s">
        <v>11</v>
      </c>
      <c r="AA45" s="15">
        <v>1136.4000000000001</v>
      </c>
      <c r="AB45" t="str">
        <v>R1013</v>
      </c>
    </row>
    <row r="46" spans="1:28" x14ac:dyDescent="0.2">
      <c r="A46" s="1" t="s">
        <v>2327</v>
      </c>
      <c r="B46" s="13">
        <f t="shared" si="1"/>
        <v>37479</v>
      </c>
      <c r="C46" s="1">
        <f t="shared" si="10"/>
        <v>20</v>
      </c>
      <c r="D46">
        <v>2002</v>
      </c>
      <c r="E46" s="7" t="s">
        <v>34</v>
      </c>
      <c r="F46">
        <v>11</v>
      </c>
      <c r="G46" s="8" t="str">
        <f t="shared" si="2"/>
        <v>Aug</v>
      </c>
      <c r="H46" s="8" t="s">
        <v>6732</v>
      </c>
      <c r="I46" s="14" t="s">
        <v>6774</v>
      </c>
      <c r="J46" t="s">
        <v>4771</v>
      </c>
      <c r="K46">
        <v>2002</v>
      </c>
      <c r="L46">
        <f t="shared" si="3"/>
        <v>2002</v>
      </c>
      <c r="M46">
        <v>38.94</v>
      </c>
      <c r="N46" t="str">
        <f t="shared" si="4"/>
        <v>Obesity</v>
      </c>
      <c r="O46" t="str">
        <f t="shared" si="5"/>
        <v>Diabetes</v>
      </c>
      <c r="P46">
        <v>8.49</v>
      </c>
      <c r="Q46" s="2" t="s">
        <v>8355</v>
      </c>
      <c r="R46" s="2" t="s">
        <v>8354</v>
      </c>
      <c r="S46" t="s">
        <v>8354</v>
      </c>
      <c r="T46" s="2">
        <v>1</v>
      </c>
      <c r="U46" s="2" t="str">
        <f t="shared" si="6"/>
        <v>YES</v>
      </c>
      <c r="V46" t="s">
        <v>8355</v>
      </c>
      <c r="W46" t="str">
        <f t="shared" si="9"/>
        <v>tier - 3</v>
      </c>
      <c r="X46" t="s">
        <v>11</v>
      </c>
      <c r="Y46" t="str">
        <f t="shared" si="11"/>
        <v>tier - 1</v>
      </c>
      <c r="Z46" t="s">
        <v>15</v>
      </c>
      <c r="AA46" s="15">
        <v>1137</v>
      </c>
      <c r="AB46" t="str">
        <v>R1013</v>
      </c>
    </row>
    <row r="47" spans="1:28" x14ac:dyDescent="0.2">
      <c r="A47" s="1" t="s">
        <v>2326</v>
      </c>
      <c r="B47" s="13">
        <f t="shared" si="1"/>
        <v>38297</v>
      </c>
      <c r="C47" s="1">
        <f t="shared" si="10"/>
        <v>18</v>
      </c>
      <c r="D47">
        <v>2004</v>
      </c>
      <c r="E47" s="7" t="s">
        <v>14</v>
      </c>
      <c r="F47">
        <v>6</v>
      </c>
      <c r="G47" s="8" t="str">
        <f t="shared" si="2"/>
        <v>Nov</v>
      </c>
      <c r="H47" s="8" t="s">
        <v>6730</v>
      </c>
      <c r="I47" s="14" t="s">
        <v>6775</v>
      </c>
      <c r="J47" t="s">
        <v>4772</v>
      </c>
      <c r="K47">
        <v>2004</v>
      </c>
      <c r="L47">
        <f t="shared" si="3"/>
        <v>2004</v>
      </c>
      <c r="M47">
        <v>30.21</v>
      </c>
      <c r="N47" t="str">
        <f t="shared" si="4"/>
        <v>Obesity</v>
      </c>
      <c r="O47" t="str">
        <f t="shared" si="5"/>
        <v>Normal</v>
      </c>
      <c r="P47">
        <v>5.34</v>
      </c>
      <c r="Q47" s="2" t="s">
        <v>8355</v>
      </c>
      <c r="R47" s="2" t="s">
        <v>8354</v>
      </c>
      <c r="S47" t="s">
        <v>8354</v>
      </c>
      <c r="T47" s="2">
        <v>1</v>
      </c>
      <c r="U47" s="2" t="str">
        <f t="shared" si="6"/>
        <v>YES</v>
      </c>
      <c r="V47" t="s">
        <v>8355</v>
      </c>
      <c r="W47" t="str">
        <f t="shared" si="9"/>
        <v>tier - 3</v>
      </c>
      <c r="X47" t="s">
        <v>11</v>
      </c>
      <c r="Y47" t="str">
        <f t="shared" si="11"/>
        <v>tier - 1</v>
      </c>
      <c r="Z47" t="s">
        <v>15</v>
      </c>
      <c r="AA47" s="15">
        <v>1137.01</v>
      </c>
      <c r="AB47" t="str">
        <v>R1013</v>
      </c>
    </row>
    <row r="48" spans="1:28" x14ac:dyDescent="0.2">
      <c r="A48" s="1" t="s">
        <v>2325</v>
      </c>
      <c r="B48" s="13">
        <f t="shared" si="1"/>
        <v>38275</v>
      </c>
      <c r="C48" s="1">
        <f t="shared" si="10"/>
        <v>18</v>
      </c>
      <c r="D48">
        <v>2004</v>
      </c>
      <c r="E48" s="7" t="s">
        <v>36</v>
      </c>
      <c r="F48">
        <v>15</v>
      </c>
      <c r="G48" s="8" t="str">
        <f t="shared" si="2"/>
        <v>Oct</v>
      </c>
      <c r="H48" s="8" t="s">
        <v>6732</v>
      </c>
      <c r="I48" s="14" t="s">
        <v>6776</v>
      </c>
      <c r="J48" t="s">
        <v>4773</v>
      </c>
      <c r="K48">
        <v>2004</v>
      </c>
      <c r="L48">
        <f t="shared" si="3"/>
        <v>2004</v>
      </c>
      <c r="M48">
        <v>33.630000000000003</v>
      </c>
      <c r="N48" t="str">
        <f t="shared" si="4"/>
        <v>Obesity</v>
      </c>
      <c r="O48" t="str">
        <f t="shared" si="5"/>
        <v>Normal</v>
      </c>
      <c r="P48">
        <v>4.43</v>
      </c>
      <c r="Q48" s="2" t="s">
        <v>8355</v>
      </c>
      <c r="R48" s="2" t="s">
        <v>8354</v>
      </c>
      <c r="S48" t="s">
        <v>8354</v>
      </c>
      <c r="T48" s="2">
        <v>2</v>
      </c>
      <c r="U48" s="2" t="str">
        <f t="shared" si="6"/>
        <v>YES</v>
      </c>
      <c r="V48" t="s">
        <v>8355</v>
      </c>
      <c r="W48" t="str">
        <f t="shared" si="9"/>
        <v>tier - 3</v>
      </c>
      <c r="X48" t="s">
        <v>11</v>
      </c>
      <c r="Y48" t="str">
        <f t="shared" si="11"/>
        <v>tier - 1</v>
      </c>
      <c r="Z48" t="s">
        <v>15</v>
      </c>
      <c r="AA48" s="15">
        <v>1137.01</v>
      </c>
      <c r="AB48" t="str">
        <v>R1013</v>
      </c>
    </row>
    <row r="49" spans="1:28" x14ac:dyDescent="0.2">
      <c r="A49" s="1" t="s">
        <v>2324</v>
      </c>
      <c r="B49" s="13">
        <f t="shared" si="1"/>
        <v>38318</v>
      </c>
      <c r="C49" s="1">
        <f t="shared" si="10"/>
        <v>18</v>
      </c>
      <c r="D49">
        <v>2004</v>
      </c>
      <c r="E49" s="7" t="s">
        <v>14</v>
      </c>
      <c r="F49">
        <v>27</v>
      </c>
      <c r="G49" s="8" t="str">
        <f t="shared" si="2"/>
        <v>Nov</v>
      </c>
      <c r="H49" s="8" t="s">
        <v>6730</v>
      </c>
      <c r="I49" s="14" t="s">
        <v>6777</v>
      </c>
      <c r="J49" t="s">
        <v>4767</v>
      </c>
      <c r="K49">
        <v>2004</v>
      </c>
      <c r="L49">
        <f t="shared" si="3"/>
        <v>2004</v>
      </c>
      <c r="M49">
        <v>40.369999999999997</v>
      </c>
      <c r="N49" t="str">
        <f t="shared" si="4"/>
        <v>Obesity</v>
      </c>
      <c r="O49" t="str">
        <f t="shared" si="5"/>
        <v>Normal</v>
      </c>
      <c r="P49">
        <v>4.47</v>
      </c>
      <c r="Q49" s="2" t="s">
        <v>8354</v>
      </c>
      <c r="R49" s="2" t="s">
        <v>8354</v>
      </c>
      <c r="S49" t="s">
        <v>8354</v>
      </c>
      <c r="T49" s="2">
        <v>0</v>
      </c>
      <c r="U49" s="2" t="str">
        <f t="shared" si="6"/>
        <v>YES</v>
      </c>
      <c r="V49" t="s">
        <v>8355</v>
      </c>
      <c r="W49" t="str">
        <f t="shared" si="9"/>
        <v>tier - 3</v>
      </c>
      <c r="X49" t="s">
        <v>11</v>
      </c>
      <c r="Y49" t="str">
        <f t="shared" si="11"/>
        <v>tier - 2</v>
      </c>
      <c r="Z49" t="s">
        <v>10</v>
      </c>
      <c r="AA49" s="15">
        <v>1137.47</v>
      </c>
      <c r="AB49" t="str">
        <v>R1013</v>
      </c>
    </row>
    <row r="50" spans="1:28" x14ac:dyDescent="0.2">
      <c r="A50" s="1" t="s">
        <v>2323</v>
      </c>
      <c r="B50" s="13">
        <f t="shared" si="1"/>
        <v>37189</v>
      </c>
      <c r="C50" s="1">
        <f t="shared" si="10"/>
        <v>21</v>
      </c>
      <c r="D50">
        <v>2001</v>
      </c>
      <c r="E50" s="7" t="s">
        <v>36</v>
      </c>
      <c r="F50">
        <v>25</v>
      </c>
      <c r="G50" s="8" t="str">
        <f t="shared" si="2"/>
        <v>Oct</v>
      </c>
      <c r="H50" s="8" t="s">
        <v>6732</v>
      </c>
      <c r="I50" s="14" t="s">
        <v>6778</v>
      </c>
      <c r="J50" t="s">
        <v>6686</v>
      </c>
      <c r="K50">
        <v>2001</v>
      </c>
      <c r="L50">
        <f t="shared" si="3"/>
        <v>2001</v>
      </c>
      <c r="M50">
        <v>53.09</v>
      </c>
      <c r="N50" t="str">
        <f t="shared" si="4"/>
        <v>Obesity</v>
      </c>
      <c r="O50" t="str">
        <f t="shared" si="5"/>
        <v>Normal</v>
      </c>
      <c r="P50">
        <v>4.82</v>
      </c>
      <c r="Q50" s="2" t="s">
        <v>8355</v>
      </c>
      <c r="R50" s="2" t="s">
        <v>8354</v>
      </c>
      <c r="S50" t="s">
        <v>8354</v>
      </c>
      <c r="T50" s="2">
        <v>2</v>
      </c>
      <c r="U50" s="2" t="str">
        <f t="shared" si="6"/>
        <v>YES</v>
      </c>
      <c r="V50" t="s">
        <v>8355</v>
      </c>
      <c r="W50" t="str">
        <f t="shared" si="9"/>
        <v>tier - 3</v>
      </c>
      <c r="X50" t="s">
        <v>11</v>
      </c>
      <c r="Y50" t="str">
        <f t="shared" si="11"/>
        <v>tier - 1</v>
      </c>
      <c r="Z50" t="s">
        <v>15</v>
      </c>
      <c r="AA50" s="15">
        <v>1141</v>
      </c>
      <c r="AB50" t="str">
        <v>R1013</v>
      </c>
    </row>
    <row r="51" spans="1:28" x14ac:dyDescent="0.2">
      <c r="A51" s="1" t="s">
        <v>2322</v>
      </c>
      <c r="B51" s="13">
        <f t="shared" si="1"/>
        <v>38242</v>
      </c>
      <c r="C51" s="1">
        <f t="shared" si="10"/>
        <v>18</v>
      </c>
      <c r="D51">
        <v>2004</v>
      </c>
      <c r="E51" s="7" t="s">
        <v>19</v>
      </c>
      <c r="F51">
        <v>12</v>
      </c>
      <c r="G51" s="8" t="str">
        <f t="shared" si="2"/>
        <v>Sep</v>
      </c>
      <c r="H51" s="8" t="s">
        <v>6732</v>
      </c>
      <c r="I51" s="14" t="s">
        <v>6779</v>
      </c>
      <c r="J51" t="s">
        <v>4776</v>
      </c>
      <c r="K51">
        <v>2004</v>
      </c>
      <c r="L51">
        <f t="shared" si="3"/>
        <v>2004</v>
      </c>
      <c r="M51">
        <v>31.79</v>
      </c>
      <c r="N51" t="str">
        <f t="shared" si="4"/>
        <v>Obesity</v>
      </c>
      <c r="O51" t="str">
        <f t="shared" si="5"/>
        <v>Normal</v>
      </c>
      <c r="P51">
        <v>5.51</v>
      </c>
      <c r="Q51" s="2" t="s">
        <v>8355</v>
      </c>
      <c r="R51" s="2" t="s">
        <v>8354</v>
      </c>
      <c r="S51" t="s">
        <v>8354</v>
      </c>
      <c r="T51" s="2">
        <v>2</v>
      </c>
      <c r="U51" s="2" t="str">
        <f t="shared" si="6"/>
        <v>YES</v>
      </c>
      <c r="V51" t="s">
        <v>8355</v>
      </c>
      <c r="W51" t="str">
        <f t="shared" si="9"/>
        <v>tier - 3</v>
      </c>
      <c r="X51" t="s">
        <v>11</v>
      </c>
      <c r="Y51" t="str">
        <f t="shared" si="11"/>
        <v>tier - 3</v>
      </c>
      <c r="Z51" t="s">
        <v>11</v>
      </c>
      <c r="AA51" s="15">
        <v>1141.45</v>
      </c>
      <c r="AB51" t="str">
        <v>R1013</v>
      </c>
    </row>
    <row r="52" spans="1:28" x14ac:dyDescent="0.2">
      <c r="A52" s="1" t="s">
        <v>2321</v>
      </c>
      <c r="B52" s="13">
        <f t="shared" si="1"/>
        <v>37530</v>
      </c>
      <c r="C52" s="1">
        <f t="shared" si="10"/>
        <v>20</v>
      </c>
      <c r="D52">
        <v>2002</v>
      </c>
      <c r="E52" s="7" t="s">
        <v>36</v>
      </c>
      <c r="F52">
        <v>1</v>
      </c>
      <c r="G52" s="8" t="str">
        <f t="shared" si="2"/>
        <v>Oct</v>
      </c>
      <c r="H52" s="8" t="s">
        <v>6732</v>
      </c>
      <c r="I52" s="14" t="s">
        <v>6780</v>
      </c>
      <c r="J52" t="s">
        <v>4777</v>
      </c>
      <c r="K52">
        <v>2002</v>
      </c>
      <c r="L52">
        <f t="shared" si="3"/>
        <v>2002</v>
      </c>
      <c r="M52">
        <v>41.895000000000003</v>
      </c>
      <c r="N52" t="str">
        <f t="shared" si="4"/>
        <v>Obesity</v>
      </c>
      <c r="O52" t="str">
        <f t="shared" si="5"/>
        <v>Diabetes</v>
      </c>
      <c r="P52">
        <v>10.87</v>
      </c>
      <c r="Q52" s="2" t="s">
        <v>8355</v>
      </c>
      <c r="R52" s="2" t="s">
        <v>8354</v>
      </c>
      <c r="S52" t="s">
        <v>8354</v>
      </c>
      <c r="T52" s="2">
        <v>1</v>
      </c>
      <c r="U52" s="2" t="str">
        <f t="shared" si="6"/>
        <v>YES</v>
      </c>
      <c r="V52" t="s">
        <v>8355</v>
      </c>
      <c r="W52" t="str">
        <f t="shared" si="9"/>
        <v>tier - 3</v>
      </c>
      <c r="X52" t="s">
        <v>11</v>
      </c>
      <c r="Y52" t="str">
        <f t="shared" si="11"/>
        <v>tier - 2</v>
      </c>
      <c r="Z52" t="s">
        <v>10</v>
      </c>
      <c r="AA52" s="15">
        <v>1142</v>
      </c>
      <c r="AB52" t="str">
        <v>R1011</v>
      </c>
    </row>
    <row r="53" spans="1:28" x14ac:dyDescent="0.2">
      <c r="A53" s="1" t="s">
        <v>2320</v>
      </c>
      <c r="B53" s="13">
        <f t="shared" si="1"/>
        <v>38148</v>
      </c>
      <c r="C53" s="1">
        <f t="shared" si="10"/>
        <v>18</v>
      </c>
      <c r="D53">
        <v>2004</v>
      </c>
      <c r="E53" s="7" t="s">
        <v>17</v>
      </c>
      <c r="F53">
        <v>10</v>
      </c>
      <c r="G53" s="8" t="str">
        <f t="shared" si="2"/>
        <v>Jun</v>
      </c>
      <c r="H53" s="8" t="s">
        <v>6730</v>
      </c>
      <c r="I53" s="14" t="s">
        <v>6781</v>
      </c>
      <c r="J53" t="s">
        <v>4779</v>
      </c>
      <c r="K53">
        <v>2004</v>
      </c>
      <c r="L53">
        <f t="shared" si="3"/>
        <v>2004</v>
      </c>
      <c r="M53">
        <v>31.16</v>
      </c>
      <c r="N53" t="str">
        <f t="shared" si="4"/>
        <v>Obesity</v>
      </c>
      <c r="O53" t="str">
        <f t="shared" si="5"/>
        <v>Diabetes</v>
      </c>
      <c r="P53">
        <v>9.34</v>
      </c>
      <c r="Q53" s="2" t="s">
        <v>8354</v>
      </c>
      <c r="R53" s="2" t="s">
        <v>8354</v>
      </c>
      <c r="S53" t="s">
        <v>8354</v>
      </c>
      <c r="T53" s="2">
        <v>0</v>
      </c>
      <c r="U53" s="2" t="str">
        <f t="shared" si="6"/>
        <v>YES</v>
      </c>
      <c r="V53" t="s">
        <v>8355</v>
      </c>
      <c r="W53" t="str">
        <f t="shared" si="9"/>
        <v>tier - 2</v>
      </c>
      <c r="X53" t="s">
        <v>10</v>
      </c>
      <c r="Y53" t="str">
        <f t="shared" si="11"/>
        <v>tier - 2</v>
      </c>
      <c r="Z53" t="s">
        <v>10</v>
      </c>
      <c r="AA53" s="15">
        <v>1146.8</v>
      </c>
      <c r="AB53" t="str">
        <v>R1013</v>
      </c>
    </row>
    <row r="54" spans="1:28" x14ac:dyDescent="0.2">
      <c r="A54" s="1" t="s">
        <v>2319</v>
      </c>
      <c r="B54" s="13">
        <f t="shared" si="1"/>
        <v>37784</v>
      </c>
      <c r="C54" s="1">
        <f t="shared" si="10"/>
        <v>19</v>
      </c>
      <c r="D54">
        <v>2003</v>
      </c>
      <c r="E54" s="7" t="s">
        <v>17</v>
      </c>
      <c r="F54">
        <v>12</v>
      </c>
      <c r="G54" s="8" t="str">
        <f t="shared" si="2"/>
        <v>Jun</v>
      </c>
      <c r="H54" s="8" t="s">
        <v>6732</v>
      </c>
      <c r="I54" s="14" t="s">
        <v>6743</v>
      </c>
      <c r="J54" t="s">
        <v>4780</v>
      </c>
      <c r="K54">
        <v>2003</v>
      </c>
      <c r="L54">
        <f t="shared" si="3"/>
        <v>2003</v>
      </c>
      <c r="M54">
        <v>34.104999999999997</v>
      </c>
      <c r="N54" t="str">
        <f t="shared" si="4"/>
        <v>Obesity</v>
      </c>
      <c r="O54" t="str">
        <f t="shared" si="5"/>
        <v>Normal</v>
      </c>
      <c r="P54">
        <v>5.03</v>
      </c>
      <c r="Q54" s="2" t="s">
        <v>8355</v>
      </c>
      <c r="R54" s="2" t="s">
        <v>8354</v>
      </c>
      <c r="S54" t="s">
        <v>2382</v>
      </c>
      <c r="T54" s="2">
        <v>1</v>
      </c>
      <c r="U54" s="2" t="str">
        <f t="shared" si="6"/>
        <v>YES</v>
      </c>
      <c r="V54" t="s">
        <v>8355</v>
      </c>
      <c r="W54" t="str">
        <f t="shared" si="9"/>
        <v>tier - 2</v>
      </c>
      <c r="X54" t="s">
        <v>10</v>
      </c>
      <c r="Y54" t="str">
        <f t="shared" si="11"/>
        <v>tier - 1</v>
      </c>
      <c r="Z54" t="s">
        <v>15</v>
      </c>
      <c r="AA54" s="15">
        <v>1149</v>
      </c>
      <c r="AB54" t="str">
        <v>R1012</v>
      </c>
    </row>
    <row r="55" spans="1:28" x14ac:dyDescent="0.2">
      <c r="A55" s="1" t="s">
        <v>2318</v>
      </c>
      <c r="B55" s="13">
        <f t="shared" si="1"/>
        <v>38186</v>
      </c>
      <c r="C55" s="1">
        <f t="shared" si="10"/>
        <v>18</v>
      </c>
      <c r="D55">
        <v>2004</v>
      </c>
      <c r="E55" s="7" t="s">
        <v>9</v>
      </c>
      <c r="F55">
        <v>18</v>
      </c>
      <c r="G55" s="8" t="str">
        <f t="shared" si="2"/>
        <v>Jul</v>
      </c>
      <c r="H55" s="8" t="s">
        <v>6732</v>
      </c>
      <c r="I55" s="14" t="s">
        <v>6782</v>
      </c>
      <c r="J55" t="s">
        <v>4781</v>
      </c>
      <c r="K55">
        <v>2004</v>
      </c>
      <c r="L55">
        <f t="shared" si="3"/>
        <v>2004</v>
      </c>
      <c r="M55">
        <v>51.93</v>
      </c>
      <c r="N55" t="str">
        <f t="shared" si="4"/>
        <v>Obesity</v>
      </c>
      <c r="O55" t="str">
        <f t="shared" si="5"/>
        <v>Diabetes</v>
      </c>
      <c r="P55">
        <v>11.05</v>
      </c>
      <c r="Q55" s="2" t="s">
        <v>8354</v>
      </c>
      <c r="R55" s="2" t="s">
        <v>8354</v>
      </c>
      <c r="S55" t="s">
        <v>8354</v>
      </c>
      <c r="T55" s="2">
        <v>0</v>
      </c>
      <c r="U55" s="2" t="str">
        <f t="shared" si="6"/>
        <v>YES</v>
      </c>
      <c r="V55" t="s">
        <v>8355</v>
      </c>
      <c r="W55" t="str">
        <f t="shared" si="9"/>
        <v>tier - 2</v>
      </c>
      <c r="X55" t="s">
        <v>10</v>
      </c>
      <c r="Y55" t="str">
        <f t="shared" si="11"/>
        <v>tier - 2</v>
      </c>
      <c r="Z55" t="s">
        <v>10</v>
      </c>
      <c r="AA55" s="15">
        <v>1149.4000000000001</v>
      </c>
      <c r="AB55" t="str">
        <v>R1013</v>
      </c>
    </row>
    <row r="56" spans="1:28" x14ac:dyDescent="0.2">
      <c r="A56" s="1" t="s">
        <v>2317</v>
      </c>
      <c r="B56" s="13">
        <f t="shared" si="1"/>
        <v>34541</v>
      </c>
      <c r="C56" s="1">
        <f t="shared" si="10"/>
        <v>28</v>
      </c>
      <c r="D56">
        <v>1994</v>
      </c>
      <c r="E56" s="7" t="s">
        <v>9</v>
      </c>
      <c r="F56">
        <v>26</v>
      </c>
      <c r="G56" s="8" t="str">
        <f t="shared" si="2"/>
        <v>Jul</v>
      </c>
      <c r="H56" s="8" t="s">
        <v>6730</v>
      </c>
      <c r="I56" s="14" t="s">
        <v>6783</v>
      </c>
      <c r="J56" t="s">
        <v>4783</v>
      </c>
      <c r="K56">
        <v>1994</v>
      </c>
      <c r="L56">
        <f t="shared" si="3"/>
        <v>1994</v>
      </c>
      <c r="M56">
        <v>38.950000000000003</v>
      </c>
      <c r="N56" t="str">
        <f t="shared" si="4"/>
        <v>Obesity</v>
      </c>
      <c r="O56" t="str">
        <f t="shared" si="5"/>
        <v>Diabetes</v>
      </c>
      <c r="P56">
        <v>11.95</v>
      </c>
      <c r="Q56" s="2" t="s">
        <v>8354</v>
      </c>
      <c r="R56" s="2" t="s">
        <v>8354</v>
      </c>
      <c r="S56" t="s">
        <v>8354</v>
      </c>
      <c r="T56" s="2">
        <v>0</v>
      </c>
      <c r="U56" s="2" t="str">
        <f t="shared" si="6"/>
        <v>YES</v>
      </c>
      <c r="V56" t="s">
        <v>8355</v>
      </c>
      <c r="W56" t="str">
        <f t="shared" si="9"/>
        <v>tier - 2</v>
      </c>
      <c r="X56" t="s">
        <v>10</v>
      </c>
      <c r="Y56" t="str">
        <f t="shared" si="11"/>
        <v>tier - 1</v>
      </c>
      <c r="Z56" t="s">
        <v>15</v>
      </c>
      <c r="AA56" s="15">
        <v>1158.32</v>
      </c>
      <c r="AB56" t="str">
        <v>R1013</v>
      </c>
    </row>
    <row r="57" spans="1:28" x14ac:dyDescent="0.2">
      <c r="A57" s="1" t="s">
        <v>2316</v>
      </c>
      <c r="B57" s="13">
        <f t="shared" si="1"/>
        <v>38302</v>
      </c>
      <c r="C57" s="1">
        <f t="shared" si="10"/>
        <v>18</v>
      </c>
      <c r="D57">
        <v>2004</v>
      </c>
      <c r="E57" s="7" t="s">
        <v>14</v>
      </c>
      <c r="F57">
        <v>11</v>
      </c>
      <c r="G57" s="8" t="str">
        <f t="shared" si="2"/>
        <v>Nov</v>
      </c>
      <c r="H57" s="8" t="s">
        <v>6730</v>
      </c>
      <c r="I57" s="14" t="s">
        <v>6784</v>
      </c>
      <c r="J57" t="s">
        <v>4784</v>
      </c>
      <c r="K57">
        <v>2004</v>
      </c>
      <c r="L57">
        <f t="shared" si="3"/>
        <v>2004</v>
      </c>
      <c r="M57">
        <v>36.630000000000003</v>
      </c>
      <c r="N57" t="str">
        <f t="shared" si="4"/>
        <v>Obesity</v>
      </c>
      <c r="O57" t="str">
        <f t="shared" si="5"/>
        <v>Diabetes</v>
      </c>
      <c r="P57">
        <v>7.72</v>
      </c>
      <c r="Q57" s="2" t="s">
        <v>8355</v>
      </c>
      <c r="R57" s="2" t="s">
        <v>8354</v>
      </c>
      <c r="S57" t="s">
        <v>8354</v>
      </c>
      <c r="T57" s="2">
        <v>1</v>
      </c>
      <c r="U57" s="2" t="str">
        <f t="shared" si="6"/>
        <v>YES</v>
      </c>
      <c r="V57" t="s">
        <v>8355</v>
      </c>
      <c r="W57" t="str">
        <f t="shared" si="9"/>
        <v>tier - 2</v>
      </c>
      <c r="X57" t="s">
        <v>10</v>
      </c>
      <c r="Y57" t="str">
        <f t="shared" si="11"/>
        <v>tier - 3</v>
      </c>
      <c r="Z57" t="s">
        <v>11</v>
      </c>
      <c r="AA57" s="15">
        <v>1163.46</v>
      </c>
      <c r="AB57" t="str">
        <v>R1013</v>
      </c>
    </row>
    <row r="58" spans="1:28" x14ac:dyDescent="0.2">
      <c r="A58" s="1" t="s">
        <v>2315</v>
      </c>
      <c r="B58" s="13">
        <f t="shared" si="1"/>
        <v>37418</v>
      </c>
      <c r="C58" s="1">
        <f t="shared" si="10"/>
        <v>20</v>
      </c>
      <c r="D58">
        <v>2002</v>
      </c>
      <c r="E58" s="7" t="s">
        <v>17</v>
      </c>
      <c r="F58">
        <v>11</v>
      </c>
      <c r="G58" s="8" t="str">
        <f t="shared" si="2"/>
        <v>Jun</v>
      </c>
      <c r="H58" s="8" t="s">
        <v>6732</v>
      </c>
      <c r="I58" s="14" t="s">
        <v>6785</v>
      </c>
      <c r="J58" t="s">
        <v>4785</v>
      </c>
      <c r="K58">
        <v>2002</v>
      </c>
      <c r="L58">
        <f t="shared" si="3"/>
        <v>2002</v>
      </c>
      <c r="M58">
        <v>34.200000000000003</v>
      </c>
      <c r="N58" t="str">
        <f t="shared" si="4"/>
        <v>Obesity</v>
      </c>
      <c r="O58" t="str">
        <f t="shared" si="5"/>
        <v>Prediabetes</v>
      </c>
      <c r="P58">
        <v>5.75</v>
      </c>
      <c r="Q58" s="2" t="s">
        <v>8354</v>
      </c>
      <c r="R58" s="2" t="s">
        <v>8354</v>
      </c>
      <c r="S58" t="s">
        <v>8354</v>
      </c>
      <c r="T58" s="2">
        <v>2</v>
      </c>
      <c r="U58" s="2" t="str">
        <f t="shared" si="6"/>
        <v>YES</v>
      </c>
      <c r="V58" t="s">
        <v>8355</v>
      </c>
      <c r="W58" t="str">
        <f t="shared" si="9"/>
        <v>tier - 2</v>
      </c>
      <c r="X58" t="s">
        <v>10</v>
      </c>
      <c r="Y58" t="str">
        <f t="shared" si="11"/>
        <v>tier - 3</v>
      </c>
      <c r="Z58" t="s">
        <v>11</v>
      </c>
      <c r="AA58" s="15">
        <v>1165</v>
      </c>
      <c r="AB58" t="str">
        <v>R1012</v>
      </c>
    </row>
    <row r="59" spans="1:28" x14ac:dyDescent="0.2">
      <c r="A59" s="1" t="s">
        <v>2314</v>
      </c>
      <c r="B59" s="13">
        <f t="shared" si="1"/>
        <v>37207</v>
      </c>
      <c r="C59" s="1">
        <f t="shared" si="10"/>
        <v>21</v>
      </c>
      <c r="D59">
        <v>2001</v>
      </c>
      <c r="E59" s="7" t="s">
        <v>14</v>
      </c>
      <c r="F59">
        <v>12</v>
      </c>
      <c r="G59" s="8" t="str">
        <f t="shared" si="2"/>
        <v>Nov</v>
      </c>
      <c r="H59" s="8" t="s">
        <v>6730</v>
      </c>
      <c r="I59" s="14" t="s">
        <v>6786</v>
      </c>
      <c r="J59" t="s">
        <v>4786</v>
      </c>
      <c r="K59">
        <v>2001</v>
      </c>
      <c r="L59">
        <f t="shared" si="3"/>
        <v>2001</v>
      </c>
      <c r="M59">
        <v>50.63</v>
      </c>
      <c r="N59" t="str">
        <f t="shared" si="4"/>
        <v>Obesity</v>
      </c>
      <c r="O59" t="str">
        <f t="shared" si="5"/>
        <v>Diabetes</v>
      </c>
      <c r="P59">
        <v>11.89</v>
      </c>
      <c r="Q59" s="2" t="s">
        <v>8354</v>
      </c>
      <c r="R59" s="2" t="s">
        <v>8354</v>
      </c>
      <c r="S59" t="s">
        <v>8354</v>
      </c>
      <c r="T59" s="2">
        <v>0</v>
      </c>
      <c r="U59" s="2" t="str">
        <f t="shared" si="6"/>
        <v>YES</v>
      </c>
      <c r="V59" t="s">
        <v>8355</v>
      </c>
      <c r="W59" t="str">
        <f t="shared" si="9"/>
        <v>tier - 2</v>
      </c>
      <c r="X59" t="s">
        <v>10</v>
      </c>
      <c r="Y59" t="str">
        <f t="shared" si="11"/>
        <v>tier - 1</v>
      </c>
      <c r="Z59" t="s">
        <v>15</v>
      </c>
      <c r="AA59" s="15">
        <v>1167</v>
      </c>
      <c r="AB59" t="str">
        <v>R1013</v>
      </c>
    </row>
    <row r="60" spans="1:28" x14ac:dyDescent="0.2">
      <c r="A60" s="1" t="s">
        <v>2313</v>
      </c>
      <c r="B60" s="13">
        <f t="shared" si="1"/>
        <v>35288</v>
      </c>
      <c r="C60" s="1">
        <f t="shared" si="10"/>
        <v>26</v>
      </c>
      <c r="D60">
        <v>1996</v>
      </c>
      <c r="E60" s="7" t="s">
        <v>34</v>
      </c>
      <c r="F60">
        <v>11</v>
      </c>
      <c r="G60" s="8" t="str">
        <f t="shared" si="2"/>
        <v>Aug</v>
      </c>
      <c r="H60" s="8" t="s">
        <v>6732</v>
      </c>
      <c r="I60" s="14" t="s">
        <v>6787</v>
      </c>
      <c r="J60" t="s">
        <v>4788</v>
      </c>
      <c r="K60">
        <v>1996</v>
      </c>
      <c r="L60">
        <f t="shared" si="3"/>
        <v>1996</v>
      </c>
      <c r="M60">
        <v>36.479999999999997</v>
      </c>
      <c r="N60" t="str">
        <f t="shared" si="4"/>
        <v>Obesity</v>
      </c>
      <c r="O60" t="str">
        <f t="shared" si="5"/>
        <v>Prediabetes</v>
      </c>
      <c r="P60">
        <v>6.2</v>
      </c>
      <c r="Q60" s="2" t="s">
        <v>8354</v>
      </c>
      <c r="R60" s="2" t="s">
        <v>8354</v>
      </c>
      <c r="S60" t="s">
        <v>8354</v>
      </c>
      <c r="T60" s="2">
        <v>0</v>
      </c>
      <c r="U60" s="2" t="str">
        <f t="shared" si="6"/>
        <v>YES</v>
      </c>
      <c r="V60" t="s">
        <v>8355</v>
      </c>
      <c r="W60" t="str">
        <f t="shared" si="9"/>
        <v>tier - 2</v>
      </c>
      <c r="X60" t="s">
        <v>10</v>
      </c>
      <c r="Y60" t="str">
        <f t="shared" si="11"/>
        <v>tier - 3</v>
      </c>
      <c r="Z60" t="s">
        <v>11</v>
      </c>
      <c r="AA60" s="15">
        <v>1178</v>
      </c>
      <c r="AB60" t="str">
        <v>R1013</v>
      </c>
    </row>
    <row r="61" spans="1:28" x14ac:dyDescent="0.2">
      <c r="A61" s="1" t="s">
        <v>2312</v>
      </c>
      <c r="B61" s="13">
        <f t="shared" si="1"/>
        <v>35609</v>
      </c>
      <c r="C61" s="1">
        <f t="shared" si="10"/>
        <v>25</v>
      </c>
      <c r="D61">
        <v>1997</v>
      </c>
      <c r="E61" s="7" t="s">
        <v>17</v>
      </c>
      <c r="F61">
        <v>28</v>
      </c>
      <c r="G61" s="8" t="str">
        <f t="shared" si="2"/>
        <v>Jun</v>
      </c>
      <c r="H61" s="8" t="s">
        <v>6730</v>
      </c>
      <c r="I61" s="14" t="s">
        <v>6788</v>
      </c>
      <c r="J61" t="s">
        <v>4789</v>
      </c>
      <c r="K61">
        <v>1997</v>
      </c>
      <c r="L61">
        <f t="shared" si="3"/>
        <v>1997</v>
      </c>
      <c r="M61">
        <v>54.82</v>
      </c>
      <c r="N61" t="str">
        <f t="shared" si="4"/>
        <v>Obesity</v>
      </c>
      <c r="O61" t="str">
        <f t="shared" si="5"/>
        <v>Diabetes</v>
      </c>
      <c r="P61">
        <v>10.61</v>
      </c>
      <c r="Q61" s="2" t="s">
        <v>8354</v>
      </c>
      <c r="R61" s="2" t="s">
        <v>8354</v>
      </c>
      <c r="S61" t="s">
        <v>8354</v>
      </c>
      <c r="T61" s="2">
        <v>0</v>
      </c>
      <c r="U61" s="2" t="str">
        <f t="shared" si="6"/>
        <v>YES</v>
      </c>
      <c r="V61" t="s">
        <v>8355</v>
      </c>
      <c r="W61" t="str">
        <f t="shared" si="9"/>
        <v>tier - 2</v>
      </c>
      <c r="X61" t="s">
        <v>10</v>
      </c>
      <c r="Y61" t="str">
        <f t="shared" si="11"/>
        <v>tier - 2</v>
      </c>
      <c r="Z61" t="s">
        <v>10</v>
      </c>
      <c r="AA61" s="15">
        <v>1178.07</v>
      </c>
      <c r="AB61" t="str">
        <v>R1013</v>
      </c>
    </row>
    <row r="62" spans="1:28" x14ac:dyDescent="0.2">
      <c r="A62" s="1" t="s">
        <v>2311</v>
      </c>
      <c r="B62" s="13">
        <f t="shared" si="1"/>
        <v>37494</v>
      </c>
      <c r="C62" s="1">
        <f t="shared" si="10"/>
        <v>20</v>
      </c>
      <c r="D62">
        <v>2002</v>
      </c>
      <c r="E62" s="7" t="s">
        <v>34</v>
      </c>
      <c r="F62">
        <v>26</v>
      </c>
      <c r="G62" s="8" t="str">
        <f t="shared" si="2"/>
        <v>Aug</v>
      </c>
      <c r="H62" s="8" t="s">
        <v>6732</v>
      </c>
      <c r="I62" s="14" t="s">
        <v>6789</v>
      </c>
      <c r="J62" t="s">
        <v>4790</v>
      </c>
      <c r="K62">
        <v>2002</v>
      </c>
      <c r="L62">
        <f t="shared" si="3"/>
        <v>2002</v>
      </c>
      <c r="M62">
        <v>38.06</v>
      </c>
      <c r="N62" t="str">
        <f t="shared" si="4"/>
        <v>Obesity</v>
      </c>
      <c r="O62" t="str">
        <f t="shared" si="5"/>
        <v>Prediabetes</v>
      </c>
      <c r="P62">
        <v>6.04</v>
      </c>
      <c r="Q62" s="2" t="s">
        <v>8354</v>
      </c>
      <c r="R62" s="2" t="s">
        <v>8354</v>
      </c>
      <c r="S62" t="s">
        <v>2382</v>
      </c>
      <c r="T62" s="2">
        <v>1</v>
      </c>
      <c r="U62" s="2" t="str">
        <f t="shared" si="6"/>
        <v>YES</v>
      </c>
      <c r="V62" t="s">
        <v>8355</v>
      </c>
      <c r="W62" t="str">
        <f t="shared" si="9"/>
        <v>tier - 2</v>
      </c>
      <c r="X62" t="s">
        <v>10</v>
      </c>
      <c r="Y62" t="str">
        <f t="shared" si="11"/>
        <v>tier - 1</v>
      </c>
      <c r="Z62" t="s">
        <v>15</v>
      </c>
      <c r="AA62" s="15">
        <v>1191</v>
      </c>
      <c r="AB62" t="str">
        <v>R1013</v>
      </c>
    </row>
    <row r="63" spans="1:28" x14ac:dyDescent="0.2">
      <c r="A63" s="1" t="s">
        <v>2310</v>
      </c>
      <c r="B63" s="13">
        <f t="shared" si="1"/>
        <v>36339</v>
      </c>
      <c r="C63" s="1">
        <f t="shared" si="10"/>
        <v>23</v>
      </c>
      <c r="D63">
        <v>1999</v>
      </c>
      <c r="E63" s="7" t="s">
        <v>17</v>
      </c>
      <c r="F63">
        <v>28</v>
      </c>
      <c r="G63" s="8" t="str">
        <f t="shared" si="2"/>
        <v>Jun</v>
      </c>
      <c r="H63" s="8" t="s">
        <v>6730</v>
      </c>
      <c r="I63" s="14" t="s">
        <v>6790</v>
      </c>
      <c r="J63" t="s">
        <v>4791</v>
      </c>
      <c r="K63">
        <v>1999</v>
      </c>
      <c r="L63">
        <f t="shared" si="3"/>
        <v>1999</v>
      </c>
      <c r="M63">
        <v>51.48</v>
      </c>
      <c r="N63" t="str">
        <f t="shared" si="4"/>
        <v>Obesity</v>
      </c>
      <c r="O63" t="str">
        <f t="shared" si="5"/>
        <v>Diabetes</v>
      </c>
      <c r="P63">
        <v>9.33</v>
      </c>
      <c r="Q63" s="2" t="s">
        <v>8355</v>
      </c>
      <c r="R63" s="2" t="s">
        <v>8354</v>
      </c>
      <c r="S63" t="s">
        <v>8354</v>
      </c>
      <c r="T63" s="2">
        <v>0</v>
      </c>
      <c r="U63" s="2" t="str">
        <f t="shared" si="6"/>
        <v>YES</v>
      </c>
      <c r="V63" t="s">
        <v>8355</v>
      </c>
      <c r="W63" t="str">
        <f t="shared" si="9"/>
        <v>tier - 2</v>
      </c>
      <c r="X63" t="s">
        <v>10</v>
      </c>
      <c r="Y63" t="str">
        <f t="shared" si="11"/>
        <v>tier - 3</v>
      </c>
      <c r="Z63" t="s">
        <v>11</v>
      </c>
      <c r="AA63" s="15">
        <v>1200</v>
      </c>
      <c r="AB63" t="str">
        <v>R1012</v>
      </c>
    </row>
    <row r="64" spans="1:28" x14ac:dyDescent="0.2">
      <c r="A64" s="1" t="s">
        <v>2309</v>
      </c>
      <c r="B64" s="13">
        <f t="shared" si="1"/>
        <v>33883</v>
      </c>
      <c r="C64" s="1">
        <f t="shared" si="10"/>
        <v>30</v>
      </c>
      <c r="D64">
        <v>1992</v>
      </c>
      <c r="E64" s="7" t="s">
        <v>36</v>
      </c>
      <c r="F64">
        <v>6</v>
      </c>
      <c r="G64" s="8" t="str">
        <f t="shared" si="2"/>
        <v>Oct</v>
      </c>
      <c r="H64" s="8" t="s">
        <v>6730</v>
      </c>
      <c r="I64" s="14" t="s">
        <v>6791</v>
      </c>
      <c r="J64" t="s">
        <v>4792</v>
      </c>
      <c r="K64">
        <v>1992</v>
      </c>
      <c r="L64">
        <f t="shared" si="3"/>
        <v>1992</v>
      </c>
      <c r="M64">
        <v>52.06</v>
      </c>
      <c r="N64" t="str">
        <f t="shared" si="4"/>
        <v>Obesity</v>
      </c>
      <c r="O64" t="str">
        <f t="shared" si="5"/>
        <v>Diabetes</v>
      </c>
      <c r="P64">
        <v>11.47</v>
      </c>
      <c r="Q64" s="2" t="s">
        <v>8354</v>
      </c>
      <c r="R64" s="2" t="s">
        <v>8354</v>
      </c>
      <c r="S64" t="s">
        <v>8354</v>
      </c>
      <c r="T64" s="2">
        <v>0</v>
      </c>
      <c r="U64" s="2" t="str">
        <f t="shared" si="6"/>
        <v>YES</v>
      </c>
      <c r="V64" t="s">
        <v>8355</v>
      </c>
      <c r="W64" t="str">
        <f t="shared" si="9"/>
        <v>tier - 2</v>
      </c>
      <c r="X64" t="s">
        <v>10</v>
      </c>
      <c r="Y64" t="str">
        <f t="shared" si="11"/>
        <v>tier - 3</v>
      </c>
      <c r="Z64" t="s">
        <v>11</v>
      </c>
      <c r="AA64" s="15">
        <v>1200.55</v>
      </c>
      <c r="AB64" t="str">
        <v>R1013</v>
      </c>
    </row>
    <row r="65" spans="1:28" x14ac:dyDescent="0.2">
      <c r="A65" s="1" t="s">
        <v>2308</v>
      </c>
      <c r="B65" s="13">
        <f t="shared" si="1"/>
        <v>38140</v>
      </c>
      <c r="C65" s="1">
        <f t="shared" si="10"/>
        <v>19</v>
      </c>
      <c r="D65">
        <v>2004</v>
      </c>
      <c r="E65" s="7" t="s">
        <v>17</v>
      </c>
      <c r="F65">
        <v>2</v>
      </c>
      <c r="G65" s="8" t="str">
        <f t="shared" si="2"/>
        <v>Jun</v>
      </c>
      <c r="H65" s="8" t="s">
        <v>6732</v>
      </c>
      <c r="I65" s="14" t="s">
        <v>6743</v>
      </c>
      <c r="J65" t="s">
        <v>4794</v>
      </c>
      <c r="K65">
        <v>2004</v>
      </c>
      <c r="L65">
        <f t="shared" si="3"/>
        <v>2004</v>
      </c>
      <c r="M65">
        <v>30.684999999999999</v>
      </c>
      <c r="N65" t="str">
        <f t="shared" si="4"/>
        <v>Obesity</v>
      </c>
      <c r="O65" t="str">
        <f t="shared" si="5"/>
        <v>Diabetes</v>
      </c>
      <c r="P65">
        <v>7.02</v>
      </c>
      <c r="Q65" s="2" t="s">
        <v>8355</v>
      </c>
      <c r="R65" s="2" t="s">
        <v>8354</v>
      </c>
      <c r="S65" t="s">
        <v>8354</v>
      </c>
      <c r="T65" s="2">
        <v>0</v>
      </c>
      <c r="U65" s="2" t="str">
        <f t="shared" si="6"/>
        <v>YES</v>
      </c>
      <c r="V65" t="s">
        <v>8355</v>
      </c>
      <c r="W65" t="str">
        <f t="shared" si="9"/>
        <v>tier - 2</v>
      </c>
      <c r="X65" t="s">
        <v>10</v>
      </c>
      <c r="Y65" t="str">
        <f t="shared" si="11"/>
        <v>tier - 1</v>
      </c>
      <c r="Z65" t="s">
        <v>15</v>
      </c>
      <c r="AA65" s="15">
        <v>1210</v>
      </c>
      <c r="AB65" t="str">
        <v>R1013</v>
      </c>
    </row>
    <row r="66" spans="1:28" x14ac:dyDescent="0.2">
      <c r="A66" s="1" t="s">
        <v>2307</v>
      </c>
      <c r="B66" s="13">
        <f t="shared" si="1"/>
        <v>35373</v>
      </c>
      <c r="C66" s="1">
        <f t="shared" si="10"/>
        <v>26</v>
      </c>
      <c r="D66">
        <v>1996</v>
      </c>
      <c r="E66" s="7" t="s">
        <v>14</v>
      </c>
      <c r="F66">
        <v>4</v>
      </c>
      <c r="G66" s="8" t="str">
        <f t="shared" si="2"/>
        <v>Nov</v>
      </c>
      <c r="H66" s="8" t="s">
        <v>6732</v>
      </c>
      <c r="I66" s="14" t="s">
        <v>6792</v>
      </c>
      <c r="J66" t="s">
        <v>4795</v>
      </c>
      <c r="K66">
        <v>1996</v>
      </c>
      <c r="L66">
        <f t="shared" si="3"/>
        <v>1996</v>
      </c>
      <c r="M66">
        <v>36.08</v>
      </c>
      <c r="N66" t="str">
        <f t="shared" si="4"/>
        <v>Obesity</v>
      </c>
      <c r="O66" t="str">
        <f t="shared" si="5"/>
        <v>Diabetes</v>
      </c>
      <c r="P66">
        <v>8.8000000000000007</v>
      </c>
      <c r="Q66" s="2" t="s">
        <v>8355</v>
      </c>
      <c r="R66" s="2" t="s">
        <v>8354</v>
      </c>
      <c r="S66" t="s">
        <v>8354</v>
      </c>
      <c r="T66" s="2">
        <v>1</v>
      </c>
      <c r="U66" s="2" t="str">
        <f t="shared" si="6"/>
        <v>YES</v>
      </c>
      <c r="V66" t="s">
        <v>8355</v>
      </c>
      <c r="W66" t="str">
        <f t="shared" si="9"/>
        <v>tier - 2</v>
      </c>
      <c r="X66" t="s">
        <v>10</v>
      </c>
      <c r="Y66" t="str">
        <f t="shared" si="11"/>
        <v>tier - 3</v>
      </c>
      <c r="Z66" t="s">
        <v>11</v>
      </c>
      <c r="AA66" s="15">
        <v>1220</v>
      </c>
      <c r="AB66" t="str">
        <v>R1012</v>
      </c>
    </row>
    <row r="67" spans="1:28" x14ac:dyDescent="0.2">
      <c r="A67" s="1" t="s">
        <v>2306</v>
      </c>
      <c r="B67" s="13">
        <f t="shared" ref="B67:B130" si="12">DATE(D67,MONTH(6&amp;E67),F67)</f>
        <v>38177</v>
      </c>
      <c r="C67" s="1">
        <f t="shared" si="10"/>
        <v>18</v>
      </c>
      <c r="D67">
        <v>2004</v>
      </c>
      <c r="E67" s="7" t="s">
        <v>9</v>
      </c>
      <c r="F67">
        <v>9</v>
      </c>
      <c r="G67" s="8" t="str">
        <f t="shared" ref="G67:G130" si="13">IF(ISBLANK(E67),"Sep",E67)</f>
        <v>Jul</v>
      </c>
      <c r="H67" s="8" t="s">
        <v>6730</v>
      </c>
      <c r="I67" s="14" t="s">
        <v>6793</v>
      </c>
      <c r="J67" t="s">
        <v>4796</v>
      </c>
      <c r="K67">
        <v>2004</v>
      </c>
      <c r="L67">
        <f t="shared" ref="L67:L74" si="14">IF(ISBLANK(K67),AVERAGE(K67:K1115),K67)</f>
        <v>2004</v>
      </c>
      <c r="M67">
        <v>54.99</v>
      </c>
      <c r="N67" t="str">
        <f t="shared" ref="N67:N130" si="15">IF(M67&lt;18,"Underweight",IF(M67&lt;=24.9,"Normalweight",IF(M67&lt;=29.9,"Overweight","Obesity")))</f>
        <v>Obesity</v>
      </c>
      <c r="O67" t="str">
        <f t="shared" ref="O67:O130" si="16">IF(P67&lt;5.7,"Normal",IF(P67&lt;=6.4,"Prediabetes","Diabetes"))</f>
        <v>Diabetes</v>
      </c>
      <c r="P67">
        <v>8.68</v>
      </c>
      <c r="Q67" s="2" t="s">
        <v>8354</v>
      </c>
      <c r="R67" s="2" t="s">
        <v>8354</v>
      </c>
      <c r="S67" t="s">
        <v>8354</v>
      </c>
      <c r="T67" s="2">
        <v>2</v>
      </c>
      <c r="U67" s="2" t="str">
        <f t="shared" ref="U67:U130" si="17">IF(V67=" ",_xlfn.MODE.SNGL(V67:V625),V67)</f>
        <v>YES</v>
      </c>
      <c r="V67" t="s">
        <v>8355</v>
      </c>
      <c r="W67" t="str">
        <f t="shared" ref="W67:W130" si="18">IF(ISBLANK(X67),"No Values",X67)</f>
        <v>tier - 2</v>
      </c>
      <c r="X67" t="s">
        <v>10</v>
      </c>
      <c r="Y67" t="str">
        <f t="shared" ref="Y67:Y130" si="19">IF(ISBLANK(Z67),"No Values",Z67)</f>
        <v>tier - 1</v>
      </c>
      <c r="Z67" t="s">
        <v>15</v>
      </c>
      <c r="AA67" s="15">
        <v>1224</v>
      </c>
      <c r="AB67" t="str">
        <v>R1013</v>
      </c>
    </row>
    <row r="68" spans="1:28" x14ac:dyDescent="0.2">
      <c r="A68" s="1" t="s">
        <v>2305</v>
      </c>
      <c r="B68" s="13">
        <f t="shared" si="12"/>
        <v>38276</v>
      </c>
      <c r="C68" s="1">
        <f t="shared" si="10"/>
        <v>18</v>
      </c>
      <c r="D68">
        <v>2004</v>
      </c>
      <c r="E68" s="7" t="s">
        <v>36</v>
      </c>
      <c r="F68">
        <v>16</v>
      </c>
      <c r="G68" s="8" t="str">
        <f t="shared" si="13"/>
        <v>Oct</v>
      </c>
      <c r="H68" s="8" t="s">
        <v>6732</v>
      </c>
      <c r="I68" s="14" t="s">
        <v>6794</v>
      </c>
      <c r="J68" t="s">
        <v>4797</v>
      </c>
      <c r="K68">
        <v>2004</v>
      </c>
      <c r="L68">
        <f t="shared" si="14"/>
        <v>2004</v>
      </c>
      <c r="M68">
        <v>35.97</v>
      </c>
      <c r="N68" t="str">
        <f t="shared" si="15"/>
        <v>Obesity</v>
      </c>
      <c r="O68" t="str">
        <f t="shared" si="16"/>
        <v>Prediabetes</v>
      </c>
      <c r="P68">
        <v>6.12</v>
      </c>
      <c r="Q68" s="2" t="s">
        <v>8354</v>
      </c>
      <c r="R68" s="2" t="s">
        <v>8354</v>
      </c>
      <c r="S68" t="s">
        <v>2382</v>
      </c>
      <c r="T68" s="2">
        <v>1</v>
      </c>
      <c r="U68" s="2" t="str">
        <f t="shared" si="17"/>
        <v>YES</v>
      </c>
      <c r="V68" t="s">
        <v>8355</v>
      </c>
      <c r="W68" t="str">
        <f t="shared" si="18"/>
        <v>tier - 2</v>
      </c>
      <c r="X68" t="s">
        <v>10</v>
      </c>
      <c r="Y68" t="str">
        <f t="shared" si="19"/>
        <v>tier - 1</v>
      </c>
      <c r="Z68" t="s">
        <v>15</v>
      </c>
      <c r="AA68" s="15">
        <v>1228</v>
      </c>
      <c r="AB68" t="str">
        <v>R1012</v>
      </c>
    </row>
    <row r="69" spans="1:28" x14ac:dyDescent="0.2">
      <c r="A69" s="1" t="s">
        <v>2304</v>
      </c>
      <c r="B69" s="13">
        <f t="shared" si="12"/>
        <v>35989</v>
      </c>
      <c r="C69" s="1">
        <f t="shared" si="10"/>
        <v>24</v>
      </c>
      <c r="D69">
        <v>1998</v>
      </c>
      <c r="E69" s="7" t="s">
        <v>9</v>
      </c>
      <c r="F69">
        <v>13</v>
      </c>
      <c r="G69" s="8" t="str">
        <f t="shared" si="13"/>
        <v>Jul</v>
      </c>
      <c r="H69" s="8" t="s">
        <v>6732</v>
      </c>
      <c r="I69" s="14" t="s">
        <v>6795</v>
      </c>
      <c r="J69" t="s">
        <v>4798</v>
      </c>
      <c r="K69">
        <v>1998</v>
      </c>
      <c r="L69">
        <f t="shared" si="14"/>
        <v>1998</v>
      </c>
      <c r="M69">
        <v>45.54</v>
      </c>
      <c r="N69" t="str">
        <f t="shared" si="15"/>
        <v>Obesity</v>
      </c>
      <c r="O69" t="str">
        <f t="shared" si="16"/>
        <v>Normal</v>
      </c>
      <c r="P69">
        <v>5.4</v>
      </c>
      <c r="Q69" s="2" t="s">
        <v>8355</v>
      </c>
      <c r="R69" s="2" t="s">
        <v>8354</v>
      </c>
      <c r="S69" t="s">
        <v>2382</v>
      </c>
      <c r="T69" s="2">
        <v>1</v>
      </c>
      <c r="U69" s="2" t="str">
        <f t="shared" si="17"/>
        <v>YES</v>
      </c>
      <c r="V69" t="s">
        <v>8355</v>
      </c>
      <c r="W69" t="str">
        <f t="shared" si="18"/>
        <v>tier - 2</v>
      </c>
      <c r="X69" t="s">
        <v>10</v>
      </c>
      <c r="Y69" t="str">
        <f t="shared" si="19"/>
        <v>tier - 1</v>
      </c>
      <c r="Z69" t="s">
        <v>15</v>
      </c>
      <c r="AA69" s="15">
        <v>1234</v>
      </c>
      <c r="AB69" t="str">
        <v>R1013</v>
      </c>
    </row>
    <row r="70" spans="1:28" x14ac:dyDescent="0.2">
      <c r="A70" s="1" t="s">
        <v>2303</v>
      </c>
      <c r="B70" s="13">
        <f t="shared" si="12"/>
        <v>37602</v>
      </c>
      <c r="C70" s="1">
        <f t="shared" si="10"/>
        <v>20</v>
      </c>
      <c r="D70">
        <v>2002</v>
      </c>
      <c r="E70" s="7" t="s">
        <v>29</v>
      </c>
      <c r="F70">
        <v>12</v>
      </c>
      <c r="G70" s="8" t="str">
        <f t="shared" si="13"/>
        <v>Dec</v>
      </c>
      <c r="H70" s="8" t="s">
        <v>6730</v>
      </c>
      <c r="I70" s="14" t="s">
        <v>6796</v>
      </c>
      <c r="J70" t="s">
        <v>4799</v>
      </c>
      <c r="K70">
        <v>2002</v>
      </c>
      <c r="L70">
        <f t="shared" si="14"/>
        <v>2002</v>
      </c>
      <c r="M70">
        <v>35.53</v>
      </c>
      <c r="N70" t="str">
        <f t="shared" si="15"/>
        <v>Obesity</v>
      </c>
      <c r="O70" t="str">
        <f t="shared" si="16"/>
        <v>Normal</v>
      </c>
      <c r="P70">
        <v>4.3600000000000003</v>
      </c>
      <c r="Q70" s="2" t="s">
        <v>8355</v>
      </c>
      <c r="R70" s="2" t="s">
        <v>8354</v>
      </c>
      <c r="S70" t="s">
        <v>8354</v>
      </c>
      <c r="T70" s="2">
        <v>0</v>
      </c>
      <c r="U70" s="2" t="str">
        <f t="shared" si="17"/>
        <v>YES</v>
      </c>
      <c r="V70" t="s">
        <v>8355</v>
      </c>
      <c r="W70" t="str">
        <f t="shared" si="18"/>
        <v>tier - 2</v>
      </c>
      <c r="X70" t="s">
        <v>10</v>
      </c>
      <c r="Y70" t="str">
        <f t="shared" si="19"/>
        <v>tier - 2</v>
      </c>
      <c r="Z70" t="s">
        <v>10</v>
      </c>
      <c r="AA70" s="15">
        <v>1237</v>
      </c>
      <c r="AB70" t="str">
        <v>R1013</v>
      </c>
    </row>
    <row r="71" spans="1:28" x14ac:dyDescent="0.2">
      <c r="A71" s="1" t="s">
        <v>2302</v>
      </c>
      <c r="B71" s="13">
        <f t="shared" si="12"/>
        <v>36079</v>
      </c>
      <c r="C71" s="1">
        <f t="shared" si="10"/>
        <v>24</v>
      </c>
      <c r="D71">
        <v>1998</v>
      </c>
      <c r="E71" s="7" t="s">
        <v>36</v>
      </c>
      <c r="F71">
        <v>11</v>
      </c>
      <c r="G71" s="8" t="str">
        <f t="shared" si="13"/>
        <v>Oct</v>
      </c>
      <c r="H71" s="8" t="s">
        <v>6732</v>
      </c>
      <c r="I71" s="14" t="s">
        <v>6797</v>
      </c>
      <c r="J71" t="s">
        <v>4800</v>
      </c>
      <c r="K71">
        <v>1998</v>
      </c>
      <c r="L71">
        <f t="shared" si="14"/>
        <v>1998</v>
      </c>
      <c r="M71">
        <v>30.8</v>
      </c>
      <c r="N71" t="str">
        <f t="shared" si="15"/>
        <v>Obesity</v>
      </c>
      <c r="O71" t="str">
        <f t="shared" si="16"/>
        <v>Diabetes</v>
      </c>
      <c r="P71">
        <v>9.77</v>
      </c>
      <c r="Q71" s="2" t="s">
        <v>8354</v>
      </c>
      <c r="R71" s="2" t="s">
        <v>8354</v>
      </c>
      <c r="S71" t="s">
        <v>8354</v>
      </c>
      <c r="T71" s="2">
        <v>0</v>
      </c>
      <c r="U71" s="2" t="str">
        <f t="shared" si="17"/>
        <v>YES</v>
      </c>
      <c r="V71" t="s">
        <v>8355</v>
      </c>
      <c r="W71" t="str">
        <f t="shared" si="18"/>
        <v>tier - 2</v>
      </c>
      <c r="X71" t="s">
        <v>10</v>
      </c>
      <c r="Y71" t="str">
        <f t="shared" si="19"/>
        <v>tier - 1</v>
      </c>
      <c r="Z71" t="s">
        <v>15</v>
      </c>
      <c r="AA71" s="15">
        <v>1240</v>
      </c>
      <c r="AB71" t="str">
        <v>R1012</v>
      </c>
    </row>
    <row r="72" spans="1:28" x14ac:dyDescent="0.2">
      <c r="A72" s="1" t="s">
        <v>2301</v>
      </c>
      <c r="B72" s="13">
        <f t="shared" si="12"/>
        <v>37438</v>
      </c>
      <c r="C72" s="1">
        <f t="shared" si="10"/>
        <v>20</v>
      </c>
      <c r="D72">
        <v>2002</v>
      </c>
      <c r="E72" s="7" t="s">
        <v>9</v>
      </c>
      <c r="F72">
        <v>1</v>
      </c>
      <c r="G72" s="8" t="str">
        <f t="shared" si="13"/>
        <v>Jul</v>
      </c>
      <c r="H72" s="8" t="s">
        <v>6732</v>
      </c>
      <c r="I72" s="14" t="s">
        <v>6798</v>
      </c>
      <c r="J72" t="s">
        <v>4802</v>
      </c>
      <c r="K72">
        <v>2002</v>
      </c>
      <c r="L72">
        <f t="shared" si="14"/>
        <v>2002</v>
      </c>
      <c r="M72">
        <v>38.39</v>
      </c>
      <c r="N72" t="str">
        <f t="shared" si="15"/>
        <v>Obesity</v>
      </c>
      <c r="O72" t="str">
        <f t="shared" si="16"/>
        <v>Normal</v>
      </c>
      <c r="P72">
        <v>4.25</v>
      </c>
      <c r="Q72" s="2" t="s">
        <v>8354</v>
      </c>
      <c r="R72" s="2" t="s">
        <v>8354</v>
      </c>
      <c r="S72" t="s">
        <v>8354</v>
      </c>
      <c r="T72" s="2">
        <v>1</v>
      </c>
      <c r="U72" s="2" t="str">
        <f t="shared" si="17"/>
        <v>YES</v>
      </c>
      <c r="V72" t="s">
        <v>8355</v>
      </c>
      <c r="W72" t="str">
        <f t="shared" si="18"/>
        <v>tier - 2</v>
      </c>
      <c r="X72" t="s">
        <v>10</v>
      </c>
      <c r="Y72" t="str">
        <f t="shared" si="19"/>
        <v>tier - 2</v>
      </c>
      <c r="Z72" t="s">
        <v>10</v>
      </c>
      <c r="AA72" s="15">
        <v>1241</v>
      </c>
      <c r="AB72" t="str">
        <v>R1013</v>
      </c>
    </row>
    <row r="73" spans="1:28" x14ac:dyDescent="0.2">
      <c r="A73" s="1" t="s">
        <v>2300</v>
      </c>
      <c r="B73" s="13">
        <f t="shared" si="12"/>
        <v>37835</v>
      </c>
      <c r="C73" s="1">
        <f t="shared" si="10"/>
        <v>19</v>
      </c>
      <c r="D73">
        <v>2003</v>
      </c>
      <c r="E73" s="7" t="s">
        <v>34</v>
      </c>
      <c r="F73">
        <v>2</v>
      </c>
      <c r="G73" s="8" t="str">
        <f t="shared" si="13"/>
        <v>Aug</v>
      </c>
      <c r="H73" s="8" t="s">
        <v>6732</v>
      </c>
      <c r="I73" s="14" t="s">
        <v>6799</v>
      </c>
      <c r="J73" t="s">
        <v>4803</v>
      </c>
      <c r="K73">
        <v>2003</v>
      </c>
      <c r="L73">
        <f t="shared" si="14"/>
        <v>2003</v>
      </c>
      <c r="M73">
        <v>32.299999999999997</v>
      </c>
      <c r="N73" t="str">
        <f t="shared" si="15"/>
        <v>Obesity</v>
      </c>
      <c r="O73" t="str">
        <f t="shared" si="16"/>
        <v>Normal</v>
      </c>
      <c r="P73">
        <v>4.76</v>
      </c>
      <c r="Q73" s="2" t="s">
        <v>8354</v>
      </c>
      <c r="R73" s="2" t="s">
        <v>8354</v>
      </c>
      <c r="S73" t="s">
        <v>8354</v>
      </c>
      <c r="T73" s="2">
        <v>2</v>
      </c>
      <c r="U73" s="2" t="str">
        <f t="shared" si="17"/>
        <v>YES</v>
      </c>
      <c r="V73" t="s">
        <v>8355</v>
      </c>
      <c r="W73" t="str">
        <f t="shared" si="18"/>
        <v>tier - 2</v>
      </c>
      <c r="X73" t="s">
        <v>10</v>
      </c>
      <c r="Y73" t="str">
        <f t="shared" si="19"/>
        <v>tier - 2</v>
      </c>
      <c r="Z73" t="s">
        <v>10</v>
      </c>
      <c r="AA73" s="15">
        <v>1241.57</v>
      </c>
      <c r="AB73" t="str">
        <v>R1011</v>
      </c>
    </row>
    <row r="74" spans="1:28" x14ac:dyDescent="0.2">
      <c r="A74" s="1" t="s">
        <v>2299</v>
      </c>
      <c r="B74" s="13">
        <f t="shared" si="12"/>
        <v>37879</v>
      </c>
      <c r="C74" s="1">
        <f t="shared" si="10"/>
        <v>19</v>
      </c>
      <c r="D74">
        <v>2003</v>
      </c>
      <c r="E74" s="7" t="s">
        <v>19</v>
      </c>
      <c r="F74">
        <v>15</v>
      </c>
      <c r="G74" s="8" t="str">
        <f t="shared" si="13"/>
        <v>Sep</v>
      </c>
      <c r="H74" s="8" t="s">
        <v>6730</v>
      </c>
      <c r="I74" s="14" t="s">
        <v>6800</v>
      </c>
      <c r="J74" t="s">
        <v>4804</v>
      </c>
      <c r="K74">
        <v>2003</v>
      </c>
      <c r="L74">
        <f t="shared" si="14"/>
        <v>2003</v>
      </c>
      <c r="M74">
        <v>48.8</v>
      </c>
      <c r="N74" t="str">
        <f t="shared" si="15"/>
        <v>Obesity</v>
      </c>
      <c r="O74" t="str">
        <f t="shared" si="16"/>
        <v>Prediabetes</v>
      </c>
      <c r="P74">
        <v>6.22</v>
      </c>
      <c r="Q74" s="2" t="s">
        <v>8355</v>
      </c>
      <c r="R74" s="2" t="s">
        <v>8354</v>
      </c>
      <c r="S74" t="s">
        <v>8354</v>
      </c>
      <c r="T74" s="2">
        <v>2</v>
      </c>
      <c r="U74" s="2" t="str">
        <f t="shared" si="17"/>
        <v>YES</v>
      </c>
      <c r="V74" t="s">
        <v>8355</v>
      </c>
      <c r="W74" t="str">
        <f t="shared" si="18"/>
        <v>tier - 2</v>
      </c>
      <c r="X74" t="s">
        <v>10</v>
      </c>
      <c r="Y74" t="str">
        <f t="shared" si="19"/>
        <v>tier - 1</v>
      </c>
      <c r="Z74" t="s">
        <v>15</v>
      </c>
      <c r="AA74" s="15">
        <v>1242.26</v>
      </c>
      <c r="AB74" t="str">
        <v>R1011</v>
      </c>
    </row>
    <row r="75" spans="1:28" x14ac:dyDescent="0.2">
      <c r="A75" s="1" t="s">
        <v>2298</v>
      </c>
      <c r="B75" s="13">
        <f t="shared" si="12"/>
        <v>37872</v>
      </c>
      <c r="C75" s="1">
        <f t="shared" si="10"/>
        <v>19</v>
      </c>
      <c r="D75">
        <v>2003</v>
      </c>
      <c r="E75" s="7" t="s">
        <v>19</v>
      </c>
      <c r="F75">
        <v>8</v>
      </c>
      <c r="G75" s="8" t="str">
        <f t="shared" si="13"/>
        <v>Sep</v>
      </c>
      <c r="H75" s="8" t="s">
        <v>6730</v>
      </c>
      <c r="I75" s="14" t="s">
        <v>6801</v>
      </c>
      <c r="J75" t="s">
        <v>4805</v>
      </c>
      <c r="K75">
        <v>2003</v>
      </c>
      <c r="L75">
        <f t="shared" ref="L75:L130" si="20">IF(ISBLANK(K75),AVERAGE(K75:K1123),K75)</f>
        <v>2003</v>
      </c>
      <c r="M75">
        <v>45.5</v>
      </c>
      <c r="N75" t="str">
        <f t="shared" si="15"/>
        <v>Obesity</v>
      </c>
      <c r="O75" t="str">
        <f t="shared" si="16"/>
        <v>Diabetes</v>
      </c>
      <c r="P75">
        <v>7.96</v>
      </c>
      <c r="Q75" s="2" t="s">
        <v>8354</v>
      </c>
      <c r="R75" s="2" t="s">
        <v>8354</v>
      </c>
      <c r="S75" t="s">
        <v>8354</v>
      </c>
      <c r="T75" s="2">
        <v>0</v>
      </c>
      <c r="U75" s="2" t="str">
        <f t="shared" si="17"/>
        <v>YES</v>
      </c>
      <c r="V75" t="s">
        <v>8355</v>
      </c>
      <c r="W75" t="str">
        <f t="shared" si="18"/>
        <v>tier - 2</v>
      </c>
      <c r="X75" t="s">
        <v>10</v>
      </c>
      <c r="Y75" t="str">
        <f t="shared" si="19"/>
        <v>tier - 1</v>
      </c>
      <c r="Z75" t="s">
        <v>15</v>
      </c>
      <c r="AA75" s="15">
        <v>1242.82</v>
      </c>
      <c r="AB75" t="str">
        <v>R1011</v>
      </c>
    </row>
    <row r="76" spans="1:28" x14ac:dyDescent="0.2">
      <c r="A76" s="1" t="s">
        <v>2297</v>
      </c>
      <c r="B76" s="13">
        <f t="shared" si="12"/>
        <v>37879</v>
      </c>
      <c r="C76" s="1">
        <f t="shared" si="10"/>
        <v>19</v>
      </c>
      <c r="D76">
        <v>2003</v>
      </c>
      <c r="E76" s="7" t="s">
        <v>19</v>
      </c>
      <c r="F76">
        <v>15</v>
      </c>
      <c r="G76" s="8" t="str">
        <f t="shared" si="13"/>
        <v>Sep</v>
      </c>
      <c r="H76" s="8" t="s">
        <v>6730</v>
      </c>
      <c r="I76" s="14" t="s">
        <v>6802</v>
      </c>
      <c r="J76" t="s">
        <v>4806</v>
      </c>
      <c r="K76">
        <v>2003</v>
      </c>
      <c r="L76">
        <f t="shared" si="20"/>
        <v>2003</v>
      </c>
      <c r="M76">
        <v>53.61</v>
      </c>
      <c r="N76" t="str">
        <f t="shared" si="15"/>
        <v>Obesity</v>
      </c>
      <c r="O76" t="str">
        <f t="shared" si="16"/>
        <v>Diabetes</v>
      </c>
      <c r="P76">
        <v>10.92</v>
      </c>
      <c r="Q76" s="2" t="s">
        <v>8355</v>
      </c>
      <c r="R76" s="2" t="s">
        <v>8354</v>
      </c>
      <c r="S76" t="s">
        <v>8354</v>
      </c>
      <c r="T76" s="2">
        <v>1</v>
      </c>
      <c r="U76" s="2" t="str">
        <f t="shared" si="17"/>
        <v>YES</v>
      </c>
      <c r="V76" t="s">
        <v>8355</v>
      </c>
      <c r="W76" t="str">
        <f t="shared" si="18"/>
        <v>tier - 2</v>
      </c>
      <c r="X76" t="s">
        <v>10</v>
      </c>
      <c r="Y76" t="str">
        <f t="shared" si="19"/>
        <v>tier - 3</v>
      </c>
      <c r="Z76" t="s">
        <v>11</v>
      </c>
      <c r="AA76" s="15">
        <v>1252.4100000000001</v>
      </c>
      <c r="AB76" t="str">
        <v>R1011</v>
      </c>
    </row>
    <row r="77" spans="1:28" x14ac:dyDescent="0.2">
      <c r="A77" s="1" t="s">
        <v>2296</v>
      </c>
      <c r="B77" s="13">
        <f t="shared" si="12"/>
        <v>35738</v>
      </c>
      <c r="C77" s="1">
        <f t="shared" si="10"/>
        <v>25</v>
      </c>
      <c r="D77">
        <v>1997</v>
      </c>
      <c r="E77" s="7" t="s">
        <v>14</v>
      </c>
      <c r="F77">
        <v>4</v>
      </c>
      <c r="G77" s="8" t="str">
        <f t="shared" si="13"/>
        <v>Nov</v>
      </c>
      <c r="H77" s="8" t="s">
        <v>6732</v>
      </c>
      <c r="I77" s="14" t="s">
        <v>6803</v>
      </c>
      <c r="J77" t="s">
        <v>4807</v>
      </c>
      <c r="K77">
        <v>1997</v>
      </c>
      <c r="L77">
        <f t="shared" si="20"/>
        <v>1997</v>
      </c>
      <c r="M77">
        <v>36.19</v>
      </c>
      <c r="N77" t="str">
        <f t="shared" si="15"/>
        <v>Obesity</v>
      </c>
      <c r="O77" t="str">
        <f t="shared" si="16"/>
        <v>Diabetes</v>
      </c>
      <c r="P77">
        <v>11.51</v>
      </c>
      <c r="Q77" s="2" t="s">
        <v>8355</v>
      </c>
      <c r="R77" s="2" t="s">
        <v>8354</v>
      </c>
      <c r="S77" t="s">
        <v>8354</v>
      </c>
      <c r="T77" s="2">
        <v>1</v>
      </c>
      <c r="U77" s="2" t="str">
        <f t="shared" si="17"/>
        <v>YES</v>
      </c>
      <c r="V77" t="s">
        <v>8355</v>
      </c>
      <c r="W77" t="str">
        <f t="shared" si="18"/>
        <v>tier - 2</v>
      </c>
      <c r="X77" t="s">
        <v>10</v>
      </c>
      <c r="Y77" t="str">
        <f t="shared" si="19"/>
        <v>tier - 2</v>
      </c>
      <c r="Z77" t="s">
        <v>10</v>
      </c>
      <c r="AA77" s="15">
        <v>1253</v>
      </c>
      <c r="AB77" t="str">
        <v>R1013</v>
      </c>
    </row>
    <row r="78" spans="1:28" x14ac:dyDescent="0.2">
      <c r="A78" s="1" t="s">
        <v>2295</v>
      </c>
      <c r="B78" s="13">
        <f t="shared" si="12"/>
        <v>37965</v>
      </c>
      <c r="C78" s="1">
        <f t="shared" si="10"/>
        <v>19</v>
      </c>
      <c r="D78">
        <v>2003</v>
      </c>
      <c r="E78" s="7" t="s">
        <v>29</v>
      </c>
      <c r="F78">
        <v>10</v>
      </c>
      <c r="G78" s="8" t="str">
        <f t="shared" si="13"/>
        <v>Dec</v>
      </c>
      <c r="H78" s="8" t="s">
        <v>6730</v>
      </c>
      <c r="I78" s="14" t="s">
        <v>6804</v>
      </c>
      <c r="J78" t="s">
        <v>4808</v>
      </c>
      <c r="K78">
        <v>2003</v>
      </c>
      <c r="L78">
        <f t="shared" si="20"/>
        <v>2003</v>
      </c>
      <c r="M78">
        <v>34.6</v>
      </c>
      <c r="N78" t="str">
        <f t="shared" si="15"/>
        <v>Obesity</v>
      </c>
      <c r="O78" t="str">
        <f t="shared" si="16"/>
        <v>Prediabetes</v>
      </c>
      <c r="P78">
        <v>5.99</v>
      </c>
      <c r="Q78" s="2" t="s">
        <v>8355</v>
      </c>
      <c r="R78" s="2" t="s">
        <v>8354</v>
      </c>
      <c r="S78" t="s">
        <v>8354</v>
      </c>
      <c r="T78" s="2">
        <v>0</v>
      </c>
      <c r="U78" s="2" t="str">
        <f t="shared" si="17"/>
        <v>YES</v>
      </c>
      <c r="V78" t="s">
        <v>8355</v>
      </c>
      <c r="W78" t="str">
        <f t="shared" si="18"/>
        <v>tier - 2</v>
      </c>
      <c r="X78" t="s">
        <v>10</v>
      </c>
      <c r="Y78" t="str">
        <f t="shared" si="19"/>
        <v>tier - 2</v>
      </c>
      <c r="Z78" t="s">
        <v>10</v>
      </c>
      <c r="AA78" s="15">
        <v>1253.94</v>
      </c>
      <c r="AB78" t="str">
        <v>R1011</v>
      </c>
    </row>
    <row r="79" spans="1:28" x14ac:dyDescent="0.2">
      <c r="A79" s="1" t="s">
        <v>2294</v>
      </c>
      <c r="B79" s="13">
        <f t="shared" si="12"/>
        <v>37907</v>
      </c>
      <c r="C79" s="1">
        <f t="shared" si="10"/>
        <v>19</v>
      </c>
      <c r="D79">
        <v>2003</v>
      </c>
      <c r="E79" s="7" t="s">
        <v>36</v>
      </c>
      <c r="F79">
        <v>13</v>
      </c>
      <c r="G79" s="8" t="str">
        <f t="shared" si="13"/>
        <v>Oct</v>
      </c>
      <c r="H79" s="8" t="s">
        <v>6730</v>
      </c>
      <c r="I79" s="14" t="s">
        <v>6805</v>
      </c>
      <c r="J79" t="s">
        <v>4809</v>
      </c>
      <c r="K79">
        <v>2003</v>
      </c>
      <c r="L79">
        <f t="shared" si="20"/>
        <v>2003</v>
      </c>
      <c r="M79">
        <v>54.12</v>
      </c>
      <c r="N79" t="str">
        <f t="shared" si="15"/>
        <v>Obesity</v>
      </c>
      <c r="O79" t="str">
        <f t="shared" si="16"/>
        <v>Diabetes</v>
      </c>
      <c r="P79">
        <v>11.57</v>
      </c>
      <c r="Q79" s="2" t="s">
        <v>8354</v>
      </c>
      <c r="R79" s="2" t="s">
        <v>8354</v>
      </c>
      <c r="S79" t="s">
        <v>8354</v>
      </c>
      <c r="T79" s="2">
        <v>0</v>
      </c>
      <c r="U79" s="2" t="str">
        <f t="shared" si="17"/>
        <v>YES</v>
      </c>
      <c r="V79" t="s">
        <v>8355</v>
      </c>
      <c r="W79" t="str">
        <f t="shared" si="18"/>
        <v>tier - 2</v>
      </c>
      <c r="X79" t="s">
        <v>10</v>
      </c>
      <c r="Y79" t="str">
        <f t="shared" si="19"/>
        <v>tier - 3</v>
      </c>
      <c r="Z79" t="s">
        <v>11</v>
      </c>
      <c r="AA79" s="15">
        <v>1256.3</v>
      </c>
      <c r="AB79" t="str">
        <v>R1011</v>
      </c>
    </row>
    <row r="80" spans="1:28" x14ac:dyDescent="0.2">
      <c r="A80" s="1" t="s">
        <v>2293</v>
      </c>
      <c r="B80" s="13">
        <f t="shared" si="12"/>
        <v>37924</v>
      </c>
      <c r="C80" s="1">
        <f t="shared" si="10"/>
        <v>19</v>
      </c>
      <c r="D80">
        <v>2003</v>
      </c>
      <c r="E80" s="7" t="s">
        <v>36</v>
      </c>
      <c r="F80">
        <v>30</v>
      </c>
      <c r="G80" s="8" t="str">
        <f t="shared" si="13"/>
        <v>Oct</v>
      </c>
      <c r="H80" s="8" t="s">
        <v>6732</v>
      </c>
      <c r="I80" s="14" t="s">
        <v>6806</v>
      </c>
      <c r="J80" t="s">
        <v>4811</v>
      </c>
      <c r="K80">
        <v>2003</v>
      </c>
      <c r="L80">
        <f t="shared" si="20"/>
        <v>2003</v>
      </c>
      <c r="M80">
        <v>48.82</v>
      </c>
      <c r="N80" t="str">
        <f t="shared" si="15"/>
        <v>Obesity</v>
      </c>
      <c r="O80" t="str">
        <f t="shared" si="16"/>
        <v>Diabetes</v>
      </c>
      <c r="P80">
        <v>6.67</v>
      </c>
      <c r="Q80" s="2" t="s">
        <v>8355</v>
      </c>
      <c r="R80" s="2" t="s">
        <v>8354</v>
      </c>
      <c r="S80" t="s">
        <v>8354</v>
      </c>
      <c r="T80" s="2">
        <v>0</v>
      </c>
      <c r="U80" s="2" t="str">
        <f t="shared" si="17"/>
        <v>YES</v>
      </c>
      <c r="V80" t="s">
        <v>8355</v>
      </c>
      <c r="W80" t="str">
        <f t="shared" si="18"/>
        <v>tier - 2</v>
      </c>
      <c r="X80" t="s">
        <v>10</v>
      </c>
      <c r="Y80" t="str">
        <f t="shared" si="19"/>
        <v>tier - 3</v>
      </c>
      <c r="Z80" t="s">
        <v>11</v>
      </c>
      <c r="AA80" s="15">
        <v>1261.44</v>
      </c>
      <c r="AB80" t="str">
        <v>R1011</v>
      </c>
    </row>
    <row r="81" spans="1:28" x14ac:dyDescent="0.2">
      <c r="A81" s="1" t="s">
        <v>2292</v>
      </c>
      <c r="B81" s="13">
        <f t="shared" si="12"/>
        <v>37848</v>
      </c>
      <c r="C81" s="1">
        <f t="shared" si="10"/>
        <v>19</v>
      </c>
      <c r="D81">
        <v>2003</v>
      </c>
      <c r="E81" s="7" t="s">
        <v>34</v>
      </c>
      <c r="F81">
        <v>15</v>
      </c>
      <c r="G81" s="8" t="str">
        <f t="shared" si="13"/>
        <v>Aug</v>
      </c>
      <c r="H81" s="8" t="s">
        <v>6730</v>
      </c>
      <c r="I81" s="14" t="s">
        <v>6807</v>
      </c>
      <c r="J81" t="s">
        <v>4812</v>
      </c>
      <c r="K81">
        <v>2003</v>
      </c>
      <c r="L81">
        <f t="shared" si="20"/>
        <v>2003</v>
      </c>
      <c r="M81">
        <v>51.01</v>
      </c>
      <c r="N81" t="str">
        <f t="shared" si="15"/>
        <v>Obesity</v>
      </c>
      <c r="O81" t="str">
        <f t="shared" si="16"/>
        <v>Diabetes</v>
      </c>
      <c r="P81">
        <v>9.1999999999999993</v>
      </c>
      <c r="Q81" s="2" t="s">
        <v>8354</v>
      </c>
      <c r="R81" s="2" t="s">
        <v>8354</v>
      </c>
      <c r="S81" t="s">
        <v>8354</v>
      </c>
      <c r="T81" s="2">
        <v>0</v>
      </c>
      <c r="U81" s="2" t="str">
        <f t="shared" si="17"/>
        <v>YES</v>
      </c>
      <c r="V81" t="s">
        <v>8355</v>
      </c>
      <c r="W81" t="str">
        <f t="shared" si="18"/>
        <v>tier - 2</v>
      </c>
      <c r="X81" t="s">
        <v>10</v>
      </c>
      <c r="Y81" t="str">
        <f t="shared" si="19"/>
        <v>tier - 3</v>
      </c>
      <c r="Z81" t="s">
        <v>11</v>
      </c>
      <c r="AA81" s="15">
        <v>1261.8599999999999</v>
      </c>
      <c r="AB81" t="str">
        <v>R1011</v>
      </c>
    </row>
    <row r="82" spans="1:28" x14ac:dyDescent="0.2">
      <c r="A82" s="1" t="s">
        <v>2291</v>
      </c>
      <c r="B82" s="13">
        <f t="shared" si="12"/>
        <v>37946</v>
      </c>
      <c r="C82" s="1">
        <f t="shared" si="10"/>
        <v>19</v>
      </c>
      <c r="D82">
        <v>2003</v>
      </c>
      <c r="E82" s="7" t="s">
        <v>14</v>
      </c>
      <c r="F82">
        <v>21</v>
      </c>
      <c r="G82" s="8" t="str">
        <f t="shared" si="13"/>
        <v>Nov</v>
      </c>
      <c r="H82" s="8" t="s">
        <v>6730</v>
      </c>
      <c r="I82" s="14" t="s">
        <v>6808</v>
      </c>
      <c r="J82" t="s">
        <v>4813</v>
      </c>
      <c r="K82">
        <v>2003</v>
      </c>
      <c r="L82">
        <f t="shared" si="20"/>
        <v>2003</v>
      </c>
      <c r="M82">
        <v>45.65</v>
      </c>
      <c r="N82" t="str">
        <f t="shared" si="15"/>
        <v>Obesity</v>
      </c>
      <c r="O82" t="str">
        <f t="shared" si="16"/>
        <v>Normal</v>
      </c>
      <c r="P82">
        <v>5.1100000000000003</v>
      </c>
      <c r="Q82" s="2" t="s">
        <v>8355</v>
      </c>
      <c r="R82" s="2" t="s">
        <v>8354</v>
      </c>
      <c r="S82" t="s">
        <v>8354</v>
      </c>
      <c r="T82" s="2">
        <v>1</v>
      </c>
      <c r="U82" s="2" t="str">
        <f t="shared" si="17"/>
        <v>YES</v>
      </c>
      <c r="V82" t="s">
        <v>8355</v>
      </c>
      <c r="W82" t="str">
        <f t="shared" si="18"/>
        <v>tier - 2</v>
      </c>
      <c r="X82" t="s">
        <v>10</v>
      </c>
      <c r="Y82" t="str">
        <f t="shared" si="19"/>
        <v>tier - 3</v>
      </c>
      <c r="Z82" t="s">
        <v>11</v>
      </c>
      <c r="AA82" s="15">
        <v>1263.25</v>
      </c>
      <c r="AB82" t="str">
        <v>R1011</v>
      </c>
    </row>
    <row r="83" spans="1:28" x14ac:dyDescent="0.2">
      <c r="A83" s="1" t="s">
        <v>2290</v>
      </c>
      <c r="B83" s="13">
        <f t="shared" si="12"/>
        <v>37594</v>
      </c>
      <c r="C83" s="1">
        <f t="shared" si="10"/>
        <v>20</v>
      </c>
      <c r="D83">
        <v>2002</v>
      </c>
      <c r="E83" s="7" t="s">
        <v>29</v>
      </c>
      <c r="F83">
        <v>4</v>
      </c>
      <c r="G83" s="8" t="str">
        <f t="shared" si="13"/>
        <v>Dec</v>
      </c>
      <c r="H83" s="8" t="s">
        <v>6732</v>
      </c>
      <c r="I83" s="14" t="s">
        <v>6809</v>
      </c>
      <c r="J83" t="s">
        <v>4814</v>
      </c>
      <c r="K83">
        <v>2002</v>
      </c>
      <c r="L83">
        <f t="shared" si="20"/>
        <v>2002</v>
      </c>
      <c r="M83">
        <v>52.9</v>
      </c>
      <c r="N83" t="str">
        <f t="shared" si="15"/>
        <v>Obesity</v>
      </c>
      <c r="O83" t="str">
        <f t="shared" si="16"/>
        <v>Normal</v>
      </c>
      <c r="P83">
        <v>5.34</v>
      </c>
      <c r="Q83" s="2" t="s">
        <v>8354</v>
      </c>
      <c r="R83" s="2" t="s">
        <v>8354</v>
      </c>
      <c r="S83" t="s">
        <v>8354</v>
      </c>
      <c r="T83" s="2">
        <v>0</v>
      </c>
      <c r="U83" s="2" t="str">
        <f t="shared" si="17"/>
        <v>YES</v>
      </c>
      <c r="V83" t="s">
        <v>8355</v>
      </c>
      <c r="W83" t="str">
        <f t="shared" si="18"/>
        <v>tier - 2</v>
      </c>
      <c r="X83" t="s">
        <v>10</v>
      </c>
      <c r="Y83" t="str">
        <f t="shared" si="19"/>
        <v>tier - 1</v>
      </c>
      <c r="Z83" t="s">
        <v>15</v>
      </c>
      <c r="AA83" s="15">
        <v>1267</v>
      </c>
      <c r="AB83" t="str">
        <v>R1013</v>
      </c>
    </row>
    <row r="84" spans="1:28" x14ac:dyDescent="0.2">
      <c r="A84" s="1" t="s">
        <v>2289</v>
      </c>
      <c r="B84" s="13">
        <f t="shared" si="12"/>
        <v>35729</v>
      </c>
      <c r="C84" s="1">
        <f t="shared" si="10"/>
        <v>25</v>
      </c>
      <c r="D84">
        <v>1997</v>
      </c>
      <c r="E84" s="7" t="s">
        <v>36</v>
      </c>
      <c r="F84">
        <v>26</v>
      </c>
      <c r="G84" s="8" t="str">
        <f t="shared" si="13"/>
        <v>Oct</v>
      </c>
      <c r="H84" s="8" t="s">
        <v>6730</v>
      </c>
      <c r="I84" s="14" t="s">
        <v>6810</v>
      </c>
      <c r="J84" t="s">
        <v>4815</v>
      </c>
      <c r="K84">
        <v>1997</v>
      </c>
      <c r="L84">
        <f t="shared" si="20"/>
        <v>1997</v>
      </c>
      <c r="M84">
        <v>45.41</v>
      </c>
      <c r="N84" t="str">
        <f t="shared" si="15"/>
        <v>Obesity</v>
      </c>
      <c r="O84" t="str">
        <f t="shared" si="16"/>
        <v>Normal</v>
      </c>
      <c r="P84">
        <v>4.03</v>
      </c>
      <c r="Q84" s="2" t="s">
        <v>8355</v>
      </c>
      <c r="R84" s="2" t="s">
        <v>8354</v>
      </c>
      <c r="S84" t="s">
        <v>8354</v>
      </c>
      <c r="T84" s="2">
        <v>1</v>
      </c>
      <c r="U84" s="2" t="str">
        <f t="shared" si="17"/>
        <v>YES</v>
      </c>
      <c r="V84" t="s">
        <v>8355</v>
      </c>
      <c r="W84" t="str">
        <f t="shared" si="18"/>
        <v>tier - 2</v>
      </c>
      <c r="X84" t="s">
        <v>10</v>
      </c>
      <c r="Y84" t="str">
        <f t="shared" si="19"/>
        <v>tier - 2</v>
      </c>
      <c r="Z84" t="s">
        <v>10</v>
      </c>
      <c r="AA84" s="15">
        <v>1276</v>
      </c>
      <c r="AB84" t="str">
        <v>R1012</v>
      </c>
    </row>
    <row r="85" spans="1:28" x14ac:dyDescent="0.2">
      <c r="A85" s="1" t="s">
        <v>2288</v>
      </c>
      <c r="B85" s="13">
        <f t="shared" si="12"/>
        <v>38260</v>
      </c>
      <c r="C85" s="1">
        <f t="shared" si="10"/>
        <v>18</v>
      </c>
      <c r="D85">
        <v>2004</v>
      </c>
      <c r="E85" s="7" t="s">
        <v>19</v>
      </c>
      <c r="F85">
        <v>30</v>
      </c>
      <c r="G85" s="8" t="str">
        <f t="shared" si="13"/>
        <v>Sep</v>
      </c>
      <c r="H85" s="8" t="s">
        <v>6732</v>
      </c>
      <c r="I85" s="14" t="s">
        <v>6811</v>
      </c>
      <c r="J85" t="s">
        <v>4816</v>
      </c>
      <c r="K85">
        <v>2004</v>
      </c>
      <c r="L85">
        <f t="shared" si="20"/>
        <v>2004</v>
      </c>
      <c r="M85">
        <v>49.41</v>
      </c>
      <c r="N85" t="str">
        <f t="shared" si="15"/>
        <v>Obesity</v>
      </c>
      <c r="O85" t="str">
        <f t="shared" si="16"/>
        <v>Normal</v>
      </c>
      <c r="P85">
        <v>4.2300000000000004</v>
      </c>
      <c r="Q85" s="2" t="s">
        <v>8355</v>
      </c>
      <c r="R85" s="2" t="s">
        <v>8354</v>
      </c>
      <c r="S85" t="s">
        <v>2382</v>
      </c>
      <c r="T85" s="2">
        <v>1</v>
      </c>
      <c r="U85" s="2" t="str">
        <f t="shared" si="17"/>
        <v>YES</v>
      </c>
      <c r="V85" t="s">
        <v>8355</v>
      </c>
      <c r="W85" t="str">
        <f t="shared" si="18"/>
        <v>tier - 2</v>
      </c>
      <c r="X85" t="s">
        <v>10</v>
      </c>
      <c r="Y85" t="str">
        <f t="shared" si="19"/>
        <v>tier - 1</v>
      </c>
      <c r="Z85" t="s">
        <v>15</v>
      </c>
      <c r="AA85" s="15">
        <v>1283</v>
      </c>
      <c r="AB85" t="str">
        <v>R1013</v>
      </c>
    </row>
    <row r="86" spans="1:28" x14ac:dyDescent="0.2">
      <c r="A86" s="1" t="s">
        <v>2287</v>
      </c>
      <c r="B86" s="13">
        <f t="shared" si="12"/>
        <v>38196</v>
      </c>
      <c r="C86" s="1">
        <f t="shared" ref="C86:C149" si="21">DATEDIF(B86,DATE(2023,6,8),"Y")</f>
        <v>18</v>
      </c>
      <c r="D86">
        <v>2004</v>
      </c>
      <c r="E86" s="7" t="s">
        <v>9</v>
      </c>
      <c r="F86">
        <v>28</v>
      </c>
      <c r="G86" s="8" t="str">
        <f t="shared" si="13"/>
        <v>Jul</v>
      </c>
      <c r="H86" s="8" t="s">
        <v>6732</v>
      </c>
      <c r="I86" s="14" t="s">
        <v>6812</v>
      </c>
      <c r="J86" t="s">
        <v>4817</v>
      </c>
      <c r="K86">
        <v>2004</v>
      </c>
      <c r="L86">
        <f t="shared" si="20"/>
        <v>2004</v>
      </c>
      <c r="M86">
        <v>31.824999999999999</v>
      </c>
      <c r="N86" t="str">
        <f t="shared" si="15"/>
        <v>Obesity</v>
      </c>
      <c r="O86" t="str">
        <f t="shared" si="16"/>
        <v>Normal</v>
      </c>
      <c r="P86">
        <v>4.0599999999999996</v>
      </c>
      <c r="Q86" s="2" t="s">
        <v>8354</v>
      </c>
      <c r="R86" s="2" t="s">
        <v>8354</v>
      </c>
      <c r="S86" t="s">
        <v>8354</v>
      </c>
      <c r="T86" s="2">
        <v>2</v>
      </c>
      <c r="U86" s="2" t="str">
        <f t="shared" si="17"/>
        <v>YES</v>
      </c>
      <c r="V86" t="s">
        <v>8355</v>
      </c>
      <c r="W86" t="str">
        <f t="shared" si="18"/>
        <v>tier - 2</v>
      </c>
      <c r="X86" t="s">
        <v>10</v>
      </c>
      <c r="Y86" t="str">
        <f t="shared" si="19"/>
        <v>tier - 3</v>
      </c>
      <c r="Z86" t="s">
        <v>11</v>
      </c>
      <c r="AA86" s="15">
        <v>1285</v>
      </c>
      <c r="AB86" t="str">
        <v>R1013</v>
      </c>
    </row>
    <row r="87" spans="1:28" x14ac:dyDescent="0.2">
      <c r="A87" s="1" t="s">
        <v>2286</v>
      </c>
      <c r="B87" s="13">
        <f t="shared" si="12"/>
        <v>36703</v>
      </c>
      <c r="C87" s="1">
        <f t="shared" si="21"/>
        <v>22</v>
      </c>
      <c r="D87">
        <v>2000</v>
      </c>
      <c r="E87" s="7" t="s">
        <v>17</v>
      </c>
      <c r="F87">
        <v>26</v>
      </c>
      <c r="G87" s="8" t="str">
        <f t="shared" si="13"/>
        <v>Jun</v>
      </c>
      <c r="H87" s="8" t="s">
        <v>6732</v>
      </c>
      <c r="I87" s="14" t="s">
        <v>6813</v>
      </c>
      <c r="J87" t="s">
        <v>4818</v>
      </c>
      <c r="K87">
        <v>2000</v>
      </c>
      <c r="L87">
        <f t="shared" si="20"/>
        <v>2000</v>
      </c>
      <c r="M87">
        <v>51.28</v>
      </c>
      <c r="N87" t="str">
        <f t="shared" si="15"/>
        <v>Obesity</v>
      </c>
      <c r="O87" t="str">
        <f t="shared" si="16"/>
        <v>Normal</v>
      </c>
      <c r="P87">
        <v>4.68</v>
      </c>
      <c r="Q87" s="2" t="s">
        <v>8354</v>
      </c>
      <c r="R87" s="2" t="s">
        <v>8354</v>
      </c>
      <c r="S87" t="s">
        <v>8354</v>
      </c>
      <c r="T87" s="2">
        <v>2</v>
      </c>
      <c r="U87" s="2" t="str">
        <f t="shared" si="17"/>
        <v>YES</v>
      </c>
      <c r="V87" t="s">
        <v>8355</v>
      </c>
      <c r="W87" t="str">
        <f t="shared" si="18"/>
        <v>tier - 2</v>
      </c>
      <c r="X87" t="s">
        <v>10</v>
      </c>
      <c r="Y87" t="str">
        <f t="shared" si="19"/>
        <v>tier - 2</v>
      </c>
      <c r="Z87" t="s">
        <v>10</v>
      </c>
      <c r="AA87" s="15">
        <v>1286</v>
      </c>
      <c r="AB87" t="str">
        <v>R1013</v>
      </c>
    </row>
    <row r="88" spans="1:28" x14ac:dyDescent="0.2">
      <c r="A88" s="1" t="s">
        <v>2285</v>
      </c>
      <c r="B88" s="13">
        <f t="shared" si="12"/>
        <v>35950</v>
      </c>
      <c r="C88" s="1">
        <f t="shared" si="21"/>
        <v>25</v>
      </c>
      <c r="D88">
        <v>1998</v>
      </c>
      <c r="E88" s="7" t="s">
        <v>17</v>
      </c>
      <c r="F88">
        <v>4</v>
      </c>
      <c r="G88" s="8" t="str">
        <f t="shared" si="13"/>
        <v>Jun</v>
      </c>
      <c r="H88" s="8" t="s">
        <v>6732</v>
      </c>
      <c r="I88" s="14" t="s">
        <v>6814</v>
      </c>
      <c r="J88" t="s">
        <v>4819</v>
      </c>
      <c r="K88">
        <v>1998</v>
      </c>
      <c r="L88">
        <f t="shared" si="20"/>
        <v>1998</v>
      </c>
      <c r="M88">
        <v>34.96</v>
      </c>
      <c r="N88" t="str">
        <f t="shared" si="15"/>
        <v>Obesity</v>
      </c>
      <c r="O88" t="str">
        <f t="shared" si="16"/>
        <v>Normal</v>
      </c>
      <c r="P88">
        <v>4.34</v>
      </c>
      <c r="Q88" s="2" t="s">
        <v>8354</v>
      </c>
      <c r="R88" s="2" t="s">
        <v>8354</v>
      </c>
      <c r="S88" t="s">
        <v>2382</v>
      </c>
      <c r="T88" s="2">
        <v>1</v>
      </c>
      <c r="U88" s="2" t="str">
        <f t="shared" si="17"/>
        <v>YES</v>
      </c>
      <c r="V88" t="s">
        <v>8355</v>
      </c>
      <c r="W88" t="str">
        <f t="shared" si="18"/>
        <v>tier - 2</v>
      </c>
      <c r="X88" t="s">
        <v>10</v>
      </c>
      <c r="Y88" t="str">
        <f t="shared" si="19"/>
        <v>tier - 2</v>
      </c>
      <c r="Z88" t="s">
        <v>10</v>
      </c>
      <c r="AA88" s="15">
        <v>1290.93</v>
      </c>
      <c r="AB88" t="str">
        <v>R1013</v>
      </c>
    </row>
    <row r="89" spans="1:28" x14ac:dyDescent="0.2">
      <c r="A89" s="1" t="s">
        <v>2284</v>
      </c>
      <c r="B89" s="13">
        <f t="shared" si="12"/>
        <v>37224</v>
      </c>
      <c r="C89" s="1">
        <f t="shared" si="21"/>
        <v>21</v>
      </c>
      <c r="D89">
        <v>2001</v>
      </c>
      <c r="E89" s="7" t="s">
        <v>14</v>
      </c>
      <c r="F89">
        <v>29</v>
      </c>
      <c r="G89" s="8" t="str">
        <f t="shared" si="13"/>
        <v>Nov</v>
      </c>
      <c r="H89" s="8" t="s">
        <v>6730</v>
      </c>
      <c r="I89" s="14" t="s">
        <v>6815</v>
      </c>
      <c r="J89" t="s">
        <v>4820</v>
      </c>
      <c r="K89">
        <v>2001</v>
      </c>
      <c r="L89">
        <f t="shared" si="20"/>
        <v>2001</v>
      </c>
      <c r="M89">
        <v>33.11</v>
      </c>
      <c r="N89" t="str">
        <f t="shared" si="15"/>
        <v>Obesity</v>
      </c>
      <c r="O89" t="str">
        <f t="shared" si="16"/>
        <v>Diabetes</v>
      </c>
      <c r="P89">
        <v>10.51</v>
      </c>
      <c r="Q89" s="2" t="s">
        <v>8354</v>
      </c>
      <c r="R89" s="2" t="s">
        <v>8354</v>
      </c>
      <c r="S89" t="s">
        <v>8354</v>
      </c>
      <c r="T89" s="2">
        <v>0</v>
      </c>
      <c r="U89" s="2" t="str">
        <f t="shared" si="17"/>
        <v>YES</v>
      </c>
      <c r="V89" t="s">
        <v>8355</v>
      </c>
      <c r="W89" t="str">
        <f t="shared" si="18"/>
        <v>tier - 2</v>
      </c>
      <c r="X89" t="s">
        <v>10</v>
      </c>
      <c r="Y89" t="str">
        <f t="shared" si="19"/>
        <v>tier - 3</v>
      </c>
      <c r="Z89" t="s">
        <v>11</v>
      </c>
      <c r="AA89" s="15">
        <v>1293</v>
      </c>
      <c r="AB89" t="str">
        <v>R1012</v>
      </c>
    </row>
    <row r="90" spans="1:28" x14ac:dyDescent="0.2">
      <c r="A90" s="1" t="s">
        <v>2283</v>
      </c>
      <c r="B90" s="13">
        <f t="shared" si="12"/>
        <v>37600</v>
      </c>
      <c r="C90" s="1">
        <f t="shared" si="21"/>
        <v>20</v>
      </c>
      <c r="D90">
        <v>2002</v>
      </c>
      <c r="E90" s="7" t="s">
        <v>29</v>
      </c>
      <c r="F90">
        <v>10</v>
      </c>
      <c r="G90" s="8" t="str">
        <f t="shared" si="13"/>
        <v>Dec</v>
      </c>
      <c r="H90" s="8" t="s">
        <v>6730</v>
      </c>
      <c r="I90" s="14" t="s">
        <v>6816</v>
      </c>
      <c r="J90" t="s">
        <v>4821</v>
      </c>
      <c r="K90">
        <v>2002</v>
      </c>
      <c r="L90">
        <f t="shared" si="20"/>
        <v>2002</v>
      </c>
      <c r="M90">
        <v>54.74</v>
      </c>
      <c r="N90" t="str">
        <f t="shared" si="15"/>
        <v>Obesity</v>
      </c>
      <c r="O90" t="str">
        <f t="shared" si="16"/>
        <v>Prediabetes</v>
      </c>
      <c r="P90">
        <v>5.84</v>
      </c>
      <c r="Q90" s="2" t="s">
        <v>8355</v>
      </c>
      <c r="R90" s="2" t="s">
        <v>8354</v>
      </c>
      <c r="S90" t="s">
        <v>2382</v>
      </c>
      <c r="T90" s="2">
        <v>1</v>
      </c>
      <c r="U90" s="2" t="str">
        <f t="shared" si="17"/>
        <v>YES</v>
      </c>
      <c r="V90" t="s">
        <v>8355</v>
      </c>
      <c r="W90" t="str">
        <f t="shared" si="18"/>
        <v>tier - 2</v>
      </c>
      <c r="X90" t="s">
        <v>10</v>
      </c>
      <c r="Y90" t="str">
        <f t="shared" si="19"/>
        <v>tier - 2</v>
      </c>
      <c r="Z90" t="s">
        <v>10</v>
      </c>
      <c r="AA90" s="15">
        <v>1304</v>
      </c>
      <c r="AB90" t="str">
        <v>R1012</v>
      </c>
    </row>
    <row r="91" spans="1:28" x14ac:dyDescent="0.2">
      <c r="A91" s="1" t="s">
        <v>2282</v>
      </c>
      <c r="B91" s="13">
        <f t="shared" si="12"/>
        <v>36496</v>
      </c>
      <c r="C91" s="1">
        <f t="shared" si="21"/>
        <v>23</v>
      </c>
      <c r="D91">
        <v>1999</v>
      </c>
      <c r="E91" s="7" t="s">
        <v>29</v>
      </c>
      <c r="F91">
        <v>2</v>
      </c>
      <c r="G91" s="8" t="str">
        <f t="shared" si="13"/>
        <v>Dec</v>
      </c>
      <c r="H91" s="8" t="s">
        <v>6730</v>
      </c>
      <c r="I91" s="14" t="s">
        <v>6817</v>
      </c>
      <c r="J91" t="s">
        <v>4823</v>
      </c>
      <c r="K91">
        <v>1999</v>
      </c>
      <c r="L91">
        <f t="shared" si="20"/>
        <v>1999</v>
      </c>
      <c r="M91">
        <v>32.56</v>
      </c>
      <c r="N91" t="str">
        <f t="shared" si="15"/>
        <v>Obesity</v>
      </c>
      <c r="O91" t="str">
        <f t="shared" si="16"/>
        <v>Normal</v>
      </c>
      <c r="P91">
        <v>5.41</v>
      </c>
      <c r="Q91" s="2" t="s">
        <v>8354</v>
      </c>
      <c r="R91" s="2" t="s">
        <v>8354</v>
      </c>
      <c r="S91" t="s">
        <v>2382</v>
      </c>
      <c r="T91" s="2">
        <v>1</v>
      </c>
      <c r="U91" s="2" t="str">
        <f t="shared" si="17"/>
        <v>YES</v>
      </c>
      <c r="V91" t="s">
        <v>8355</v>
      </c>
      <c r="W91" t="str">
        <f t="shared" si="18"/>
        <v>tier - 2</v>
      </c>
      <c r="X91" t="s">
        <v>10</v>
      </c>
      <c r="Y91" t="str">
        <f t="shared" si="19"/>
        <v>tier - 2</v>
      </c>
      <c r="Z91" t="s">
        <v>10</v>
      </c>
      <c r="AA91" s="15">
        <v>1304</v>
      </c>
      <c r="AB91" t="str">
        <v>R1013</v>
      </c>
    </row>
    <row r="92" spans="1:28" x14ac:dyDescent="0.2">
      <c r="A92" s="1" t="s">
        <v>2281</v>
      </c>
      <c r="B92" s="13">
        <f t="shared" si="12"/>
        <v>37542</v>
      </c>
      <c r="C92" s="1">
        <f t="shared" si="21"/>
        <v>20</v>
      </c>
      <c r="D92">
        <v>2002</v>
      </c>
      <c r="E92" s="7" t="s">
        <v>36</v>
      </c>
      <c r="F92">
        <v>13</v>
      </c>
      <c r="G92" s="8" t="str">
        <f t="shared" si="13"/>
        <v>Oct</v>
      </c>
      <c r="H92" s="8" t="s">
        <v>6730</v>
      </c>
      <c r="I92" s="14" t="s">
        <v>6818</v>
      </c>
      <c r="J92" t="s">
        <v>4824</v>
      </c>
      <c r="K92">
        <v>2002</v>
      </c>
      <c r="L92">
        <f t="shared" si="20"/>
        <v>2002</v>
      </c>
      <c r="M92">
        <v>39.049999999999997</v>
      </c>
      <c r="N92" t="str">
        <f t="shared" si="15"/>
        <v>Obesity</v>
      </c>
      <c r="O92" t="str">
        <f t="shared" si="16"/>
        <v>Prediabetes</v>
      </c>
      <c r="P92">
        <v>6.06</v>
      </c>
      <c r="Q92" s="2" t="s">
        <v>8354</v>
      </c>
      <c r="R92" s="2" t="s">
        <v>8354</v>
      </c>
      <c r="S92" t="s">
        <v>8354</v>
      </c>
      <c r="T92" s="2">
        <v>1</v>
      </c>
      <c r="U92" s="2" t="str">
        <f t="shared" si="17"/>
        <v>YES</v>
      </c>
      <c r="V92" t="s">
        <v>8355</v>
      </c>
      <c r="W92" t="str">
        <f t="shared" si="18"/>
        <v>tier - 2</v>
      </c>
      <c r="X92" t="s">
        <v>10</v>
      </c>
      <c r="Y92" t="str">
        <f t="shared" si="19"/>
        <v>tier - 2</v>
      </c>
      <c r="Z92" t="s">
        <v>10</v>
      </c>
      <c r="AA92" s="15">
        <v>1315</v>
      </c>
      <c r="AB92" t="str">
        <v>R1013</v>
      </c>
    </row>
    <row r="93" spans="1:28" x14ac:dyDescent="0.2">
      <c r="A93" s="1" t="s">
        <v>2280</v>
      </c>
      <c r="B93" s="13">
        <f t="shared" si="12"/>
        <v>36447</v>
      </c>
      <c r="C93" s="1">
        <f t="shared" si="21"/>
        <v>23</v>
      </c>
      <c r="D93">
        <v>1999</v>
      </c>
      <c r="E93" s="7" t="s">
        <v>36</v>
      </c>
      <c r="F93">
        <v>14</v>
      </c>
      <c r="G93" s="8" t="str">
        <f t="shared" si="13"/>
        <v>Oct</v>
      </c>
      <c r="H93" s="8" t="s">
        <v>6730</v>
      </c>
      <c r="I93" s="14" t="s">
        <v>6819</v>
      </c>
      <c r="J93" t="s">
        <v>4825</v>
      </c>
      <c r="K93">
        <v>1999</v>
      </c>
      <c r="L93">
        <f t="shared" si="20"/>
        <v>1999</v>
      </c>
      <c r="M93">
        <v>42.75</v>
      </c>
      <c r="N93" t="str">
        <f t="shared" si="15"/>
        <v>Obesity</v>
      </c>
      <c r="O93" t="str">
        <f t="shared" si="16"/>
        <v>Normal</v>
      </c>
      <c r="P93">
        <v>4.22</v>
      </c>
      <c r="Q93" s="2" t="s">
        <v>8354</v>
      </c>
      <c r="R93" s="2" t="s">
        <v>8354</v>
      </c>
      <c r="S93" t="s">
        <v>8354</v>
      </c>
      <c r="T93" s="2">
        <v>0</v>
      </c>
      <c r="U93" s="2" t="str">
        <f t="shared" si="17"/>
        <v>YES</v>
      </c>
      <c r="V93" t="s">
        <v>8355</v>
      </c>
      <c r="W93" t="str">
        <f t="shared" si="18"/>
        <v>tier - 2</v>
      </c>
      <c r="X93" t="s">
        <v>10</v>
      </c>
      <c r="Y93" t="str">
        <f t="shared" si="19"/>
        <v>tier - 3</v>
      </c>
      <c r="Z93" t="s">
        <v>11</v>
      </c>
      <c r="AA93" s="15">
        <v>1329.17</v>
      </c>
      <c r="AB93" t="str">
        <v>R1013</v>
      </c>
    </row>
    <row r="94" spans="1:28" x14ac:dyDescent="0.2">
      <c r="A94" s="1" t="s">
        <v>2279</v>
      </c>
      <c r="B94" s="13">
        <f t="shared" si="12"/>
        <v>35988</v>
      </c>
      <c r="C94" s="1">
        <f t="shared" si="21"/>
        <v>24</v>
      </c>
      <c r="D94">
        <v>1998</v>
      </c>
      <c r="E94" s="7" t="s">
        <v>9</v>
      </c>
      <c r="F94">
        <v>12</v>
      </c>
      <c r="G94" s="8" t="str">
        <f t="shared" si="13"/>
        <v>Jul</v>
      </c>
      <c r="H94" s="8" t="s">
        <v>6732</v>
      </c>
      <c r="I94" s="14" t="s">
        <v>6820</v>
      </c>
      <c r="J94" t="s">
        <v>4826</v>
      </c>
      <c r="K94">
        <v>1998</v>
      </c>
      <c r="L94">
        <f t="shared" si="20"/>
        <v>1998</v>
      </c>
      <c r="M94">
        <v>50.58</v>
      </c>
      <c r="N94" t="str">
        <f t="shared" si="15"/>
        <v>Obesity</v>
      </c>
      <c r="O94" t="str">
        <f t="shared" si="16"/>
        <v>Normal</v>
      </c>
      <c r="P94">
        <v>5.12</v>
      </c>
      <c r="Q94" s="2" t="s">
        <v>8354</v>
      </c>
      <c r="R94" s="2" t="s">
        <v>8354</v>
      </c>
      <c r="S94" t="s">
        <v>8354</v>
      </c>
      <c r="T94" s="2">
        <v>2</v>
      </c>
      <c r="U94" s="2" t="str">
        <f t="shared" si="17"/>
        <v>YES</v>
      </c>
      <c r="V94" t="s">
        <v>8355</v>
      </c>
      <c r="W94" t="str">
        <f t="shared" si="18"/>
        <v>tier - 2</v>
      </c>
      <c r="X94" t="s">
        <v>10</v>
      </c>
      <c r="Y94" t="str">
        <f t="shared" si="19"/>
        <v>tier - 3</v>
      </c>
      <c r="Z94" t="s">
        <v>11</v>
      </c>
      <c r="AA94" s="15">
        <v>1332.61</v>
      </c>
      <c r="AB94" t="str">
        <v>R1013</v>
      </c>
    </row>
    <row r="95" spans="1:28" x14ac:dyDescent="0.2">
      <c r="A95" s="1" t="s">
        <v>2278</v>
      </c>
      <c r="B95" s="13">
        <f t="shared" si="12"/>
        <v>34910</v>
      </c>
      <c r="C95" s="1">
        <f t="shared" si="21"/>
        <v>27</v>
      </c>
      <c r="D95">
        <v>1995</v>
      </c>
      <c r="E95" s="7" t="s">
        <v>9</v>
      </c>
      <c r="F95">
        <v>30</v>
      </c>
      <c r="G95" s="8" t="str">
        <f t="shared" si="13"/>
        <v>Jul</v>
      </c>
      <c r="H95" s="8" t="s">
        <v>6732</v>
      </c>
      <c r="I95" s="14" t="s">
        <v>6743</v>
      </c>
      <c r="J95" t="s">
        <v>4827</v>
      </c>
      <c r="K95">
        <v>1995</v>
      </c>
      <c r="L95">
        <f t="shared" si="20"/>
        <v>1995</v>
      </c>
      <c r="M95">
        <v>30.495000000000001</v>
      </c>
      <c r="N95" t="str">
        <f t="shared" si="15"/>
        <v>Obesity</v>
      </c>
      <c r="O95" t="str">
        <f t="shared" si="16"/>
        <v>Normal</v>
      </c>
      <c r="P95">
        <v>4.57</v>
      </c>
      <c r="Q95" s="2" t="s">
        <v>8355</v>
      </c>
      <c r="R95" s="2" t="s">
        <v>8354</v>
      </c>
      <c r="S95" t="s">
        <v>8354</v>
      </c>
      <c r="T95" s="2">
        <v>0</v>
      </c>
      <c r="U95" s="2" t="str">
        <f t="shared" si="17"/>
        <v>YES</v>
      </c>
      <c r="V95" t="s">
        <v>8355</v>
      </c>
      <c r="W95" t="str">
        <f t="shared" si="18"/>
        <v>tier - 2</v>
      </c>
      <c r="X95" t="s">
        <v>10</v>
      </c>
      <c r="Y95" t="str">
        <f t="shared" si="19"/>
        <v>tier - 3</v>
      </c>
      <c r="Z95" t="s">
        <v>11</v>
      </c>
      <c r="AA95" s="15">
        <v>1338</v>
      </c>
      <c r="AB95" t="str">
        <v>R1012</v>
      </c>
    </row>
    <row r="96" spans="1:28" x14ac:dyDescent="0.2">
      <c r="A96" s="1" t="s">
        <v>2277</v>
      </c>
      <c r="B96" s="13">
        <f t="shared" si="12"/>
        <v>35741</v>
      </c>
      <c r="C96" s="1">
        <f t="shared" si="21"/>
        <v>25</v>
      </c>
      <c r="D96">
        <v>1997</v>
      </c>
      <c r="E96" s="7" t="s">
        <v>14</v>
      </c>
      <c r="F96">
        <v>7</v>
      </c>
      <c r="G96" s="8" t="str">
        <f t="shared" si="13"/>
        <v>Nov</v>
      </c>
      <c r="H96" s="8" t="s">
        <v>6730</v>
      </c>
      <c r="I96" s="14" t="s">
        <v>6760</v>
      </c>
      <c r="J96" t="s">
        <v>4828</v>
      </c>
      <c r="K96">
        <v>1997</v>
      </c>
      <c r="L96">
        <f t="shared" si="20"/>
        <v>1997</v>
      </c>
      <c r="M96">
        <v>48.31</v>
      </c>
      <c r="N96" t="str">
        <f t="shared" si="15"/>
        <v>Obesity</v>
      </c>
      <c r="O96" t="str">
        <f t="shared" si="16"/>
        <v>Diabetes</v>
      </c>
      <c r="P96">
        <v>9.58</v>
      </c>
      <c r="Q96" s="2" t="s">
        <v>8355</v>
      </c>
      <c r="R96" s="2" t="s">
        <v>8354</v>
      </c>
      <c r="S96" t="s">
        <v>8354</v>
      </c>
      <c r="T96" s="2">
        <v>2</v>
      </c>
      <c r="U96" s="2" t="str">
        <f t="shared" si="17"/>
        <v>YES</v>
      </c>
      <c r="V96" t="s">
        <v>8355</v>
      </c>
      <c r="W96" t="str">
        <f t="shared" si="18"/>
        <v>tier - 2</v>
      </c>
      <c r="X96" t="s">
        <v>10</v>
      </c>
      <c r="Y96" t="str">
        <f t="shared" si="19"/>
        <v>tier - 2</v>
      </c>
      <c r="Z96" t="s">
        <v>10</v>
      </c>
      <c r="AA96" s="15">
        <v>1341.16</v>
      </c>
      <c r="AB96" t="str">
        <v>R1012</v>
      </c>
    </row>
    <row r="97" spans="1:28" x14ac:dyDescent="0.2">
      <c r="A97" s="1" t="s">
        <v>2276</v>
      </c>
      <c r="B97" s="13">
        <f t="shared" si="12"/>
        <v>36132</v>
      </c>
      <c r="C97" s="1">
        <f t="shared" si="21"/>
        <v>24</v>
      </c>
      <c r="D97">
        <v>1998</v>
      </c>
      <c r="E97" s="7" t="s">
        <v>29</v>
      </c>
      <c r="F97">
        <v>3</v>
      </c>
      <c r="G97" s="8" t="str">
        <f t="shared" si="13"/>
        <v>Dec</v>
      </c>
      <c r="H97" s="8" t="s">
        <v>6732</v>
      </c>
      <c r="I97" s="14" t="s">
        <v>6821</v>
      </c>
      <c r="J97" t="s">
        <v>4829</v>
      </c>
      <c r="K97">
        <v>1998</v>
      </c>
      <c r="L97">
        <f t="shared" si="20"/>
        <v>1998</v>
      </c>
      <c r="M97">
        <v>48.99</v>
      </c>
      <c r="N97" t="str">
        <f t="shared" si="15"/>
        <v>Obesity</v>
      </c>
      <c r="O97" t="str">
        <f t="shared" si="16"/>
        <v>Diabetes</v>
      </c>
      <c r="P97">
        <v>9.7799999999999994</v>
      </c>
      <c r="Q97" s="2" t="s">
        <v>8355</v>
      </c>
      <c r="R97" s="2" t="s">
        <v>8354</v>
      </c>
      <c r="S97" t="s">
        <v>8354</v>
      </c>
      <c r="T97" s="2">
        <v>1</v>
      </c>
      <c r="U97" s="2" t="str">
        <f t="shared" si="17"/>
        <v>YES</v>
      </c>
      <c r="V97" t="s">
        <v>8355</v>
      </c>
      <c r="W97" t="str">
        <f t="shared" si="18"/>
        <v>tier - 2</v>
      </c>
      <c r="X97" t="s">
        <v>10</v>
      </c>
      <c r="Y97" t="str">
        <f t="shared" si="19"/>
        <v>tier - 1</v>
      </c>
      <c r="Z97" t="s">
        <v>15</v>
      </c>
      <c r="AA97" s="15">
        <v>1359</v>
      </c>
      <c r="AB97" t="str">
        <v>R1013</v>
      </c>
    </row>
    <row r="98" spans="1:28" x14ac:dyDescent="0.2">
      <c r="A98" s="1" t="s">
        <v>2275</v>
      </c>
      <c r="B98" s="13">
        <f t="shared" si="12"/>
        <v>37483</v>
      </c>
      <c r="C98" s="1">
        <f t="shared" si="21"/>
        <v>20</v>
      </c>
      <c r="D98">
        <v>2002</v>
      </c>
      <c r="E98" s="7" t="s">
        <v>34</v>
      </c>
      <c r="F98">
        <v>15</v>
      </c>
      <c r="G98" s="8" t="str">
        <f t="shared" si="13"/>
        <v>Aug</v>
      </c>
      <c r="H98" s="8" t="s">
        <v>6730</v>
      </c>
      <c r="I98" s="14" t="s">
        <v>6822</v>
      </c>
      <c r="J98" t="s">
        <v>6687</v>
      </c>
      <c r="K98">
        <v>2002</v>
      </c>
      <c r="L98">
        <f t="shared" si="20"/>
        <v>2002</v>
      </c>
      <c r="M98">
        <v>38.39</v>
      </c>
      <c r="N98" t="str">
        <f t="shared" si="15"/>
        <v>Obesity</v>
      </c>
      <c r="O98" t="str">
        <f t="shared" si="16"/>
        <v>Normal</v>
      </c>
      <c r="P98">
        <v>4.1100000000000003</v>
      </c>
      <c r="Q98" s="2" t="s">
        <v>8355</v>
      </c>
      <c r="R98" s="2" t="s">
        <v>8354</v>
      </c>
      <c r="S98" t="s">
        <v>8354</v>
      </c>
      <c r="T98" s="2">
        <v>0</v>
      </c>
      <c r="U98" s="2" t="str">
        <f t="shared" si="17"/>
        <v>YES</v>
      </c>
      <c r="V98" t="s">
        <v>8355</v>
      </c>
      <c r="W98" t="str">
        <f t="shared" si="18"/>
        <v>tier - 2</v>
      </c>
      <c r="X98" t="s">
        <v>10</v>
      </c>
      <c r="Y98" t="str">
        <f t="shared" si="19"/>
        <v>tier - 1</v>
      </c>
      <c r="Z98" t="s">
        <v>15</v>
      </c>
      <c r="AA98" s="15">
        <v>1382</v>
      </c>
      <c r="AB98" t="str">
        <v>R1013</v>
      </c>
    </row>
    <row r="99" spans="1:28" x14ac:dyDescent="0.2">
      <c r="A99" s="1" t="s">
        <v>2274</v>
      </c>
      <c r="B99" s="13">
        <f t="shared" si="12"/>
        <v>36347</v>
      </c>
      <c r="C99" s="1">
        <f t="shared" si="21"/>
        <v>23</v>
      </c>
      <c r="D99">
        <v>1999</v>
      </c>
      <c r="E99" s="7" t="s">
        <v>9</v>
      </c>
      <c r="F99">
        <v>6</v>
      </c>
      <c r="G99" s="8" t="str">
        <f t="shared" si="13"/>
        <v>Jul</v>
      </c>
      <c r="H99" s="8" t="s">
        <v>6730</v>
      </c>
      <c r="I99" s="14" t="s">
        <v>6823</v>
      </c>
      <c r="J99" t="s">
        <v>4830</v>
      </c>
      <c r="K99">
        <v>1999</v>
      </c>
      <c r="L99">
        <f t="shared" si="20"/>
        <v>1999</v>
      </c>
      <c r="M99">
        <v>44.34</v>
      </c>
      <c r="N99" t="str">
        <f t="shared" si="15"/>
        <v>Obesity</v>
      </c>
      <c r="O99" t="str">
        <f t="shared" si="16"/>
        <v>Normal</v>
      </c>
      <c r="P99">
        <v>4.0199999999999996</v>
      </c>
      <c r="Q99" s="2" t="s">
        <v>8355</v>
      </c>
      <c r="R99" s="2" t="s">
        <v>8354</v>
      </c>
      <c r="S99" t="s">
        <v>8354</v>
      </c>
      <c r="T99" s="2">
        <v>2</v>
      </c>
      <c r="U99" s="2" t="str">
        <f t="shared" si="17"/>
        <v>YES</v>
      </c>
      <c r="V99" t="s">
        <v>8355</v>
      </c>
      <c r="W99" t="str">
        <f t="shared" si="18"/>
        <v>tier - 2</v>
      </c>
      <c r="X99" t="s">
        <v>10</v>
      </c>
      <c r="Y99" t="str">
        <f t="shared" si="19"/>
        <v>tier - 2</v>
      </c>
      <c r="Z99" t="s">
        <v>10</v>
      </c>
      <c r="AA99" s="15">
        <v>1389</v>
      </c>
      <c r="AB99" t="str">
        <v>R1013</v>
      </c>
    </row>
    <row r="100" spans="1:28" x14ac:dyDescent="0.2">
      <c r="A100" s="1" t="s">
        <v>2273</v>
      </c>
      <c r="B100" s="13">
        <f t="shared" si="12"/>
        <v>37574</v>
      </c>
      <c r="C100" s="1">
        <f t="shared" si="21"/>
        <v>20</v>
      </c>
      <c r="D100">
        <v>2002</v>
      </c>
      <c r="E100" s="7" t="s">
        <v>14</v>
      </c>
      <c r="F100">
        <v>14</v>
      </c>
      <c r="G100" s="8" t="str">
        <f t="shared" si="13"/>
        <v>Nov</v>
      </c>
      <c r="H100" s="8" t="s">
        <v>6732</v>
      </c>
      <c r="I100" s="14" t="s">
        <v>6824</v>
      </c>
      <c r="J100" t="s">
        <v>4831</v>
      </c>
      <c r="K100">
        <v>2002</v>
      </c>
      <c r="L100">
        <f t="shared" si="20"/>
        <v>2002</v>
      </c>
      <c r="M100">
        <v>41.51</v>
      </c>
      <c r="N100" t="str">
        <f t="shared" si="15"/>
        <v>Obesity</v>
      </c>
      <c r="O100" t="str">
        <f t="shared" si="16"/>
        <v>Diabetes</v>
      </c>
      <c r="P100">
        <v>6.92</v>
      </c>
      <c r="Q100" s="2" t="s">
        <v>8354</v>
      </c>
      <c r="R100" s="2" t="s">
        <v>8354</v>
      </c>
      <c r="S100" t="s">
        <v>8354</v>
      </c>
      <c r="T100" s="2">
        <v>0</v>
      </c>
      <c r="U100" s="2" t="str">
        <f t="shared" si="17"/>
        <v>YES</v>
      </c>
      <c r="V100" t="s">
        <v>8355</v>
      </c>
      <c r="W100" t="str">
        <f t="shared" si="18"/>
        <v>tier - 2</v>
      </c>
      <c r="X100" t="s">
        <v>10</v>
      </c>
      <c r="Y100" t="str">
        <f t="shared" si="19"/>
        <v>tier - 2</v>
      </c>
      <c r="Z100" t="s">
        <v>10</v>
      </c>
      <c r="AA100" s="15">
        <v>1390</v>
      </c>
      <c r="AB100" t="str">
        <v>R1013</v>
      </c>
    </row>
    <row r="101" spans="1:28" x14ac:dyDescent="0.2">
      <c r="A101" s="1" t="s">
        <v>2272</v>
      </c>
      <c r="B101" s="13">
        <f t="shared" si="12"/>
        <v>37612</v>
      </c>
      <c r="C101" s="1">
        <f t="shared" si="21"/>
        <v>20</v>
      </c>
      <c r="D101">
        <v>2002</v>
      </c>
      <c r="E101" s="7" t="s">
        <v>29</v>
      </c>
      <c r="F101">
        <v>22</v>
      </c>
      <c r="G101" s="8" t="str">
        <f t="shared" si="13"/>
        <v>Dec</v>
      </c>
      <c r="H101" s="8" t="s">
        <v>6732</v>
      </c>
      <c r="I101" s="14" t="s">
        <v>6794</v>
      </c>
      <c r="J101" t="s">
        <v>4832</v>
      </c>
      <c r="K101">
        <v>2002</v>
      </c>
      <c r="L101">
        <f t="shared" si="20"/>
        <v>2002</v>
      </c>
      <c r="M101">
        <v>48.2</v>
      </c>
      <c r="N101" t="str">
        <f t="shared" si="15"/>
        <v>Obesity</v>
      </c>
      <c r="O101" t="str">
        <f t="shared" si="16"/>
        <v>Normal</v>
      </c>
      <c r="P101">
        <v>4.84</v>
      </c>
      <c r="Q101" s="2" t="s">
        <v>8354</v>
      </c>
      <c r="R101" s="2" t="s">
        <v>8354</v>
      </c>
      <c r="S101" t="s">
        <v>8354</v>
      </c>
      <c r="T101" s="2">
        <v>0</v>
      </c>
      <c r="U101" s="2" t="str">
        <f t="shared" si="17"/>
        <v>YES</v>
      </c>
      <c r="V101" t="s">
        <v>8355</v>
      </c>
      <c r="W101" t="str">
        <f t="shared" si="18"/>
        <v>tier - 2</v>
      </c>
      <c r="X101" t="s">
        <v>10</v>
      </c>
      <c r="Y101" t="str">
        <f t="shared" si="19"/>
        <v>tier - 1</v>
      </c>
      <c r="Z101" t="s">
        <v>15</v>
      </c>
      <c r="AA101" s="15">
        <v>1391.53</v>
      </c>
      <c r="AB101" t="str">
        <v>R1013</v>
      </c>
    </row>
    <row r="102" spans="1:28" x14ac:dyDescent="0.2">
      <c r="A102" s="1" t="s">
        <v>2271</v>
      </c>
      <c r="B102" s="13">
        <f t="shared" si="12"/>
        <v>36043</v>
      </c>
      <c r="C102" s="1">
        <f t="shared" si="21"/>
        <v>24</v>
      </c>
      <c r="D102">
        <v>1998</v>
      </c>
      <c r="E102" s="7" t="s">
        <v>19</v>
      </c>
      <c r="F102">
        <v>5</v>
      </c>
      <c r="G102" s="8" t="str">
        <f t="shared" si="13"/>
        <v>Sep</v>
      </c>
      <c r="H102" s="8" t="s">
        <v>6732</v>
      </c>
      <c r="I102" s="14" t="s">
        <v>6825</v>
      </c>
      <c r="J102" t="s">
        <v>4833</v>
      </c>
      <c r="K102">
        <v>1998</v>
      </c>
      <c r="L102">
        <f t="shared" si="20"/>
        <v>1998</v>
      </c>
      <c r="M102">
        <v>35.75</v>
      </c>
      <c r="N102" t="str">
        <f t="shared" si="15"/>
        <v>Obesity</v>
      </c>
      <c r="O102" t="str">
        <f t="shared" si="16"/>
        <v>Diabetes</v>
      </c>
      <c r="P102">
        <v>8</v>
      </c>
      <c r="Q102" s="2" t="s">
        <v>8355</v>
      </c>
      <c r="R102" s="2" t="s">
        <v>8354</v>
      </c>
      <c r="S102" t="s">
        <v>8354</v>
      </c>
      <c r="T102" s="2">
        <v>0</v>
      </c>
      <c r="U102" s="2" t="str">
        <f t="shared" si="17"/>
        <v>YES</v>
      </c>
      <c r="V102" t="s">
        <v>8355</v>
      </c>
      <c r="W102" t="str">
        <f t="shared" si="18"/>
        <v>tier - 2</v>
      </c>
      <c r="X102" t="s">
        <v>10</v>
      </c>
      <c r="Y102" t="str">
        <f t="shared" si="19"/>
        <v>tier - 2</v>
      </c>
      <c r="Z102" t="s">
        <v>10</v>
      </c>
      <c r="AA102" s="15">
        <v>1400.44</v>
      </c>
      <c r="AB102" t="str">
        <v>R1013</v>
      </c>
    </row>
    <row r="103" spans="1:28" x14ac:dyDescent="0.2">
      <c r="A103" s="1" t="s">
        <v>2270</v>
      </c>
      <c r="B103" s="13">
        <f t="shared" si="12"/>
        <v>35730</v>
      </c>
      <c r="C103" s="1">
        <f t="shared" si="21"/>
        <v>25</v>
      </c>
      <c r="D103">
        <v>1997</v>
      </c>
      <c r="E103" s="7" t="s">
        <v>36</v>
      </c>
      <c r="F103">
        <v>27</v>
      </c>
      <c r="G103" s="8" t="str">
        <f t="shared" si="13"/>
        <v>Oct</v>
      </c>
      <c r="H103" s="8" t="s">
        <v>6730</v>
      </c>
      <c r="I103" s="14" t="s">
        <v>6826</v>
      </c>
      <c r="J103" t="s">
        <v>4835</v>
      </c>
      <c r="K103">
        <v>1997</v>
      </c>
      <c r="L103">
        <f t="shared" si="20"/>
        <v>1997</v>
      </c>
      <c r="M103">
        <v>53.81</v>
      </c>
      <c r="N103" t="str">
        <f t="shared" si="15"/>
        <v>Obesity</v>
      </c>
      <c r="O103" t="str">
        <f t="shared" si="16"/>
        <v>Diabetes</v>
      </c>
      <c r="P103">
        <v>8.77</v>
      </c>
      <c r="Q103" s="2" t="s">
        <v>8355</v>
      </c>
      <c r="R103" s="2" t="s">
        <v>8354</v>
      </c>
      <c r="S103" t="s">
        <v>8354</v>
      </c>
      <c r="T103" s="2">
        <v>0</v>
      </c>
      <c r="U103" s="2" t="str">
        <f t="shared" si="17"/>
        <v>YES</v>
      </c>
      <c r="V103" t="s">
        <v>8355</v>
      </c>
      <c r="W103" t="str">
        <f t="shared" si="18"/>
        <v>tier - 2</v>
      </c>
      <c r="X103" t="s">
        <v>10</v>
      </c>
      <c r="Y103" t="str">
        <f t="shared" si="19"/>
        <v>tier - 3</v>
      </c>
      <c r="Z103" t="s">
        <v>11</v>
      </c>
      <c r="AA103" s="15">
        <v>1402</v>
      </c>
      <c r="AB103" t="str">
        <v>R1011</v>
      </c>
    </row>
    <row r="104" spans="1:28" x14ac:dyDescent="0.2">
      <c r="A104" s="1" t="s">
        <v>2269</v>
      </c>
      <c r="B104" s="13">
        <f t="shared" si="12"/>
        <v>35239</v>
      </c>
      <c r="C104" s="1">
        <f t="shared" si="21"/>
        <v>26</v>
      </c>
      <c r="D104">
        <v>1996</v>
      </c>
      <c r="E104" s="7" t="s">
        <v>17</v>
      </c>
      <c r="F104">
        <v>23</v>
      </c>
      <c r="G104" s="8" t="str">
        <f t="shared" si="13"/>
        <v>Jun</v>
      </c>
      <c r="H104" s="8" t="s">
        <v>6732</v>
      </c>
      <c r="I104" s="14" t="s">
        <v>6827</v>
      </c>
      <c r="J104" t="s">
        <v>4836</v>
      </c>
      <c r="K104">
        <v>1996</v>
      </c>
      <c r="L104">
        <f t="shared" si="20"/>
        <v>1996</v>
      </c>
      <c r="M104">
        <v>49.48</v>
      </c>
      <c r="N104" t="str">
        <f t="shared" si="15"/>
        <v>Obesity</v>
      </c>
      <c r="O104" t="str">
        <f t="shared" si="16"/>
        <v>Normal</v>
      </c>
      <c r="P104">
        <v>4.96</v>
      </c>
      <c r="Q104" s="2" t="s">
        <v>8354</v>
      </c>
      <c r="R104" s="2" t="s">
        <v>8354</v>
      </c>
      <c r="S104" t="s">
        <v>2382</v>
      </c>
      <c r="T104" s="2">
        <v>1</v>
      </c>
      <c r="U104" s="2" t="str">
        <f t="shared" si="17"/>
        <v>YES</v>
      </c>
      <c r="V104" t="s">
        <v>8355</v>
      </c>
      <c r="W104" t="str">
        <f t="shared" si="18"/>
        <v>tier - 2</v>
      </c>
      <c r="X104" t="s">
        <v>10</v>
      </c>
      <c r="Y104" t="str">
        <f t="shared" si="19"/>
        <v>tier - 3</v>
      </c>
      <c r="Z104" t="s">
        <v>11</v>
      </c>
      <c r="AA104" s="15">
        <v>1417</v>
      </c>
      <c r="AB104" t="str">
        <v>R1013</v>
      </c>
    </row>
    <row r="105" spans="1:28" x14ac:dyDescent="0.2">
      <c r="A105" s="1" t="s">
        <v>2268</v>
      </c>
      <c r="B105" s="13">
        <f t="shared" si="12"/>
        <v>37126</v>
      </c>
      <c r="C105" s="1">
        <f t="shared" si="21"/>
        <v>21</v>
      </c>
      <c r="D105">
        <v>2001</v>
      </c>
      <c r="E105" s="7" t="s">
        <v>34</v>
      </c>
      <c r="F105">
        <v>23</v>
      </c>
      <c r="G105" s="8" t="str">
        <f t="shared" si="13"/>
        <v>Aug</v>
      </c>
      <c r="H105" s="8" t="s">
        <v>6732</v>
      </c>
      <c r="I105" s="14" t="s">
        <v>6828</v>
      </c>
      <c r="J105" t="s">
        <v>4837</v>
      </c>
      <c r="K105">
        <v>2001</v>
      </c>
      <c r="L105">
        <f t="shared" si="20"/>
        <v>2001</v>
      </c>
      <c r="M105">
        <v>34.1</v>
      </c>
      <c r="N105" t="str">
        <f t="shared" si="15"/>
        <v>Obesity</v>
      </c>
      <c r="O105" t="str">
        <f t="shared" si="16"/>
        <v>Normal</v>
      </c>
      <c r="P105">
        <v>4.43</v>
      </c>
      <c r="Q105" s="2" t="s">
        <v>8355</v>
      </c>
      <c r="R105" s="2" t="s">
        <v>8354</v>
      </c>
      <c r="S105" t="s">
        <v>8354</v>
      </c>
      <c r="T105" s="2">
        <v>0</v>
      </c>
      <c r="U105" s="2" t="str">
        <f t="shared" si="17"/>
        <v>YES</v>
      </c>
      <c r="V105" t="s">
        <v>8355</v>
      </c>
      <c r="W105" t="str">
        <f t="shared" si="18"/>
        <v>tier - 2</v>
      </c>
      <c r="X105" t="s">
        <v>10</v>
      </c>
      <c r="Y105" t="str">
        <f t="shared" si="19"/>
        <v>tier - 2</v>
      </c>
      <c r="Z105" t="s">
        <v>10</v>
      </c>
      <c r="AA105" s="15">
        <v>1421</v>
      </c>
      <c r="AB105" t="str">
        <v>R1013</v>
      </c>
    </row>
    <row r="106" spans="1:28" x14ac:dyDescent="0.2">
      <c r="A106" s="1" t="s">
        <v>2267</v>
      </c>
      <c r="B106" s="13">
        <f t="shared" si="12"/>
        <v>35769</v>
      </c>
      <c r="C106" s="1">
        <f t="shared" si="21"/>
        <v>25</v>
      </c>
      <c r="D106">
        <v>1997</v>
      </c>
      <c r="E106" s="7" t="s">
        <v>29</v>
      </c>
      <c r="F106">
        <v>5</v>
      </c>
      <c r="G106" s="8" t="str">
        <f t="shared" si="13"/>
        <v>Dec</v>
      </c>
      <c r="H106" s="8" t="s">
        <v>6732</v>
      </c>
      <c r="I106" s="14" t="s">
        <v>6829</v>
      </c>
      <c r="J106" t="s">
        <v>4838</v>
      </c>
      <c r="K106">
        <v>1997</v>
      </c>
      <c r="L106">
        <f t="shared" si="20"/>
        <v>1997</v>
      </c>
      <c r="M106">
        <v>35.299999999999997</v>
      </c>
      <c r="N106" t="str">
        <f t="shared" si="15"/>
        <v>Obesity</v>
      </c>
      <c r="O106" t="str">
        <f t="shared" si="16"/>
        <v>Prediabetes</v>
      </c>
      <c r="P106">
        <v>5.82</v>
      </c>
      <c r="Q106" s="2" t="s">
        <v>8355</v>
      </c>
      <c r="R106" s="2" t="s">
        <v>8354</v>
      </c>
      <c r="S106" t="s">
        <v>2382</v>
      </c>
      <c r="T106" s="2">
        <v>1</v>
      </c>
      <c r="U106" s="2" t="str">
        <f t="shared" si="17"/>
        <v>YES</v>
      </c>
      <c r="V106" t="s">
        <v>8355</v>
      </c>
      <c r="W106" t="str">
        <f t="shared" si="18"/>
        <v>tier - 2</v>
      </c>
      <c r="X106" t="s">
        <v>10</v>
      </c>
      <c r="Y106" t="str">
        <f t="shared" si="19"/>
        <v>tier - 2</v>
      </c>
      <c r="Z106" t="s">
        <v>10</v>
      </c>
      <c r="AA106" s="15">
        <v>1422</v>
      </c>
      <c r="AB106" t="str">
        <v>R1013</v>
      </c>
    </row>
    <row r="107" spans="1:28" x14ac:dyDescent="0.2">
      <c r="A107" s="1" t="s">
        <v>2266</v>
      </c>
      <c r="B107" s="13">
        <f t="shared" si="12"/>
        <v>36770</v>
      </c>
      <c r="C107" s="1">
        <f t="shared" si="21"/>
        <v>22</v>
      </c>
      <c r="D107">
        <v>2000</v>
      </c>
      <c r="E107" s="7" t="s">
        <v>19</v>
      </c>
      <c r="F107">
        <v>1</v>
      </c>
      <c r="G107" s="8" t="str">
        <f t="shared" si="13"/>
        <v>Sep</v>
      </c>
      <c r="H107" s="8" t="s">
        <v>6732</v>
      </c>
      <c r="I107" s="14" t="s">
        <v>6830</v>
      </c>
      <c r="J107" t="s">
        <v>4839</v>
      </c>
      <c r="K107">
        <v>2000</v>
      </c>
      <c r="L107">
        <f t="shared" si="20"/>
        <v>2000</v>
      </c>
      <c r="M107">
        <v>43.83</v>
      </c>
      <c r="N107" t="str">
        <f t="shared" si="15"/>
        <v>Obesity</v>
      </c>
      <c r="O107" t="str">
        <f t="shared" si="16"/>
        <v>Prediabetes</v>
      </c>
      <c r="P107">
        <v>6.03</v>
      </c>
      <c r="Q107" s="2" t="s">
        <v>8355</v>
      </c>
      <c r="R107" s="2" t="s">
        <v>8354</v>
      </c>
      <c r="S107" t="s">
        <v>8354</v>
      </c>
      <c r="T107" s="2">
        <v>2</v>
      </c>
      <c r="U107" s="2" t="str">
        <f t="shared" si="17"/>
        <v>YES</v>
      </c>
      <c r="V107" t="s">
        <v>8355</v>
      </c>
      <c r="W107" t="str">
        <f t="shared" si="18"/>
        <v>tier - 2</v>
      </c>
      <c r="X107" t="s">
        <v>10</v>
      </c>
      <c r="Y107" t="str">
        <f t="shared" si="19"/>
        <v>tier - 2</v>
      </c>
      <c r="Z107" t="s">
        <v>10</v>
      </c>
      <c r="AA107" s="15">
        <v>1438</v>
      </c>
      <c r="AB107" t="str">
        <v>R1013</v>
      </c>
    </row>
    <row r="108" spans="1:28" x14ac:dyDescent="0.2">
      <c r="A108" s="1" t="s">
        <v>2265</v>
      </c>
      <c r="B108" s="13">
        <f t="shared" si="12"/>
        <v>35600</v>
      </c>
      <c r="C108" s="1">
        <f t="shared" si="21"/>
        <v>25</v>
      </c>
      <c r="D108">
        <v>1997</v>
      </c>
      <c r="E108" s="7" t="s">
        <v>17</v>
      </c>
      <c r="F108">
        <v>19</v>
      </c>
      <c r="G108" s="8" t="str">
        <f t="shared" si="13"/>
        <v>Jun</v>
      </c>
      <c r="H108" s="8" t="s">
        <v>6732</v>
      </c>
      <c r="I108" s="14" t="s">
        <v>6831</v>
      </c>
      <c r="J108" t="s">
        <v>4840</v>
      </c>
      <c r="K108">
        <v>1997</v>
      </c>
      <c r="L108">
        <f t="shared" si="20"/>
        <v>1997</v>
      </c>
      <c r="M108">
        <v>50.07</v>
      </c>
      <c r="N108" t="str">
        <f t="shared" si="15"/>
        <v>Obesity</v>
      </c>
      <c r="O108" t="str">
        <f t="shared" si="16"/>
        <v>Diabetes</v>
      </c>
      <c r="P108">
        <v>9.27</v>
      </c>
      <c r="Q108" s="2" t="s">
        <v>8354</v>
      </c>
      <c r="R108" s="2" t="s">
        <v>8354</v>
      </c>
      <c r="S108" t="s">
        <v>8354</v>
      </c>
      <c r="T108" s="2">
        <v>0</v>
      </c>
      <c r="U108" s="2" t="str">
        <f t="shared" si="17"/>
        <v>YES</v>
      </c>
      <c r="V108" t="s">
        <v>8355</v>
      </c>
      <c r="W108" t="str">
        <f t="shared" si="18"/>
        <v>tier - 2</v>
      </c>
      <c r="X108" t="s">
        <v>10</v>
      </c>
      <c r="Y108" t="str">
        <f t="shared" si="19"/>
        <v>tier - 1</v>
      </c>
      <c r="Z108" t="s">
        <v>15</v>
      </c>
      <c r="AA108" s="15">
        <v>1445</v>
      </c>
      <c r="AB108" t="str">
        <v>R1013</v>
      </c>
    </row>
    <row r="109" spans="1:28" x14ac:dyDescent="0.2">
      <c r="A109" s="1" t="s">
        <v>2264</v>
      </c>
      <c r="B109" s="13">
        <f t="shared" si="12"/>
        <v>37792</v>
      </c>
      <c r="C109" s="1">
        <f t="shared" si="21"/>
        <v>19</v>
      </c>
      <c r="D109">
        <v>2003</v>
      </c>
      <c r="E109" s="7" t="s">
        <v>17</v>
      </c>
      <c r="F109">
        <v>20</v>
      </c>
      <c r="G109" s="8" t="str">
        <f t="shared" si="13"/>
        <v>Jun</v>
      </c>
      <c r="H109" s="8" t="s">
        <v>6730</v>
      </c>
      <c r="I109" s="14" t="s">
        <v>6832</v>
      </c>
      <c r="J109" t="s">
        <v>4841</v>
      </c>
      <c r="K109">
        <v>2003</v>
      </c>
      <c r="L109">
        <f t="shared" si="20"/>
        <v>2003</v>
      </c>
      <c r="M109">
        <v>32.774999999999999</v>
      </c>
      <c r="N109" t="str">
        <f t="shared" si="15"/>
        <v>Obesity</v>
      </c>
      <c r="O109" t="str">
        <f t="shared" si="16"/>
        <v>Normal</v>
      </c>
      <c r="P109">
        <v>5.53</v>
      </c>
      <c r="Q109" s="2" t="s">
        <v>8354</v>
      </c>
      <c r="R109" s="2" t="s">
        <v>8354</v>
      </c>
      <c r="S109" t="s">
        <v>8354</v>
      </c>
      <c r="T109" s="2">
        <v>0</v>
      </c>
      <c r="U109" s="2" t="str">
        <f t="shared" si="17"/>
        <v>YES</v>
      </c>
      <c r="V109" t="s">
        <v>8355</v>
      </c>
      <c r="W109" t="str">
        <f t="shared" si="18"/>
        <v>tier - 2</v>
      </c>
      <c r="X109" t="s">
        <v>10</v>
      </c>
      <c r="Y109" t="str">
        <f t="shared" si="19"/>
        <v>tier - 2</v>
      </c>
      <c r="Z109" t="s">
        <v>10</v>
      </c>
      <c r="AA109" s="15">
        <v>1467</v>
      </c>
      <c r="AB109" t="str">
        <v>R1013</v>
      </c>
    </row>
    <row r="110" spans="1:28" x14ac:dyDescent="0.2">
      <c r="A110" s="1" t="s">
        <v>2263</v>
      </c>
      <c r="B110" s="13">
        <f t="shared" si="12"/>
        <v>36136</v>
      </c>
      <c r="C110" s="1">
        <f t="shared" si="21"/>
        <v>24</v>
      </c>
      <c r="D110">
        <v>1998</v>
      </c>
      <c r="E110" s="7" t="s">
        <v>29</v>
      </c>
      <c r="F110">
        <v>7</v>
      </c>
      <c r="G110" s="8" t="str">
        <f t="shared" si="13"/>
        <v>Dec</v>
      </c>
      <c r="H110" s="8" t="s">
        <v>6730</v>
      </c>
      <c r="I110" s="14" t="s">
        <v>6833</v>
      </c>
      <c r="J110" t="s">
        <v>4842</v>
      </c>
      <c r="K110">
        <v>1998</v>
      </c>
      <c r="L110">
        <f t="shared" si="20"/>
        <v>1998</v>
      </c>
      <c r="M110">
        <v>34.104999999999997</v>
      </c>
      <c r="N110" t="str">
        <f t="shared" si="15"/>
        <v>Obesity</v>
      </c>
      <c r="O110" t="str">
        <f t="shared" si="16"/>
        <v>Normal</v>
      </c>
      <c r="P110">
        <v>5.07</v>
      </c>
      <c r="Q110" s="2" t="s">
        <v>8354</v>
      </c>
      <c r="R110" s="2" t="s">
        <v>8354</v>
      </c>
      <c r="S110" t="s">
        <v>8354</v>
      </c>
      <c r="T110" s="2">
        <v>1</v>
      </c>
      <c r="U110" s="2" t="str">
        <f t="shared" si="17"/>
        <v>YES</v>
      </c>
      <c r="V110" t="s">
        <v>8355</v>
      </c>
      <c r="W110" t="str">
        <f t="shared" si="18"/>
        <v>tier - 2</v>
      </c>
      <c r="X110" t="s">
        <v>10</v>
      </c>
      <c r="Y110" t="str">
        <f t="shared" si="19"/>
        <v>tier - 1</v>
      </c>
      <c r="Z110" t="s">
        <v>15</v>
      </c>
      <c r="AA110" s="15">
        <v>1477</v>
      </c>
      <c r="AB110" t="str">
        <v>R1013</v>
      </c>
    </row>
    <row r="111" spans="1:28" x14ac:dyDescent="0.2">
      <c r="A111" s="1" t="s">
        <v>2262</v>
      </c>
      <c r="B111" s="13">
        <f t="shared" si="12"/>
        <v>35590</v>
      </c>
      <c r="C111" s="1">
        <f t="shared" si="21"/>
        <v>25</v>
      </c>
      <c r="D111">
        <v>1997</v>
      </c>
      <c r="E111" s="7" t="s">
        <v>17</v>
      </c>
      <c r="F111">
        <v>9</v>
      </c>
      <c r="G111" s="8" t="str">
        <f t="shared" si="13"/>
        <v>Jun</v>
      </c>
      <c r="H111" s="8" t="s">
        <v>6732</v>
      </c>
      <c r="I111" s="14" t="s">
        <v>6820</v>
      </c>
      <c r="J111" t="s">
        <v>4843</v>
      </c>
      <c r="K111">
        <v>1997</v>
      </c>
      <c r="L111">
        <f t="shared" si="20"/>
        <v>1997</v>
      </c>
      <c r="M111">
        <v>48.93</v>
      </c>
      <c r="N111" t="str">
        <f t="shared" si="15"/>
        <v>Obesity</v>
      </c>
      <c r="O111" t="str">
        <f t="shared" si="16"/>
        <v>Diabetes</v>
      </c>
      <c r="P111">
        <v>11.17</v>
      </c>
      <c r="Q111" s="2" t="s">
        <v>8355</v>
      </c>
      <c r="R111" s="2" t="s">
        <v>8354</v>
      </c>
      <c r="S111" t="s">
        <v>8354</v>
      </c>
      <c r="T111" s="2">
        <v>1</v>
      </c>
      <c r="U111" s="2" t="str">
        <f t="shared" si="17"/>
        <v>YES</v>
      </c>
      <c r="V111" t="s">
        <v>8355</v>
      </c>
      <c r="W111" t="str">
        <f t="shared" si="18"/>
        <v>tier - 2</v>
      </c>
      <c r="X111" t="s">
        <v>10</v>
      </c>
      <c r="Y111" t="str">
        <f t="shared" si="19"/>
        <v>tier - 1</v>
      </c>
      <c r="Z111" t="s">
        <v>15</v>
      </c>
      <c r="AA111" s="15">
        <v>1481</v>
      </c>
      <c r="AB111" t="str">
        <v>R1012</v>
      </c>
    </row>
    <row r="112" spans="1:28" x14ac:dyDescent="0.2">
      <c r="A112" s="1" t="s">
        <v>2261</v>
      </c>
      <c r="B112" s="13">
        <f t="shared" si="12"/>
        <v>34979</v>
      </c>
      <c r="C112" s="1">
        <f t="shared" si="21"/>
        <v>27</v>
      </c>
      <c r="D112">
        <v>1995</v>
      </c>
      <c r="E112" s="7" t="s">
        <v>36</v>
      </c>
      <c r="F112">
        <v>7</v>
      </c>
      <c r="G112" s="8" t="str">
        <f t="shared" si="13"/>
        <v>Oct</v>
      </c>
      <c r="H112" s="8" t="s">
        <v>6732</v>
      </c>
      <c r="I112" s="14" t="s">
        <v>6834</v>
      </c>
      <c r="J112" t="s">
        <v>4844</v>
      </c>
      <c r="K112">
        <v>1995</v>
      </c>
      <c r="L112">
        <f t="shared" si="20"/>
        <v>1995</v>
      </c>
      <c r="M112">
        <v>37.07</v>
      </c>
      <c r="N112" t="str">
        <f t="shared" si="15"/>
        <v>Obesity</v>
      </c>
      <c r="O112" t="str">
        <f t="shared" si="16"/>
        <v>Prediabetes</v>
      </c>
      <c r="P112">
        <v>6.14</v>
      </c>
      <c r="Q112" s="2" t="s">
        <v>8355</v>
      </c>
      <c r="R112" s="2" t="s">
        <v>8354</v>
      </c>
      <c r="S112" t="s">
        <v>8354</v>
      </c>
      <c r="T112" s="2">
        <v>0</v>
      </c>
      <c r="U112" s="2" t="str">
        <f t="shared" si="17"/>
        <v>YES</v>
      </c>
      <c r="V112" t="s">
        <v>8355</v>
      </c>
      <c r="W112" t="str">
        <f t="shared" si="18"/>
        <v>tier - 2</v>
      </c>
      <c r="X112" t="s">
        <v>10</v>
      </c>
      <c r="Y112" t="str">
        <f t="shared" si="19"/>
        <v>tier - 3</v>
      </c>
      <c r="Z112" t="s">
        <v>11</v>
      </c>
      <c r="AA112" s="15">
        <v>1493</v>
      </c>
      <c r="AB112" t="str">
        <v>R1013</v>
      </c>
    </row>
    <row r="113" spans="1:28" x14ac:dyDescent="0.2">
      <c r="A113" s="1" t="s">
        <v>2260</v>
      </c>
      <c r="B113" s="13">
        <f t="shared" si="12"/>
        <v>35965</v>
      </c>
      <c r="C113" s="1">
        <f t="shared" si="21"/>
        <v>24</v>
      </c>
      <c r="D113">
        <v>1998</v>
      </c>
      <c r="E113" s="7" t="s">
        <v>17</v>
      </c>
      <c r="F113">
        <v>19</v>
      </c>
      <c r="G113" s="8" t="str">
        <f t="shared" si="13"/>
        <v>Jun</v>
      </c>
      <c r="H113" s="8" t="s">
        <v>6730</v>
      </c>
      <c r="I113" s="14" t="s">
        <v>6835</v>
      </c>
      <c r="J113" t="s">
        <v>4845</v>
      </c>
      <c r="K113">
        <v>1998</v>
      </c>
      <c r="L113">
        <f t="shared" si="20"/>
        <v>1998</v>
      </c>
      <c r="M113">
        <v>51.51</v>
      </c>
      <c r="N113" t="str">
        <f t="shared" si="15"/>
        <v>Obesity</v>
      </c>
      <c r="O113" t="str">
        <f t="shared" si="16"/>
        <v>Prediabetes</v>
      </c>
      <c r="P113">
        <v>6.26</v>
      </c>
      <c r="Q113" s="2" t="s">
        <v>8355</v>
      </c>
      <c r="R113" s="2" t="s">
        <v>8354</v>
      </c>
      <c r="S113" t="s">
        <v>2382</v>
      </c>
      <c r="T113" s="2">
        <v>1</v>
      </c>
      <c r="U113" s="2" t="str">
        <f t="shared" si="17"/>
        <v>YES</v>
      </c>
      <c r="V113" t="s">
        <v>8355</v>
      </c>
      <c r="W113" t="str">
        <f t="shared" si="18"/>
        <v>tier - 2</v>
      </c>
      <c r="X113" t="s">
        <v>10</v>
      </c>
      <c r="Y113" t="str">
        <f t="shared" si="19"/>
        <v>tier - 2</v>
      </c>
      <c r="Z113" t="s">
        <v>10</v>
      </c>
      <c r="AA113" s="15">
        <v>1497</v>
      </c>
      <c r="AB113" t="str">
        <v>R1013</v>
      </c>
    </row>
    <row r="114" spans="1:28" x14ac:dyDescent="0.2">
      <c r="A114" s="1" t="s">
        <v>2259</v>
      </c>
      <c r="B114" s="13">
        <f t="shared" si="12"/>
        <v>37128</v>
      </c>
      <c r="C114" s="1">
        <f t="shared" si="21"/>
        <v>21</v>
      </c>
      <c r="D114">
        <v>2001</v>
      </c>
      <c r="E114" s="7" t="s">
        <v>34</v>
      </c>
      <c r="F114">
        <v>25</v>
      </c>
      <c r="G114" s="8" t="str">
        <f t="shared" si="13"/>
        <v>Aug</v>
      </c>
      <c r="H114" s="8" t="s">
        <v>6730</v>
      </c>
      <c r="I114" s="14" t="s">
        <v>6836</v>
      </c>
      <c r="J114" t="s">
        <v>4846</v>
      </c>
      <c r="K114">
        <v>2001</v>
      </c>
      <c r="L114">
        <f t="shared" si="20"/>
        <v>2001</v>
      </c>
      <c r="M114">
        <v>34.799999999999997</v>
      </c>
      <c r="N114" t="str">
        <f t="shared" si="15"/>
        <v>Obesity</v>
      </c>
      <c r="O114" t="str">
        <f t="shared" si="16"/>
        <v>Normal</v>
      </c>
      <c r="P114">
        <v>4.72</v>
      </c>
      <c r="Q114" s="2" t="s">
        <v>8355</v>
      </c>
      <c r="R114" s="2" t="s">
        <v>8354</v>
      </c>
      <c r="S114" t="s">
        <v>8354</v>
      </c>
      <c r="T114" s="2">
        <v>0</v>
      </c>
      <c r="U114" s="2" t="str">
        <f t="shared" si="17"/>
        <v>YES</v>
      </c>
      <c r="V114" t="s">
        <v>8355</v>
      </c>
      <c r="W114" t="str">
        <f t="shared" si="18"/>
        <v>tier - 2</v>
      </c>
      <c r="X114" t="s">
        <v>10</v>
      </c>
      <c r="Y114" t="str">
        <f t="shared" si="19"/>
        <v>tier - 3</v>
      </c>
      <c r="Z114" t="s">
        <v>11</v>
      </c>
      <c r="AA114" s="15">
        <v>1515.34</v>
      </c>
      <c r="AB114" t="str">
        <v>R1013</v>
      </c>
    </row>
    <row r="115" spans="1:28" x14ac:dyDescent="0.2">
      <c r="A115" s="1" t="s">
        <v>2258</v>
      </c>
      <c r="B115" s="13">
        <f t="shared" si="12"/>
        <v>37079</v>
      </c>
      <c r="C115" s="1">
        <f t="shared" si="21"/>
        <v>21</v>
      </c>
      <c r="D115">
        <v>2001</v>
      </c>
      <c r="E115" s="7" t="s">
        <v>9</v>
      </c>
      <c r="F115">
        <v>7</v>
      </c>
      <c r="G115" s="8" t="str">
        <f t="shared" si="13"/>
        <v>Jul</v>
      </c>
      <c r="H115" s="8" t="s">
        <v>6732</v>
      </c>
      <c r="I115" s="14" t="s">
        <v>6837</v>
      </c>
      <c r="J115" t="s">
        <v>4847</v>
      </c>
      <c r="K115">
        <v>2001</v>
      </c>
      <c r="L115">
        <f t="shared" si="20"/>
        <v>2001</v>
      </c>
      <c r="M115">
        <v>36.67</v>
      </c>
      <c r="N115" t="str">
        <f t="shared" si="15"/>
        <v>Obesity</v>
      </c>
      <c r="O115" t="str">
        <f t="shared" si="16"/>
        <v>Normal</v>
      </c>
      <c r="P115">
        <v>5.18</v>
      </c>
      <c r="Q115" s="2" t="s">
        <v>8354</v>
      </c>
      <c r="R115" s="2" t="s">
        <v>8354</v>
      </c>
      <c r="S115" t="s">
        <v>8354</v>
      </c>
      <c r="T115" s="2">
        <v>1</v>
      </c>
      <c r="U115" s="2" t="str">
        <f t="shared" si="17"/>
        <v>YES</v>
      </c>
      <c r="V115" t="s">
        <v>8355</v>
      </c>
      <c r="W115" t="str">
        <f t="shared" si="18"/>
        <v>tier - 2</v>
      </c>
      <c r="X115" t="s">
        <v>10</v>
      </c>
      <c r="Y115" t="str">
        <f t="shared" si="19"/>
        <v>tier - 3</v>
      </c>
      <c r="Z115" t="s">
        <v>11</v>
      </c>
      <c r="AA115" s="15">
        <v>1526.31</v>
      </c>
      <c r="AB115" t="str">
        <v>R1011</v>
      </c>
    </row>
    <row r="116" spans="1:28" x14ac:dyDescent="0.2">
      <c r="A116" s="1" t="s">
        <v>2257</v>
      </c>
      <c r="B116" s="13">
        <f t="shared" si="12"/>
        <v>37044</v>
      </c>
      <c r="C116" s="1">
        <f t="shared" si="21"/>
        <v>22</v>
      </c>
      <c r="D116">
        <v>2001</v>
      </c>
      <c r="E116" s="7" t="s">
        <v>17</v>
      </c>
      <c r="F116">
        <v>2</v>
      </c>
      <c r="G116" s="8" t="str">
        <f t="shared" si="13"/>
        <v>Jun</v>
      </c>
      <c r="H116" s="8" t="s">
        <v>6732</v>
      </c>
      <c r="I116" s="14" t="s">
        <v>6838</v>
      </c>
      <c r="J116" t="s">
        <v>4848</v>
      </c>
      <c r="K116">
        <v>2001</v>
      </c>
      <c r="L116">
        <f t="shared" si="20"/>
        <v>2001</v>
      </c>
      <c r="M116">
        <v>30.9</v>
      </c>
      <c r="N116" t="str">
        <f t="shared" si="15"/>
        <v>Obesity</v>
      </c>
      <c r="O116" t="str">
        <f t="shared" si="16"/>
        <v>Diabetes</v>
      </c>
      <c r="P116">
        <v>9.4</v>
      </c>
      <c r="Q116" s="2" t="s">
        <v>8354</v>
      </c>
      <c r="R116" s="2" t="s">
        <v>8354</v>
      </c>
      <c r="S116" t="s">
        <v>8354</v>
      </c>
      <c r="T116" s="2">
        <v>2</v>
      </c>
      <c r="U116" s="2" t="str">
        <f t="shared" si="17"/>
        <v>YES</v>
      </c>
      <c r="V116" t="s">
        <v>8355</v>
      </c>
      <c r="W116" t="str">
        <f t="shared" si="18"/>
        <v>tier - 2</v>
      </c>
      <c r="X116" t="s">
        <v>10</v>
      </c>
      <c r="Y116" t="str">
        <f t="shared" si="19"/>
        <v>tier - 2</v>
      </c>
      <c r="Z116" t="s">
        <v>10</v>
      </c>
      <c r="AA116" s="15">
        <v>1532.47</v>
      </c>
      <c r="AB116" t="str">
        <v>R1013</v>
      </c>
    </row>
    <row r="117" spans="1:28" x14ac:dyDescent="0.2">
      <c r="A117" s="1" t="s">
        <v>2256</v>
      </c>
      <c r="B117" s="13">
        <f t="shared" si="12"/>
        <v>37230</v>
      </c>
      <c r="C117" s="1">
        <f t="shared" si="21"/>
        <v>21</v>
      </c>
      <c r="D117">
        <v>2001</v>
      </c>
      <c r="E117" s="7" t="s">
        <v>29</v>
      </c>
      <c r="F117">
        <v>5</v>
      </c>
      <c r="G117" s="8" t="str">
        <f t="shared" si="13"/>
        <v>Dec</v>
      </c>
      <c r="H117" s="8" t="s">
        <v>6730</v>
      </c>
      <c r="I117" s="14" t="s">
        <v>6839</v>
      </c>
      <c r="J117" t="s">
        <v>4850</v>
      </c>
      <c r="K117">
        <v>2001</v>
      </c>
      <c r="L117">
        <f t="shared" si="20"/>
        <v>2001</v>
      </c>
      <c r="M117">
        <v>30.495000000000001</v>
      </c>
      <c r="N117" t="str">
        <f t="shared" si="15"/>
        <v>Obesity</v>
      </c>
      <c r="O117" t="str">
        <f t="shared" si="16"/>
        <v>Prediabetes</v>
      </c>
      <c r="P117">
        <v>6.29</v>
      </c>
      <c r="Q117" s="2" t="s">
        <v>8354</v>
      </c>
      <c r="R117" s="2" t="s">
        <v>8354</v>
      </c>
      <c r="S117" t="s">
        <v>8354</v>
      </c>
      <c r="T117" s="2">
        <v>0</v>
      </c>
      <c r="U117" s="2" t="str">
        <f t="shared" si="17"/>
        <v>YES</v>
      </c>
      <c r="V117" t="s">
        <v>8355</v>
      </c>
      <c r="W117" t="str">
        <f t="shared" si="18"/>
        <v>tier - 2</v>
      </c>
      <c r="X117" t="s">
        <v>10</v>
      </c>
      <c r="Y117" t="str">
        <f t="shared" si="19"/>
        <v>tier - 2</v>
      </c>
      <c r="Z117" t="s">
        <v>10</v>
      </c>
      <c r="AA117" s="15">
        <v>1534.3</v>
      </c>
      <c r="AB117" t="str">
        <v>R1013</v>
      </c>
    </row>
    <row r="118" spans="1:28" x14ac:dyDescent="0.2">
      <c r="A118" s="1" t="s">
        <v>2255</v>
      </c>
      <c r="B118" s="13">
        <f t="shared" si="12"/>
        <v>33869</v>
      </c>
      <c r="C118" s="1">
        <f t="shared" si="21"/>
        <v>30</v>
      </c>
      <c r="D118">
        <v>1992</v>
      </c>
      <c r="E118" s="7" t="s">
        <v>19</v>
      </c>
      <c r="F118">
        <v>22</v>
      </c>
      <c r="G118" s="8" t="str">
        <f t="shared" si="13"/>
        <v>Sep</v>
      </c>
      <c r="H118" s="8" t="s">
        <v>6732</v>
      </c>
      <c r="I118" s="14" t="s">
        <v>6840</v>
      </c>
      <c r="J118" t="s">
        <v>4851</v>
      </c>
      <c r="K118">
        <v>1992</v>
      </c>
      <c r="L118">
        <f t="shared" si="20"/>
        <v>1992</v>
      </c>
      <c r="M118">
        <v>44.88</v>
      </c>
      <c r="N118" t="str">
        <f t="shared" si="15"/>
        <v>Obesity</v>
      </c>
      <c r="O118" t="str">
        <f t="shared" si="16"/>
        <v>Prediabetes</v>
      </c>
      <c r="P118">
        <v>6.04</v>
      </c>
      <c r="Q118" s="2" t="s">
        <v>8354</v>
      </c>
      <c r="R118" s="2" t="s">
        <v>8354</v>
      </c>
      <c r="S118" t="s">
        <v>2382</v>
      </c>
      <c r="T118" s="2">
        <v>1</v>
      </c>
      <c r="U118" s="2" t="str">
        <f t="shared" si="17"/>
        <v>YES</v>
      </c>
      <c r="V118" t="s">
        <v>8355</v>
      </c>
      <c r="W118" t="str">
        <f t="shared" si="18"/>
        <v>tier - 2</v>
      </c>
      <c r="X118" t="s">
        <v>10</v>
      </c>
      <c r="Y118" t="str">
        <f t="shared" si="19"/>
        <v>tier - 1</v>
      </c>
      <c r="Z118" t="s">
        <v>15</v>
      </c>
      <c r="AA118" s="15">
        <v>1566.88</v>
      </c>
      <c r="AB118" t="str">
        <v>R1013</v>
      </c>
    </row>
    <row r="119" spans="1:28" x14ac:dyDescent="0.2">
      <c r="A119" s="1" t="s">
        <v>2254</v>
      </c>
      <c r="B119" s="13">
        <f t="shared" si="12"/>
        <v>38310</v>
      </c>
      <c r="C119" s="1">
        <f t="shared" si="21"/>
        <v>18</v>
      </c>
      <c r="D119">
        <v>2004</v>
      </c>
      <c r="E119" s="7" t="s">
        <v>14</v>
      </c>
      <c r="F119">
        <v>19</v>
      </c>
      <c r="G119" s="8" t="str">
        <f t="shared" si="13"/>
        <v>Nov</v>
      </c>
      <c r="H119" s="8" t="s">
        <v>6732</v>
      </c>
      <c r="I119" s="14" t="s">
        <v>6751</v>
      </c>
      <c r="J119" t="s">
        <v>4852</v>
      </c>
      <c r="K119">
        <v>2004</v>
      </c>
      <c r="L119">
        <f t="shared" si="20"/>
        <v>2004</v>
      </c>
      <c r="M119">
        <v>44.32</v>
      </c>
      <c r="N119" t="str">
        <f t="shared" si="15"/>
        <v>Obesity</v>
      </c>
      <c r="O119" t="str">
        <f t="shared" si="16"/>
        <v>Diabetes</v>
      </c>
      <c r="P119">
        <v>10.55</v>
      </c>
      <c r="Q119" s="2" t="s">
        <v>8354</v>
      </c>
      <c r="R119" s="2" t="s">
        <v>8354</v>
      </c>
      <c r="S119" t="s">
        <v>8354</v>
      </c>
      <c r="T119" s="2">
        <v>0</v>
      </c>
      <c r="U119" s="2" t="str">
        <f t="shared" si="17"/>
        <v>YES</v>
      </c>
      <c r="V119" t="s">
        <v>8355</v>
      </c>
      <c r="W119" t="str">
        <f t="shared" si="18"/>
        <v>tier - 2</v>
      </c>
      <c r="X119" t="s">
        <v>10</v>
      </c>
      <c r="Y119" t="str">
        <f t="shared" si="19"/>
        <v>tier - 3</v>
      </c>
      <c r="Z119" t="s">
        <v>11</v>
      </c>
      <c r="AA119" s="15">
        <v>1607.51</v>
      </c>
      <c r="AB119" t="str">
        <v>R1013</v>
      </c>
    </row>
    <row r="120" spans="1:28" x14ac:dyDescent="0.2">
      <c r="A120" s="1" t="s">
        <v>2253</v>
      </c>
      <c r="B120" s="13">
        <f t="shared" si="12"/>
        <v>38190</v>
      </c>
      <c r="C120" s="1">
        <f t="shared" si="21"/>
        <v>18</v>
      </c>
      <c r="D120">
        <v>2004</v>
      </c>
      <c r="E120" s="7" t="s">
        <v>9</v>
      </c>
      <c r="F120">
        <v>22</v>
      </c>
      <c r="G120" s="8" t="str">
        <f t="shared" si="13"/>
        <v>Jul</v>
      </c>
      <c r="H120" s="8" t="s">
        <v>6732</v>
      </c>
      <c r="I120" s="14" t="s">
        <v>6841</v>
      </c>
      <c r="J120" t="s">
        <v>4853</v>
      </c>
      <c r="K120">
        <v>2004</v>
      </c>
      <c r="L120">
        <f t="shared" si="20"/>
        <v>2004</v>
      </c>
      <c r="M120">
        <v>46.39</v>
      </c>
      <c r="N120" t="str">
        <f t="shared" si="15"/>
        <v>Obesity</v>
      </c>
      <c r="O120" t="str">
        <f t="shared" si="16"/>
        <v>Normal</v>
      </c>
      <c r="P120">
        <v>5.09</v>
      </c>
      <c r="Q120" s="2" t="s">
        <v>8354</v>
      </c>
      <c r="R120" s="2" t="s">
        <v>8354</v>
      </c>
      <c r="S120" t="s">
        <v>8354</v>
      </c>
      <c r="T120" s="2">
        <v>0</v>
      </c>
      <c r="U120" s="2" t="str">
        <f t="shared" si="17"/>
        <v>YES</v>
      </c>
      <c r="V120" t="s">
        <v>8355</v>
      </c>
      <c r="W120" t="str">
        <f t="shared" si="18"/>
        <v>tier - 2</v>
      </c>
      <c r="X120" t="s">
        <v>10</v>
      </c>
      <c r="Y120" t="str">
        <f t="shared" si="19"/>
        <v>tier - 1</v>
      </c>
      <c r="Z120" t="s">
        <v>15</v>
      </c>
      <c r="AA120" s="15">
        <v>1615.77</v>
      </c>
      <c r="AB120" t="str">
        <v>R1013</v>
      </c>
    </row>
    <row r="121" spans="1:28" x14ac:dyDescent="0.2">
      <c r="A121" s="1" t="s">
        <v>2252</v>
      </c>
      <c r="B121" s="13">
        <f t="shared" si="12"/>
        <v>34916</v>
      </c>
      <c r="C121" s="1">
        <f t="shared" si="21"/>
        <v>27</v>
      </c>
      <c r="D121">
        <v>1995</v>
      </c>
      <c r="E121" s="7" t="s">
        <v>34</v>
      </c>
      <c r="F121">
        <v>5</v>
      </c>
      <c r="G121" s="8" t="str">
        <f t="shared" si="13"/>
        <v>Aug</v>
      </c>
      <c r="H121" s="8" t="s">
        <v>6732</v>
      </c>
      <c r="I121" s="14" t="s">
        <v>6842</v>
      </c>
      <c r="J121" t="s">
        <v>4854</v>
      </c>
      <c r="K121">
        <v>1995</v>
      </c>
      <c r="L121">
        <f t="shared" si="20"/>
        <v>1995</v>
      </c>
      <c r="M121">
        <v>42.13</v>
      </c>
      <c r="N121" t="str">
        <f t="shared" si="15"/>
        <v>Obesity</v>
      </c>
      <c r="O121" t="str">
        <f t="shared" si="16"/>
        <v>Normal</v>
      </c>
      <c r="P121">
        <v>5.2</v>
      </c>
      <c r="Q121" s="2" t="s">
        <v>8355</v>
      </c>
      <c r="R121" s="2" t="s">
        <v>8354</v>
      </c>
      <c r="S121" t="s">
        <v>8354</v>
      </c>
      <c r="T121" s="2">
        <v>1</v>
      </c>
      <c r="U121" s="2" t="str">
        <f t="shared" si="17"/>
        <v>YES</v>
      </c>
      <c r="V121" t="s">
        <v>8355</v>
      </c>
      <c r="W121" t="str">
        <f t="shared" si="18"/>
        <v>tier - 2</v>
      </c>
      <c r="X121" t="s">
        <v>10</v>
      </c>
      <c r="Y121" t="str">
        <f t="shared" si="19"/>
        <v>tier - 1</v>
      </c>
      <c r="Z121" t="s">
        <v>15</v>
      </c>
      <c r="AA121" s="15">
        <v>1617.16</v>
      </c>
      <c r="AB121" t="str">
        <v>R1013</v>
      </c>
    </row>
    <row r="122" spans="1:28" x14ac:dyDescent="0.2">
      <c r="A122" s="1" t="s">
        <v>2251</v>
      </c>
      <c r="B122" s="13">
        <f t="shared" si="12"/>
        <v>37878</v>
      </c>
      <c r="C122" s="1">
        <f t="shared" si="21"/>
        <v>19</v>
      </c>
      <c r="D122">
        <v>2003</v>
      </c>
      <c r="E122" s="7" t="s">
        <v>19</v>
      </c>
      <c r="F122">
        <v>14</v>
      </c>
      <c r="G122" s="8" t="str">
        <f t="shared" si="13"/>
        <v>Sep</v>
      </c>
      <c r="H122" s="8" t="s">
        <v>6732</v>
      </c>
      <c r="I122" s="14" t="s">
        <v>6843</v>
      </c>
      <c r="J122" t="s">
        <v>4855</v>
      </c>
      <c r="K122">
        <v>2003</v>
      </c>
      <c r="L122">
        <f t="shared" si="20"/>
        <v>2003</v>
      </c>
      <c r="M122">
        <v>30.78</v>
      </c>
      <c r="N122" t="str">
        <f t="shared" si="15"/>
        <v>Obesity</v>
      </c>
      <c r="O122" t="str">
        <f t="shared" si="16"/>
        <v>Diabetes</v>
      </c>
      <c r="P122">
        <v>8.4499999999999993</v>
      </c>
      <c r="Q122" s="2" t="s">
        <v>8355</v>
      </c>
      <c r="R122" s="2" t="s">
        <v>8354</v>
      </c>
      <c r="S122" t="s">
        <v>8354</v>
      </c>
      <c r="T122" s="2">
        <v>0</v>
      </c>
      <c r="U122" s="2" t="str">
        <f t="shared" si="17"/>
        <v>YES</v>
      </c>
      <c r="V122" t="s">
        <v>8355</v>
      </c>
      <c r="W122" t="str">
        <f t="shared" si="18"/>
        <v>tier - 2</v>
      </c>
      <c r="X122" t="s">
        <v>10</v>
      </c>
      <c r="Y122" t="str">
        <f t="shared" si="19"/>
        <v>tier - 2</v>
      </c>
      <c r="Z122" t="s">
        <v>10</v>
      </c>
      <c r="AA122" s="15">
        <v>1621.34</v>
      </c>
      <c r="AB122" t="str">
        <v>R1012</v>
      </c>
    </row>
    <row r="123" spans="1:28" x14ac:dyDescent="0.2">
      <c r="A123" s="1" t="s">
        <v>2250</v>
      </c>
      <c r="B123" s="13">
        <f t="shared" si="12"/>
        <v>38220</v>
      </c>
      <c r="C123" s="1">
        <f t="shared" si="21"/>
        <v>18</v>
      </c>
      <c r="D123">
        <v>2004</v>
      </c>
      <c r="E123" s="7" t="s">
        <v>34</v>
      </c>
      <c r="F123">
        <v>21</v>
      </c>
      <c r="G123" s="8" t="str">
        <f t="shared" si="13"/>
        <v>Aug</v>
      </c>
      <c r="H123" s="8" t="s">
        <v>6732</v>
      </c>
      <c r="I123" s="14" t="s">
        <v>6844</v>
      </c>
      <c r="J123" t="s">
        <v>4856</v>
      </c>
      <c r="K123">
        <v>2004</v>
      </c>
      <c r="L123">
        <f t="shared" si="20"/>
        <v>2004</v>
      </c>
      <c r="M123">
        <v>31.35</v>
      </c>
      <c r="N123" t="str">
        <f t="shared" si="15"/>
        <v>Obesity</v>
      </c>
      <c r="O123" t="str">
        <f t="shared" si="16"/>
        <v>Diabetes</v>
      </c>
      <c r="P123">
        <v>9.5399999999999991</v>
      </c>
      <c r="Q123" s="2" t="s">
        <v>8354</v>
      </c>
      <c r="R123" s="2" t="s">
        <v>8354</v>
      </c>
      <c r="S123" t="s">
        <v>8354</v>
      </c>
      <c r="T123" s="2">
        <v>0</v>
      </c>
      <c r="U123" s="2" t="str">
        <f t="shared" si="17"/>
        <v>YES</v>
      </c>
      <c r="V123" t="s">
        <v>8355</v>
      </c>
      <c r="W123" t="str">
        <f t="shared" si="18"/>
        <v>tier - 2</v>
      </c>
      <c r="X123" t="s">
        <v>10</v>
      </c>
      <c r="Y123" t="str">
        <f t="shared" si="19"/>
        <v>tier - 2</v>
      </c>
      <c r="Z123" t="s">
        <v>10</v>
      </c>
      <c r="AA123" s="15">
        <v>1621.88</v>
      </c>
      <c r="AB123" t="str">
        <v>R1013</v>
      </c>
    </row>
    <row r="124" spans="1:28" x14ac:dyDescent="0.2">
      <c r="A124" s="1" t="s">
        <v>2249</v>
      </c>
      <c r="B124" s="13">
        <f t="shared" si="12"/>
        <v>38193</v>
      </c>
      <c r="C124" s="1">
        <f t="shared" si="21"/>
        <v>18</v>
      </c>
      <c r="D124">
        <v>2004</v>
      </c>
      <c r="E124" s="7" t="s">
        <v>9</v>
      </c>
      <c r="F124">
        <v>25</v>
      </c>
      <c r="G124" s="8" t="str">
        <f t="shared" si="13"/>
        <v>Jul</v>
      </c>
      <c r="H124" s="8" t="s">
        <v>6730</v>
      </c>
      <c r="I124" s="14" t="s">
        <v>6845</v>
      </c>
      <c r="J124" t="s">
        <v>4857</v>
      </c>
      <c r="K124">
        <v>2004</v>
      </c>
      <c r="L124">
        <f t="shared" si="20"/>
        <v>2004</v>
      </c>
      <c r="M124">
        <v>41.46</v>
      </c>
      <c r="N124" t="str">
        <f t="shared" si="15"/>
        <v>Obesity</v>
      </c>
      <c r="O124" t="str">
        <f t="shared" si="16"/>
        <v>Normal</v>
      </c>
      <c r="P124">
        <v>4.99</v>
      </c>
      <c r="Q124" s="2" t="s">
        <v>8355</v>
      </c>
      <c r="R124" s="2" t="s">
        <v>8354</v>
      </c>
      <c r="S124" t="s">
        <v>8354</v>
      </c>
      <c r="T124" s="2">
        <v>2</v>
      </c>
      <c r="U124" s="2" t="str">
        <f t="shared" si="17"/>
        <v>YES</v>
      </c>
      <c r="V124" t="s">
        <v>8355</v>
      </c>
      <c r="W124" t="str">
        <f t="shared" si="18"/>
        <v>tier - 2</v>
      </c>
      <c r="X124" t="s">
        <v>10</v>
      </c>
      <c r="Y124" t="str">
        <f t="shared" si="19"/>
        <v>tier - 1</v>
      </c>
      <c r="Z124" t="s">
        <v>15</v>
      </c>
      <c r="AA124" s="15">
        <v>1622.19</v>
      </c>
      <c r="AB124" t="str">
        <v>R1013</v>
      </c>
    </row>
    <row r="125" spans="1:28" x14ac:dyDescent="0.2">
      <c r="A125" s="1" t="s">
        <v>2248</v>
      </c>
      <c r="B125" s="13">
        <f t="shared" si="12"/>
        <v>37873</v>
      </c>
      <c r="C125" s="1">
        <f t="shared" si="21"/>
        <v>19</v>
      </c>
      <c r="D125">
        <v>2003</v>
      </c>
      <c r="E125" s="7" t="s">
        <v>19</v>
      </c>
      <c r="F125">
        <v>9</v>
      </c>
      <c r="G125" s="8" t="str">
        <f t="shared" si="13"/>
        <v>Sep</v>
      </c>
      <c r="H125" s="8" t="s">
        <v>6732</v>
      </c>
      <c r="I125" s="14" t="s">
        <v>6846</v>
      </c>
      <c r="J125" t="s">
        <v>4858</v>
      </c>
      <c r="K125">
        <v>2003</v>
      </c>
      <c r="L125">
        <f t="shared" si="20"/>
        <v>2003</v>
      </c>
      <c r="M125">
        <v>48</v>
      </c>
      <c r="N125" t="str">
        <f t="shared" si="15"/>
        <v>Obesity</v>
      </c>
      <c r="O125" t="str">
        <f t="shared" si="16"/>
        <v>Diabetes</v>
      </c>
      <c r="P125">
        <v>10.54</v>
      </c>
      <c r="Q125" s="2" t="s">
        <v>8354</v>
      </c>
      <c r="R125" s="2" t="s">
        <v>8354</v>
      </c>
      <c r="S125" t="s">
        <v>8354</v>
      </c>
      <c r="T125" s="2">
        <v>0</v>
      </c>
      <c r="U125" s="2" t="str">
        <f t="shared" si="17"/>
        <v>YES</v>
      </c>
      <c r="V125" t="s">
        <v>8355</v>
      </c>
      <c r="W125" t="str">
        <f t="shared" si="18"/>
        <v>tier - 2</v>
      </c>
      <c r="X125" t="s">
        <v>10</v>
      </c>
      <c r="Y125" t="str">
        <f t="shared" si="19"/>
        <v>tier - 3</v>
      </c>
      <c r="Z125" t="s">
        <v>11</v>
      </c>
      <c r="AA125" s="15">
        <v>1625.43</v>
      </c>
      <c r="AB125" t="str">
        <v>R1012</v>
      </c>
    </row>
    <row r="126" spans="1:28" x14ac:dyDescent="0.2">
      <c r="A126" s="1" t="s">
        <v>2247</v>
      </c>
      <c r="B126" s="13">
        <f t="shared" si="12"/>
        <v>37959</v>
      </c>
      <c r="C126" s="1">
        <f t="shared" si="21"/>
        <v>19</v>
      </c>
      <c r="D126">
        <v>2003</v>
      </c>
      <c r="E126" s="7" t="s">
        <v>29</v>
      </c>
      <c r="F126">
        <v>4</v>
      </c>
      <c r="G126" s="8" t="str">
        <f t="shared" si="13"/>
        <v>Dec</v>
      </c>
      <c r="H126" s="8" t="s">
        <v>6730</v>
      </c>
      <c r="I126" s="14" t="s">
        <v>6847</v>
      </c>
      <c r="J126" t="s">
        <v>4859</v>
      </c>
      <c r="K126">
        <v>2003</v>
      </c>
      <c r="L126">
        <f t="shared" si="20"/>
        <v>2003</v>
      </c>
      <c r="M126">
        <v>49.13</v>
      </c>
      <c r="N126" t="str">
        <f t="shared" si="15"/>
        <v>Obesity</v>
      </c>
      <c r="O126" t="str">
        <f t="shared" si="16"/>
        <v>Normal</v>
      </c>
      <c r="P126">
        <v>4.54</v>
      </c>
      <c r="Q126" s="2" t="s">
        <v>8354</v>
      </c>
      <c r="R126" s="2" t="s">
        <v>8354</v>
      </c>
      <c r="S126" t="s">
        <v>8354</v>
      </c>
      <c r="T126" s="2">
        <v>0</v>
      </c>
      <c r="U126" s="2" t="str">
        <f t="shared" si="17"/>
        <v>YES</v>
      </c>
      <c r="V126" t="s">
        <v>8355</v>
      </c>
      <c r="W126" t="str">
        <f t="shared" si="18"/>
        <v>tier - 2</v>
      </c>
      <c r="X126" t="s">
        <v>10</v>
      </c>
      <c r="Y126" t="str">
        <f t="shared" si="19"/>
        <v>tier - 2</v>
      </c>
      <c r="Z126" t="s">
        <v>10</v>
      </c>
      <c r="AA126" s="15">
        <v>1627.28</v>
      </c>
      <c r="AB126" t="str">
        <v>R1012</v>
      </c>
    </row>
    <row r="127" spans="1:28" x14ac:dyDescent="0.2">
      <c r="A127" s="1" t="s">
        <v>2246</v>
      </c>
      <c r="B127" s="13">
        <f t="shared" si="12"/>
        <v>37819</v>
      </c>
      <c r="C127" s="1">
        <f t="shared" si="21"/>
        <v>19</v>
      </c>
      <c r="D127">
        <v>2003</v>
      </c>
      <c r="E127" s="7" t="s">
        <v>9</v>
      </c>
      <c r="F127">
        <v>17</v>
      </c>
      <c r="G127" s="8" t="str">
        <f t="shared" si="13"/>
        <v>Jul</v>
      </c>
      <c r="H127" s="8" t="s">
        <v>6732</v>
      </c>
      <c r="I127" s="14" t="s">
        <v>6848</v>
      </c>
      <c r="J127" t="s">
        <v>4860</v>
      </c>
      <c r="K127">
        <v>2003</v>
      </c>
      <c r="L127">
        <f t="shared" si="20"/>
        <v>2003</v>
      </c>
      <c r="M127">
        <v>37.799999999999997</v>
      </c>
      <c r="N127" t="str">
        <f t="shared" si="15"/>
        <v>Obesity</v>
      </c>
      <c r="O127" t="str">
        <f t="shared" si="16"/>
        <v>Prediabetes</v>
      </c>
      <c r="P127">
        <v>6.29</v>
      </c>
      <c r="Q127" s="2" t="s">
        <v>8354</v>
      </c>
      <c r="R127" s="2" t="s">
        <v>8354</v>
      </c>
      <c r="S127" t="s">
        <v>8354</v>
      </c>
      <c r="T127" s="2">
        <v>1</v>
      </c>
      <c r="U127" s="2" t="str">
        <f t="shared" si="17"/>
        <v>YES</v>
      </c>
      <c r="V127" t="s">
        <v>8355</v>
      </c>
      <c r="W127" t="str">
        <f t="shared" si="18"/>
        <v>tier - 2</v>
      </c>
      <c r="X127" t="s">
        <v>10</v>
      </c>
      <c r="Y127" t="str">
        <f t="shared" si="19"/>
        <v>tier - 1</v>
      </c>
      <c r="Z127" t="s">
        <v>15</v>
      </c>
      <c r="AA127" s="15">
        <v>1628.47</v>
      </c>
      <c r="AB127" t="str">
        <v>R1012</v>
      </c>
    </row>
    <row r="128" spans="1:28" x14ac:dyDescent="0.2">
      <c r="A128" s="1" t="s">
        <v>2245</v>
      </c>
      <c r="B128" s="13">
        <f t="shared" si="12"/>
        <v>38264</v>
      </c>
      <c r="C128" s="1">
        <f t="shared" si="21"/>
        <v>18</v>
      </c>
      <c r="D128">
        <v>2004</v>
      </c>
      <c r="E128" s="7" t="s">
        <v>36</v>
      </c>
      <c r="F128">
        <v>4</v>
      </c>
      <c r="G128" s="8" t="str">
        <f t="shared" si="13"/>
        <v>Oct</v>
      </c>
      <c r="H128" s="8" t="s">
        <v>6732</v>
      </c>
      <c r="I128" s="14" t="s">
        <v>6849</v>
      </c>
      <c r="J128" t="s">
        <v>6688</v>
      </c>
      <c r="K128">
        <v>2004</v>
      </c>
      <c r="L128">
        <f t="shared" si="20"/>
        <v>2004</v>
      </c>
      <c r="M128">
        <v>38.299999999999997</v>
      </c>
      <c r="N128" t="str">
        <f t="shared" si="15"/>
        <v>Obesity</v>
      </c>
      <c r="O128" t="str">
        <f t="shared" si="16"/>
        <v>Diabetes</v>
      </c>
      <c r="P128">
        <v>9.51</v>
      </c>
      <c r="Q128" s="2" t="s">
        <v>8354</v>
      </c>
      <c r="R128" s="2" t="s">
        <v>8354</v>
      </c>
      <c r="S128" t="s">
        <v>8354</v>
      </c>
      <c r="T128" s="2">
        <v>0</v>
      </c>
      <c r="U128" s="2" t="str">
        <f t="shared" si="17"/>
        <v>YES</v>
      </c>
      <c r="V128" t="s">
        <v>8355</v>
      </c>
      <c r="W128" t="str">
        <f t="shared" si="18"/>
        <v>tier - 2</v>
      </c>
      <c r="X128" t="s">
        <v>10</v>
      </c>
      <c r="Y128" t="str">
        <f t="shared" si="19"/>
        <v>tier - 2</v>
      </c>
      <c r="Z128" t="s">
        <v>10</v>
      </c>
      <c r="AA128" s="15">
        <v>1629.83</v>
      </c>
      <c r="AB128" t="str">
        <v>R1013</v>
      </c>
    </row>
    <row r="129" spans="1:28" x14ac:dyDescent="0.2">
      <c r="A129" s="1" t="s">
        <v>2244</v>
      </c>
      <c r="B129" s="13">
        <f t="shared" si="12"/>
        <v>38326</v>
      </c>
      <c r="C129" s="1">
        <f t="shared" si="21"/>
        <v>18</v>
      </c>
      <c r="D129">
        <v>2004</v>
      </c>
      <c r="E129" s="7" t="s">
        <v>29</v>
      </c>
      <c r="F129">
        <v>5</v>
      </c>
      <c r="G129" s="8" t="str">
        <f t="shared" si="13"/>
        <v>Dec</v>
      </c>
      <c r="H129" s="8" t="s">
        <v>6732</v>
      </c>
      <c r="I129" s="14" t="s">
        <v>6850</v>
      </c>
      <c r="J129" t="s">
        <v>4862</v>
      </c>
      <c r="K129">
        <v>2004</v>
      </c>
      <c r="L129">
        <f t="shared" si="20"/>
        <v>2004</v>
      </c>
      <c r="M129">
        <v>32.774999999999999</v>
      </c>
      <c r="N129" t="str">
        <f t="shared" si="15"/>
        <v>Obesity</v>
      </c>
      <c r="O129" t="str">
        <f t="shared" si="16"/>
        <v>Normal</v>
      </c>
      <c r="P129">
        <v>4.72</v>
      </c>
      <c r="Q129" s="2" t="s">
        <v>8354</v>
      </c>
      <c r="R129" s="2" t="s">
        <v>8354</v>
      </c>
      <c r="S129" t="s">
        <v>8354</v>
      </c>
      <c r="T129" s="2">
        <v>0</v>
      </c>
      <c r="U129" s="2" t="str">
        <f t="shared" si="17"/>
        <v>YES</v>
      </c>
      <c r="V129" t="s">
        <v>8355</v>
      </c>
      <c r="W129" t="str">
        <f t="shared" si="18"/>
        <v>tier - 2</v>
      </c>
      <c r="X129" t="s">
        <v>10</v>
      </c>
      <c r="Y129" t="str">
        <f t="shared" si="19"/>
        <v>tier - 3</v>
      </c>
      <c r="Z129" t="s">
        <v>11</v>
      </c>
      <c r="AA129" s="15">
        <v>1631.67</v>
      </c>
      <c r="AB129" t="str">
        <v>R1013</v>
      </c>
    </row>
    <row r="130" spans="1:28" x14ac:dyDescent="0.2">
      <c r="A130" s="1" t="s">
        <v>2243</v>
      </c>
      <c r="B130" s="13">
        <f t="shared" si="12"/>
        <v>38177</v>
      </c>
      <c r="C130" s="1">
        <f t="shared" si="21"/>
        <v>18</v>
      </c>
      <c r="D130">
        <v>2004</v>
      </c>
      <c r="E130" s="7" t="s">
        <v>9</v>
      </c>
      <c r="F130">
        <v>9</v>
      </c>
      <c r="G130" s="8" t="str">
        <f t="shared" si="13"/>
        <v>Jul</v>
      </c>
      <c r="H130" s="8" t="s">
        <v>6732</v>
      </c>
      <c r="I130" s="14" t="s">
        <v>6851</v>
      </c>
      <c r="J130" t="s">
        <v>4863</v>
      </c>
      <c r="K130">
        <v>2004</v>
      </c>
      <c r="L130">
        <f t="shared" si="20"/>
        <v>2004</v>
      </c>
      <c r="M130">
        <v>34.200000000000003</v>
      </c>
      <c r="N130" t="str">
        <f t="shared" si="15"/>
        <v>Obesity</v>
      </c>
      <c r="O130" t="str">
        <f t="shared" si="16"/>
        <v>Prediabetes</v>
      </c>
      <c r="P130">
        <v>5.91</v>
      </c>
      <c r="Q130" s="2" t="s">
        <v>8355</v>
      </c>
      <c r="R130" s="2" t="s">
        <v>8354</v>
      </c>
      <c r="S130" t="s">
        <v>8354</v>
      </c>
      <c r="T130" s="2">
        <v>0</v>
      </c>
      <c r="U130" s="2" t="str">
        <f t="shared" si="17"/>
        <v>YES</v>
      </c>
      <c r="V130" t="s">
        <v>8355</v>
      </c>
      <c r="W130" t="str">
        <f t="shared" si="18"/>
        <v>tier - 2</v>
      </c>
      <c r="X130" t="s">
        <v>10</v>
      </c>
      <c r="Y130" t="str">
        <f t="shared" si="19"/>
        <v>tier - 1</v>
      </c>
      <c r="Z130" t="s">
        <v>15</v>
      </c>
      <c r="AA130" s="15">
        <v>1631.82</v>
      </c>
      <c r="AB130" t="str">
        <v>R1013</v>
      </c>
    </row>
    <row r="131" spans="1:28" x14ac:dyDescent="0.2">
      <c r="A131" s="1" t="s">
        <v>2242</v>
      </c>
      <c r="B131" s="13">
        <f t="shared" ref="B131:B194" si="22">DATE(D131,MONTH(6&amp;E131),F131)</f>
        <v>37897</v>
      </c>
      <c r="C131" s="1">
        <f t="shared" si="21"/>
        <v>19</v>
      </c>
      <c r="D131">
        <v>2003</v>
      </c>
      <c r="E131" s="7" t="s">
        <v>36</v>
      </c>
      <c r="F131">
        <v>3</v>
      </c>
      <c r="G131" s="8" t="str">
        <f t="shared" ref="G131:G194" si="23">IF(ISBLANK(E131),"Sep",E131)</f>
        <v>Oct</v>
      </c>
      <c r="H131" s="8" t="s">
        <v>6732</v>
      </c>
      <c r="I131" s="14" t="s">
        <v>6852</v>
      </c>
      <c r="J131" t="s">
        <v>4864</v>
      </c>
      <c r="K131">
        <v>2003</v>
      </c>
      <c r="L131">
        <f t="shared" ref="L131:L194" si="24">IF(ISBLANK(K131),AVERAGE(K131:K1179),K131)</f>
        <v>2003</v>
      </c>
      <c r="M131">
        <v>30.2</v>
      </c>
      <c r="N131" t="str">
        <f t="shared" ref="N131:N194" si="25">IF(M131&lt;18,"Underweight",IF(M131&lt;=24.9,"Normalweight",IF(M131&lt;=29.9,"Overweight","Obesity")))</f>
        <v>Obesity</v>
      </c>
      <c r="O131" t="str">
        <f t="shared" ref="O131:O194" si="26">IF(P131&lt;5.7,"Normal",IF(P131&lt;=6.4,"Prediabetes","Diabetes"))</f>
        <v>Diabetes</v>
      </c>
      <c r="P131">
        <v>9.58</v>
      </c>
      <c r="Q131" s="2" t="s">
        <v>8354</v>
      </c>
      <c r="R131" s="2" t="s">
        <v>8354</v>
      </c>
      <c r="S131" t="s">
        <v>8354</v>
      </c>
      <c r="T131" s="2">
        <v>0</v>
      </c>
      <c r="U131" s="2" t="str">
        <f t="shared" ref="U131:U194" si="27">IF(V131=" ",_xlfn.MODE.SNGL(V131:V689),V131)</f>
        <v>YES</v>
      </c>
      <c r="V131" t="s">
        <v>8355</v>
      </c>
      <c r="W131" t="str">
        <f t="shared" ref="W131:W194" si="28">IF(ISBLANK(X131),"No Values",X131)</f>
        <v>tier - 2</v>
      </c>
      <c r="X131" t="s">
        <v>10</v>
      </c>
      <c r="Y131" t="str">
        <f t="shared" ref="Y131:Y194" si="29">IF(ISBLANK(Z131),"No Values",Z131)</f>
        <v>tier - 2</v>
      </c>
      <c r="Z131" t="s">
        <v>10</v>
      </c>
      <c r="AA131" s="15">
        <v>1632.04</v>
      </c>
      <c r="AB131" t="str">
        <v>R1012</v>
      </c>
    </row>
    <row r="132" spans="1:28" x14ac:dyDescent="0.2">
      <c r="A132" s="1" t="s">
        <v>2241</v>
      </c>
      <c r="B132" s="13">
        <f t="shared" si="22"/>
        <v>37880</v>
      </c>
      <c r="C132" s="1">
        <f t="shared" si="21"/>
        <v>19</v>
      </c>
      <c r="D132">
        <v>2003</v>
      </c>
      <c r="E132" s="7" t="s">
        <v>19</v>
      </c>
      <c r="F132">
        <v>16</v>
      </c>
      <c r="G132" s="8" t="str">
        <f t="shared" si="23"/>
        <v>Sep</v>
      </c>
      <c r="H132" s="8" t="s">
        <v>6732</v>
      </c>
      <c r="I132" s="14" t="s">
        <v>6853</v>
      </c>
      <c r="J132" t="s">
        <v>4865</v>
      </c>
      <c r="K132">
        <v>2003</v>
      </c>
      <c r="L132">
        <f t="shared" si="24"/>
        <v>2003</v>
      </c>
      <c r="M132">
        <v>48.32</v>
      </c>
      <c r="N132" t="str">
        <f t="shared" si="25"/>
        <v>Obesity</v>
      </c>
      <c r="O132" t="str">
        <f t="shared" si="26"/>
        <v>Prediabetes</v>
      </c>
      <c r="P132">
        <v>5.77</v>
      </c>
      <c r="Q132" s="2" t="s">
        <v>8354</v>
      </c>
      <c r="R132" s="2" t="s">
        <v>8354</v>
      </c>
      <c r="S132" t="s">
        <v>8354</v>
      </c>
      <c r="T132" s="2">
        <v>0</v>
      </c>
      <c r="U132" s="2" t="str">
        <f t="shared" si="27"/>
        <v>YES</v>
      </c>
      <c r="V132" t="s">
        <v>8355</v>
      </c>
      <c r="W132" t="str">
        <f t="shared" si="28"/>
        <v>tier - 2</v>
      </c>
      <c r="X132" t="s">
        <v>10</v>
      </c>
      <c r="Y132" t="str">
        <f t="shared" si="29"/>
        <v>tier - 2</v>
      </c>
      <c r="Z132" t="s">
        <v>10</v>
      </c>
      <c r="AA132" s="15">
        <v>1632.56</v>
      </c>
      <c r="AB132" t="str">
        <v>R1012</v>
      </c>
    </row>
    <row r="133" spans="1:28" x14ac:dyDescent="0.2">
      <c r="A133" s="1" t="s">
        <v>2240</v>
      </c>
      <c r="B133" s="13">
        <f t="shared" si="22"/>
        <v>38334</v>
      </c>
      <c r="C133" s="1">
        <f t="shared" si="21"/>
        <v>18</v>
      </c>
      <c r="D133">
        <v>2004</v>
      </c>
      <c r="E133" s="7" t="s">
        <v>29</v>
      </c>
      <c r="F133">
        <v>13</v>
      </c>
      <c r="G133" s="8" t="str">
        <f t="shared" si="23"/>
        <v>Dec</v>
      </c>
      <c r="H133" s="8" t="s">
        <v>6730</v>
      </c>
      <c r="I133" s="14" t="s">
        <v>6854</v>
      </c>
      <c r="J133" t="s">
        <v>4867</v>
      </c>
      <c r="K133">
        <v>2004</v>
      </c>
      <c r="L133">
        <f t="shared" si="24"/>
        <v>2004</v>
      </c>
      <c r="M133">
        <v>44.86</v>
      </c>
      <c r="N133" t="str">
        <f t="shared" si="25"/>
        <v>Obesity</v>
      </c>
      <c r="O133" t="str">
        <f t="shared" si="26"/>
        <v>Normal</v>
      </c>
      <c r="P133">
        <v>4.38</v>
      </c>
      <c r="Q133" s="2" t="s">
        <v>8355</v>
      </c>
      <c r="R133" s="2" t="s">
        <v>8354</v>
      </c>
      <c r="S133" t="s">
        <v>8354</v>
      </c>
      <c r="T133" s="2">
        <v>0</v>
      </c>
      <c r="U133" s="2" t="str">
        <f t="shared" si="27"/>
        <v>YES</v>
      </c>
      <c r="V133" t="s">
        <v>8355</v>
      </c>
      <c r="W133" t="str">
        <f t="shared" si="28"/>
        <v>tier - 2</v>
      </c>
      <c r="X133" t="s">
        <v>10</v>
      </c>
      <c r="Y133" t="str">
        <f t="shared" si="29"/>
        <v>tier - 2</v>
      </c>
      <c r="Z133" t="s">
        <v>10</v>
      </c>
      <c r="AA133" s="15">
        <v>1633.04</v>
      </c>
      <c r="AB133" t="str">
        <v>R1013</v>
      </c>
    </row>
    <row r="134" spans="1:28" x14ac:dyDescent="0.2">
      <c r="A134" s="1" t="s">
        <v>2239</v>
      </c>
      <c r="B134" s="13">
        <f t="shared" si="22"/>
        <v>38207</v>
      </c>
      <c r="C134" s="1">
        <f t="shared" si="21"/>
        <v>18</v>
      </c>
      <c r="D134">
        <v>2004</v>
      </c>
      <c r="E134" s="7" t="s">
        <v>34</v>
      </c>
      <c r="F134">
        <v>8</v>
      </c>
      <c r="G134" s="8" t="str">
        <f t="shared" si="23"/>
        <v>Aug</v>
      </c>
      <c r="H134" s="8" t="s">
        <v>6732</v>
      </c>
      <c r="I134" s="14" t="s">
        <v>6855</v>
      </c>
      <c r="J134" t="s">
        <v>4868</v>
      </c>
      <c r="K134">
        <v>2004</v>
      </c>
      <c r="L134">
        <f t="shared" si="24"/>
        <v>2004</v>
      </c>
      <c r="M134">
        <v>52.15</v>
      </c>
      <c r="N134" t="str">
        <f t="shared" si="25"/>
        <v>Obesity</v>
      </c>
      <c r="O134" t="str">
        <f t="shared" si="26"/>
        <v>Normal</v>
      </c>
      <c r="P134">
        <v>5.65</v>
      </c>
      <c r="Q134" s="2" t="s">
        <v>8354</v>
      </c>
      <c r="R134" s="2" t="s">
        <v>8354</v>
      </c>
      <c r="S134" t="s">
        <v>8354</v>
      </c>
      <c r="T134" s="2">
        <v>1</v>
      </c>
      <c r="U134" s="2" t="str">
        <f t="shared" si="27"/>
        <v>YES</v>
      </c>
      <c r="V134" t="s">
        <v>8355</v>
      </c>
      <c r="W134" t="str">
        <f t="shared" si="28"/>
        <v>tier - 2</v>
      </c>
      <c r="X134" t="s">
        <v>10</v>
      </c>
      <c r="Y134" t="str">
        <f t="shared" si="29"/>
        <v>tier - 1</v>
      </c>
      <c r="Z134" t="s">
        <v>15</v>
      </c>
      <c r="AA134" s="15">
        <v>1633.96</v>
      </c>
      <c r="AB134" t="str">
        <v>R1013</v>
      </c>
    </row>
    <row r="135" spans="1:28" x14ac:dyDescent="0.2">
      <c r="A135" s="1" t="s">
        <v>2238</v>
      </c>
      <c r="B135" s="13">
        <f t="shared" si="22"/>
        <v>38151</v>
      </c>
      <c r="C135" s="1">
        <f t="shared" si="21"/>
        <v>18</v>
      </c>
      <c r="D135">
        <v>2004</v>
      </c>
      <c r="E135" s="7" t="s">
        <v>17</v>
      </c>
      <c r="F135">
        <v>13</v>
      </c>
      <c r="G135" s="8" t="str">
        <f t="shared" si="23"/>
        <v>Jun</v>
      </c>
      <c r="H135" s="8" t="s">
        <v>6732</v>
      </c>
      <c r="I135" s="14" t="s">
        <v>6856</v>
      </c>
      <c r="J135" t="s">
        <v>4869</v>
      </c>
      <c r="K135">
        <v>2004</v>
      </c>
      <c r="L135">
        <f t="shared" si="24"/>
        <v>2004</v>
      </c>
      <c r="M135">
        <v>41.12</v>
      </c>
      <c r="N135" t="str">
        <f t="shared" si="25"/>
        <v>Obesity</v>
      </c>
      <c r="O135" t="str">
        <f t="shared" si="26"/>
        <v>Diabetes</v>
      </c>
      <c r="P135">
        <v>7.54</v>
      </c>
      <c r="Q135" s="2" t="s">
        <v>8355</v>
      </c>
      <c r="R135" s="2" t="s">
        <v>8354</v>
      </c>
      <c r="S135" t="s">
        <v>8354</v>
      </c>
      <c r="T135" s="2">
        <v>0</v>
      </c>
      <c r="U135" s="2" t="str">
        <f t="shared" si="27"/>
        <v>YES</v>
      </c>
      <c r="V135" t="s">
        <v>8355</v>
      </c>
      <c r="W135" t="str">
        <f t="shared" si="28"/>
        <v>tier - 2</v>
      </c>
      <c r="X135" t="s">
        <v>10</v>
      </c>
      <c r="Y135" t="str">
        <f t="shared" si="29"/>
        <v>tier - 2</v>
      </c>
      <c r="Z135" t="s">
        <v>10</v>
      </c>
      <c r="AA135" s="15">
        <v>1634.57</v>
      </c>
      <c r="AB135" t="str">
        <v>R1013</v>
      </c>
    </row>
    <row r="136" spans="1:28" x14ac:dyDescent="0.2">
      <c r="A136" s="1" t="s">
        <v>2237</v>
      </c>
      <c r="B136" s="13">
        <f t="shared" si="22"/>
        <v>37985</v>
      </c>
      <c r="C136" s="1">
        <f t="shared" si="21"/>
        <v>19</v>
      </c>
      <c r="D136">
        <v>2003</v>
      </c>
      <c r="E136" s="7" t="s">
        <v>29</v>
      </c>
      <c r="F136">
        <v>30</v>
      </c>
      <c r="G136" s="8" t="str">
        <f t="shared" si="23"/>
        <v>Dec</v>
      </c>
      <c r="H136" s="8" t="s">
        <v>6730</v>
      </c>
      <c r="I136" s="14" t="s">
        <v>6857</v>
      </c>
      <c r="J136" t="s">
        <v>4870</v>
      </c>
      <c r="K136">
        <v>2003</v>
      </c>
      <c r="L136">
        <f t="shared" si="24"/>
        <v>2003</v>
      </c>
      <c r="M136">
        <v>38.39</v>
      </c>
      <c r="N136" t="str">
        <f t="shared" si="25"/>
        <v>Obesity</v>
      </c>
      <c r="O136" t="str">
        <f t="shared" si="26"/>
        <v>Normal</v>
      </c>
      <c r="P136">
        <v>5.1100000000000003</v>
      </c>
      <c r="Q136" s="2" t="s">
        <v>8355</v>
      </c>
      <c r="R136" s="2" t="s">
        <v>8354</v>
      </c>
      <c r="S136" t="s">
        <v>8354</v>
      </c>
      <c r="T136" s="2">
        <v>1</v>
      </c>
      <c r="U136" s="2" t="str">
        <f t="shared" si="27"/>
        <v>YES</v>
      </c>
      <c r="V136" t="s">
        <v>8355</v>
      </c>
      <c r="W136" t="str">
        <f t="shared" si="28"/>
        <v>tier - 2</v>
      </c>
      <c r="X136" t="s">
        <v>10</v>
      </c>
      <c r="Y136" t="str">
        <f t="shared" si="29"/>
        <v>tier - 3</v>
      </c>
      <c r="Z136" t="s">
        <v>11</v>
      </c>
      <c r="AA136" s="15">
        <v>1635.73</v>
      </c>
      <c r="AB136" t="str">
        <v>R1012</v>
      </c>
    </row>
    <row r="137" spans="1:28" x14ac:dyDescent="0.2">
      <c r="A137" s="1" t="s">
        <v>2236</v>
      </c>
      <c r="B137" s="13">
        <f t="shared" si="22"/>
        <v>37880</v>
      </c>
      <c r="C137" s="1">
        <f t="shared" si="21"/>
        <v>19</v>
      </c>
      <c r="D137">
        <v>2003</v>
      </c>
      <c r="E137" s="7" t="s">
        <v>19</v>
      </c>
      <c r="F137">
        <v>16</v>
      </c>
      <c r="G137" s="8" t="str">
        <f t="shared" si="23"/>
        <v>Sep</v>
      </c>
      <c r="H137" s="8" t="s">
        <v>6730</v>
      </c>
      <c r="I137" s="14" t="s">
        <v>6858</v>
      </c>
      <c r="J137" t="s">
        <v>4871</v>
      </c>
      <c r="K137">
        <v>2003</v>
      </c>
      <c r="L137">
        <f t="shared" si="24"/>
        <v>2003</v>
      </c>
      <c r="M137">
        <v>46.85</v>
      </c>
      <c r="N137" t="str">
        <f t="shared" si="25"/>
        <v>Obesity</v>
      </c>
      <c r="O137" t="str">
        <f t="shared" si="26"/>
        <v>Normal</v>
      </c>
      <c r="P137">
        <v>4.25</v>
      </c>
      <c r="Q137" s="2" t="s">
        <v>8354</v>
      </c>
      <c r="R137" s="2" t="s">
        <v>8354</v>
      </c>
      <c r="S137" t="s">
        <v>2382</v>
      </c>
      <c r="T137" s="2">
        <v>1</v>
      </c>
      <c r="U137" s="2" t="str">
        <f t="shared" si="27"/>
        <v>YES</v>
      </c>
      <c r="V137" t="s">
        <v>8355</v>
      </c>
      <c r="W137" t="str">
        <f t="shared" si="28"/>
        <v>tier - 2</v>
      </c>
      <c r="X137" t="s">
        <v>10</v>
      </c>
      <c r="Y137" t="str">
        <f t="shared" si="29"/>
        <v>tier - 2</v>
      </c>
      <c r="Z137" t="s">
        <v>10</v>
      </c>
      <c r="AA137" s="15">
        <v>1639.56</v>
      </c>
      <c r="AB137" t="str">
        <v>R1012</v>
      </c>
    </row>
    <row r="138" spans="1:28" x14ac:dyDescent="0.2">
      <c r="A138" s="1" t="s">
        <v>2235</v>
      </c>
      <c r="B138" s="13">
        <f t="shared" si="22"/>
        <v>37854</v>
      </c>
      <c r="C138" s="1">
        <f t="shared" si="21"/>
        <v>19</v>
      </c>
      <c r="D138">
        <v>2003</v>
      </c>
      <c r="E138" s="7" t="s">
        <v>34</v>
      </c>
      <c r="F138">
        <v>21</v>
      </c>
      <c r="G138" s="8" t="str">
        <f t="shared" si="23"/>
        <v>Aug</v>
      </c>
      <c r="H138" s="8" t="s">
        <v>6730</v>
      </c>
      <c r="I138" s="14" t="s">
        <v>6859</v>
      </c>
      <c r="J138" t="s">
        <v>4872</v>
      </c>
      <c r="K138">
        <v>2003</v>
      </c>
      <c r="L138">
        <f t="shared" si="24"/>
        <v>2003</v>
      </c>
      <c r="M138">
        <v>42.24</v>
      </c>
      <c r="N138" t="str">
        <f t="shared" si="25"/>
        <v>Obesity</v>
      </c>
      <c r="O138" t="str">
        <f t="shared" si="26"/>
        <v>Normal</v>
      </c>
      <c r="P138">
        <v>5.55</v>
      </c>
      <c r="Q138" s="2" t="s">
        <v>8354</v>
      </c>
      <c r="R138" s="2" t="s">
        <v>8355</v>
      </c>
      <c r="S138" t="s">
        <v>8354</v>
      </c>
      <c r="T138" s="2">
        <v>1</v>
      </c>
      <c r="U138" s="2" t="str">
        <f t="shared" si="27"/>
        <v>YES</v>
      </c>
      <c r="V138" t="s">
        <v>8355</v>
      </c>
      <c r="W138" t="str">
        <f t="shared" si="28"/>
        <v>tier - 2</v>
      </c>
      <c r="X138" t="s">
        <v>10</v>
      </c>
      <c r="Y138" t="str">
        <f t="shared" si="29"/>
        <v>tier - 2</v>
      </c>
      <c r="Z138" t="s">
        <v>10</v>
      </c>
      <c r="AA138" s="15">
        <v>1639.56</v>
      </c>
      <c r="AB138" t="str">
        <v>R1012</v>
      </c>
    </row>
    <row r="139" spans="1:28" x14ac:dyDescent="0.2">
      <c r="A139" s="1" t="s">
        <v>2234</v>
      </c>
      <c r="B139" s="13">
        <f t="shared" si="22"/>
        <v>37985</v>
      </c>
      <c r="C139" s="1">
        <f t="shared" si="21"/>
        <v>19</v>
      </c>
      <c r="D139">
        <v>2003</v>
      </c>
      <c r="E139" s="7" t="s">
        <v>29</v>
      </c>
      <c r="F139">
        <v>30</v>
      </c>
      <c r="G139" s="8" t="str">
        <f t="shared" si="23"/>
        <v>Dec</v>
      </c>
      <c r="H139" s="8" t="s">
        <v>6732</v>
      </c>
      <c r="I139" s="14" t="s">
        <v>6860</v>
      </c>
      <c r="J139" t="s">
        <v>4873</v>
      </c>
      <c r="K139">
        <v>2003</v>
      </c>
      <c r="L139">
        <f t="shared" si="24"/>
        <v>2003</v>
      </c>
      <c r="M139">
        <v>34.39</v>
      </c>
      <c r="N139" t="str">
        <f t="shared" si="25"/>
        <v>Obesity</v>
      </c>
      <c r="O139" t="str">
        <f t="shared" si="26"/>
        <v>Prediabetes</v>
      </c>
      <c r="P139">
        <v>5.78</v>
      </c>
      <c r="Q139" s="2" t="s">
        <v>8354</v>
      </c>
      <c r="R139" s="2" t="s">
        <v>8354</v>
      </c>
      <c r="S139" t="s">
        <v>8354</v>
      </c>
      <c r="T139" s="2">
        <v>0</v>
      </c>
      <c r="U139" s="2" t="str">
        <f t="shared" si="27"/>
        <v>YES</v>
      </c>
      <c r="V139" t="s">
        <v>8355</v>
      </c>
      <c r="W139" t="str">
        <f t="shared" si="28"/>
        <v>tier - 2</v>
      </c>
      <c r="X139" t="s">
        <v>10</v>
      </c>
      <c r="Y139" t="str">
        <f t="shared" si="29"/>
        <v>tier - 1</v>
      </c>
      <c r="Z139" t="s">
        <v>15</v>
      </c>
      <c r="AA139" s="15">
        <v>1646.43</v>
      </c>
      <c r="AB139" t="str">
        <v>R1012</v>
      </c>
    </row>
    <row r="140" spans="1:28" x14ac:dyDescent="0.2">
      <c r="A140" s="1" t="s">
        <v>2233</v>
      </c>
      <c r="B140" s="13">
        <f t="shared" si="22"/>
        <v>36822</v>
      </c>
      <c r="C140" s="1">
        <f t="shared" si="21"/>
        <v>22</v>
      </c>
      <c r="D140">
        <v>2000</v>
      </c>
      <c r="E140" s="7" t="s">
        <v>36</v>
      </c>
      <c r="F140">
        <v>23</v>
      </c>
      <c r="G140" s="8" t="str">
        <f t="shared" si="23"/>
        <v>Oct</v>
      </c>
      <c r="H140" s="8" t="s">
        <v>6732</v>
      </c>
      <c r="I140" s="14" t="s">
        <v>6861</v>
      </c>
      <c r="J140" t="s">
        <v>4875</v>
      </c>
      <c r="K140">
        <v>2000</v>
      </c>
      <c r="L140">
        <f t="shared" si="24"/>
        <v>2000</v>
      </c>
      <c r="M140">
        <v>42.89</v>
      </c>
      <c r="N140" t="str">
        <f t="shared" si="25"/>
        <v>Obesity</v>
      </c>
      <c r="O140" t="str">
        <f t="shared" si="26"/>
        <v>Normal</v>
      </c>
      <c r="P140">
        <v>5.28</v>
      </c>
      <c r="Q140" s="2" t="s">
        <v>8355</v>
      </c>
      <c r="R140" s="2" t="s">
        <v>8354</v>
      </c>
      <c r="S140" t="s">
        <v>8354</v>
      </c>
      <c r="T140" s="2">
        <v>0</v>
      </c>
      <c r="U140" s="2" t="str">
        <f t="shared" si="27"/>
        <v>YES</v>
      </c>
      <c r="V140" t="s">
        <v>8355</v>
      </c>
      <c r="W140" t="str">
        <f t="shared" si="28"/>
        <v>tier - 2</v>
      </c>
      <c r="X140" t="s">
        <v>10</v>
      </c>
      <c r="Y140" t="str">
        <f t="shared" si="29"/>
        <v>tier - 2</v>
      </c>
      <c r="Z140" t="s">
        <v>10</v>
      </c>
      <c r="AA140" s="15">
        <v>1665</v>
      </c>
      <c r="AB140" t="str">
        <v>R1013</v>
      </c>
    </row>
    <row r="141" spans="1:28" x14ac:dyDescent="0.2">
      <c r="A141" s="1" t="s">
        <v>2232</v>
      </c>
      <c r="B141" s="13">
        <f t="shared" si="22"/>
        <v>36687</v>
      </c>
      <c r="C141" s="1">
        <f t="shared" si="21"/>
        <v>22</v>
      </c>
      <c r="D141">
        <v>2000</v>
      </c>
      <c r="E141" s="7" t="s">
        <v>17</v>
      </c>
      <c r="F141">
        <v>10</v>
      </c>
      <c r="G141" s="8" t="str">
        <f t="shared" si="23"/>
        <v>Jun</v>
      </c>
      <c r="H141" s="8" t="s">
        <v>6732</v>
      </c>
      <c r="I141" s="14" t="s">
        <v>6862</v>
      </c>
      <c r="J141" t="s">
        <v>4876</v>
      </c>
      <c r="K141">
        <v>2000</v>
      </c>
      <c r="L141">
        <f t="shared" si="24"/>
        <v>2000</v>
      </c>
      <c r="M141">
        <v>36.299999999999997</v>
      </c>
      <c r="N141" t="str">
        <f t="shared" si="25"/>
        <v>Obesity</v>
      </c>
      <c r="O141" t="str">
        <f t="shared" si="26"/>
        <v>Normal</v>
      </c>
      <c r="P141">
        <v>5.39</v>
      </c>
      <c r="Q141" s="2" t="s">
        <v>8354</v>
      </c>
      <c r="R141" s="2" t="s">
        <v>8354</v>
      </c>
      <c r="S141" t="s">
        <v>8354</v>
      </c>
      <c r="T141" s="2">
        <v>0</v>
      </c>
      <c r="U141" s="2" t="str">
        <f t="shared" si="27"/>
        <v>YES</v>
      </c>
      <c r="V141" t="s">
        <v>8355</v>
      </c>
      <c r="W141" t="str">
        <f t="shared" si="28"/>
        <v>tier - 2</v>
      </c>
      <c r="X141" t="s">
        <v>10</v>
      </c>
      <c r="Y141" t="str">
        <f t="shared" si="29"/>
        <v>tier - 2</v>
      </c>
      <c r="Z141" t="s">
        <v>10</v>
      </c>
      <c r="AA141" s="15">
        <v>1674.63</v>
      </c>
      <c r="AB141" t="str">
        <v>R1013</v>
      </c>
    </row>
    <row r="142" spans="1:28" x14ac:dyDescent="0.2">
      <c r="A142" s="1" t="s">
        <v>2231</v>
      </c>
      <c r="B142" s="13">
        <f t="shared" si="22"/>
        <v>36820</v>
      </c>
      <c r="C142" s="1">
        <f t="shared" si="21"/>
        <v>22</v>
      </c>
      <c r="D142">
        <v>2000</v>
      </c>
      <c r="E142" s="7" t="s">
        <v>36</v>
      </c>
      <c r="F142">
        <v>21</v>
      </c>
      <c r="G142" s="8" t="str">
        <f t="shared" si="23"/>
        <v>Oct</v>
      </c>
      <c r="H142" s="8" t="s">
        <v>6732</v>
      </c>
      <c r="I142" s="14" t="s">
        <v>6863</v>
      </c>
      <c r="J142" t="s">
        <v>4877</v>
      </c>
      <c r="K142">
        <v>2000</v>
      </c>
      <c r="L142">
        <f t="shared" si="24"/>
        <v>2000</v>
      </c>
      <c r="M142">
        <v>35.200000000000003</v>
      </c>
      <c r="N142" t="str">
        <f t="shared" si="25"/>
        <v>Obesity</v>
      </c>
      <c r="O142" t="str">
        <f t="shared" si="26"/>
        <v>Diabetes</v>
      </c>
      <c r="P142">
        <v>8.01</v>
      </c>
      <c r="Q142" s="2" t="s">
        <v>8355</v>
      </c>
      <c r="R142" s="2" t="s">
        <v>8354</v>
      </c>
      <c r="S142" t="s">
        <v>8354</v>
      </c>
      <c r="T142" s="2">
        <v>1</v>
      </c>
      <c r="U142" s="2" t="str">
        <f t="shared" si="27"/>
        <v>YES</v>
      </c>
      <c r="V142" t="s">
        <v>8355</v>
      </c>
      <c r="W142" t="str">
        <f t="shared" si="28"/>
        <v>tier - 2</v>
      </c>
      <c r="X142" t="s">
        <v>10</v>
      </c>
      <c r="Y142" t="str">
        <f t="shared" si="29"/>
        <v>tier - 2</v>
      </c>
      <c r="Z142" t="s">
        <v>10</v>
      </c>
      <c r="AA142" s="15">
        <v>1682.6</v>
      </c>
      <c r="AB142" t="str">
        <v>R1011</v>
      </c>
    </row>
    <row r="143" spans="1:28" x14ac:dyDescent="0.2">
      <c r="A143" s="1" t="s">
        <v>2230</v>
      </c>
      <c r="B143" s="13">
        <f t="shared" si="22"/>
        <v>38308</v>
      </c>
      <c r="C143" s="1">
        <f t="shared" si="21"/>
        <v>18</v>
      </c>
      <c r="D143">
        <v>2004</v>
      </c>
      <c r="E143" s="7" t="s">
        <v>14</v>
      </c>
      <c r="F143">
        <v>17</v>
      </c>
      <c r="G143" s="8" t="str">
        <f t="shared" si="23"/>
        <v>Nov</v>
      </c>
      <c r="H143" s="8" t="s">
        <v>6732</v>
      </c>
      <c r="I143" s="14" t="s">
        <v>6864</v>
      </c>
      <c r="J143" t="s">
        <v>4878</v>
      </c>
      <c r="K143">
        <v>2004</v>
      </c>
      <c r="L143">
        <f t="shared" si="24"/>
        <v>2004</v>
      </c>
      <c r="M143">
        <v>53.62</v>
      </c>
      <c r="N143" t="str">
        <f t="shared" si="25"/>
        <v>Obesity</v>
      </c>
      <c r="O143" t="str">
        <f t="shared" si="26"/>
        <v>Normal</v>
      </c>
      <c r="P143">
        <v>5.21</v>
      </c>
      <c r="Q143" s="2" t="s">
        <v>8354</v>
      </c>
      <c r="R143" s="2" t="s">
        <v>8354</v>
      </c>
      <c r="S143" t="s">
        <v>8354</v>
      </c>
      <c r="T143" s="2">
        <v>0</v>
      </c>
      <c r="U143" s="2" t="str">
        <f t="shared" si="27"/>
        <v>YES</v>
      </c>
      <c r="V143" t="s">
        <v>8355</v>
      </c>
      <c r="W143" t="str">
        <f t="shared" si="28"/>
        <v>tier - 2</v>
      </c>
      <c r="X143" t="s">
        <v>10</v>
      </c>
      <c r="Y143" t="str">
        <f t="shared" si="29"/>
        <v>tier - 2</v>
      </c>
      <c r="Z143" t="s">
        <v>10</v>
      </c>
      <c r="AA143" s="15">
        <v>1694.8</v>
      </c>
      <c r="AB143" t="str">
        <v>R1015</v>
      </c>
    </row>
    <row r="144" spans="1:28" x14ac:dyDescent="0.2">
      <c r="A144" s="1" t="s">
        <v>2229</v>
      </c>
      <c r="B144" s="13">
        <f t="shared" si="22"/>
        <v>38331</v>
      </c>
      <c r="C144" s="1">
        <f t="shared" si="21"/>
        <v>18</v>
      </c>
      <c r="D144">
        <v>2004</v>
      </c>
      <c r="E144" s="7" t="s">
        <v>29</v>
      </c>
      <c r="F144">
        <v>10</v>
      </c>
      <c r="G144" s="8" t="str">
        <f t="shared" si="23"/>
        <v>Dec</v>
      </c>
      <c r="H144" s="8" t="s">
        <v>6730</v>
      </c>
      <c r="I144" s="14" t="s">
        <v>6865</v>
      </c>
      <c r="J144" t="s">
        <v>4879</v>
      </c>
      <c r="K144">
        <v>2004</v>
      </c>
      <c r="L144">
        <f t="shared" si="24"/>
        <v>2004</v>
      </c>
      <c r="M144">
        <v>36.67</v>
      </c>
      <c r="N144" t="str">
        <f t="shared" si="25"/>
        <v>Obesity</v>
      </c>
      <c r="O144" t="str">
        <f t="shared" si="26"/>
        <v>Prediabetes</v>
      </c>
      <c r="P144">
        <v>6.27</v>
      </c>
      <c r="Q144" s="2" t="s">
        <v>8354</v>
      </c>
      <c r="R144" s="2" t="s">
        <v>8354</v>
      </c>
      <c r="S144" t="s">
        <v>8354</v>
      </c>
      <c r="T144" s="2">
        <v>0</v>
      </c>
      <c r="U144" s="2" t="str">
        <f t="shared" si="27"/>
        <v>YES</v>
      </c>
      <c r="V144" t="s">
        <v>8355</v>
      </c>
      <c r="W144" t="str">
        <f t="shared" si="28"/>
        <v>tier - 2</v>
      </c>
      <c r="X144" t="s">
        <v>10</v>
      </c>
      <c r="Y144" t="str">
        <f t="shared" si="29"/>
        <v>tier - 3</v>
      </c>
      <c r="Z144" t="s">
        <v>11</v>
      </c>
      <c r="AA144" s="15">
        <v>1702.46</v>
      </c>
      <c r="AB144" t="str">
        <v>R1019</v>
      </c>
    </row>
    <row r="145" spans="1:28" x14ac:dyDescent="0.2">
      <c r="A145" s="1" t="s">
        <v>2228</v>
      </c>
      <c r="B145" s="13">
        <f t="shared" si="22"/>
        <v>38298</v>
      </c>
      <c r="C145" s="1">
        <f t="shared" si="21"/>
        <v>18</v>
      </c>
      <c r="D145">
        <v>2004</v>
      </c>
      <c r="E145" s="7" t="s">
        <v>14</v>
      </c>
      <c r="F145">
        <v>7</v>
      </c>
      <c r="G145" s="8" t="str">
        <f t="shared" si="23"/>
        <v>Nov</v>
      </c>
      <c r="H145" s="8" t="s">
        <v>6732</v>
      </c>
      <c r="I145" s="14" t="s">
        <v>6866</v>
      </c>
      <c r="J145" t="s">
        <v>4880</v>
      </c>
      <c r="K145">
        <v>2004</v>
      </c>
      <c r="L145">
        <f t="shared" si="24"/>
        <v>2004</v>
      </c>
      <c r="M145">
        <v>33.4</v>
      </c>
      <c r="N145" t="str">
        <f t="shared" si="25"/>
        <v>Obesity</v>
      </c>
      <c r="O145" t="str">
        <f t="shared" si="26"/>
        <v>Diabetes</v>
      </c>
      <c r="P145">
        <v>10.73</v>
      </c>
      <c r="Q145" s="2" t="s">
        <v>8355</v>
      </c>
      <c r="R145" s="2" t="s">
        <v>8354</v>
      </c>
      <c r="S145" t="s">
        <v>8354</v>
      </c>
      <c r="T145" s="2">
        <v>1</v>
      </c>
      <c r="U145" s="2" t="str">
        <f t="shared" si="27"/>
        <v>YES</v>
      </c>
      <c r="V145" t="s">
        <v>8355</v>
      </c>
      <c r="W145" t="str">
        <f t="shared" si="28"/>
        <v>tier - 2</v>
      </c>
      <c r="X145" t="s">
        <v>10</v>
      </c>
      <c r="Y145" t="str">
        <f t="shared" si="29"/>
        <v>tier - 1</v>
      </c>
      <c r="Z145" t="s">
        <v>15</v>
      </c>
      <c r="AA145" s="15">
        <v>1704.57</v>
      </c>
      <c r="AB145" t="str">
        <v>R1016</v>
      </c>
    </row>
    <row r="146" spans="1:28" x14ac:dyDescent="0.2">
      <c r="A146" s="1" t="s">
        <v>2227</v>
      </c>
      <c r="B146" s="13">
        <f t="shared" si="22"/>
        <v>38335</v>
      </c>
      <c r="C146" s="1">
        <f t="shared" si="21"/>
        <v>18</v>
      </c>
      <c r="D146">
        <v>2004</v>
      </c>
      <c r="E146" s="7" t="s">
        <v>29</v>
      </c>
      <c r="F146">
        <v>14</v>
      </c>
      <c r="G146" s="8" t="str">
        <f t="shared" si="23"/>
        <v>Dec</v>
      </c>
      <c r="H146" s="8" t="s">
        <v>6732</v>
      </c>
      <c r="I146" s="14" t="s">
        <v>6867</v>
      </c>
      <c r="J146" t="s">
        <v>4881</v>
      </c>
      <c r="K146">
        <v>2004</v>
      </c>
      <c r="L146">
        <f t="shared" si="24"/>
        <v>2004</v>
      </c>
      <c r="M146">
        <v>42.71</v>
      </c>
      <c r="N146" t="str">
        <f t="shared" si="25"/>
        <v>Obesity</v>
      </c>
      <c r="O146" t="str">
        <f t="shared" si="26"/>
        <v>Diabetes</v>
      </c>
      <c r="P146">
        <v>10.52</v>
      </c>
      <c r="Q146" s="2" t="s">
        <v>8354</v>
      </c>
      <c r="R146" s="2" t="s">
        <v>8354</v>
      </c>
      <c r="S146" t="s">
        <v>8354</v>
      </c>
      <c r="T146" s="2">
        <v>0</v>
      </c>
      <c r="U146" s="2" t="str">
        <f t="shared" si="27"/>
        <v>YES</v>
      </c>
      <c r="V146" t="s">
        <v>8355</v>
      </c>
      <c r="W146" t="str">
        <f t="shared" si="28"/>
        <v>tier - 2</v>
      </c>
      <c r="X146" t="s">
        <v>10</v>
      </c>
      <c r="Y146" t="str">
        <f t="shared" si="29"/>
        <v>tier - 3</v>
      </c>
      <c r="Z146" t="s">
        <v>11</v>
      </c>
      <c r="AA146" s="15">
        <v>1704.7</v>
      </c>
      <c r="AB146" t="str">
        <v>R1018</v>
      </c>
    </row>
    <row r="147" spans="1:28" x14ac:dyDescent="0.2">
      <c r="A147" s="1" t="s">
        <v>2226</v>
      </c>
      <c r="B147" s="13">
        <f t="shared" si="22"/>
        <v>38327</v>
      </c>
      <c r="C147" s="1">
        <f t="shared" si="21"/>
        <v>18</v>
      </c>
      <c r="D147">
        <v>2004</v>
      </c>
      <c r="E147" s="7" t="s">
        <v>29</v>
      </c>
      <c r="F147">
        <v>6</v>
      </c>
      <c r="G147" s="8" t="str">
        <f t="shared" si="23"/>
        <v>Dec</v>
      </c>
      <c r="H147" s="8" t="s">
        <v>6730</v>
      </c>
      <c r="I147" s="14" t="s">
        <v>6868</v>
      </c>
      <c r="J147" t="s">
        <v>4882</v>
      </c>
      <c r="K147">
        <v>2004</v>
      </c>
      <c r="L147">
        <f t="shared" si="24"/>
        <v>2004</v>
      </c>
      <c r="M147">
        <v>41.52</v>
      </c>
      <c r="N147" t="str">
        <f t="shared" si="25"/>
        <v>Obesity</v>
      </c>
      <c r="O147" t="str">
        <f t="shared" si="26"/>
        <v>Diabetes</v>
      </c>
      <c r="P147">
        <v>11.82</v>
      </c>
      <c r="Q147" s="2" t="s">
        <v>8355</v>
      </c>
      <c r="R147" s="2" t="s">
        <v>8354</v>
      </c>
      <c r="S147" t="s">
        <v>8354</v>
      </c>
      <c r="T147" s="2">
        <v>2</v>
      </c>
      <c r="U147" s="2" t="str">
        <f t="shared" si="27"/>
        <v>YES</v>
      </c>
      <c r="V147" t="s">
        <v>8355</v>
      </c>
      <c r="W147" t="str">
        <f t="shared" si="28"/>
        <v>tier - 2</v>
      </c>
      <c r="X147" t="s">
        <v>10</v>
      </c>
      <c r="Y147" t="str">
        <f t="shared" si="29"/>
        <v>tier - 2</v>
      </c>
      <c r="Z147" t="s">
        <v>10</v>
      </c>
      <c r="AA147" s="15">
        <v>1705.62</v>
      </c>
      <c r="AB147" t="str">
        <v>R1015</v>
      </c>
    </row>
    <row r="148" spans="1:28" x14ac:dyDescent="0.2">
      <c r="A148" s="1" t="s">
        <v>2225</v>
      </c>
      <c r="B148" s="13">
        <f t="shared" si="22"/>
        <v>38277</v>
      </c>
      <c r="C148" s="1">
        <f t="shared" si="21"/>
        <v>18</v>
      </c>
      <c r="D148">
        <v>2004</v>
      </c>
      <c r="E148" s="7" t="s">
        <v>36</v>
      </c>
      <c r="F148">
        <v>17</v>
      </c>
      <c r="G148" s="8" t="str">
        <f t="shared" si="23"/>
        <v>Oct</v>
      </c>
      <c r="H148" s="8" t="s">
        <v>6732</v>
      </c>
      <c r="I148" s="14" t="s">
        <v>6869</v>
      </c>
      <c r="J148" t="s">
        <v>4813</v>
      </c>
      <c r="K148">
        <v>2004</v>
      </c>
      <c r="L148">
        <f t="shared" si="24"/>
        <v>2004</v>
      </c>
      <c r="M148">
        <v>39.4</v>
      </c>
      <c r="N148" t="str">
        <f t="shared" si="25"/>
        <v>Obesity</v>
      </c>
      <c r="O148" t="str">
        <f t="shared" si="26"/>
        <v>Diabetes</v>
      </c>
      <c r="P148">
        <v>6.76</v>
      </c>
      <c r="Q148" s="2" t="s">
        <v>8354</v>
      </c>
      <c r="R148" s="2" t="s">
        <v>8354</v>
      </c>
      <c r="S148" t="s">
        <v>8354</v>
      </c>
      <c r="T148" s="2">
        <v>0</v>
      </c>
      <c r="U148" s="2" t="str">
        <f t="shared" si="27"/>
        <v>YES</v>
      </c>
      <c r="V148" t="s">
        <v>8355</v>
      </c>
      <c r="W148" t="str">
        <f t="shared" si="28"/>
        <v>tier - 3</v>
      </c>
      <c r="X148" t="s">
        <v>11</v>
      </c>
      <c r="Y148" t="str">
        <f t="shared" si="29"/>
        <v>tier - 2</v>
      </c>
      <c r="Z148" t="s">
        <v>10</v>
      </c>
      <c r="AA148" s="15">
        <v>1708</v>
      </c>
      <c r="AB148" t="str">
        <v>R1016</v>
      </c>
    </row>
    <row r="149" spans="1:28" x14ac:dyDescent="0.2">
      <c r="A149" s="1" t="s">
        <v>2224</v>
      </c>
      <c r="B149" s="13">
        <f t="shared" si="22"/>
        <v>38333</v>
      </c>
      <c r="C149" s="1">
        <f t="shared" si="21"/>
        <v>18</v>
      </c>
      <c r="D149">
        <v>2004</v>
      </c>
      <c r="E149" s="7" t="s">
        <v>29</v>
      </c>
      <c r="F149">
        <v>12</v>
      </c>
      <c r="G149" s="8" t="str">
        <f t="shared" si="23"/>
        <v>Dec</v>
      </c>
      <c r="H149" s="8" t="s">
        <v>6732</v>
      </c>
      <c r="I149" s="14" t="s">
        <v>6870</v>
      </c>
      <c r="J149" t="s">
        <v>4883</v>
      </c>
      <c r="K149">
        <v>2004</v>
      </c>
      <c r="L149">
        <f t="shared" si="24"/>
        <v>2004</v>
      </c>
      <c r="M149">
        <v>46.45</v>
      </c>
      <c r="N149" t="str">
        <f t="shared" si="25"/>
        <v>Obesity</v>
      </c>
      <c r="O149" t="str">
        <f t="shared" si="26"/>
        <v>Normal</v>
      </c>
      <c r="P149">
        <v>5.62</v>
      </c>
      <c r="Q149" s="2" t="s">
        <v>8354</v>
      </c>
      <c r="R149" s="2" t="s">
        <v>8354</v>
      </c>
      <c r="S149" t="s">
        <v>8354</v>
      </c>
      <c r="T149" s="2">
        <v>0</v>
      </c>
      <c r="U149" s="2" t="str">
        <f t="shared" si="27"/>
        <v>YES</v>
      </c>
      <c r="V149" t="s">
        <v>8355</v>
      </c>
      <c r="W149" t="str">
        <f t="shared" si="28"/>
        <v>tier - 3</v>
      </c>
      <c r="X149" t="s">
        <v>11</v>
      </c>
      <c r="Y149" t="str">
        <f t="shared" si="29"/>
        <v>tier - 1</v>
      </c>
      <c r="Z149" t="s">
        <v>15</v>
      </c>
      <c r="AA149" s="15">
        <v>1708.93</v>
      </c>
      <c r="AB149" t="str">
        <v>R1019</v>
      </c>
    </row>
    <row r="150" spans="1:28" x14ac:dyDescent="0.2">
      <c r="A150" s="1" t="s">
        <v>2223</v>
      </c>
      <c r="B150" s="13">
        <f t="shared" si="22"/>
        <v>38249</v>
      </c>
      <c r="C150" s="1">
        <f t="shared" ref="C150:C213" si="30">DATEDIF(B150,DATE(2023,6,8),"Y")</f>
        <v>18</v>
      </c>
      <c r="D150">
        <v>2004</v>
      </c>
      <c r="E150" s="7" t="s">
        <v>19</v>
      </c>
      <c r="F150">
        <v>19</v>
      </c>
      <c r="G150" s="8" t="str">
        <f t="shared" si="23"/>
        <v>Sep</v>
      </c>
      <c r="H150" s="8" t="s">
        <v>6732</v>
      </c>
      <c r="I150" s="14" t="s">
        <v>6871</v>
      </c>
      <c r="J150" t="s">
        <v>4884</v>
      </c>
      <c r="K150">
        <v>2004</v>
      </c>
      <c r="L150">
        <f t="shared" si="24"/>
        <v>2004</v>
      </c>
      <c r="M150">
        <v>35.75</v>
      </c>
      <c r="N150" t="str">
        <f t="shared" si="25"/>
        <v>Obesity</v>
      </c>
      <c r="O150" t="str">
        <f t="shared" si="26"/>
        <v>Normal</v>
      </c>
      <c r="P150">
        <v>4.1900000000000004</v>
      </c>
      <c r="Q150" s="2" t="s">
        <v>8354</v>
      </c>
      <c r="R150" s="2" t="s">
        <v>8354</v>
      </c>
      <c r="S150" t="s">
        <v>8354</v>
      </c>
      <c r="T150" s="2">
        <v>0</v>
      </c>
      <c r="U150" s="2" t="str">
        <f t="shared" si="27"/>
        <v>YES</v>
      </c>
      <c r="V150" t="s">
        <v>8355</v>
      </c>
      <c r="W150" t="str">
        <f t="shared" si="28"/>
        <v>tier - 3</v>
      </c>
      <c r="X150" t="s">
        <v>11</v>
      </c>
      <c r="Y150" t="str">
        <f t="shared" si="29"/>
        <v>tier - 3</v>
      </c>
      <c r="Z150" t="s">
        <v>11</v>
      </c>
      <c r="AA150" s="15">
        <v>1711.03</v>
      </c>
      <c r="AB150" t="str">
        <v>R1013</v>
      </c>
    </row>
    <row r="151" spans="1:28" x14ac:dyDescent="0.2">
      <c r="A151" s="1" t="s">
        <v>2222</v>
      </c>
      <c r="B151" s="13">
        <f t="shared" si="22"/>
        <v>38251</v>
      </c>
      <c r="C151" s="1">
        <f t="shared" si="30"/>
        <v>18</v>
      </c>
      <c r="D151">
        <v>2004</v>
      </c>
      <c r="E151" s="7" t="s">
        <v>19</v>
      </c>
      <c r="F151">
        <v>21</v>
      </c>
      <c r="G151" s="8" t="str">
        <f t="shared" si="23"/>
        <v>Sep</v>
      </c>
      <c r="H151" s="8" t="s">
        <v>6732</v>
      </c>
      <c r="I151" s="14" t="s">
        <v>6872</v>
      </c>
      <c r="J151" t="s">
        <v>4885</v>
      </c>
      <c r="K151">
        <v>2004</v>
      </c>
      <c r="L151">
        <f t="shared" si="24"/>
        <v>2004</v>
      </c>
      <c r="M151">
        <v>26.07</v>
      </c>
      <c r="N151" t="str">
        <f t="shared" si="25"/>
        <v>Overweight</v>
      </c>
      <c r="O151" t="str">
        <f t="shared" si="26"/>
        <v>Normal</v>
      </c>
      <c r="P151">
        <v>5.32</v>
      </c>
      <c r="Q151" s="2" t="s">
        <v>8354</v>
      </c>
      <c r="R151" s="2" t="s">
        <v>8354</v>
      </c>
      <c r="S151" t="s">
        <v>8354</v>
      </c>
      <c r="T151" s="2">
        <v>0</v>
      </c>
      <c r="U151" s="2" t="str">
        <f t="shared" si="27"/>
        <v>YES</v>
      </c>
      <c r="V151" t="s">
        <v>8355</v>
      </c>
      <c r="W151" t="str">
        <f t="shared" si="28"/>
        <v>tier - 3</v>
      </c>
      <c r="X151" t="s">
        <v>11</v>
      </c>
      <c r="Y151" t="str">
        <f t="shared" si="29"/>
        <v>tier - 1</v>
      </c>
      <c r="Z151" t="s">
        <v>15</v>
      </c>
      <c r="AA151" s="15">
        <v>1712.23</v>
      </c>
      <c r="AB151" t="str">
        <v>R1016</v>
      </c>
    </row>
    <row r="152" spans="1:28" x14ac:dyDescent="0.2">
      <c r="A152" s="1" t="s">
        <v>2221</v>
      </c>
      <c r="B152" s="13">
        <f t="shared" si="22"/>
        <v>38148</v>
      </c>
      <c r="C152" s="1">
        <f t="shared" si="30"/>
        <v>18</v>
      </c>
      <c r="D152">
        <v>2004</v>
      </c>
      <c r="E152" s="7" t="s">
        <v>17</v>
      </c>
      <c r="F152">
        <v>10</v>
      </c>
      <c r="G152" s="8" t="str">
        <f t="shared" si="23"/>
        <v>Jun</v>
      </c>
      <c r="H152" s="8" t="s">
        <v>6730</v>
      </c>
      <c r="I152" s="14" t="s">
        <v>6873</v>
      </c>
      <c r="J152" t="s">
        <v>4886</v>
      </c>
      <c r="K152">
        <v>2004</v>
      </c>
      <c r="L152">
        <f t="shared" si="24"/>
        <v>2004</v>
      </c>
      <c r="M152">
        <v>36.54</v>
      </c>
      <c r="N152" t="str">
        <f t="shared" si="25"/>
        <v>Obesity</v>
      </c>
      <c r="O152" t="str">
        <f t="shared" si="26"/>
        <v>Normal</v>
      </c>
      <c r="P152">
        <v>4.46</v>
      </c>
      <c r="Q152" s="2" t="s">
        <v>8355</v>
      </c>
      <c r="R152" s="2" t="s">
        <v>8354</v>
      </c>
      <c r="S152" t="s">
        <v>8354</v>
      </c>
      <c r="T152" s="2">
        <v>1</v>
      </c>
      <c r="U152" s="2" t="str">
        <f t="shared" si="27"/>
        <v>YES</v>
      </c>
      <c r="V152" t="s">
        <v>8355</v>
      </c>
      <c r="W152" t="str">
        <f t="shared" si="28"/>
        <v>tier - 3</v>
      </c>
      <c r="X152" t="s">
        <v>11</v>
      </c>
      <c r="Y152" t="str">
        <f t="shared" si="29"/>
        <v>tier - 3</v>
      </c>
      <c r="Z152" t="s">
        <v>11</v>
      </c>
      <c r="AA152" s="15">
        <v>1719.44</v>
      </c>
      <c r="AB152" t="str">
        <v>R1013</v>
      </c>
    </row>
    <row r="153" spans="1:28" x14ac:dyDescent="0.2">
      <c r="A153" s="1" t="s">
        <v>2220</v>
      </c>
      <c r="B153" s="13">
        <f t="shared" si="22"/>
        <v>38241</v>
      </c>
      <c r="C153" s="1">
        <f t="shared" si="30"/>
        <v>18</v>
      </c>
      <c r="D153">
        <v>2004</v>
      </c>
      <c r="E153" s="7" t="s">
        <v>19</v>
      </c>
      <c r="F153">
        <v>11</v>
      </c>
      <c r="G153" s="8" t="str">
        <f t="shared" si="23"/>
        <v>Sep</v>
      </c>
      <c r="H153" s="8" t="s">
        <v>6732</v>
      </c>
      <c r="I153" s="14" t="s">
        <v>6869</v>
      </c>
      <c r="J153" t="s">
        <v>4887</v>
      </c>
      <c r="K153">
        <v>2004</v>
      </c>
      <c r="L153">
        <f t="shared" si="24"/>
        <v>2004</v>
      </c>
      <c r="M153">
        <v>51.64</v>
      </c>
      <c r="N153" t="str">
        <f t="shared" si="25"/>
        <v>Obesity</v>
      </c>
      <c r="O153" t="str">
        <f t="shared" si="26"/>
        <v>Normal</v>
      </c>
      <c r="P153">
        <v>5.65</v>
      </c>
      <c r="Q153" s="2" t="s">
        <v>8354</v>
      </c>
      <c r="R153" s="2" t="s">
        <v>8354</v>
      </c>
      <c r="S153" t="s">
        <v>8354</v>
      </c>
      <c r="T153" s="2">
        <v>0</v>
      </c>
      <c r="U153" s="2" t="str">
        <f t="shared" si="27"/>
        <v>YES</v>
      </c>
      <c r="V153" t="s">
        <v>8355</v>
      </c>
      <c r="W153" t="str">
        <f t="shared" si="28"/>
        <v>tier - 3</v>
      </c>
      <c r="X153" t="s">
        <v>11</v>
      </c>
      <c r="Y153" t="str">
        <f t="shared" si="29"/>
        <v>tier - 3</v>
      </c>
      <c r="Z153" t="s">
        <v>11</v>
      </c>
      <c r="AA153" s="15">
        <v>1720.35</v>
      </c>
      <c r="AB153" t="str">
        <v>R1013</v>
      </c>
    </row>
    <row r="154" spans="1:28" x14ac:dyDescent="0.2">
      <c r="A154" s="1" t="s">
        <v>2219</v>
      </c>
      <c r="B154" s="13">
        <f t="shared" si="22"/>
        <v>38281</v>
      </c>
      <c r="C154" s="1">
        <f t="shared" si="30"/>
        <v>18</v>
      </c>
      <c r="D154">
        <v>2004</v>
      </c>
      <c r="E154" s="7" t="s">
        <v>36</v>
      </c>
      <c r="F154">
        <v>21</v>
      </c>
      <c r="G154" s="8" t="str">
        <f t="shared" si="23"/>
        <v>Oct</v>
      </c>
      <c r="H154" s="8" t="s">
        <v>6732</v>
      </c>
      <c r="I154" s="14" t="s">
        <v>6874</v>
      </c>
      <c r="J154" t="s">
        <v>4888</v>
      </c>
      <c r="K154">
        <v>2004</v>
      </c>
      <c r="L154">
        <f t="shared" si="24"/>
        <v>2004</v>
      </c>
      <c r="M154">
        <v>42.83</v>
      </c>
      <c r="N154" t="str">
        <f t="shared" si="25"/>
        <v>Obesity</v>
      </c>
      <c r="O154" t="str">
        <f t="shared" si="26"/>
        <v>Prediabetes</v>
      </c>
      <c r="P154">
        <v>6.04</v>
      </c>
      <c r="Q154" s="2" t="s">
        <v>8354</v>
      </c>
      <c r="R154" s="2" t="s">
        <v>8354</v>
      </c>
      <c r="S154" t="s">
        <v>8354</v>
      </c>
      <c r="T154" s="2">
        <v>2</v>
      </c>
      <c r="U154" s="2" t="str">
        <f t="shared" si="27"/>
        <v>YES</v>
      </c>
      <c r="V154" t="s">
        <v>8355</v>
      </c>
      <c r="W154" t="str">
        <f t="shared" si="28"/>
        <v>tier - 3</v>
      </c>
      <c r="X154" t="s">
        <v>11</v>
      </c>
      <c r="Y154" t="str">
        <f t="shared" si="29"/>
        <v>tier - 2</v>
      </c>
      <c r="Z154" t="s">
        <v>10</v>
      </c>
      <c r="AA154" s="15">
        <v>1725.55</v>
      </c>
      <c r="AB154" t="str">
        <v>R1013</v>
      </c>
    </row>
    <row r="155" spans="1:28" x14ac:dyDescent="0.2">
      <c r="A155" s="1" t="s">
        <v>2218</v>
      </c>
      <c r="B155" s="13">
        <f t="shared" si="22"/>
        <v>38239</v>
      </c>
      <c r="C155" s="1">
        <f t="shared" si="30"/>
        <v>18</v>
      </c>
      <c r="D155">
        <v>2004</v>
      </c>
      <c r="E155" s="7" t="s">
        <v>19</v>
      </c>
      <c r="F155">
        <v>9</v>
      </c>
      <c r="G155" s="8" t="str">
        <f t="shared" si="23"/>
        <v>Sep</v>
      </c>
      <c r="H155" s="8" t="s">
        <v>6732</v>
      </c>
      <c r="I155" s="14" t="s">
        <v>6875</v>
      </c>
      <c r="J155" t="s">
        <v>4890</v>
      </c>
      <c r="K155">
        <v>2004</v>
      </c>
      <c r="L155">
        <f t="shared" si="24"/>
        <v>2004</v>
      </c>
      <c r="M155">
        <v>40.15</v>
      </c>
      <c r="N155" t="str">
        <f t="shared" si="25"/>
        <v>Obesity</v>
      </c>
      <c r="O155" t="str">
        <f t="shared" si="26"/>
        <v>Prediabetes</v>
      </c>
      <c r="P155">
        <v>5.76</v>
      </c>
      <c r="Q155" s="2" t="s">
        <v>8354</v>
      </c>
      <c r="R155" s="2" t="s">
        <v>8354</v>
      </c>
      <c r="S155" t="s">
        <v>8354</v>
      </c>
      <c r="T155" s="2">
        <v>1</v>
      </c>
      <c r="U155" s="2" t="str">
        <f t="shared" si="27"/>
        <v>YES</v>
      </c>
      <c r="V155" t="s">
        <v>8355</v>
      </c>
      <c r="W155" t="str">
        <f t="shared" si="28"/>
        <v>tier - 3</v>
      </c>
      <c r="X155" t="s">
        <v>11</v>
      </c>
      <c r="Y155" t="str">
        <f t="shared" si="29"/>
        <v>tier - 1</v>
      </c>
      <c r="Z155" t="s">
        <v>15</v>
      </c>
      <c r="AA155" s="15">
        <v>1727.54</v>
      </c>
      <c r="AB155" t="str">
        <v>R1013</v>
      </c>
    </row>
    <row r="156" spans="1:28" x14ac:dyDescent="0.2">
      <c r="A156" s="1" t="s">
        <v>2217</v>
      </c>
      <c r="B156" s="13">
        <f t="shared" si="22"/>
        <v>37946</v>
      </c>
      <c r="C156" s="1">
        <f t="shared" si="30"/>
        <v>19</v>
      </c>
      <c r="D156">
        <v>2003</v>
      </c>
      <c r="E156" s="7" t="s">
        <v>14</v>
      </c>
      <c r="F156">
        <v>21</v>
      </c>
      <c r="G156" s="8" t="str">
        <f t="shared" si="23"/>
        <v>Nov</v>
      </c>
      <c r="H156" s="8" t="s">
        <v>6732</v>
      </c>
      <c r="I156" s="14" t="s">
        <v>6876</v>
      </c>
      <c r="J156" t="s">
        <v>4891</v>
      </c>
      <c r="K156">
        <v>2003</v>
      </c>
      <c r="L156">
        <f t="shared" si="24"/>
        <v>2003</v>
      </c>
      <c r="M156">
        <v>27.8</v>
      </c>
      <c r="N156" t="str">
        <f t="shared" si="25"/>
        <v>Overweight</v>
      </c>
      <c r="O156" t="str">
        <f t="shared" si="26"/>
        <v>Normal</v>
      </c>
      <c r="P156">
        <v>4.3600000000000003</v>
      </c>
      <c r="Q156" s="2" t="s">
        <v>8354</v>
      </c>
      <c r="R156" s="2" t="s">
        <v>8354</v>
      </c>
      <c r="S156" t="s">
        <v>2382</v>
      </c>
      <c r="T156" s="2">
        <v>1</v>
      </c>
      <c r="U156" s="2" t="str">
        <f t="shared" si="27"/>
        <v>YES</v>
      </c>
      <c r="V156" t="s">
        <v>8355</v>
      </c>
      <c r="W156" t="str">
        <f t="shared" si="28"/>
        <v>tier - 3</v>
      </c>
      <c r="X156" t="s">
        <v>11</v>
      </c>
      <c r="Y156" t="str">
        <f t="shared" si="29"/>
        <v>tier - 3</v>
      </c>
      <c r="Z156" t="s">
        <v>11</v>
      </c>
      <c r="AA156" s="15">
        <v>1727.79</v>
      </c>
      <c r="AB156" t="str">
        <v>R1011</v>
      </c>
    </row>
    <row r="157" spans="1:28" x14ac:dyDescent="0.2">
      <c r="A157" s="1" t="s">
        <v>2216</v>
      </c>
      <c r="B157" s="13">
        <f t="shared" si="22"/>
        <v>37865</v>
      </c>
      <c r="C157" s="1">
        <f t="shared" si="30"/>
        <v>19</v>
      </c>
      <c r="D157">
        <v>2003</v>
      </c>
      <c r="E157" s="7" t="s">
        <v>19</v>
      </c>
      <c r="F157">
        <v>1</v>
      </c>
      <c r="G157" s="8" t="str">
        <f t="shared" si="23"/>
        <v>Sep</v>
      </c>
      <c r="H157" s="8" t="s">
        <v>6732</v>
      </c>
      <c r="I157" s="14" t="s">
        <v>6877</v>
      </c>
      <c r="J157" t="s">
        <v>4892</v>
      </c>
      <c r="K157">
        <v>2003</v>
      </c>
      <c r="L157">
        <f t="shared" si="24"/>
        <v>2003</v>
      </c>
      <c r="M157">
        <v>45.81</v>
      </c>
      <c r="N157" t="str">
        <f t="shared" si="25"/>
        <v>Obesity</v>
      </c>
      <c r="O157" t="str">
        <f t="shared" si="26"/>
        <v>Normal</v>
      </c>
      <c r="P157">
        <v>4.76</v>
      </c>
      <c r="Q157" s="2" t="s">
        <v>8355</v>
      </c>
      <c r="R157" s="2" t="s">
        <v>8354</v>
      </c>
      <c r="S157" t="s">
        <v>2382</v>
      </c>
      <c r="T157" s="2">
        <v>1</v>
      </c>
      <c r="U157" s="2" t="str">
        <f t="shared" si="27"/>
        <v>YES</v>
      </c>
      <c r="V157" t="s">
        <v>8355</v>
      </c>
      <c r="W157" t="str">
        <f t="shared" si="28"/>
        <v>tier - 3</v>
      </c>
      <c r="X157" t="s">
        <v>11</v>
      </c>
      <c r="Y157" t="str">
        <f t="shared" si="29"/>
        <v>tier - 2</v>
      </c>
      <c r="Z157" t="s">
        <v>10</v>
      </c>
      <c r="AA157" s="15">
        <v>1728.9</v>
      </c>
      <c r="AB157" t="str">
        <v>R1011</v>
      </c>
    </row>
    <row r="158" spans="1:28" x14ac:dyDescent="0.2">
      <c r="A158" s="1" t="s">
        <v>2215</v>
      </c>
      <c r="B158" s="13">
        <f t="shared" si="22"/>
        <v>37934</v>
      </c>
      <c r="C158" s="1">
        <f t="shared" si="30"/>
        <v>19</v>
      </c>
      <c r="D158">
        <v>2003</v>
      </c>
      <c r="E158" s="7" t="s">
        <v>14</v>
      </c>
      <c r="F158">
        <v>9</v>
      </c>
      <c r="G158" s="8" t="str">
        <f t="shared" si="23"/>
        <v>Nov</v>
      </c>
      <c r="H158" s="8" t="s">
        <v>6732</v>
      </c>
      <c r="I158" s="14" t="s">
        <v>6794</v>
      </c>
      <c r="J158" t="s">
        <v>4893</v>
      </c>
      <c r="K158">
        <v>2003</v>
      </c>
      <c r="L158">
        <f t="shared" si="24"/>
        <v>2003</v>
      </c>
      <c r="M158">
        <v>34.43</v>
      </c>
      <c r="N158" t="str">
        <f t="shared" si="25"/>
        <v>Obesity</v>
      </c>
      <c r="O158" t="str">
        <f t="shared" si="26"/>
        <v>Diabetes</v>
      </c>
      <c r="P158">
        <v>10.82</v>
      </c>
      <c r="Q158" s="2" t="s">
        <v>8355</v>
      </c>
      <c r="R158" s="2" t="s">
        <v>8354</v>
      </c>
      <c r="S158" t="s">
        <v>8354</v>
      </c>
      <c r="T158" s="2">
        <v>1</v>
      </c>
      <c r="U158" s="2" t="str">
        <f t="shared" si="27"/>
        <v>YES</v>
      </c>
      <c r="V158" t="s">
        <v>8355</v>
      </c>
      <c r="W158" t="str">
        <f t="shared" si="28"/>
        <v>tier - 3</v>
      </c>
      <c r="X158" t="s">
        <v>11</v>
      </c>
      <c r="Y158" t="str">
        <f t="shared" si="29"/>
        <v>tier - 2</v>
      </c>
      <c r="Z158" t="s">
        <v>10</v>
      </c>
      <c r="AA158" s="15">
        <v>1731.68</v>
      </c>
      <c r="AB158" t="str">
        <v>R1011</v>
      </c>
    </row>
    <row r="159" spans="1:28" x14ac:dyDescent="0.2">
      <c r="A159" s="1" t="s">
        <v>2214</v>
      </c>
      <c r="B159" s="13">
        <f t="shared" si="22"/>
        <v>37939</v>
      </c>
      <c r="C159" s="1">
        <f t="shared" si="30"/>
        <v>19</v>
      </c>
      <c r="D159">
        <v>2003</v>
      </c>
      <c r="E159" s="7" t="s">
        <v>14</v>
      </c>
      <c r="F159">
        <v>14</v>
      </c>
      <c r="G159" s="8" t="str">
        <f t="shared" si="23"/>
        <v>Nov</v>
      </c>
      <c r="H159" s="8" t="s">
        <v>6730</v>
      </c>
      <c r="I159" s="14" t="s">
        <v>6878</v>
      </c>
      <c r="J159" t="s">
        <v>4894</v>
      </c>
      <c r="K159">
        <v>2003</v>
      </c>
      <c r="L159">
        <f t="shared" si="24"/>
        <v>2003</v>
      </c>
      <c r="M159">
        <v>41.33</v>
      </c>
      <c r="N159" t="str">
        <f t="shared" si="25"/>
        <v>Obesity</v>
      </c>
      <c r="O159" t="str">
        <f t="shared" si="26"/>
        <v>Normal</v>
      </c>
      <c r="P159">
        <v>4.01</v>
      </c>
      <c r="Q159" s="2" t="s">
        <v>8355</v>
      </c>
      <c r="R159" s="2" t="s">
        <v>8354</v>
      </c>
      <c r="S159" t="s">
        <v>8354</v>
      </c>
      <c r="T159" s="2">
        <v>0</v>
      </c>
      <c r="U159" s="2" t="str">
        <f t="shared" si="27"/>
        <v>YES</v>
      </c>
      <c r="V159" t="s">
        <v>8355</v>
      </c>
      <c r="W159" t="str">
        <f t="shared" si="28"/>
        <v>tier - 3</v>
      </c>
      <c r="X159" t="s">
        <v>11</v>
      </c>
      <c r="Y159" t="str">
        <f t="shared" si="29"/>
        <v>tier - 2</v>
      </c>
      <c r="Z159" t="s">
        <v>10</v>
      </c>
      <c r="AA159" s="15">
        <v>1737.38</v>
      </c>
      <c r="AB159" t="str">
        <v>R1011</v>
      </c>
    </row>
    <row r="160" spans="1:28" x14ac:dyDescent="0.2">
      <c r="A160" s="1" t="s">
        <v>2213</v>
      </c>
      <c r="B160" s="13">
        <f t="shared" si="22"/>
        <v>37827</v>
      </c>
      <c r="C160" s="1">
        <f t="shared" si="30"/>
        <v>19</v>
      </c>
      <c r="D160">
        <v>2003</v>
      </c>
      <c r="E160" s="7" t="s">
        <v>9</v>
      </c>
      <c r="F160">
        <v>25</v>
      </c>
      <c r="G160" s="8" t="str">
        <f t="shared" si="23"/>
        <v>Jul</v>
      </c>
      <c r="H160" s="8" t="s">
        <v>6730</v>
      </c>
      <c r="I160" s="14" t="s">
        <v>6879</v>
      </c>
      <c r="J160" t="s">
        <v>4895</v>
      </c>
      <c r="K160">
        <v>2003</v>
      </c>
      <c r="L160">
        <f t="shared" si="24"/>
        <v>2003</v>
      </c>
      <c r="M160">
        <v>31.92</v>
      </c>
      <c r="N160" t="str">
        <f t="shared" si="25"/>
        <v>Obesity</v>
      </c>
      <c r="O160" t="str">
        <f t="shared" si="26"/>
        <v>Normal</v>
      </c>
      <c r="P160">
        <v>5.12</v>
      </c>
      <c r="Q160" s="2" t="s">
        <v>8355</v>
      </c>
      <c r="R160" s="2" t="s">
        <v>8354</v>
      </c>
      <c r="S160" t="s">
        <v>8354</v>
      </c>
      <c r="T160" s="2">
        <v>1</v>
      </c>
      <c r="U160" s="2" t="str">
        <f t="shared" si="27"/>
        <v>YES</v>
      </c>
      <c r="V160" t="s">
        <v>8355</v>
      </c>
      <c r="W160" t="str">
        <f t="shared" si="28"/>
        <v>tier - 3</v>
      </c>
      <c r="X160" t="s">
        <v>11</v>
      </c>
      <c r="Y160" t="str">
        <f t="shared" si="29"/>
        <v>tier - 1</v>
      </c>
      <c r="Z160" t="s">
        <v>15</v>
      </c>
      <c r="AA160" s="15">
        <v>1743.21</v>
      </c>
      <c r="AB160" t="str">
        <v>R1011</v>
      </c>
    </row>
    <row r="161" spans="1:28" x14ac:dyDescent="0.2">
      <c r="A161" s="1" t="s">
        <v>2212</v>
      </c>
      <c r="B161" s="13">
        <f t="shared" si="22"/>
        <v>37830</v>
      </c>
      <c r="C161" s="1">
        <f t="shared" si="30"/>
        <v>19</v>
      </c>
      <c r="D161">
        <v>2003</v>
      </c>
      <c r="E161" s="7" t="s">
        <v>9</v>
      </c>
      <c r="F161">
        <v>28</v>
      </c>
      <c r="G161" s="8" t="str">
        <f t="shared" si="23"/>
        <v>Jul</v>
      </c>
      <c r="H161" s="8" t="s">
        <v>6732</v>
      </c>
      <c r="I161" s="14" t="s">
        <v>6880</v>
      </c>
      <c r="J161" t="s">
        <v>4896</v>
      </c>
      <c r="K161">
        <v>2003</v>
      </c>
      <c r="L161">
        <f t="shared" si="24"/>
        <v>2003</v>
      </c>
      <c r="M161">
        <v>39.799999999999997</v>
      </c>
      <c r="N161" t="str">
        <f t="shared" si="25"/>
        <v>Obesity</v>
      </c>
      <c r="O161" t="str">
        <f t="shared" si="26"/>
        <v>Diabetes</v>
      </c>
      <c r="P161">
        <v>10.54</v>
      </c>
      <c r="Q161" s="2" t="s">
        <v>8355</v>
      </c>
      <c r="R161" s="2" t="s">
        <v>8354</v>
      </c>
      <c r="S161" t="s">
        <v>8354</v>
      </c>
      <c r="T161" s="2">
        <v>2</v>
      </c>
      <c r="U161" s="2" t="str">
        <f t="shared" si="27"/>
        <v>YES</v>
      </c>
      <c r="V161" t="s">
        <v>8355</v>
      </c>
      <c r="W161" t="str">
        <f t="shared" si="28"/>
        <v>tier - 3</v>
      </c>
      <c r="X161" t="s">
        <v>11</v>
      </c>
      <c r="Y161" t="str">
        <f t="shared" si="29"/>
        <v>tier - 1</v>
      </c>
      <c r="Z161" t="s">
        <v>15</v>
      </c>
      <c r="AA161" s="15">
        <v>1744.47</v>
      </c>
      <c r="AB161" t="str">
        <v>R1011</v>
      </c>
    </row>
    <row r="162" spans="1:28" x14ac:dyDescent="0.2">
      <c r="A162" s="1" t="s">
        <v>2211</v>
      </c>
      <c r="B162" s="13">
        <f t="shared" si="22"/>
        <v>37890</v>
      </c>
      <c r="C162" s="1">
        <f t="shared" si="30"/>
        <v>19</v>
      </c>
      <c r="D162">
        <v>2003</v>
      </c>
      <c r="E162" s="7" t="s">
        <v>19</v>
      </c>
      <c r="F162">
        <v>26</v>
      </c>
      <c r="G162" s="8" t="str">
        <f t="shared" si="23"/>
        <v>Sep</v>
      </c>
      <c r="H162" s="8" t="s">
        <v>6732</v>
      </c>
      <c r="I162" s="14" t="s">
        <v>6881</v>
      </c>
      <c r="J162" t="s">
        <v>4897</v>
      </c>
      <c r="K162">
        <v>2003</v>
      </c>
      <c r="L162">
        <f t="shared" si="24"/>
        <v>2003</v>
      </c>
      <c r="M162">
        <v>42.82</v>
      </c>
      <c r="N162" t="str">
        <f t="shared" si="25"/>
        <v>Obesity</v>
      </c>
      <c r="O162" t="str">
        <f t="shared" si="26"/>
        <v>Normal</v>
      </c>
      <c r="P162">
        <v>4.21</v>
      </c>
      <c r="Q162" s="2" t="s">
        <v>8354</v>
      </c>
      <c r="R162" s="2" t="s">
        <v>8354</v>
      </c>
      <c r="S162" t="s">
        <v>8354</v>
      </c>
      <c r="T162" s="2">
        <v>0</v>
      </c>
      <c r="U162" s="2" t="str">
        <f t="shared" si="27"/>
        <v>YES</v>
      </c>
      <c r="V162" t="s">
        <v>8355</v>
      </c>
      <c r="W162" t="str">
        <f t="shared" si="28"/>
        <v>tier - 3</v>
      </c>
      <c r="X162" t="s">
        <v>11</v>
      </c>
      <c r="Y162" t="str">
        <f t="shared" si="29"/>
        <v>tier - 1</v>
      </c>
      <c r="Z162" t="s">
        <v>15</v>
      </c>
      <c r="AA162" s="15">
        <v>1748.77</v>
      </c>
      <c r="AB162" t="str">
        <v>R1011</v>
      </c>
    </row>
    <row r="163" spans="1:28" x14ac:dyDescent="0.2">
      <c r="A163" s="1" t="s">
        <v>2210</v>
      </c>
      <c r="B163" s="13">
        <f t="shared" si="22"/>
        <v>36075</v>
      </c>
      <c r="C163" s="1">
        <f t="shared" si="30"/>
        <v>24</v>
      </c>
      <c r="D163">
        <v>1998</v>
      </c>
      <c r="E163" s="7" t="s">
        <v>36</v>
      </c>
      <c r="F163">
        <v>7</v>
      </c>
      <c r="G163" s="8" t="str">
        <f t="shared" si="23"/>
        <v>Oct</v>
      </c>
      <c r="H163" s="8" t="s">
        <v>6732</v>
      </c>
      <c r="I163" s="14" t="s">
        <v>6882</v>
      </c>
      <c r="J163" t="s">
        <v>4898</v>
      </c>
      <c r="K163">
        <v>1998</v>
      </c>
      <c r="L163">
        <f t="shared" si="24"/>
        <v>1998</v>
      </c>
      <c r="M163">
        <v>33.630000000000003</v>
      </c>
      <c r="N163" t="str">
        <f t="shared" si="25"/>
        <v>Obesity</v>
      </c>
      <c r="O163" t="str">
        <f t="shared" si="26"/>
        <v>Normal</v>
      </c>
      <c r="P163">
        <v>5.42</v>
      </c>
      <c r="Q163" s="2" t="s">
        <v>8354</v>
      </c>
      <c r="R163" s="2" t="s">
        <v>8354</v>
      </c>
      <c r="S163" t="s">
        <v>8354</v>
      </c>
      <c r="T163" s="2">
        <v>0</v>
      </c>
      <c r="U163" s="2" t="str">
        <f t="shared" si="27"/>
        <v>YES</v>
      </c>
      <c r="V163" t="s">
        <v>8355</v>
      </c>
      <c r="W163" t="str">
        <f t="shared" si="28"/>
        <v>tier - 3</v>
      </c>
      <c r="X163" t="s">
        <v>11</v>
      </c>
      <c r="Y163" t="str">
        <f t="shared" si="29"/>
        <v>tier - 3</v>
      </c>
      <c r="Z163" t="s">
        <v>11</v>
      </c>
      <c r="AA163" s="15">
        <v>1756.6</v>
      </c>
      <c r="AB163" t="str">
        <v>R1013</v>
      </c>
    </row>
    <row r="164" spans="1:28" x14ac:dyDescent="0.2">
      <c r="A164" s="1" t="s">
        <v>2209</v>
      </c>
      <c r="B164" s="13">
        <f t="shared" si="22"/>
        <v>37944</v>
      </c>
      <c r="C164" s="1">
        <f t="shared" si="30"/>
        <v>19</v>
      </c>
      <c r="D164">
        <v>2003</v>
      </c>
      <c r="E164" s="7" t="s">
        <v>14</v>
      </c>
      <c r="F164">
        <v>19</v>
      </c>
      <c r="G164" s="8" t="str">
        <f t="shared" si="23"/>
        <v>Nov</v>
      </c>
      <c r="H164" s="8" t="s">
        <v>6732</v>
      </c>
      <c r="I164" s="14" t="s">
        <v>6883</v>
      </c>
      <c r="J164" t="s">
        <v>4899</v>
      </c>
      <c r="K164">
        <v>2003</v>
      </c>
      <c r="L164">
        <f t="shared" si="24"/>
        <v>2003</v>
      </c>
      <c r="M164">
        <v>37.07</v>
      </c>
      <c r="N164" t="str">
        <f t="shared" si="25"/>
        <v>Obesity</v>
      </c>
      <c r="O164" t="str">
        <f t="shared" si="26"/>
        <v>Normal</v>
      </c>
      <c r="P164">
        <v>4.28</v>
      </c>
      <c r="Q164" s="2" t="s">
        <v>8354</v>
      </c>
      <c r="R164" s="2" t="s">
        <v>8355</v>
      </c>
      <c r="S164" t="s">
        <v>8354</v>
      </c>
      <c r="T164" s="2">
        <v>1</v>
      </c>
      <c r="U164" s="2" t="str">
        <f t="shared" si="27"/>
        <v>YES</v>
      </c>
      <c r="V164" t="s">
        <v>8355</v>
      </c>
      <c r="W164" t="str">
        <f t="shared" si="28"/>
        <v>tier - 3</v>
      </c>
      <c r="X164" t="s">
        <v>11</v>
      </c>
      <c r="Y164" t="str">
        <f t="shared" si="29"/>
        <v>tier - 1</v>
      </c>
      <c r="Z164" t="s">
        <v>15</v>
      </c>
      <c r="AA164" s="15">
        <v>1759.34</v>
      </c>
      <c r="AB164" t="str">
        <v>R1011</v>
      </c>
    </row>
    <row r="165" spans="1:28" x14ac:dyDescent="0.2">
      <c r="A165" s="1" t="s">
        <v>2208</v>
      </c>
      <c r="B165" s="13">
        <f t="shared" si="22"/>
        <v>37603</v>
      </c>
      <c r="C165" s="1">
        <f t="shared" si="30"/>
        <v>20</v>
      </c>
      <c r="D165">
        <v>2002</v>
      </c>
      <c r="E165" s="7" t="s">
        <v>29</v>
      </c>
      <c r="F165">
        <v>13</v>
      </c>
      <c r="G165" s="8" t="str">
        <f t="shared" si="23"/>
        <v>Dec</v>
      </c>
      <c r="H165" s="8" t="s">
        <v>6732</v>
      </c>
      <c r="I165" s="14" t="s">
        <v>6884</v>
      </c>
      <c r="J165" t="s">
        <v>4900</v>
      </c>
      <c r="K165">
        <v>2002</v>
      </c>
      <c r="L165">
        <f t="shared" si="24"/>
        <v>2002</v>
      </c>
      <c r="M165">
        <v>35.625</v>
      </c>
      <c r="N165" t="str">
        <f t="shared" si="25"/>
        <v>Obesity</v>
      </c>
      <c r="O165" t="str">
        <f t="shared" si="26"/>
        <v>Diabetes</v>
      </c>
      <c r="P165">
        <v>8.9</v>
      </c>
      <c r="Q165" s="2" t="s">
        <v>8354</v>
      </c>
      <c r="R165" s="2" t="s">
        <v>8354</v>
      </c>
      <c r="S165" t="s">
        <v>8354</v>
      </c>
      <c r="T165" s="2">
        <v>0</v>
      </c>
      <c r="U165" s="2" t="str">
        <f t="shared" si="27"/>
        <v>YES</v>
      </c>
      <c r="V165" t="s">
        <v>8355</v>
      </c>
      <c r="W165" t="str">
        <f t="shared" si="28"/>
        <v>tier - 3</v>
      </c>
      <c r="X165" t="s">
        <v>11</v>
      </c>
      <c r="Y165" t="str">
        <f t="shared" si="29"/>
        <v>tier - 3</v>
      </c>
      <c r="Z165" t="s">
        <v>11</v>
      </c>
      <c r="AA165" s="15">
        <v>1769.53</v>
      </c>
      <c r="AB165" t="str">
        <v>R1012</v>
      </c>
    </row>
    <row r="166" spans="1:28" x14ac:dyDescent="0.2">
      <c r="A166" s="1" t="s">
        <v>2207</v>
      </c>
      <c r="B166" s="13">
        <f t="shared" si="22"/>
        <v>36428</v>
      </c>
      <c r="C166" s="1">
        <f t="shared" si="30"/>
        <v>23</v>
      </c>
      <c r="D166">
        <v>1999</v>
      </c>
      <c r="E166" s="7" t="s">
        <v>19</v>
      </c>
      <c r="F166">
        <v>25</v>
      </c>
      <c r="G166" s="8" t="str">
        <f t="shared" si="23"/>
        <v>Sep</v>
      </c>
      <c r="H166" s="8" t="s">
        <v>6730</v>
      </c>
      <c r="I166" s="14" t="s">
        <v>6885</v>
      </c>
      <c r="J166" t="s">
        <v>4901</v>
      </c>
      <c r="K166">
        <v>1999</v>
      </c>
      <c r="L166">
        <f t="shared" si="24"/>
        <v>1999</v>
      </c>
      <c r="M166">
        <v>42.69</v>
      </c>
      <c r="N166" t="str">
        <f t="shared" si="25"/>
        <v>Obesity</v>
      </c>
      <c r="O166" t="str">
        <f t="shared" si="26"/>
        <v>Normal</v>
      </c>
      <c r="P166">
        <v>4.8899999999999997</v>
      </c>
      <c r="Q166" s="2" t="s">
        <v>8354</v>
      </c>
      <c r="R166" s="2" t="s">
        <v>8354</v>
      </c>
      <c r="S166" t="s">
        <v>2382</v>
      </c>
      <c r="T166" s="2">
        <v>1</v>
      </c>
      <c r="U166" s="2" t="str">
        <f t="shared" si="27"/>
        <v>YES</v>
      </c>
      <c r="V166" t="s">
        <v>8355</v>
      </c>
      <c r="W166" t="str">
        <f t="shared" si="28"/>
        <v>tier - 3</v>
      </c>
      <c r="X166" t="s">
        <v>11</v>
      </c>
      <c r="Y166" t="str">
        <f t="shared" si="29"/>
        <v>tier - 3</v>
      </c>
      <c r="Z166" t="s">
        <v>11</v>
      </c>
      <c r="AA166" s="15">
        <v>1815.88</v>
      </c>
      <c r="AB166" t="str">
        <v>R1013</v>
      </c>
    </row>
    <row r="167" spans="1:28" x14ac:dyDescent="0.2">
      <c r="A167" s="1" t="s">
        <v>2206</v>
      </c>
      <c r="B167" s="13">
        <f t="shared" si="22"/>
        <v>38218</v>
      </c>
      <c r="C167" s="1">
        <f t="shared" si="30"/>
        <v>18</v>
      </c>
      <c r="D167">
        <v>2004</v>
      </c>
      <c r="E167" s="7" t="s">
        <v>34</v>
      </c>
      <c r="F167">
        <v>19</v>
      </c>
      <c r="G167" s="8" t="str">
        <f t="shared" si="23"/>
        <v>Aug</v>
      </c>
      <c r="H167" s="8" t="s">
        <v>6732</v>
      </c>
      <c r="I167" s="14" t="s">
        <v>6886</v>
      </c>
      <c r="J167" t="s">
        <v>4902</v>
      </c>
      <c r="K167">
        <v>2004</v>
      </c>
      <c r="L167">
        <f t="shared" si="24"/>
        <v>2004</v>
      </c>
      <c r="M167">
        <v>37.869999999999997</v>
      </c>
      <c r="N167" t="str">
        <f t="shared" si="25"/>
        <v>Obesity</v>
      </c>
      <c r="O167" t="str">
        <f t="shared" si="26"/>
        <v>Normal</v>
      </c>
      <c r="P167">
        <v>4.29</v>
      </c>
      <c r="Q167" s="2" t="s">
        <v>8355</v>
      </c>
      <c r="R167" s="2" t="s">
        <v>8354</v>
      </c>
      <c r="S167" t="s">
        <v>2382</v>
      </c>
      <c r="T167" s="2">
        <v>1</v>
      </c>
      <c r="U167" s="2" t="str">
        <f t="shared" si="27"/>
        <v>YES</v>
      </c>
      <c r="V167" t="s">
        <v>8355</v>
      </c>
      <c r="W167" t="str">
        <f t="shared" si="28"/>
        <v>tier - 3</v>
      </c>
      <c r="X167" t="s">
        <v>11</v>
      </c>
      <c r="Y167" t="str">
        <f t="shared" si="29"/>
        <v>tier - 1</v>
      </c>
      <c r="Z167" t="s">
        <v>15</v>
      </c>
      <c r="AA167" s="15">
        <v>1822.54</v>
      </c>
      <c r="AB167" t="str">
        <v>R1012</v>
      </c>
    </row>
    <row r="168" spans="1:28" x14ac:dyDescent="0.2">
      <c r="A168" s="1" t="s">
        <v>2205</v>
      </c>
      <c r="B168" s="13">
        <f t="shared" si="22"/>
        <v>36481</v>
      </c>
      <c r="C168" s="1">
        <f t="shared" si="30"/>
        <v>23</v>
      </c>
      <c r="D168">
        <v>1999</v>
      </c>
      <c r="E168" s="7" t="s">
        <v>14</v>
      </c>
      <c r="F168">
        <v>17</v>
      </c>
      <c r="G168" s="8" t="str">
        <f t="shared" si="23"/>
        <v>Nov</v>
      </c>
      <c r="H168" s="8" t="s">
        <v>6730</v>
      </c>
      <c r="I168" s="14" t="s">
        <v>6887</v>
      </c>
      <c r="J168" t="s">
        <v>4903</v>
      </c>
      <c r="K168">
        <v>1999</v>
      </c>
      <c r="L168">
        <f t="shared" si="24"/>
        <v>1999</v>
      </c>
      <c r="M168">
        <v>40.61</v>
      </c>
      <c r="N168" t="str">
        <f t="shared" si="25"/>
        <v>Obesity</v>
      </c>
      <c r="O168" t="str">
        <f t="shared" si="26"/>
        <v>Diabetes</v>
      </c>
      <c r="P168">
        <v>8</v>
      </c>
      <c r="Q168" s="2" t="s">
        <v>8355</v>
      </c>
      <c r="R168" s="2" t="s">
        <v>8354</v>
      </c>
      <c r="S168" t="s">
        <v>8354</v>
      </c>
      <c r="T168" s="2">
        <v>1</v>
      </c>
      <c r="U168" s="2" t="str">
        <f t="shared" si="27"/>
        <v>YES</v>
      </c>
      <c r="V168" t="s">
        <v>8355</v>
      </c>
      <c r="W168" t="str">
        <f t="shared" si="28"/>
        <v>tier - 3</v>
      </c>
      <c r="X168" t="s">
        <v>11</v>
      </c>
      <c r="Y168" t="str">
        <f t="shared" si="29"/>
        <v>tier - 3</v>
      </c>
      <c r="Z168" t="s">
        <v>11</v>
      </c>
      <c r="AA168" s="15">
        <v>1824.29</v>
      </c>
      <c r="AB168" t="str">
        <v>R1013</v>
      </c>
    </row>
    <row r="169" spans="1:28" x14ac:dyDescent="0.2">
      <c r="A169" s="1" t="s">
        <v>2204</v>
      </c>
      <c r="B169" s="13">
        <f t="shared" si="22"/>
        <v>36434</v>
      </c>
      <c r="C169" s="1">
        <f t="shared" si="30"/>
        <v>23</v>
      </c>
      <c r="D169">
        <v>1999</v>
      </c>
      <c r="E169" s="7" t="s">
        <v>36</v>
      </c>
      <c r="F169">
        <v>1</v>
      </c>
      <c r="G169" s="8" t="str">
        <f t="shared" si="23"/>
        <v>Oct</v>
      </c>
      <c r="H169" s="8" t="s">
        <v>6730</v>
      </c>
      <c r="I169" s="14" t="s">
        <v>6888</v>
      </c>
      <c r="J169" t="s">
        <v>4904</v>
      </c>
      <c r="K169">
        <v>1999</v>
      </c>
      <c r="L169">
        <f t="shared" si="24"/>
        <v>1999</v>
      </c>
      <c r="M169">
        <v>30.78</v>
      </c>
      <c r="N169" t="str">
        <f t="shared" si="25"/>
        <v>Obesity</v>
      </c>
      <c r="O169" t="str">
        <f t="shared" si="26"/>
        <v>Normal</v>
      </c>
      <c r="P169">
        <v>4.67</v>
      </c>
      <c r="Q169" s="2" t="s">
        <v>8355</v>
      </c>
      <c r="R169" s="2" t="s">
        <v>8354</v>
      </c>
      <c r="S169" t="s">
        <v>8354</v>
      </c>
      <c r="T169" s="2">
        <v>0</v>
      </c>
      <c r="U169" s="2" t="str">
        <f t="shared" si="27"/>
        <v>YES</v>
      </c>
      <c r="V169" t="s">
        <v>8355</v>
      </c>
      <c r="W169" t="str">
        <f t="shared" si="28"/>
        <v>tier - 3</v>
      </c>
      <c r="X169" t="s">
        <v>11</v>
      </c>
      <c r="Y169" t="str">
        <f t="shared" si="29"/>
        <v>tier - 2</v>
      </c>
      <c r="Z169" t="s">
        <v>10</v>
      </c>
      <c r="AA169" s="15">
        <v>1826.84</v>
      </c>
      <c r="AB169" t="str">
        <v>R1011</v>
      </c>
    </row>
    <row r="170" spans="1:28" x14ac:dyDescent="0.2">
      <c r="A170" s="1" t="s">
        <v>2203</v>
      </c>
      <c r="B170" s="13">
        <f t="shared" si="22"/>
        <v>37844</v>
      </c>
      <c r="C170" s="1">
        <f t="shared" si="30"/>
        <v>19</v>
      </c>
      <c r="D170">
        <v>2003</v>
      </c>
      <c r="E170" s="7" t="s">
        <v>34</v>
      </c>
      <c r="F170">
        <v>11</v>
      </c>
      <c r="G170" s="8" t="str">
        <f t="shared" si="23"/>
        <v>Aug</v>
      </c>
      <c r="H170" s="8" t="s">
        <v>6732</v>
      </c>
      <c r="I170" s="14" t="s">
        <v>6889</v>
      </c>
      <c r="J170" t="s">
        <v>4905</v>
      </c>
      <c r="K170">
        <v>2003</v>
      </c>
      <c r="L170">
        <f t="shared" si="24"/>
        <v>2003</v>
      </c>
      <c r="M170">
        <v>49.49</v>
      </c>
      <c r="N170" t="str">
        <f t="shared" si="25"/>
        <v>Obesity</v>
      </c>
      <c r="O170" t="str">
        <f t="shared" si="26"/>
        <v>Normal</v>
      </c>
      <c r="P170">
        <v>4.5</v>
      </c>
      <c r="Q170" s="2" t="s">
        <v>8354</v>
      </c>
      <c r="R170" s="2" t="s">
        <v>8354</v>
      </c>
      <c r="S170" t="s">
        <v>8354</v>
      </c>
      <c r="T170" s="2">
        <v>0</v>
      </c>
      <c r="U170" s="2" t="str">
        <f t="shared" si="27"/>
        <v>YES</v>
      </c>
      <c r="V170" t="s">
        <v>8355</v>
      </c>
      <c r="W170" t="str">
        <f t="shared" si="28"/>
        <v>tier - 3</v>
      </c>
      <c r="X170" t="s">
        <v>11</v>
      </c>
      <c r="Y170" t="str">
        <f t="shared" si="29"/>
        <v>tier - 3</v>
      </c>
      <c r="Z170" t="s">
        <v>11</v>
      </c>
      <c r="AA170" s="15">
        <v>1832.09</v>
      </c>
      <c r="AB170" t="str">
        <v>R1011</v>
      </c>
    </row>
    <row r="171" spans="1:28" x14ac:dyDescent="0.2">
      <c r="A171" s="1" t="s">
        <v>2202</v>
      </c>
      <c r="B171" s="13">
        <f t="shared" si="22"/>
        <v>37837</v>
      </c>
      <c r="C171" s="1">
        <f t="shared" si="30"/>
        <v>19</v>
      </c>
      <c r="D171">
        <v>2003</v>
      </c>
      <c r="E171" s="7" t="s">
        <v>34</v>
      </c>
      <c r="F171">
        <v>4</v>
      </c>
      <c r="G171" s="8" t="str">
        <f t="shared" si="23"/>
        <v>Aug</v>
      </c>
      <c r="H171" s="8" t="s">
        <v>6732</v>
      </c>
      <c r="I171" s="14" t="s">
        <v>6890</v>
      </c>
      <c r="J171" t="s">
        <v>4907</v>
      </c>
      <c r="K171">
        <v>2003</v>
      </c>
      <c r="L171">
        <f t="shared" si="24"/>
        <v>2003</v>
      </c>
      <c r="M171">
        <v>37.619999999999997</v>
      </c>
      <c r="N171" t="str">
        <f t="shared" si="25"/>
        <v>Obesity</v>
      </c>
      <c r="O171" t="str">
        <f t="shared" si="26"/>
        <v>Prediabetes</v>
      </c>
      <c r="P171">
        <v>6.32</v>
      </c>
      <c r="Q171" s="2" t="s">
        <v>8355</v>
      </c>
      <c r="R171" s="2" t="s">
        <v>8355</v>
      </c>
      <c r="S171" t="s">
        <v>8354</v>
      </c>
      <c r="T171" s="2">
        <v>2</v>
      </c>
      <c r="U171" s="2" t="str">
        <f t="shared" si="27"/>
        <v>YES</v>
      </c>
      <c r="V171" t="s">
        <v>8355</v>
      </c>
      <c r="W171" t="str">
        <f t="shared" si="28"/>
        <v>tier - 3</v>
      </c>
      <c r="X171" t="s">
        <v>11</v>
      </c>
      <c r="Y171" t="str">
        <f t="shared" si="29"/>
        <v>tier - 2</v>
      </c>
      <c r="Z171" t="s">
        <v>10</v>
      </c>
      <c r="AA171" s="15">
        <v>1837.24</v>
      </c>
      <c r="AB171" t="str">
        <v>R1011</v>
      </c>
    </row>
    <row r="172" spans="1:28" x14ac:dyDescent="0.2">
      <c r="A172" s="1" t="s">
        <v>2201</v>
      </c>
      <c r="B172" s="13">
        <f t="shared" si="22"/>
        <v>36506</v>
      </c>
      <c r="C172" s="1">
        <f t="shared" si="30"/>
        <v>23</v>
      </c>
      <c r="D172">
        <v>1999</v>
      </c>
      <c r="E172" s="7" t="s">
        <v>29</v>
      </c>
      <c r="F172">
        <v>12</v>
      </c>
      <c r="G172" s="8" t="str">
        <f t="shared" si="23"/>
        <v>Dec</v>
      </c>
      <c r="H172" s="8" t="s">
        <v>6730</v>
      </c>
      <c r="I172" s="14" t="s">
        <v>6760</v>
      </c>
      <c r="J172" t="s">
        <v>4908</v>
      </c>
      <c r="K172">
        <v>1999</v>
      </c>
      <c r="L172">
        <f t="shared" si="24"/>
        <v>1999</v>
      </c>
      <c r="M172">
        <v>36.08</v>
      </c>
      <c r="N172" t="str">
        <f t="shared" si="25"/>
        <v>Obesity</v>
      </c>
      <c r="O172" t="str">
        <f t="shared" si="26"/>
        <v>Prediabetes</v>
      </c>
      <c r="P172">
        <v>6.1</v>
      </c>
      <c r="Q172" s="2" t="s">
        <v>8355</v>
      </c>
      <c r="R172" s="2" t="s">
        <v>8354</v>
      </c>
      <c r="S172" t="s">
        <v>8354</v>
      </c>
      <c r="T172" s="2">
        <v>1</v>
      </c>
      <c r="U172" s="2" t="str">
        <f t="shared" si="27"/>
        <v>YES</v>
      </c>
      <c r="V172" t="s">
        <v>8355</v>
      </c>
      <c r="W172" t="str">
        <f t="shared" si="28"/>
        <v>tier - 3</v>
      </c>
      <c r="X172" t="s">
        <v>11</v>
      </c>
      <c r="Y172" t="str">
        <f t="shared" si="29"/>
        <v>tier - 2</v>
      </c>
      <c r="Z172" t="s">
        <v>10</v>
      </c>
      <c r="AA172" s="15">
        <v>1837.28</v>
      </c>
      <c r="AB172" t="str">
        <v>R1013</v>
      </c>
    </row>
    <row r="173" spans="1:28" x14ac:dyDescent="0.2">
      <c r="A173" s="1" t="s">
        <v>2200</v>
      </c>
      <c r="B173" s="13">
        <f t="shared" si="22"/>
        <v>37822</v>
      </c>
      <c r="C173" s="1">
        <f t="shared" si="30"/>
        <v>19</v>
      </c>
      <c r="D173">
        <v>2003</v>
      </c>
      <c r="E173" s="7" t="s">
        <v>9</v>
      </c>
      <c r="F173">
        <v>20</v>
      </c>
      <c r="G173" s="8" t="str">
        <f t="shared" si="23"/>
        <v>Jul</v>
      </c>
      <c r="H173" s="8" t="s">
        <v>6730</v>
      </c>
      <c r="I173" s="14" t="s">
        <v>6891</v>
      </c>
      <c r="J173" t="s">
        <v>4909</v>
      </c>
      <c r="K173">
        <v>2003</v>
      </c>
      <c r="L173">
        <f t="shared" si="24"/>
        <v>2003</v>
      </c>
      <c r="M173">
        <v>33.5</v>
      </c>
      <c r="N173" t="str">
        <f t="shared" si="25"/>
        <v>Obesity</v>
      </c>
      <c r="O173" t="str">
        <f t="shared" si="26"/>
        <v>Normal</v>
      </c>
      <c r="P173">
        <v>5.4</v>
      </c>
      <c r="Q173" s="2" t="s">
        <v>8354</v>
      </c>
      <c r="R173" s="2" t="s">
        <v>8354</v>
      </c>
      <c r="S173" t="s">
        <v>8354</v>
      </c>
      <c r="T173" s="2">
        <v>0</v>
      </c>
      <c r="U173" s="2" t="str">
        <f t="shared" si="27"/>
        <v>YES</v>
      </c>
      <c r="V173" t="s">
        <v>8355</v>
      </c>
      <c r="W173" t="str">
        <f t="shared" si="28"/>
        <v>tier - 3</v>
      </c>
      <c r="X173" t="s">
        <v>11</v>
      </c>
      <c r="Y173" t="str">
        <f t="shared" si="29"/>
        <v>tier - 2</v>
      </c>
      <c r="Z173" t="s">
        <v>10</v>
      </c>
      <c r="AA173" s="15">
        <v>1842.52</v>
      </c>
      <c r="AB173" t="str">
        <v>R1011</v>
      </c>
    </row>
    <row r="174" spans="1:28" x14ac:dyDescent="0.2">
      <c r="A174" s="1" t="s">
        <v>2199</v>
      </c>
      <c r="B174" s="13">
        <f t="shared" si="22"/>
        <v>34674</v>
      </c>
      <c r="C174" s="1">
        <f t="shared" si="30"/>
        <v>28</v>
      </c>
      <c r="D174">
        <v>1994</v>
      </c>
      <c r="E174" s="7" t="s">
        <v>29</v>
      </c>
      <c r="F174">
        <v>6</v>
      </c>
      <c r="G174" s="8" t="str">
        <f t="shared" si="23"/>
        <v>Dec</v>
      </c>
      <c r="H174" s="8" t="s">
        <v>6732</v>
      </c>
      <c r="I174" s="14" t="s">
        <v>6892</v>
      </c>
      <c r="J174" t="s">
        <v>4910</v>
      </c>
      <c r="K174">
        <v>1994</v>
      </c>
      <c r="L174">
        <f t="shared" si="24"/>
        <v>1994</v>
      </c>
      <c r="M174">
        <v>47.46</v>
      </c>
      <c r="N174" t="str">
        <f t="shared" si="25"/>
        <v>Obesity</v>
      </c>
      <c r="O174" t="str">
        <f t="shared" si="26"/>
        <v>Prediabetes</v>
      </c>
      <c r="P174">
        <v>6.24</v>
      </c>
      <c r="Q174" s="2" t="s">
        <v>8355</v>
      </c>
      <c r="R174" s="2" t="s">
        <v>8354</v>
      </c>
      <c r="S174" t="s">
        <v>8354</v>
      </c>
      <c r="T174" s="2">
        <v>1</v>
      </c>
      <c r="U174" s="2" t="str">
        <f t="shared" si="27"/>
        <v>YES</v>
      </c>
      <c r="V174" t="s">
        <v>8355</v>
      </c>
      <c r="W174" t="str">
        <f t="shared" si="28"/>
        <v>tier - 3</v>
      </c>
      <c r="X174" t="s">
        <v>11</v>
      </c>
      <c r="Y174" t="str">
        <f t="shared" si="29"/>
        <v>tier - 2</v>
      </c>
      <c r="Z174" t="s">
        <v>10</v>
      </c>
      <c r="AA174" s="15">
        <v>1850.55</v>
      </c>
      <c r="AB174" t="str">
        <v>R1012</v>
      </c>
    </row>
    <row r="175" spans="1:28" x14ac:dyDescent="0.2">
      <c r="A175" s="1" t="s">
        <v>2198</v>
      </c>
      <c r="B175" s="13">
        <f t="shared" si="22"/>
        <v>38348</v>
      </c>
      <c r="C175" s="1">
        <f t="shared" si="30"/>
        <v>18</v>
      </c>
      <c r="D175">
        <v>2004</v>
      </c>
      <c r="E175" s="7" t="s">
        <v>29</v>
      </c>
      <c r="F175">
        <v>27</v>
      </c>
      <c r="G175" s="8" t="str">
        <f t="shared" si="23"/>
        <v>Dec</v>
      </c>
      <c r="H175" s="8" t="s">
        <v>6730</v>
      </c>
      <c r="I175" s="14" t="s">
        <v>6833</v>
      </c>
      <c r="J175" t="s">
        <v>4911</v>
      </c>
      <c r="K175">
        <v>2004</v>
      </c>
      <c r="L175">
        <f t="shared" si="24"/>
        <v>2004</v>
      </c>
      <c r="M175">
        <v>49.24</v>
      </c>
      <c r="N175" t="str">
        <f t="shared" si="25"/>
        <v>Obesity</v>
      </c>
      <c r="O175" t="str">
        <f t="shared" si="26"/>
        <v>Normal</v>
      </c>
      <c r="P175">
        <v>4.45</v>
      </c>
      <c r="Q175" s="2" t="s">
        <v>8354</v>
      </c>
      <c r="R175" s="2" t="s">
        <v>8354</v>
      </c>
      <c r="S175" t="s">
        <v>8354</v>
      </c>
      <c r="T175" s="2">
        <v>0</v>
      </c>
      <c r="U175" s="2" t="str">
        <f t="shared" si="27"/>
        <v>YES</v>
      </c>
      <c r="V175" t="s">
        <v>8355</v>
      </c>
      <c r="W175" t="str">
        <f t="shared" si="28"/>
        <v>tier - 3</v>
      </c>
      <c r="X175" t="s">
        <v>11</v>
      </c>
      <c r="Y175" t="str">
        <f t="shared" si="29"/>
        <v>tier - 1</v>
      </c>
      <c r="Z175" t="s">
        <v>15</v>
      </c>
      <c r="AA175" s="15">
        <v>1863.45</v>
      </c>
      <c r="AB175" t="str">
        <v>R1025</v>
      </c>
    </row>
    <row r="176" spans="1:28" x14ac:dyDescent="0.2">
      <c r="A176" s="1" t="s">
        <v>2197</v>
      </c>
      <c r="B176" s="13">
        <f t="shared" si="22"/>
        <v>35248</v>
      </c>
      <c r="C176" s="1">
        <f t="shared" si="30"/>
        <v>26</v>
      </c>
      <c r="D176">
        <v>1996</v>
      </c>
      <c r="E176" s="7" t="s">
        <v>9</v>
      </c>
      <c r="F176">
        <v>2</v>
      </c>
      <c r="G176" s="8" t="str">
        <f t="shared" si="23"/>
        <v>Jul</v>
      </c>
      <c r="H176" s="8" t="s">
        <v>6732</v>
      </c>
      <c r="I176" s="14" t="s">
        <v>6893</v>
      </c>
      <c r="J176" t="s">
        <v>4912</v>
      </c>
      <c r="K176">
        <v>1996</v>
      </c>
      <c r="L176">
        <f t="shared" si="24"/>
        <v>1996</v>
      </c>
      <c r="M176">
        <v>54.4</v>
      </c>
      <c r="N176" t="str">
        <f t="shared" si="25"/>
        <v>Obesity</v>
      </c>
      <c r="O176" t="str">
        <f t="shared" si="26"/>
        <v>Normal</v>
      </c>
      <c r="P176">
        <v>5.22</v>
      </c>
      <c r="Q176" s="2" t="s">
        <v>8354</v>
      </c>
      <c r="R176" s="2" t="s">
        <v>8354</v>
      </c>
      <c r="S176" t="s">
        <v>8354</v>
      </c>
      <c r="T176" s="2">
        <v>1</v>
      </c>
      <c r="U176" s="2" t="str">
        <f t="shared" si="27"/>
        <v>YES</v>
      </c>
      <c r="V176" t="s">
        <v>8355</v>
      </c>
      <c r="W176" t="str">
        <f t="shared" si="28"/>
        <v>tier - 3</v>
      </c>
      <c r="X176" t="s">
        <v>11</v>
      </c>
      <c r="Y176" t="str">
        <f t="shared" si="29"/>
        <v>tier - 3</v>
      </c>
      <c r="Z176" t="s">
        <v>11</v>
      </c>
      <c r="AA176" s="15">
        <v>1865.98</v>
      </c>
      <c r="AB176" t="str">
        <v>R1012</v>
      </c>
    </row>
    <row r="177" spans="1:28" x14ac:dyDescent="0.2">
      <c r="A177" s="1" t="s">
        <v>2196</v>
      </c>
      <c r="B177" s="13">
        <f t="shared" si="22"/>
        <v>37521</v>
      </c>
      <c r="C177" s="1">
        <f t="shared" si="30"/>
        <v>20</v>
      </c>
      <c r="D177">
        <v>2002</v>
      </c>
      <c r="E177" s="7" t="s">
        <v>19</v>
      </c>
      <c r="F177">
        <v>22</v>
      </c>
      <c r="G177" s="8" t="str">
        <f t="shared" si="23"/>
        <v>Sep</v>
      </c>
      <c r="H177" s="8" t="s">
        <v>6732</v>
      </c>
      <c r="I177" s="14" t="s">
        <v>6751</v>
      </c>
      <c r="J177" t="s">
        <v>4913</v>
      </c>
      <c r="K177">
        <v>2002</v>
      </c>
      <c r="L177">
        <f t="shared" si="24"/>
        <v>2002</v>
      </c>
      <c r="M177">
        <v>35.53</v>
      </c>
      <c r="N177" t="str">
        <f t="shared" si="25"/>
        <v>Obesity</v>
      </c>
      <c r="O177" t="str">
        <f t="shared" si="26"/>
        <v>Normal</v>
      </c>
      <c r="P177">
        <v>4.6100000000000003</v>
      </c>
      <c r="Q177" s="2" t="s">
        <v>8354</v>
      </c>
      <c r="R177" s="2" t="s">
        <v>8354</v>
      </c>
      <c r="S177" t="s">
        <v>8354</v>
      </c>
      <c r="T177" s="2">
        <v>1</v>
      </c>
      <c r="U177" s="2" t="str">
        <f t="shared" si="27"/>
        <v>YES</v>
      </c>
      <c r="V177" t="s">
        <v>8355</v>
      </c>
      <c r="W177" t="str">
        <f t="shared" si="28"/>
        <v>tier - 3</v>
      </c>
      <c r="X177" t="s">
        <v>11</v>
      </c>
      <c r="Y177" t="str">
        <f t="shared" si="29"/>
        <v>tier - 2</v>
      </c>
      <c r="Z177" t="s">
        <v>10</v>
      </c>
      <c r="AA177" s="15">
        <v>1875.34</v>
      </c>
      <c r="AB177" t="str">
        <v>R1011</v>
      </c>
    </row>
    <row r="178" spans="1:28" x14ac:dyDescent="0.2">
      <c r="A178" s="1" t="s">
        <v>2195</v>
      </c>
      <c r="B178" s="13">
        <f t="shared" si="22"/>
        <v>37558</v>
      </c>
      <c r="C178" s="1">
        <f t="shared" si="30"/>
        <v>20</v>
      </c>
      <c r="D178">
        <v>2002</v>
      </c>
      <c r="E178" s="7" t="s">
        <v>36</v>
      </c>
      <c r="F178">
        <v>29</v>
      </c>
      <c r="G178" s="8" t="str">
        <f t="shared" si="23"/>
        <v>Oct</v>
      </c>
      <c r="H178" s="8" t="s">
        <v>6730</v>
      </c>
      <c r="I178" s="14" t="s">
        <v>6894</v>
      </c>
      <c r="J178" t="s">
        <v>4914</v>
      </c>
      <c r="K178">
        <v>2002</v>
      </c>
      <c r="L178">
        <f t="shared" si="24"/>
        <v>2002</v>
      </c>
      <c r="M178">
        <v>39.729999999999997</v>
      </c>
      <c r="N178" t="str">
        <f t="shared" si="25"/>
        <v>Obesity</v>
      </c>
      <c r="O178" t="str">
        <f t="shared" si="26"/>
        <v>Prediabetes</v>
      </c>
      <c r="P178">
        <v>6.24</v>
      </c>
      <c r="Q178" s="2" t="s">
        <v>8354</v>
      </c>
      <c r="R178" s="2" t="s">
        <v>8354</v>
      </c>
      <c r="S178" t="s">
        <v>8354</v>
      </c>
      <c r="T178" s="2">
        <v>0</v>
      </c>
      <c r="U178" s="2" t="str">
        <f t="shared" si="27"/>
        <v>YES</v>
      </c>
      <c r="V178" t="s">
        <v>8355</v>
      </c>
      <c r="W178" t="str">
        <f t="shared" si="28"/>
        <v>tier - 3</v>
      </c>
      <c r="X178" t="s">
        <v>11</v>
      </c>
      <c r="Y178" t="str">
        <f t="shared" si="29"/>
        <v>tier - 1</v>
      </c>
      <c r="Z178" t="s">
        <v>15</v>
      </c>
      <c r="AA178" s="15">
        <v>1877.93</v>
      </c>
      <c r="AB178" t="str">
        <v>R1013</v>
      </c>
    </row>
    <row r="179" spans="1:28" x14ac:dyDescent="0.2">
      <c r="A179" s="1" t="s">
        <v>2194</v>
      </c>
      <c r="B179" s="13">
        <f t="shared" si="22"/>
        <v>37497</v>
      </c>
      <c r="C179" s="1">
        <f t="shared" si="30"/>
        <v>20</v>
      </c>
      <c r="D179">
        <v>2002</v>
      </c>
      <c r="E179" s="7" t="s">
        <v>34</v>
      </c>
      <c r="F179">
        <v>29</v>
      </c>
      <c r="G179" s="8" t="str">
        <f t="shared" si="23"/>
        <v>Aug</v>
      </c>
      <c r="H179" s="8" t="s">
        <v>6730</v>
      </c>
      <c r="I179" s="14" t="s">
        <v>6895</v>
      </c>
      <c r="J179" t="s">
        <v>4915</v>
      </c>
      <c r="K179">
        <v>2002</v>
      </c>
      <c r="L179">
        <f t="shared" si="24"/>
        <v>2002</v>
      </c>
      <c r="M179">
        <v>35.68</v>
      </c>
      <c r="N179" t="str">
        <f t="shared" si="25"/>
        <v>Obesity</v>
      </c>
      <c r="O179" t="str">
        <f t="shared" si="26"/>
        <v>Diabetes</v>
      </c>
      <c r="P179">
        <v>10.039999999999999</v>
      </c>
      <c r="Q179" s="2" t="s">
        <v>8354</v>
      </c>
      <c r="R179" s="2" t="s">
        <v>8354</v>
      </c>
      <c r="S179" t="s">
        <v>8354</v>
      </c>
      <c r="T179" s="2">
        <v>0</v>
      </c>
      <c r="U179" s="2" t="str">
        <f t="shared" si="27"/>
        <v>YES</v>
      </c>
      <c r="V179" t="s">
        <v>8355</v>
      </c>
      <c r="W179" t="str">
        <f t="shared" si="28"/>
        <v>tier - 3</v>
      </c>
      <c r="X179" t="s">
        <v>11</v>
      </c>
      <c r="Y179" t="str">
        <f t="shared" si="29"/>
        <v>tier - 2</v>
      </c>
      <c r="Z179" t="s">
        <v>10</v>
      </c>
      <c r="AA179" s="15">
        <v>1880.07</v>
      </c>
      <c r="AB179" t="str">
        <v>R1013</v>
      </c>
    </row>
    <row r="180" spans="1:28" x14ac:dyDescent="0.2">
      <c r="A180" s="1" t="s">
        <v>2193</v>
      </c>
      <c r="B180" s="13">
        <f t="shared" si="22"/>
        <v>37489</v>
      </c>
      <c r="C180" s="1">
        <f t="shared" si="30"/>
        <v>20</v>
      </c>
      <c r="D180">
        <v>2002</v>
      </c>
      <c r="E180" s="7" t="s">
        <v>34</v>
      </c>
      <c r="F180">
        <v>21</v>
      </c>
      <c r="G180" s="8" t="str">
        <f t="shared" si="23"/>
        <v>Aug</v>
      </c>
      <c r="H180" s="8" t="s">
        <v>6730</v>
      </c>
      <c r="I180" s="14" t="s">
        <v>6896</v>
      </c>
      <c r="J180" t="s">
        <v>4916</v>
      </c>
      <c r="K180">
        <v>2002</v>
      </c>
      <c r="L180">
        <f t="shared" si="24"/>
        <v>2002</v>
      </c>
      <c r="M180">
        <v>48.86</v>
      </c>
      <c r="N180" t="str">
        <f t="shared" si="25"/>
        <v>Obesity</v>
      </c>
      <c r="O180" t="str">
        <f t="shared" si="26"/>
        <v>Prediabetes</v>
      </c>
      <c r="P180">
        <v>6.09</v>
      </c>
      <c r="Q180" s="2" t="s">
        <v>8354</v>
      </c>
      <c r="R180" s="2" t="s">
        <v>8354</v>
      </c>
      <c r="S180" t="s">
        <v>8354</v>
      </c>
      <c r="T180" s="2">
        <v>0</v>
      </c>
      <c r="U180" s="2" t="str">
        <f t="shared" si="27"/>
        <v>YES</v>
      </c>
      <c r="V180" t="s">
        <v>8355</v>
      </c>
      <c r="W180" t="str">
        <f t="shared" si="28"/>
        <v>tier - 3</v>
      </c>
      <c r="X180" t="s">
        <v>11</v>
      </c>
      <c r="Y180" t="str">
        <f t="shared" si="29"/>
        <v>tier - 1</v>
      </c>
      <c r="Z180" t="s">
        <v>15</v>
      </c>
      <c r="AA180" s="15">
        <v>1880.49</v>
      </c>
      <c r="AB180" t="str">
        <v>R1011</v>
      </c>
    </row>
    <row r="181" spans="1:28" x14ac:dyDescent="0.2">
      <c r="A181" s="1" t="s">
        <v>2192</v>
      </c>
      <c r="B181" s="13">
        <f t="shared" si="22"/>
        <v>37113</v>
      </c>
      <c r="C181" s="1">
        <f t="shared" si="30"/>
        <v>21</v>
      </c>
      <c r="D181">
        <v>2001</v>
      </c>
      <c r="E181" s="7" t="s">
        <v>34</v>
      </c>
      <c r="F181">
        <v>10</v>
      </c>
      <c r="G181" s="8" t="str">
        <f t="shared" si="23"/>
        <v>Aug</v>
      </c>
      <c r="H181" s="8" t="s">
        <v>6730</v>
      </c>
      <c r="I181" s="14" t="s">
        <v>6897</v>
      </c>
      <c r="J181" t="s">
        <v>4917</v>
      </c>
      <c r="K181">
        <v>2001</v>
      </c>
      <c r="L181">
        <f t="shared" si="24"/>
        <v>2001</v>
      </c>
      <c r="M181">
        <v>34.799999999999997</v>
      </c>
      <c r="N181" t="str">
        <f t="shared" si="25"/>
        <v>Obesity</v>
      </c>
      <c r="O181" t="str">
        <f t="shared" si="26"/>
        <v>Diabetes</v>
      </c>
      <c r="P181">
        <v>11.4</v>
      </c>
      <c r="Q181" s="2" t="s">
        <v>8355</v>
      </c>
      <c r="R181" s="2" t="s">
        <v>8354</v>
      </c>
      <c r="S181" t="s">
        <v>2382</v>
      </c>
      <c r="T181" s="2">
        <v>1</v>
      </c>
      <c r="U181" s="2" t="str">
        <f t="shared" si="27"/>
        <v>NO</v>
      </c>
      <c r="V181" t="s">
        <v>8354</v>
      </c>
      <c r="W181" t="str">
        <f t="shared" si="28"/>
        <v>tier - 3</v>
      </c>
      <c r="X181" t="s">
        <v>11</v>
      </c>
      <c r="Y181" t="str">
        <f t="shared" si="29"/>
        <v>tier - 1</v>
      </c>
      <c r="Z181" t="s">
        <v>15</v>
      </c>
      <c r="AA181" s="15">
        <v>1906.36</v>
      </c>
      <c r="AB181" t="str">
        <v>R1012</v>
      </c>
    </row>
    <row r="182" spans="1:28" x14ac:dyDescent="0.2">
      <c r="A182" s="1" t="s">
        <v>2191</v>
      </c>
      <c r="B182" s="13">
        <f t="shared" si="22"/>
        <v>34613</v>
      </c>
      <c r="C182" s="1">
        <f t="shared" si="30"/>
        <v>28</v>
      </c>
      <c r="D182">
        <v>1994</v>
      </c>
      <c r="E182" s="7" t="s">
        <v>36</v>
      </c>
      <c r="F182">
        <v>6</v>
      </c>
      <c r="G182" s="8" t="str">
        <f t="shared" si="23"/>
        <v>Oct</v>
      </c>
      <c r="H182" s="8" t="s">
        <v>6730</v>
      </c>
      <c r="I182" s="14" t="s">
        <v>6898</v>
      </c>
      <c r="J182" t="s">
        <v>4918</v>
      </c>
      <c r="K182">
        <v>1994</v>
      </c>
      <c r="L182">
        <f t="shared" si="24"/>
        <v>1994</v>
      </c>
      <c r="M182">
        <v>32.49</v>
      </c>
      <c r="N182" t="str">
        <f t="shared" si="25"/>
        <v>Obesity</v>
      </c>
      <c r="O182" t="str">
        <f t="shared" si="26"/>
        <v>Normal</v>
      </c>
      <c r="P182">
        <v>4.29</v>
      </c>
      <c r="Q182" s="2" t="s">
        <v>8354</v>
      </c>
      <c r="R182" s="2" t="s">
        <v>8354</v>
      </c>
      <c r="S182" t="s">
        <v>2382</v>
      </c>
      <c r="T182" s="2">
        <v>1</v>
      </c>
      <c r="U182" s="2" t="str">
        <f t="shared" si="27"/>
        <v>YES</v>
      </c>
      <c r="V182" t="s">
        <v>8355</v>
      </c>
      <c r="W182" t="str">
        <f t="shared" si="28"/>
        <v>tier - 3</v>
      </c>
      <c r="X182" t="s">
        <v>11</v>
      </c>
      <c r="Y182" t="str">
        <f t="shared" si="29"/>
        <v>tier - 3</v>
      </c>
      <c r="Z182" t="s">
        <v>11</v>
      </c>
      <c r="AA182" s="15">
        <v>1908.9</v>
      </c>
      <c r="AB182" t="str">
        <v>R1013</v>
      </c>
    </row>
    <row r="183" spans="1:28" x14ac:dyDescent="0.2">
      <c r="A183" s="1" t="s">
        <v>2190</v>
      </c>
      <c r="B183" s="13">
        <f t="shared" si="22"/>
        <v>37106</v>
      </c>
      <c r="C183" s="1">
        <f t="shared" si="30"/>
        <v>21</v>
      </c>
      <c r="D183">
        <v>2001</v>
      </c>
      <c r="E183" s="7" t="s">
        <v>34</v>
      </c>
      <c r="F183">
        <v>3</v>
      </c>
      <c r="G183" s="8" t="str">
        <f t="shared" si="23"/>
        <v>Aug</v>
      </c>
      <c r="H183" s="8" t="s">
        <v>6732</v>
      </c>
      <c r="I183" s="14" t="s">
        <v>6899</v>
      </c>
      <c r="J183" t="s">
        <v>4919</v>
      </c>
      <c r="K183">
        <v>2001</v>
      </c>
      <c r="L183">
        <f t="shared" si="24"/>
        <v>2001</v>
      </c>
      <c r="M183">
        <v>39</v>
      </c>
      <c r="N183" t="str">
        <f t="shared" si="25"/>
        <v>Obesity</v>
      </c>
      <c r="O183" t="str">
        <f t="shared" si="26"/>
        <v>Prediabetes</v>
      </c>
      <c r="P183">
        <v>5.7</v>
      </c>
      <c r="Q183" s="2" t="s">
        <v>8354</v>
      </c>
      <c r="R183" s="2" t="s">
        <v>8354</v>
      </c>
      <c r="S183" t="s">
        <v>8354</v>
      </c>
      <c r="T183" s="2">
        <v>2</v>
      </c>
      <c r="U183" s="2" t="str">
        <f t="shared" si="27"/>
        <v>YES</v>
      </c>
      <c r="V183" t="s">
        <v>8355</v>
      </c>
      <c r="W183" t="str">
        <f t="shared" si="28"/>
        <v>tier - 3</v>
      </c>
      <c r="X183" t="s">
        <v>11</v>
      </c>
      <c r="Y183" t="str">
        <f t="shared" si="29"/>
        <v>tier - 3</v>
      </c>
      <c r="Z183" t="s">
        <v>11</v>
      </c>
      <c r="AA183" s="15">
        <v>1909.53</v>
      </c>
      <c r="AB183" t="str">
        <v>R1012</v>
      </c>
    </row>
    <row r="184" spans="1:28" x14ac:dyDescent="0.2">
      <c r="A184" s="1" t="s">
        <v>2189</v>
      </c>
      <c r="B184" s="13">
        <f t="shared" si="22"/>
        <v>37234</v>
      </c>
      <c r="C184" s="1">
        <f t="shared" si="30"/>
        <v>21</v>
      </c>
      <c r="D184">
        <v>2001</v>
      </c>
      <c r="E184" s="7" t="s">
        <v>29</v>
      </c>
      <c r="F184">
        <v>9</v>
      </c>
      <c r="G184" s="8" t="str">
        <f t="shared" si="23"/>
        <v>Dec</v>
      </c>
      <c r="H184" s="8" t="s">
        <v>6732</v>
      </c>
      <c r="I184" s="14" t="s">
        <v>6900</v>
      </c>
      <c r="J184" t="s">
        <v>4920</v>
      </c>
      <c r="K184">
        <v>2001</v>
      </c>
      <c r="L184">
        <f t="shared" si="24"/>
        <v>2001</v>
      </c>
      <c r="M184">
        <v>35.299999999999997</v>
      </c>
      <c r="N184" t="str">
        <f t="shared" si="25"/>
        <v>Obesity</v>
      </c>
      <c r="O184" t="str">
        <f t="shared" si="26"/>
        <v>Prediabetes</v>
      </c>
      <c r="P184">
        <v>6.09</v>
      </c>
      <c r="Q184" s="2" t="s">
        <v>8354</v>
      </c>
      <c r="R184" s="2" t="s">
        <v>8354</v>
      </c>
      <c r="S184" t="s">
        <v>8354</v>
      </c>
      <c r="T184" s="2">
        <v>1</v>
      </c>
      <c r="U184" s="2" t="str">
        <f t="shared" si="27"/>
        <v>YES</v>
      </c>
      <c r="V184" t="s">
        <v>8355</v>
      </c>
      <c r="W184" t="str">
        <f t="shared" si="28"/>
        <v>tier - 3</v>
      </c>
      <c r="X184" t="s">
        <v>11</v>
      </c>
      <c r="Y184" t="str">
        <f t="shared" si="29"/>
        <v>tier - 2</v>
      </c>
      <c r="Z184" t="s">
        <v>10</v>
      </c>
      <c r="AA184" s="15">
        <v>1917.32</v>
      </c>
      <c r="AB184" t="str">
        <v>R1012</v>
      </c>
    </row>
    <row r="185" spans="1:28" x14ac:dyDescent="0.2">
      <c r="A185" s="1" t="s">
        <v>2188</v>
      </c>
      <c r="B185" s="13">
        <f t="shared" si="22"/>
        <v>37506</v>
      </c>
      <c r="C185" s="1">
        <f t="shared" si="30"/>
        <v>20</v>
      </c>
      <c r="D185">
        <v>2002</v>
      </c>
      <c r="E185" s="7" t="s">
        <v>19</v>
      </c>
      <c r="F185">
        <v>7</v>
      </c>
      <c r="G185" s="8" t="str">
        <f t="shared" si="23"/>
        <v>Sep</v>
      </c>
      <c r="H185" s="8" t="s">
        <v>6732</v>
      </c>
      <c r="I185" s="14" t="s">
        <v>6901</v>
      </c>
      <c r="J185" t="s">
        <v>4921</v>
      </c>
      <c r="K185">
        <v>2002</v>
      </c>
      <c r="L185">
        <f t="shared" si="24"/>
        <v>2002</v>
      </c>
      <c r="M185">
        <v>33.42</v>
      </c>
      <c r="N185" t="str">
        <f t="shared" si="25"/>
        <v>Obesity</v>
      </c>
      <c r="O185" t="str">
        <f t="shared" si="26"/>
        <v>Diabetes</v>
      </c>
      <c r="P185">
        <v>10.67</v>
      </c>
      <c r="Q185" s="2" t="s">
        <v>8354</v>
      </c>
      <c r="R185" s="2" t="s">
        <v>8354</v>
      </c>
      <c r="S185" t="s">
        <v>8354</v>
      </c>
      <c r="T185" s="2">
        <v>0</v>
      </c>
      <c r="U185" s="2" t="str">
        <f t="shared" si="27"/>
        <v>YES</v>
      </c>
      <c r="V185" t="s">
        <v>8355</v>
      </c>
      <c r="W185" t="str">
        <f t="shared" si="28"/>
        <v>tier - 3</v>
      </c>
      <c r="X185" t="s">
        <v>11</v>
      </c>
      <c r="Y185" t="str">
        <f t="shared" si="29"/>
        <v>tier - 1</v>
      </c>
      <c r="Z185" t="s">
        <v>15</v>
      </c>
      <c r="AA185" s="15">
        <v>1964.78</v>
      </c>
      <c r="AB185" t="str">
        <v>R1011</v>
      </c>
    </row>
    <row r="186" spans="1:28" x14ac:dyDescent="0.2">
      <c r="A186" s="1" t="s">
        <v>2187</v>
      </c>
      <c r="B186" s="13">
        <f t="shared" si="22"/>
        <v>37466</v>
      </c>
      <c r="C186" s="1">
        <f t="shared" si="30"/>
        <v>20</v>
      </c>
      <c r="D186">
        <v>2002</v>
      </c>
      <c r="E186" s="7" t="s">
        <v>9</v>
      </c>
      <c r="F186">
        <v>29</v>
      </c>
      <c r="G186" s="8" t="str">
        <f t="shared" si="23"/>
        <v>Jul</v>
      </c>
      <c r="H186" s="8" t="s">
        <v>6732</v>
      </c>
      <c r="I186" s="14" t="s">
        <v>6902</v>
      </c>
      <c r="J186" t="s">
        <v>4922</v>
      </c>
      <c r="K186">
        <v>2002</v>
      </c>
      <c r="L186">
        <f t="shared" si="24"/>
        <v>2002</v>
      </c>
      <c r="M186">
        <v>37.18</v>
      </c>
      <c r="N186" t="str">
        <f t="shared" si="25"/>
        <v>Obesity</v>
      </c>
      <c r="O186" t="str">
        <f t="shared" si="26"/>
        <v>Diabetes</v>
      </c>
      <c r="P186">
        <v>6.75</v>
      </c>
      <c r="Q186" s="2" t="s">
        <v>8355</v>
      </c>
      <c r="R186" s="2" t="s">
        <v>8354</v>
      </c>
      <c r="S186" t="s">
        <v>8354</v>
      </c>
      <c r="T186" s="2">
        <v>2</v>
      </c>
      <c r="U186" s="2" t="str">
        <f t="shared" si="27"/>
        <v>YES</v>
      </c>
      <c r="V186" t="s">
        <v>8355</v>
      </c>
      <c r="W186" t="str">
        <f t="shared" si="28"/>
        <v>tier - 3</v>
      </c>
      <c r="X186" t="s">
        <v>11</v>
      </c>
      <c r="Y186" t="str">
        <f t="shared" si="29"/>
        <v>tier - 2</v>
      </c>
      <c r="Z186" t="s">
        <v>10</v>
      </c>
      <c r="AA186" s="15">
        <v>1967.02</v>
      </c>
      <c r="AB186" t="str">
        <v>R1016</v>
      </c>
    </row>
    <row r="187" spans="1:28" x14ac:dyDescent="0.2">
      <c r="A187" s="1" t="s">
        <v>2186</v>
      </c>
      <c r="B187" s="13">
        <f t="shared" si="22"/>
        <v>36066</v>
      </c>
      <c r="C187" s="1">
        <f t="shared" si="30"/>
        <v>24</v>
      </c>
      <c r="D187">
        <v>1998</v>
      </c>
      <c r="E187" s="7" t="s">
        <v>19</v>
      </c>
      <c r="F187">
        <v>28</v>
      </c>
      <c r="G187" s="8" t="str">
        <f t="shared" si="23"/>
        <v>Sep</v>
      </c>
      <c r="H187" s="8" t="s">
        <v>6730</v>
      </c>
      <c r="I187" s="14" t="s">
        <v>6903</v>
      </c>
      <c r="J187" t="s">
        <v>4923</v>
      </c>
      <c r="K187">
        <v>1998</v>
      </c>
      <c r="L187">
        <f t="shared" si="24"/>
        <v>1998</v>
      </c>
      <c r="M187">
        <v>33.33</v>
      </c>
      <c r="N187" t="str">
        <f t="shared" si="25"/>
        <v>Obesity</v>
      </c>
      <c r="O187" t="str">
        <f t="shared" si="26"/>
        <v>Diabetes</v>
      </c>
      <c r="P187">
        <v>9.26</v>
      </c>
      <c r="Q187" s="2" t="s">
        <v>8355</v>
      </c>
      <c r="R187" s="2" t="s">
        <v>8354</v>
      </c>
      <c r="S187" t="s">
        <v>8354</v>
      </c>
      <c r="T187" s="2">
        <v>2</v>
      </c>
      <c r="U187" s="2" t="str">
        <f t="shared" si="27"/>
        <v>NO</v>
      </c>
      <c r="V187" t="s">
        <v>8354</v>
      </c>
      <c r="W187" t="str">
        <f t="shared" si="28"/>
        <v>tier - 3</v>
      </c>
      <c r="X187" t="s">
        <v>11</v>
      </c>
      <c r="Y187" t="str">
        <f t="shared" si="29"/>
        <v>tier - 3</v>
      </c>
      <c r="Z187" t="s">
        <v>11</v>
      </c>
      <c r="AA187" s="15">
        <v>1969.61</v>
      </c>
      <c r="AB187" t="str">
        <v>R1011</v>
      </c>
    </row>
    <row r="188" spans="1:28" x14ac:dyDescent="0.2">
      <c r="A188" s="1" t="s">
        <v>2185</v>
      </c>
      <c r="B188" s="13">
        <f t="shared" si="22"/>
        <v>36073</v>
      </c>
      <c r="C188" s="1">
        <f t="shared" si="30"/>
        <v>24</v>
      </c>
      <c r="D188">
        <v>1998</v>
      </c>
      <c r="E188" s="7" t="s">
        <v>36</v>
      </c>
      <c r="F188">
        <v>5</v>
      </c>
      <c r="G188" s="8" t="str">
        <f t="shared" si="23"/>
        <v>Oct</v>
      </c>
      <c r="H188" s="8" t="s">
        <v>6732</v>
      </c>
      <c r="I188" s="14" t="s">
        <v>6904</v>
      </c>
      <c r="J188" t="s">
        <v>4924</v>
      </c>
      <c r="K188">
        <v>1998</v>
      </c>
      <c r="L188">
        <f t="shared" si="24"/>
        <v>1998</v>
      </c>
      <c r="M188">
        <v>53.21</v>
      </c>
      <c r="N188" t="str">
        <f t="shared" si="25"/>
        <v>Obesity</v>
      </c>
      <c r="O188" t="str">
        <f t="shared" si="26"/>
        <v>Normal</v>
      </c>
      <c r="P188">
        <v>4.2699999999999996</v>
      </c>
      <c r="Q188" s="2" t="s">
        <v>8354</v>
      </c>
      <c r="R188" s="2" t="s">
        <v>8354</v>
      </c>
      <c r="S188" t="s">
        <v>8354</v>
      </c>
      <c r="T188" s="2">
        <v>1</v>
      </c>
      <c r="U188" s="2" t="str">
        <f t="shared" si="27"/>
        <v>YES</v>
      </c>
      <c r="V188" t="s">
        <v>8355</v>
      </c>
      <c r="W188" t="str">
        <f t="shared" si="28"/>
        <v>tier - 3</v>
      </c>
      <c r="X188" t="s">
        <v>11</v>
      </c>
      <c r="Y188" t="str">
        <f t="shared" si="29"/>
        <v>tier - 1</v>
      </c>
      <c r="Z188" t="s">
        <v>15</v>
      </c>
      <c r="AA188" s="15">
        <v>1972.95</v>
      </c>
      <c r="AB188" t="str">
        <v>R1011</v>
      </c>
    </row>
    <row r="189" spans="1:28" x14ac:dyDescent="0.2">
      <c r="A189" s="1" t="s">
        <v>2184</v>
      </c>
      <c r="B189" s="13">
        <f t="shared" si="22"/>
        <v>36067</v>
      </c>
      <c r="C189" s="1">
        <f t="shared" si="30"/>
        <v>24</v>
      </c>
      <c r="D189">
        <v>1998</v>
      </c>
      <c r="E189" s="7" t="s">
        <v>19</v>
      </c>
      <c r="F189">
        <v>29</v>
      </c>
      <c r="G189" s="8" t="str">
        <f t="shared" si="23"/>
        <v>Sep</v>
      </c>
      <c r="H189" s="8" t="s">
        <v>6732</v>
      </c>
      <c r="I189" s="14" t="s">
        <v>6905</v>
      </c>
      <c r="J189" t="s">
        <v>4925</v>
      </c>
      <c r="K189">
        <v>1998</v>
      </c>
      <c r="L189">
        <f t="shared" si="24"/>
        <v>1998</v>
      </c>
      <c r="M189">
        <v>38.729999999999997</v>
      </c>
      <c r="N189" t="str">
        <f t="shared" si="25"/>
        <v>Obesity</v>
      </c>
      <c r="O189" t="str">
        <f t="shared" si="26"/>
        <v>Diabetes</v>
      </c>
      <c r="P189">
        <v>11.51</v>
      </c>
      <c r="Q189" s="2" t="s">
        <v>8354</v>
      </c>
      <c r="R189" s="2" t="s">
        <v>8354</v>
      </c>
      <c r="S189" t="s">
        <v>8354</v>
      </c>
      <c r="T189" s="2">
        <v>2</v>
      </c>
      <c r="U189" s="2" t="str">
        <f t="shared" si="27"/>
        <v>YES</v>
      </c>
      <c r="V189" t="s">
        <v>8355</v>
      </c>
      <c r="W189" t="str">
        <f t="shared" si="28"/>
        <v>tier - 3</v>
      </c>
      <c r="X189" t="s">
        <v>11</v>
      </c>
      <c r="Y189" t="str">
        <f t="shared" si="29"/>
        <v>tier - 1</v>
      </c>
      <c r="Z189" t="s">
        <v>15</v>
      </c>
      <c r="AA189" s="15">
        <v>1977.82</v>
      </c>
      <c r="AB189" t="str">
        <v>R1011</v>
      </c>
    </row>
    <row r="190" spans="1:28" x14ac:dyDescent="0.2">
      <c r="A190" s="1" t="s">
        <v>2183</v>
      </c>
      <c r="B190" s="13">
        <f t="shared" si="22"/>
        <v>37453</v>
      </c>
      <c r="C190" s="1">
        <f t="shared" si="30"/>
        <v>20</v>
      </c>
      <c r="D190">
        <v>2002</v>
      </c>
      <c r="E190" s="7" t="s">
        <v>9</v>
      </c>
      <c r="F190">
        <v>16</v>
      </c>
      <c r="G190" s="8" t="str">
        <f t="shared" si="23"/>
        <v>Jul</v>
      </c>
      <c r="H190" s="8" t="s">
        <v>6730</v>
      </c>
      <c r="I190" s="14" t="s">
        <v>6906</v>
      </c>
      <c r="J190" t="s">
        <v>4926</v>
      </c>
      <c r="K190">
        <v>2002</v>
      </c>
      <c r="L190">
        <f t="shared" si="24"/>
        <v>2002</v>
      </c>
      <c r="M190">
        <v>29.73</v>
      </c>
      <c r="N190" t="str">
        <f t="shared" si="25"/>
        <v>Overweight</v>
      </c>
      <c r="O190" t="str">
        <f t="shared" si="26"/>
        <v>Diabetes</v>
      </c>
      <c r="P190">
        <v>7.22</v>
      </c>
      <c r="Q190" s="2" t="s">
        <v>8354</v>
      </c>
      <c r="R190" s="2" t="s">
        <v>8354</v>
      </c>
      <c r="S190" t="s">
        <v>8354</v>
      </c>
      <c r="T190" s="2">
        <v>0</v>
      </c>
      <c r="U190" s="2" t="str">
        <f t="shared" si="27"/>
        <v>YES</v>
      </c>
      <c r="V190" t="s">
        <v>8355</v>
      </c>
      <c r="W190" t="str">
        <f t="shared" si="28"/>
        <v>tier - 3</v>
      </c>
      <c r="X190" t="s">
        <v>11</v>
      </c>
      <c r="Y190" t="str">
        <f t="shared" si="29"/>
        <v>tier - 3</v>
      </c>
      <c r="Z190" t="s">
        <v>11</v>
      </c>
      <c r="AA190" s="15">
        <v>1980.07</v>
      </c>
      <c r="AB190" t="str">
        <v>R1011</v>
      </c>
    </row>
    <row r="191" spans="1:28" x14ac:dyDescent="0.2">
      <c r="A191" s="1" t="s">
        <v>2182</v>
      </c>
      <c r="B191" s="13">
        <f t="shared" si="22"/>
        <v>36158</v>
      </c>
      <c r="C191" s="1">
        <f t="shared" si="30"/>
        <v>24</v>
      </c>
      <c r="D191">
        <v>1998</v>
      </c>
      <c r="E191" s="7" t="s">
        <v>29</v>
      </c>
      <c r="F191">
        <v>29</v>
      </c>
      <c r="G191" s="8" t="str">
        <f t="shared" si="23"/>
        <v>Dec</v>
      </c>
      <c r="H191" s="8" t="s">
        <v>6730</v>
      </c>
      <c r="I191" s="14" t="s">
        <v>6907</v>
      </c>
      <c r="J191" t="s">
        <v>4927</v>
      </c>
      <c r="K191">
        <v>1998</v>
      </c>
      <c r="L191">
        <f t="shared" si="24"/>
        <v>1998</v>
      </c>
      <c r="M191">
        <v>34.700000000000003</v>
      </c>
      <c r="N191" t="str">
        <f t="shared" si="25"/>
        <v>Obesity</v>
      </c>
      <c r="O191" t="str">
        <f t="shared" si="26"/>
        <v>Normal</v>
      </c>
      <c r="P191">
        <v>4.37</v>
      </c>
      <c r="Q191" s="2" t="s">
        <v>8354</v>
      </c>
      <c r="R191" s="2" t="s">
        <v>8354</v>
      </c>
      <c r="S191" t="s">
        <v>2382</v>
      </c>
      <c r="T191" s="2">
        <v>1</v>
      </c>
      <c r="U191" s="2" t="str">
        <f t="shared" si="27"/>
        <v>YES</v>
      </c>
      <c r="V191" t="s">
        <v>8355</v>
      </c>
      <c r="W191" t="str">
        <f t="shared" si="28"/>
        <v>tier - 3</v>
      </c>
      <c r="X191" t="s">
        <v>11</v>
      </c>
      <c r="Y191" t="str">
        <f t="shared" si="29"/>
        <v>tier - 1</v>
      </c>
      <c r="Z191" t="s">
        <v>15</v>
      </c>
      <c r="AA191" s="15">
        <v>1981.58</v>
      </c>
      <c r="AB191" t="str">
        <v>R1013</v>
      </c>
    </row>
    <row r="192" spans="1:28" x14ac:dyDescent="0.2">
      <c r="A192" s="1" t="s">
        <v>2181</v>
      </c>
      <c r="B192" s="13">
        <f t="shared" si="22"/>
        <v>37528</v>
      </c>
      <c r="C192" s="1">
        <f t="shared" si="30"/>
        <v>20</v>
      </c>
      <c r="D192">
        <v>2002</v>
      </c>
      <c r="E192" s="7" t="s">
        <v>19</v>
      </c>
      <c r="F192">
        <v>29</v>
      </c>
      <c r="G192" s="8" t="str">
        <f t="shared" si="23"/>
        <v>Sep</v>
      </c>
      <c r="H192" s="8" t="s">
        <v>6732</v>
      </c>
      <c r="I192" s="14" t="s">
        <v>6908</v>
      </c>
      <c r="J192" t="s">
        <v>4928</v>
      </c>
      <c r="K192">
        <v>2002</v>
      </c>
      <c r="L192">
        <f t="shared" si="24"/>
        <v>2002</v>
      </c>
      <c r="M192">
        <v>38.28</v>
      </c>
      <c r="N192" t="str">
        <f t="shared" si="25"/>
        <v>Obesity</v>
      </c>
      <c r="O192" t="str">
        <f t="shared" si="26"/>
        <v>Diabetes</v>
      </c>
      <c r="P192">
        <v>11.56</v>
      </c>
      <c r="Q192" s="2" t="s">
        <v>8355</v>
      </c>
      <c r="R192" s="2" t="s">
        <v>8354</v>
      </c>
      <c r="S192" t="s">
        <v>8354</v>
      </c>
      <c r="T192" s="2">
        <v>1</v>
      </c>
      <c r="U192" s="2" t="str">
        <f t="shared" si="27"/>
        <v>YES</v>
      </c>
      <c r="V192" t="s">
        <v>8355</v>
      </c>
      <c r="W192" t="str">
        <f t="shared" si="28"/>
        <v>tier - 3</v>
      </c>
      <c r="X192" t="s">
        <v>11</v>
      </c>
      <c r="Y192" t="str">
        <f t="shared" si="29"/>
        <v>tier - 3</v>
      </c>
      <c r="Z192" t="s">
        <v>11</v>
      </c>
      <c r="AA192" s="15">
        <v>1984.45</v>
      </c>
      <c r="AB192" t="str">
        <v>R1016</v>
      </c>
    </row>
    <row r="193" spans="1:28" x14ac:dyDescent="0.2">
      <c r="A193" s="1" t="s">
        <v>2180</v>
      </c>
      <c r="B193" s="13">
        <f t="shared" si="22"/>
        <v>36052</v>
      </c>
      <c r="C193" s="1">
        <f t="shared" si="30"/>
        <v>24</v>
      </c>
      <c r="D193">
        <v>1998</v>
      </c>
      <c r="E193" s="7" t="s">
        <v>19</v>
      </c>
      <c r="F193">
        <v>14</v>
      </c>
      <c r="G193" s="8" t="str">
        <f t="shared" si="23"/>
        <v>Sep</v>
      </c>
      <c r="H193" s="8" t="s">
        <v>6732</v>
      </c>
      <c r="I193" s="14" t="s">
        <v>6909</v>
      </c>
      <c r="J193" t="s">
        <v>4929</v>
      </c>
      <c r="K193">
        <v>1998</v>
      </c>
      <c r="L193">
        <f t="shared" si="24"/>
        <v>1998</v>
      </c>
      <c r="M193">
        <v>33.57</v>
      </c>
      <c r="N193" t="str">
        <f t="shared" si="25"/>
        <v>Obesity</v>
      </c>
      <c r="O193" t="str">
        <f t="shared" si="26"/>
        <v>Diabetes</v>
      </c>
      <c r="P193">
        <v>8.82</v>
      </c>
      <c r="Q193" s="2" t="s">
        <v>8355</v>
      </c>
      <c r="R193" s="2" t="s">
        <v>8354</v>
      </c>
      <c r="S193" t="s">
        <v>8354</v>
      </c>
      <c r="T193" s="2">
        <v>0</v>
      </c>
      <c r="U193" s="2" t="str">
        <f t="shared" si="27"/>
        <v>YES</v>
      </c>
      <c r="V193" t="s">
        <v>8355</v>
      </c>
      <c r="W193" t="str">
        <f t="shared" si="28"/>
        <v>tier - 3</v>
      </c>
      <c r="X193" t="s">
        <v>11</v>
      </c>
      <c r="Y193" t="str">
        <f t="shared" si="29"/>
        <v>tier - 2</v>
      </c>
      <c r="Z193" t="s">
        <v>10</v>
      </c>
      <c r="AA193" s="15">
        <v>1986.93</v>
      </c>
      <c r="AB193" t="str">
        <v>R1013</v>
      </c>
    </row>
    <row r="194" spans="1:28" x14ac:dyDescent="0.2">
      <c r="A194" s="1" t="s">
        <v>2179</v>
      </c>
      <c r="B194" s="13">
        <f t="shared" si="22"/>
        <v>37117</v>
      </c>
      <c r="C194" s="1">
        <f t="shared" si="30"/>
        <v>21</v>
      </c>
      <c r="D194">
        <v>2001</v>
      </c>
      <c r="E194" s="7" t="s">
        <v>34</v>
      </c>
      <c r="F194">
        <v>14</v>
      </c>
      <c r="G194" s="8" t="str">
        <f t="shared" si="23"/>
        <v>Aug</v>
      </c>
      <c r="H194" s="8" t="s">
        <v>6730</v>
      </c>
      <c r="I194" s="14" t="s">
        <v>6910</v>
      </c>
      <c r="J194" t="s">
        <v>4930</v>
      </c>
      <c r="K194">
        <v>2001</v>
      </c>
      <c r="L194">
        <f t="shared" si="24"/>
        <v>2001</v>
      </c>
      <c r="M194">
        <v>52.06</v>
      </c>
      <c r="N194" t="str">
        <f t="shared" si="25"/>
        <v>Obesity</v>
      </c>
      <c r="O194" t="str">
        <f t="shared" si="26"/>
        <v>Normal</v>
      </c>
      <c r="P194">
        <v>4.6900000000000004</v>
      </c>
      <c r="Q194" s="2" t="s">
        <v>8354</v>
      </c>
      <c r="R194" s="2" t="s">
        <v>8354</v>
      </c>
      <c r="S194" t="s">
        <v>8354</v>
      </c>
      <c r="T194" s="2">
        <v>1</v>
      </c>
      <c r="U194" s="2" t="str">
        <f t="shared" si="27"/>
        <v>YES</v>
      </c>
      <c r="V194" t="s">
        <v>8355</v>
      </c>
      <c r="W194" t="str">
        <f t="shared" si="28"/>
        <v>tier - 3</v>
      </c>
      <c r="X194" t="s">
        <v>11</v>
      </c>
      <c r="Y194" t="str">
        <f t="shared" si="29"/>
        <v>tier - 2</v>
      </c>
      <c r="Z194" t="s">
        <v>10</v>
      </c>
      <c r="AA194" s="15">
        <v>2007.95</v>
      </c>
      <c r="AB194" t="str">
        <v>R1011</v>
      </c>
    </row>
    <row r="195" spans="1:28" x14ac:dyDescent="0.2">
      <c r="A195" s="1" t="s">
        <v>2178</v>
      </c>
      <c r="B195" s="13">
        <f t="shared" ref="B195:B258" si="31">DATE(D195,MONTH(6&amp;E195),F195)</f>
        <v>37073</v>
      </c>
      <c r="C195" s="1">
        <f t="shared" si="30"/>
        <v>21</v>
      </c>
      <c r="D195">
        <v>2001</v>
      </c>
      <c r="E195" s="7" t="s">
        <v>9</v>
      </c>
      <c r="F195">
        <v>1</v>
      </c>
      <c r="G195" s="8" t="str">
        <f t="shared" ref="G195:G258" si="32">IF(ISBLANK(E195),"Sep",E195)</f>
        <v>Jul</v>
      </c>
      <c r="H195" s="8" t="s">
        <v>6732</v>
      </c>
      <c r="I195" s="14" t="s">
        <v>6911</v>
      </c>
      <c r="J195" t="s">
        <v>6689</v>
      </c>
      <c r="K195">
        <v>2001</v>
      </c>
      <c r="L195">
        <f t="shared" ref="L195:L258" si="33">IF(ISBLANK(K195),AVERAGE(K195:K1243),K195)</f>
        <v>2001</v>
      </c>
      <c r="M195">
        <v>38.17</v>
      </c>
      <c r="N195" t="str">
        <f t="shared" ref="N195:N258" si="34">IF(M195&lt;18,"Underweight",IF(M195&lt;=24.9,"Normalweight",IF(M195&lt;=29.9,"Overweight","Obesity")))</f>
        <v>Obesity</v>
      </c>
      <c r="O195" t="str">
        <f t="shared" ref="O195:O258" si="35">IF(P195&lt;5.7,"Normal",IF(P195&lt;=6.4,"Prediabetes","Diabetes"))</f>
        <v>Normal</v>
      </c>
      <c r="P195">
        <v>4.53</v>
      </c>
      <c r="Q195" s="2" t="s">
        <v>8354</v>
      </c>
      <c r="R195" s="2" t="s">
        <v>8355</v>
      </c>
      <c r="S195" t="s">
        <v>8354</v>
      </c>
      <c r="T195" s="2">
        <v>1</v>
      </c>
      <c r="U195" s="2" t="str">
        <f t="shared" ref="U195:U258" si="36">IF(V195=" ",_xlfn.MODE.SNGL(V195:V753),V195)</f>
        <v>YES</v>
      </c>
      <c r="V195" t="s">
        <v>8355</v>
      </c>
      <c r="W195" t="str">
        <f t="shared" ref="W195:W258" si="37">IF(ISBLANK(X195),"No Values",X195)</f>
        <v>tier - 3</v>
      </c>
      <c r="X195" t="s">
        <v>11</v>
      </c>
      <c r="Y195" t="str">
        <f t="shared" ref="Y195:Y258" si="38">IF(ISBLANK(Z195),"No Values",Z195)</f>
        <v>tier - 1</v>
      </c>
      <c r="Z195" t="s">
        <v>15</v>
      </c>
      <c r="AA195" s="15">
        <v>2020.18</v>
      </c>
      <c r="AB195" t="str">
        <v>R1011</v>
      </c>
    </row>
    <row r="196" spans="1:28" x14ac:dyDescent="0.2">
      <c r="A196" s="1" t="s">
        <v>2177</v>
      </c>
      <c r="B196" s="13">
        <f t="shared" si="31"/>
        <v>37140</v>
      </c>
      <c r="C196" s="1">
        <f t="shared" si="30"/>
        <v>21</v>
      </c>
      <c r="D196">
        <v>2001</v>
      </c>
      <c r="E196" s="7" t="s">
        <v>19</v>
      </c>
      <c r="F196">
        <v>6</v>
      </c>
      <c r="G196" s="8" t="str">
        <f t="shared" si="32"/>
        <v>Sep</v>
      </c>
      <c r="H196" s="8" t="s">
        <v>6732</v>
      </c>
      <c r="I196" s="14" t="s">
        <v>6912</v>
      </c>
      <c r="J196" t="s">
        <v>4931</v>
      </c>
      <c r="K196">
        <v>2001</v>
      </c>
      <c r="L196">
        <f t="shared" si="33"/>
        <v>2001</v>
      </c>
      <c r="M196">
        <v>36.954999999999998</v>
      </c>
      <c r="N196" t="str">
        <f t="shared" si="34"/>
        <v>Obesity</v>
      </c>
      <c r="O196" t="str">
        <f t="shared" si="35"/>
        <v>Prediabetes</v>
      </c>
      <c r="P196">
        <v>5.84</v>
      </c>
      <c r="Q196" s="2" t="s">
        <v>8354</v>
      </c>
      <c r="R196" s="2" t="s">
        <v>8354</v>
      </c>
      <c r="S196" t="s">
        <v>2382</v>
      </c>
      <c r="T196" s="2">
        <v>1</v>
      </c>
      <c r="U196" s="2" t="str">
        <f t="shared" si="36"/>
        <v>YES</v>
      </c>
      <c r="V196" t="s">
        <v>8355</v>
      </c>
      <c r="W196" t="str">
        <f t="shared" si="37"/>
        <v>tier - 3</v>
      </c>
      <c r="X196" t="s">
        <v>11</v>
      </c>
      <c r="Y196" t="str">
        <f t="shared" si="38"/>
        <v>tier - 2</v>
      </c>
      <c r="Z196" t="s">
        <v>10</v>
      </c>
      <c r="AA196" s="15">
        <v>2020.55</v>
      </c>
      <c r="AB196" t="str">
        <v>R1013</v>
      </c>
    </row>
    <row r="197" spans="1:28" x14ac:dyDescent="0.2">
      <c r="A197" s="1" t="s">
        <v>2176</v>
      </c>
      <c r="B197" s="13">
        <f t="shared" si="31"/>
        <v>37107</v>
      </c>
      <c r="C197" s="1">
        <f t="shared" si="30"/>
        <v>21</v>
      </c>
      <c r="D197">
        <v>2001</v>
      </c>
      <c r="E197" s="7" t="s">
        <v>34</v>
      </c>
      <c r="F197">
        <v>4</v>
      </c>
      <c r="G197" s="8" t="str">
        <f t="shared" si="32"/>
        <v>Aug</v>
      </c>
      <c r="H197" s="8" t="s">
        <v>6732</v>
      </c>
      <c r="I197" s="14" t="s">
        <v>6913</v>
      </c>
      <c r="J197" t="s">
        <v>4932</v>
      </c>
      <c r="K197">
        <v>2001</v>
      </c>
      <c r="L197">
        <f t="shared" si="33"/>
        <v>2001</v>
      </c>
      <c r="M197">
        <v>34.4</v>
      </c>
      <c r="N197" t="str">
        <f t="shared" si="34"/>
        <v>Obesity</v>
      </c>
      <c r="O197" t="str">
        <f t="shared" si="35"/>
        <v>Normal</v>
      </c>
      <c r="P197">
        <v>4.9000000000000004</v>
      </c>
      <c r="Q197" s="2" t="s">
        <v>8354</v>
      </c>
      <c r="R197" s="2" t="s">
        <v>8354</v>
      </c>
      <c r="S197" t="s">
        <v>2382</v>
      </c>
      <c r="T197" s="2">
        <v>1</v>
      </c>
      <c r="U197" s="2" t="str">
        <f t="shared" si="36"/>
        <v>YES</v>
      </c>
      <c r="V197" t="s">
        <v>8355</v>
      </c>
      <c r="W197" t="str">
        <f t="shared" si="37"/>
        <v>tier - 3</v>
      </c>
      <c r="X197" t="s">
        <v>11</v>
      </c>
      <c r="Y197" t="str">
        <f t="shared" si="38"/>
        <v>tier - 2</v>
      </c>
      <c r="Z197" t="s">
        <v>10</v>
      </c>
      <c r="AA197" s="15">
        <v>2026.97</v>
      </c>
      <c r="AB197" t="str">
        <v>R1013</v>
      </c>
    </row>
    <row r="198" spans="1:28" x14ac:dyDescent="0.2">
      <c r="A198" s="1" t="s">
        <v>2175</v>
      </c>
      <c r="B198" s="13">
        <f t="shared" si="31"/>
        <v>36771</v>
      </c>
      <c r="C198" s="1">
        <f t="shared" si="30"/>
        <v>22</v>
      </c>
      <c r="D198">
        <v>2000</v>
      </c>
      <c r="E198" s="7" t="s">
        <v>19</v>
      </c>
      <c r="F198">
        <v>2</v>
      </c>
      <c r="G198" s="8" t="str">
        <f t="shared" si="32"/>
        <v>Sep</v>
      </c>
      <c r="H198" s="8" t="s">
        <v>6732</v>
      </c>
      <c r="I198" s="14" t="s">
        <v>6914</v>
      </c>
      <c r="J198" t="s">
        <v>4933</v>
      </c>
      <c r="K198">
        <v>2000</v>
      </c>
      <c r="L198">
        <f t="shared" si="33"/>
        <v>2000</v>
      </c>
      <c r="M198">
        <v>31.73</v>
      </c>
      <c r="N198" t="str">
        <f t="shared" si="34"/>
        <v>Obesity</v>
      </c>
      <c r="O198" t="str">
        <f t="shared" si="35"/>
        <v>Normal</v>
      </c>
      <c r="P198">
        <v>4.3</v>
      </c>
      <c r="Q198" s="2" t="s">
        <v>8354</v>
      </c>
      <c r="R198" s="2" t="s">
        <v>8354</v>
      </c>
      <c r="S198" t="s">
        <v>8354</v>
      </c>
      <c r="T198" s="2">
        <v>0</v>
      </c>
      <c r="U198" s="2" t="str">
        <f t="shared" si="36"/>
        <v>YES</v>
      </c>
      <c r="V198" t="s">
        <v>8355</v>
      </c>
      <c r="W198" t="str">
        <f t="shared" si="37"/>
        <v>tier - 3</v>
      </c>
      <c r="X198" t="s">
        <v>11</v>
      </c>
      <c r="Y198" t="str">
        <f t="shared" si="38"/>
        <v>tier - 3</v>
      </c>
      <c r="Z198" t="s">
        <v>11</v>
      </c>
      <c r="AA198" s="15">
        <v>2045.69</v>
      </c>
      <c r="AB198" t="str">
        <v>R1012</v>
      </c>
    </row>
    <row r="199" spans="1:28" x14ac:dyDescent="0.2">
      <c r="A199" s="1" t="s">
        <v>2174</v>
      </c>
      <c r="B199" s="13">
        <f t="shared" si="31"/>
        <v>36733</v>
      </c>
      <c r="C199" s="1">
        <f t="shared" si="30"/>
        <v>22</v>
      </c>
      <c r="D199">
        <v>2000</v>
      </c>
      <c r="E199" s="7" t="s">
        <v>9</v>
      </c>
      <c r="F199">
        <v>26</v>
      </c>
      <c r="G199" s="8" t="str">
        <f t="shared" si="32"/>
        <v>Jul</v>
      </c>
      <c r="H199" s="8" t="s">
        <v>6732</v>
      </c>
      <c r="I199" s="14" t="s">
        <v>6864</v>
      </c>
      <c r="J199" t="s">
        <v>4934</v>
      </c>
      <c r="K199">
        <v>2000</v>
      </c>
      <c r="L199">
        <f t="shared" si="33"/>
        <v>2000</v>
      </c>
      <c r="M199">
        <v>36.64</v>
      </c>
      <c r="N199" t="str">
        <f t="shared" si="34"/>
        <v>Obesity</v>
      </c>
      <c r="O199" t="str">
        <f t="shared" si="35"/>
        <v>Diabetes</v>
      </c>
      <c r="P199">
        <v>11.34</v>
      </c>
      <c r="Q199" s="2" t="s">
        <v>8354</v>
      </c>
      <c r="R199" s="2" t="s">
        <v>8354</v>
      </c>
      <c r="S199" t="s">
        <v>8354</v>
      </c>
      <c r="T199" s="2">
        <v>0</v>
      </c>
      <c r="U199" s="2" t="str">
        <f t="shared" si="36"/>
        <v>YES</v>
      </c>
      <c r="V199" t="s">
        <v>8355</v>
      </c>
      <c r="W199" t="str">
        <f t="shared" si="37"/>
        <v>tier - 3</v>
      </c>
      <c r="X199" t="s">
        <v>11</v>
      </c>
      <c r="Y199" t="str">
        <f t="shared" si="38"/>
        <v>tier - 3</v>
      </c>
      <c r="Z199" t="s">
        <v>11</v>
      </c>
      <c r="AA199" s="15">
        <v>2055.3200000000002</v>
      </c>
      <c r="AB199" t="str">
        <v>R1012</v>
      </c>
    </row>
    <row r="200" spans="1:28" x14ac:dyDescent="0.2">
      <c r="A200" s="1" t="s">
        <v>2173</v>
      </c>
      <c r="B200" s="13">
        <f t="shared" si="31"/>
        <v>38150</v>
      </c>
      <c r="C200" s="1">
        <f t="shared" si="30"/>
        <v>18</v>
      </c>
      <c r="D200">
        <v>2004</v>
      </c>
      <c r="E200" s="7" t="s">
        <v>17</v>
      </c>
      <c r="F200">
        <v>12</v>
      </c>
      <c r="G200" s="8" t="str">
        <f t="shared" si="32"/>
        <v>Jun</v>
      </c>
      <c r="H200" s="8" t="s">
        <v>6730</v>
      </c>
      <c r="I200" s="14" t="s">
        <v>6915</v>
      </c>
      <c r="J200" t="s">
        <v>4935</v>
      </c>
      <c r="K200">
        <v>2004</v>
      </c>
      <c r="L200">
        <f t="shared" si="33"/>
        <v>2004</v>
      </c>
      <c r="M200">
        <v>36.85</v>
      </c>
      <c r="N200" t="str">
        <f t="shared" si="34"/>
        <v>Obesity</v>
      </c>
      <c r="O200" t="str">
        <f t="shared" si="35"/>
        <v>Prediabetes</v>
      </c>
      <c r="P200">
        <v>5.88</v>
      </c>
      <c r="Q200" s="2" t="s">
        <v>8354</v>
      </c>
      <c r="R200" s="2" t="s">
        <v>8355</v>
      </c>
      <c r="S200" t="s">
        <v>8354</v>
      </c>
      <c r="T200" s="2">
        <v>1</v>
      </c>
      <c r="U200" s="2" t="str">
        <f t="shared" si="36"/>
        <v>YES</v>
      </c>
      <c r="V200" t="s">
        <v>8355</v>
      </c>
      <c r="W200" t="str">
        <f t="shared" si="37"/>
        <v>tier - 3</v>
      </c>
      <c r="X200" t="s">
        <v>11</v>
      </c>
      <c r="Y200" t="str">
        <f t="shared" si="38"/>
        <v>tier - 2</v>
      </c>
      <c r="Z200" t="s">
        <v>10</v>
      </c>
      <c r="AA200" s="15">
        <v>2094.1</v>
      </c>
      <c r="AB200" t="str">
        <v>R1025</v>
      </c>
    </row>
    <row r="201" spans="1:28" x14ac:dyDescent="0.2">
      <c r="A201" s="1" t="s">
        <v>2172</v>
      </c>
      <c r="B201" s="13">
        <f t="shared" si="31"/>
        <v>37117</v>
      </c>
      <c r="C201" s="1">
        <f t="shared" si="30"/>
        <v>21</v>
      </c>
      <c r="D201">
        <v>2001</v>
      </c>
      <c r="E201" s="7" t="s">
        <v>34</v>
      </c>
      <c r="F201">
        <v>14</v>
      </c>
      <c r="G201" s="8" t="str">
        <f t="shared" si="32"/>
        <v>Aug</v>
      </c>
      <c r="H201" s="8" t="s">
        <v>6732</v>
      </c>
      <c r="I201" s="14" t="s">
        <v>6861</v>
      </c>
      <c r="J201" t="s">
        <v>4936</v>
      </c>
      <c r="K201">
        <v>2001</v>
      </c>
      <c r="L201">
        <f t="shared" si="33"/>
        <v>2001</v>
      </c>
      <c r="M201">
        <v>33.33</v>
      </c>
      <c r="N201" t="str">
        <f t="shared" si="34"/>
        <v>Obesity</v>
      </c>
      <c r="O201" t="str">
        <f t="shared" si="35"/>
        <v>Normal</v>
      </c>
      <c r="P201">
        <v>5.01</v>
      </c>
      <c r="Q201" s="2" t="s">
        <v>8355</v>
      </c>
      <c r="R201" s="2" t="s">
        <v>8354</v>
      </c>
      <c r="S201" t="s">
        <v>2382</v>
      </c>
      <c r="T201" s="2">
        <v>1</v>
      </c>
      <c r="U201" s="2" t="str">
        <f t="shared" si="36"/>
        <v>YES</v>
      </c>
      <c r="V201" t="s">
        <v>8355</v>
      </c>
      <c r="W201" t="str">
        <f t="shared" si="37"/>
        <v>tier - 3</v>
      </c>
      <c r="X201" t="s">
        <v>11</v>
      </c>
      <c r="Y201" t="str">
        <f t="shared" si="38"/>
        <v>tier - 2</v>
      </c>
      <c r="Z201" t="s">
        <v>10</v>
      </c>
      <c r="AA201" s="15">
        <v>2102.2600000000002</v>
      </c>
      <c r="AB201" t="str">
        <v>R1019</v>
      </c>
    </row>
    <row r="202" spans="1:28" x14ac:dyDescent="0.2">
      <c r="A202" s="1" t="s">
        <v>2171</v>
      </c>
      <c r="B202" s="13">
        <f t="shared" si="31"/>
        <v>37064</v>
      </c>
      <c r="C202" s="1">
        <f t="shared" si="30"/>
        <v>21</v>
      </c>
      <c r="D202">
        <v>2001</v>
      </c>
      <c r="E202" s="7" t="s">
        <v>17</v>
      </c>
      <c r="F202">
        <v>22</v>
      </c>
      <c r="G202" s="8" t="str">
        <f t="shared" si="32"/>
        <v>Jun</v>
      </c>
      <c r="H202" s="8" t="s">
        <v>6732</v>
      </c>
      <c r="I202" s="14" t="s">
        <v>6916</v>
      </c>
      <c r="J202" t="s">
        <v>4937</v>
      </c>
      <c r="K202">
        <v>2001</v>
      </c>
      <c r="L202">
        <f t="shared" si="33"/>
        <v>2001</v>
      </c>
      <c r="M202">
        <v>39.14</v>
      </c>
      <c r="N202" t="str">
        <f t="shared" si="34"/>
        <v>Obesity</v>
      </c>
      <c r="O202" t="str">
        <f t="shared" si="35"/>
        <v>Normal</v>
      </c>
      <c r="P202">
        <v>4.4000000000000004</v>
      </c>
      <c r="Q202" s="2" t="s">
        <v>8354</v>
      </c>
      <c r="R202" s="2" t="s">
        <v>8354</v>
      </c>
      <c r="S202" t="s">
        <v>2382</v>
      </c>
      <c r="T202" s="2">
        <v>1</v>
      </c>
      <c r="U202" s="2" t="str">
        <f t="shared" si="36"/>
        <v>YES</v>
      </c>
      <c r="V202" t="s">
        <v>8355</v>
      </c>
      <c r="W202" t="str">
        <f t="shared" si="37"/>
        <v>tier - 3</v>
      </c>
      <c r="X202" t="s">
        <v>11</v>
      </c>
      <c r="Y202" t="str">
        <f t="shared" si="38"/>
        <v>tier - 2</v>
      </c>
      <c r="Z202" t="s">
        <v>10</v>
      </c>
      <c r="AA202" s="15">
        <v>2103.08</v>
      </c>
      <c r="AB202" t="str">
        <v>R1011</v>
      </c>
    </row>
    <row r="203" spans="1:28" x14ac:dyDescent="0.2">
      <c r="A203" s="1" t="s">
        <v>2170</v>
      </c>
      <c r="B203" s="13">
        <f t="shared" si="31"/>
        <v>37223</v>
      </c>
      <c r="C203" s="1">
        <f t="shared" si="30"/>
        <v>21</v>
      </c>
      <c r="D203">
        <v>2001</v>
      </c>
      <c r="E203" s="7" t="s">
        <v>14</v>
      </c>
      <c r="F203">
        <v>28</v>
      </c>
      <c r="G203" s="8" t="str">
        <f t="shared" si="32"/>
        <v>Nov</v>
      </c>
      <c r="H203" s="8" t="s">
        <v>6732</v>
      </c>
      <c r="I203" s="14" t="s">
        <v>6917</v>
      </c>
      <c r="J203" t="s">
        <v>4938</v>
      </c>
      <c r="K203">
        <v>2001</v>
      </c>
      <c r="L203">
        <f t="shared" si="33"/>
        <v>2001</v>
      </c>
      <c r="M203">
        <v>32.9</v>
      </c>
      <c r="N203" t="str">
        <f t="shared" si="34"/>
        <v>Obesity</v>
      </c>
      <c r="O203" t="str">
        <f t="shared" si="35"/>
        <v>Prediabetes</v>
      </c>
      <c r="P203">
        <v>6.26</v>
      </c>
      <c r="Q203" s="2" t="s">
        <v>8355</v>
      </c>
      <c r="R203" s="2" t="s">
        <v>8354</v>
      </c>
      <c r="S203" t="s">
        <v>8354</v>
      </c>
      <c r="T203" s="2">
        <v>0</v>
      </c>
      <c r="U203" s="2" t="str">
        <f t="shared" si="36"/>
        <v>YES</v>
      </c>
      <c r="V203" t="s">
        <v>8355</v>
      </c>
      <c r="W203" t="str">
        <f t="shared" si="37"/>
        <v>tier - 2</v>
      </c>
      <c r="X203" t="s">
        <v>10</v>
      </c>
      <c r="Y203" t="str">
        <f t="shared" si="38"/>
        <v>tier - 1</v>
      </c>
      <c r="Z203" t="s">
        <v>15</v>
      </c>
      <c r="AA203" s="15">
        <v>2104.11</v>
      </c>
      <c r="AB203" t="str">
        <v>R1016</v>
      </c>
    </row>
    <row r="204" spans="1:28" x14ac:dyDescent="0.2">
      <c r="A204" s="1" t="s">
        <v>2169</v>
      </c>
      <c r="B204" s="13">
        <f t="shared" si="31"/>
        <v>32710</v>
      </c>
      <c r="C204" s="1">
        <f t="shared" si="30"/>
        <v>33</v>
      </c>
      <c r="D204">
        <v>1989</v>
      </c>
      <c r="E204" s="7" t="s">
        <v>9</v>
      </c>
      <c r="F204">
        <v>21</v>
      </c>
      <c r="G204" s="8" t="str">
        <f t="shared" si="32"/>
        <v>Jul</v>
      </c>
      <c r="H204" s="8" t="s">
        <v>6732</v>
      </c>
      <c r="I204" s="14" t="s">
        <v>6918</v>
      </c>
      <c r="J204" t="s">
        <v>4939</v>
      </c>
      <c r="K204">
        <v>1989</v>
      </c>
      <c r="L204">
        <f t="shared" si="33"/>
        <v>1989</v>
      </c>
      <c r="M204">
        <v>29.78</v>
      </c>
      <c r="N204" t="str">
        <f t="shared" si="34"/>
        <v>Overweight</v>
      </c>
      <c r="O204" t="str">
        <f t="shared" si="35"/>
        <v>Diabetes</v>
      </c>
      <c r="P204">
        <v>10.27</v>
      </c>
      <c r="Q204" s="2" t="s">
        <v>8355</v>
      </c>
      <c r="R204" s="2" t="s">
        <v>8354</v>
      </c>
      <c r="S204" t="s">
        <v>2382</v>
      </c>
      <c r="T204" s="2">
        <v>1</v>
      </c>
      <c r="U204" s="2" t="str">
        <f t="shared" si="36"/>
        <v>YES</v>
      </c>
      <c r="V204" t="s">
        <v>8355</v>
      </c>
      <c r="W204" t="str">
        <f t="shared" si="37"/>
        <v>tier - 2</v>
      </c>
      <c r="X204" t="s">
        <v>10</v>
      </c>
      <c r="Y204" t="str">
        <f t="shared" si="38"/>
        <v>tier - 2</v>
      </c>
      <c r="Z204" t="s">
        <v>10</v>
      </c>
      <c r="AA204" s="15">
        <v>2106.2600000000002</v>
      </c>
      <c r="AB204" t="str">
        <v>R1013</v>
      </c>
    </row>
    <row r="205" spans="1:28" x14ac:dyDescent="0.2">
      <c r="A205" s="1" t="s">
        <v>2168</v>
      </c>
      <c r="B205" s="13">
        <f t="shared" si="31"/>
        <v>37894</v>
      </c>
      <c r="C205" s="1">
        <f t="shared" si="30"/>
        <v>19</v>
      </c>
      <c r="D205">
        <v>2003</v>
      </c>
      <c r="E205" s="7" t="s">
        <v>19</v>
      </c>
      <c r="F205">
        <v>30</v>
      </c>
      <c r="G205" s="8" t="str">
        <f t="shared" si="32"/>
        <v>Sep</v>
      </c>
      <c r="H205" s="8" t="s">
        <v>6730</v>
      </c>
      <c r="I205" s="14" t="s">
        <v>6815</v>
      </c>
      <c r="J205" t="s">
        <v>4940</v>
      </c>
      <c r="K205">
        <v>2003</v>
      </c>
      <c r="L205">
        <f t="shared" si="33"/>
        <v>2003</v>
      </c>
      <c r="M205">
        <v>32.78</v>
      </c>
      <c r="N205" t="str">
        <f t="shared" si="34"/>
        <v>Obesity</v>
      </c>
      <c r="O205" t="str">
        <f t="shared" si="35"/>
        <v>Normal</v>
      </c>
      <c r="P205">
        <v>5.27</v>
      </c>
      <c r="Q205" s="2" t="s">
        <v>8354</v>
      </c>
      <c r="R205" s="2" t="s">
        <v>8354</v>
      </c>
      <c r="S205" t="s">
        <v>8354</v>
      </c>
      <c r="T205" s="2">
        <v>0</v>
      </c>
      <c r="U205" s="2" t="str">
        <f t="shared" si="36"/>
        <v>YES</v>
      </c>
      <c r="V205" t="s">
        <v>8355</v>
      </c>
      <c r="W205" t="str">
        <f t="shared" si="37"/>
        <v>tier - 2</v>
      </c>
      <c r="X205" t="s">
        <v>10</v>
      </c>
      <c r="Y205" t="str">
        <f t="shared" si="38"/>
        <v>tier - 3</v>
      </c>
      <c r="Z205" t="s">
        <v>11</v>
      </c>
      <c r="AA205" s="15">
        <v>2117.34</v>
      </c>
      <c r="AB205" t="str">
        <v>R1012</v>
      </c>
    </row>
    <row r="206" spans="1:28" x14ac:dyDescent="0.2">
      <c r="A206" s="1" t="s">
        <v>2167</v>
      </c>
      <c r="B206" s="13">
        <f t="shared" si="31"/>
        <v>38295</v>
      </c>
      <c r="C206" s="1">
        <f t="shared" si="30"/>
        <v>18</v>
      </c>
      <c r="D206">
        <v>2004</v>
      </c>
      <c r="E206" s="7" t="s">
        <v>14</v>
      </c>
      <c r="F206">
        <v>4</v>
      </c>
      <c r="G206" s="8" t="str">
        <f t="shared" si="32"/>
        <v>Nov</v>
      </c>
      <c r="H206" s="8" t="s">
        <v>6732</v>
      </c>
      <c r="I206" s="14" t="s">
        <v>6919</v>
      </c>
      <c r="J206" t="s">
        <v>4941</v>
      </c>
      <c r="K206">
        <v>2004</v>
      </c>
      <c r="L206">
        <f t="shared" si="33"/>
        <v>2004</v>
      </c>
      <c r="M206">
        <v>41.65</v>
      </c>
      <c r="N206" t="str">
        <f t="shared" si="34"/>
        <v>Obesity</v>
      </c>
      <c r="O206" t="str">
        <f t="shared" si="35"/>
        <v>Diabetes</v>
      </c>
      <c r="P206">
        <v>10.73</v>
      </c>
      <c r="Q206" s="2" t="s">
        <v>8355</v>
      </c>
      <c r="R206" s="2" t="s">
        <v>8354</v>
      </c>
      <c r="S206" t="s">
        <v>8354</v>
      </c>
      <c r="T206" s="2">
        <v>0</v>
      </c>
      <c r="U206" s="2" t="str">
        <f t="shared" si="36"/>
        <v>YES</v>
      </c>
      <c r="V206" t="s">
        <v>8355</v>
      </c>
      <c r="W206" t="str">
        <f t="shared" si="37"/>
        <v>tier - 2</v>
      </c>
      <c r="X206" t="s">
        <v>10</v>
      </c>
      <c r="Y206" t="str">
        <f t="shared" si="38"/>
        <v>tier - 1</v>
      </c>
      <c r="Z206" t="s">
        <v>15</v>
      </c>
      <c r="AA206" s="15">
        <v>2118.61</v>
      </c>
      <c r="AB206" t="str">
        <v>R1012</v>
      </c>
    </row>
    <row r="207" spans="1:28" x14ac:dyDescent="0.2">
      <c r="A207" s="1" t="s">
        <v>2166</v>
      </c>
      <c r="B207" s="13">
        <f t="shared" si="31"/>
        <v>37863</v>
      </c>
      <c r="C207" s="1">
        <f t="shared" si="30"/>
        <v>19</v>
      </c>
      <c r="D207">
        <v>2003</v>
      </c>
      <c r="E207" s="7" t="s">
        <v>34</v>
      </c>
      <c r="F207">
        <v>30</v>
      </c>
      <c r="G207" s="8" t="str">
        <f t="shared" si="32"/>
        <v>Aug</v>
      </c>
      <c r="H207" s="8" t="s">
        <v>6730</v>
      </c>
      <c r="I207" s="14" t="s">
        <v>6920</v>
      </c>
      <c r="J207" t="s">
        <v>4942</v>
      </c>
      <c r="K207">
        <v>2003</v>
      </c>
      <c r="L207">
        <f t="shared" si="33"/>
        <v>2003</v>
      </c>
      <c r="M207">
        <v>50.79</v>
      </c>
      <c r="N207" t="str">
        <f t="shared" si="34"/>
        <v>Obesity</v>
      </c>
      <c r="O207" t="str">
        <f t="shared" si="35"/>
        <v>Normal</v>
      </c>
      <c r="P207">
        <v>4.45</v>
      </c>
      <c r="Q207" s="2" t="s">
        <v>8354</v>
      </c>
      <c r="R207" s="2" t="s">
        <v>8354</v>
      </c>
      <c r="S207" t="s">
        <v>8354</v>
      </c>
      <c r="T207" s="2">
        <v>1</v>
      </c>
      <c r="U207" s="2" t="str">
        <f t="shared" si="36"/>
        <v>YES</v>
      </c>
      <c r="V207" t="s">
        <v>8355</v>
      </c>
      <c r="W207" t="str">
        <f t="shared" si="37"/>
        <v>tier - 2</v>
      </c>
      <c r="X207" t="s">
        <v>10</v>
      </c>
      <c r="Y207" t="str">
        <f t="shared" si="38"/>
        <v>tier - 1</v>
      </c>
      <c r="Z207" t="s">
        <v>15</v>
      </c>
      <c r="AA207" s="15">
        <v>2128.4299999999998</v>
      </c>
      <c r="AB207" t="str">
        <v>R1012</v>
      </c>
    </row>
    <row r="208" spans="1:28" x14ac:dyDescent="0.2">
      <c r="A208" s="1" t="s">
        <v>2165</v>
      </c>
      <c r="B208" s="13">
        <f t="shared" si="31"/>
        <v>37977</v>
      </c>
      <c r="C208" s="1">
        <f t="shared" si="30"/>
        <v>19</v>
      </c>
      <c r="D208">
        <v>2003</v>
      </c>
      <c r="E208" s="7" t="s">
        <v>29</v>
      </c>
      <c r="F208">
        <v>22</v>
      </c>
      <c r="G208" s="8" t="str">
        <f t="shared" si="32"/>
        <v>Dec</v>
      </c>
      <c r="H208" s="8" t="s">
        <v>6730</v>
      </c>
      <c r="I208" s="14" t="s">
        <v>6921</v>
      </c>
      <c r="J208" t="s">
        <v>4943</v>
      </c>
      <c r="K208">
        <v>2003</v>
      </c>
      <c r="L208">
        <f t="shared" si="33"/>
        <v>2003</v>
      </c>
      <c r="M208">
        <v>35.43</v>
      </c>
      <c r="N208" t="str">
        <f t="shared" si="34"/>
        <v>Obesity</v>
      </c>
      <c r="O208" t="str">
        <f t="shared" si="35"/>
        <v>Normal</v>
      </c>
      <c r="P208">
        <v>5.25</v>
      </c>
      <c r="Q208" s="2" t="s">
        <v>8355</v>
      </c>
      <c r="R208" s="2" t="s">
        <v>8354</v>
      </c>
      <c r="S208" t="s">
        <v>8354</v>
      </c>
      <c r="T208" s="2">
        <v>0</v>
      </c>
      <c r="U208" s="2" t="str">
        <f t="shared" si="36"/>
        <v>YES</v>
      </c>
      <c r="V208" t="s">
        <v>8355</v>
      </c>
      <c r="W208" t="str">
        <f t="shared" si="37"/>
        <v>tier - 2</v>
      </c>
      <c r="X208" t="s">
        <v>10</v>
      </c>
      <c r="Y208" t="str">
        <f t="shared" si="38"/>
        <v>tier - 3</v>
      </c>
      <c r="Z208" t="s">
        <v>11</v>
      </c>
      <c r="AA208" s="15">
        <v>2130.6799999999998</v>
      </c>
      <c r="AB208" t="str">
        <v>R1012</v>
      </c>
    </row>
    <row r="209" spans="1:28" x14ac:dyDescent="0.2">
      <c r="A209" s="1" t="s">
        <v>2164</v>
      </c>
      <c r="B209" s="13">
        <f t="shared" si="31"/>
        <v>37865</v>
      </c>
      <c r="C209" s="1">
        <f t="shared" si="30"/>
        <v>19</v>
      </c>
      <c r="D209">
        <v>2003</v>
      </c>
      <c r="E209" s="7" t="s">
        <v>19</v>
      </c>
      <c r="F209">
        <v>1</v>
      </c>
      <c r="G209" s="8" t="str">
        <f t="shared" si="32"/>
        <v>Sep</v>
      </c>
      <c r="H209" s="8" t="s">
        <v>6732</v>
      </c>
      <c r="I209" s="14" t="s">
        <v>6922</v>
      </c>
      <c r="J209" t="s">
        <v>4944</v>
      </c>
      <c r="K209">
        <v>2003</v>
      </c>
      <c r="L209">
        <f t="shared" si="33"/>
        <v>2003</v>
      </c>
      <c r="M209">
        <v>35.25</v>
      </c>
      <c r="N209" t="str">
        <f t="shared" si="34"/>
        <v>Obesity</v>
      </c>
      <c r="O209" t="str">
        <f t="shared" si="35"/>
        <v>Diabetes</v>
      </c>
      <c r="P209">
        <v>9.51</v>
      </c>
      <c r="Q209" s="2" t="s">
        <v>8354</v>
      </c>
      <c r="R209" s="2" t="s">
        <v>8354</v>
      </c>
      <c r="S209" t="s">
        <v>8354</v>
      </c>
      <c r="T209" s="2">
        <v>0</v>
      </c>
      <c r="U209" s="2" t="str">
        <f t="shared" si="36"/>
        <v>YES</v>
      </c>
      <c r="V209" t="s">
        <v>8355</v>
      </c>
      <c r="W209" t="str">
        <f t="shared" si="37"/>
        <v>tier - 2</v>
      </c>
      <c r="X209" t="s">
        <v>10</v>
      </c>
      <c r="Y209" t="str">
        <f t="shared" si="38"/>
        <v>tier - 3</v>
      </c>
      <c r="Z209" t="s">
        <v>11</v>
      </c>
      <c r="AA209" s="15">
        <v>2134.9</v>
      </c>
      <c r="AB209" t="str">
        <v>R1012</v>
      </c>
    </row>
    <row r="210" spans="1:28" x14ac:dyDescent="0.2">
      <c r="A210" s="1" t="s">
        <v>2163</v>
      </c>
      <c r="B210" s="13">
        <f t="shared" si="31"/>
        <v>37890</v>
      </c>
      <c r="C210" s="1">
        <f t="shared" si="30"/>
        <v>19</v>
      </c>
      <c r="D210">
        <v>2003</v>
      </c>
      <c r="E210" s="7" t="s">
        <v>19</v>
      </c>
      <c r="F210">
        <v>26</v>
      </c>
      <c r="G210" s="8" t="str">
        <f t="shared" si="32"/>
        <v>Sep</v>
      </c>
      <c r="H210" s="8" t="s">
        <v>6730</v>
      </c>
      <c r="I210" s="14" t="s">
        <v>6923</v>
      </c>
      <c r="J210" t="s">
        <v>4945</v>
      </c>
      <c r="K210">
        <v>2003</v>
      </c>
      <c r="L210">
        <f t="shared" si="33"/>
        <v>2003</v>
      </c>
      <c r="M210">
        <v>36.85</v>
      </c>
      <c r="N210" t="str">
        <f t="shared" si="34"/>
        <v>Obesity</v>
      </c>
      <c r="O210" t="str">
        <f t="shared" si="35"/>
        <v>Diabetes</v>
      </c>
      <c r="P210">
        <v>11.12</v>
      </c>
      <c r="Q210" s="2" t="s">
        <v>8354</v>
      </c>
      <c r="R210" s="2" t="s">
        <v>8354</v>
      </c>
      <c r="S210" t="s">
        <v>8354</v>
      </c>
      <c r="T210" s="2">
        <v>0</v>
      </c>
      <c r="U210" s="2" t="str">
        <f t="shared" si="36"/>
        <v>YES</v>
      </c>
      <c r="V210" t="s">
        <v>8355</v>
      </c>
      <c r="W210" t="str">
        <f t="shared" si="37"/>
        <v>tier - 2</v>
      </c>
      <c r="X210" t="s">
        <v>10</v>
      </c>
      <c r="Y210" t="str">
        <f t="shared" si="38"/>
        <v>tier - 2</v>
      </c>
      <c r="Z210" t="s">
        <v>10</v>
      </c>
      <c r="AA210" s="15">
        <v>2136.88</v>
      </c>
      <c r="AB210" t="str">
        <v>R1012</v>
      </c>
    </row>
    <row r="211" spans="1:28" x14ac:dyDescent="0.2">
      <c r="A211" s="1" t="s">
        <v>2162</v>
      </c>
      <c r="B211" s="13">
        <f t="shared" si="31"/>
        <v>35676</v>
      </c>
      <c r="C211" s="1">
        <f t="shared" si="30"/>
        <v>25</v>
      </c>
      <c r="D211">
        <v>1997</v>
      </c>
      <c r="E211" s="7" t="s">
        <v>19</v>
      </c>
      <c r="F211">
        <v>3</v>
      </c>
      <c r="G211" s="8" t="str">
        <f t="shared" si="32"/>
        <v>Sep</v>
      </c>
      <c r="H211" s="8" t="s">
        <v>6730</v>
      </c>
      <c r="I211" s="14" t="s">
        <v>6924</v>
      </c>
      <c r="J211" t="s">
        <v>4946</v>
      </c>
      <c r="K211">
        <v>1997</v>
      </c>
      <c r="L211">
        <f t="shared" si="33"/>
        <v>1997</v>
      </c>
      <c r="M211">
        <v>31.02</v>
      </c>
      <c r="N211" t="str">
        <f t="shared" si="34"/>
        <v>Obesity</v>
      </c>
      <c r="O211" t="str">
        <f t="shared" si="35"/>
        <v>Normal</v>
      </c>
      <c r="P211">
        <v>4.5599999999999996</v>
      </c>
      <c r="Q211" s="2" t="s">
        <v>8354</v>
      </c>
      <c r="R211" s="2" t="s">
        <v>8355</v>
      </c>
      <c r="S211" t="s">
        <v>8354</v>
      </c>
      <c r="T211" s="2">
        <v>1</v>
      </c>
      <c r="U211" s="2" t="str">
        <f t="shared" si="36"/>
        <v>YES</v>
      </c>
      <c r="V211" t="s">
        <v>8355</v>
      </c>
      <c r="W211" t="str">
        <f t="shared" si="37"/>
        <v>tier - 3</v>
      </c>
      <c r="X211" t="s">
        <v>11</v>
      </c>
      <c r="Y211" t="str">
        <f t="shared" si="38"/>
        <v>tier - 1</v>
      </c>
      <c r="Z211" t="s">
        <v>15</v>
      </c>
      <c r="AA211" s="15">
        <v>2137.65</v>
      </c>
      <c r="AB211" t="str">
        <v>R1013</v>
      </c>
    </row>
    <row r="212" spans="1:28" x14ac:dyDescent="0.2">
      <c r="A212" s="1" t="s">
        <v>2161</v>
      </c>
      <c r="B212" s="13">
        <f t="shared" si="31"/>
        <v>37852</v>
      </c>
      <c r="C212" s="1">
        <f t="shared" si="30"/>
        <v>19</v>
      </c>
      <c r="D212">
        <v>2003</v>
      </c>
      <c r="E212" s="7" t="s">
        <v>34</v>
      </c>
      <c r="F212">
        <v>19</v>
      </c>
      <c r="G212" s="8" t="str">
        <f t="shared" si="32"/>
        <v>Aug</v>
      </c>
      <c r="H212" s="8" t="s">
        <v>6732</v>
      </c>
      <c r="I212" s="14" t="s">
        <v>6925</v>
      </c>
      <c r="J212" t="s">
        <v>4947</v>
      </c>
      <c r="K212">
        <v>2003</v>
      </c>
      <c r="L212">
        <f t="shared" si="33"/>
        <v>2003</v>
      </c>
      <c r="M212">
        <v>35.6</v>
      </c>
      <c r="N212" t="str">
        <f t="shared" si="34"/>
        <v>Obesity</v>
      </c>
      <c r="O212" t="str">
        <f t="shared" si="35"/>
        <v>Normal</v>
      </c>
      <c r="P212">
        <v>4.0199999999999996</v>
      </c>
      <c r="Q212" s="2" t="s">
        <v>8355</v>
      </c>
      <c r="R212" s="2" t="s">
        <v>8355</v>
      </c>
      <c r="S212" t="s">
        <v>8354</v>
      </c>
      <c r="T212" s="2">
        <v>2</v>
      </c>
      <c r="U212" s="2" t="str">
        <f t="shared" si="36"/>
        <v>YES</v>
      </c>
      <c r="V212" t="s">
        <v>8355</v>
      </c>
      <c r="W212" t="str">
        <f t="shared" si="37"/>
        <v>tier - 2</v>
      </c>
      <c r="X212" t="s">
        <v>10</v>
      </c>
      <c r="Y212" t="str">
        <f t="shared" si="38"/>
        <v>tier - 1</v>
      </c>
      <c r="Z212" t="s">
        <v>15</v>
      </c>
      <c r="AA212" s="15">
        <v>2138.0700000000002</v>
      </c>
      <c r="AB212" t="str">
        <v>R1012</v>
      </c>
    </row>
    <row r="213" spans="1:28" x14ac:dyDescent="0.2">
      <c r="A213" s="1" t="s">
        <v>2160</v>
      </c>
      <c r="B213" s="13">
        <f t="shared" si="31"/>
        <v>38264</v>
      </c>
      <c r="C213" s="1">
        <f t="shared" si="30"/>
        <v>18</v>
      </c>
      <c r="D213">
        <v>2004</v>
      </c>
      <c r="E213" s="7" t="s">
        <v>36</v>
      </c>
      <c r="F213">
        <v>4</v>
      </c>
      <c r="G213" s="8" t="str">
        <f t="shared" si="32"/>
        <v>Oct</v>
      </c>
      <c r="H213" s="8" t="s">
        <v>6732</v>
      </c>
      <c r="I213" s="14" t="s">
        <v>6926</v>
      </c>
      <c r="J213" t="s">
        <v>4948</v>
      </c>
      <c r="K213">
        <v>2004</v>
      </c>
      <c r="L213">
        <f t="shared" si="33"/>
        <v>2004</v>
      </c>
      <c r="M213">
        <v>34.39</v>
      </c>
      <c r="N213" t="str">
        <f t="shared" si="34"/>
        <v>Obesity</v>
      </c>
      <c r="O213" t="str">
        <f t="shared" si="35"/>
        <v>Diabetes</v>
      </c>
      <c r="P213">
        <v>8.7200000000000006</v>
      </c>
      <c r="Q213" s="2" t="s">
        <v>8354</v>
      </c>
      <c r="R213" s="2" t="s">
        <v>8354</v>
      </c>
      <c r="S213" t="s">
        <v>8354</v>
      </c>
      <c r="T213" s="2">
        <v>0</v>
      </c>
      <c r="U213" s="2" t="str">
        <f t="shared" si="36"/>
        <v>YES</v>
      </c>
      <c r="V213" t="s">
        <v>8355</v>
      </c>
      <c r="W213" t="str">
        <f t="shared" si="37"/>
        <v>tier - 2</v>
      </c>
      <c r="X213" t="s">
        <v>10</v>
      </c>
      <c r="Y213" t="str">
        <f t="shared" si="38"/>
        <v>tier - 1</v>
      </c>
      <c r="Z213" t="s">
        <v>15</v>
      </c>
      <c r="AA213" s="15">
        <v>2144.85</v>
      </c>
      <c r="AB213" t="str">
        <v>R1011</v>
      </c>
    </row>
    <row r="214" spans="1:28" x14ac:dyDescent="0.2">
      <c r="A214" s="1" t="s">
        <v>2159</v>
      </c>
      <c r="B214" s="13">
        <f t="shared" si="31"/>
        <v>36887</v>
      </c>
      <c r="C214" s="1">
        <f t="shared" ref="C214:C277" si="39">DATEDIF(B214,DATE(2023,6,8),"Y")</f>
        <v>22</v>
      </c>
      <c r="D214">
        <v>2000</v>
      </c>
      <c r="E214" s="7" t="s">
        <v>29</v>
      </c>
      <c r="F214">
        <v>27</v>
      </c>
      <c r="G214" s="8" t="str">
        <f t="shared" si="32"/>
        <v>Dec</v>
      </c>
      <c r="H214" s="8" t="s">
        <v>6732</v>
      </c>
      <c r="I214" s="14" t="s">
        <v>6927</v>
      </c>
      <c r="J214" t="s">
        <v>4949</v>
      </c>
      <c r="K214">
        <v>2000</v>
      </c>
      <c r="L214">
        <f t="shared" si="33"/>
        <v>2000</v>
      </c>
      <c r="M214">
        <v>29.06</v>
      </c>
      <c r="N214" t="str">
        <f t="shared" si="34"/>
        <v>Overweight</v>
      </c>
      <c r="O214" t="str">
        <f t="shared" si="35"/>
        <v>Prediabetes</v>
      </c>
      <c r="P214">
        <v>6.25</v>
      </c>
      <c r="Q214" s="2" t="s">
        <v>8355</v>
      </c>
      <c r="R214" s="2" t="s">
        <v>8354</v>
      </c>
      <c r="S214" t="s">
        <v>8354</v>
      </c>
      <c r="T214" s="2">
        <v>1</v>
      </c>
      <c r="U214" s="2" t="str">
        <f t="shared" si="36"/>
        <v>YES</v>
      </c>
      <c r="V214" t="s">
        <v>8355</v>
      </c>
      <c r="W214" t="str">
        <f t="shared" si="37"/>
        <v>tier - 2</v>
      </c>
      <c r="X214" t="s">
        <v>10</v>
      </c>
      <c r="Y214" t="str">
        <f t="shared" si="38"/>
        <v>tier - 3</v>
      </c>
      <c r="Z214" t="s">
        <v>11</v>
      </c>
      <c r="AA214" s="15">
        <v>2150.4699999999998</v>
      </c>
      <c r="AB214" t="str">
        <v>R1011</v>
      </c>
    </row>
    <row r="215" spans="1:28" x14ac:dyDescent="0.2">
      <c r="A215" s="1" t="s">
        <v>2158</v>
      </c>
      <c r="B215" s="13">
        <f t="shared" si="31"/>
        <v>36821</v>
      </c>
      <c r="C215" s="1">
        <f t="shared" si="39"/>
        <v>22</v>
      </c>
      <c r="D215">
        <v>2000</v>
      </c>
      <c r="E215" s="7" t="s">
        <v>36</v>
      </c>
      <c r="F215">
        <v>22</v>
      </c>
      <c r="G215" s="8" t="str">
        <f t="shared" si="32"/>
        <v>Oct</v>
      </c>
      <c r="H215" s="8" t="s">
        <v>6732</v>
      </c>
      <c r="I215" s="14" t="s">
        <v>6733</v>
      </c>
      <c r="J215" t="s">
        <v>4950</v>
      </c>
      <c r="K215">
        <v>2000</v>
      </c>
      <c r="L215">
        <f t="shared" si="33"/>
        <v>2000</v>
      </c>
      <c r="M215">
        <v>35.799999999999997</v>
      </c>
      <c r="N215" t="str">
        <f t="shared" si="34"/>
        <v>Obesity</v>
      </c>
      <c r="O215" t="str">
        <f t="shared" si="35"/>
        <v>Diabetes</v>
      </c>
      <c r="P215">
        <v>7.32</v>
      </c>
      <c r="Q215" s="2" t="s">
        <v>8354</v>
      </c>
      <c r="R215" s="2" t="s">
        <v>8354</v>
      </c>
      <c r="S215" t="s">
        <v>8354</v>
      </c>
      <c r="T215" s="2">
        <v>2</v>
      </c>
      <c r="U215" s="2" t="str">
        <f t="shared" si="36"/>
        <v>YES</v>
      </c>
      <c r="V215" t="s">
        <v>8355</v>
      </c>
      <c r="W215" t="str">
        <f t="shared" si="37"/>
        <v>tier - 2</v>
      </c>
      <c r="X215" t="s">
        <v>10</v>
      </c>
      <c r="Y215" t="str">
        <f t="shared" si="38"/>
        <v>tier - 2</v>
      </c>
      <c r="Z215" t="s">
        <v>10</v>
      </c>
      <c r="AA215" s="15">
        <v>2154.36</v>
      </c>
      <c r="AB215" t="str">
        <v>R1011</v>
      </c>
    </row>
    <row r="216" spans="1:28" x14ac:dyDescent="0.2">
      <c r="A216" s="1" t="s">
        <v>2157</v>
      </c>
      <c r="B216" s="13">
        <f t="shared" si="31"/>
        <v>36859</v>
      </c>
      <c r="C216" s="1">
        <f t="shared" si="39"/>
        <v>22</v>
      </c>
      <c r="D216">
        <v>2000</v>
      </c>
      <c r="E216" s="7" t="s">
        <v>14</v>
      </c>
      <c r="F216">
        <v>29</v>
      </c>
      <c r="G216" s="8" t="str">
        <f t="shared" si="32"/>
        <v>Nov</v>
      </c>
      <c r="H216" s="8" t="s">
        <v>6730</v>
      </c>
      <c r="I216" s="14" t="s">
        <v>6823</v>
      </c>
      <c r="J216" t="s">
        <v>4951</v>
      </c>
      <c r="K216">
        <v>2000</v>
      </c>
      <c r="L216">
        <f t="shared" si="33"/>
        <v>2000</v>
      </c>
      <c r="M216">
        <v>49.8</v>
      </c>
      <c r="N216" t="str">
        <f t="shared" si="34"/>
        <v>Obesity</v>
      </c>
      <c r="O216" t="str">
        <f t="shared" si="35"/>
        <v>Normal</v>
      </c>
      <c r="P216">
        <v>4.24</v>
      </c>
      <c r="Q216" s="2" t="s">
        <v>8354</v>
      </c>
      <c r="R216" s="2" t="s">
        <v>8354</v>
      </c>
      <c r="S216" t="s">
        <v>8354</v>
      </c>
      <c r="T216" s="2">
        <v>1</v>
      </c>
      <c r="U216" s="2" t="str">
        <f t="shared" si="36"/>
        <v>YES</v>
      </c>
      <c r="V216" t="s">
        <v>8355</v>
      </c>
      <c r="W216" t="str">
        <f t="shared" si="37"/>
        <v>tier - 2</v>
      </c>
      <c r="X216" t="s">
        <v>10</v>
      </c>
      <c r="Y216" t="str">
        <f t="shared" si="38"/>
        <v>tier - 3</v>
      </c>
      <c r="Z216" t="s">
        <v>11</v>
      </c>
      <c r="AA216" s="15">
        <v>2155.6799999999998</v>
      </c>
      <c r="AB216" t="str">
        <v>R1013</v>
      </c>
    </row>
    <row r="217" spans="1:28" x14ac:dyDescent="0.2">
      <c r="A217" s="1" t="s">
        <v>2156</v>
      </c>
      <c r="B217" s="13">
        <f t="shared" si="31"/>
        <v>36870</v>
      </c>
      <c r="C217" s="1">
        <f t="shared" si="39"/>
        <v>22</v>
      </c>
      <c r="D217">
        <v>2000</v>
      </c>
      <c r="E217" s="7" t="s">
        <v>29</v>
      </c>
      <c r="F217">
        <v>10</v>
      </c>
      <c r="G217" s="8" t="str">
        <f t="shared" si="32"/>
        <v>Dec</v>
      </c>
      <c r="H217" s="8" t="s">
        <v>6732</v>
      </c>
      <c r="I217" s="14" t="s">
        <v>6928</v>
      </c>
      <c r="J217" t="s">
        <v>4952</v>
      </c>
      <c r="K217">
        <v>2000</v>
      </c>
      <c r="L217">
        <f t="shared" si="33"/>
        <v>2000</v>
      </c>
      <c r="M217">
        <v>35.71</v>
      </c>
      <c r="N217" t="str">
        <f t="shared" si="34"/>
        <v>Obesity</v>
      </c>
      <c r="O217" t="str">
        <f t="shared" si="35"/>
        <v>Diabetes</v>
      </c>
      <c r="P217">
        <v>6.84</v>
      </c>
      <c r="Q217" s="2" t="s">
        <v>8354</v>
      </c>
      <c r="R217" s="2" t="s">
        <v>8354</v>
      </c>
      <c r="S217" t="s">
        <v>8354</v>
      </c>
      <c r="T217" s="2">
        <v>2</v>
      </c>
      <c r="U217" s="2" t="str">
        <f t="shared" si="36"/>
        <v>YES</v>
      </c>
      <c r="V217" t="s">
        <v>8355</v>
      </c>
      <c r="W217" t="str">
        <f t="shared" si="37"/>
        <v>tier - 2</v>
      </c>
      <c r="X217" t="s">
        <v>10</v>
      </c>
      <c r="Y217" t="str">
        <f t="shared" si="38"/>
        <v>tier - 2</v>
      </c>
      <c r="Z217" t="s">
        <v>10</v>
      </c>
      <c r="AA217" s="15">
        <v>2156.75</v>
      </c>
      <c r="AB217" t="str">
        <v>R1013</v>
      </c>
    </row>
    <row r="218" spans="1:28" x14ac:dyDescent="0.2">
      <c r="A218" s="1" t="s">
        <v>2155</v>
      </c>
      <c r="B218" s="13">
        <f t="shared" si="31"/>
        <v>36761</v>
      </c>
      <c r="C218" s="1">
        <f t="shared" si="39"/>
        <v>22</v>
      </c>
      <c r="D218">
        <v>2000</v>
      </c>
      <c r="E218" s="7" t="s">
        <v>34</v>
      </c>
      <c r="F218">
        <v>23</v>
      </c>
      <c r="G218" s="8" t="str">
        <f t="shared" si="32"/>
        <v>Aug</v>
      </c>
      <c r="H218" s="8" t="s">
        <v>6732</v>
      </c>
      <c r="I218" s="14" t="s">
        <v>6781</v>
      </c>
      <c r="J218" t="s">
        <v>4953</v>
      </c>
      <c r="K218">
        <v>2000</v>
      </c>
      <c r="L218">
        <f t="shared" si="33"/>
        <v>2000</v>
      </c>
      <c r="M218">
        <v>30.8</v>
      </c>
      <c r="N218" t="str">
        <f t="shared" si="34"/>
        <v>Obesity</v>
      </c>
      <c r="O218" t="str">
        <f t="shared" si="35"/>
        <v>Normal</v>
      </c>
      <c r="P218">
        <v>5.23</v>
      </c>
      <c r="Q218" s="2" t="s">
        <v>8355</v>
      </c>
      <c r="R218" s="2" t="s">
        <v>8354</v>
      </c>
      <c r="S218" t="s">
        <v>8354</v>
      </c>
      <c r="T218" s="2">
        <v>1</v>
      </c>
      <c r="U218" s="2" t="str">
        <f t="shared" si="36"/>
        <v>YES</v>
      </c>
      <c r="V218" t="s">
        <v>8355</v>
      </c>
      <c r="W218" t="str">
        <f t="shared" si="37"/>
        <v>tier - 2</v>
      </c>
      <c r="X218" t="s">
        <v>10</v>
      </c>
      <c r="Y218" t="str">
        <f t="shared" si="38"/>
        <v>tier - 2</v>
      </c>
      <c r="Z218" t="s">
        <v>10</v>
      </c>
      <c r="AA218" s="15">
        <v>2166.73</v>
      </c>
      <c r="AB218" t="str">
        <v>R1011</v>
      </c>
    </row>
    <row r="219" spans="1:28" x14ac:dyDescent="0.2">
      <c r="A219" s="1" t="s">
        <v>2154</v>
      </c>
      <c r="B219" s="13">
        <f t="shared" si="31"/>
        <v>34604</v>
      </c>
      <c r="C219" s="1">
        <f t="shared" si="39"/>
        <v>28</v>
      </c>
      <c r="D219">
        <v>1994</v>
      </c>
      <c r="E219" s="7" t="s">
        <v>19</v>
      </c>
      <c r="F219">
        <v>27</v>
      </c>
      <c r="G219" s="8" t="str">
        <f t="shared" si="32"/>
        <v>Sep</v>
      </c>
      <c r="H219" s="8" t="s">
        <v>6732</v>
      </c>
      <c r="I219" s="14" t="s">
        <v>6811</v>
      </c>
      <c r="J219" t="s">
        <v>4954</v>
      </c>
      <c r="K219">
        <v>1994</v>
      </c>
      <c r="L219">
        <f t="shared" si="33"/>
        <v>1994</v>
      </c>
      <c r="M219">
        <v>33.69</v>
      </c>
      <c r="N219" t="str">
        <f t="shared" si="34"/>
        <v>Obesity</v>
      </c>
      <c r="O219" t="str">
        <f t="shared" si="35"/>
        <v>Diabetes</v>
      </c>
      <c r="P219">
        <v>9.68</v>
      </c>
      <c r="Q219" s="2" t="s">
        <v>8354</v>
      </c>
      <c r="R219" s="2" t="s">
        <v>8354</v>
      </c>
      <c r="S219" t="s">
        <v>8354</v>
      </c>
      <c r="T219" s="2">
        <v>0</v>
      </c>
      <c r="U219" s="2" t="str">
        <f t="shared" si="36"/>
        <v>YES</v>
      </c>
      <c r="V219" t="s">
        <v>8355</v>
      </c>
      <c r="W219" t="str">
        <f t="shared" si="37"/>
        <v>tier - 2</v>
      </c>
      <c r="X219" t="s">
        <v>10</v>
      </c>
      <c r="Y219" t="str">
        <f t="shared" si="38"/>
        <v>tier - 2</v>
      </c>
      <c r="Z219" t="s">
        <v>10</v>
      </c>
      <c r="AA219" s="15">
        <v>2170.08</v>
      </c>
      <c r="AB219" t="str">
        <v>R1013</v>
      </c>
    </row>
    <row r="220" spans="1:28" x14ac:dyDescent="0.2">
      <c r="A220" s="1" t="s">
        <v>2153</v>
      </c>
      <c r="B220" s="13">
        <f t="shared" si="31"/>
        <v>33588</v>
      </c>
      <c r="C220" s="1">
        <f t="shared" si="39"/>
        <v>31</v>
      </c>
      <c r="D220">
        <v>1991</v>
      </c>
      <c r="E220" s="7" t="s">
        <v>29</v>
      </c>
      <c r="F220">
        <v>16</v>
      </c>
      <c r="G220" s="8" t="str">
        <f t="shared" si="32"/>
        <v>Dec</v>
      </c>
      <c r="H220" s="8" t="s">
        <v>6732</v>
      </c>
      <c r="I220" s="14" t="s">
        <v>6929</v>
      </c>
      <c r="J220" t="s">
        <v>4955</v>
      </c>
      <c r="K220">
        <v>1991</v>
      </c>
      <c r="L220">
        <f t="shared" si="33"/>
        <v>1991</v>
      </c>
      <c r="M220">
        <v>42.27</v>
      </c>
      <c r="N220" t="str">
        <f t="shared" si="34"/>
        <v>Obesity</v>
      </c>
      <c r="O220" t="str">
        <f t="shared" si="35"/>
        <v>Prediabetes</v>
      </c>
      <c r="P220">
        <v>6.05</v>
      </c>
      <c r="Q220" s="2" t="s">
        <v>8355</v>
      </c>
      <c r="R220" s="2" t="s">
        <v>8354</v>
      </c>
      <c r="S220" t="s">
        <v>8354</v>
      </c>
      <c r="T220" s="2">
        <v>1</v>
      </c>
      <c r="U220" s="2" t="str">
        <f t="shared" si="36"/>
        <v>YES</v>
      </c>
      <c r="V220" t="s">
        <v>8355</v>
      </c>
      <c r="W220" t="str">
        <f t="shared" si="37"/>
        <v>tier - 2</v>
      </c>
      <c r="X220" t="s">
        <v>10</v>
      </c>
      <c r="Y220" t="str">
        <f t="shared" si="38"/>
        <v>tier - 2</v>
      </c>
      <c r="Z220" t="s">
        <v>10</v>
      </c>
      <c r="AA220" s="15">
        <v>2193.1999999999998</v>
      </c>
      <c r="AB220" t="str">
        <v>R1012</v>
      </c>
    </row>
    <row r="221" spans="1:28" x14ac:dyDescent="0.2">
      <c r="A221" s="1" t="s">
        <v>2152</v>
      </c>
      <c r="B221" s="13">
        <f t="shared" si="31"/>
        <v>38328</v>
      </c>
      <c r="C221" s="1">
        <f t="shared" si="39"/>
        <v>18</v>
      </c>
      <c r="D221">
        <v>2004</v>
      </c>
      <c r="E221" s="7" t="s">
        <v>29</v>
      </c>
      <c r="F221">
        <v>7</v>
      </c>
      <c r="G221" s="8" t="str">
        <f t="shared" si="32"/>
        <v>Dec</v>
      </c>
      <c r="H221" s="8" t="s">
        <v>6732</v>
      </c>
      <c r="I221" s="14" t="s">
        <v>6930</v>
      </c>
      <c r="J221" t="s">
        <v>4813</v>
      </c>
      <c r="K221">
        <v>2004</v>
      </c>
      <c r="L221">
        <f t="shared" si="33"/>
        <v>2004</v>
      </c>
      <c r="M221">
        <v>53.25</v>
      </c>
      <c r="N221" t="str">
        <f t="shared" si="34"/>
        <v>Obesity</v>
      </c>
      <c r="O221" t="str">
        <f t="shared" si="35"/>
        <v>Prediabetes</v>
      </c>
      <c r="P221">
        <v>6.11</v>
      </c>
      <c r="Q221" s="2" t="s">
        <v>8355</v>
      </c>
      <c r="R221" s="2" t="s">
        <v>8354</v>
      </c>
      <c r="S221" t="s">
        <v>2382</v>
      </c>
      <c r="T221" s="2">
        <v>1</v>
      </c>
      <c r="U221" s="2" t="str">
        <f t="shared" si="36"/>
        <v>YES</v>
      </c>
      <c r="V221" t="s">
        <v>8355</v>
      </c>
      <c r="W221" t="str">
        <f t="shared" si="37"/>
        <v>tier - 2</v>
      </c>
      <c r="X221" t="s">
        <v>10</v>
      </c>
      <c r="Y221" t="str">
        <f t="shared" si="38"/>
        <v>tier - 3</v>
      </c>
      <c r="Z221" t="s">
        <v>11</v>
      </c>
      <c r="AA221" s="15">
        <v>2196.4699999999998</v>
      </c>
      <c r="AB221" t="str">
        <v>R1024</v>
      </c>
    </row>
    <row r="222" spans="1:28" x14ac:dyDescent="0.2">
      <c r="A222" s="1" t="s">
        <v>2151</v>
      </c>
      <c r="B222" s="13">
        <f t="shared" si="31"/>
        <v>38233</v>
      </c>
      <c r="C222" s="1">
        <f t="shared" si="39"/>
        <v>18</v>
      </c>
      <c r="D222">
        <v>2004</v>
      </c>
      <c r="E222" s="7" t="s">
        <v>19</v>
      </c>
      <c r="F222">
        <v>3</v>
      </c>
      <c r="G222" s="8" t="str">
        <f t="shared" si="32"/>
        <v>Sep</v>
      </c>
      <c r="H222" s="8" t="s">
        <v>6730</v>
      </c>
      <c r="I222" s="14" t="s">
        <v>6931</v>
      </c>
      <c r="J222" t="s">
        <v>4956</v>
      </c>
      <c r="K222">
        <v>2004</v>
      </c>
      <c r="L222">
        <f t="shared" si="33"/>
        <v>2004</v>
      </c>
      <c r="M222">
        <v>26.8</v>
      </c>
      <c r="N222" t="str">
        <f t="shared" si="34"/>
        <v>Overweight</v>
      </c>
      <c r="O222" t="str">
        <f t="shared" si="35"/>
        <v>Diabetes</v>
      </c>
      <c r="P222">
        <v>10.93</v>
      </c>
      <c r="Q222" s="2" t="s">
        <v>8355</v>
      </c>
      <c r="R222" s="2" t="s">
        <v>8354</v>
      </c>
      <c r="S222" t="s">
        <v>8354</v>
      </c>
      <c r="T222" s="2">
        <v>0</v>
      </c>
      <c r="U222" s="2" t="str">
        <f t="shared" si="36"/>
        <v>NO</v>
      </c>
      <c r="V222" t="s">
        <v>8354</v>
      </c>
      <c r="W222" t="str">
        <f t="shared" si="37"/>
        <v>tier - 2</v>
      </c>
      <c r="X222" t="s">
        <v>10</v>
      </c>
      <c r="Y222" t="str">
        <f t="shared" si="38"/>
        <v>tier - 1</v>
      </c>
      <c r="Z222" t="s">
        <v>15</v>
      </c>
      <c r="AA222" s="15">
        <v>2198.19</v>
      </c>
      <c r="AB222" t="str">
        <v>R1023</v>
      </c>
    </row>
    <row r="223" spans="1:28" x14ac:dyDescent="0.2">
      <c r="A223" s="1" t="s">
        <v>2150</v>
      </c>
      <c r="B223" s="13">
        <f t="shared" si="31"/>
        <v>38242</v>
      </c>
      <c r="C223" s="1">
        <f t="shared" si="39"/>
        <v>18</v>
      </c>
      <c r="D223">
        <v>2004</v>
      </c>
      <c r="E223" s="7" t="s">
        <v>19</v>
      </c>
      <c r="F223">
        <v>12</v>
      </c>
      <c r="G223" s="8" t="str">
        <f t="shared" si="32"/>
        <v>Sep</v>
      </c>
      <c r="H223" s="8" t="s">
        <v>6732</v>
      </c>
      <c r="I223" s="14" t="s">
        <v>6932</v>
      </c>
      <c r="J223" t="s">
        <v>4957</v>
      </c>
      <c r="K223">
        <v>2004</v>
      </c>
      <c r="L223">
        <f t="shared" si="33"/>
        <v>2004</v>
      </c>
      <c r="M223">
        <v>28.5</v>
      </c>
      <c r="N223" t="str">
        <f t="shared" si="34"/>
        <v>Overweight</v>
      </c>
      <c r="O223" t="str">
        <f t="shared" si="35"/>
        <v>Normal</v>
      </c>
      <c r="P223">
        <v>5.12</v>
      </c>
      <c r="Q223" s="2" t="s">
        <v>8354</v>
      </c>
      <c r="R223" s="2" t="s">
        <v>8354</v>
      </c>
      <c r="S223" t="s">
        <v>8354</v>
      </c>
      <c r="T223" s="2">
        <v>1</v>
      </c>
      <c r="U223" s="2" t="str">
        <f t="shared" si="36"/>
        <v>YES</v>
      </c>
      <c r="V223" t="s">
        <v>8355</v>
      </c>
      <c r="W223" t="str">
        <f t="shared" si="37"/>
        <v>tier - 2</v>
      </c>
      <c r="X223" t="s">
        <v>10</v>
      </c>
      <c r="Y223" t="str">
        <f t="shared" si="38"/>
        <v>tier - 2</v>
      </c>
      <c r="Z223" t="s">
        <v>10</v>
      </c>
      <c r="AA223" s="15">
        <v>2200.83</v>
      </c>
      <c r="AB223" t="str">
        <v>R1024</v>
      </c>
    </row>
    <row r="224" spans="1:28" x14ac:dyDescent="0.2">
      <c r="A224" s="1" t="s">
        <v>2149</v>
      </c>
      <c r="B224" s="13">
        <f t="shared" si="31"/>
        <v>38195</v>
      </c>
      <c r="C224" s="1">
        <f t="shared" si="39"/>
        <v>18</v>
      </c>
      <c r="D224">
        <v>2004</v>
      </c>
      <c r="E224" s="7" t="s">
        <v>9</v>
      </c>
      <c r="F224">
        <v>27</v>
      </c>
      <c r="G224" s="8" t="str">
        <f t="shared" si="32"/>
        <v>Jul</v>
      </c>
      <c r="H224" s="8" t="s">
        <v>6732</v>
      </c>
      <c r="I224" s="14" t="s">
        <v>6933</v>
      </c>
      <c r="J224" t="s">
        <v>4958</v>
      </c>
      <c r="K224">
        <v>2004</v>
      </c>
      <c r="L224">
        <f t="shared" si="33"/>
        <v>2004</v>
      </c>
      <c r="M224">
        <v>22.895</v>
      </c>
      <c r="N224" t="str">
        <f t="shared" si="34"/>
        <v>Normalweight</v>
      </c>
      <c r="O224" t="str">
        <f t="shared" si="35"/>
        <v>Prediabetes</v>
      </c>
      <c r="P224">
        <v>5.72</v>
      </c>
      <c r="Q224" s="2" t="s">
        <v>8354</v>
      </c>
      <c r="R224" s="2" t="s">
        <v>8354</v>
      </c>
      <c r="S224" t="s">
        <v>8354</v>
      </c>
      <c r="T224" s="2">
        <v>0</v>
      </c>
      <c r="U224" s="2" t="str">
        <f t="shared" si="36"/>
        <v>YES</v>
      </c>
      <c r="V224" t="s">
        <v>8355</v>
      </c>
      <c r="W224" t="str">
        <f t="shared" si="37"/>
        <v>tier - 2</v>
      </c>
      <c r="X224" t="s">
        <v>10</v>
      </c>
      <c r="Y224" t="str">
        <f t="shared" si="38"/>
        <v>tier - 3</v>
      </c>
      <c r="Z224" t="s">
        <v>11</v>
      </c>
      <c r="AA224" s="15">
        <v>2201.1</v>
      </c>
      <c r="AB224" t="str">
        <v>R1013</v>
      </c>
    </row>
    <row r="225" spans="1:28" x14ac:dyDescent="0.2">
      <c r="A225" s="1" t="s">
        <v>2148</v>
      </c>
      <c r="B225" s="13">
        <f t="shared" si="31"/>
        <v>38205</v>
      </c>
      <c r="C225" s="1">
        <f t="shared" si="39"/>
        <v>18</v>
      </c>
      <c r="D225">
        <v>2004</v>
      </c>
      <c r="E225" s="7" t="s">
        <v>34</v>
      </c>
      <c r="F225">
        <v>6</v>
      </c>
      <c r="G225" s="8" t="str">
        <f t="shared" si="32"/>
        <v>Aug</v>
      </c>
      <c r="H225" s="8" t="s">
        <v>6730</v>
      </c>
      <c r="I225" s="14" t="s">
        <v>6934</v>
      </c>
      <c r="J225" t="s">
        <v>4959</v>
      </c>
      <c r="K225">
        <v>2004</v>
      </c>
      <c r="L225">
        <f t="shared" si="33"/>
        <v>2004</v>
      </c>
      <c r="M225">
        <v>34.06</v>
      </c>
      <c r="N225" t="str">
        <f t="shared" si="34"/>
        <v>Obesity</v>
      </c>
      <c r="O225" t="str">
        <f t="shared" si="35"/>
        <v>Diabetes</v>
      </c>
      <c r="P225">
        <v>11.83</v>
      </c>
      <c r="Q225" s="2" t="s">
        <v>8355</v>
      </c>
      <c r="R225" s="2" t="s">
        <v>8354</v>
      </c>
      <c r="S225" t="s">
        <v>8354</v>
      </c>
      <c r="T225" s="2">
        <v>1</v>
      </c>
      <c r="U225" s="2" t="str">
        <f t="shared" si="36"/>
        <v>YES</v>
      </c>
      <c r="V225" t="s">
        <v>8355</v>
      </c>
      <c r="W225" t="str">
        <f t="shared" si="37"/>
        <v>tier - 2</v>
      </c>
      <c r="X225" t="s">
        <v>10</v>
      </c>
      <c r="Y225" t="str">
        <f t="shared" si="38"/>
        <v>tier - 2</v>
      </c>
      <c r="Z225" t="s">
        <v>10</v>
      </c>
      <c r="AA225" s="15">
        <v>2203.4699999999998</v>
      </c>
      <c r="AB225" t="str">
        <v>R1024</v>
      </c>
    </row>
    <row r="226" spans="1:28" x14ac:dyDescent="0.2">
      <c r="A226" s="1" t="s">
        <v>2147</v>
      </c>
      <c r="B226" s="13">
        <f t="shared" si="31"/>
        <v>38288</v>
      </c>
      <c r="C226" s="1">
        <f t="shared" si="39"/>
        <v>18</v>
      </c>
      <c r="D226">
        <v>2004</v>
      </c>
      <c r="E226" s="7" t="s">
        <v>36</v>
      </c>
      <c r="F226">
        <v>28</v>
      </c>
      <c r="G226" s="8" t="str">
        <f t="shared" si="32"/>
        <v>Oct</v>
      </c>
      <c r="H226" s="8" t="s">
        <v>6730</v>
      </c>
      <c r="I226" s="14" t="s">
        <v>6807</v>
      </c>
      <c r="J226" t="s">
        <v>4960</v>
      </c>
      <c r="K226">
        <v>2004</v>
      </c>
      <c r="L226">
        <f t="shared" si="33"/>
        <v>2004</v>
      </c>
      <c r="M226">
        <v>36.409999999999997</v>
      </c>
      <c r="N226" t="str">
        <f t="shared" si="34"/>
        <v>Obesity</v>
      </c>
      <c r="O226" t="str">
        <f t="shared" si="35"/>
        <v>Normal</v>
      </c>
      <c r="P226">
        <v>4.55</v>
      </c>
      <c r="Q226" s="2" t="s">
        <v>8354</v>
      </c>
      <c r="R226" s="2" t="s">
        <v>8354</v>
      </c>
      <c r="S226" t="s">
        <v>8354</v>
      </c>
      <c r="T226" s="2">
        <v>0</v>
      </c>
      <c r="U226" s="2" t="str">
        <f t="shared" si="36"/>
        <v>YES</v>
      </c>
      <c r="V226" t="s">
        <v>8355</v>
      </c>
      <c r="W226" t="str">
        <f t="shared" si="37"/>
        <v>tier - 2</v>
      </c>
      <c r="X226" t="s">
        <v>10</v>
      </c>
      <c r="Y226" t="str">
        <f t="shared" si="38"/>
        <v>tier - 2</v>
      </c>
      <c r="Z226" t="s">
        <v>10</v>
      </c>
      <c r="AA226" s="15">
        <v>2203.7399999999998</v>
      </c>
      <c r="AB226" t="str">
        <v>R1024</v>
      </c>
    </row>
    <row r="227" spans="1:28" x14ac:dyDescent="0.2">
      <c r="A227" s="1" t="s">
        <v>2146</v>
      </c>
      <c r="B227" s="13">
        <f t="shared" si="31"/>
        <v>38304</v>
      </c>
      <c r="C227" s="1">
        <f t="shared" si="39"/>
        <v>18</v>
      </c>
      <c r="D227">
        <v>2004</v>
      </c>
      <c r="E227" s="7" t="s">
        <v>14</v>
      </c>
      <c r="F227">
        <v>13</v>
      </c>
      <c r="G227" s="8" t="str">
        <f t="shared" si="32"/>
        <v>Nov</v>
      </c>
      <c r="H227" s="8" t="s">
        <v>6732</v>
      </c>
      <c r="I227" s="14" t="s">
        <v>6935</v>
      </c>
      <c r="J227" t="s">
        <v>4795</v>
      </c>
      <c r="K227">
        <v>2004</v>
      </c>
      <c r="L227">
        <f t="shared" si="33"/>
        <v>2004</v>
      </c>
      <c r="M227">
        <v>52.3</v>
      </c>
      <c r="N227" t="str">
        <f t="shared" si="34"/>
        <v>Obesity</v>
      </c>
      <c r="O227" t="str">
        <f t="shared" si="35"/>
        <v>Normal</v>
      </c>
      <c r="P227">
        <v>4.87</v>
      </c>
      <c r="Q227" s="2" t="s">
        <v>8355</v>
      </c>
      <c r="R227" s="2" t="s">
        <v>8354</v>
      </c>
      <c r="S227" t="s">
        <v>2382</v>
      </c>
      <c r="T227" s="2">
        <v>1</v>
      </c>
      <c r="U227" s="2" t="str">
        <f t="shared" si="36"/>
        <v>YES</v>
      </c>
      <c r="V227" t="s">
        <v>8355</v>
      </c>
      <c r="W227" t="str">
        <f t="shared" si="37"/>
        <v>tier - 2</v>
      </c>
      <c r="X227" t="s">
        <v>10</v>
      </c>
      <c r="Y227" t="str">
        <f t="shared" si="38"/>
        <v>tier - 3</v>
      </c>
      <c r="Z227" t="s">
        <v>11</v>
      </c>
      <c r="AA227" s="15">
        <v>2205.98</v>
      </c>
      <c r="AB227" t="str">
        <v>R1024</v>
      </c>
    </row>
    <row r="228" spans="1:28" x14ac:dyDescent="0.2">
      <c r="A228" s="1" t="s">
        <v>2145</v>
      </c>
      <c r="B228" s="13">
        <f t="shared" si="31"/>
        <v>38205</v>
      </c>
      <c r="C228" s="1">
        <f t="shared" si="39"/>
        <v>18</v>
      </c>
      <c r="D228">
        <v>2004</v>
      </c>
      <c r="E228" s="7" t="s">
        <v>34</v>
      </c>
      <c r="F228">
        <v>6</v>
      </c>
      <c r="G228" s="8" t="str">
        <f t="shared" si="32"/>
        <v>Aug</v>
      </c>
      <c r="H228" s="8" t="s">
        <v>6730</v>
      </c>
      <c r="I228" s="14" t="s">
        <v>6936</v>
      </c>
      <c r="J228" t="s">
        <v>4961</v>
      </c>
      <c r="K228">
        <v>2004</v>
      </c>
      <c r="L228">
        <f t="shared" si="33"/>
        <v>2004</v>
      </c>
      <c r="M228">
        <v>52.66</v>
      </c>
      <c r="N228" t="str">
        <f t="shared" si="34"/>
        <v>Obesity</v>
      </c>
      <c r="O228" t="str">
        <f t="shared" si="35"/>
        <v>Normal</v>
      </c>
      <c r="P228">
        <v>4.45</v>
      </c>
      <c r="Q228" s="2" t="s">
        <v>8354</v>
      </c>
      <c r="R228" s="2" t="s">
        <v>8354</v>
      </c>
      <c r="S228" t="s">
        <v>8354</v>
      </c>
      <c r="T228" s="2">
        <v>1</v>
      </c>
      <c r="U228" s="2" t="str">
        <f t="shared" si="36"/>
        <v>YES</v>
      </c>
      <c r="V228" t="s">
        <v>8355</v>
      </c>
      <c r="W228" t="str">
        <f t="shared" si="37"/>
        <v>tier - 2</v>
      </c>
      <c r="X228" t="s">
        <v>10</v>
      </c>
      <c r="Y228" t="str">
        <f t="shared" si="38"/>
        <v>tier - 2</v>
      </c>
      <c r="Z228" t="s">
        <v>10</v>
      </c>
      <c r="AA228" s="15">
        <v>2207.6999999999998</v>
      </c>
      <c r="AB228" t="str">
        <v>R1024</v>
      </c>
    </row>
    <row r="229" spans="1:28" x14ac:dyDescent="0.2">
      <c r="A229" s="1" t="s">
        <v>2144</v>
      </c>
      <c r="B229" s="13">
        <f t="shared" si="31"/>
        <v>38195</v>
      </c>
      <c r="C229" s="1">
        <f t="shared" si="39"/>
        <v>18</v>
      </c>
      <c r="D229">
        <v>2004</v>
      </c>
      <c r="E229" s="7" t="s">
        <v>9</v>
      </c>
      <c r="F229">
        <v>27</v>
      </c>
      <c r="G229" s="8" t="str">
        <f t="shared" si="32"/>
        <v>Jul</v>
      </c>
      <c r="H229" s="8" t="s">
        <v>6732</v>
      </c>
      <c r="I229" s="14" t="s">
        <v>6937</v>
      </c>
      <c r="J229" t="s">
        <v>4962</v>
      </c>
      <c r="K229">
        <v>2004</v>
      </c>
      <c r="L229">
        <f t="shared" si="33"/>
        <v>2004</v>
      </c>
      <c r="M229">
        <v>29.57</v>
      </c>
      <c r="N229" t="str">
        <f t="shared" si="34"/>
        <v>Overweight</v>
      </c>
      <c r="O229" t="str">
        <f t="shared" si="35"/>
        <v>Diabetes</v>
      </c>
      <c r="P229">
        <v>9.42</v>
      </c>
      <c r="Q229" s="2" t="s">
        <v>8355</v>
      </c>
      <c r="R229" s="2" t="s">
        <v>8354</v>
      </c>
      <c r="S229" t="s">
        <v>8354</v>
      </c>
      <c r="T229" s="2">
        <v>0</v>
      </c>
      <c r="U229" s="2" t="str">
        <f t="shared" si="36"/>
        <v>YES</v>
      </c>
      <c r="V229" t="s">
        <v>8355</v>
      </c>
      <c r="W229" t="str">
        <f t="shared" si="37"/>
        <v>tier - 2</v>
      </c>
      <c r="X229" t="s">
        <v>10</v>
      </c>
      <c r="Y229" t="str">
        <f t="shared" si="38"/>
        <v>tier - 2</v>
      </c>
      <c r="Z229" t="s">
        <v>10</v>
      </c>
      <c r="AA229" s="15">
        <v>2211.13</v>
      </c>
      <c r="AB229" t="str">
        <v>R1024</v>
      </c>
    </row>
    <row r="230" spans="1:28" x14ac:dyDescent="0.2">
      <c r="A230" s="1" t="s">
        <v>2143</v>
      </c>
      <c r="B230" s="13">
        <f t="shared" si="31"/>
        <v>34655</v>
      </c>
      <c r="C230" s="1">
        <f t="shared" si="39"/>
        <v>28</v>
      </c>
      <c r="D230">
        <v>1994</v>
      </c>
      <c r="E230" s="7" t="s">
        <v>14</v>
      </c>
      <c r="F230">
        <v>17</v>
      </c>
      <c r="G230" s="8" t="str">
        <f t="shared" si="32"/>
        <v>Nov</v>
      </c>
      <c r="H230" s="8" t="s">
        <v>6730</v>
      </c>
      <c r="I230" s="14" t="s">
        <v>6938</v>
      </c>
      <c r="J230" t="s">
        <v>4963</v>
      </c>
      <c r="K230">
        <v>1994</v>
      </c>
      <c r="L230">
        <f t="shared" si="33"/>
        <v>1994</v>
      </c>
      <c r="M230">
        <v>36.99</v>
      </c>
      <c r="N230" t="str">
        <f t="shared" si="34"/>
        <v>Obesity</v>
      </c>
      <c r="O230" t="str">
        <f t="shared" si="35"/>
        <v>Normal</v>
      </c>
      <c r="P230">
        <v>5.37</v>
      </c>
      <c r="Q230" s="2" t="s">
        <v>8355</v>
      </c>
      <c r="R230" s="2" t="s">
        <v>8354</v>
      </c>
      <c r="S230" t="s">
        <v>2382</v>
      </c>
      <c r="T230" s="2">
        <v>1</v>
      </c>
      <c r="U230" s="2" t="str">
        <f t="shared" si="36"/>
        <v>YES</v>
      </c>
      <c r="V230" t="s">
        <v>8355</v>
      </c>
      <c r="W230" t="str">
        <f t="shared" si="37"/>
        <v>tier - 2</v>
      </c>
      <c r="X230" t="s">
        <v>10</v>
      </c>
      <c r="Y230" t="str">
        <f t="shared" si="38"/>
        <v>tier - 2</v>
      </c>
      <c r="Z230" t="s">
        <v>10</v>
      </c>
      <c r="AA230" s="15">
        <v>2213.21</v>
      </c>
      <c r="AB230" t="str">
        <v>R1013</v>
      </c>
    </row>
    <row r="231" spans="1:28" x14ac:dyDescent="0.2">
      <c r="A231" s="1" t="s">
        <v>2142</v>
      </c>
      <c r="B231" s="13">
        <f t="shared" si="31"/>
        <v>38151</v>
      </c>
      <c r="C231" s="1">
        <f t="shared" si="39"/>
        <v>18</v>
      </c>
      <c r="D231">
        <v>2004</v>
      </c>
      <c r="E231" s="7" t="s">
        <v>17</v>
      </c>
      <c r="F231">
        <v>13</v>
      </c>
      <c r="G231" s="8" t="str">
        <f t="shared" si="32"/>
        <v>Jun</v>
      </c>
      <c r="H231" s="8" t="s">
        <v>6730</v>
      </c>
      <c r="I231" s="14" t="s">
        <v>6939</v>
      </c>
      <c r="J231" t="s">
        <v>4964</v>
      </c>
      <c r="K231">
        <v>2004</v>
      </c>
      <c r="L231">
        <f t="shared" si="33"/>
        <v>2004</v>
      </c>
      <c r="M231">
        <v>31.4</v>
      </c>
      <c r="N231" t="str">
        <f t="shared" si="34"/>
        <v>Obesity</v>
      </c>
      <c r="O231" t="str">
        <f t="shared" si="35"/>
        <v>Normal</v>
      </c>
      <c r="P231">
        <v>4.5999999999999996</v>
      </c>
      <c r="Q231" s="2" t="s">
        <v>8355</v>
      </c>
      <c r="R231" s="2" t="s">
        <v>8354</v>
      </c>
      <c r="S231" t="s">
        <v>8354</v>
      </c>
      <c r="T231" s="2">
        <v>1</v>
      </c>
      <c r="U231" s="2" t="str">
        <f t="shared" si="36"/>
        <v>YES</v>
      </c>
      <c r="V231" t="s">
        <v>8355</v>
      </c>
      <c r="W231" t="str">
        <f t="shared" si="37"/>
        <v>tier - 2</v>
      </c>
      <c r="X231" t="s">
        <v>10</v>
      </c>
      <c r="Y231" t="str">
        <f t="shared" si="38"/>
        <v>tier - 1</v>
      </c>
      <c r="Z231" t="s">
        <v>15</v>
      </c>
      <c r="AA231" s="15">
        <v>2217.4699999999998</v>
      </c>
      <c r="AB231" t="str">
        <v>R1024</v>
      </c>
    </row>
    <row r="232" spans="1:28" x14ac:dyDescent="0.2">
      <c r="A232" s="1" t="s">
        <v>2141</v>
      </c>
      <c r="B232" s="13">
        <f t="shared" si="31"/>
        <v>38255</v>
      </c>
      <c r="C232" s="1">
        <f t="shared" si="39"/>
        <v>18</v>
      </c>
      <c r="D232">
        <v>2004</v>
      </c>
      <c r="E232" s="7" t="s">
        <v>19</v>
      </c>
      <c r="F232">
        <v>25</v>
      </c>
      <c r="G232" s="8" t="str">
        <f t="shared" si="32"/>
        <v>Sep</v>
      </c>
      <c r="H232" s="8" t="s">
        <v>6732</v>
      </c>
      <c r="I232" s="14" t="s">
        <v>6940</v>
      </c>
      <c r="J232" t="s">
        <v>4965</v>
      </c>
      <c r="K232">
        <v>2004</v>
      </c>
      <c r="L232">
        <f t="shared" si="33"/>
        <v>2004</v>
      </c>
      <c r="M232">
        <v>34.9</v>
      </c>
      <c r="N232" t="str">
        <f t="shared" si="34"/>
        <v>Obesity</v>
      </c>
      <c r="O232" t="str">
        <f t="shared" si="35"/>
        <v>Prediabetes</v>
      </c>
      <c r="P232">
        <v>6.22</v>
      </c>
      <c r="Q232" s="2" t="s">
        <v>8354</v>
      </c>
      <c r="R232" s="2" t="s">
        <v>8354</v>
      </c>
      <c r="S232" t="s">
        <v>2382</v>
      </c>
      <c r="T232" s="2">
        <v>1</v>
      </c>
      <c r="U232" s="2" t="str">
        <f t="shared" si="36"/>
        <v>YES</v>
      </c>
      <c r="V232" t="s">
        <v>8355</v>
      </c>
      <c r="W232" t="str">
        <f t="shared" si="37"/>
        <v>tier - 2</v>
      </c>
      <c r="X232" t="s">
        <v>10</v>
      </c>
      <c r="Y232" t="str">
        <f t="shared" si="38"/>
        <v>tier - 1</v>
      </c>
      <c r="Z232" t="s">
        <v>15</v>
      </c>
      <c r="AA232" s="15">
        <v>2217.6</v>
      </c>
      <c r="AB232" t="str">
        <v>R1024</v>
      </c>
    </row>
    <row r="233" spans="1:28" x14ac:dyDescent="0.2">
      <c r="A233" s="1" t="s">
        <v>2140</v>
      </c>
      <c r="B233" s="13">
        <f t="shared" si="31"/>
        <v>38333</v>
      </c>
      <c r="C233" s="1">
        <f t="shared" si="39"/>
        <v>18</v>
      </c>
      <c r="D233">
        <v>2004</v>
      </c>
      <c r="E233" s="7" t="s">
        <v>29</v>
      </c>
      <c r="F233">
        <v>12</v>
      </c>
      <c r="G233" s="8" t="str">
        <f t="shared" si="32"/>
        <v>Dec</v>
      </c>
      <c r="H233" s="8" t="s">
        <v>6732</v>
      </c>
      <c r="I233" s="14" t="s">
        <v>6941</v>
      </c>
      <c r="J233" t="s">
        <v>4966</v>
      </c>
      <c r="K233">
        <v>2004</v>
      </c>
      <c r="L233">
        <f t="shared" si="33"/>
        <v>2004</v>
      </c>
      <c r="M233">
        <v>31.13</v>
      </c>
      <c r="N233" t="str">
        <f t="shared" si="34"/>
        <v>Obesity</v>
      </c>
      <c r="O233" t="str">
        <f t="shared" si="35"/>
        <v>Normal</v>
      </c>
      <c r="P233">
        <v>4.5199999999999996</v>
      </c>
      <c r="Q233" s="2" t="s">
        <v>8355</v>
      </c>
      <c r="R233" s="2" t="s">
        <v>8354</v>
      </c>
      <c r="S233" t="s">
        <v>8354</v>
      </c>
      <c r="T233" s="2">
        <v>1</v>
      </c>
      <c r="U233" s="2" t="str">
        <f t="shared" si="36"/>
        <v>YES</v>
      </c>
      <c r="V233" t="s">
        <v>8355</v>
      </c>
      <c r="W233" t="str">
        <f t="shared" si="37"/>
        <v>tier - 2</v>
      </c>
      <c r="X233" t="s">
        <v>10</v>
      </c>
      <c r="Y233" t="str">
        <f t="shared" si="38"/>
        <v>tier - 1</v>
      </c>
      <c r="Z233" t="s">
        <v>15</v>
      </c>
      <c r="AA233" s="15">
        <v>2219.4499999999998</v>
      </c>
      <c r="AB233" t="str">
        <v>R1013</v>
      </c>
    </row>
    <row r="234" spans="1:28" x14ac:dyDescent="0.2">
      <c r="A234" s="1" t="s">
        <v>2139</v>
      </c>
      <c r="B234" s="13">
        <f t="shared" si="31"/>
        <v>37965</v>
      </c>
      <c r="C234" s="1">
        <f t="shared" si="39"/>
        <v>19</v>
      </c>
      <c r="D234">
        <v>2003</v>
      </c>
      <c r="E234" s="7" t="s">
        <v>29</v>
      </c>
      <c r="F234">
        <v>10</v>
      </c>
      <c r="G234" s="8" t="str">
        <f t="shared" si="32"/>
        <v>Dec</v>
      </c>
      <c r="H234" s="8" t="s">
        <v>6732</v>
      </c>
      <c r="I234" s="14" t="s">
        <v>6942</v>
      </c>
      <c r="J234" t="s">
        <v>4967</v>
      </c>
      <c r="K234">
        <v>2003</v>
      </c>
      <c r="L234">
        <f t="shared" si="33"/>
        <v>2003</v>
      </c>
      <c r="M234">
        <v>34.799999999999997</v>
      </c>
      <c r="N234" t="str">
        <f t="shared" si="34"/>
        <v>Obesity</v>
      </c>
      <c r="O234" t="str">
        <f t="shared" si="35"/>
        <v>Prediabetes</v>
      </c>
      <c r="P234">
        <v>6.18</v>
      </c>
      <c r="Q234" s="2" t="s">
        <v>8354</v>
      </c>
      <c r="R234" s="2" t="s">
        <v>8354</v>
      </c>
      <c r="S234" t="s">
        <v>2382</v>
      </c>
      <c r="T234" s="2">
        <v>1</v>
      </c>
      <c r="U234" s="2" t="str">
        <f t="shared" si="36"/>
        <v>YES</v>
      </c>
      <c r="V234" t="s">
        <v>8355</v>
      </c>
      <c r="W234" t="str">
        <f t="shared" si="37"/>
        <v>tier - 2</v>
      </c>
      <c r="X234" t="s">
        <v>10</v>
      </c>
      <c r="Y234" t="str">
        <f t="shared" si="38"/>
        <v>tier - 3</v>
      </c>
      <c r="Z234" t="s">
        <v>11</v>
      </c>
      <c r="AA234" s="15">
        <v>2221.56</v>
      </c>
      <c r="AB234" t="str">
        <v>R1012</v>
      </c>
    </row>
    <row r="235" spans="1:28" x14ac:dyDescent="0.2">
      <c r="A235" s="1" t="s">
        <v>2138</v>
      </c>
      <c r="B235" s="13">
        <f t="shared" si="31"/>
        <v>36707</v>
      </c>
      <c r="C235" s="1">
        <f t="shared" si="39"/>
        <v>22</v>
      </c>
      <c r="D235">
        <v>2000</v>
      </c>
      <c r="E235" s="7" t="s">
        <v>17</v>
      </c>
      <c r="F235">
        <v>30</v>
      </c>
      <c r="G235" s="8" t="str">
        <f t="shared" si="32"/>
        <v>Jun</v>
      </c>
      <c r="H235" s="8" t="s">
        <v>6732</v>
      </c>
      <c r="I235" s="14" t="s">
        <v>6943</v>
      </c>
      <c r="J235" t="s">
        <v>4968</v>
      </c>
      <c r="K235">
        <v>2000</v>
      </c>
      <c r="L235">
        <f t="shared" si="33"/>
        <v>2000</v>
      </c>
      <c r="M235">
        <v>31.68</v>
      </c>
      <c r="N235" t="str">
        <f t="shared" si="34"/>
        <v>Obesity</v>
      </c>
      <c r="O235" t="str">
        <f t="shared" si="35"/>
        <v>Normal</v>
      </c>
      <c r="P235">
        <v>4.4000000000000004</v>
      </c>
      <c r="Q235" s="2" t="s">
        <v>8354</v>
      </c>
      <c r="R235" s="2" t="s">
        <v>8354</v>
      </c>
      <c r="S235" t="s">
        <v>8354</v>
      </c>
      <c r="T235" s="2">
        <v>0</v>
      </c>
      <c r="U235" s="2" t="str">
        <f t="shared" si="36"/>
        <v>YES</v>
      </c>
      <c r="V235" t="s">
        <v>8355</v>
      </c>
      <c r="W235" t="str">
        <f t="shared" si="37"/>
        <v>tier - 2</v>
      </c>
      <c r="X235" t="s">
        <v>10</v>
      </c>
      <c r="Y235" t="str">
        <f t="shared" si="38"/>
        <v>tier - 2</v>
      </c>
      <c r="Z235" t="s">
        <v>10</v>
      </c>
      <c r="AA235" s="15">
        <v>2250.84</v>
      </c>
      <c r="AB235" t="str">
        <v>R1018</v>
      </c>
    </row>
    <row r="236" spans="1:28" x14ac:dyDescent="0.2">
      <c r="A236" s="1" t="s">
        <v>2137</v>
      </c>
      <c r="B236" s="13">
        <f t="shared" si="31"/>
        <v>36871</v>
      </c>
      <c r="C236" s="1">
        <f t="shared" si="39"/>
        <v>22</v>
      </c>
      <c r="D236">
        <v>2000</v>
      </c>
      <c r="E236" s="7" t="s">
        <v>29</v>
      </c>
      <c r="F236">
        <v>11</v>
      </c>
      <c r="G236" s="8" t="str">
        <f t="shared" si="32"/>
        <v>Dec</v>
      </c>
      <c r="H236" s="8" t="s">
        <v>6732</v>
      </c>
      <c r="I236" s="14" t="s">
        <v>6937</v>
      </c>
      <c r="J236" t="s">
        <v>4869</v>
      </c>
      <c r="K236">
        <v>2000</v>
      </c>
      <c r="L236">
        <f t="shared" si="33"/>
        <v>2000</v>
      </c>
      <c r="M236">
        <v>33.534999999999997</v>
      </c>
      <c r="N236" t="str">
        <f t="shared" si="34"/>
        <v>Obesity</v>
      </c>
      <c r="O236" t="str">
        <f t="shared" si="35"/>
        <v>Prediabetes</v>
      </c>
      <c r="P236">
        <v>6.23</v>
      </c>
      <c r="Q236" s="2" t="s">
        <v>8354</v>
      </c>
      <c r="R236" s="2" t="s">
        <v>8355</v>
      </c>
      <c r="S236" t="s">
        <v>8354</v>
      </c>
      <c r="T236" s="2">
        <v>1</v>
      </c>
      <c r="U236" s="2" t="str">
        <f t="shared" si="36"/>
        <v>YES</v>
      </c>
      <c r="V236" t="s">
        <v>8355</v>
      </c>
      <c r="W236" t="str">
        <f t="shared" si="37"/>
        <v>tier - 2</v>
      </c>
      <c r="X236" t="s">
        <v>10</v>
      </c>
      <c r="Y236" t="str">
        <f t="shared" si="38"/>
        <v>tier - 3</v>
      </c>
      <c r="Z236" t="s">
        <v>11</v>
      </c>
      <c r="AA236" s="15">
        <v>2254.8000000000002</v>
      </c>
      <c r="AB236" t="str">
        <v>R1016</v>
      </c>
    </row>
    <row r="237" spans="1:28" x14ac:dyDescent="0.2">
      <c r="A237" s="1" t="s">
        <v>2136</v>
      </c>
      <c r="B237" s="13">
        <f t="shared" si="31"/>
        <v>37452</v>
      </c>
      <c r="C237" s="1">
        <f t="shared" si="39"/>
        <v>20</v>
      </c>
      <c r="D237">
        <v>2002</v>
      </c>
      <c r="E237" s="7" t="s">
        <v>9</v>
      </c>
      <c r="F237">
        <v>15</v>
      </c>
      <c r="G237" s="8" t="str">
        <f t="shared" si="32"/>
        <v>Jul</v>
      </c>
      <c r="H237" s="8" t="s">
        <v>6730</v>
      </c>
      <c r="I237" s="14" t="s">
        <v>6944</v>
      </c>
      <c r="J237" t="s">
        <v>4969</v>
      </c>
      <c r="K237">
        <v>2002</v>
      </c>
      <c r="L237">
        <f t="shared" si="33"/>
        <v>2002</v>
      </c>
      <c r="M237">
        <v>31.92</v>
      </c>
      <c r="N237" t="str">
        <f t="shared" si="34"/>
        <v>Obesity</v>
      </c>
      <c r="O237" t="str">
        <f t="shared" si="35"/>
        <v>Normal</v>
      </c>
      <c r="P237">
        <v>5.33</v>
      </c>
      <c r="Q237" s="2" t="s">
        <v>8355</v>
      </c>
      <c r="R237" s="2" t="s">
        <v>8354</v>
      </c>
      <c r="S237" t="s">
        <v>8354</v>
      </c>
      <c r="T237" s="2">
        <v>0</v>
      </c>
      <c r="U237" s="2" t="str">
        <f t="shared" si="36"/>
        <v>YES</v>
      </c>
      <c r="V237" t="s">
        <v>8355</v>
      </c>
      <c r="W237" t="str">
        <f t="shared" si="37"/>
        <v>tier - 2</v>
      </c>
      <c r="X237" t="s">
        <v>10</v>
      </c>
      <c r="Y237" t="str">
        <f t="shared" si="38"/>
        <v>tier - 1</v>
      </c>
      <c r="Z237" t="s">
        <v>15</v>
      </c>
      <c r="AA237" s="15">
        <v>2257.48</v>
      </c>
      <c r="AB237" t="str">
        <v>R1012</v>
      </c>
    </row>
    <row r="238" spans="1:28" x14ac:dyDescent="0.2">
      <c r="A238" s="1" t="s">
        <v>2135</v>
      </c>
      <c r="B238" s="13">
        <f t="shared" si="31"/>
        <v>37572</v>
      </c>
      <c r="C238" s="1">
        <f t="shared" si="39"/>
        <v>20</v>
      </c>
      <c r="D238">
        <v>2002</v>
      </c>
      <c r="E238" s="7" t="s">
        <v>14</v>
      </c>
      <c r="F238">
        <v>12</v>
      </c>
      <c r="G238" s="8" t="str">
        <f t="shared" si="32"/>
        <v>Nov</v>
      </c>
      <c r="H238" s="8" t="s">
        <v>6732</v>
      </c>
      <c r="I238" s="14" t="s">
        <v>6945</v>
      </c>
      <c r="J238" t="s">
        <v>4970</v>
      </c>
      <c r="K238">
        <v>2002</v>
      </c>
      <c r="L238">
        <f t="shared" si="33"/>
        <v>2002</v>
      </c>
      <c r="M238">
        <v>32.700000000000003</v>
      </c>
      <c r="N238" t="str">
        <f t="shared" si="34"/>
        <v>Obesity</v>
      </c>
      <c r="O238" t="str">
        <f t="shared" si="35"/>
        <v>Normal</v>
      </c>
      <c r="P238">
        <v>4.09</v>
      </c>
      <c r="Q238" s="2" t="s">
        <v>8354</v>
      </c>
      <c r="R238" s="2" t="s">
        <v>8354</v>
      </c>
      <c r="S238" t="s">
        <v>8354</v>
      </c>
      <c r="T238" s="2">
        <v>1</v>
      </c>
      <c r="U238" s="2" t="str">
        <f t="shared" si="36"/>
        <v>YES</v>
      </c>
      <c r="V238" t="s">
        <v>8355</v>
      </c>
      <c r="W238" t="str">
        <f t="shared" si="37"/>
        <v>tier - 2</v>
      </c>
      <c r="X238" t="s">
        <v>10</v>
      </c>
      <c r="Y238" t="str">
        <f t="shared" si="38"/>
        <v>tier - 1</v>
      </c>
      <c r="Z238" t="s">
        <v>15</v>
      </c>
      <c r="AA238" s="15">
        <v>2261.5700000000002</v>
      </c>
      <c r="AB238" t="str">
        <v>R1012</v>
      </c>
    </row>
    <row r="239" spans="1:28" x14ac:dyDescent="0.2">
      <c r="A239" s="1" t="s">
        <v>2134</v>
      </c>
      <c r="B239" s="13">
        <f t="shared" si="31"/>
        <v>33405</v>
      </c>
      <c r="C239" s="1">
        <f t="shared" si="39"/>
        <v>31</v>
      </c>
      <c r="D239">
        <v>1991</v>
      </c>
      <c r="E239" s="7" t="s">
        <v>17</v>
      </c>
      <c r="F239">
        <v>16</v>
      </c>
      <c r="G239" s="8" t="str">
        <f t="shared" si="32"/>
        <v>Jun</v>
      </c>
      <c r="H239" s="8" t="s">
        <v>6732</v>
      </c>
      <c r="I239" s="14" t="s">
        <v>6946</v>
      </c>
      <c r="J239" t="s">
        <v>4971</v>
      </c>
      <c r="K239">
        <v>1991</v>
      </c>
      <c r="L239">
        <f t="shared" si="33"/>
        <v>1991</v>
      </c>
      <c r="M239">
        <v>41.25</v>
      </c>
      <c r="N239" t="str">
        <f t="shared" si="34"/>
        <v>Obesity</v>
      </c>
      <c r="O239" t="str">
        <f t="shared" si="35"/>
        <v>Normal</v>
      </c>
      <c r="P239">
        <v>5.19</v>
      </c>
      <c r="Q239" s="2" t="s">
        <v>8354</v>
      </c>
      <c r="R239" s="2" t="s">
        <v>8354</v>
      </c>
      <c r="S239" t="s">
        <v>8354</v>
      </c>
      <c r="T239" s="2">
        <v>0</v>
      </c>
      <c r="U239" s="2" t="str">
        <f t="shared" si="36"/>
        <v>YES</v>
      </c>
      <c r="V239" t="s">
        <v>8355</v>
      </c>
      <c r="W239" t="str">
        <f t="shared" si="37"/>
        <v>tier - 2</v>
      </c>
      <c r="X239" t="s">
        <v>10</v>
      </c>
      <c r="Y239" t="str">
        <f t="shared" si="38"/>
        <v>tier - 1</v>
      </c>
      <c r="Z239" t="s">
        <v>15</v>
      </c>
      <c r="AA239" s="15">
        <v>2277.7199999999998</v>
      </c>
      <c r="AB239" t="str">
        <v>R1013</v>
      </c>
    </row>
    <row r="240" spans="1:28" x14ac:dyDescent="0.2">
      <c r="A240" s="1" t="s">
        <v>2133</v>
      </c>
      <c r="B240" s="13">
        <f t="shared" si="31"/>
        <v>32786</v>
      </c>
      <c r="C240" s="1">
        <f t="shared" si="39"/>
        <v>33</v>
      </c>
      <c r="D240">
        <v>1989</v>
      </c>
      <c r="E240" s="7" t="s">
        <v>36</v>
      </c>
      <c r="F240">
        <v>5</v>
      </c>
      <c r="G240" s="8" t="str">
        <f t="shared" si="32"/>
        <v>Oct</v>
      </c>
      <c r="H240" s="8" t="s">
        <v>6730</v>
      </c>
      <c r="I240" s="14" t="s">
        <v>6947</v>
      </c>
      <c r="J240" t="s">
        <v>4972</v>
      </c>
      <c r="K240">
        <v>1989</v>
      </c>
      <c r="L240">
        <f t="shared" si="33"/>
        <v>1989</v>
      </c>
      <c r="M240">
        <v>33.11</v>
      </c>
      <c r="N240" t="str">
        <f t="shared" si="34"/>
        <v>Obesity</v>
      </c>
      <c r="O240" t="str">
        <f t="shared" si="35"/>
        <v>Normal</v>
      </c>
      <c r="P240">
        <v>4.12</v>
      </c>
      <c r="Q240" s="2" t="s">
        <v>8354</v>
      </c>
      <c r="R240" s="2" t="s">
        <v>8354</v>
      </c>
      <c r="S240" t="s">
        <v>2382</v>
      </c>
      <c r="T240" s="2">
        <v>1</v>
      </c>
      <c r="U240" s="2" t="str">
        <f t="shared" si="36"/>
        <v>YES</v>
      </c>
      <c r="V240" t="s">
        <v>8355</v>
      </c>
      <c r="W240" t="str">
        <f t="shared" si="37"/>
        <v>tier - 2</v>
      </c>
      <c r="X240" t="s">
        <v>10</v>
      </c>
      <c r="Y240" t="str">
        <f t="shared" si="38"/>
        <v>tier - 1</v>
      </c>
      <c r="Z240" t="s">
        <v>15</v>
      </c>
      <c r="AA240" s="15">
        <v>2295.2399999999998</v>
      </c>
      <c r="AB240" t="str">
        <v>R1013</v>
      </c>
    </row>
    <row r="241" spans="1:28" x14ac:dyDescent="0.2">
      <c r="A241" s="1" t="s">
        <v>2132</v>
      </c>
      <c r="B241" s="13">
        <f t="shared" si="31"/>
        <v>35397</v>
      </c>
      <c r="C241" s="1">
        <f t="shared" si="39"/>
        <v>26</v>
      </c>
      <c r="D241">
        <v>1996</v>
      </c>
      <c r="E241" s="7" t="s">
        <v>14</v>
      </c>
      <c r="F241">
        <v>28</v>
      </c>
      <c r="G241" s="8" t="str">
        <f t="shared" si="32"/>
        <v>Nov</v>
      </c>
      <c r="H241" s="8" t="s">
        <v>6730</v>
      </c>
      <c r="I241" s="14" t="s">
        <v>6948</v>
      </c>
      <c r="J241" t="s">
        <v>4973</v>
      </c>
      <c r="K241">
        <v>1996</v>
      </c>
      <c r="L241">
        <f t="shared" si="33"/>
        <v>1996</v>
      </c>
      <c r="M241">
        <v>36.159999999999997</v>
      </c>
      <c r="N241" t="str">
        <f t="shared" si="34"/>
        <v>Obesity</v>
      </c>
      <c r="O241" t="str">
        <f t="shared" si="35"/>
        <v>Normal</v>
      </c>
      <c r="P241">
        <v>5.0999999999999996</v>
      </c>
      <c r="Q241" s="2" t="s">
        <v>8354</v>
      </c>
      <c r="R241" s="2" t="s">
        <v>8354</v>
      </c>
      <c r="S241" t="s">
        <v>8354</v>
      </c>
      <c r="T241" s="2">
        <v>1</v>
      </c>
      <c r="U241" s="2" t="str">
        <f t="shared" si="36"/>
        <v>YES</v>
      </c>
      <c r="V241" t="s">
        <v>8355</v>
      </c>
      <c r="W241" t="str">
        <f t="shared" si="37"/>
        <v>tier - 1</v>
      </c>
      <c r="X241" t="s">
        <v>15</v>
      </c>
      <c r="Y241" t="str">
        <f t="shared" si="38"/>
        <v>tier - 2</v>
      </c>
      <c r="Z241" t="s">
        <v>10</v>
      </c>
      <c r="AA241" s="15">
        <v>2302.3000000000002</v>
      </c>
      <c r="AB241" t="str">
        <v>R1011</v>
      </c>
    </row>
    <row r="242" spans="1:28" x14ac:dyDescent="0.2">
      <c r="A242" s="1" t="s">
        <v>2131</v>
      </c>
      <c r="B242" s="13">
        <f t="shared" si="31"/>
        <v>38236</v>
      </c>
      <c r="C242" s="1">
        <f t="shared" si="39"/>
        <v>18</v>
      </c>
      <c r="D242">
        <v>2004</v>
      </c>
      <c r="E242" s="7" t="s">
        <v>19</v>
      </c>
      <c r="F242">
        <v>6</v>
      </c>
      <c r="G242" s="8" t="str">
        <f t="shared" si="32"/>
        <v>Sep</v>
      </c>
      <c r="H242" s="8" t="s">
        <v>6732</v>
      </c>
      <c r="I242" s="14" t="s">
        <v>6949</v>
      </c>
      <c r="J242" t="s">
        <v>4974</v>
      </c>
      <c r="K242">
        <v>2004</v>
      </c>
      <c r="L242">
        <f t="shared" si="33"/>
        <v>2004</v>
      </c>
      <c r="M242">
        <v>33.72</v>
      </c>
      <c r="N242" t="str">
        <f t="shared" si="34"/>
        <v>Obesity</v>
      </c>
      <c r="O242" t="str">
        <f t="shared" si="35"/>
        <v>Prediabetes</v>
      </c>
      <c r="P242">
        <v>6.21</v>
      </c>
      <c r="Q242" s="2" t="s">
        <v>8355</v>
      </c>
      <c r="R242" s="2" t="s">
        <v>8354</v>
      </c>
      <c r="S242" t="s">
        <v>2382</v>
      </c>
      <c r="T242" s="2">
        <v>1</v>
      </c>
      <c r="U242" s="2" t="str">
        <f t="shared" si="36"/>
        <v>YES</v>
      </c>
      <c r="V242" t="s">
        <v>8355</v>
      </c>
      <c r="W242" t="str">
        <f t="shared" si="37"/>
        <v>tier - 2</v>
      </c>
      <c r="X242" t="s">
        <v>10</v>
      </c>
      <c r="Y242" t="str">
        <f t="shared" si="38"/>
        <v>tier - 3</v>
      </c>
      <c r="Z242" t="s">
        <v>11</v>
      </c>
      <c r="AA242" s="15">
        <v>2304</v>
      </c>
      <c r="AB242" t="str">
        <v>R1013</v>
      </c>
    </row>
    <row r="243" spans="1:28" x14ac:dyDescent="0.2">
      <c r="A243" s="1" t="s">
        <v>2129</v>
      </c>
      <c r="B243" s="13">
        <f t="shared" si="31"/>
        <v>35416</v>
      </c>
      <c r="C243" s="1">
        <f t="shared" si="39"/>
        <v>26</v>
      </c>
      <c r="D243">
        <v>1996</v>
      </c>
      <c r="E243" s="7" t="s">
        <v>29</v>
      </c>
      <c r="F243">
        <v>17</v>
      </c>
      <c r="G243" s="8" t="str">
        <f t="shared" si="32"/>
        <v>Dec</v>
      </c>
      <c r="H243" s="8" t="s">
        <v>6732</v>
      </c>
      <c r="I243" s="14" t="s">
        <v>6950</v>
      </c>
      <c r="J243" t="s">
        <v>4975</v>
      </c>
      <c r="K243">
        <v>1996</v>
      </c>
      <c r="L243">
        <f t="shared" si="33"/>
        <v>1996</v>
      </c>
      <c r="M243">
        <v>37.74</v>
      </c>
      <c r="N243" t="str">
        <f t="shared" si="34"/>
        <v>Obesity</v>
      </c>
      <c r="O243" t="str">
        <f t="shared" si="35"/>
        <v>Diabetes</v>
      </c>
      <c r="P243">
        <v>9.5299999999999994</v>
      </c>
      <c r="Q243" s="2" t="s">
        <v>8355</v>
      </c>
      <c r="R243" s="2" t="s">
        <v>8354</v>
      </c>
      <c r="S243" t="s">
        <v>8354</v>
      </c>
      <c r="T243" s="2">
        <v>1</v>
      </c>
      <c r="U243" s="2" t="str">
        <f t="shared" si="36"/>
        <v>YES</v>
      </c>
      <c r="V243" t="s">
        <v>8355</v>
      </c>
      <c r="W243" t="str">
        <f t="shared" si="37"/>
        <v>tier - 2</v>
      </c>
      <c r="X243" t="s">
        <v>10</v>
      </c>
      <c r="Y243" t="str">
        <f t="shared" si="38"/>
        <v>tier - 1</v>
      </c>
      <c r="Z243" t="s">
        <v>15</v>
      </c>
      <c r="AA243" s="15">
        <v>2322.62</v>
      </c>
      <c r="AB243" t="str">
        <v>R1013</v>
      </c>
    </row>
    <row r="244" spans="1:28" x14ac:dyDescent="0.2">
      <c r="A244" s="1" t="s">
        <v>2128</v>
      </c>
      <c r="B244" s="13">
        <f t="shared" si="31"/>
        <v>37943</v>
      </c>
      <c r="C244" s="1">
        <f t="shared" si="39"/>
        <v>19</v>
      </c>
      <c r="D244">
        <v>2003</v>
      </c>
      <c r="E244" s="7" t="s">
        <v>14</v>
      </c>
      <c r="F244">
        <v>18</v>
      </c>
      <c r="G244" s="8" t="str">
        <f t="shared" si="32"/>
        <v>Nov</v>
      </c>
      <c r="H244" s="8" t="s">
        <v>6732</v>
      </c>
      <c r="I244" s="14" t="s">
        <v>6951</v>
      </c>
      <c r="J244" t="s">
        <v>4977</v>
      </c>
      <c r="K244">
        <v>2003</v>
      </c>
      <c r="L244">
        <f t="shared" si="33"/>
        <v>2003</v>
      </c>
      <c r="M244">
        <v>48.75</v>
      </c>
      <c r="N244" t="str">
        <f t="shared" si="34"/>
        <v>Obesity</v>
      </c>
      <c r="O244" t="str">
        <f t="shared" si="35"/>
        <v>Normal</v>
      </c>
      <c r="P244">
        <v>4.6399999999999997</v>
      </c>
      <c r="Q244" s="2" t="s">
        <v>8355</v>
      </c>
      <c r="R244" s="2" t="s">
        <v>8354</v>
      </c>
      <c r="S244" t="s">
        <v>8354</v>
      </c>
      <c r="T244" s="2">
        <v>1</v>
      </c>
      <c r="U244" s="2" t="str">
        <f t="shared" si="36"/>
        <v>YES</v>
      </c>
      <c r="V244" t="s">
        <v>8355</v>
      </c>
      <c r="W244" t="str">
        <f t="shared" si="37"/>
        <v>tier - 2</v>
      </c>
      <c r="X244" t="s">
        <v>10</v>
      </c>
      <c r="Y244" t="str">
        <f t="shared" si="38"/>
        <v>tier - 3</v>
      </c>
      <c r="Z244" t="s">
        <v>11</v>
      </c>
      <c r="AA244" s="15">
        <v>2331.52</v>
      </c>
      <c r="AB244" t="str">
        <v>R1011</v>
      </c>
    </row>
    <row r="245" spans="1:28" x14ac:dyDescent="0.2">
      <c r="A245" s="1" t="s">
        <v>2127</v>
      </c>
      <c r="B245" s="13">
        <f t="shared" si="31"/>
        <v>36089</v>
      </c>
      <c r="C245" s="1">
        <f t="shared" si="39"/>
        <v>24</v>
      </c>
      <c r="D245">
        <v>1998</v>
      </c>
      <c r="E245" s="7" t="s">
        <v>36</v>
      </c>
      <c r="F245">
        <v>21</v>
      </c>
      <c r="G245" s="8" t="str">
        <f t="shared" si="32"/>
        <v>Oct</v>
      </c>
      <c r="H245" s="8" t="s">
        <v>6732</v>
      </c>
      <c r="I245" s="14" t="s">
        <v>6952</v>
      </c>
      <c r="J245" t="s">
        <v>4978</v>
      </c>
      <c r="K245">
        <v>1998</v>
      </c>
      <c r="L245">
        <f t="shared" si="33"/>
        <v>1998</v>
      </c>
      <c r="M245">
        <v>31.065000000000001</v>
      </c>
      <c r="N245" t="str">
        <f t="shared" si="34"/>
        <v>Obesity</v>
      </c>
      <c r="O245" t="str">
        <f t="shared" si="35"/>
        <v>Normal</v>
      </c>
      <c r="P245">
        <v>5.05</v>
      </c>
      <c r="Q245" s="2" t="s">
        <v>8354</v>
      </c>
      <c r="R245" s="2" t="s">
        <v>8354</v>
      </c>
      <c r="S245" t="s">
        <v>8354</v>
      </c>
      <c r="T245" s="2">
        <v>1</v>
      </c>
      <c r="U245" s="2" t="str">
        <f t="shared" si="36"/>
        <v>YES</v>
      </c>
      <c r="V245" t="s">
        <v>8355</v>
      </c>
      <c r="W245" t="str">
        <f t="shared" si="37"/>
        <v>tier - 3</v>
      </c>
      <c r="X245" t="s">
        <v>11</v>
      </c>
      <c r="Y245" t="str">
        <f t="shared" si="38"/>
        <v>tier - 3</v>
      </c>
      <c r="Z245" t="s">
        <v>11</v>
      </c>
      <c r="AA245" s="15">
        <v>2352.9699999999998</v>
      </c>
      <c r="AB245" t="str">
        <v>R1012</v>
      </c>
    </row>
    <row r="246" spans="1:28" x14ac:dyDescent="0.2">
      <c r="A246" s="1" t="s">
        <v>2126</v>
      </c>
      <c r="B246" s="13">
        <f t="shared" si="31"/>
        <v>37565</v>
      </c>
      <c r="C246" s="1">
        <f t="shared" si="39"/>
        <v>20</v>
      </c>
      <c r="D246">
        <v>2002</v>
      </c>
      <c r="E246" s="7" t="s">
        <v>14</v>
      </c>
      <c r="F246">
        <v>5</v>
      </c>
      <c r="G246" s="8" t="str">
        <f t="shared" si="32"/>
        <v>Nov</v>
      </c>
      <c r="H246" s="8" t="s">
        <v>6732</v>
      </c>
      <c r="I246" s="14" t="s">
        <v>6953</v>
      </c>
      <c r="J246" t="s">
        <v>4979</v>
      </c>
      <c r="K246">
        <v>2002</v>
      </c>
      <c r="L246">
        <f t="shared" si="33"/>
        <v>2002</v>
      </c>
      <c r="M246">
        <v>23.55</v>
      </c>
      <c r="N246" t="str">
        <f t="shared" si="34"/>
        <v>Normalweight</v>
      </c>
      <c r="O246" t="str">
        <f t="shared" si="35"/>
        <v>Diabetes</v>
      </c>
      <c r="P246">
        <v>10.38</v>
      </c>
      <c r="Q246" s="2" t="s">
        <v>8354</v>
      </c>
      <c r="R246" s="2" t="s">
        <v>8354</v>
      </c>
      <c r="S246" t="s">
        <v>8354</v>
      </c>
      <c r="T246" s="2">
        <v>0</v>
      </c>
      <c r="U246" s="2" t="str">
        <f t="shared" si="36"/>
        <v>YES</v>
      </c>
      <c r="V246" t="s">
        <v>8355</v>
      </c>
      <c r="W246" t="str">
        <f t="shared" si="37"/>
        <v>tier - 2</v>
      </c>
      <c r="X246" t="s">
        <v>10</v>
      </c>
      <c r="Y246" t="str">
        <f t="shared" si="38"/>
        <v>tier - 1</v>
      </c>
      <c r="Z246" t="s">
        <v>15</v>
      </c>
      <c r="AA246" s="15">
        <v>2362.23</v>
      </c>
      <c r="AB246" t="str">
        <v>R1012</v>
      </c>
    </row>
    <row r="247" spans="1:28" x14ac:dyDescent="0.2">
      <c r="A247" s="1" t="s">
        <v>2125</v>
      </c>
      <c r="B247" s="13">
        <f t="shared" si="31"/>
        <v>32489</v>
      </c>
      <c r="C247" s="1">
        <f t="shared" si="39"/>
        <v>34</v>
      </c>
      <c r="D247">
        <v>1988</v>
      </c>
      <c r="E247" s="7" t="s">
        <v>29</v>
      </c>
      <c r="F247">
        <v>12</v>
      </c>
      <c r="G247" s="8" t="str">
        <f t="shared" si="32"/>
        <v>Dec</v>
      </c>
      <c r="H247" s="8" t="s">
        <v>6732</v>
      </c>
      <c r="I247" s="14" t="s">
        <v>6954</v>
      </c>
      <c r="J247" t="s">
        <v>4980</v>
      </c>
      <c r="K247">
        <v>1988</v>
      </c>
      <c r="L247">
        <f t="shared" si="33"/>
        <v>1988</v>
      </c>
      <c r="M247">
        <v>30.18</v>
      </c>
      <c r="N247" t="str">
        <f t="shared" si="34"/>
        <v>Obesity</v>
      </c>
      <c r="O247" t="str">
        <f t="shared" si="35"/>
        <v>Diabetes</v>
      </c>
      <c r="P247">
        <v>8.31</v>
      </c>
      <c r="Q247" s="2" t="s">
        <v>8355</v>
      </c>
      <c r="R247" s="2" t="s">
        <v>8354</v>
      </c>
      <c r="S247" t="s">
        <v>8354</v>
      </c>
      <c r="T247" s="2">
        <v>1</v>
      </c>
      <c r="U247" s="2" t="str">
        <f t="shared" si="36"/>
        <v>YES</v>
      </c>
      <c r="V247" t="s">
        <v>8355</v>
      </c>
      <c r="W247" t="str">
        <f t="shared" si="37"/>
        <v>tier - 2</v>
      </c>
      <c r="X247" t="s">
        <v>10</v>
      </c>
      <c r="Y247" t="str">
        <f t="shared" si="38"/>
        <v>tier - 2</v>
      </c>
      <c r="Z247" t="s">
        <v>10</v>
      </c>
      <c r="AA247" s="15">
        <v>2373.3000000000002</v>
      </c>
      <c r="AB247" t="str">
        <v>R1013</v>
      </c>
    </row>
    <row r="248" spans="1:28" x14ac:dyDescent="0.2">
      <c r="A248" s="1" t="s">
        <v>2124</v>
      </c>
      <c r="B248" s="13">
        <f t="shared" si="31"/>
        <v>36511</v>
      </c>
      <c r="C248" s="1">
        <f t="shared" si="39"/>
        <v>23</v>
      </c>
      <c r="D248">
        <v>1999</v>
      </c>
      <c r="E248" s="7" t="s">
        <v>29</v>
      </c>
      <c r="F248">
        <v>17</v>
      </c>
      <c r="G248" s="8" t="str">
        <f t="shared" si="32"/>
        <v>Dec</v>
      </c>
      <c r="H248" s="8" t="s">
        <v>6730</v>
      </c>
      <c r="I248" s="14" t="s">
        <v>6955</v>
      </c>
      <c r="J248" t="s">
        <v>4981</v>
      </c>
      <c r="K248">
        <v>1999</v>
      </c>
      <c r="L248">
        <f t="shared" si="33"/>
        <v>1999</v>
      </c>
      <c r="M248">
        <v>29.94</v>
      </c>
      <c r="N248" t="str">
        <f t="shared" si="34"/>
        <v>Obesity</v>
      </c>
      <c r="O248" t="str">
        <f t="shared" si="35"/>
        <v>Diabetes</v>
      </c>
      <c r="P248">
        <v>7.59</v>
      </c>
      <c r="Q248" s="2" t="s">
        <v>8354</v>
      </c>
      <c r="R248" s="2" t="s">
        <v>8354</v>
      </c>
      <c r="S248" t="s">
        <v>8354</v>
      </c>
      <c r="T248" s="2">
        <v>0</v>
      </c>
      <c r="U248" s="2" t="str">
        <f t="shared" si="36"/>
        <v>YES</v>
      </c>
      <c r="V248" t="s">
        <v>8355</v>
      </c>
      <c r="W248" t="str">
        <f t="shared" si="37"/>
        <v>tier - 2</v>
      </c>
      <c r="X248" t="s">
        <v>10</v>
      </c>
      <c r="Y248" t="str">
        <f t="shared" si="38"/>
        <v>tier - 1</v>
      </c>
      <c r="Z248" t="s">
        <v>15</v>
      </c>
      <c r="AA248" s="15">
        <v>2395.17</v>
      </c>
      <c r="AB248" t="str">
        <v>R1014</v>
      </c>
    </row>
    <row r="249" spans="1:28" x14ac:dyDescent="0.2">
      <c r="A249" s="1" t="s">
        <v>2123</v>
      </c>
      <c r="B249" s="13">
        <f t="shared" si="31"/>
        <v>36382</v>
      </c>
      <c r="C249" s="1">
        <f t="shared" si="39"/>
        <v>23</v>
      </c>
      <c r="D249">
        <v>1999</v>
      </c>
      <c r="E249" s="7" t="s">
        <v>34</v>
      </c>
      <c r="F249">
        <v>10</v>
      </c>
      <c r="G249" s="8" t="str">
        <f t="shared" si="32"/>
        <v>Aug</v>
      </c>
      <c r="H249" s="8" t="s">
        <v>6730</v>
      </c>
      <c r="I249" s="14" t="s">
        <v>6956</v>
      </c>
      <c r="J249" t="s">
        <v>4982</v>
      </c>
      <c r="K249">
        <v>1999</v>
      </c>
      <c r="L249">
        <f t="shared" si="33"/>
        <v>1999</v>
      </c>
      <c r="M249">
        <v>31.4</v>
      </c>
      <c r="N249" t="str">
        <f t="shared" si="34"/>
        <v>Obesity</v>
      </c>
      <c r="O249" t="str">
        <f t="shared" si="35"/>
        <v>Normal</v>
      </c>
      <c r="P249">
        <v>5.49</v>
      </c>
      <c r="Q249" s="2" t="s">
        <v>8354</v>
      </c>
      <c r="R249" s="2" t="s">
        <v>8354</v>
      </c>
      <c r="S249" t="s">
        <v>8354</v>
      </c>
      <c r="T249" s="2">
        <v>0</v>
      </c>
      <c r="U249" s="2" t="str">
        <f t="shared" si="36"/>
        <v>YES</v>
      </c>
      <c r="V249" t="s">
        <v>8355</v>
      </c>
      <c r="W249" t="str">
        <f t="shared" si="37"/>
        <v>tier - 2</v>
      </c>
      <c r="X249" t="s">
        <v>10</v>
      </c>
      <c r="Y249" t="str">
        <f t="shared" si="38"/>
        <v>tier - 1</v>
      </c>
      <c r="Z249" t="s">
        <v>15</v>
      </c>
      <c r="AA249" s="15">
        <v>2396.1</v>
      </c>
      <c r="AB249" t="str">
        <v>R1019</v>
      </c>
    </row>
    <row r="250" spans="1:28" x14ac:dyDescent="0.2">
      <c r="A250" s="1" t="s">
        <v>2122</v>
      </c>
      <c r="B250" s="13">
        <f t="shared" si="31"/>
        <v>37045</v>
      </c>
      <c r="C250" s="1">
        <f t="shared" si="39"/>
        <v>22</v>
      </c>
      <c r="D250">
        <v>2001</v>
      </c>
      <c r="E250" s="7" t="s">
        <v>17</v>
      </c>
      <c r="F250">
        <v>3</v>
      </c>
      <c r="G250" s="8" t="str">
        <f t="shared" si="32"/>
        <v>Jun</v>
      </c>
      <c r="H250" s="8" t="s">
        <v>6730</v>
      </c>
      <c r="I250" s="14" t="s">
        <v>6957</v>
      </c>
      <c r="J250" t="s">
        <v>4983</v>
      </c>
      <c r="K250">
        <v>2001</v>
      </c>
      <c r="L250">
        <f t="shared" si="33"/>
        <v>2001</v>
      </c>
      <c r="M250">
        <v>53.06</v>
      </c>
      <c r="N250" t="str">
        <f t="shared" si="34"/>
        <v>Obesity</v>
      </c>
      <c r="O250" t="str">
        <f t="shared" si="35"/>
        <v>Diabetes</v>
      </c>
      <c r="P250">
        <v>11.68</v>
      </c>
      <c r="Q250" s="2" t="s">
        <v>8354</v>
      </c>
      <c r="R250" s="2" t="s">
        <v>8354</v>
      </c>
      <c r="S250" t="s">
        <v>8354</v>
      </c>
      <c r="T250" s="2">
        <v>0</v>
      </c>
      <c r="U250" s="2" t="str">
        <f t="shared" si="36"/>
        <v>YES</v>
      </c>
      <c r="V250" t="s">
        <v>8355</v>
      </c>
      <c r="W250" t="str">
        <f t="shared" si="37"/>
        <v>tier - 2</v>
      </c>
      <c r="X250" t="s">
        <v>10</v>
      </c>
      <c r="Y250" t="str">
        <f t="shared" si="38"/>
        <v>tier - 3</v>
      </c>
      <c r="Z250" t="s">
        <v>11</v>
      </c>
      <c r="AA250" s="15">
        <v>2404.73</v>
      </c>
      <c r="AB250" t="str">
        <v>R1012</v>
      </c>
    </row>
    <row r="251" spans="1:28" x14ac:dyDescent="0.2">
      <c r="A251" s="1" t="s">
        <v>2121</v>
      </c>
      <c r="B251" s="13">
        <f t="shared" si="31"/>
        <v>36476</v>
      </c>
      <c r="C251" s="1">
        <f t="shared" si="39"/>
        <v>23</v>
      </c>
      <c r="D251">
        <v>1999</v>
      </c>
      <c r="E251" s="7" t="s">
        <v>14</v>
      </c>
      <c r="F251">
        <v>12</v>
      </c>
      <c r="G251" s="8" t="str">
        <f t="shared" si="32"/>
        <v>Nov</v>
      </c>
      <c r="H251" s="8" t="s">
        <v>6730</v>
      </c>
      <c r="I251" s="14" t="s">
        <v>6958</v>
      </c>
      <c r="J251" t="s">
        <v>4985</v>
      </c>
      <c r="K251">
        <v>1999</v>
      </c>
      <c r="L251">
        <f t="shared" si="33"/>
        <v>1999</v>
      </c>
      <c r="M251">
        <v>30.25</v>
      </c>
      <c r="N251" t="str">
        <f t="shared" si="34"/>
        <v>Obesity</v>
      </c>
      <c r="O251" t="str">
        <f t="shared" si="35"/>
        <v>Normal</v>
      </c>
      <c r="P251">
        <v>4.1900000000000004</v>
      </c>
      <c r="Q251" s="2" t="s">
        <v>8354</v>
      </c>
      <c r="R251" s="2" t="s">
        <v>8354</v>
      </c>
      <c r="S251" t="s">
        <v>8354</v>
      </c>
      <c r="T251" s="2">
        <v>2</v>
      </c>
      <c r="U251" s="2" t="str">
        <f t="shared" si="36"/>
        <v>YES</v>
      </c>
      <c r="V251" t="s">
        <v>8355</v>
      </c>
      <c r="W251" t="str">
        <f t="shared" si="37"/>
        <v>tier - 2</v>
      </c>
      <c r="X251" t="s">
        <v>10</v>
      </c>
      <c r="Y251" t="str">
        <f t="shared" si="38"/>
        <v>tier - 2</v>
      </c>
      <c r="Z251" t="s">
        <v>10</v>
      </c>
      <c r="AA251" s="15">
        <v>2416.96</v>
      </c>
      <c r="AB251" t="str">
        <v>R1011</v>
      </c>
    </row>
    <row r="252" spans="1:28" x14ac:dyDescent="0.2">
      <c r="A252" s="1" t="s">
        <v>2120</v>
      </c>
      <c r="B252" s="13">
        <f t="shared" si="31"/>
        <v>36485</v>
      </c>
      <c r="C252" s="1">
        <f t="shared" si="39"/>
        <v>23</v>
      </c>
      <c r="D252">
        <v>1999</v>
      </c>
      <c r="E252" s="7" t="s">
        <v>14</v>
      </c>
      <c r="F252">
        <v>21</v>
      </c>
      <c r="G252" s="8" t="str">
        <f t="shared" si="32"/>
        <v>Nov</v>
      </c>
      <c r="H252" s="8" t="s">
        <v>6730</v>
      </c>
      <c r="I252" s="14" t="s">
        <v>6959</v>
      </c>
      <c r="J252" t="s">
        <v>4986</v>
      </c>
      <c r="K252">
        <v>1999</v>
      </c>
      <c r="L252">
        <f t="shared" si="33"/>
        <v>1999</v>
      </c>
      <c r="M252">
        <v>46.68</v>
      </c>
      <c r="N252" t="str">
        <f t="shared" si="34"/>
        <v>Obesity</v>
      </c>
      <c r="O252" t="str">
        <f t="shared" si="35"/>
        <v>Normal</v>
      </c>
      <c r="P252">
        <v>4.01</v>
      </c>
      <c r="Q252" s="2" t="s">
        <v>8354</v>
      </c>
      <c r="R252" s="2" t="s">
        <v>8354</v>
      </c>
      <c r="S252" t="s">
        <v>8354</v>
      </c>
      <c r="T252" s="2">
        <v>0</v>
      </c>
      <c r="U252" s="2" t="str">
        <f t="shared" si="36"/>
        <v>YES</v>
      </c>
      <c r="V252" t="s">
        <v>8355</v>
      </c>
      <c r="W252" t="str">
        <f t="shared" si="37"/>
        <v>tier - 2</v>
      </c>
      <c r="X252" t="s">
        <v>10</v>
      </c>
      <c r="Y252" t="str">
        <f t="shared" si="38"/>
        <v>tier - 2</v>
      </c>
      <c r="Z252" t="s">
        <v>10</v>
      </c>
      <c r="AA252" s="15">
        <v>2438.06</v>
      </c>
      <c r="AB252" t="str">
        <v>R1013</v>
      </c>
    </row>
    <row r="253" spans="1:28" x14ac:dyDescent="0.2">
      <c r="A253" s="1" t="s">
        <v>2119</v>
      </c>
      <c r="B253" s="13">
        <f t="shared" si="31"/>
        <v>37466</v>
      </c>
      <c r="C253" s="1">
        <f t="shared" si="39"/>
        <v>20</v>
      </c>
      <c r="D253">
        <v>2002</v>
      </c>
      <c r="E253" s="7" t="s">
        <v>9</v>
      </c>
      <c r="F253">
        <v>29</v>
      </c>
      <c r="G253" s="8" t="str">
        <f t="shared" si="32"/>
        <v>Jul</v>
      </c>
      <c r="H253" s="8" t="s">
        <v>6730</v>
      </c>
      <c r="I253" s="14" t="s">
        <v>6731</v>
      </c>
      <c r="J253" t="s">
        <v>4987</v>
      </c>
      <c r="K253">
        <v>2002</v>
      </c>
      <c r="L253">
        <f t="shared" si="33"/>
        <v>2002</v>
      </c>
      <c r="M253">
        <v>30.4</v>
      </c>
      <c r="N253" t="str">
        <f t="shared" si="34"/>
        <v>Obesity</v>
      </c>
      <c r="O253" t="str">
        <f t="shared" si="35"/>
        <v>Prediabetes</v>
      </c>
      <c r="P253">
        <v>5.91</v>
      </c>
      <c r="Q253" s="2" t="s">
        <v>8354</v>
      </c>
      <c r="R253" s="2" t="s">
        <v>8355</v>
      </c>
      <c r="S253" t="s">
        <v>8354</v>
      </c>
      <c r="T253" s="2">
        <v>2</v>
      </c>
      <c r="U253" s="2" t="str">
        <f t="shared" si="36"/>
        <v>YES</v>
      </c>
      <c r="V253" t="s">
        <v>8355</v>
      </c>
      <c r="W253" t="str">
        <f t="shared" si="37"/>
        <v>tier - 2</v>
      </c>
      <c r="X253" t="s">
        <v>10</v>
      </c>
      <c r="Y253" t="str">
        <f t="shared" si="38"/>
        <v>tier - 1</v>
      </c>
      <c r="Z253" t="s">
        <v>15</v>
      </c>
      <c r="AA253" s="15">
        <v>2457.21</v>
      </c>
      <c r="AB253" t="str">
        <v>R1024</v>
      </c>
    </row>
    <row r="254" spans="1:28" x14ac:dyDescent="0.2">
      <c r="A254" s="1" t="s">
        <v>2118</v>
      </c>
      <c r="B254" s="13">
        <f t="shared" si="31"/>
        <v>36118</v>
      </c>
      <c r="C254" s="1">
        <f t="shared" si="39"/>
        <v>24</v>
      </c>
      <c r="D254">
        <v>1998</v>
      </c>
      <c r="E254" s="7" t="s">
        <v>14</v>
      </c>
      <c r="F254">
        <v>19</v>
      </c>
      <c r="G254" s="8" t="str">
        <f t="shared" si="32"/>
        <v>Nov</v>
      </c>
      <c r="H254" s="8" t="s">
        <v>6730</v>
      </c>
      <c r="I254" s="14" t="s">
        <v>6960</v>
      </c>
      <c r="J254" t="s">
        <v>4988</v>
      </c>
      <c r="K254">
        <v>1998</v>
      </c>
      <c r="L254">
        <f t="shared" si="33"/>
        <v>1998</v>
      </c>
      <c r="M254">
        <v>30.2</v>
      </c>
      <c r="N254" t="str">
        <f t="shared" si="34"/>
        <v>Obesity</v>
      </c>
      <c r="O254" t="str">
        <f t="shared" si="35"/>
        <v>Normal</v>
      </c>
      <c r="P254">
        <v>4.47</v>
      </c>
      <c r="Q254" s="2" t="s">
        <v>8355</v>
      </c>
      <c r="R254" s="2" t="s">
        <v>8354</v>
      </c>
      <c r="S254" t="s">
        <v>2382</v>
      </c>
      <c r="T254" s="2">
        <v>1</v>
      </c>
      <c r="U254" s="2" t="str">
        <f t="shared" si="36"/>
        <v>YES</v>
      </c>
      <c r="V254" t="s">
        <v>8355</v>
      </c>
      <c r="W254" t="str">
        <f t="shared" si="37"/>
        <v>tier - 2</v>
      </c>
      <c r="X254" t="s">
        <v>10</v>
      </c>
      <c r="Y254" t="str">
        <f t="shared" si="38"/>
        <v>tier - 1</v>
      </c>
      <c r="Z254" t="s">
        <v>15</v>
      </c>
      <c r="AA254" s="15">
        <v>2457.5</v>
      </c>
      <c r="AB254" t="str">
        <v>R1011</v>
      </c>
    </row>
    <row r="255" spans="1:28" x14ac:dyDescent="0.2">
      <c r="A255" s="1" t="s">
        <v>2117</v>
      </c>
      <c r="B255" s="13">
        <f t="shared" si="31"/>
        <v>37448</v>
      </c>
      <c r="C255" s="1">
        <f t="shared" si="39"/>
        <v>20</v>
      </c>
      <c r="D255">
        <v>2002</v>
      </c>
      <c r="E255" s="7" t="s">
        <v>9</v>
      </c>
      <c r="F255">
        <v>11</v>
      </c>
      <c r="G255" s="8" t="str">
        <f t="shared" si="32"/>
        <v>Jul</v>
      </c>
      <c r="H255" s="8" t="s">
        <v>6732</v>
      </c>
      <c r="I255" s="14" t="s">
        <v>6781</v>
      </c>
      <c r="J255" t="s">
        <v>4989</v>
      </c>
      <c r="K255">
        <v>2002</v>
      </c>
      <c r="L255">
        <f t="shared" si="33"/>
        <v>2002</v>
      </c>
      <c r="M255">
        <v>51.18</v>
      </c>
      <c r="N255" t="str">
        <f t="shared" si="34"/>
        <v>Obesity</v>
      </c>
      <c r="O255" t="str">
        <f t="shared" si="35"/>
        <v>Normal</v>
      </c>
      <c r="P255">
        <v>4.5599999999999996</v>
      </c>
      <c r="Q255" s="2" t="s">
        <v>8355</v>
      </c>
      <c r="R255" s="2" t="s">
        <v>8355</v>
      </c>
      <c r="S255" t="s">
        <v>8354</v>
      </c>
      <c r="T255" s="2">
        <v>2</v>
      </c>
      <c r="U255" s="2" t="str">
        <f t="shared" si="36"/>
        <v>YES</v>
      </c>
      <c r="V255" t="s">
        <v>8355</v>
      </c>
      <c r="W255" t="str">
        <f t="shared" si="37"/>
        <v>tier - 2</v>
      </c>
      <c r="X255" t="s">
        <v>10</v>
      </c>
      <c r="Y255" t="str">
        <f t="shared" si="38"/>
        <v>tier - 2</v>
      </c>
      <c r="Z255" t="s">
        <v>10</v>
      </c>
      <c r="AA255" s="15">
        <v>2459.7199999999998</v>
      </c>
      <c r="AB255" t="str">
        <v>R1024</v>
      </c>
    </row>
    <row r="256" spans="1:28" x14ac:dyDescent="0.2">
      <c r="A256" s="1" t="s">
        <v>2116</v>
      </c>
      <c r="B256" s="13">
        <f t="shared" si="31"/>
        <v>36024</v>
      </c>
      <c r="C256" s="1">
        <f t="shared" si="39"/>
        <v>24</v>
      </c>
      <c r="D256">
        <v>1998</v>
      </c>
      <c r="E256" s="7" t="s">
        <v>34</v>
      </c>
      <c r="F256">
        <v>17</v>
      </c>
      <c r="G256" s="8" t="str">
        <f t="shared" si="32"/>
        <v>Aug</v>
      </c>
      <c r="H256" s="8" t="s">
        <v>6732</v>
      </c>
      <c r="I256" s="14" t="s">
        <v>6961</v>
      </c>
      <c r="J256" t="s">
        <v>4990</v>
      </c>
      <c r="K256">
        <v>1998</v>
      </c>
      <c r="L256">
        <f t="shared" si="33"/>
        <v>1998</v>
      </c>
      <c r="M256">
        <v>22.18</v>
      </c>
      <c r="N256" t="str">
        <f t="shared" si="34"/>
        <v>Normalweight</v>
      </c>
      <c r="O256" t="str">
        <f t="shared" si="35"/>
        <v>Diabetes</v>
      </c>
      <c r="P256">
        <v>9.9</v>
      </c>
      <c r="Q256" s="2" t="s">
        <v>8354</v>
      </c>
      <c r="R256" s="2" t="s">
        <v>8354</v>
      </c>
      <c r="S256" t="s">
        <v>8354</v>
      </c>
      <c r="T256" s="2">
        <v>0</v>
      </c>
      <c r="U256" s="2" t="str">
        <f t="shared" si="36"/>
        <v>YES</v>
      </c>
      <c r="V256" t="s">
        <v>8355</v>
      </c>
      <c r="W256" t="str">
        <f t="shared" si="37"/>
        <v>tier - 2</v>
      </c>
      <c r="X256" t="s">
        <v>10</v>
      </c>
      <c r="Y256" t="str">
        <f t="shared" si="38"/>
        <v>tier - 3</v>
      </c>
      <c r="Z256" t="s">
        <v>11</v>
      </c>
      <c r="AA256" s="15">
        <v>2464.62</v>
      </c>
      <c r="AB256" t="str">
        <v>R1013</v>
      </c>
    </row>
    <row r="257" spans="1:28" x14ac:dyDescent="0.2">
      <c r="A257" s="1" t="s">
        <v>2115</v>
      </c>
      <c r="B257" s="13">
        <f t="shared" si="31"/>
        <v>35978</v>
      </c>
      <c r="C257" s="1">
        <f t="shared" si="39"/>
        <v>24</v>
      </c>
      <c r="D257">
        <v>1998</v>
      </c>
      <c r="E257" s="7" t="s">
        <v>9</v>
      </c>
      <c r="F257">
        <v>2</v>
      </c>
      <c r="G257" s="8" t="str">
        <f t="shared" si="32"/>
        <v>Jul</v>
      </c>
      <c r="H257" s="8" t="s">
        <v>6732</v>
      </c>
      <c r="I257" s="14" t="s">
        <v>6962</v>
      </c>
      <c r="J257" t="s">
        <v>4991</v>
      </c>
      <c r="K257">
        <v>1998</v>
      </c>
      <c r="L257">
        <f t="shared" si="33"/>
        <v>1998</v>
      </c>
      <c r="M257">
        <v>31.92</v>
      </c>
      <c r="N257" t="str">
        <f t="shared" si="34"/>
        <v>Obesity</v>
      </c>
      <c r="O257" t="str">
        <f t="shared" si="35"/>
        <v>Normal</v>
      </c>
      <c r="P257">
        <v>5.1100000000000003</v>
      </c>
      <c r="Q257" s="2" t="s">
        <v>8354</v>
      </c>
      <c r="R257" s="2" t="s">
        <v>8354</v>
      </c>
      <c r="S257" t="s">
        <v>2382</v>
      </c>
      <c r="T257" s="2">
        <v>1</v>
      </c>
      <c r="U257" s="2" t="str">
        <f t="shared" si="36"/>
        <v>YES</v>
      </c>
      <c r="V257" t="s">
        <v>8355</v>
      </c>
      <c r="W257" t="str">
        <f t="shared" si="37"/>
        <v>tier - 2</v>
      </c>
      <c r="X257" t="s">
        <v>10</v>
      </c>
      <c r="Y257" t="str">
        <f t="shared" si="38"/>
        <v>tier - 3</v>
      </c>
      <c r="Z257" t="s">
        <v>11</v>
      </c>
      <c r="AA257" s="15">
        <v>2473.33</v>
      </c>
      <c r="AB257" t="str">
        <v>R1013</v>
      </c>
    </row>
    <row r="258" spans="1:28" x14ac:dyDescent="0.2">
      <c r="A258" s="1" t="s">
        <v>2114</v>
      </c>
      <c r="B258" s="13">
        <f t="shared" si="31"/>
        <v>35966</v>
      </c>
      <c r="C258" s="1">
        <f t="shared" si="39"/>
        <v>24</v>
      </c>
      <c r="D258">
        <v>1998</v>
      </c>
      <c r="E258" s="7" t="s">
        <v>17</v>
      </c>
      <c r="F258">
        <v>20</v>
      </c>
      <c r="G258" s="8" t="str">
        <f t="shared" si="32"/>
        <v>Jun</v>
      </c>
      <c r="H258" s="8" t="s">
        <v>6732</v>
      </c>
      <c r="I258" s="14" t="s">
        <v>6963</v>
      </c>
      <c r="J258" t="s">
        <v>4992</v>
      </c>
      <c r="K258">
        <v>1998</v>
      </c>
      <c r="L258">
        <f t="shared" si="33"/>
        <v>1998</v>
      </c>
      <c r="M258">
        <v>31.73</v>
      </c>
      <c r="N258" t="str">
        <f t="shared" si="34"/>
        <v>Obesity</v>
      </c>
      <c r="O258" t="str">
        <f t="shared" si="35"/>
        <v>Prediabetes</v>
      </c>
      <c r="P258">
        <v>5.73</v>
      </c>
      <c r="Q258" s="2" t="s">
        <v>8354</v>
      </c>
      <c r="R258" s="2" t="s">
        <v>8355</v>
      </c>
      <c r="S258" t="s">
        <v>8354</v>
      </c>
      <c r="T258" s="2">
        <v>1</v>
      </c>
      <c r="U258" s="2" t="str">
        <f t="shared" si="36"/>
        <v>YES</v>
      </c>
      <c r="V258" t="s">
        <v>8355</v>
      </c>
      <c r="W258" t="str">
        <f t="shared" si="37"/>
        <v>tier - 2</v>
      </c>
      <c r="X258" t="s">
        <v>10</v>
      </c>
      <c r="Y258" t="str">
        <f t="shared" si="38"/>
        <v>tier - 2</v>
      </c>
      <c r="Z258" t="s">
        <v>10</v>
      </c>
      <c r="AA258" s="15">
        <v>2480.98</v>
      </c>
      <c r="AB258" t="str">
        <v>R1013</v>
      </c>
    </row>
    <row r="259" spans="1:28" x14ac:dyDescent="0.2">
      <c r="A259" s="1" t="s">
        <v>2113</v>
      </c>
      <c r="B259" s="13">
        <f t="shared" ref="B259:B322" si="40">DATE(D259,MONTH(6&amp;E259),F259)</f>
        <v>35009</v>
      </c>
      <c r="C259" s="1">
        <f t="shared" si="39"/>
        <v>27</v>
      </c>
      <c r="D259">
        <v>1995</v>
      </c>
      <c r="E259" s="7" t="s">
        <v>14</v>
      </c>
      <c r="F259">
        <v>6</v>
      </c>
      <c r="G259" s="8" t="str">
        <f t="shared" ref="G259:G322" si="41">IF(ISBLANK(E259),"Sep",E259)</f>
        <v>Nov</v>
      </c>
      <c r="H259" s="8" t="s">
        <v>6732</v>
      </c>
      <c r="I259" s="14" t="s">
        <v>6964</v>
      </c>
      <c r="J259" t="s">
        <v>4993</v>
      </c>
      <c r="K259">
        <v>1995</v>
      </c>
      <c r="L259">
        <f t="shared" ref="L259:L322" si="42">IF(ISBLANK(K259),AVERAGE(K259:K1307),K259)</f>
        <v>1995</v>
      </c>
      <c r="M259">
        <v>45.52</v>
      </c>
      <c r="N259" t="str">
        <f t="shared" ref="N259:N322" si="43">IF(M259&lt;18,"Underweight",IF(M259&lt;=24.9,"Normalweight",IF(M259&lt;=29.9,"Overweight","Obesity")))</f>
        <v>Obesity</v>
      </c>
      <c r="O259" t="str">
        <f t="shared" ref="O259:O322" si="44">IF(P259&lt;5.7,"Normal",IF(P259&lt;=6.4,"Prediabetes","Diabetes"))</f>
        <v>Prediabetes</v>
      </c>
      <c r="P259">
        <v>6.04</v>
      </c>
      <c r="Q259" s="2" t="s">
        <v>8354</v>
      </c>
      <c r="R259" s="2" t="s">
        <v>8354</v>
      </c>
      <c r="S259" t="s">
        <v>2382</v>
      </c>
      <c r="T259" s="2">
        <v>1</v>
      </c>
      <c r="U259" s="2" t="str">
        <f t="shared" ref="U259:U322" si="45">IF(V259=" ",_xlfn.MODE.SNGL(V259:V817),V259)</f>
        <v>YES</v>
      </c>
      <c r="V259" t="s">
        <v>8355</v>
      </c>
      <c r="W259" t="str">
        <f t="shared" ref="W259:W322" si="46">IF(ISBLANK(X259),"No Values",X259)</f>
        <v>tier - 3</v>
      </c>
      <c r="X259" t="s">
        <v>11</v>
      </c>
      <c r="Y259" t="str">
        <f t="shared" ref="Y259:Y322" si="47">IF(ISBLANK(Z259),"No Values",Z259)</f>
        <v>tier - 2</v>
      </c>
      <c r="Z259" t="s">
        <v>10</v>
      </c>
      <c r="AA259" s="15">
        <v>2483.7399999999998</v>
      </c>
      <c r="AB259" t="str">
        <v>R1013</v>
      </c>
    </row>
    <row r="260" spans="1:28" x14ac:dyDescent="0.2">
      <c r="A260" s="1" t="s">
        <v>2112</v>
      </c>
      <c r="B260" s="13">
        <f t="shared" si="40"/>
        <v>34986</v>
      </c>
      <c r="C260" s="1">
        <f t="shared" si="39"/>
        <v>27</v>
      </c>
      <c r="D260">
        <v>1995</v>
      </c>
      <c r="E260" s="7" t="s">
        <v>36</v>
      </c>
      <c r="F260">
        <v>14</v>
      </c>
      <c r="G260" s="8" t="str">
        <f t="shared" si="41"/>
        <v>Oct</v>
      </c>
      <c r="H260" s="8" t="s">
        <v>6732</v>
      </c>
      <c r="I260" s="14" t="s">
        <v>6965</v>
      </c>
      <c r="J260" t="s">
        <v>4994</v>
      </c>
      <c r="K260">
        <v>1995</v>
      </c>
      <c r="L260">
        <f t="shared" si="42"/>
        <v>1995</v>
      </c>
      <c r="M260">
        <v>52.81</v>
      </c>
      <c r="N260" t="str">
        <f t="shared" si="43"/>
        <v>Obesity</v>
      </c>
      <c r="O260" t="str">
        <f t="shared" si="44"/>
        <v>Normal</v>
      </c>
      <c r="P260">
        <v>5.19</v>
      </c>
      <c r="Q260" s="2" t="s">
        <v>8354</v>
      </c>
      <c r="R260" s="2" t="s">
        <v>8354</v>
      </c>
      <c r="S260" t="s">
        <v>2382</v>
      </c>
      <c r="T260" s="2">
        <v>1</v>
      </c>
      <c r="U260" s="2" t="str">
        <f t="shared" si="45"/>
        <v>YES</v>
      </c>
      <c r="V260" t="s">
        <v>8355</v>
      </c>
      <c r="W260" t="str">
        <f t="shared" si="46"/>
        <v>tier - 3</v>
      </c>
      <c r="X260" t="s">
        <v>11</v>
      </c>
      <c r="Y260" t="str">
        <f t="shared" si="47"/>
        <v>tier - 1</v>
      </c>
      <c r="Z260" t="s">
        <v>15</v>
      </c>
      <c r="AA260" s="15">
        <v>2494.02</v>
      </c>
      <c r="AB260" t="str">
        <v>R1011</v>
      </c>
    </row>
    <row r="261" spans="1:28" x14ac:dyDescent="0.2">
      <c r="A261" s="1" t="s">
        <v>2111</v>
      </c>
      <c r="B261" s="13">
        <f t="shared" si="40"/>
        <v>34889</v>
      </c>
      <c r="C261" s="1">
        <f t="shared" si="39"/>
        <v>27</v>
      </c>
      <c r="D261">
        <v>1995</v>
      </c>
      <c r="E261" s="7" t="s">
        <v>9</v>
      </c>
      <c r="F261">
        <v>9</v>
      </c>
      <c r="G261" s="8" t="str">
        <f t="shared" si="41"/>
        <v>Jul</v>
      </c>
      <c r="H261" s="8" t="s">
        <v>6730</v>
      </c>
      <c r="I261" s="14" t="s">
        <v>6966</v>
      </c>
      <c r="J261" t="s">
        <v>4995</v>
      </c>
      <c r="K261">
        <v>1995</v>
      </c>
      <c r="L261">
        <f t="shared" si="42"/>
        <v>1995</v>
      </c>
      <c r="M261">
        <v>33.58</v>
      </c>
      <c r="N261" t="str">
        <f t="shared" si="43"/>
        <v>Obesity</v>
      </c>
      <c r="O261" t="str">
        <f t="shared" si="44"/>
        <v>Normal</v>
      </c>
      <c r="P261">
        <v>5.56</v>
      </c>
      <c r="Q261" s="2" t="s">
        <v>8354</v>
      </c>
      <c r="R261" s="2" t="s">
        <v>8354</v>
      </c>
      <c r="S261" t="s">
        <v>8354</v>
      </c>
      <c r="T261" s="2">
        <v>1</v>
      </c>
      <c r="U261" s="2" t="str">
        <f t="shared" si="45"/>
        <v>YES</v>
      </c>
      <c r="V261" t="s">
        <v>8355</v>
      </c>
      <c r="W261" t="str">
        <f t="shared" si="46"/>
        <v>tier - 3</v>
      </c>
      <c r="X261" t="s">
        <v>11</v>
      </c>
      <c r="Y261" t="str">
        <f t="shared" si="47"/>
        <v>tier - 3</v>
      </c>
      <c r="Z261" t="s">
        <v>11</v>
      </c>
      <c r="AA261" s="15">
        <v>2497.04</v>
      </c>
      <c r="AB261" t="str">
        <v>R1013</v>
      </c>
    </row>
    <row r="262" spans="1:28" x14ac:dyDescent="0.2">
      <c r="A262" s="1" t="s">
        <v>2110</v>
      </c>
      <c r="B262" s="13">
        <f t="shared" si="40"/>
        <v>34987</v>
      </c>
      <c r="C262" s="1">
        <f t="shared" si="39"/>
        <v>27</v>
      </c>
      <c r="D262">
        <v>1995</v>
      </c>
      <c r="E262" s="7" t="s">
        <v>36</v>
      </c>
      <c r="F262">
        <v>15</v>
      </c>
      <c r="G262" s="8" t="str">
        <f t="shared" si="41"/>
        <v>Oct</v>
      </c>
      <c r="H262" s="8" t="s">
        <v>6732</v>
      </c>
      <c r="I262" s="14" t="s">
        <v>6967</v>
      </c>
      <c r="J262" t="s">
        <v>4996</v>
      </c>
      <c r="K262">
        <v>1995</v>
      </c>
      <c r="L262">
        <f t="shared" si="42"/>
        <v>1995</v>
      </c>
      <c r="M262">
        <v>30.684999999999999</v>
      </c>
      <c r="N262" t="str">
        <f t="shared" si="43"/>
        <v>Obesity</v>
      </c>
      <c r="O262" t="str">
        <f t="shared" si="44"/>
        <v>Diabetes</v>
      </c>
      <c r="P262">
        <v>8.23</v>
      </c>
      <c r="Q262" s="2" t="s">
        <v>8354</v>
      </c>
      <c r="R262" s="2" t="s">
        <v>8354</v>
      </c>
      <c r="S262" t="s">
        <v>8354</v>
      </c>
      <c r="T262" s="2">
        <v>0</v>
      </c>
      <c r="U262" s="2" t="str">
        <f t="shared" si="45"/>
        <v>YES</v>
      </c>
      <c r="V262" t="s">
        <v>8355</v>
      </c>
      <c r="W262" t="str">
        <f t="shared" si="46"/>
        <v>tier - 3</v>
      </c>
      <c r="X262" t="s">
        <v>11</v>
      </c>
      <c r="Y262" t="str">
        <f t="shared" si="47"/>
        <v>tier - 3</v>
      </c>
      <c r="Z262" t="s">
        <v>11</v>
      </c>
      <c r="AA262" s="15">
        <v>2498.41</v>
      </c>
      <c r="AB262" t="str">
        <v>R1013</v>
      </c>
    </row>
    <row r="263" spans="1:28" x14ac:dyDescent="0.2">
      <c r="A263" s="1" t="s">
        <v>2109</v>
      </c>
      <c r="B263" s="13">
        <f t="shared" si="40"/>
        <v>38236</v>
      </c>
      <c r="C263" s="1">
        <f t="shared" si="39"/>
        <v>18</v>
      </c>
      <c r="D263">
        <v>2004</v>
      </c>
      <c r="E263" s="7" t="s">
        <v>19</v>
      </c>
      <c r="F263">
        <v>6</v>
      </c>
      <c r="G263" s="8" t="str">
        <f t="shared" si="41"/>
        <v>Sep</v>
      </c>
      <c r="H263" s="8" t="s">
        <v>6730</v>
      </c>
      <c r="I263" s="14" t="s">
        <v>6968</v>
      </c>
      <c r="J263" t="s">
        <v>4997</v>
      </c>
      <c r="K263">
        <v>2004</v>
      </c>
      <c r="L263">
        <f t="shared" si="42"/>
        <v>2004</v>
      </c>
      <c r="M263">
        <v>37.524999999999999</v>
      </c>
      <c r="N263" t="str">
        <f t="shared" si="43"/>
        <v>Obesity</v>
      </c>
      <c r="O263" t="str">
        <f t="shared" si="44"/>
        <v>Diabetes</v>
      </c>
      <c r="P263">
        <v>9.0299999999999994</v>
      </c>
      <c r="Q263" s="2" t="s">
        <v>8355</v>
      </c>
      <c r="R263" s="2" t="s">
        <v>8354</v>
      </c>
      <c r="S263" t="s">
        <v>8354</v>
      </c>
      <c r="T263" s="2">
        <v>2</v>
      </c>
      <c r="U263" s="2" t="str">
        <f t="shared" si="45"/>
        <v>NO</v>
      </c>
      <c r="V263" t="s">
        <v>8354</v>
      </c>
      <c r="W263" t="str">
        <f t="shared" si="46"/>
        <v>tier - 2</v>
      </c>
      <c r="X263" t="s">
        <v>10</v>
      </c>
      <c r="Y263" t="str">
        <f t="shared" si="47"/>
        <v>tier - 2</v>
      </c>
      <c r="Z263" t="s">
        <v>10</v>
      </c>
      <c r="AA263" s="15">
        <v>2500.9299999999998</v>
      </c>
      <c r="AB263" t="str">
        <v>R1012</v>
      </c>
    </row>
    <row r="264" spans="1:28" x14ac:dyDescent="0.2">
      <c r="A264" s="1" t="s">
        <v>2108</v>
      </c>
      <c r="B264" s="13">
        <f t="shared" si="40"/>
        <v>33455</v>
      </c>
      <c r="C264" s="1">
        <f t="shared" si="39"/>
        <v>31</v>
      </c>
      <c r="D264">
        <v>1991</v>
      </c>
      <c r="E264" s="7" t="s">
        <v>34</v>
      </c>
      <c r="F264">
        <v>5</v>
      </c>
      <c r="G264" s="8" t="str">
        <f t="shared" si="41"/>
        <v>Aug</v>
      </c>
      <c r="H264" s="8" t="s">
        <v>6732</v>
      </c>
      <c r="I264" s="14" t="s">
        <v>6969</v>
      </c>
      <c r="J264" t="s">
        <v>4998</v>
      </c>
      <c r="K264">
        <v>1991</v>
      </c>
      <c r="L264">
        <f t="shared" si="42"/>
        <v>1991</v>
      </c>
      <c r="M264">
        <v>34.5</v>
      </c>
      <c r="N264" t="str">
        <f t="shared" si="43"/>
        <v>Obesity</v>
      </c>
      <c r="O264" t="str">
        <f t="shared" si="44"/>
        <v>Normal</v>
      </c>
      <c r="P264">
        <v>4.07</v>
      </c>
      <c r="Q264" s="2" t="s">
        <v>8355</v>
      </c>
      <c r="R264" s="2" t="s">
        <v>8354</v>
      </c>
      <c r="S264" t="s">
        <v>8354</v>
      </c>
      <c r="T264" s="2">
        <v>0</v>
      </c>
      <c r="U264" s="2" t="str">
        <f t="shared" si="45"/>
        <v>YES</v>
      </c>
      <c r="V264" t="s">
        <v>8355</v>
      </c>
      <c r="W264" t="str">
        <f t="shared" si="46"/>
        <v>tier - 2</v>
      </c>
      <c r="X264" t="s">
        <v>10</v>
      </c>
      <c r="Y264" t="str">
        <f t="shared" si="47"/>
        <v>tier - 1</v>
      </c>
      <c r="Z264" t="s">
        <v>15</v>
      </c>
      <c r="AA264" s="15">
        <v>2510.79</v>
      </c>
      <c r="AB264" t="str">
        <v>R1013</v>
      </c>
    </row>
    <row r="265" spans="1:28" x14ac:dyDescent="0.2">
      <c r="A265" s="1" t="s">
        <v>2107</v>
      </c>
      <c r="B265" s="13">
        <f t="shared" si="40"/>
        <v>35736</v>
      </c>
      <c r="C265" s="1">
        <f t="shared" si="39"/>
        <v>25</v>
      </c>
      <c r="D265">
        <v>1997</v>
      </c>
      <c r="E265" s="7" t="s">
        <v>14</v>
      </c>
      <c r="F265">
        <v>2</v>
      </c>
      <c r="G265" s="8" t="str">
        <f t="shared" si="41"/>
        <v>Nov</v>
      </c>
      <c r="H265" s="8" t="s">
        <v>6730</v>
      </c>
      <c r="I265" s="14" t="s">
        <v>6970</v>
      </c>
      <c r="J265" t="s">
        <v>5000</v>
      </c>
      <c r="K265">
        <v>1997</v>
      </c>
      <c r="L265">
        <f t="shared" si="42"/>
        <v>1997</v>
      </c>
      <c r="M265">
        <v>28.16</v>
      </c>
      <c r="N265" t="str">
        <f t="shared" si="43"/>
        <v>Overweight</v>
      </c>
      <c r="O265" t="str">
        <f t="shared" si="44"/>
        <v>Prediabetes</v>
      </c>
      <c r="P265">
        <v>5.77</v>
      </c>
      <c r="Q265" s="2" t="s">
        <v>8354</v>
      </c>
      <c r="R265" s="2" t="s">
        <v>8354</v>
      </c>
      <c r="S265" t="s">
        <v>8354</v>
      </c>
      <c r="T265" s="2">
        <v>2</v>
      </c>
      <c r="U265" s="2" t="str">
        <f t="shared" si="45"/>
        <v>YES</v>
      </c>
      <c r="V265" t="s">
        <v>8355</v>
      </c>
      <c r="W265" t="str">
        <f t="shared" si="46"/>
        <v>tier - 3</v>
      </c>
      <c r="X265" t="s">
        <v>11</v>
      </c>
      <c r="Y265" t="str">
        <f t="shared" si="47"/>
        <v>tier - 1</v>
      </c>
      <c r="Z265" t="s">
        <v>15</v>
      </c>
      <c r="AA265" s="15">
        <v>2523.17</v>
      </c>
      <c r="AB265" t="str">
        <v>R1012</v>
      </c>
    </row>
    <row r="266" spans="1:28" x14ac:dyDescent="0.2">
      <c r="A266" s="1" t="s">
        <v>2106</v>
      </c>
      <c r="B266" s="13">
        <f t="shared" si="40"/>
        <v>36763</v>
      </c>
      <c r="C266" s="1">
        <f t="shared" si="39"/>
        <v>22</v>
      </c>
      <c r="D266">
        <v>2000</v>
      </c>
      <c r="E266" s="7" t="s">
        <v>34</v>
      </c>
      <c r="F266">
        <v>25</v>
      </c>
      <c r="G266" s="8" t="str">
        <f t="shared" si="41"/>
        <v>Aug</v>
      </c>
      <c r="H266" s="8" t="s">
        <v>6730</v>
      </c>
      <c r="I266" s="14" t="s">
        <v>6971</v>
      </c>
      <c r="J266" t="s">
        <v>5002</v>
      </c>
      <c r="K266">
        <v>2000</v>
      </c>
      <c r="L266">
        <f t="shared" si="42"/>
        <v>2000</v>
      </c>
      <c r="M266">
        <v>30.02</v>
      </c>
      <c r="N266" t="str">
        <f t="shared" si="43"/>
        <v>Obesity</v>
      </c>
      <c r="O266" t="str">
        <f t="shared" si="44"/>
        <v>Prediabetes</v>
      </c>
      <c r="P266">
        <v>5.98</v>
      </c>
      <c r="Q266" s="2" t="s">
        <v>8354</v>
      </c>
      <c r="R266" s="2" t="s">
        <v>8354</v>
      </c>
      <c r="S266" t="s">
        <v>2382</v>
      </c>
      <c r="T266" s="2">
        <v>1</v>
      </c>
      <c r="U266" s="2" t="str">
        <f t="shared" si="45"/>
        <v>YES</v>
      </c>
      <c r="V266" t="s">
        <v>8355</v>
      </c>
      <c r="W266" t="str">
        <f t="shared" si="46"/>
        <v>tier - 2</v>
      </c>
      <c r="X266" t="s">
        <v>10</v>
      </c>
      <c r="Y266" t="str">
        <f t="shared" si="47"/>
        <v>tier - 3</v>
      </c>
      <c r="Z266" t="s">
        <v>11</v>
      </c>
      <c r="AA266" s="15">
        <v>2527.8200000000002</v>
      </c>
      <c r="AB266" t="str">
        <v>R1012</v>
      </c>
    </row>
    <row r="267" spans="1:28" x14ac:dyDescent="0.2">
      <c r="A267" s="1" t="s">
        <v>2105</v>
      </c>
      <c r="B267" s="13">
        <f t="shared" si="40"/>
        <v>35639</v>
      </c>
      <c r="C267" s="1">
        <f t="shared" si="39"/>
        <v>25</v>
      </c>
      <c r="D267">
        <v>1997</v>
      </c>
      <c r="E267" s="7" t="s">
        <v>9</v>
      </c>
      <c r="F267">
        <v>28</v>
      </c>
      <c r="G267" s="8" t="str">
        <f t="shared" si="41"/>
        <v>Jul</v>
      </c>
      <c r="H267" s="8" t="s">
        <v>6732</v>
      </c>
      <c r="I267" s="14" t="s">
        <v>6933</v>
      </c>
      <c r="J267" t="s">
        <v>5003</v>
      </c>
      <c r="K267">
        <v>1997</v>
      </c>
      <c r="L267">
        <f t="shared" si="42"/>
        <v>1997</v>
      </c>
      <c r="M267">
        <v>37.82</v>
      </c>
      <c r="N267" t="str">
        <f t="shared" si="43"/>
        <v>Obesity</v>
      </c>
      <c r="O267" t="str">
        <f t="shared" si="44"/>
        <v>Prediabetes</v>
      </c>
      <c r="P267">
        <v>6.01</v>
      </c>
      <c r="Q267" s="2" t="s">
        <v>8354</v>
      </c>
      <c r="R267" s="2" t="s">
        <v>8354</v>
      </c>
      <c r="S267" t="s">
        <v>8354</v>
      </c>
      <c r="T267" s="2">
        <v>0</v>
      </c>
      <c r="U267" s="2" t="str">
        <f t="shared" si="45"/>
        <v>YES</v>
      </c>
      <c r="V267" t="s">
        <v>8355</v>
      </c>
      <c r="W267" t="str">
        <f t="shared" si="46"/>
        <v>tier - 3</v>
      </c>
      <c r="X267" t="s">
        <v>11</v>
      </c>
      <c r="Y267" t="str">
        <f t="shared" si="47"/>
        <v>tier - 3</v>
      </c>
      <c r="Z267" t="s">
        <v>11</v>
      </c>
      <c r="AA267" s="15">
        <v>2534.39</v>
      </c>
      <c r="AB267" t="str">
        <v>R1012</v>
      </c>
    </row>
    <row r="268" spans="1:28" x14ac:dyDescent="0.2">
      <c r="A268" s="1" t="s">
        <v>2104</v>
      </c>
      <c r="B268" s="13">
        <f t="shared" si="40"/>
        <v>33147</v>
      </c>
      <c r="C268" s="1">
        <f t="shared" si="39"/>
        <v>32</v>
      </c>
      <c r="D268">
        <v>1990</v>
      </c>
      <c r="E268" s="7" t="s">
        <v>36</v>
      </c>
      <c r="F268">
        <v>1</v>
      </c>
      <c r="G268" s="8" t="str">
        <f t="shared" si="41"/>
        <v>Oct</v>
      </c>
      <c r="H268" s="8" t="s">
        <v>6730</v>
      </c>
      <c r="I268" s="14" t="s">
        <v>6972</v>
      </c>
      <c r="J268" t="s">
        <v>5004</v>
      </c>
      <c r="K268">
        <v>1990</v>
      </c>
      <c r="L268">
        <f t="shared" si="42"/>
        <v>1990</v>
      </c>
      <c r="M268">
        <v>33.14</v>
      </c>
      <c r="N268" t="str">
        <f t="shared" si="43"/>
        <v>Obesity</v>
      </c>
      <c r="O268" t="str">
        <f t="shared" si="44"/>
        <v>Normal</v>
      </c>
      <c r="P268">
        <v>5.67</v>
      </c>
      <c r="Q268" s="2" t="s">
        <v>8355</v>
      </c>
      <c r="R268" s="2" t="s">
        <v>8354</v>
      </c>
      <c r="S268" t="s">
        <v>8354</v>
      </c>
      <c r="T268" s="2">
        <v>0</v>
      </c>
      <c r="U268" s="2" t="str">
        <f t="shared" si="45"/>
        <v>YES</v>
      </c>
      <c r="V268" t="s">
        <v>8355</v>
      </c>
      <c r="W268" t="str">
        <f t="shared" si="46"/>
        <v>tier - 2</v>
      </c>
      <c r="X268" t="s">
        <v>10</v>
      </c>
      <c r="Y268" t="str">
        <f t="shared" si="47"/>
        <v>tier - 2</v>
      </c>
      <c r="Z268" t="s">
        <v>10</v>
      </c>
      <c r="AA268" s="15">
        <v>2540.39</v>
      </c>
      <c r="AB268" t="str">
        <v>R1013</v>
      </c>
    </row>
    <row r="269" spans="1:28" x14ac:dyDescent="0.2">
      <c r="A269" s="1" t="s">
        <v>2103</v>
      </c>
      <c r="B269" s="13">
        <f t="shared" si="40"/>
        <v>33559</v>
      </c>
      <c r="C269" s="1">
        <f t="shared" si="39"/>
        <v>31</v>
      </c>
      <c r="D269">
        <v>1991</v>
      </c>
      <c r="E269" s="7" t="s">
        <v>14</v>
      </c>
      <c r="F269">
        <v>17</v>
      </c>
      <c r="G269" s="8" t="str">
        <f t="shared" si="41"/>
        <v>Nov</v>
      </c>
      <c r="H269" s="8" t="s">
        <v>6730</v>
      </c>
      <c r="I269" s="14" t="s">
        <v>6973</v>
      </c>
      <c r="J269" t="s">
        <v>4927</v>
      </c>
      <c r="K269">
        <v>1991</v>
      </c>
      <c r="L269">
        <f t="shared" si="42"/>
        <v>1991</v>
      </c>
      <c r="M269">
        <v>25.14</v>
      </c>
      <c r="N269" t="str">
        <f t="shared" si="43"/>
        <v>Overweight</v>
      </c>
      <c r="O269" t="str">
        <f t="shared" si="44"/>
        <v>Prediabetes</v>
      </c>
      <c r="P269">
        <v>6.02</v>
      </c>
      <c r="Q269" s="2" t="s">
        <v>8355</v>
      </c>
      <c r="R269" s="2" t="s">
        <v>8354</v>
      </c>
      <c r="S269" t="s">
        <v>2382</v>
      </c>
      <c r="T269" s="2">
        <v>1</v>
      </c>
      <c r="U269" s="2" t="str">
        <f t="shared" si="45"/>
        <v>YES</v>
      </c>
      <c r="V269" t="s">
        <v>8355</v>
      </c>
      <c r="W269" t="str">
        <f t="shared" si="46"/>
        <v>tier - 2</v>
      </c>
      <c r="X269" t="s">
        <v>10</v>
      </c>
      <c r="Y269" t="str">
        <f t="shared" si="47"/>
        <v>tier - 1</v>
      </c>
      <c r="Z269" t="s">
        <v>15</v>
      </c>
      <c r="AA269" s="15">
        <v>2545.6799999999998</v>
      </c>
      <c r="AB269" t="str">
        <v>R1013</v>
      </c>
    </row>
    <row r="270" spans="1:28" x14ac:dyDescent="0.2">
      <c r="A270" s="1" t="s">
        <v>2102</v>
      </c>
      <c r="B270" s="13">
        <f t="shared" si="40"/>
        <v>37540</v>
      </c>
      <c r="C270" s="1">
        <f t="shared" si="39"/>
        <v>20</v>
      </c>
      <c r="D270">
        <v>2002</v>
      </c>
      <c r="E270" s="7" t="s">
        <v>36</v>
      </c>
      <c r="F270">
        <v>11</v>
      </c>
      <c r="G270" s="8" t="str">
        <f t="shared" si="41"/>
        <v>Oct</v>
      </c>
      <c r="H270" s="8" t="s">
        <v>6732</v>
      </c>
      <c r="I270" s="14" t="s">
        <v>6757</v>
      </c>
      <c r="J270" t="s">
        <v>5005</v>
      </c>
      <c r="K270">
        <v>2002</v>
      </c>
      <c r="L270">
        <f t="shared" si="42"/>
        <v>2002</v>
      </c>
      <c r="M270">
        <v>20.18</v>
      </c>
      <c r="N270" t="str">
        <f t="shared" si="43"/>
        <v>Normalweight</v>
      </c>
      <c r="O270" t="str">
        <f t="shared" si="44"/>
        <v>Diabetes</v>
      </c>
      <c r="P270">
        <v>11.19</v>
      </c>
      <c r="Q270" s="2" t="s">
        <v>8354</v>
      </c>
      <c r="R270" s="2" t="s">
        <v>8354</v>
      </c>
      <c r="S270" t="s">
        <v>8354</v>
      </c>
      <c r="T270" s="2">
        <v>0</v>
      </c>
      <c r="U270" s="2" t="str">
        <f t="shared" si="45"/>
        <v>YES</v>
      </c>
      <c r="V270" t="s">
        <v>8355</v>
      </c>
      <c r="W270" t="str">
        <f t="shared" si="46"/>
        <v>tier - 2</v>
      </c>
      <c r="X270" t="s">
        <v>10</v>
      </c>
      <c r="Y270" t="str">
        <f t="shared" si="47"/>
        <v>tier - 3</v>
      </c>
      <c r="Z270" t="s">
        <v>11</v>
      </c>
      <c r="AA270" s="15">
        <v>2566.4699999999998</v>
      </c>
      <c r="AB270" t="str">
        <v>R1013</v>
      </c>
    </row>
    <row r="271" spans="1:28" x14ac:dyDescent="0.2">
      <c r="A271" s="1" t="s">
        <v>2101</v>
      </c>
      <c r="B271" s="13">
        <f t="shared" si="40"/>
        <v>37457</v>
      </c>
      <c r="C271" s="1">
        <f t="shared" si="39"/>
        <v>20</v>
      </c>
      <c r="D271">
        <v>2002</v>
      </c>
      <c r="E271" s="7" t="s">
        <v>9</v>
      </c>
      <c r="F271">
        <v>20</v>
      </c>
      <c r="G271" s="8" t="str">
        <f t="shared" si="41"/>
        <v>Jul</v>
      </c>
      <c r="H271" s="8" t="s">
        <v>6732</v>
      </c>
      <c r="I271" s="14" t="s">
        <v>6974</v>
      </c>
      <c r="J271" t="s">
        <v>5006</v>
      </c>
      <c r="K271">
        <v>2002</v>
      </c>
      <c r="L271">
        <f t="shared" si="42"/>
        <v>2002</v>
      </c>
      <c r="M271">
        <v>44.36</v>
      </c>
      <c r="N271" t="str">
        <f t="shared" si="43"/>
        <v>Obesity</v>
      </c>
      <c r="O271" t="str">
        <f t="shared" si="44"/>
        <v>Normal</v>
      </c>
      <c r="P271">
        <v>5.1100000000000003</v>
      </c>
      <c r="Q271" s="2" t="s">
        <v>8354</v>
      </c>
      <c r="R271" s="2" t="s">
        <v>8354</v>
      </c>
      <c r="S271" t="s">
        <v>8354</v>
      </c>
      <c r="T271" s="2">
        <v>0</v>
      </c>
      <c r="U271" s="2" t="str">
        <f t="shared" si="45"/>
        <v>YES</v>
      </c>
      <c r="V271" t="s">
        <v>8355</v>
      </c>
      <c r="W271" t="str">
        <f t="shared" si="46"/>
        <v>tier - 2</v>
      </c>
      <c r="X271" t="s">
        <v>10</v>
      </c>
      <c r="Y271" t="str">
        <f t="shared" si="47"/>
        <v>tier - 2</v>
      </c>
      <c r="Z271" t="s">
        <v>10</v>
      </c>
      <c r="AA271" s="15">
        <v>2585.04</v>
      </c>
      <c r="AB271" t="str">
        <v>R1021</v>
      </c>
    </row>
    <row r="272" spans="1:28" x14ac:dyDescent="0.2">
      <c r="A272" s="1" t="s">
        <v>2100</v>
      </c>
      <c r="B272" s="13">
        <f t="shared" si="40"/>
        <v>37179</v>
      </c>
      <c r="C272" s="1">
        <f t="shared" si="39"/>
        <v>21</v>
      </c>
      <c r="D272">
        <v>2001</v>
      </c>
      <c r="E272" s="7" t="s">
        <v>36</v>
      </c>
      <c r="F272">
        <v>15</v>
      </c>
      <c r="G272" s="8" t="str">
        <f t="shared" si="41"/>
        <v>Oct</v>
      </c>
      <c r="H272" s="8" t="s">
        <v>6732</v>
      </c>
      <c r="I272" s="14" t="s">
        <v>6975</v>
      </c>
      <c r="J272" t="s">
        <v>5007</v>
      </c>
      <c r="K272">
        <v>2001</v>
      </c>
      <c r="L272">
        <f t="shared" si="42"/>
        <v>2001</v>
      </c>
      <c r="M272">
        <v>23.82</v>
      </c>
      <c r="N272" t="str">
        <f t="shared" si="43"/>
        <v>Normalweight</v>
      </c>
      <c r="O272" t="str">
        <f t="shared" si="44"/>
        <v>Diabetes</v>
      </c>
      <c r="P272">
        <v>10.85</v>
      </c>
      <c r="Q272" s="2" t="s">
        <v>8355</v>
      </c>
      <c r="R272" s="2" t="s">
        <v>8354</v>
      </c>
      <c r="S272" t="s">
        <v>8354</v>
      </c>
      <c r="T272" s="2">
        <v>0</v>
      </c>
      <c r="U272" s="2" t="str">
        <f t="shared" si="45"/>
        <v>YES</v>
      </c>
      <c r="V272" t="s">
        <v>8355</v>
      </c>
      <c r="W272" t="str">
        <f t="shared" si="46"/>
        <v>tier - 2</v>
      </c>
      <c r="X272" t="s">
        <v>10</v>
      </c>
      <c r="Y272" t="str">
        <f t="shared" si="47"/>
        <v>tier - 3</v>
      </c>
      <c r="Z272" t="s">
        <v>11</v>
      </c>
      <c r="AA272" s="15">
        <v>2585.27</v>
      </c>
      <c r="AB272" t="str">
        <v>R1011</v>
      </c>
    </row>
    <row r="273" spans="1:28" x14ac:dyDescent="0.2">
      <c r="A273" s="1" t="s">
        <v>2099</v>
      </c>
      <c r="B273" s="13">
        <f t="shared" si="40"/>
        <v>37100</v>
      </c>
      <c r="C273" s="1">
        <f t="shared" si="39"/>
        <v>21</v>
      </c>
      <c r="D273">
        <v>2001</v>
      </c>
      <c r="E273" s="7" t="s">
        <v>9</v>
      </c>
      <c r="F273">
        <v>28</v>
      </c>
      <c r="G273" s="8" t="str">
        <f t="shared" si="41"/>
        <v>Jul</v>
      </c>
      <c r="H273" s="8" t="s">
        <v>6732</v>
      </c>
      <c r="I273" s="14" t="s">
        <v>6739</v>
      </c>
      <c r="J273" t="s">
        <v>5008</v>
      </c>
      <c r="K273">
        <v>2001</v>
      </c>
      <c r="L273">
        <f t="shared" si="42"/>
        <v>2001</v>
      </c>
      <c r="M273">
        <v>45</v>
      </c>
      <c r="N273" t="str">
        <f t="shared" si="43"/>
        <v>Obesity</v>
      </c>
      <c r="O273" t="str">
        <f t="shared" si="44"/>
        <v>Normal</v>
      </c>
      <c r="P273">
        <v>5.24</v>
      </c>
      <c r="Q273" s="2" t="s">
        <v>8355</v>
      </c>
      <c r="R273" s="2" t="s">
        <v>8354</v>
      </c>
      <c r="S273" t="s">
        <v>8354</v>
      </c>
      <c r="T273" s="2">
        <v>1</v>
      </c>
      <c r="U273" s="2" t="str">
        <f t="shared" si="45"/>
        <v>YES</v>
      </c>
      <c r="V273" t="s">
        <v>8355</v>
      </c>
      <c r="W273" t="str">
        <f t="shared" si="46"/>
        <v>tier - 2</v>
      </c>
      <c r="X273" t="s">
        <v>10</v>
      </c>
      <c r="Y273" t="str">
        <f t="shared" si="47"/>
        <v>tier - 2</v>
      </c>
      <c r="Z273" t="s">
        <v>10</v>
      </c>
      <c r="AA273" s="15">
        <v>2585.85</v>
      </c>
      <c r="AB273" t="str">
        <v>R1024</v>
      </c>
    </row>
    <row r="274" spans="1:28" x14ac:dyDescent="0.2">
      <c r="A274" s="1" t="s">
        <v>2098</v>
      </c>
      <c r="B274" s="13">
        <f t="shared" si="40"/>
        <v>37129</v>
      </c>
      <c r="C274" s="1">
        <f t="shared" si="39"/>
        <v>21</v>
      </c>
      <c r="D274">
        <v>2001</v>
      </c>
      <c r="E274" s="7" t="s">
        <v>34</v>
      </c>
      <c r="F274">
        <v>26</v>
      </c>
      <c r="G274" s="8" t="str">
        <f t="shared" si="41"/>
        <v>Aug</v>
      </c>
      <c r="H274" s="8" t="s">
        <v>6732</v>
      </c>
      <c r="I274" s="14" t="s">
        <v>6782</v>
      </c>
      <c r="J274" t="s">
        <v>5009</v>
      </c>
      <c r="K274">
        <v>2001</v>
      </c>
      <c r="L274">
        <f t="shared" si="42"/>
        <v>2001</v>
      </c>
      <c r="M274">
        <v>26.62</v>
      </c>
      <c r="N274" t="str">
        <f t="shared" si="43"/>
        <v>Overweight</v>
      </c>
      <c r="O274" t="str">
        <f t="shared" si="44"/>
        <v>Diabetes</v>
      </c>
      <c r="P274">
        <v>10.08</v>
      </c>
      <c r="Q274" s="2" t="s">
        <v>8354</v>
      </c>
      <c r="R274" s="2" t="s">
        <v>8354</v>
      </c>
      <c r="S274" t="s">
        <v>8354</v>
      </c>
      <c r="T274" s="2">
        <v>0</v>
      </c>
      <c r="U274" s="2" t="str">
        <f t="shared" si="45"/>
        <v>YES</v>
      </c>
      <c r="V274" t="s">
        <v>8355</v>
      </c>
      <c r="W274" t="str">
        <f t="shared" si="46"/>
        <v>tier - 2</v>
      </c>
      <c r="X274" t="s">
        <v>10</v>
      </c>
      <c r="Y274" t="str">
        <f t="shared" si="47"/>
        <v>tier - 1</v>
      </c>
      <c r="Z274" t="s">
        <v>15</v>
      </c>
      <c r="AA274" s="15">
        <v>2597.7800000000002</v>
      </c>
      <c r="AB274" t="str">
        <v>R1011</v>
      </c>
    </row>
    <row r="275" spans="1:28" x14ac:dyDescent="0.2">
      <c r="A275" s="1" t="s">
        <v>2097</v>
      </c>
      <c r="B275" s="13">
        <f t="shared" si="40"/>
        <v>35668</v>
      </c>
      <c r="C275" s="1">
        <f t="shared" si="39"/>
        <v>25</v>
      </c>
      <c r="D275">
        <v>1997</v>
      </c>
      <c r="E275" s="7" t="s">
        <v>34</v>
      </c>
      <c r="F275">
        <v>26</v>
      </c>
      <c r="G275" s="8" t="str">
        <f t="shared" si="41"/>
        <v>Aug</v>
      </c>
      <c r="H275" s="8" t="s">
        <v>6732</v>
      </c>
      <c r="I275" s="14" t="s">
        <v>6976</v>
      </c>
      <c r="J275" t="s">
        <v>5010</v>
      </c>
      <c r="K275">
        <v>1997</v>
      </c>
      <c r="L275">
        <f t="shared" si="42"/>
        <v>1997</v>
      </c>
      <c r="M275">
        <v>32.67</v>
      </c>
      <c r="N275" t="str">
        <f t="shared" si="43"/>
        <v>Obesity</v>
      </c>
      <c r="O275" t="str">
        <f t="shared" si="44"/>
        <v>Diabetes</v>
      </c>
      <c r="P275">
        <v>10.97</v>
      </c>
      <c r="Q275" s="2" t="s">
        <v>8355</v>
      </c>
      <c r="R275" s="2" t="s">
        <v>8354</v>
      </c>
      <c r="S275" t="s">
        <v>8354</v>
      </c>
      <c r="T275" s="2">
        <v>0</v>
      </c>
      <c r="U275" s="2" t="str">
        <f t="shared" si="45"/>
        <v>YES</v>
      </c>
      <c r="V275" t="s">
        <v>8355</v>
      </c>
      <c r="W275" t="str">
        <f t="shared" si="46"/>
        <v>tier - 2</v>
      </c>
      <c r="X275" t="s">
        <v>10</v>
      </c>
      <c r="Y275" t="str">
        <f t="shared" si="47"/>
        <v>tier - 1</v>
      </c>
      <c r="Z275" t="s">
        <v>15</v>
      </c>
      <c r="AA275" s="15">
        <v>2632.99</v>
      </c>
      <c r="AB275" t="str">
        <v>R1011</v>
      </c>
    </row>
    <row r="276" spans="1:28" x14ac:dyDescent="0.2">
      <c r="A276" s="1" t="s">
        <v>2096</v>
      </c>
      <c r="B276" s="13">
        <f t="shared" si="40"/>
        <v>36701</v>
      </c>
      <c r="C276" s="1">
        <f t="shared" si="39"/>
        <v>22</v>
      </c>
      <c r="D276">
        <v>2000</v>
      </c>
      <c r="E276" s="7" t="s">
        <v>17</v>
      </c>
      <c r="F276">
        <v>24</v>
      </c>
      <c r="G276" s="8" t="str">
        <f t="shared" si="41"/>
        <v>Jun</v>
      </c>
      <c r="H276" s="8" t="s">
        <v>6732</v>
      </c>
      <c r="I276" s="14" t="s">
        <v>6977</v>
      </c>
      <c r="J276" t="s">
        <v>5011</v>
      </c>
      <c r="K276">
        <v>2000</v>
      </c>
      <c r="L276">
        <f t="shared" si="42"/>
        <v>2000</v>
      </c>
      <c r="M276">
        <v>44.44</v>
      </c>
      <c r="N276" t="str">
        <f t="shared" si="43"/>
        <v>Obesity</v>
      </c>
      <c r="O276" t="str">
        <f t="shared" si="44"/>
        <v>Normal</v>
      </c>
      <c r="P276">
        <v>4.9000000000000004</v>
      </c>
      <c r="Q276" s="2" t="s">
        <v>8355</v>
      </c>
      <c r="R276" s="2" t="s">
        <v>8354</v>
      </c>
      <c r="S276" t="s">
        <v>8354</v>
      </c>
      <c r="T276" s="2">
        <v>1</v>
      </c>
      <c r="U276" s="2" t="str">
        <f t="shared" si="45"/>
        <v>YES</v>
      </c>
      <c r="V276" t="s">
        <v>8355</v>
      </c>
      <c r="W276" t="str">
        <f t="shared" si="46"/>
        <v>tier - 2</v>
      </c>
      <c r="X276" t="s">
        <v>10</v>
      </c>
      <c r="Y276" t="str">
        <f t="shared" si="47"/>
        <v>tier - 2</v>
      </c>
      <c r="Z276" t="s">
        <v>10</v>
      </c>
      <c r="AA276" s="15">
        <v>2639.04</v>
      </c>
      <c r="AB276" t="str">
        <v>R1012</v>
      </c>
    </row>
    <row r="277" spans="1:28" x14ac:dyDescent="0.2">
      <c r="A277" s="1" t="s">
        <v>2095</v>
      </c>
      <c r="B277" s="13">
        <f t="shared" si="40"/>
        <v>36869</v>
      </c>
      <c r="C277" s="1">
        <f t="shared" si="39"/>
        <v>22</v>
      </c>
      <c r="D277">
        <v>2000</v>
      </c>
      <c r="E277" s="7" t="s">
        <v>29</v>
      </c>
      <c r="F277">
        <v>9</v>
      </c>
      <c r="G277" s="8" t="str">
        <f t="shared" si="41"/>
        <v>Dec</v>
      </c>
      <c r="H277" s="8" t="s">
        <v>6732</v>
      </c>
      <c r="I277" s="14" t="s">
        <v>6919</v>
      </c>
      <c r="J277" t="s">
        <v>5012</v>
      </c>
      <c r="K277">
        <v>2000</v>
      </c>
      <c r="L277">
        <f t="shared" si="42"/>
        <v>2000</v>
      </c>
      <c r="M277">
        <v>28.31</v>
      </c>
      <c r="N277" t="str">
        <f t="shared" si="43"/>
        <v>Overweight</v>
      </c>
      <c r="O277" t="str">
        <f t="shared" si="44"/>
        <v>Normal</v>
      </c>
      <c r="P277">
        <v>5.33</v>
      </c>
      <c r="Q277" s="2" t="s">
        <v>8354</v>
      </c>
      <c r="R277" s="2" t="s">
        <v>8354</v>
      </c>
      <c r="S277" t="s">
        <v>8354</v>
      </c>
      <c r="T277" s="2">
        <v>0</v>
      </c>
      <c r="U277" s="2" t="str">
        <f t="shared" si="45"/>
        <v>YES</v>
      </c>
      <c r="V277" t="s">
        <v>8355</v>
      </c>
      <c r="W277" t="str">
        <f t="shared" si="46"/>
        <v>tier - 2</v>
      </c>
      <c r="X277" t="s">
        <v>10</v>
      </c>
      <c r="Y277" t="str">
        <f t="shared" si="47"/>
        <v>tier - 1</v>
      </c>
      <c r="Z277" t="s">
        <v>15</v>
      </c>
      <c r="AA277" s="15">
        <v>2643.27</v>
      </c>
      <c r="AB277" t="str">
        <v>R1012</v>
      </c>
    </row>
    <row r="278" spans="1:28" x14ac:dyDescent="0.2">
      <c r="A278" s="1" t="s">
        <v>2094</v>
      </c>
      <c r="B278" s="13">
        <f t="shared" si="40"/>
        <v>35282</v>
      </c>
      <c r="C278" s="1">
        <f t="shared" ref="C278:C341" si="48">DATEDIF(B278,DATE(2023,6,8),"Y")</f>
        <v>26</v>
      </c>
      <c r="D278">
        <v>1996</v>
      </c>
      <c r="E278" s="7" t="s">
        <v>34</v>
      </c>
      <c r="F278">
        <v>5</v>
      </c>
      <c r="G278" s="8" t="str">
        <f t="shared" si="41"/>
        <v>Aug</v>
      </c>
      <c r="H278" s="8" t="s">
        <v>6732</v>
      </c>
      <c r="I278" s="14" t="s">
        <v>6978</v>
      </c>
      <c r="J278" t="s">
        <v>5013</v>
      </c>
      <c r="K278">
        <v>1996</v>
      </c>
      <c r="L278">
        <f t="shared" si="42"/>
        <v>1996</v>
      </c>
      <c r="M278">
        <v>25.05</v>
      </c>
      <c r="N278" t="str">
        <f t="shared" si="43"/>
        <v>Overweight</v>
      </c>
      <c r="O278" t="str">
        <f t="shared" si="44"/>
        <v>Normal</v>
      </c>
      <c r="P278">
        <v>4.6100000000000003</v>
      </c>
      <c r="Q278" s="2" t="s">
        <v>8354</v>
      </c>
      <c r="R278" s="2" t="s">
        <v>8354</v>
      </c>
      <c r="S278" t="s">
        <v>8354</v>
      </c>
      <c r="T278" s="2">
        <v>2</v>
      </c>
      <c r="U278" s="2" t="str">
        <f t="shared" si="45"/>
        <v>YES</v>
      </c>
      <c r="V278" t="s">
        <v>8355</v>
      </c>
      <c r="W278" t="str">
        <f t="shared" si="46"/>
        <v>tier - 3</v>
      </c>
      <c r="X278" t="s">
        <v>11</v>
      </c>
      <c r="Y278" t="str">
        <f t="shared" si="47"/>
        <v>tier - 2</v>
      </c>
      <c r="Z278" t="s">
        <v>10</v>
      </c>
      <c r="AA278" s="15">
        <v>2680.95</v>
      </c>
      <c r="AB278" t="str">
        <v>R1012</v>
      </c>
    </row>
    <row r="279" spans="1:28" x14ac:dyDescent="0.2">
      <c r="A279" s="1" t="s">
        <v>2093</v>
      </c>
      <c r="B279" s="13">
        <f t="shared" si="40"/>
        <v>34594</v>
      </c>
      <c r="C279" s="1">
        <f t="shared" si="48"/>
        <v>28</v>
      </c>
      <c r="D279">
        <v>1994</v>
      </c>
      <c r="E279" s="7" t="s">
        <v>19</v>
      </c>
      <c r="F279">
        <v>17</v>
      </c>
      <c r="G279" s="8" t="str">
        <f t="shared" si="41"/>
        <v>Sep</v>
      </c>
      <c r="H279" s="8" t="s">
        <v>6732</v>
      </c>
      <c r="I279" s="14" t="s">
        <v>6979</v>
      </c>
      <c r="J279" t="s">
        <v>5014</v>
      </c>
      <c r="K279">
        <v>1994</v>
      </c>
      <c r="L279">
        <f t="shared" si="42"/>
        <v>1994</v>
      </c>
      <c r="M279">
        <v>28.34</v>
      </c>
      <c r="N279" t="str">
        <f t="shared" si="43"/>
        <v>Overweight</v>
      </c>
      <c r="O279" t="str">
        <f t="shared" si="44"/>
        <v>Diabetes</v>
      </c>
      <c r="P279">
        <v>8.18</v>
      </c>
      <c r="Q279" s="2" t="s">
        <v>8354</v>
      </c>
      <c r="R279" s="2" t="s">
        <v>8354</v>
      </c>
      <c r="S279" t="s">
        <v>8354</v>
      </c>
      <c r="T279" s="2">
        <v>0</v>
      </c>
      <c r="U279" s="2" t="str">
        <f t="shared" si="45"/>
        <v>YES</v>
      </c>
      <c r="V279" t="s">
        <v>8355</v>
      </c>
      <c r="W279" t="str">
        <f t="shared" si="46"/>
        <v>tier - 2</v>
      </c>
      <c r="X279" t="s">
        <v>10</v>
      </c>
      <c r="Y279" t="str">
        <f t="shared" si="47"/>
        <v>tier - 2</v>
      </c>
      <c r="Z279" t="s">
        <v>10</v>
      </c>
      <c r="AA279" s="15">
        <v>2684.69</v>
      </c>
      <c r="AB279" t="str">
        <v>R1013</v>
      </c>
    </row>
    <row r="280" spans="1:28" x14ac:dyDescent="0.2">
      <c r="A280" s="1" t="s">
        <v>2092</v>
      </c>
      <c r="B280" s="13">
        <f t="shared" si="40"/>
        <v>34609</v>
      </c>
      <c r="C280" s="1">
        <f t="shared" si="48"/>
        <v>28</v>
      </c>
      <c r="D280">
        <v>1994</v>
      </c>
      <c r="E280" s="7" t="s">
        <v>36</v>
      </c>
      <c r="F280">
        <v>2</v>
      </c>
      <c r="G280" s="8" t="str">
        <f t="shared" si="41"/>
        <v>Oct</v>
      </c>
      <c r="H280" s="8" t="s">
        <v>6730</v>
      </c>
      <c r="I280" s="14" t="s">
        <v>6980</v>
      </c>
      <c r="J280" t="s">
        <v>4918</v>
      </c>
      <c r="K280">
        <v>1994</v>
      </c>
      <c r="L280">
        <f t="shared" si="42"/>
        <v>1994</v>
      </c>
      <c r="M280">
        <v>17.765000000000001</v>
      </c>
      <c r="N280" t="str">
        <f t="shared" si="43"/>
        <v>Underweight</v>
      </c>
      <c r="O280" t="str">
        <f t="shared" si="44"/>
        <v>Normal</v>
      </c>
      <c r="P280">
        <v>5.62</v>
      </c>
      <c r="Q280" s="2" t="s">
        <v>8354</v>
      </c>
      <c r="R280" s="2" t="s">
        <v>8354</v>
      </c>
      <c r="S280" t="s">
        <v>8354</v>
      </c>
      <c r="T280" s="2">
        <v>0</v>
      </c>
      <c r="U280" s="2" t="str">
        <f t="shared" si="45"/>
        <v>YES</v>
      </c>
      <c r="V280" t="s">
        <v>8355</v>
      </c>
      <c r="W280" t="str">
        <f t="shared" si="46"/>
        <v>tier - 3</v>
      </c>
      <c r="X280" t="s">
        <v>11</v>
      </c>
      <c r="Y280" t="str">
        <f t="shared" si="47"/>
        <v>tier - 2</v>
      </c>
      <c r="Z280" t="s">
        <v>10</v>
      </c>
      <c r="AA280" s="15">
        <v>2689.5</v>
      </c>
      <c r="AB280" t="str">
        <v>R1013</v>
      </c>
    </row>
    <row r="281" spans="1:28" x14ac:dyDescent="0.2">
      <c r="A281" s="1" t="s">
        <v>2091</v>
      </c>
      <c r="B281" s="13">
        <f t="shared" si="40"/>
        <v>36322</v>
      </c>
      <c r="C281" s="1">
        <f t="shared" si="48"/>
        <v>23</v>
      </c>
      <c r="D281">
        <v>1999</v>
      </c>
      <c r="E281" s="7" t="s">
        <v>17</v>
      </c>
      <c r="F281">
        <v>11</v>
      </c>
      <c r="G281" s="8" t="str">
        <f t="shared" si="41"/>
        <v>Jun</v>
      </c>
      <c r="H281" s="8" t="s">
        <v>6732</v>
      </c>
      <c r="I281" s="14" t="s">
        <v>6981</v>
      </c>
      <c r="J281" t="s">
        <v>5015</v>
      </c>
      <c r="K281">
        <v>1999</v>
      </c>
      <c r="L281">
        <f t="shared" si="42"/>
        <v>1999</v>
      </c>
      <c r="M281">
        <v>36.119999999999997</v>
      </c>
      <c r="N281" t="str">
        <f t="shared" si="43"/>
        <v>Obesity</v>
      </c>
      <c r="O281" t="str">
        <f t="shared" si="44"/>
        <v>Prediabetes</v>
      </c>
      <c r="P281">
        <v>5.82</v>
      </c>
      <c r="Q281" s="2" t="s">
        <v>8354</v>
      </c>
      <c r="R281" s="2" t="s">
        <v>8354</v>
      </c>
      <c r="S281" t="s">
        <v>8354</v>
      </c>
      <c r="T281" s="2">
        <v>0</v>
      </c>
      <c r="U281" s="2" t="str">
        <f t="shared" si="45"/>
        <v>YES</v>
      </c>
      <c r="V281" t="s">
        <v>8355</v>
      </c>
      <c r="W281" t="str">
        <f t="shared" si="46"/>
        <v>tier - 2</v>
      </c>
      <c r="X281" t="s">
        <v>10</v>
      </c>
      <c r="Y281" t="str">
        <f t="shared" si="47"/>
        <v>tier - 2</v>
      </c>
      <c r="Z281" t="s">
        <v>10</v>
      </c>
      <c r="AA281" s="15">
        <v>2690.11</v>
      </c>
      <c r="AB281" t="str">
        <v>R1012</v>
      </c>
    </row>
    <row r="282" spans="1:28" x14ac:dyDescent="0.2">
      <c r="A282" s="1" t="s">
        <v>2090</v>
      </c>
      <c r="B282" s="13">
        <f t="shared" si="40"/>
        <v>35229</v>
      </c>
      <c r="C282" s="1">
        <f t="shared" si="48"/>
        <v>26</v>
      </c>
      <c r="D282">
        <v>1996</v>
      </c>
      <c r="E282" s="7" t="s">
        <v>17</v>
      </c>
      <c r="F282">
        <v>13</v>
      </c>
      <c r="G282" s="8" t="str">
        <f t="shared" si="41"/>
        <v>Jun</v>
      </c>
      <c r="H282" s="8" t="s">
        <v>6730</v>
      </c>
      <c r="I282" s="14" t="s">
        <v>6982</v>
      </c>
      <c r="J282" t="s">
        <v>5016</v>
      </c>
      <c r="K282">
        <v>1996</v>
      </c>
      <c r="L282">
        <f t="shared" si="42"/>
        <v>1996</v>
      </c>
      <c r="M282">
        <v>23.19</v>
      </c>
      <c r="N282" t="str">
        <f t="shared" si="43"/>
        <v>Normalweight</v>
      </c>
      <c r="O282" t="str">
        <f t="shared" si="44"/>
        <v>Diabetes</v>
      </c>
      <c r="P282">
        <v>7.66</v>
      </c>
      <c r="Q282" s="2" t="s">
        <v>8354</v>
      </c>
      <c r="R282" s="2" t="s">
        <v>8354</v>
      </c>
      <c r="S282" t="s">
        <v>8354</v>
      </c>
      <c r="T282" s="2">
        <v>0</v>
      </c>
      <c r="U282" s="2" t="str">
        <f t="shared" si="45"/>
        <v>YES</v>
      </c>
      <c r="V282" t="s">
        <v>8355</v>
      </c>
      <c r="W282" t="str">
        <f t="shared" si="46"/>
        <v>tier - 2</v>
      </c>
      <c r="X282" t="s">
        <v>10</v>
      </c>
      <c r="Y282" t="str">
        <f t="shared" si="47"/>
        <v>tier - 1</v>
      </c>
      <c r="Z282" t="s">
        <v>15</v>
      </c>
      <c r="AA282" s="15">
        <v>2699.57</v>
      </c>
      <c r="AB282" t="str">
        <v>R1012</v>
      </c>
    </row>
    <row r="283" spans="1:28" x14ac:dyDescent="0.2">
      <c r="A283" s="1" t="s">
        <v>2089</v>
      </c>
      <c r="B283" s="13">
        <f t="shared" si="40"/>
        <v>37819</v>
      </c>
      <c r="C283" s="1">
        <f t="shared" si="48"/>
        <v>19</v>
      </c>
      <c r="D283">
        <v>2003</v>
      </c>
      <c r="E283" s="7" t="s">
        <v>9</v>
      </c>
      <c r="F283">
        <v>17</v>
      </c>
      <c r="G283" s="8" t="str">
        <f t="shared" si="41"/>
        <v>Jul</v>
      </c>
      <c r="H283" s="8" t="s">
        <v>6732</v>
      </c>
      <c r="I283" s="14" t="s">
        <v>6983</v>
      </c>
      <c r="J283" t="s">
        <v>4827</v>
      </c>
      <c r="K283">
        <v>2003</v>
      </c>
      <c r="L283">
        <f t="shared" si="42"/>
        <v>2003</v>
      </c>
      <c r="M283">
        <v>35.99</v>
      </c>
      <c r="N283" t="str">
        <f t="shared" si="43"/>
        <v>Obesity</v>
      </c>
      <c r="O283" t="str">
        <f t="shared" si="44"/>
        <v>Normal</v>
      </c>
      <c r="P283">
        <v>4.2300000000000004</v>
      </c>
      <c r="Q283" s="2" t="s">
        <v>8354</v>
      </c>
      <c r="R283" s="2" t="s">
        <v>8354</v>
      </c>
      <c r="S283" t="s">
        <v>8354</v>
      </c>
      <c r="T283" s="2">
        <v>0</v>
      </c>
      <c r="U283" s="2" t="str">
        <f t="shared" si="45"/>
        <v>YES</v>
      </c>
      <c r="V283" t="s">
        <v>8355</v>
      </c>
      <c r="W283" t="str">
        <f t="shared" si="46"/>
        <v>tier - 2</v>
      </c>
      <c r="X283" t="s">
        <v>10</v>
      </c>
      <c r="Y283" t="str">
        <f t="shared" si="47"/>
        <v>tier - 2</v>
      </c>
      <c r="Z283" t="s">
        <v>10</v>
      </c>
      <c r="AA283" s="15">
        <v>2709.11</v>
      </c>
      <c r="AB283" t="str">
        <v>R1012</v>
      </c>
    </row>
    <row r="284" spans="1:28" x14ac:dyDescent="0.2">
      <c r="A284" s="1" t="s">
        <v>2088</v>
      </c>
      <c r="B284" s="13">
        <f t="shared" si="40"/>
        <v>37946</v>
      </c>
      <c r="C284" s="1">
        <f t="shared" si="48"/>
        <v>19</v>
      </c>
      <c r="D284">
        <v>2003</v>
      </c>
      <c r="E284" s="7" t="s">
        <v>14</v>
      </c>
      <c r="F284">
        <v>21</v>
      </c>
      <c r="G284" s="8" t="str">
        <f t="shared" si="41"/>
        <v>Nov</v>
      </c>
      <c r="H284" s="8" t="s">
        <v>6732</v>
      </c>
      <c r="I284" s="14" t="s">
        <v>6984</v>
      </c>
      <c r="J284" t="s">
        <v>5017</v>
      </c>
      <c r="K284">
        <v>2003</v>
      </c>
      <c r="L284">
        <f t="shared" si="42"/>
        <v>2003</v>
      </c>
      <c r="M284">
        <v>30.25</v>
      </c>
      <c r="N284" t="str">
        <f t="shared" si="43"/>
        <v>Obesity</v>
      </c>
      <c r="O284" t="str">
        <f t="shared" si="44"/>
        <v>Normal</v>
      </c>
      <c r="P284">
        <v>5.58</v>
      </c>
      <c r="Q284" s="2" t="s">
        <v>8354</v>
      </c>
      <c r="R284" s="2" t="s">
        <v>8354</v>
      </c>
      <c r="S284" t="s">
        <v>2382</v>
      </c>
      <c r="T284" s="2">
        <v>1</v>
      </c>
      <c r="U284" s="2" t="str">
        <f t="shared" si="45"/>
        <v>YES</v>
      </c>
      <c r="V284" t="s">
        <v>8355</v>
      </c>
      <c r="W284" t="str">
        <f t="shared" si="46"/>
        <v>tier - 2</v>
      </c>
      <c r="X284" t="s">
        <v>10</v>
      </c>
      <c r="Y284" t="str">
        <f t="shared" si="47"/>
        <v>tier - 2</v>
      </c>
      <c r="Z284" t="s">
        <v>10</v>
      </c>
      <c r="AA284" s="15">
        <v>2709.24</v>
      </c>
      <c r="AB284" t="str">
        <v>R1012</v>
      </c>
    </row>
    <row r="285" spans="1:28" x14ac:dyDescent="0.2">
      <c r="A285" s="1" t="s">
        <v>2087</v>
      </c>
      <c r="B285" s="13">
        <f t="shared" si="40"/>
        <v>37956</v>
      </c>
      <c r="C285" s="1">
        <f t="shared" si="48"/>
        <v>19</v>
      </c>
      <c r="D285">
        <v>2003</v>
      </c>
      <c r="E285" s="7" t="s">
        <v>29</v>
      </c>
      <c r="F285">
        <v>1</v>
      </c>
      <c r="G285" s="8" t="str">
        <f t="shared" si="41"/>
        <v>Dec</v>
      </c>
      <c r="H285" s="8" t="s">
        <v>6732</v>
      </c>
      <c r="I285" s="14" t="s">
        <v>6985</v>
      </c>
      <c r="J285" t="s">
        <v>5018</v>
      </c>
      <c r="K285">
        <v>2003</v>
      </c>
      <c r="L285">
        <f t="shared" si="42"/>
        <v>2003</v>
      </c>
      <c r="M285">
        <v>26.24</v>
      </c>
      <c r="N285" t="str">
        <f t="shared" si="43"/>
        <v>Overweight</v>
      </c>
      <c r="O285" t="str">
        <f t="shared" si="44"/>
        <v>Prediabetes</v>
      </c>
      <c r="P285">
        <v>6.26</v>
      </c>
      <c r="Q285" s="2" t="s">
        <v>8355</v>
      </c>
      <c r="R285" s="2" t="s">
        <v>8354</v>
      </c>
      <c r="S285" t="s">
        <v>8354</v>
      </c>
      <c r="T285" s="2">
        <v>0</v>
      </c>
      <c r="U285" s="2" t="str">
        <f t="shared" si="45"/>
        <v>YES</v>
      </c>
      <c r="V285" t="s">
        <v>8355</v>
      </c>
      <c r="W285" t="str">
        <f t="shared" si="46"/>
        <v>tier - 2</v>
      </c>
      <c r="X285" t="s">
        <v>10</v>
      </c>
      <c r="Y285" t="str">
        <f t="shared" si="47"/>
        <v>tier - 3</v>
      </c>
      <c r="Z285" t="s">
        <v>11</v>
      </c>
      <c r="AA285" s="15">
        <v>2710.83</v>
      </c>
      <c r="AB285" t="str">
        <v>R1012</v>
      </c>
    </row>
    <row r="286" spans="1:28" x14ac:dyDescent="0.2">
      <c r="A286" s="1" t="s">
        <v>2086</v>
      </c>
      <c r="B286" s="13">
        <f t="shared" si="40"/>
        <v>37839</v>
      </c>
      <c r="C286" s="1">
        <f t="shared" si="48"/>
        <v>19</v>
      </c>
      <c r="D286">
        <v>2003</v>
      </c>
      <c r="E286" s="7" t="s">
        <v>34</v>
      </c>
      <c r="F286">
        <v>6</v>
      </c>
      <c r="G286" s="8" t="str">
        <f t="shared" si="41"/>
        <v>Aug</v>
      </c>
      <c r="H286" s="8" t="s">
        <v>6732</v>
      </c>
      <c r="I286" s="14" t="s">
        <v>6986</v>
      </c>
      <c r="J286" t="s">
        <v>5019</v>
      </c>
      <c r="K286">
        <v>2003</v>
      </c>
      <c r="L286">
        <f t="shared" si="42"/>
        <v>2003</v>
      </c>
      <c r="M286">
        <v>31.36</v>
      </c>
      <c r="N286" t="str">
        <f t="shared" si="43"/>
        <v>Obesity</v>
      </c>
      <c r="O286" t="str">
        <f t="shared" si="44"/>
        <v>Diabetes</v>
      </c>
      <c r="P286">
        <v>10.6</v>
      </c>
      <c r="Q286" s="2" t="s">
        <v>8355</v>
      </c>
      <c r="R286" s="2" t="s">
        <v>8354</v>
      </c>
      <c r="S286" t="s">
        <v>8354</v>
      </c>
      <c r="T286" s="2">
        <v>0</v>
      </c>
      <c r="U286" s="2" t="str">
        <f t="shared" si="45"/>
        <v>YES</v>
      </c>
      <c r="V286" t="s">
        <v>8355</v>
      </c>
      <c r="W286" t="str">
        <f t="shared" si="46"/>
        <v>tier - 2</v>
      </c>
      <c r="X286" t="s">
        <v>10</v>
      </c>
      <c r="Y286" t="str">
        <f t="shared" si="47"/>
        <v>tier - 2</v>
      </c>
      <c r="Z286" t="s">
        <v>10</v>
      </c>
      <c r="AA286" s="15">
        <v>2719.28</v>
      </c>
      <c r="AB286" t="str">
        <v>R1012</v>
      </c>
    </row>
    <row r="287" spans="1:28" x14ac:dyDescent="0.2">
      <c r="A287" s="1" t="s">
        <v>2085</v>
      </c>
      <c r="B287" s="13">
        <f t="shared" si="40"/>
        <v>35733</v>
      </c>
      <c r="C287" s="1">
        <f t="shared" si="48"/>
        <v>25</v>
      </c>
      <c r="D287">
        <v>1997</v>
      </c>
      <c r="E287" s="7" t="s">
        <v>36</v>
      </c>
      <c r="F287">
        <v>30</v>
      </c>
      <c r="G287" s="8" t="str">
        <f t="shared" si="41"/>
        <v>Oct</v>
      </c>
      <c r="H287" s="8" t="s">
        <v>6730</v>
      </c>
      <c r="I287" s="14" t="s">
        <v>6987</v>
      </c>
      <c r="J287" t="s">
        <v>5020</v>
      </c>
      <c r="K287">
        <v>1997</v>
      </c>
      <c r="L287">
        <f t="shared" si="42"/>
        <v>1997</v>
      </c>
      <c r="M287">
        <v>25.69</v>
      </c>
      <c r="N287" t="str">
        <f t="shared" si="43"/>
        <v>Overweight</v>
      </c>
      <c r="O287" t="str">
        <f t="shared" si="44"/>
        <v>Normal</v>
      </c>
      <c r="P287">
        <v>4.78</v>
      </c>
      <c r="Q287" s="2" t="s">
        <v>8355</v>
      </c>
      <c r="R287" s="2" t="s">
        <v>8354</v>
      </c>
      <c r="S287" t="s">
        <v>8354</v>
      </c>
      <c r="T287" s="2">
        <v>0</v>
      </c>
      <c r="U287" s="2" t="str">
        <f t="shared" si="45"/>
        <v>YES</v>
      </c>
      <c r="V287" t="s">
        <v>8355</v>
      </c>
      <c r="W287" t="str">
        <f t="shared" si="46"/>
        <v>tier - 1</v>
      </c>
      <c r="X287" t="s">
        <v>15</v>
      </c>
      <c r="Y287" t="str">
        <f t="shared" si="47"/>
        <v>tier - 3</v>
      </c>
      <c r="Z287" t="s">
        <v>11</v>
      </c>
      <c r="AA287" s="15">
        <v>2721.32</v>
      </c>
      <c r="AB287" t="str">
        <v>R1014</v>
      </c>
    </row>
    <row r="288" spans="1:28" x14ac:dyDescent="0.2">
      <c r="A288" s="1" t="s">
        <v>2084</v>
      </c>
      <c r="B288" s="13">
        <f t="shared" si="40"/>
        <v>32375</v>
      </c>
      <c r="C288" s="1">
        <f t="shared" si="48"/>
        <v>34</v>
      </c>
      <c r="D288">
        <v>1988</v>
      </c>
      <c r="E288" s="7" t="s">
        <v>34</v>
      </c>
      <c r="F288">
        <v>20</v>
      </c>
      <c r="G288" s="8" t="str">
        <f t="shared" si="41"/>
        <v>Aug</v>
      </c>
      <c r="H288" s="8" t="s">
        <v>6730</v>
      </c>
      <c r="I288" s="14" t="s">
        <v>6988</v>
      </c>
      <c r="J288" t="s">
        <v>5021</v>
      </c>
      <c r="K288">
        <v>1988</v>
      </c>
      <c r="L288">
        <f t="shared" si="42"/>
        <v>1988</v>
      </c>
      <c r="M288">
        <v>25.46</v>
      </c>
      <c r="N288" t="str">
        <f t="shared" si="43"/>
        <v>Overweight</v>
      </c>
      <c r="O288" t="str">
        <f t="shared" si="44"/>
        <v>Prediabetes</v>
      </c>
      <c r="P288">
        <v>6.03</v>
      </c>
      <c r="Q288" s="2" t="s">
        <v>8354</v>
      </c>
      <c r="R288" s="2" t="s">
        <v>8354</v>
      </c>
      <c r="S288" t="s">
        <v>8354</v>
      </c>
      <c r="T288" s="2">
        <v>2</v>
      </c>
      <c r="U288" s="2" t="str">
        <f t="shared" si="45"/>
        <v>YES</v>
      </c>
      <c r="V288" t="s">
        <v>8355</v>
      </c>
      <c r="W288" t="str">
        <f t="shared" si="46"/>
        <v>tier - 2</v>
      </c>
      <c r="X288" t="s">
        <v>10</v>
      </c>
      <c r="Y288" t="str">
        <f t="shared" si="47"/>
        <v>tier - 2</v>
      </c>
      <c r="Z288" t="s">
        <v>10</v>
      </c>
      <c r="AA288" s="15">
        <v>2726.06</v>
      </c>
      <c r="AB288" t="str">
        <v>R1013</v>
      </c>
    </row>
    <row r="289" spans="1:28" x14ac:dyDescent="0.2">
      <c r="A289" s="1" t="s">
        <v>2083</v>
      </c>
      <c r="B289" s="13">
        <f t="shared" si="40"/>
        <v>35709</v>
      </c>
      <c r="C289" s="1">
        <f t="shared" si="48"/>
        <v>25</v>
      </c>
      <c r="D289">
        <v>1997</v>
      </c>
      <c r="E289" s="7" t="s">
        <v>36</v>
      </c>
      <c r="F289">
        <v>6</v>
      </c>
      <c r="G289" s="8" t="str">
        <f t="shared" si="41"/>
        <v>Oct</v>
      </c>
      <c r="H289" s="8" t="s">
        <v>6732</v>
      </c>
      <c r="I289" s="14" t="s">
        <v>6919</v>
      </c>
      <c r="J289" t="s">
        <v>5022</v>
      </c>
      <c r="K289">
        <v>1997</v>
      </c>
      <c r="L289">
        <f t="shared" si="42"/>
        <v>1997</v>
      </c>
      <c r="M289">
        <v>31.83</v>
      </c>
      <c r="N289" t="str">
        <f t="shared" si="43"/>
        <v>Obesity</v>
      </c>
      <c r="O289" t="str">
        <f t="shared" si="44"/>
        <v>Diabetes</v>
      </c>
      <c r="P289">
        <v>11.55</v>
      </c>
      <c r="Q289" s="2" t="s">
        <v>8355</v>
      </c>
      <c r="R289" s="2" t="s">
        <v>8354</v>
      </c>
      <c r="S289" t="s">
        <v>8354</v>
      </c>
      <c r="T289" s="2">
        <v>1</v>
      </c>
      <c r="U289" s="2" t="str">
        <f t="shared" si="45"/>
        <v>YES</v>
      </c>
      <c r="V289" t="s">
        <v>8355</v>
      </c>
      <c r="W289" t="str">
        <f t="shared" si="46"/>
        <v>tier - 3</v>
      </c>
      <c r="X289" t="s">
        <v>11</v>
      </c>
      <c r="Y289" t="str">
        <f t="shared" si="47"/>
        <v>tier - 3</v>
      </c>
      <c r="Z289" t="s">
        <v>11</v>
      </c>
      <c r="AA289" s="15">
        <v>2727.4</v>
      </c>
      <c r="AB289" t="str">
        <v>R1016</v>
      </c>
    </row>
    <row r="290" spans="1:28" x14ac:dyDescent="0.2">
      <c r="A290" s="1" t="s">
        <v>2082</v>
      </c>
      <c r="B290" s="13">
        <f t="shared" si="40"/>
        <v>37958</v>
      </c>
      <c r="C290" s="1">
        <f t="shared" si="48"/>
        <v>19</v>
      </c>
      <c r="D290">
        <v>2003</v>
      </c>
      <c r="E290" s="7" t="s">
        <v>29</v>
      </c>
      <c r="F290">
        <v>3</v>
      </c>
      <c r="G290" s="8" t="str">
        <f t="shared" si="41"/>
        <v>Dec</v>
      </c>
      <c r="H290" s="8" t="s">
        <v>6732</v>
      </c>
      <c r="I290" s="14" t="s">
        <v>6989</v>
      </c>
      <c r="J290" t="s">
        <v>5023</v>
      </c>
      <c r="K290">
        <v>2003</v>
      </c>
      <c r="L290">
        <f t="shared" si="42"/>
        <v>2003</v>
      </c>
      <c r="M290">
        <v>24.43</v>
      </c>
      <c r="N290" t="str">
        <f t="shared" si="43"/>
        <v>Normalweight</v>
      </c>
      <c r="O290" t="str">
        <f t="shared" si="44"/>
        <v>Diabetes</v>
      </c>
      <c r="P290">
        <v>7.59</v>
      </c>
      <c r="Q290" s="2" t="s">
        <v>8355</v>
      </c>
      <c r="R290" s="2" t="s">
        <v>8354</v>
      </c>
      <c r="S290" t="s">
        <v>8354</v>
      </c>
      <c r="T290" s="2">
        <v>1</v>
      </c>
      <c r="U290" s="2" t="str">
        <f t="shared" si="45"/>
        <v>YES</v>
      </c>
      <c r="V290" t="s">
        <v>8355</v>
      </c>
      <c r="W290" t="str">
        <f t="shared" si="46"/>
        <v>tier - 2</v>
      </c>
      <c r="X290" t="s">
        <v>10</v>
      </c>
      <c r="Y290" t="str">
        <f t="shared" si="47"/>
        <v>tier - 3</v>
      </c>
      <c r="Z290" t="s">
        <v>11</v>
      </c>
      <c r="AA290" s="15">
        <v>2730.11</v>
      </c>
      <c r="AB290" t="str">
        <v>R1012</v>
      </c>
    </row>
    <row r="291" spans="1:28" x14ac:dyDescent="0.2">
      <c r="A291" s="1" t="s">
        <v>2081</v>
      </c>
      <c r="B291" s="13">
        <f t="shared" si="40"/>
        <v>36877</v>
      </c>
      <c r="C291" s="1">
        <f t="shared" si="48"/>
        <v>22</v>
      </c>
      <c r="D291">
        <v>2000</v>
      </c>
      <c r="E291" s="7" t="s">
        <v>29</v>
      </c>
      <c r="F291">
        <v>17</v>
      </c>
      <c r="G291" s="8" t="str">
        <f t="shared" si="41"/>
        <v>Dec</v>
      </c>
      <c r="H291" s="8" t="s">
        <v>6732</v>
      </c>
      <c r="I291" s="14" t="s">
        <v>6935</v>
      </c>
      <c r="J291" t="s">
        <v>5024</v>
      </c>
      <c r="K291">
        <v>2000</v>
      </c>
      <c r="L291">
        <f t="shared" si="42"/>
        <v>2000</v>
      </c>
      <c r="M291">
        <v>41.9</v>
      </c>
      <c r="N291" t="str">
        <f t="shared" si="43"/>
        <v>Obesity</v>
      </c>
      <c r="O291" t="str">
        <f t="shared" si="44"/>
        <v>Normal</v>
      </c>
      <c r="P291">
        <v>4.26</v>
      </c>
      <c r="Q291" s="2" t="s">
        <v>8354</v>
      </c>
      <c r="R291" s="2" t="s">
        <v>8354</v>
      </c>
      <c r="S291" t="s">
        <v>8354</v>
      </c>
      <c r="T291" s="2">
        <v>0</v>
      </c>
      <c r="U291" s="2" t="str">
        <f t="shared" si="45"/>
        <v>YES</v>
      </c>
      <c r="V291" t="s">
        <v>8355</v>
      </c>
      <c r="W291" t="str">
        <f t="shared" si="46"/>
        <v>tier - 2</v>
      </c>
      <c r="X291" t="s">
        <v>10</v>
      </c>
      <c r="Y291" t="str">
        <f t="shared" si="47"/>
        <v>tier - 3</v>
      </c>
      <c r="Z291" t="s">
        <v>11</v>
      </c>
      <c r="AA291" s="15">
        <v>2731.91</v>
      </c>
      <c r="AB291" t="str">
        <v>R1024</v>
      </c>
    </row>
    <row r="292" spans="1:28" x14ac:dyDescent="0.2">
      <c r="A292" s="1" t="s">
        <v>2080</v>
      </c>
      <c r="B292" s="13">
        <f t="shared" si="40"/>
        <v>36802</v>
      </c>
      <c r="C292" s="1">
        <f t="shared" si="48"/>
        <v>22</v>
      </c>
      <c r="D292">
        <v>2000</v>
      </c>
      <c r="E292" s="7" t="s">
        <v>36</v>
      </c>
      <c r="F292">
        <v>3</v>
      </c>
      <c r="G292" s="8" t="str">
        <f t="shared" si="41"/>
        <v>Oct</v>
      </c>
      <c r="H292" s="8" t="s">
        <v>6732</v>
      </c>
      <c r="I292" s="14" t="s">
        <v>6990</v>
      </c>
      <c r="J292" t="s">
        <v>5025</v>
      </c>
      <c r="K292">
        <v>2000</v>
      </c>
      <c r="L292">
        <f t="shared" si="42"/>
        <v>2000</v>
      </c>
      <c r="M292">
        <v>22.88</v>
      </c>
      <c r="N292" t="str">
        <f t="shared" si="43"/>
        <v>Normalweight</v>
      </c>
      <c r="O292" t="str">
        <f t="shared" si="44"/>
        <v>Prediabetes</v>
      </c>
      <c r="P292">
        <v>5.9</v>
      </c>
      <c r="Q292" s="2" t="s">
        <v>8355</v>
      </c>
      <c r="R292" s="2" t="s">
        <v>8354</v>
      </c>
      <c r="S292" t="s">
        <v>2382</v>
      </c>
      <c r="T292" s="2">
        <v>1</v>
      </c>
      <c r="U292" s="2" t="str">
        <f t="shared" si="45"/>
        <v>YES</v>
      </c>
      <c r="V292" t="s">
        <v>8355</v>
      </c>
      <c r="W292" t="str">
        <f t="shared" si="46"/>
        <v>tier - 2</v>
      </c>
      <c r="X292" t="s">
        <v>10</v>
      </c>
      <c r="Y292" t="str">
        <f t="shared" si="47"/>
        <v>tier - 3</v>
      </c>
      <c r="Z292" t="s">
        <v>11</v>
      </c>
      <c r="AA292" s="15">
        <v>2741.95</v>
      </c>
      <c r="AB292" t="str">
        <v>R1024</v>
      </c>
    </row>
    <row r="293" spans="1:28" x14ac:dyDescent="0.2">
      <c r="A293" s="1" t="s">
        <v>2079</v>
      </c>
      <c r="B293" s="13">
        <f t="shared" si="40"/>
        <v>36810</v>
      </c>
      <c r="C293" s="1">
        <f t="shared" si="48"/>
        <v>22</v>
      </c>
      <c r="D293">
        <v>2000</v>
      </c>
      <c r="E293" s="7" t="s">
        <v>36</v>
      </c>
      <c r="F293">
        <v>11</v>
      </c>
      <c r="G293" s="8" t="str">
        <f t="shared" si="41"/>
        <v>Oct</v>
      </c>
      <c r="H293" s="8" t="s">
        <v>6732</v>
      </c>
      <c r="I293" s="14" t="s">
        <v>6991</v>
      </c>
      <c r="J293" t="s">
        <v>5026</v>
      </c>
      <c r="K293">
        <v>2000</v>
      </c>
      <c r="L293">
        <f t="shared" si="42"/>
        <v>2000</v>
      </c>
      <c r="M293">
        <v>29.734999999999999</v>
      </c>
      <c r="N293" t="str">
        <f t="shared" si="43"/>
        <v>Overweight</v>
      </c>
      <c r="O293" t="str">
        <f t="shared" si="44"/>
        <v>Diabetes</v>
      </c>
      <c r="P293">
        <v>7.79</v>
      </c>
      <c r="Q293" s="2" t="s">
        <v>8354</v>
      </c>
      <c r="R293" s="2" t="s">
        <v>8354</v>
      </c>
      <c r="S293" t="s">
        <v>8354</v>
      </c>
      <c r="T293" s="2">
        <v>0</v>
      </c>
      <c r="U293" s="2" t="str">
        <f t="shared" si="45"/>
        <v>NO</v>
      </c>
      <c r="V293" t="s">
        <v>8354</v>
      </c>
      <c r="W293" t="str">
        <f t="shared" si="46"/>
        <v>tier - 2</v>
      </c>
      <c r="X293" t="s">
        <v>10</v>
      </c>
      <c r="Y293" t="str">
        <f t="shared" si="47"/>
        <v>tier - 1</v>
      </c>
      <c r="Z293" t="s">
        <v>15</v>
      </c>
      <c r="AA293" s="15">
        <v>2755.02</v>
      </c>
      <c r="AB293" t="str">
        <v>R1024</v>
      </c>
    </row>
    <row r="294" spans="1:28" x14ac:dyDescent="0.2">
      <c r="A294" s="1" t="s">
        <v>2078</v>
      </c>
      <c r="B294" s="13">
        <f t="shared" si="40"/>
        <v>35652</v>
      </c>
      <c r="C294" s="1">
        <f t="shared" si="48"/>
        <v>25</v>
      </c>
      <c r="D294">
        <v>1997</v>
      </c>
      <c r="E294" s="7" t="s">
        <v>34</v>
      </c>
      <c r="F294">
        <v>10</v>
      </c>
      <c r="G294" s="8" t="str">
        <f t="shared" si="41"/>
        <v>Aug</v>
      </c>
      <c r="H294" s="8" t="s">
        <v>6732</v>
      </c>
      <c r="I294" s="14" t="s">
        <v>6992</v>
      </c>
      <c r="J294" t="s">
        <v>5027</v>
      </c>
      <c r="K294">
        <v>1997</v>
      </c>
      <c r="L294">
        <f t="shared" si="42"/>
        <v>1997</v>
      </c>
      <c r="M294">
        <v>40.74</v>
      </c>
      <c r="N294" t="str">
        <f t="shared" si="43"/>
        <v>Obesity</v>
      </c>
      <c r="O294" t="str">
        <f t="shared" si="44"/>
        <v>Normal</v>
      </c>
      <c r="P294">
        <v>5.28</v>
      </c>
      <c r="Q294" s="2" t="s">
        <v>8354</v>
      </c>
      <c r="R294" s="2" t="s">
        <v>8354</v>
      </c>
      <c r="S294" t="s">
        <v>2382</v>
      </c>
      <c r="T294" s="2">
        <v>1</v>
      </c>
      <c r="U294" s="2" t="str">
        <f t="shared" si="45"/>
        <v>YES</v>
      </c>
      <c r="V294" t="s">
        <v>8355</v>
      </c>
      <c r="W294" t="str">
        <f t="shared" si="46"/>
        <v>tier - 2</v>
      </c>
      <c r="X294" t="s">
        <v>10</v>
      </c>
      <c r="Y294" t="str">
        <f t="shared" si="47"/>
        <v>tier - 1</v>
      </c>
      <c r="Z294" t="s">
        <v>15</v>
      </c>
      <c r="AA294" s="15">
        <v>2758.99</v>
      </c>
      <c r="AB294" t="str">
        <v>R1012</v>
      </c>
    </row>
    <row r="295" spans="1:28" x14ac:dyDescent="0.2">
      <c r="A295" s="1" t="s">
        <v>2077</v>
      </c>
      <c r="B295" s="13">
        <f t="shared" si="40"/>
        <v>38305</v>
      </c>
      <c r="C295" s="1">
        <f t="shared" si="48"/>
        <v>18</v>
      </c>
      <c r="D295">
        <v>2004</v>
      </c>
      <c r="E295" s="7" t="s">
        <v>14</v>
      </c>
      <c r="F295">
        <v>14</v>
      </c>
      <c r="G295" s="8" t="str">
        <f t="shared" si="41"/>
        <v>Nov</v>
      </c>
      <c r="H295" s="8" t="s">
        <v>6730</v>
      </c>
      <c r="I295" s="14" t="s">
        <v>6993</v>
      </c>
      <c r="J295" t="s">
        <v>5028</v>
      </c>
      <c r="K295">
        <v>2004</v>
      </c>
      <c r="L295">
        <f t="shared" si="42"/>
        <v>2004</v>
      </c>
      <c r="M295">
        <v>24.14</v>
      </c>
      <c r="N295" t="str">
        <f t="shared" si="43"/>
        <v>Normalweight</v>
      </c>
      <c r="O295" t="str">
        <f t="shared" si="44"/>
        <v>Prediabetes</v>
      </c>
      <c r="P295">
        <v>5.87</v>
      </c>
      <c r="Q295" s="2" t="s">
        <v>8354</v>
      </c>
      <c r="R295" s="2" t="s">
        <v>8354</v>
      </c>
      <c r="S295" t="s">
        <v>8354</v>
      </c>
      <c r="T295" s="2">
        <v>2</v>
      </c>
      <c r="U295" s="2" t="str">
        <f t="shared" si="45"/>
        <v>YES</v>
      </c>
      <c r="V295" t="s">
        <v>8355</v>
      </c>
      <c r="W295" t="str">
        <f t="shared" si="46"/>
        <v>tier - 2</v>
      </c>
      <c r="X295" t="s">
        <v>10</v>
      </c>
      <c r="Y295" t="str">
        <f t="shared" si="47"/>
        <v>tier - 1</v>
      </c>
      <c r="Z295" t="s">
        <v>15</v>
      </c>
      <c r="AA295" s="15">
        <v>2773.46</v>
      </c>
      <c r="AB295" t="str">
        <v>R1021</v>
      </c>
    </row>
    <row r="296" spans="1:28" x14ac:dyDescent="0.2">
      <c r="A296" s="1" t="s">
        <v>2076</v>
      </c>
      <c r="B296" s="13">
        <f t="shared" si="40"/>
        <v>36320</v>
      </c>
      <c r="C296" s="1">
        <f t="shared" si="48"/>
        <v>23</v>
      </c>
      <c r="D296">
        <v>1999</v>
      </c>
      <c r="E296" s="7" t="s">
        <v>17</v>
      </c>
      <c r="F296">
        <v>9</v>
      </c>
      <c r="G296" s="8" t="str">
        <f t="shared" si="41"/>
        <v>Jun</v>
      </c>
      <c r="H296" s="8" t="s">
        <v>6732</v>
      </c>
      <c r="I296" s="14" t="s">
        <v>6994</v>
      </c>
      <c r="J296" t="s">
        <v>5029</v>
      </c>
      <c r="K296">
        <v>1999</v>
      </c>
      <c r="L296">
        <f t="shared" si="42"/>
        <v>1999</v>
      </c>
      <c r="M296">
        <v>25.15</v>
      </c>
      <c r="N296" t="str">
        <f t="shared" si="43"/>
        <v>Overweight</v>
      </c>
      <c r="O296" t="str">
        <f t="shared" si="44"/>
        <v>Diabetes</v>
      </c>
      <c r="P296">
        <v>9.08</v>
      </c>
      <c r="Q296" s="2" t="s">
        <v>8355</v>
      </c>
      <c r="R296" s="2" t="s">
        <v>8354</v>
      </c>
      <c r="S296" t="s">
        <v>8354</v>
      </c>
      <c r="T296" s="2">
        <v>1</v>
      </c>
      <c r="U296" s="2" t="str">
        <f t="shared" si="45"/>
        <v>YES</v>
      </c>
      <c r="V296" t="s">
        <v>8355</v>
      </c>
      <c r="W296" t="str">
        <f t="shared" si="46"/>
        <v>tier - 2</v>
      </c>
      <c r="X296" t="s">
        <v>10</v>
      </c>
      <c r="Y296" t="str">
        <f t="shared" si="47"/>
        <v>tier - 1</v>
      </c>
      <c r="Z296" t="s">
        <v>15</v>
      </c>
      <c r="AA296" s="15">
        <v>2775.19</v>
      </c>
      <c r="AB296" t="str">
        <v>R1012</v>
      </c>
    </row>
    <row r="297" spans="1:28" x14ac:dyDescent="0.2">
      <c r="A297" s="1" t="s">
        <v>2075</v>
      </c>
      <c r="B297" s="13">
        <f t="shared" si="40"/>
        <v>36401</v>
      </c>
      <c r="C297" s="1">
        <f t="shared" si="48"/>
        <v>23</v>
      </c>
      <c r="D297">
        <v>1999</v>
      </c>
      <c r="E297" s="7" t="s">
        <v>34</v>
      </c>
      <c r="F297">
        <v>29</v>
      </c>
      <c r="G297" s="8" t="str">
        <f t="shared" si="41"/>
        <v>Aug</v>
      </c>
      <c r="H297" s="8" t="s">
        <v>6732</v>
      </c>
      <c r="I297" s="14" t="s">
        <v>6995</v>
      </c>
      <c r="J297" t="s">
        <v>5030</v>
      </c>
      <c r="K297">
        <v>1999</v>
      </c>
      <c r="L297">
        <f t="shared" si="42"/>
        <v>1999</v>
      </c>
      <c r="M297">
        <v>28.71</v>
      </c>
      <c r="N297" t="str">
        <f t="shared" si="43"/>
        <v>Overweight</v>
      </c>
      <c r="O297" t="str">
        <f t="shared" si="44"/>
        <v>Normal</v>
      </c>
      <c r="P297">
        <v>5.2</v>
      </c>
      <c r="Q297" s="2" t="s">
        <v>8354</v>
      </c>
      <c r="R297" s="2" t="s">
        <v>8354</v>
      </c>
      <c r="S297" t="s">
        <v>8354</v>
      </c>
      <c r="T297" s="2">
        <v>1</v>
      </c>
      <c r="U297" s="2" t="str">
        <f t="shared" si="45"/>
        <v>YES</v>
      </c>
      <c r="V297" t="s">
        <v>8355</v>
      </c>
      <c r="W297" t="str">
        <f t="shared" si="46"/>
        <v>tier - 2</v>
      </c>
      <c r="X297" t="s">
        <v>10</v>
      </c>
      <c r="Y297" t="str">
        <f t="shared" si="47"/>
        <v>tier - 1</v>
      </c>
      <c r="Z297" t="s">
        <v>15</v>
      </c>
      <c r="AA297" s="15">
        <v>2775.19</v>
      </c>
      <c r="AB297" t="str">
        <v>R1012</v>
      </c>
    </row>
    <row r="298" spans="1:28" x14ac:dyDescent="0.2">
      <c r="A298" s="1" t="s">
        <v>2074</v>
      </c>
      <c r="B298" s="13">
        <f t="shared" si="40"/>
        <v>36518</v>
      </c>
      <c r="C298" s="1">
        <f t="shared" si="48"/>
        <v>23</v>
      </c>
      <c r="D298">
        <v>1999</v>
      </c>
      <c r="E298" s="7" t="s">
        <v>29</v>
      </c>
      <c r="F298">
        <v>24</v>
      </c>
      <c r="G298" s="8" t="str">
        <f t="shared" si="41"/>
        <v>Dec</v>
      </c>
      <c r="H298" s="8" t="s">
        <v>6732</v>
      </c>
      <c r="I298" s="14" t="s">
        <v>6996</v>
      </c>
      <c r="J298" t="s">
        <v>5031</v>
      </c>
      <c r="K298">
        <v>1999</v>
      </c>
      <c r="L298">
        <f t="shared" si="42"/>
        <v>1999</v>
      </c>
      <c r="M298">
        <v>23</v>
      </c>
      <c r="N298" t="str">
        <f t="shared" si="43"/>
        <v>Normalweight</v>
      </c>
      <c r="O298" t="str">
        <f t="shared" si="44"/>
        <v>Normal</v>
      </c>
      <c r="P298">
        <v>5.48</v>
      </c>
      <c r="Q298" s="2" t="s">
        <v>8354</v>
      </c>
      <c r="R298" s="2" t="s">
        <v>8354</v>
      </c>
      <c r="S298" t="s">
        <v>8354</v>
      </c>
      <c r="T298" s="2">
        <v>0</v>
      </c>
      <c r="U298" s="2" t="str">
        <f t="shared" si="45"/>
        <v>YES</v>
      </c>
      <c r="V298" t="s">
        <v>8355</v>
      </c>
      <c r="W298" t="str">
        <f t="shared" si="46"/>
        <v>tier - 2</v>
      </c>
      <c r="X298" t="s">
        <v>10</v>
      </c>
      <c r="Y298" t="str">
        <f t="shared" si="47"/>
        <v>tier - 3</v>
      </c>
      <c r="Z298" t="s">
        <v>11</v>
      </c>
      <c r="AA298" s="15">
        <v>2789.06</v>
      </c>
      <c r="AB298" t="str">
        <v>R1012</v>
      </c>
    </row>
    <row r="299" spans="1:28" x14ac:dyDescent="0.2">
      <c r="A299" s="1" t="s">
        <v>2073</v>
      </c>
      <c r="B299" s="13">
        <f t="shared" si="40"/>
        <v>38203</v>
      </c>
      <c r="C299" s="1">
        <f t="shared" si="48"/>
        <v>18</v>
      </c>
      <c r="D299">
        <v>2004</v>
      </c>
      <c r="E299" s="7" t="s">
        <v>34</v>
      </c>
      <c r="F299">
        <v>4</v>
      </c>
      <c r="G299" s="8" t="str">
        <f t="shared" si="41"/>
        <v>Aug</v>
      </c>
      <c r="H299" s="8" t="s">
        <v>6730</v>
      </c>
      <c r="I299" s="14" t="s">
        <v>6997</v>
      </c>
      <c r="J299" t="s">
        <v>5032</v>
      </c>
      <c r="K299">
        <v>2004</v>
      </c>
      <c r="L299">
        <f t="shared" si="42"/>
        <v>2004</v>
      </c>
      <c r="M299">
        <v>36.86</v>
      </c>
      <c r="N299" t="str">
        <f t="shared" si="43"/>
        <v>Obesity</v>
      </c>
      <c r="O299" t="str">
        <f t="shared" si="44"/>
        <v>Diabetes</v>
      </c>
      <c r="P299">
        <v>11.95</v>
      </c>
      <c r="Q299" s="2" t="s">
        <v>8354</v>
      </c>
      <c r="R299" s="2" t="s">
        <v>8354</v>
      </c>
      <c r="S299" t="s">
        <v>8354</v>
      </c>
      <c r="T299" s="2">
        <v>0</v>
      </c>
      <c r="U299" s="2" t="str">
        <f t="shared" si="45"/>
        <v>NO</v>
      </c>
      <c r="V299" t="s">
        <v>8354</v>
      </c>
      <c r="W299" t="str">
        <f t="shared" si="46"/>
        <v>tier - 2</v>
      </c>
      <c r="X299" t="s">
        <v>10</v>
      </c>
      <c r="Y299" t="str">
        <f t="shared" si="47"/>
        <v>tier - 3</v>
      </c>
      <c r="Z299" t="s">
        <v>11</v>
      </c>
      <c r="AA299" s="15">
        <v>2801.26</v>
      </c>
      <c r="AB299" t="str">
        <v>R1013</v>
      </c>
    </row>
    <row r="300" spans="1:28" x14ac:dyDescent="0.2">
      <c r="A300" s="1" t="s">
        <v>2072</v>
      </c>
      <c r="B300" s="13">
        <f t="shared" si="40"/>
        <v>37887</v>
      </c>
      <c r="C300" s="1">
        <f t="shared" si="48"/>
        <v>19</v>
      </c>
      <c r="D300">
        <v>2003</v>
      </c>
      <c r="E300" s="7" t="s">
        <v>19</v>
      </c>
      <c r="F300">
        <v>23</v>
      </c>
      <c r="G300" s="8" t="str">
        <f t="shared" si="41"/>
        <v>Sep</v>
      </c>
      <c r="H300" s="8" t="s">
        <v>6732</v>
      </c>
      <c r="I300" s="14" t="s">
        <v>6998</v>
      </c>
      <c r="J300" t="s">
        <v>5033</v>
      </c>
      <c r="K300">
        <v>2003</v>
      </c>
      <c r="L300">
        <f t="shared" si="42"/>
        <v>2003</v>
      </c>
      <c r="M300">
        <v>24.25</v>
      </c>
      <c r="N300" t="str">
        <f t="shared" si="43"/>
        <v>Normalweight</v>
      </c>
      <c r="O300" t="str">
        <f t="shared" si="44"/>
        <v>Diabetes</v>
      </c>
      <c r="P300">
        <v>8.6999999999999993</v>
      </c>
      <c r="Q300" s="2" t="s">
        <v>8355</v>
      </c>
      <c r="R300" s="2" t="s">
        <v>8354</v>
      </c>
      <c r="S300" t="s">
        <v>8354</v>
      </c>
      <c r="T300" s="2">
        <v>1</v>
      </c>
      <c r="U300" s="2" t="str">
        <f t="shared" si="45"/>
        <v>YES</v>
      </c>
      <c r="V300" t="s">
        <v>8355</v>
      </c>
      <c r="W300" t="str">
        <f t="shared" si="46"/>
        <v>tier - 2</v>
      </c>
      <c r="X300" t="s">
        <v>10</v>
      </c>
      <c r="Y300" t="str">
        <f t="shared" si="47"/>
        <v>tier - 1</v>
      </c>
      <c r="Z300" t="s">
        <v>15</v>
      </c>
      <c r="AA300" s="15">
        <v>2803.7</v>
      </c>
      <c r="AB300" t="str">
        <v>R1012</v>
      </c>
    </row>
    <row r="301" spans="1:28" x14ac:dyDescent="0.2">
      <c r="A301" s="1" t="s">
        <v>2071</v>
      </c>
      <c r="B301" s="13">
        <f t="shared" si="40"/>
        <v>36800</v>
      </c>
      <c r="C301" s="1">
        <f t="shared" si="48"/>
        <v>22</v>
      </c>
      <c r="D301">
        <v>2000</v>
      </c>
      <c r="E301" s="7" t="s">
        <v>36</v>
      </c>
      <c r="F301">
        <v>1</v>
      </c>
      <c r="G301" s="8" t="str">
        <f t="shared" si="41"/>
        <v>Oct</v>
      </c>
      <c r="H301" s="8" t="s">
        <v>6730</v>
      </c>
      <c r="I301" s="14" t="s">
        <v>6999</v>
      </c>
      <c r="J301" t="s">
        <v>5034</v>
      </c>
      <c r="K301">
        <v>2000</v>
      </c>
      <c r="L301">
        <f t="shared" si="42"/>
        <v>2000</v>
      </c>
      <c r="M301">
        <v>23.85</v>
      </c>
      <c r="N301" t="str">
        <f t="shared" si="43"/>
        <v>Normalweight</v>
      </c>
      <c r="O301" t="str">
        <f t="shared" si="44"/>
        <v>Diabetes</v>
      </c>
      <c r="P301">
        <v>7.84</v>
      </c>
      <c r="Q301" s="2" t="s">
        <v>8354</v>
      </c>
      <c r="R301" s="2" t="s">
        <v>8354</v>
      </c>
      <c r="S301" t="s">
        <v>8354</v>
      </c>
      <c r="T301" s="2">
        <v>0</v>
      </c>
      <c r="U301" s="2" t="str">
        <f t="shared" si="45"/>
        <v>YES</v>
      </c>
      <c r="V301" t="s">
        <v>8355</v>
      </c>
      <c r="W301" t="str">
        <f t="shared" si="46"/>
        <v>tier - 2</v>
      </c>
      <c r="X301" t="s">
        <v>10</v>
      </c>
      <c r="Y301" t="str">
        <f t="shared" si="47"/>
        <v>tier - 3</v>
      </c>
      <c r="Z301" t="s">
        <v>11</v>
      </c>
      <c r="AA301" s="15">
        <v>2819.51</v>
      </c>
      <c r="AB301" t="str">
        <v>R1011</v>
      </c>
    </row>
    <row r="302" spans="1:28" x14ac:dyDescent="0.2">
      <c r="A302" s="1" t="s">
        <v>2070</v>
      </c>
      <c r="B302" s="13">
        <f t="shared" si="40"/>
        <v>36114</v>
      </c>
      <c r="C302" s="1">
        <f t="shared" si="48"/>
        <v>24</v>
      </c>
      <c r="D302">
        <v>1998</v>
      </c>
      <c r="E302" s="7" t="s">
        <v>14</v>
      </c>
      <c r="F302">
        <v>15</v>
      </c>
      <c r="G302" s="8" t="str">
        <f t="shared" si="41"/>
        <v>Nov</v>
      </c>
      <c r="H302" s="8" t="s">
        <v>6732</v>
      </c>
      <c r="I302" s="14" t="s">
        <v>7000</v>
      </c>
      <c r="J302" t="s">
        <v>4977</v>
      </c>
      <c r="K302">
        <v>1998</v>
      </c>
      <c r="L302">
        <f t="shared" si="42"/>
        <v>1998</v>
      </c>
      <c r="M302">
        <v>40.020000000000003</v>
      </c>
      <c r="N302" t="str">
        <f t="shared" si="43"/>
        <v>Obesity</v>
      </c>
      <c r="O302" t="str">
        <f t="shared" si="44"/>
        <v>Normal</v>
      </c>
      <c r="P302">
        <v>5.19</v>
      </c>
      <c r="Q302" s="2" t="s">
        <v>8355</v>
      </c>
      <c r="R302" s="2" t="s">
        <v>8354</v>
      </c>
      <c r="S302" t="s">
        <v>8354</v>
      </c>
      <c r="T302" s="2">
        <v>1</v>
      </c>
      <c r="U302" s="2" t="str">
        <f t="shared" si="45"/>
        <v>YES</v>
      </c>
      <c r="V302" t="s">
        <v>8355</v>
      </c>
      <c r="W302" t="str">
        <f t="shared" si="46"/>
        <v>tier - 2</v>
      </c>
      <c r="X302" t="s">
        <v>10</v>
      </c>
      <c r="Y302" t="str">
        <f t="shared" si="47"/>
        <v>tier - 3</v>
      </c>
      <c r="Z302" t="s">
        <v>11</v>
      </c>
      <c r="AA302" s="15">
        <v>2842.76</v>
      </c>
      <c r="AB302" t="str">
        <v>R1012</v>
      </c>
    </row>
    <row r="303" spans="1:28" x14ac:dyDescent="0.2">
      <c r="A303" s="1" t="s">
        <v>2069</v>
      </c>
      <c r="B303" s="13">
        <f t="shared" si="40"/>
        <v>35963</v>
      </c>
      <c r="C303" s="1">
        <f t="shared" si="48"/>
        <v>24</v>
      </c>
      <c r="D303">
        <v>1998</v>
      </c>
      <c r="E303" s="7" t="s">
        <v>17</v>
      </c>
      <c r="F303">
        <v>17</v>
      </c>
      <c r="G303" s="8" t="str">
        <f t="shared" si="41"/>
        <v>Jun</v>
      </c>
      <c r="H303" s="8" t="s">
        <v>6730</v>
      </c>
      <c r="I303" s="14" t="s">
        <v>6810</v>
      </c>
      <c r="J303" t="s">
        <v>4984</v>
      </c>
      <c r="K303">
        <v>1998</v>
      </c>
      <c r="L303">
        <f t="shared" si="42"/>
        <v>1998</v>
      </c>
      <c r="M303">
        <v>19.170000000000002</v>
      </c>
      <c r="N303" t="str">
        <f t="shared" si="43"/>
        <v>Normalweight</v>
      </c>
      <c r="O303" t="str">
        <f t="shared" si="44"/>
        <v>Diabetes</v>
      </c>
      <c r="P303">
        <v>8.41</v>
      </c>
      <c r="Q303" s="2" t="s">
        <v>8354</v>
      </c>
      <c r="R303" s="2" t="s">
        <v>8354</v>
      </c>
      <c r="S303" t="s">
        <v>8354</v>
      </c>
      <c r="T303" s="2">
        <v>0</v>
      </c>
      <c r="U303" s="2" t="str">
        <f t="shared" si="45"/>
        <v>YES</v>
      </c>
      <c r="V303" t="s">
        <v>8355</v>
      </c>
      <c r="W303" t="str">
        <f t="shared" si="46"/>
        <v>tier - 2</v>
      </c>
      <c r="X303" t="s">
        <v>10</v>
      </c>
      <c r="Y303" t="str">
        <f t="shared" si="47"/>
        <v>tier - 3</v>
      </c>
      <c r="Z303" t="s">
        <v>11</v>
      </c>
      <c r="AA303" s="15">
        <v>2850.68</v>
      </c>
      <c r="AB303" t="str">
        <v>R1012</v>
      </c>
    </row>
    <row r="304" spans="1:28" x14ac:dyDescent="0.2">
      <c r="A304" s="1" t="s">
        <v>2068</v>
      </c>
      <c r="B304" s="13">
        <f t="shared" si="40"/>
        <v>36042</v>
      </c>
      <c r="C304" s="1">
        <f t="shared" si="48"/>
        <v>24</v>
      </c>
      <c r="D304">
        <v>1998</v>
      </c>
      <c r="E304" s="7" t="s">
        <v>19</v>
      </c>
      <c r="F304">
        <v>4</v>
      </c>
      <c r="G304" s="8" t="str">
        <f t="shared" si="41"/>
        <v>Sep</v>
      </c>
      <c r="H304" s="8" t="s">
        <v>6732</v>
      </c>
      <c r="I304" s="14" t="s">
        <v>7001</v>
      </c>
      <c r="J304" t="s">
        <v>5036</v>
      </c>
      <c r="K304">
        <v>1998</v>
      </c>
      <c r="L304">
        <f t="shared" si="42"/>
        <v>1998</v>
      </c>
      <c r="M304">
        <v>43.53</v>
      </c>
      <c r="N304" t="str">
        <f t="shared" si="43"/>
        <v>Obesity</v>
      </c>
      <c r="O304" t="str">
        <f t="shared" si="44"/>
        <v>Prediabetes</v>
      </c>
      <c r="P304">
        <v>5.86</v>
      </c>
      <c r="Q304" s="2" t="s">
        <v>8355</v>
      </c>
      <c r="R304" s="2" t="s">
        <v>8355</v>
      </c>
      <c r="S304" t="s">
        <v>8354</v>
      </c>
      <c r="T304" s="2">
        <v>2</v>
      </c>
      <c r="U304" s="2" t="str">
        <f t="shared" si="45"/>
        <v>YES</v>
      </c>
      <c r="V304" t="s">
        <v>8355</v>
      </c>
      <c r="W304" t="str">
        <f t="shared" si="46"/>
        <v>tier - 2</v>
      </c>
      <c r="X304" t="s">
        <v>10</v>
      </c>
      <c r="Y304" t="str">
        <f t="shared" si="47"/>
        <v>tier - 3</v>
      </c>
      <c r="Z304" t="s">
        <v>11</v>
      </c>
      <c r="AA304" s="15">
        <v>2855.44</v>
      </c>
      <c r="AB304" t="str">
        <v>R1012</v>
      </c>
    </row>
    <row r="305" spans="1:28" x14ac:dyDescent="0.2">
      <c r="A305" s="1" t="s">
        <v>2067</v>
      </c>
      <c r="B305" s="13">
        <f t="shared" si="40"/>
        <v>34274</v>
      </c>
      <c r="C305" s="1">
        <f t="shared" si="48"/>
        <v>29</v>
      </c>
      <c r="D305">
        <v>1993</v>
      </c>
      <c r="E305" s="7" t="s">
        <v>14</v>
      </c>
      <c r="F305">
        <v>1</v>
      </c>
      <c r="G305" s="8" t="str">
        <f t="shared" si="41"/>
        <v>Nov</v>
      </c>
      <c r="H305" s="8" t="s">
        <v>6730</v>
      </c>
      <c r="I305" s="14" t="s">
        <v>7002</v>
      </c>
      <c r="J305" t="s">
        <v>5038</v>
      </c>
      <c r="K305">
        <v>1993</v>
      </c>
      <c r="L305">
        <f t="shared" si="42"/>
        <v>1993</v>
      </c>
      <c r="M305">
        <v>46.06</v>
      </c>
      <c r="N305" t="str">
        <f t="shared" si="43"/>
        <v>Obesity</v>
      </c>
      <c r="O305" t="str">
        <f t="shared" si="44"/>
        <v>Normal</v>
      </c>
      <c r="P305">
        <v>4.18</v>
      </c>
      <c r="Q305" s="2" t="s">
        <v>8354</v>
      </c>
      <c r="R305" s="2" t="s">
        <v>8355</v>
      </c>
      <c r="S305" t="s">
        <v>8354</v>
      </c>
      <c r="T305" s="2">
        <v>1</v>
      </c>
      <c r="U305" s="2" t="str">
        <f t="shared" si="45"/>
        <v>YES</v>
      </c>
      <c r="V305" t="s">
        <v>8355</v>
      </c>
      <c r="W305" t="str">
        <f t="shared" si="46"/>
        <v>tier - 3</v>
      </c>
      <c r="X305" t="s">
        <v>11</v>
      </c>
      <c r="Y305" t="str">
        <f t="shared" si="47"/>
        <v>tier - 3</v>
      </c>
      <c r="Z305" t="s">
        <v>11</v>
      </c>
      <c r="AA305" s="15">
        <v>2866.09</v>
      </c>
      <c r="AB305" t="str">
        <v>R1011</v>
      </c>
    </row>
    <row r="306" spans="1:28" x14ac:dyDescent="0.2">
      <c r="A306" s="1" t="s">
        <v>2066</v>
      </c>
      <c r="B306" s="13">
        <f t="shared" si="40"/>
        <v>34193</v>
      </c>
      <c r="C306" s="1">
        <f t="shared" si="48"/>
        <v>29</v>
      </c>
      <c r="D306">
        <v>1993</v>
      </c>
      <c r="E306" s="7" t="s">
        <v>34</v>
      </c>
      <c r="F306">
        <v>12</v>
      </c>
      <c r="G306" s="8" t="str">
        <f t="shared" si="41"/>
        <v>Aug</v>
      </c>
      <c r="H306" s="8" t="s">
        <v>6730</v>
      </c>
      <c r="I306" s="14" t="s">
        <v>7003</v>
      </c>
      <c r="J306" t="s">
        <v>5039</v>
      </c>
      <c r="K306">
        <v>1993</v>
      </c>
      <c r="L306">
        <f t="shared" si="42"/>
        <v>1993</v>
      </c>
      <c r="M306">
        <v>29.92</v>
      </c>
      <c r="N306" t="str">
        <f t="shared" si="43"/>
        <v>Obesity</v>
      </c>
      <c r="O306" t="str">
        <f t="shared" si="44"/>
        <v>Diabetes</v>
      </c>
      <c r="P306">
        <v>11.99</v>
      </c>
      <c r="Q306" s="2" t="s">
        <v>8355</v>
      </c>
      <c r="R306" s="2" t="s">
        <v>8354</v>
      </c>
      <c r="S306" t="s">
        <v>8354</v>
      </c>
      <c r="T306" s="2">
        <v>2</v>
      </c>
      <c r="U306" s="2" t="str">
        <f t="shared" si="45"/>
        <v>YES</v>
      </c>
      <c r="V306" t="s">
        <v>8355</v>
      </c>
      <c r="W306" t="str">
        <f t="shared" si="46"/>
        <v>tier - 1</v>
      </c>
      <c r="X306" t="s">
        <v>15</v>
      </c>
      <c r="Y306" t="str">
        <f t="shared" si="47"/>
        <v>tier - 3</v>
      </c>
      <c r="Z306" t="s">
        <v>11</v>
      </c>
      <c r="AA306" s="15">
        <v>2867.12</v>
      </c>
      <c r="AB306" t="str">
        <v>R1013</v>
      </c>
    </row>
    <row r="307" spans="1:28" x14ac:dyDescent="0.2">
      <c r="A307" s="1" t="s">
        <v>2065</v>
      </c>
      <c r="B307" s="13">
        <f t="shared" si="40"/>
        <v>35237</v>
      </c>
      <c r="C307" s="1">
        <f t="shared" si="48"/>
        <v>26</v>
      </c>
      <c r="D307">
        <v>1996</v>
      </c>
      <c r="E307" s="7" t="s">
        <v>17</v>
      </c>
      <c r="F307">
        <v>21</v>
      </c>
      <c r="G307" s="8" t="str">
        <f t="shared" si="41"/>
        <v>Jun</v>
      </c>
      <c r="H307" s="8" t="s">
        <v>6730</v>
      </c>
      <c r="I307" s="14" t="s">
        <v>7004</v>
      </c>
      <c r="J307" t="s">
        <v>4973</v>
      </c>
      <c r="K307">
        <v>1996</v>
      </c>
      <c r="L307">
        <f t="shared" si="42"/>
        <v>1996</v>
      </c>
      <c r="M307">
        <v>28.46</v>
      </c>
      <c r="N307" t="str">
        <f t="shared" si="43"/>
        <v>Overweight</v>
      </c>
      <c r="O307" t="str">
        <f t="shared" si="44"/>
        <v>Normal</v>
      </c>
      <c r="P307">
        <v>4.8499999999999996</v>
      </c>
      <c r="Q307" s="2" t="s">
        <v>8355</v>
      </c>
      <c r="R307" s="2" t="s">
        <v>8354</v>
      </c>
      <c r="S307" t="s">
        <v>8354</v>
      </c>
      <c r="T307" s="2">
        <v>1</v>
      </c>
      <c r="U307" s="2" t="str">
        <f t="shared" si="45"/>
        <v>YES</v>
      </c>
      <c r="V307" t="s">
        <v>8355</v>
      </c>
      <c r="W307" t="str">
        <f t="shared" si="46"/>
        <v>tier - 3</v>
      </c>
      <c r="X307" t="s">
        <v>11</v>
      </c>
      <c r="Y307" t="str">
        <f t="shared" si="47"/>
        <v>tier - 3</v>
      </c>
      <c r="Z307" t="s">
        <v>11</v>
      </c>
      <c r="AA307" s="15">
        <v>2897.32</v>
      </c>
      <c r="AB307" t="str">
        <v>R1016</v>
      </c>
    </row>
    <row r="308" spans="1:28" x14ac:dyDescent="0.2">
      <c r="A308" s="1" t="s">
        <v>2064</v>
      </c>
      <c r="B308" s="13">
        <f t="shared" si="40"/>
        <v>36721</v>
      </c>
      <c r="C308" s="1">
        <f t="shared" si="48"/>
        <v>22</v>
      </c>
      <c r="D308">
        <v>2000</v>
      </c>
      <c r="E308" s="7" t="s">
        <v>9</v>
      </c>
      <c r="F308">
        <v>14</v>
      </c>
      <c r="G308" s="8" t="str">
        <f t="shared" si="41"/>
        <v>Jul</v>
      </c>
      <c r="H308" s="8" t="s">
        <v>6730</v>
      </c>
      <c r="I308" s="14" t="s">
        <v>6793</v>
      </c>
      <c r="J308" t="s">
        <v>5040</v>
      </c>
      <c r="K308">
        <v>2000</v>
      </c>
      <c r="L308">
        <f t="shared" si="42"/>
        <v>2000</v>
      </c>
      <c r="M308">
        <v>24.56</v>
      </c>
      <c r="N308" t="str">
        <f t="shared" si="43"/>
        <v>Normalweight</v>
      </c>
      <c r="O308" t="str">
        <f t="shared" si="44"/>
        <v>Prediabetes</v>
      </c>
      <c r="P308">
        <v>6.18</v>
      </c>
      <c r="Q308" s="2" t="s">
        <v>8355</v>
      </c>
      <c r="R308" s="2" t="s">
        <v>8354</v>
      </c>
      <c r="S308" t="s">
        <v>2382</v>
      </c>
      <c r="T308" s="2">
        <v>1</v>
      </c>
      <c r="U308" s="2" t="str">
        <f t="shared" si="45"/>
        <v>YES</v>
      </c>
      <c r="V308" t="s">
        <v>8355</v>
      </c>
      <c r="W308" t="str">
        <f t="shared" si="46"/>
        <v>tier - 2</v>
      </c>
      <c r="X308" t="s">
        <v>10</v>
      </c>
      <c r="Y308" t="str">
        <f t="shared" si="47"/>
        <v>tier - 1</v>
      </c>
      <c r="Z308" t="s">
        <v>15</v>
      </c>
      <c r="AA308" s="15">
        <v>2897.46</v>
      </c>
      <c r="AB308" t="str">
        <v>R1012</v>
      </c>
    </row>
    <row r="309" spans="1:28" x14ac:dyDescent="0.2">
      <c r="A309" s="1" t="s">
        <v>2063</v>
      </c>
      <c r="B309" s="13">
        <f t="shared" si="40"/>
        <v>36465</v>
      </c>
      <c r="C309" s="1">
        <f t="shared" si="48"/>
        <v>23</v>
      </c>
      <c r="D309">
        <v>1999</v>
      </c>
      <c r="E309" s="7" t="s">
        <v>14</v>
      </c>
      <c r="F309">
        <v>1</v>
      </c>
      <c r="G309" s="8" t="str">
        <f t="shared" si="41"/>
        <v>Nov</v>
      </c>
      <c r="H309" s="8" t="s">
        <v>6732</v>
      </c>
      <c r="I309" s="14" t="s">
        <v>7005</v>
      </c>
      <c r="J309" t="s">
        <v>5041</v>
      </c>
      <c r="K309">
        <v>1999</v>
      </c>
      <c r="L309">
        <f t="shared" si="42"/>
        <v>1999</v>
      </c>
      <c r="M309">
        <v>41.19</v>
      </c>
      <c r="N309" t="str">
        <f t="shared" si="43"/>
        <v>Obesity</v>
      </c>
      <c r="O309" t="str">
        <f t="shared" si="44"/>
        <v>Prediabetes</v>
      </c>
      <c r="P309">
        <v>6.37</v>
      </c>
      <c r="Q309" s="2" t="s">
        <v>8354</v>
      </c>
      <c r="R309" s="2" t="s">
        <v>8354</v>
      </c>
      <c r="S309" t="s">
        <v>8354</v>
      </c>
      <c r="T309" s="2">
        <v>0</v>
      </c>
      <c r="U309" s="2" t="str">
        <f t="shared" si="45"/>
        <v>YES</v>
      </c>
      <c r="V309" t="s">
        <v>8355</v>
      </c>
      <c r="W309" t="str">
        <f t="shared" si="46"/>
        <v>tier - 2</v>
      </c>
      <c r="X309" t="s">
        <v>10</v>
      </c>
      <c r="Y309" t="str">
        <f t="shared" si="47"/>
        <v>tier - 2</v>
      </c>
      <c r="Z309" t="s">
        <v>10</v>
      </c>
      <c r="AA309" s="15">
        <v>2899.49</v>
      </c>
      <c r="AB309" t="str">
        <v>R1024</v>
      </c>
    </row>
    <row r="310" spans="1:28" x14ac:dyDescent="0.2">
      <c r="A310" s="1" t="s">
        <v>2062</v>
      </c>
      <c r="B310" s="13">
        <f t="shared" si="40"/>
        <v>35362</v>
      </c>
      <c r="C310" s="1">
        <f t="shared" si="48"/>
        <v>26</v>
      </c>
      <c r="D310">
        <v>1996</v>
      </c>
      <c r="E310" s="7" t="s">
        <v>36</v>
      </c>
      <c r="F310">
        <v>24</v>
      </c>
      <c r="G310" s="8" t="str">
        <f t="shared" si="41"/>
        <v>Oct</v>
      </c>
      <c r="H310" s="8" t="s">
        <v>6730</v>
      </c>
      <c r="I310" s="14" t="s">
        <v>7006</v>
      </c>
      <c r="J310" t="s">
        <v>5042</v>
      </c>
      <c r="K310">
        <v>1996</v>
      </c>
      <c r="L310">
        <f t="shared" si="42"/>
        <v>1996</v>
      </c>
      <c r="M310">
        <v>18.63</v>
      </c>
      <c r="N310" t="str">
        <f t="shared" si="43"/>
        <v>Normalweight</v>
      </c>
      <c r="O310" t="str">
        <f t="shared" si="44"/>
        <v>Diabetes</v>
      </c>
      <c r="P310">
        <v>9.81</v>
      </c>
      <c r="Q310" s="2" t="s">
        <v>8355</v>
      </c>
      <c r="R310" s="2" t="s">
        <v>8354</v>
      </c>
      <c r="S310" t="s">
        <v>8354</v>
      </c>
      <c r="T310" s="2">
        <v>2</v>
      </c>
      <c r="U310" s="2" t="str">
        <f t="shared" si="45"/>
        <v>YES</v>
      </c>
      <c r="V310" t="s">
        <v>8355</v>
      </c>
      <c r="W310" t="str">
        <f t="shared" si="46"/>
        <v>tier - 2</v>
      </c>
      <c r="X310" t="s">
        <v>10</v>
      </c>
      <c r="Y310" t="str">
        <f t="shared" si="47"/>
        <v>tier - 2</v>
      </c>
      <c r="Z310" t="s">
        <v>10</v>
      </c>
      <c r="AA310" s="15">
        <v>2902.91</v>
      </c>
      <c r="AB310" t="str">
        <v>R1013</v>
      </c>
    </row>
    <row r="311" spans="1:28" x14ac:dyDescent="0.2">
      <c r="A311" s="1" t="s">
        <v>2061</v>
      </c>
      <c r="B311" s="13">
        <f t="shared" si="40"/>
        <v>35229</v>
      </c>
      <c r="C311" s="1">
        <f t="shared" si="48"/>
        <v>26</v>
      </c>
      <c r="D311">
        <v>1996</v>
      </c>
      <c r="E311" s="7" t="s">
        <v>17</v>
      </c>
      <c r="F311">
        <v>13</v>
      </c>
      <c r="G311" s="8" t="str">
        <f t="shared" si="41"/>
        <v>Jun</v>
      </c>
      <c r="H311" s="8" t="s">
        <v>6730</v>
      </c>
      <c r="I311" s="14" t="s">
        <v>7007</v>
      </c>
      <c r="J311" t="s">
        <v>5043</v>
      </c>
      <c r="K311">
        <v>1996</v>
      </c>
      <c r="L311">
        <f t="shared" si="42"/>
        <v>1996</v>
      </c>
      <c r="M311">
        <v>26.26</v>
      </c>
      <c r="N311" t="str">
        <f t="shared" si="43"/>
        <v>Overweight</v>
      </c>
      <c r="O311" t="str">
        <f t="shared" si="44"/>
        <v>Diabetes</v>
      </c>
      <c r="P311">
        <v>11.8</v>
      </c>
      <c r="Q311" s="2" t="s">
        <v>8355</v>
      </c>
      <c r="R311" s="2" t="s">
        <v>8354</v>
      </c>
      <c r="S311" t="s">
        <v>8354</v>
      </c>
      <c r="T311" s="2">
        <v>1</v>
      </c>
      <c r="U311" s="2" t="str">
        <f t="shared" si="45"/>
        <v>YES</v>
      </c>
      <c r="V311" t="s">
        <v>8355</v>
      </c>
      <c r="W311" t="str">
        <f t="shared" si="46"/>
        <v>tier - 2</v>
      </c>
      <c r="X311" t="s">
        <v>10</v>
      </c>
      <c r="Y311" t="str">
        <f t="shared" si="47"/>
        <v>tier - 2</v>
      </c>
      <c r="Z311" t="s">
        <v>10</v>
      </c>
      <c r="AA311" s="15">
        <v>2904.09</v>
      </c>
      <c r="AB311" t="str">
        <v>R1011</v>
      </c>
    </row>
    <row r="312" spans="1:28" x14ac:dyDescent="0.2">
      <c r="A312" s="1" t="s">
        <v>2060</v>
      </c>
      <c r="B312" s="13">
        <f t="shared" si="40"/>
        <v>37777</v>
      </c>
      <c r="C312" s="1">
        <f t="shared" si="48"/>
        <v>20</v>
      </c>
      <c r="D312">
        <v>2003</v>
      </c>
      <c r="E312" s="7" t="s">
        <v>17</v>
      </c>
      <c r="F312">
        <v>5</v>
      </c>
      <c r="G312" s="8" t="str">
        <f t="shared" si="41"/>
        <v>Jun</v>
      </c>
      <c r="H312" s="8" t="s">
        <v>6732</v>
      </c>
      <c r="I312" s="14" t="s">
        <v>7008</v>
      </c>
      <c r="J312" t="s">
        <v>4802</v>
      </c>
      <c r="K312">
        <v>2003</v>
      </c>
      <c r="L312">
        <f t="shared" si="42"/>
        <v>2003</v>
      </c>
      <c r="M312">
        <v>22.37</v>
      </c>
      <c r="N312" t="str">
        <f t="shared" si="43"/>
        <v>Normalweight</v>
      </c>
      <c r="O312" t="str">
        <f t="shared" si="44"/>
        <v>Prediabetes</v>
      </c>
      <c r="P312">
        <v>5.86</v>
      </c>
      <c r="Q312" s="2" t="s">
        <v>8355</v>
      </c>
      <c r="R312" s="2" t="s">
        <v>8354</v>
      </c>
      <c r="S312" t="s">
        <v>2382</v>
      </c>
      <c r="T312" s="2">
        <v>1</v>
      </c>
      <c r="U312" s="2" t="str">
        <f t="shared" si="45"/>
        <v>YES</v>
      </c>
      <c r="V312" t="s">
        <v>8355</v>
      </c>
      <c r="W312" t="str">
        <f t="shared" si="46"/>
        <v>tier - 2</v>
      </c>
      <c r="X312" t="s">
        <v>10</v>
      </c>
      <c r="Y312" t="str">
        <f t="shared" si="47"/>
        <v>tier - 2</v>
      </c>
      <c r="Z312" t="s">
        <v>10</v>
      </c>
      <c r="AA312" s="15">
        <v>2913.57</v>
      </c>
      <c r="AB312" t="str">
        <v>R1011</v>
      </c>
    </row>
    <row r="313" spans="1:28" x14ac:dyDescent="0.2">
      <c r="A313" s="1" t="s">
        <v>2059</v>
      </c>
      <c r="B313" s="13">
        <f t="shared" si="40"/>
        <v>35246</v>
      </c>
      <c r="C313" s="1">
        <f t="shared" si="48"/>
        <v>26</v>
      </c>
      <c r="D313">
        <v>1996</v>
      </c>
      <c r="E313" s="7" t="s">
        <v>17</v>
      </c>
      <c r="F313">
        <v>30</v>
      </c>
      <c r="G313" s="8" t="str">
        <f t="shared" si="41"/>
        <v>Jun</v>
      </c>
      <c r="H313" s="8" t="s">
        <v>6732</v>
      </c>
      <c r="I313" s="14" t="s">
        <v>7009</v>
      </c>
      <c r="J313" t="s">
        <v>5044</v>
      </c>
      <c r="K313">
        <v>1996</v>
      </c>
      <c r="L313">
        <f t="shared" si="42"/>
        <v>1996</v>
      </c>
      <c r="M313">
        <v>39.619999999999997</v>
      </c>
      <c r="N313" t="str">
        <f t="shared" si="43"/>
        <v>Obesity</v>
      </c>
      <c r="O313" t="str">
        <f t="shared" si="44"/>
        <v>Normal</v>
      </c>
      <c r="P313">
        <v>4.28</v>
      </c>
      <c r="Q313" s="2" t="s">
        <v>8354</v>
      </c>
      <c r="R313" s="2" t="s">
        <v>8354</v>
      </c>
      <c r="S313" t="s">
        <v>8354</v>
      </c>
      <c r="T313" s="2">
        <v>1</v>
      </c>
      <c r="U313" s="2" t="str">
        <f t="shared" si="45"/>
        <v>YES</v>
      </c>
      <c r="V313" t="s">
        <v>8355</v>
      </c>
      <c r="W313" t="str">
        <f t="shared" si="46"/>
        <v>tier - 2</v>
      </c>
      <c r="X313" t="s">
        <v>10</v>
      </c>
      <c r="Y313" t="str">
        <f t="shared" si="47"/>
        <v>tier - 2</v>
      </c>
      <c r="Z313" t="s">
        <v>10</v>
      </c>
      <c r="AA313" s="15">
        <v>2927.06</v>
      </c>
      <c r="AB313" t="str">
        <v>R1013</v>
      </c>
    </row>
    <row r="314" spans="1:28" x14ac:dyDescent="0.2">
      <c r="A314" s="1" t="s">
        <v>2058</v>
      </c>
      <c r="B314" s="13">
        <f t="shared" si="40"/>
        <v>37529</v>
      </c>
      <c r="C314" s="1">
        <f t="shared" si="48"/>
        <v>20</v>
      </c>
      <c r="D314">
        <v>2002</v>
      </c>
      <c r="E314" s="7" t="s">
        <v>19</v>
      </c>
      <c r="F314">
        <v>30</v>
      </c>
      <c r="G314" s="8" t="str">
        <f t="shared" si="41"/>
        <v>Sep</v>
      </c>
      <c r="H314" s="8" t="s">
        <v>6732</v>
      </c>
      <c r="I314" s="14" t="s">
        <v>7010</v>
      </c>
      <c r="J314" t="s">
        <v>5045</v>
      </c>
      <c r="K314">
        <v>2002</v>
      </c>
      <c r="L314">
        <f t="shared" si="42"/>
        <v>2002</v>
      </c>
      <c r="M314">
        <v>18.329999999999998</v>
      </c>
      <c r="N314" t="str">
        <f t="shared" si="43"/>
        <v>Normalweight</v>
      </c>
      <c r="O314" t="str">
        <f t="shared" si="44"/>
        <v>Normal</v>
      </c>
      <c r="P314">
        <v>4.16</v>
      </c>
      <c r="Q314" s="2" t="s">
        <v>8355</v>
      </c>
      <c r="R314" s="2" t="s">
        <v>8354</v>
      </c>
      <c r="S314" t="s">
        <v>8354</v>
      </c>
      <c r="T314" s="2">
        <v>0</v>
      </c>
      <c r="U314" s="2" t="str">
        <f t="shared" si="45"/>
        <v>YES</v>
      </c>
      <c r="V314" t="s">
        <v>8355</v>
      </c>
      <c r="W314" t="str">
        <f t="shared" si="46"/>
        <v>tier - 2</v>
      </c>
      <c r="X314" t="s">
        <v>10</v>
      </c>
      <c r="Y314" t="str">
        <f t="shared" si="47"/>
        <v>tier - 3</v>
      </c>
      <c r="Z314" t="s">
        <v>11</v>
      </c>
      <c r="AA314" s="15">
        <v>2943.41</v>
      </c>
      <c r="AB314" t="str">
        <v>R1012</v>
      </c>
    </row>
    <row r="315" spans="1:28" x14ac:dyDescent="0.2">
      <c r="A315" s="1" t="s">
        <v>2057</v>
      </c>
      <c r="B315" s="13">
        <f t="shared" si="40"/>
        <v>34966</v>
      </c>
      <c r="C315" s="1">
        <f t="shared" si="48"/>
        <v>27</v>
      </c>
      <c r="D315">
        <v>1995</v>
      </c>
      <c r="E315" s="7" t="s">
        <v>19</v>
      </c>
      <c r="F315">
        <v>24</v>
      </c>
      <c r="G315" s="8" t="str">
        <f t="shared" si="41"/>
        <v>Sep</v>
      </c>
      <c r="H315" s="8" t="s">
        <v>6730</v>
      </c>
      <c r="I315" s="14" t="s">
        <v>7011</v>
      </c>
      <c r="J315" t="s">
        <v>6690</v>
      </c>
      <c r="K315">
        <v>1995</v>
      </c>
      <c r="L315">
        <f t="shared" si="42"/>
        <v>1995</v>
      </c>
      <c r="M315">
        <v>17.11</v>
      </c>
      <c r="N315" t="str">
        <f t="shared" si="43"/>
        <v>Underweight</v>
      </c>
      <c r="O315" t="str">
        <f t="shared" si="44"/>
        <v>Normal</v>
      </c>
      <c r="P315">
        <v>4.9800000000000004</v>
      </c>
      <c r="Q315" s="2" t="s">
        <v>8355</v>
      </c>
      <c r="R315" s="2" t="s">
        <v>8354</v>
      </c>
      <c r="S315" t="s">
        <v>2382</v>
      </c>
      <c r="T315" s="2">
        <v>1</v>
      </c>
      <c r="U315" s="2" t="str">
        <f t="shared" si="45"/>
        <v>YES</v>
      </c>
      <c r="V315" t="s">
        <v>8355</v>
      </c>
      <c r="W315" t="str">
        <f t="shared" si="46"/>
        <v>tier - 2</v>
      </c>
      <c r="X315" t="s">
        <v>10</v>
      </c>
      <c r="Y315" t="str">
        <f t="shared" si="47"/>
        <v>tier - 1</v>
      </c>
      <c r="Z315" t="s">
        <v>15</v>
      </c>
      <c r="AA315" s="15">
        <v>2974.13</v>
      </c>
      <c r="AB315" t="str">
        <v>R1011</v>
      </c>
    </row>
    <row r="316" spans="1:28" x14ac:dyDescent="0.2">
      <c r="A316" s="1" t="s">
        <v>2056</v>
      </c>
      <c r="B316" s="13">
        <f t="shared" si="40"/>
        <v>31946</v>
      </c>
      <c r="C316" s="1">
        <f t="shared" si="48"/>
        <v>35</v>
      </c>
      <c r="D316">
        <v>1987</v>
      </c>
      <c r="E316" s="7" t="s">
        <v>17</v>
      </c>
      <c r="F316">
        <v>18</v>
      </c>
      <c r="G316" s="8" t="str">
        <f t="shared" si="41"/>
        <v>Jun</v>
      </c>
      <c r="H316" s="8" t="s">
        <v>6730</v>
      </c>
      <c r="I316" s="14" t="s">
        <v>7012</v>
      </c>
      <c r="J316" t="s">
        <v>5046</v>
      </c>
      <c r="K316">
        <v>1987</v>
      </c>
      <c r="L316">
        <f t="shared" si="42"/>
        <v>1987</v>
      </c>
      <c r="M316">
        <v>43.5</v>
      </c>
      <c r="N316" t="str">
        <f t="shared" si="43"/>
        <v>Obesity</v>
      </c>
      <c r="O316" t="str">
        <f t="shared" si="44"/>
        <v>Prediabetes</v>
      </c>
      <c r="P316">
        <v>6.38</v>
      </c>
      <c r="Q316" s="2" t="s">
        <v>8354</v>
      </c>
      <c r="R316" s="2" t="s">
        <v>8355</v>
      </c>
      <c r="S316" t="s">
        <v>8354</v>
      </c>
      <c r="T316" s="2">
        <v>1</v>
      </c>
      <c r="U316" s="2" t="str">
        <f t="shared" si="45"/>
        <v>YES</v>
      </c>
      <c r="V316" t="s">
        <v>8355</v>
      </c>
      <c r="W316" t="str">
        <f t="shared" si="46"/>
        <v>tier - 2</v>
      </c>
      <c r="X316" t="s">
        <v>10</v>
      </c>
      <c r="Y316" t="str">
        <f t="shared" si="47"/>
        <v>tier - 3</v>
      </c>
      <c r="Z316" t="s">
        <v>11</v>
      </c>
      <c r="AA316" s="15">
        <v>2979.52</v>
      </c>
      <c r="AB316" t="str">
        <v>R1013</v>
      </c>
    </row>
    <row r="317" spans="1:28" x14ac:dyDescent="0.2">
      <c r="A317" s="1" t="s">
        <v>2055</v>
      </c>
      <c r="B317" s="13">
        <f t="shared" si="40"/>
        <v>33562</v>
      </c>
      <c r="C317" s="1">
        <f t="shared" si="48"/>
        <v>31</v>
      </c>
      <c r="D317">
        <v>1991</v>
      </c>
      <c r="E317" s="7" t="s">
        <v>14</v>
      </c>
      <c r="F317">
        <v>20</v>
      </c>
      <c r="G317" s="8" t="str">
        <f t="shared" si="41"/>
        <v>Nov</v>
      </c>
      <c r="H317" s="8" t="s">
        <v>6732</v>
      </c>
      <c r="I317" s="14" t="s">
        <v>6893</v>
      </c>
      <c r="J317" t="s">
        <v>5047</v>
      </c>
      <c r="K317">
        <v>1991</v>
      </c>
      <c r="L317">
        <f t="shared" si="42"/>
        <v>1991</v>
      </c>
      <c r="M317">
        <v>25.364999999999998</v>
      </c>
      <c r="N317" t="str">
        <f t="shared" si="43"/>
        <v>Overweight</v>
      </c>
      <c r="O317" t="str">
        <f t="shared" si="44"/>
        <v>Normal</v>
      </c>
      <c r="P317">
        <v>5.19</v>
      </c>
      <c r="Q317" s="2" t="s">
        <v>8354</v>
      </c>
      <c r="R317" s="2" t="s">
        <v>8354</v>
      </c>
      <c r="S317" t="s">
        <v>8354</v>
      </c>
      <c r="T317" s="2">
        <v>2</v>
      </c>
      <c r="U317" s="2" t="str">
        <f t="shared" si="45"/>
        <v>NO</v>
      </c>
      <c r="V317" t="s">
        <v>8354</v>
      </c>
      <c r="W317" t="str">
        <f t="shared" si="46"/>
        <v>tier - 2</v>
      </c>
      <c r="X317" t="s">
        <v>10</v>
      </c>
      <c r="Y317" t="str">
        <f t="shared" si="47"/>
        <v>tier - 2</v>
      </c>
      <c r="Z317" t="s">
        <v>10</v>
      </c>
      <c r="AA317" s="15">
        <v>2985.67</v>
      </c>
      <c r="AB317" t="str">
        <v>R1013</v>
      </c>
    </row>
    <row r="318" spans="1:28" x14ac:dyDescent="0.2">
      <c r="A318" s="1" t="s">
        <v>2054</v>
      </c>
      <c r="B318" s="13">
        <f t="shared" si="40"/>
        <v>37605</v>
      </c>
      <c r="C318" s="1">
        <f t="shared" si="48"/>
        <v>20</v>
      </c>
      <c r="D318">
        <v>2002</v>
      </c>
      <c r="E318" s="7" t="s">
        <v>29</v>
      </c>
      <c r="F318">
        <v>15</v>
      </c>
      <c r="G318" s="8" t="str">
        <f t="shared" si="41"/>
        <v>Dec</v>
      </c>
      <c r="H318" s="8" t="s">
        <v>6732</v>
      </c>
      <c r="I318" s="14" t="s">
        <v>6751</v>
      </c>
      <c r="J318" t="s">
        <v>5048</v>
      </c>
      <c r="K318">
        <v>2002</v>
      </c>
      <c r="L318">
        <f t="shared" si="42"/>
        <v>2002</v>
      </c>
      <c r="M318">
        <v>28.594999999999999</v>
      </c>
      <c r="N318" t="str">
        <f t="shared" si="43"/>
        <v>Overweight</v>
      </c>
      <c r="O318" t="str">
        <f t="shared" si="44"/>
        <v>Diabetes</v>
      </c>
      <c r="P318">
        <v>10.210000000000001</v>
      </c>
      <c r="Q318" s="2" t="s">
        <v>8354</v>
      </c>
      <c r="R318" s="2" t="s">
        <v>8354</v>
      </c>
      <c r="S318" t="s">
        <v>8354</v>
      </c>
      <c r="T318" s="2">
        <v>0</v>
      </c>
      <c r="U318" s="2" t="str">
        <f t="shared" si="45"/>
        <v>NO</v>
      </c>
      <c r="V318" t="s">
        <v>8354</v>
      </c>
      <c r="W318" t="str">
        <f t="shared" si="46"/>
        <v>tier - 2</v>
      </c>
      <c r="X318" t="s">
        <v>10</v>
      </c>
      <c r="Y318" t="str">
        <f t="shared" si="47"/>
        <v>tier - 3</v>
      </c>
      <c r="Z318" t="s">
        <v>11</v>
      </c>
      <c r="AA318" s="15">
        <v>3012.22</v>
      </c>
      <c r="AB318" t="str">
        <v>R1012</v>
      </c>
    </row>
    <row r="319" spans="1:28" x14ac:dyDescent="0.2">
      <c r="A319" s="1" t="s">
        <v>2053</v>
      </c>
      <c r="B319" s="13">
        <f t="shared" si="40"/>
        <v>32414</v>
      </c>
      <c r="C319" s="1">
        <f t="shared" si="48"/>
        <v>34</v>
      </c>
      <c r="D319">
        <v>1988</v>
      </c>
      <c r="E319" s="7" t="s">
        <v>19</v>
      </c>
      <c r="F319">
        <v>28</v>
      </c>
      <c r="G319" s="8" t="str">
        <f t="shared" si="41"/>
        <v>Sep</v>
      </c>
      <c r="H319" s="8" t="s">
        <v>6732</v>
      </c>
      <c r="I319" s="14" t="s">
        <v>7013</v>
      </c>
      <c r="J319" t="s">
        <v>5049</v>
      </c>
      <c r="K319">
        <v>1988</v>
      </c>
      <c r="L319">
        <f t="shared" si="42"/>
        <v>1988</v>
      </c>
      <c r="M319">
        <v>29.83</v>
      </c>
      <c r="N319" t="str">
        <f t="shared" si="43"/>
        <v>Overweight</v>
      </c>
      <c r="O319" t="str">
        <f t="shared" si="44"/>
        <v>Diabetes</v>
      </c>
      <c r="P319">
        <v>9.6999999999999993</v>
      </c>
      <c r="Q319" s="2" t="s">
        <v>8355</v>
      </c>
      <c r="R319" s="2" t="s">
        <v>8354</v>
      </c>
      <c r="S319" t="s">
        <v>2382</v>
      </c>
      <c r="T319" s="2">
        <v>1</v>
      </c>
      <c r="U319" s="2" t="str">
        <f t="shared" si="45"/>
        <v>YES</v>
      </c>
      <c r="V319" t="s">
        <v>8355</v>
      </c>
      <c r="W319" t="str">
        <f t="shared" si="46"/>
        <v>tier - 2</v>
      </c>
      <c r="X319" t="s">
        <v>10</v>
      </c>
      <c r="Y319" t="str">
        <f t="shared" si="47"/>
        <v>tier - 2</v>
      </c>
      <c r="Z319" t="s">
        <v>10</v>
      </c>
      <c r="AA319" s="15">
        <v>3018.04</v>
      </c>
      <c r="AB319" t="str">
        <v>R1012</v>
      </c>
    </row>
    <row r="320" spans="1:28" x14ac:dyDescent="0.2">
      <c r="A320" s="1" t="s">
        <v>2052</v>
      </c>
      <c r="B320" s="13">
        <f t="shared" si="40"/>
        <v>35783</v>
      </c>
      <c r="C320" s="1">
        <f t="shared" si="48"/>
        <v>25</v>
      </c>
      <c r="D320">
        <v>1997</v>
      </c>
      <c r="E320" s="7" t="s">
        <v>29</v>
      </c>
      <c r="F320">
        <v>19</v>
      </c>
      <c r="G320" s="8" t="str">
        <f t="shared" si="41"/>
        <v>Dec</v>
      </c>
      <c r="H320" s="8" t="s">
        <v>6732</v>
      </c>
      <c r="I320" s="14" t="s">
        <v>7014</v>
      </c>
      <c r="J320" t="s">
        <v>5050</v>
      </c>
      <c r="K320">
        <v>1997</v>
      </c>
      <c r="L320">
        <f t="shared" si="42"/>
        <v>1997</v>
      </c>
      <c r="M320">
        <v>24.7</v>
      </c>
      <c r="N320" t="str">
        <f t="shared" si="43"/>
        <v>Normalweight</v>
      </c>
      <c r="O320" t="str">
        <f t="shared" si="44"/>
        <v>Diabetes</v>
      </c>
      <c r="P320">
        <v>10.25</v>
      </c>
      <c r="Q320" s="2" t="s">
        <v>8354</v>
      </c>
      <c r="R320" s="2" t="s">
        <v>8354</v>
      </c>
      <c r="S320" t="s">
        <v>8354</v>
      </c>
      <c r="T320" s="2">
        <v>3</v>
      </c>
      <c r="U320" s="2" t="str">
        <f t="shared" si="45"/>
        <v>NO</v>
      </c>
      <c r="V320" t="s">
        <v>8354</v>
      </c>
      <c r="W320" t="str">
        <f t="shared" si="46"/>
        <v>tier - 2</v>
      </c>
      <c r="X320" t="s">
        <v>10</v>
      </c>
      <c r="Y320" t="str">
        <f t="shared" si="47"/>
        <v>tier - 3</v>
      </c>
      <c r="Z320" t="s">
        <v>11</v>
      </c>
      <c r="AA320" s="15">
        <v>3021.81</v>
      </c>
      <c r="AB320" t="str">
        <v>R1012</v>
      </c>
    </row>
    <row r="321" spans="1:28" x14ac:dyDescent="0.2">
      <c r="A321" s="1" t="s">
        <v>2051</v>
      </c>
      <c r="B321" s="13">
        <f t="shared" si="40"/>
        <v>36053</v>
      </c>
      <c r="C321" s="1">
        <f t="shared" si="48"/>
        <v>24</v>
      </c>
      <c r="D321">
        <v>1998</v>
      </c>
      <c r="E321" s="7" t="s">
        <v>19</v>
      </c>
      <c r="F321">
        <v>15</v>
      </c>
      <c r="G321" s="8" t="str">
        <f t="shared" si="41"/>
        <v>Sep</v>
      </c>
      <c r="H321" s="8" t="s">
        <v>6730</v>
      </c>
      <c r="I321" s="14" t="s">
        <v>7015</v>
      </c>
      <c r="J321" t="s">
        <v>5051</v>
      </c>
      <c r="K321">
        <v>1998</v>
      </c>
      <c r="L321">
        <f t="shared" si="42"/>
        <v>1998</v>
      </c>
      <c r="M321">
        <v>17.940000000000001</v>
      </c>
      <c r="N321" t="str">
        <f t="shared" si="43"/>
        <v>Underweight</v>
      </c>
      <c r="O321" t="str">
        <f t="shared" si="44"/>
        <v>Diabetes</v>
      </c>
      <c r="P321">
        <v>9.77</v>
      </c>
      <c r="Q321" s="2" t="s">
        <v>8354</v>
      </c>
      <c r="R321" s="2" t="s">
        <v>8354</v>
      </c>
      <c r="S321" t="s">
        <v>8354</v>
      </c>
      <c r="T321" s="2">
        <v>0</v>
      </c>
      <c r="U321" s="2" t="str">
        <f t="shared" si="45"/>
        <v>YES</v>
      </c>
      <c r="V321" t="s">
        <v>8355</v>
      </c>
      <c r="W321" t="str">
        <f t="shared" si="46"/>
        <v>tier - 2</v>
      </c>
      <c r="X321" t="s">
        <v>10</v>
      </c>
      <c r="Y321" t="str">
        <f t="shared" si="47"/>
        <v>tier - 3</v>
      </c>
      <c r="Z321" t="s">
        <v>11</v>
      </c>
      <c r="AA321" s="15">
        <v>3044.21</v>
      </c>
      <c r="AB321" t="str">
        <v>R1024</v>
      </c>
    </row>
    <row r="322" spans="1:28" x14ac:dyDescent="0.2">
      <c r="A322" s="1" t="s">
        <v>2050</v>
      </c>
      <c r="B322" s="13">
        <f t="shared" si="40"/>
        <v>36016</v>
      </c>
      <c r="C322" s="1">
        <f t="shared" si="48"/>
        <v>24</v>
      </c>
      <c r="D322">
        <v>1998</v>
      </c>
      <c r="E322" s="7" t="s">
        <v>34</v>
      </c>
      <c r="F322">
        <v>9</v>
      </c>
      <c r="G322" s="8" t="str">
        <f t="shared" si="41"/>
        <v>Aug</v>
      </c>
      <c r="H322" s="8" t="s">
        <v>6730</v>
      </c>
      <c r="I322" s="14" t="s">
        <v>7016</v>
      </c>
      <c r="J322" t="s">
        <v>5052</v>
      </c>
      <c r="K322">
        <v>1998</v>
      </c>
      <c r="L322">
        <f t="shared" si="42"/>
        <v>1998</v>
      </c>
      <c r="M322">
        <v>21.08</v>
      </c>
      <c r="N322" t="str">
        <f t="shared" si="43"/>
        <v>Normalweight</v>
      </c>
      <c r="O322" t="str">
        <f t="shared" si="44"/>
        <v>Normal</v>
      </c>
      <c r="P322">
        <v>4.83</v>
      </c>
      <c r="Q322" s="2" t="s">
        <v>8354</v>
      </c>
      <c r="R322" s="2" t="s">
        <v>8354</v>
      </c>
      <c r="S322" t="s">
        <v>2382</v>
      </c>
      <c r="T322" s="2">
        <v>1</v>
      </c>
      <c r="U322" s="2" t="str">
        <f t="shared" si="45"/>
        <v>YES</v>
      </c>
      <c r="V322" t="s">
        <v>8355</v>
      </c>
      <c r="W322" t="str">
        <f t="shared" si="46"/>
        <v>tier - 2</v>
      </c>
      <c r="X322" t="s">
        <v>10</v>
      </c>
      <c r="Y322" t="str">
        <f t="shared" si="47"/>
        <v>tier - 1</v>
      </c>
      <c r="Z322" t="s">
        <v>15</v>
      </c>
      <c r="AA322" s="15">
        <v>3046.06</v>
      </c>
      <c r="AB322" t="str">
        <v>R1023</v>
      </c>
    </row>
    <row r="323" spans="1:28" x14ac:dyDescent="0.2">
      <c r="A323" s="1" t="s">
        <v>2049</v>
      </c>
      <c r="B323" s="13">
        <f t="shared" ref="B323:B386" si="49">DATE(D323,MONTH(6&amp;E323),F323)</f>
        <v>35786</v>
      </c>
      <c r="C323" s="1">
        <f t="shared" si="48"/>
        <v>25</v>
      </c>
      <c r="D323">
        <v>1997</v>
      </c>
      <c r="E323" s="7" t="s">
        <v>29</v>
      </c>
      <c r="F323">
        <v>22</v>
      </c>
      <c r="G323" s="8" t="str">
        <f t="shared" ref="G323:G386" si="50">IF(ISBLANK(E323),"Sep",E323)</f>
        <v>Dec</v>
      </c>
      <c r="H323" s="8" t="s">
        <v>6732</v>
      </c>
      <c r="I323" s="14" t="s">
        <v>7017</v>
      </c>
      <c r="J323" t="s">
        <v>5053</v>
      </c>
      <c r="K323">
        <v>1997</v>
      </c>
      <c r="L323">
        <f t="shared" ref="L323:L386" si="51">IF(ISBLANK(K323),AVERAGE(K323:K1371),K323)</f>
        <v>1997</v>
      </c>
      <c r="M323">
        <v>37.715000000000003</v>
      </c>
      <c r="N323" t="str">
        <f t="shared" ref="N323:N386" si="52">IF(M323&lt;18,"Underweight",IF(M323&lt;=24.9,"Normalweight",IF(M323&lt;=29.9,"Overweight","Obesity")))</f>
        <v>Obesity</v>
      </c>
      <c r="O323" t="str">
        <f t="shared" ref="O323:O386" si="53">IF(P323&lt;5.7,"Normal",IF(P323&lt;=6.4,"Prediabetes","Diabetes"))</f>
        <v>Diabetes</v>
      </c>
      <c r="P323">
        <v>10.86</v>
      </c>
      <c r="Q323" s="2" t="s">
        <v>8355</v>
      </c>
      <c r="R323" s="2" t="s">
        <v>8354</v>
      </c>
      <c r="S323" t="s">
        <v>8354</v>
      </c>
      <c r="T323" s="2">
        <v>0</v>
      </c>
      <c r="U323" s="2" t="str">
        <f t="shared" ref="U323:U386" si="54">IF(V323=" ",_xlfn.MODE.SNGL(V323:V881),V323)</f>
        <v>NO</v>
      </c>
      <c r="V323" t="s">
        <v>8354</v>
      </c>
      <c r="W323" t="str">
        <f t="shared" ref="W323:W386" si="55">IF(ISBLANK(X323),"No Values",X323)</f>
        <v>tier - 2</v>
      </c>
      <c r="X323" t="s">
        <v>10</v>
      </c>
      <c r="Y323" t="str">
        <f t="shared" ref="Y323:Y386" si="56">IF(ISBLANK(Z323),"No Values",Z323)</f>
        <v>tier - 2</v>
      </c>
      <c r="Z323" t="s">
        <v>10</v>
      </c>
      <c r="AA323" s="15">
        <v>3051.73</v>
      </c>
      <c r="AB323" t="str">
        <v>R1011</v>
      </c>
    </row>
    <row r="324" spans="1:28" x14ac:dyDescent="0.2">
      <c r="A324" s="1" t="s">
        <v>2048</v>
      </c>
      <c r="B324" s="13">
        <f t="shared" si="49"/>
        <v>37428</v>
      </c>
      <c r="C324" s="1">
        <f t="shared" si="48"/>
        <v>20</v>
      </c>
      <c r="D324">
        <v>2002</v>
      </c>
      <c r="E324" s="7" t="s">
        <v>17</v>
      </c>
      <c r="F324">
        <v>21</v>
      </c>
      <c r="G324" s="8" t="str">
        <f t="shared" si="50"/>
        <v>Jun</v>
      </c>
      <c r="H324" s="8" t="s">
        <v>6732</v>
      </c>
      <c r="I324" s="14" t="s">
        <v>7018</v>
      </c>
      <c r="J324" t="s">
        <v>5017</v>
      </c>
      <c r="K324">
        <v>2002</v>
      </c>
      <c r="L324">
        <f t="shared" si="51"/>
        <v>2002</v>
      </c>
      <c r="M324">
        <v>22.39</v>
      </c>
      <c r="N324" t="str">
        <f t="shared" si="52"/>
        <v>Normalweight</v>
      </c>
      <c r="O324" t="str">
        <f t="shared" si="53"/>
        <v>Diabetes</v>
      </c>
      <c r="P324">
        <v>9.5299999999999994</v>
      </c>
      <c r="Q324" s="2" t="s">
        <v>8355</v>
      </c>
      <c r="R324" s="2" t="s">
        <v>8354</v>
      </c>
      <c r="S324" t="s">
        <v>8354</v>
      </c>
      <c r="T324" s="2">
        <v>0</v>
      </c>
      <c r="U324" s="2" t="str">
        <f t="shared" si="54"/>
        <v>YES</v>
      </c>
      <c r="V324" t="s">
        <v>8355</v>
      </c>
      <c r="W324" t="str">
        <f t="shared" si="55"/>
        <v>tier - 2</v>
      </c>
      <c r="X324" t="s">
        <v>10</v>
      </c>
      <c r="Y324" t="str">
        <f t="shared" si="56"/>
        <v>tier - 3</v>
      </c>
      <c r="Z324" t="s">
        <v>11</v>
      </c>
      <c r="AA324" s="15">
        <v>3056.39</v>
      </c>
      <c r="AB324" t="str">
        <v>R1013</v>
      </c>
    </row>
    <row r="325" spans="1:28" x14ac:dyDescent="0.2">
      <c r="A325" s="1" t="s">
        <v>2047</v>
      </c>
      <c r="B325" s="13">
        <f t="shared" si="49"/>
        <v>34603</v>
      </c>
      <c r="C325" s="1">
        <f t="shared" si="48"/>
        <v>28</v>
      </c>
      <c r="D325">
        <v>1994</v>
      </c>
      <c r="E325" s="7" t="s">
        <v>19</v>
      </c>
      <c r="F325">
        <v>26</v>
      </c>
      <c r="G325" s="8" t="str">
        <f t="shared" si="50"/>
        <v>Sep</v>
      </c>
      <c r="H325" s="8" t="s">
        <v>6732</v>
      </c>
      <c r="I325" s="14" t="s">
        <v>6875</v>
      </c>
      <c r="J325" t="s">
        <v>5054</v>
      </c>
      <c r="K325">
        <v>1994</v>
      </c>
      <c r="L325">
        <f t="shared" si="51"/>
        <v>1994</v>
      </c>
      <c r="M325">
        <v>28.78</v>
      </c>
      <c r="N325" t="str">
        <f t="shared" si="52"/>
        <v>Overweight</v>
      </c>
      <c r="O325" t="str">
        <f t="shared" si="53"/>
        <v>Normal</v>
      </c>
      <c r="P325">
        <v>5.68</v>
      </c>
      <c r="Q325" s="2" t="s">
        <v>8354</v>
      </c>
      <c r="R325" s="2" t="s">
        <v>8354</v>
      </c>
      <c r="S325" t="s">
        <v>8354</v>
      </c>
      <c r="T325" s="2">
        <v>0</v>
      </c>
      <c r="U325" s="2" t="str">
        <f t="shared" si="54"/>
        <v>YES</v>
      </c>
      <c r="V325" t="s">
        <v>8355</v>
      </c>
      <c r="W325" t="str">
        <f t="shared" si="55"/>
        <v>tier - 3</v>
      </c>
      <c r="X325" t="s">
        <v>11</v>
      </c>
      <c r="Y325" t="str">
        <f t="shared" si="56"/>
        <v>tier - 1</v>
      </c>
      <c r="Z325" t="s">
        <v>15</v>
      </c>
      <c r="AA325" s="15">
        <v>3062.51</v>
      </c>
      <c r="AB325" t="str">
        <v>R1012</v>
      </c>
    </row>
    <row r="326" spans="1:28" x14ac:dyDescent="0.2">
      <c r="A326" s="1" t="s">
        <v>2046</v>
      </c>
      <c r="B326" s="13">
        <f t="shared" si="49"/>
        <v>32782</v>
      </c>
      <c r="C326" s="1">
        <f t="shared" si="48"/>
        <v>33</v>
      </c>
      <c r="D326">
        <v>1989</v>
      </c>
      <c r="E326" s="7" t="s">
        <v>36</v>
      </c>
      <c r="F326">
        <v>1</v>
      </c>
      <c r="G326" s="8" t="str">
        <f t="shared" si="50"/>
        <v>Oct</v>
      </c>
      <c r="H326" s="8" t="s">
        <v>6730</v>
      </c>
      <c r="I326" s="14" t="s">
        <v>7019</v>
      </c>
      <c r="J326" t="s">
        <v>5055</v>
      </c>
      <c r="K326">
        <v>1989</v>
      </c>
      <c r="L326">
        <f t="shared" si="51"/>
        <v>1989</v>
      </c>
      <c r="M326">
        <v>18.329999999999998</v>
      </c>
      <c r="N326" t="str">
        <f t="shared" si="52"/>
        <v>Normalweight</v>
      </c>
      <c r="O326" t="str">
        <f t="shared" si="53"/>
        <v>Normal</v>
      </c>
      <c r="P326">
        <v>5.57</v>
      </c>
      <c r="Q326" s="2" t="s">
        <v>8355</v>
      </c>
      <c r="R326" s="2" t="s">
        <v>8354</v>
      </c>
      <c r="S326" t="s">
        <v>8354</v>
      </c>
      <c r="T326" s="2">
        <v>0</v>
      </c>
      <c r="U326" s="2" t="str">
        <f t="shared" si="54"/>
        <v>YES</v>
      </c>
      <c r="V326" t="s">
        <v>8355</v>
      </c>
      <c r="W326" t="str">
        <f t="shared" si="55"/>
        <v>tier - 2</v>
      </c>
      <c r="X326" t="s">
        <v>10</v>
      </c>
      <c r="Y326" t="str">
        <f t="shared" si="56"/>
        <v>tier - 1</v>
      </c>
      <c r="Z326" t="s">
        <v>15</v>
      </c>
      <c r="AA326" s="15">
        <v>3065.49</v>
      </c>
      <c r="AB326" t="str">
        <v>R1012</v>
      </c>
    </row>
    <row r="327" spans="1:28" x14ac:dyDescent="0.2">
      <c r="A327" s="1" t="s">
        <v>2045</v>
      </c>
      <c r="B327" s="13">
        <f t="shared" si="49"/>
        <v>34952</v>
      </c>
      <c r="C327" s="1">
        <f t="shared" si="48"/>
        <v>27</v>
      </c>
      <c r="D327">
        <v>1995</v>
      </c>
      <c r="E327" s="7" t="s">
        <v>19</v>
      </c>
      <c r="F327">
        <v>10</v>
      </c>
      <c r="G327" s="8" t="str">
        <f t="shared" si="50"/>
        <v>Sep</v>
      </c>
      <c r="H327" s="8" t="s">
        <v>6732</v>
      </c>
      <c r="I327" s="14" t="s">
        <v>7020</v>
      </c>
      <c r="J327" t="s">
        <v>5056</v>
      </c>
      <c r="K327">
        <v>1995</v>
      </c>
      <c r="L327">
        <f t="shared" si="51"/>
        <v>1995</v>
      </c>
      <c r="M327">
        <v>26.39</v>
      </c>
      <c r="N327" t="str">
        <f t="shared" si="52"/>
        <v>Overweight</v>
      </c>
      <c r="O327" t="str">
        <f t="shared" si="53"/>
        <v>Normal</v>
      </c>
      <c r="P327">
        <v>4.58</v>
      </c>
      <c r="Q327" s="2" t="s">
        <v>8355</v>
      </c>
      <c r="R327" s="2" t="s">
        <v>8354</v>
      </c>
      <c r="S327" t="s">
        <v>8354</v>
      </c>
      <c r="T327" s="2">
        <v>1</v>
      </c>
      <c r="U327" s="2" t="str">
        <f t="shared" si="54"/>
        <v>YES</v>
      </c>
      <c r="V327" t="s">
        <v>8355</v>
      </c>
      <c r="W327" t="str">
        <f t="shared" si="55"/>
        <v>tier - 3</v>
      </c>
      <c r="X327" t="s">
        <v>11</v>
      </c>
      <c r="Y327" t="str">
        <f t="shared" si="56"/>
        <v>tier - 1</v>
      </c>
      <c r="Z327" t="s">
        <v>15</v>
      </c>
      <c r="AA327" s="15">
        <v>3070.81</v>
      </c>
      <c r="AB327" t="str">
        <v>R1017</v>
      </c>
    </row>
    <row r="328" spans="1:28" x14ac:dyDescent="0.2">
      <c r="A328" s="1" t="s">
        <v>2044</v>
      </c>
      <c r="B328" s="13">
        <f t="shared" si="49"/>
        <v>37177</v>
      </c>
      <c r="C328" s="1">
        <f t="shared" si="48"/>
        <v>21</v>
      </c>
      <c r="D328">
        <v>2001</v>
      </c>
      <c r="E328" s="7" t="s">
        <v>36</v>
      </c>
      <c r="F328">
        <v>13</v>
      </c>
      <c r="G328" s="8" t="str">
        <f t="shared" si="50"/>
        <v>Oct</v>
      </c>
      <c r="H328" s="8" t="s">
        <v>6732</v>
      </c>
      <c r="I328" s="14" t="s">
        <v>6940</v>
      </c>
      <c r="J328" t="s">
        <v>5057</v>
      </c>
      <c r="K328">
        <v>2001</v>
      </c>
      <c r="L328">
        <f t="shared" si="51"/>
        <v>2001</v>
      </c>
      <c r="M328">
        <v>19.260000000000002</v>
      </c>
      <c r="N328" t="str">
        <f t="shared" si="52"/>
        <v>Normalweight</v>
      </c>
      <c r="O328" t="str">
        <f t="shared" si="53"/>
        <v>Diabetes</v>
      </c>
      <c r="P328">
        <v>8.9600000000000009</v>
      </c>
      <c r="Q328" s="2" t="s">
        <v>8355</v>
      </c>
      <c r="R328" s="2" t="s">
        <v>8354</v>
      </c>
      <c r="S328" t="s">
        <v>8354</v>
      </c>
      <c r="T328" s="2">
        <v>1</v>
      </c>
      <c r="U328" s="2" t="str">
        <f t="shared" si="54"/>
        <v>YES</v>
      </c>
      <c r="V328" t="s">
        <v>8355</v>
      </c>
      <c r="W328" t="str">
        <f t="shared" si="55"/>
        <v>tier - 2</v>
      </c>
      <c r="X328" t="s">
        <v>10</v>
      </c>
      <c r="Y328" t="str">
        <f t="shared" si="56"/>
        <v>tier - 1</v>
      </c>
      <c r="Z328" t="s">
        <v>15</v>
      </c>
      <c r="AA328" s="15">
        <v>3077.1</v>
      </c>
      <c r="AB328" t="str">
        <v>R1012</v>
      </c>
    </row>
    <row r="329" spans="1:28" x14ac:dyDescent="0.2">
      <c r="A329" s="1" t="s">
        <v>2043</v>
      </c>
      <c r="B329" s="13">
        <f t="shared" si="49"/>
        <v>31990</v>
      </c>
      <c r="C329" s="1">
        <f t="shared" si="48"/>
        <v>35</v>
      </c>
      <c r="D329">
        <v>1987</v>
      </c>
      <c r="E329" s="7" t="s">
        <v>34</v>
      </c>
      <c r="F329">
        <v>1</v>
      </c>
      <c r="G329" s="8" t="str">
        <f t="shared" si="50"/>
        <v>Aug</v>
      </c>
      <c r="H329" s="8" t="s">
        <v>6732</v>
      </c>
      <c r="I329" s="14" t="s">
        <v>7021</v>
      </c>
      <c r="J329" t="s">
        <v>5058</v>
      </c>
      <c r="K329">
        <v>1987</v>
      </c>
      <c r="L329">
        <f t="shared" si="51"/>
        <v>1987</v>
      </c>
      <c r="M329">
        <v>26.92</v>
      </c>
      <c r="N329" t="str">
        <f t="shared" si="52"/>
        <v>Overweight</v>
      </c>
      <c r="O329" t="str">
        <f t="shared" si="53"/>
        <v>Prediabetes</v>
      </c>
      <c r="P329">
        <v>6.09</v>
      </c>
      <c r="Q329" s="2" t="s">
        <v>8354</v>
      </c>
      <c r="R329" s="2" t="s">
        <v>8354</v>
      </c>
      <c r="S329" t="s">
        <v>8354</v>
      </c>
      <c r="T329" s="2">
        <v>0</v>
      </c>
      <c r="U329" s="2" t="str">
        <f t="shared" si="54"/>
        <v>YES</v>
      </c>
      <c r="V329" t="s">
        <v>8355</v>
      </c>
      <c r="W329" t="str">
        <f t="shared" si="55"/>
        <v>tier - 2</v>
      </c>
      <c r="X329" t="s">
        <v>10</v>
      </c>
      <c r="Y329" t="str">
        <f t="shared" si="56"/>
        <v>tier - 2</v>
      </c>
      <c r="Z329" t="s">
        <v>10</v>
      </c>
      <c r="AA329" s="15">
        <v>3088.06</v>
      </c>
      <c r="AB329" t="str">
        <v>R1013</v>
      </c>
    </row>
    <row r="330" spans="1:28" x14ac:dyDescent="0.2">
      <c r="A330" s="1" t="s">
        <v>2042</v>
      </c>
      <c r="B330" s="13">
        <f t="shared" si="49"/>
        <v>36336</v>
      </c>
      <c r="C330" s="1">
        <f t="shared" si="48"/>
        <v>23</v>
      </c>
      <c r="D330">
        <v>1999</v>
      </c>
      <c r="E330" s="7" t="s">
        <v>17</v>
      </c>
      <c r="F330">
        <v>25</v>
      </c>
      <c r="G330" s="8" t="str">
        <f t="shared" si="50"/>
        <v>Jun</v>
      </c>
      <c r="H330" s="8" t="s">
        <v>6732</v>
      </c>
      <c r="I330" s="14" t="s">
        <v>6935</v>
      </c>
      <c r="J330" t="s">
        <v>5059</v>
      </c>
      <c r="K330">
        <v>1999</v>
      </c>
      <c r="L330">
        <f t="shared" si="51"/>
        <v>1999</v>
      </c>
      <c r="M330">
        <v>19.73</v>
      </c>
      <c r="N330" t="str">
        <f t="shared" si="52"/>
        <v>Normalweight</v>
      </c>
      <c r="O330" t="str">
        <f t="shared" si="53"/>
        <v>Normal</v>
      </c>
      <c r="P330">
        <v>4.3600000000000003</v>
      </c>
      <c r="Q330" s="2" t="s">
        <v>8354</v>
      </c>
      <c r="R330" s="2" t="s">
        <v>8354</v>
      </c>
      <c r="S330" t="s">
        <v>8354</v>
      </c>
      <c r="T330" s="2">
        <v>0</v>
      </c>
      <c r="U330" s="2" t="str">
        <f t="shared" si="54"/>
        <v>YES</v>
      </c>
      <c r="V330" t="s">
        <v>8355</v>
      </c>
      <c r="W330" t="str">
        <f t="shared" si="55"/>
        <v>tier - 2</v>
      </c>
      <c r="X330" t="s">
        <v>10</v>
      </c>
      <c r="Y330" t="str">
        <f t="shared" si="56"/>
        <v>tier - 3</v>
      </c>
      <c r="Z330" t="s">
        <v>11</v>
      </c>
      <c r="AA330" s="15">
        <v>3128.35</v>
      </c>
      <c r="AB330" t="str">
        <v>R1021</v>
      </c>
    </row>
    <row r="331" spans="1:28" x14ac:dyDescent="0.2">
      <c r="A331" s="1" t="s">
        <v>2041</v>
      </c>
      <c r="B331" s="13">
        <f t="shared" si="49"/>
        <v>34525</v>
      </c>
      <c r="C331" s="1">
        <f t="shared" si="48"/>
        <v>28</v>
      </c>
      <c r="D331">
        <v>1994</v>
      </c>
      <c r="E331" s="7" t="s">
        <v>9</v>
      </c>
      <c r="F331">
        <v>10</v>
      </c>
      <c r="G331" s="8" t="str">
        <f t="shared" si="50"/>
        <v>Jul</v>
      </c>
      <c r="H331" s="8" t="s">
        <v>6732</v>
      </c>
      <c r="I331" s="14" t="s">
        <v>7022</v>
      </c>
      <c r="J331" t="s">
        <v>5060</v>
      </c>
      <c r="K331">
        <v>1994</v>
      </c>
      <c r="L331">
        <f t="shared" si="51"/>
        <v>1994</v>
      </c>
      <c r="M331">
        <v>23.56</v>
      </c>
      <c r="N331" t="str">
        <f t="shared" si="52"/>
        <v>Normalweight</v>
      </c>
      <c r="O331" t="str">
        <f t="shared" si="53"/>
        <v>Diabetes</v>
      </c>
      <c r="P331">
        <v>11.74</v>
      </c>
      <c r="Q331" s="2" t="s">
        <v>8355</v>
      </c>
      <c r="R331" s="2" t="s">
        <v>8354</v>
      </c>
      <c r="S331" t="s">
        <v>8354</v>
      </c>
      <c r="T331" s="2">
        <v>0</v>
      </c>
      <c r="U331" s="2" t="str">
        <f t="shared" si="54"/>
        <v>YES</v>
      </c>
      <c r="V331" t="s">
        <v>8355</v>
      </c>
      <c r="W331" t="str">
        <f t="shared" si="55"/>
        <v>tier - 2</v>
      </c>
      <c r="X331" t="s">
        <v>10</v>
      </c>
      <c r="Y331" t="str">
        <f t="shared" si="56"/>
        <v>tier - 1</v>
      </c>
      <c r="Z331" t="s">
        <v>15</v>
      </c>
      <c r="AA331" s="15">
        <v>3161.45</v>
      </c>
      <c r="AB331" t="str">
        <v>R1011</v>
      </c>
    </row>
    <row r="332" spans="1:28" x14ac:dyDescent="0.2">
      <c r="A332" s="1" t="s">
        <v>2040</v>
      </c>
      <c r="B332" s="13">
        <f t="shared" si="49"/>
        <v>34237</v>
      </c>
      <c r="C332" s="1">
        <f t="shared" si="48"/>
        <v>29</v>
      </c>
      <c r="D332">
        <v>1993</v>
      </c>
      <c r="E332" s="7" t="s">
        <v>19</v>
      </c>
      <c r="F332">
        <v>25</v>
      </c>
      <c r="G332" s="8" t="str">
        <f t="shared" si="50"/>
        <v>Sep</v>
      </c>
      <c r="H332" s="8" t="s">
        <v>6732</v>
      </c>
      <c r="I332" s="14" t="s">
        <v>7023</v>
      </c>
      <c r="J332" t="s">
        <v>5061</v>
      </c>
      <c r="K332">
        <v>1993</v>
      </c>
      <c r="L332">
        <f t="shared" si="51"/>
        <v>1993</v>
      </c>
      <c r="M332">
        <v>37.67</v>
      </c>
      <c r="N332" t="str">
        <f t="shared" si="52"/>
        <v>Obesity</v>
      </c>
      <c r="O332" t="str">
        <f t="shared" si="53"/>
        <v>Prediabetes</v>
      </c>
      <c r="P332">
        <v>5.89</v>
      </c>
      <c r="Q332" s="2" t="s">
        <v>8354</v>
      </c>
      <c r="R332" s="2" t="s">
        <v>8354</v>
      </c>
      <c r="S332" t="s">
        <v>8354</v>
      </c>
      <c r="T332" s="2">
        <v>1</v>
      </c>
      <c r="U332" s="2" t="str">
        <f t="shared" si="54"/>
        <v>YES</v>
      </c>
      <c r="V332" t="s">
        <v>8355</v>
      </c>
      <c r="W332" t="str">
        <f t="shared" si="55"/>
        <v>tier - 2</v>
      </c>
      <c r="X332" t="s">
        <v>10</v>
      </c>
      <c r="Y332" t="str">
        <f t="shared" si="56"/>
        <v>tier - 3</v>
      </c>
      <c r="Z332" t="s">
        <v>11</v>
      </c>
      <c r="AA332" s="15">
        <v>3162.02</v>
      </c>
      <c r="AB332" t="str">
        <v>R1013</v>
      </c>
    </row>
    <row r="333" spans="1:28" x14ac:dyDescent="0.2">
      <c r="A333" s="1" t="s">
        <v>2039</v>
      </c>
      <c r="B333" s="13">
        <f t="shared" si="49"/>
        <v>37132</v>
      </c>
      <c r="C333" s="1">
        <f t="shared" si="48"/>
        <v>21</v>
      </c>
      <c r="D333">
        <v>2001</v>
      </c>
      <c r="E333" s="7" t="s">
        <v>34</v>
      </c>
      <c r="F333">
        <v>29</v>
      </c>
      <c r="G333" s="8" t="str">
        <f t="shared" si="50"/>
        <v>Aug</v>
      </c>
      <c r="H333" s="8" t="s">
        <v>6732</v>
      </c>
      <c r="I333" s="14" t="s">
        <v>7014</v>
      </c>
      <c r="J333" t="s">
        <v>5062</v>
      </c>
      <c r="K333">
        <v>2001</v>
      </c>
      <c r="L333">
        <f t="shared" si="51"/>
        <v>2001</v>
      </c>
      <c r="M333">
        <v>18.73</v>
      </c>
      <c r="N333" t="str">
        <f t="shared" si="52"/>
        <v>Normalweight</v>
      </c>
      <c r="O333" t="str">
        <f t="shared" si="53"/>
        <v>Diabetes</v>
      </c>
      <c r="P333">
        <v>10.64</v>
      </c>
      <c r="Q333" s="2" t="s">
        <v>8354</v>
      </c>
      <c r="R333" s="2" t="s">
        <v>8354</v>
      </c>
      <c r="S333" t="s">
        <v>8354</v>
      </c>
      <c r="T333" s="2">
        <v>2</v>
      </c>
      <c r="U333" s="2" t="str">
        <f t="shared" si="54"/>
        <v>YES</v>
      </c>
      <c r="V333" t="s">
        <v>8355</v>
      </c>
      <c r="W333" t="str">
        <f t="shared" si="55"/>
        <v>tier - 2</v>
      </c>
      <c r="X333" t="s">
        <v>10</v>
      </c>
      <c r="Y333" t="str">
        <f t="shared" si="56"/>
        <v>tier - 3</v>
      </c>
      <c r="Z333" t="s">
        <v>11</v>
      </c>
      <c r="AA333" s="15">
        <v>3167.46</v>
      </c>
      <c r="AB333" t="str">
        <v>R1024</v>
      </c>
    </row>
    <row r="334" spans="1:28" x14ac:dyDescent="0.2">
      <c r="A334" s="1" t="s">
        <v>2038</v>
      </c>
      <c r="B334" s="13">
        <f t="shared" si="49"/>
        <v>34632</v>
      </c>
      <c r="C334" s="1">
        <f t="shared" si="48"/>
        <v>28</v>
      </c>
      <c r="D334">
        <v>1994</v>
      </c>
      <c r="E334" s="7" t="s">
        <v>36</v>
      </c>
      <c r="F334">
        <v>25</v>
      </c>
      <c r="G334" s="8" t="str">
        <f t="shared" si="50"/>
        <v>Oct</v>
      </c>
      <c r="H334" s="8" t="s">
        <v>6730</v>
      </c>
      <c r="I334" s="14" t="s">
        <v>7024</v>
      </c>
      <c r="J334" t="s">
        <v>5063</v>
      </c>
      <c r="K334">
        <v>1994</v>
      </c>
      <c r="L334">
        <f t="shared" si="51"/>
        <v>1994</v>
      </c>
      <c r="M334">
        <v>33.090000000000003</v>
      </c>
      <c r="N334" t="str">
        <f t="shared" si="52"/>
        <v>Obesity</v>
      </c>
      <c r="O334" t="str">
        <f t="shared" si="53"/>
        <v>Prediabetes</v>
      </c>
      <c r="P334">
        <v>6.06</v>
      </c>
      <c r="Q334" s="2" t="s">
        <v>8354</v>
      </c>
      <c r="R334" s="2" t="s">
        <v>8354</v>
      </c>
      <c r="S334" t="s">
        <v>2382</v>
      </c>
      <c r="T334" s="2">
        <v>1</v>
      </c>
      <c r="U334" s="2" t="str">
        <f t="shared" si="54"/>
        <v>YES</v>
      </c>
      <c r="V334" t="s">
        <v>8355</v>
      </c>
      <c r="W334" t="str">
        <f t="shared" si="55"/>
        <v>tier - 2</v>
      </c>
      <c r="X334" t="s">
        <v>10</v>
      </c>
      <c r="Y334" t="str">
        <f t="shared" si="56"/>
        <v>tier - 3</v>
      </c>
      <c r="Z334" t="s">
        <v>11</v>
      </c>
      <c r="AA334" s="15">
        <v>3171.61</v>
      </c>
      <c r="AB334" t="str">
        <v>R1013</v>
      </c>
    </row>
    <row r="335" spans="1:28" x14ac:dyDescent="0.2">
      <c r="A335" s="1" t="s">
        <v>2037</v>
      </c>
      <c r="B335" s="13">
        <f t="shared" si="49"/>
        <v>34521</v>
      </c>
      <c r="C335" s="1">
        <f t="shared" si="48"/>
        <v>28</v>
      </c>
      <c r="D335">
        <v>1994</v>
      </c>
      <c r="E335" s="7" t="s">
        <v>9</v>
      </c>
      <c r="F335">
        <v>6</v>
      </c>
      <c r="G335" s="8" t="str">
        <f t="shared" si="50"/>
        <v>Jul</v>
      </c>
      <c r="H335" s="8" t="s">
        <v>6732</v>
      </c>
      <c r="I335" s="14" t="s">
        <v>7025</v>
      </c>
      <c r="J335" t="s">
        <v>5064</v>
      </c>
      <c r="K335">
        <v>1994</v>
      </c>
      <c r="L335">
        <f t="shared" si="51"/>
        <v>1994</v>
      </c>
      <c r="M335">
        <v>18.329999999999998</v>
      </c>
      <c r="N335" t="str">
        <f t="shared" si="52"/>
        <v>Normalweight</v>
      </c>
      <c r="O335" t="str">
        <f t="shared" si="53"/>
        <v>Diabetes</v>
      </c>
      <c r="P335">
        <v>7.46</v>
      </c>
      <c r="Q335" s="2" t="s">
        <v>8355</v>
      </c>
      <c r="R335" s="2" t="s">
        <v>8354</v>
      </c>
      <c r="S335" t="s">
        <v>8354</v>
      </c>
      <c r="T335" s="2">
        <v>1</v>
      </c>
      <c r="U335" s="2" t="str">
        <f t="shared" si="54"/>
        <v>YES</v>
      </c>
      <c r="V335" t="s">
        <v>8355</v>
      </c>
      <c r="W335" t="str">
        <f t="shared" si="55"/>
        <v>tier - 2</v>
      </c>
      <c r="X335" t="s">
        <v>10</v>
      </c>
      <c r="Y335" t="str">
        <f t="shared" si="56"/>
        <v>tier - 1</v>
      </c>
      <c r="Z335" t="s">
        <v>15</v>
      </c>
      <c r="AA335" s="15">
        <v>3172.02</v>
      </c>
      <c r="AB335" t="str">
        <v>R1011</v>
      </c>
    </row>
    <row r="336" spans="1:28" x14ac:dyDescent="0.2">
      <c r="A336" s="1" t="s">
        <v>2036</v>
      </c>
      <c r="B336" s="13">
        <f t="shared" si="49"/>
        <v>35291</v>
      </c>
      <c r="C336" s="1">
        <f t="shared" si="48"/>
        <v>26</v>
      </c>
      <c r="D336">
        <v>1996</v>
      </c>
      <c r="E336" s="7" t="s">
        <v>34</v>
      </c>
      <c r="F336">
        <v>14</v>
      </c>
      <c r="G336" s="8" t="str">
        <f t="shared" si="50"/>
        <v>Aug</v>
      </c>
      <c r="H336" s="8" t="s">
        <v>6730</v>
      </c>
      <c r="I336" s="14" t="s">
        <v>7026</v>
      </c>
      <c r="J336" t="s">
        <v>4770</v>
      </c>
      <c r="K336">
        <v>1996</v>
      </c>
      <c r="L336">
        <f t="shared" si="51"/>
        <v>1996</v>
      </c>
      <c r="M336">
        <v>27.74</v>
      </c>
      <c r="N336" t="str">
        <f t="shared" si="52"/>
        <v>Overweight</v>
      </c>
      <c r="O336" t="str">
        <f t="shared" si="53"/>
        <v>Normal</v>
      </c>
      <c r="P336">
        <v>4.68</v>
      </c>
      <c r="Q336" s="2" t="s">
        <v>8355</v>
      </c>
      <c r="R336" s="2" t="s">
        <v>8354</v>
      </c>
      <c r="S336" t="s">
        <v>8354</v>
      </c>
      <c r="T336" s="2">
        <v>2</v>
      </c>
      <c r="U336" s="2" t="str">
        <f t="shared" si="54"/>
        <v>YES</v>
      </c>
      <c r="V336" t="s">
        <v>8355</v>
      </c>
      <c r="W336" t="str">
        <f t="shared" si="55"/>
        <v>tier - 2</v>
      </c>
      <c r="X336" t="s">
        <v>10</v>
      </c>
      <c r="Y336" t="str">
        <f t="shared" si="56"/>
        <v>tier - 2</v>
      </c>
      <c r="Z336" t="s">
        <v>10</v>
      </c>
      <c r="AA336" s="15">
        <v>3176.29</v>
      </c>
      <c r="AB336" t="str">
        <v>R1012</v>
      </c>
    </row>
    <row r="337" spans="1:28" x14ac:dyDescent="0.2">
      <c r="A337" s="1" t="s">
        <v>2035</v>
      </c>
      <c r="B337" s="13">
        <f t="shared" si="49"/>
        <v>35249</v>
      </c>
      <c r="C337" s="1">
        <f t="shared" si="48"/>
        <v>26</v>
      </c>
      <c r="D337">
        <v>1996</v>
      </c>
      <c r="E337" s="7" t="s">
        <v>9</v>
      </c>
      <c r="F337">
        <v>3</v>
      </c>
      <c r="G337" s="8" t="str">
        <f t="shared" si="50"/>
        <v>Jul</v>
      </c>
      <c r="H337" s="8" t="s">
        <v>6732</v>
      </c>
      <c r="I337" s="14" t="s">
        <v>7027</v>
      </c>
      <c r="J337" t="s">
        <v>5065</v>
      </c>
      <c r="K337">
        <v>1996</v>
      </c>
      <c r="L337">
        <f t="shared" si="51"/>
        <v>1996</v>
      </c>
      <c r="M337">
        <v>24.2</v>
      </c>
      <c r="N337" t="str">
        <f t="shared" si="52"/>
        <v>Normalweight</v>
      </c>
      <c r="O337" t="str">
        <f t="shared" si="53"/>
        <v>Prediabetes</v>
      </c>
      <c r="P337">
        <v>6.15</v>
      </c>
      <c r="Q337" s="2" t="s">
        <v>8354</v>
      </c>
      <c r="R337" s="2" t="s">
        <v>8354</v>
      </c>
      <c r="S337" t="s">
        <v>8354</v>
      </c>
      <c r="T337" s="2">
        <v>1</v>
      </c>
      <c r="U337" s="2" t="str">
        <f t="shared" si="54"/>
        <v>YES</v>
      </c>
      <c r="V337" t="s">
        <v>8355</v>
      </c>
      <c r="W337" t="str">
        <f t="shared" si="55"/>
        <v>tier - 2</v>
      </c>
      <c r="X337" t="s">
        <v>10</v>
      </c>
      <c r="Y337" t="str">
        <f t="shared" si="56"/>
        <v>tier - 1</v>
      </c>
      <c r="Z337" t="s">
        <v>15</v>
      </c>
      <c r="AA337" s="15">
        <v>3176.82</v>
      </c>
      <c r="AB337" t="str">
        <v>R1012</v>
      </c>
    </row>
    <row r="338" spans="1:28" x14ac:dyDescent="0.2">
      <c r="A338" s="1" t="s">
        <v>2034</v>
      </c>
      <c r="B338" s="13">
        <f t="shared" si="49"/>
        <v>36792</v>
      </c>
      <c r="C338" s="1">
        <f t="shared" si="48"/>
        <v>22</v>
      </c>
      <c r="D338">
        <v>2000</v>
      </c>
      <c r="E338" s="7" t="s">
        <v>19</v>
      </c>
      <c r="F338">
        <v>23</v>
      </c>
      <c r="G338" s="8" t="str">
        <f t="shared" si="50"/>
        <v>Sep</v>
      </c>
      <c r="H338" s="8" t="s">
        <v>6730</v>
      </c>
      <c r="I338" s="14" t="s">
        <v>7028</v>
      </c>
      <c r="J338" t="s">
        <v>5066</v>
      </c>
      <c r="K338">
        <v>2000</v>
      </c>
      <c r="L338">
        <f t="shared" si="51"/>
        <v>2000</v>
      </c>
      <c r="M338">
        <v>22.03</v>
      </c>
      <c r="N338" t="str">
        <f t="shared" si="52"/>
        <v>Normalweight</v>
      </c>
      <c r="O338" t="str">
        <f t="shared" si="53"/>
        <v>Normal</v>
      </c>
      <c r="P338">
        <v>4.28</v>
      </c>
      <c r="Q338" s="2" t="s">
        <v>8355</v>
      </c>
      <c r="R338" s="2" t="s">
        <v>8354</v>
      </c>
      <c r="S338" t="s">
        <v>8354</v>
      </c>
      <c r="T338" s="2">
        <v>0</v>
      </c>
      <c r="U338" s="2" t="str">
        <f t="shared" si="54"/>
        <v>YES</v>
      </c>
      <c r="V338" t="s">
        <v>8355</v>
      </c>
      <c r="W338" t="str">
        <f t="shared" si="55"/>
        <v>tier - 2</v>
      </c>
      <c r="X338" t="s">
        <v>10</v>
      </c>
      <c r="Y338" t="str">
        <f t="shared" si="56"/>
        <v>tier - 2</v>
      </c>
      <c r="Z338" t="s">
        <v>10</v>
      </c>
      <c r="AA338" s="15">
        <v>3179.96</v>
      </c>
      <c r="AB338" t="str">
        <v>R1012</v>
      </c>
    </row>
    <row r="339" spans="1:28" x14ac:dyDescent="0.2">
      <c r="A339" s="1" t="s">
        <v>2033</v>
      </c>
      <c r="B339" s="13">
        <f t="shared" si="49"/>
        <v>37136</v>
      </c>
      <c r="C339" s="1">
        <f t="shared" si="48"/>
        <v>21</v>
      </c>
      <c r="D339">
        <v>2001</v>
      </c>
      <c r="E339" s="7" t="s">
        <v>19</v>
      </c>
      <c r="F339">
        <v>2</v>
      </c>
      <c r="G339" s="8" t="str">
        <f t="shared" si="50"/>
        <v>Sep</v>
      </c>
      <c r="H339" s="8" t="s">
        <v>6730</v>
      </c>
      <c r="I339" s="14" t="s">
        <v>6920</v>
      </c>
      <c r="J339" t="s">
        <v>4822</v>
      </c>
      <c r="K339">
        <v>2001</v>
      </c>
      <c r="L339">
        <f t="shared" si="51"/>
        <v>2001</v>
      </c>
      <c r="M339">
        <v>26.885000000000002</v>
      </c>
      <c r="N339" t="str">
        <f t="shared" si="52"/>
        <v>Overweight</v>
      </c>
      <c r="O339" t="str">
        <f t="shared" si="53"/>
        <v>Diabetes</v>
      </c>
      <c r="P339">
        <v>9.86</v>
      </c>
      <c r="Q339" s="2" t="s">
        <v>8354</v>
      </c>
      <c r="R339" s="2" t="s">
        <v>8354</v>
      </c>
      <c r="S339" t="s">
        <v>8354</v>
      </c>
      <c r="T339" s="2">
        <v>3</v>
      </c>
      <c r="U339" s="2" t="str">
        <f t="shared" si="54"/>
        <v>YES</v>
      </c>
      <c r="V339" t="s">
        <v>8355</v>
      </c>
      <c r="W339" t="str">
        <f t="shared" si="55"/>
        <v>tier - 2</v>
      </c>
      <c r="X339" t="s">
        <v>10</v>
      </c>
      <c r="Y339" t="str">
        <f t="shared" si="56"/>
        <v>tier - 2</v>
      </c>
      <c r="Z339" t="s">
        <v>10</v>
      </c>
      <c r="AA339" s="15">
        <v>3180.51</v>
      </c>
      <c r="AB339" t="str">
        <v>R1013</v>
      </c>
    </row>
    <row r="340" spans="1:28" x14ac:dyDescent="0.2">
      <c r="A340" s="1" t="s">
        <v>2032</v>
      </c>
      <c r="B340" s="13">
        <f t="shared" si="49"/>
        <v>35349</v>
      </c>
      <c r="C340" s="1">
        <f t="shared" si="48"/>
        <v>26</v>
      </c>
      <c r="D340">
        <v>1996</v>
      </c>
      <c r="E340" s="7" t="s">
        <v>36</v>
      </c>
      <c r="F340">
        <v>11</v>
      </c>
      <c r="G340" s="8" t="str">
        <f t="shared" si="50"/>
        <v>Oct</v>
      </c>
      <c r="H340" s="8" t="s">
        <v>6732</v>
      </c>
      <c r="I340" s="14" t="s">
        <v>6884</v>
      </c>
      <c r="J340" t="s">
        <v>5067</v>
      </c>
      <c r="K340">
        <v>1996</v>
      </c>
      <c r="L340">
        <f t="shared" si="51"/>
        <v>1996</v>
      </c>
      <c r="M340">
        <v>16.36</v>
      </c>
      <c r="N340" t="str">
        <f t="shared" si="52"/>
        <v>Underweight</v>
      </c>
      <c r="O340" t="str">
        <f t="shared" si="53"/>
        <v>Diabetes</v>
      </c>
      <c r="P340">
        <v>11.19</v>
      </c>
      <c r="Q340" s="2" t="s">
        <v>8354</v>
      </c>
      <c r="R340" s="2" t="s">
        <v>8354</v>
      </c>
      <c r="S340" t="s">
        <v>8354</v>
      </c>
      <c r="T340" s="2">
        <v>0</v>
      </c>
      <c r="U340" s="2" t="str">
        <f t="shared" si="54"/>
        <v>YES</v>
      </c>
      <c r="V340" t="s">
        <v>8355</v>
      </c>
      <c r="W340" t="str">
        <f t="shared" si="55"/>
        <v>tier - 2</v>
      </c>
      <c r="X340" t="s">
        <v>10</v>
      </c>
      <c r="Y340" t="str">
        <f t="shared" si="56"/>
        <v>tier - 3</v>
      </c>
      <c r="Z340" t="s">
        <v>11</v>
      </c>
      <c r="AA340" s="15">
        <v>3201.25</v>
      </c>
      <c r="AB340" t="str">
        <v>R1012</v>
      </c>
    </row>
    <row r="341" spans="1:28" x14ac:dyDescent="0.2">
      <c r="A341" s="1" t="s">
        <v>2031</v>
      </c>
      <c r="B341" s="13">
        <f t="shared" si="49"/>
        <v>35616</v>
      </c>
      <c r="C341" s="1">
        <f t="shared" si="48"/>
        <v>25</v>
      </c>
      <c r="D341">
        <v>1997</v>
      </c>
      <c r="E341" s="7" t="s">
        <v>9</v>
      </c>
      <c r="F341">
        <v>5</v>
      </c>
      <c r="G341" s="8" t="str">
        <f t="shared" si="50"/>
        <v>Jul</v>
      </c>
      <c r="H341" s="8" t="s">
        <v>6730</v>
      </c>
      <c r="I341" s="14" t="s">
        <v>7029</v>
      </c>
      <c r="J341" t="s">
        <v>5068</v>
      </c>
      <c r="K341">
        <v>1997</v>
      </c>
      <c r="L341">
        <f t="shared" si="51"/>
        <v>1997</v>
      </c>
      <c r="M341">
        <v>32.299999999999997</v>
      </c>
      <c r="N341" t="str">
        <f t="shared" si="52"/>
        <v>Obesity</v>
      </c>
      <c r="O341" t="str">
        <f t="shared" si="53"/>
        <v>Normal</v>
      </c>
      <c r="P341">
        <v>4.8899999999999997</v>
      </c>
      <c r="Q341" s="2" t="s">
        <v>8355</v>
      </c>
      <c r="R341" s="2" t="s">
        <v>8354</v>
      </c>
      <c r="S341" t="s">
        <v>2382</v>
      </c>
      <c r="T341" s="2">
        <v>1</v>
      </c>
      <c r="U341" s="2" t="str">
        <f t="shared" si="54"/>
        <v>NO</v>
      </c>
      <c r="V341" t="s">
        <v>8354</v>
      </c>
      <c r="W341" t="str">
        <f t="shared" si="55"/>
        <v>tier - 2</v>
      </c>
      <c r="X341" t="s">
        <v>10</v>
      </c>
      <c r="Y341" t="str">
        <f t="shared" si="56"/>
        <v>tier - 3</v>
      </c>
      <c r="Z341" t="s">
        <v>11</v>
      </c>
      <c r="AA341" s="15">
        <v>3206.49</v>
      </c>
      <c r="AB341" t="str">
        <v>R1024</v>
      </c>
    </row>
    <row r="342" spans="1:28" x14ac:dyDescent="0.2">
      <c r="A342" s="1" t="s">
        <v>2030</v>
      </c>
      <c r="B342" s="13">
        <f t="shared" si="49"/>
        <v>35786</v>
      </c>
      <c r="C342" s="1">
        <f t="shared" ref="C342:C405" si="57">DATEDIF(B342,DATE(2023,6,8),"Y")</f>
        <v>25</v>
      </c>
      <c r="D342">
        <v>1997</v>
      </c>
      <c r="E342" s="7" t="s">
        <v>29</v>
      </c>
      <c r="F342">
        <v>22</v>
      </c>
      <c r="G342" s="8" t="str">
        <f t="shared" si="50"/>
        <v>Dec</v>
      </c>
      <c r="H342" s="8" t="s">
        <v>6730</v>
      </c>
      <c r="I342" s="14" t="s">
        <v>7030</v>
      </c>
      <c r="J342" t="s">
        <v>5069</v>
      </c>
      <c r="K342">
        <v>1997</v>
      </c>
      <c r="L342">
        <f t="shared" si="51"/>
        <v>1997</v>
      </c>
      <c r="M342">
        <v>16.05</v>
      </c>
      <c r="N342" t="str">
        <f t="shared" si="52"/>
        <v>Underweight</v>
      </c>
      <c r="O342" t="str">
        <f t="shared" si="53"/>
        <v>Normal</v>
      </c>
      <c r="P342">
        <v>4.3499999999999996</v>
      </c>
      <c r="Q342" s="2" t="s">
        <v>8355</v>
      </c>
      <c r="R342" s="2" t="s">
        <v>8354</v>
      </c>
      <c r="S342" t="s">
        <v>8354</v>
      </c>
      <c r="T342" s="2">
        <v>0</v>
      </c>
      <c r="U342" s="2" t="str">
        <f t="shared" si="54"/>
        <v>YES</v>
      </c>
      <c r="V342" t="s">
        <v>8355</v>
      </c>
      <c r="W342" t="str">
        <f t="shared" si="55"/>
        <v>tier - 2</v>
      </c>
      <c r="X342" t="s">
        <v>10</v>
      </c>
      <c r="Y342" t="str">
        <f t="shared" si="56"/>
        <v>tier - 3</v>
      </c>
      <c r="Z342" t="s">
        <v>11</v>
      </c>
      <c r="AA342" s="15">
        <v>3208.79</v>
      </c>
      <c r="AB342" t="str">
        <v>R1011</v>
      </c>
    </row>
    <row r="343" spans="1:28" x14ac:dyDescent="0.2">
      <c r="A343" s="1" t="s">
        <v>2029</v>
      </c>
      <c r="B343" s="13">
        <f t="shared" si="49"/>
        <v>35617</v>
      </c>
      <c r="C343" s="1">
        <f t="shared" si="57"/>
        <v>25</v>
      </c>
      <c r="D343">
        <v>1997</v>
      </c>
      <c r="E343" s="7" t="s">
        <v>9</v>
      </c>
      <c r="F343">
        <v>6</v>
      </c>
      <c r="G343" s="8" t="str">
        <f t="shared" si="50"/>
        <v>Jul</v>
      </c>
      <c r="H343" s="8" t="s">
        <v>6730</v>
      </c>
      <c r="I343" s="14" t="s">
        <v>7031</v>
      </c>
      <c r="J343" t="s">
        <v>5070</v>
      </c>
      <c r="K343">
        <v>1997</v>
      </c>
      <c r="L343">
        <f t="shared" si="51"/>
        <v>1997</v>
      </c>
      <c r="M343">
        <v>29.07</v>
      </c>
      <c r="N343" t="str">
        <f t="shared" si="52"/>
        <v>Overweight</v>
      </c>
      <c r="O343" t="str">
        <f t="shared" si="53"/>
        <v>Diabetes</v>
      </c>
      <c r="P343">
        <v>8.66</v>
      </c>
      <c r="Q343" s="2" t="s">
        <v>8355</v>
      </c>
      <c r="R343" s="2" t="s">
        <v>8354</v>
      </c>
      <c r="S343" t="s">
        <v>8354</v>
      </c>
      <c r="T343" s="2">
        <v>2</v>
      </c>
      <c r="U343" s="2" t="str">
        <f t="shared" si="54"/>
        <v>YES</v>
      </c>
      <c r="V343" t="s">
        <v>8355</v>
      </c>
      <c r="W343" t="str">
        <f t="shared" si="55"/>
        <v>tier - 2</v>
      </c>
      <c r="X343" t="s">
        <v>10</v>
      </c>
      <c r="Y343" t="str">
        <f t="shared" si="56"/>
        <v>tier - 2</v>
      </c>
      <c r="Z343" t="s">
        <v>10</v>
      </c>
      <c r="AA343" s="15">
        <v>3213.62</v>
      </c>
      <c r="AB343" t="str">
        <v>R1024</v>
      </c>
    </row>
    <row r="344" spans="1:28" x14ac:dyDescent="0.2">
      <c r="A344" s="1" t="s">
        <v>2028</v>
      </c>
      <c r="B344" s="13">
        <f t="shared" si="49"/>
        <v>35644</v>
      </c>
      <c r="C344" s="1">
        <f t="shared" si="57"/>
        <v>25</v>
      </c>
      <c r="D344">
        <v>1997</v>
      </c>
      <c r="E344" s="7" t="s">
        <v>34</v>
      </c>
      <c r="F344">
        <v>2</v>
      </c>
      <c r="G344" s="8" t="str">
        <f t="shared" si="50"/>
        <v>Aug</v>
      </c>
      <c r="H344" s="8" t="s">
        <v>6730</v>
      </c>
      <c r="I344" s="14" t="s">
        <v>6823</v>
      </c>
      <c r="J344" t="s">
        <v>5071</v>
      </c>
      <c r="K344">
        <v>1997</v>
      </c>
      <c r="L344">
        <f t="shared" si="51"/>
        <v>1997</v>
      </c>
      <c r="M344">
        <v>17.43</v>
      </c>
      <c r="N344" t="str">
        <f t="shared" si="52"/>
        <v>Underweight</v>
      </c>
      <c r="O344" t="str">
        <f t="shared" si="53"/>
        <v>Diabetes</v>
      </c>
      <c r="P344">
        <v>8.64</v>
      </c>
      <c r="Q344" s="2" t="s">
        <v>8354</v>
      </c>
      <c r="R344" s="2" t="s">
        <v>8354</v>
      </c>
      <c r="S344" t="s">
        <v>8354</v>
      </c>
      <c r="T344" s="2">
        <v>0</v>
      </c>
      <c r="U344" s="2" t="str">
        <f t="shared" si="54"/>
        <v>YES</v>
      </c>
      <c r="V344" t="s">
        <v>8355</v>
      </c>
      <c r="W344" t="str">
        <f t="shared" si="55"/>
        <v>tier - 2</v>
      </c>
      <c r="X344" t="s">
        <v>10</v>
      </c>
      <c r="Y344" t="str">
        <f t="shared" si="56"/>
        <v>tier - 3</v>
      </c>
      <c r="Z344" t="s">
        <v>11</v>
      </c>
      <c r="AA344" s="15">
        <v>3227.12</v>
      </c>
      <c r="AB344" t="str">
        <v>R1013</v>
      </c>
    </row>
    <row r="345" spans="1:28" x14ac:dyDescent="0.2">
      <c r="A345" s="1" t="s">
        <v>2027</v>
      </c>
      <c r="B345" s="13">
        <f t="shared" si="49"/>
        <v>35675</v>
      </c>
      <c r="C345" s="1">
        <f t="shared" si="57"/>
        <v>25</v>
      </c>
      <c r="D345">
        <v>1997</v>
      </c>
      <c r="E345" s="7" t="s">
        <v>19</v>
      </c>
      <c r="F345">
        <v>2</v>
      </c>
      <c r="G345" s="8" t="str">
        <f t="shared" si="50"/>
        <v>Sep</v>
      </c>
      <c r="H345" s="8" t="s">
        <v>6732</v>
      </c>
      <c r="I345" s="14" t="s">
        <v>7032</v>
      </c>
      <c r="J345" t="s">
        <v>5072</v>
      </c>
      <c r="K345">
        <v>1997</v>
      </c>
      <c r="L345">
        <f t="shared" si="51"/>
        <v>1997</v>
      </c>
      <c r="M345">
        <v>19.329999999999998</v>
      </c>
      <c r="N345" t="str">
        <f t="shared" si="52"/>
        <v>Normalweight</v>
      </c>
      <c r="O345" t="str">
        <f t="shared" si="53"/>
        <v>Normal</v>
      </c>
      <c r="P345">
        <v>4.2699999999999996</v>
      </c>
      <c r="Q345" s="2" t="s">
        <v>8354</v>
      </c>
      <c r="R345" s="2" t="s">
        <v>8354</v>
      </c>
      <c r="S345" t="s">
        <v>8354</v>
      </c>
      <c r="T345" s="2">
        <v>0</v>
      </c>
      <c r="U345" s="2" t="str">
        <f t="shared" si="54"/>
        <v>YES</v>
      </c>
      <c r="V345" t="s">
        <v>8355</v>
      </c>
      <c r="W345" t="str">
        <f t="shared" si="55"/>
        <v>tier - 2</v>
      </c>
      <c r="X345" t="s">
        <v>10</v>
      </c>
      <c r="Y345" t="str">
        <f t="shared" si="56"/>
        <v>tier - 3</v>
      </c>
      <c r="Z345" t="s">
        <v>11</v>
      </c>
      <c r="AA345" s="15">
        <v>3238.44</v>
      </c>
      <c r="AB345" t="str">
        <v>R1013</v>
      </c>
    </row>
    <row r="346" spans="1:28" x14ac:dyDescent="0.2">
      <c r="A346" s="1" t="s">
        <v>2026</v>
      </c>
      <c r="B346" s="13">
        <f t="shared" si="49"/>
        <v>33555</v>
      </c>
      <c r="C346" s="1">
        <f t="shared" si="57"/>
        <v>31</v>
      </c>
      <c r="D346">
        <v>1991</v>
      </c>
      <c r="E346" s="7" t="s">
        <v>14</v>
      </c>
      <c r="F346">
        <v>13</v>
      </c>
      <c r="G346" s="8" t="str">
        <f t="shared" si="50"/>
        <v>Nov</v>
      </c>
      <c r="H346" s="8" t="s">
        <v>6730</v>
      </c>
      <c r="I346" s="14" t="s">
        <v>7033</v>
      </c>
      <c r="J346" t="s">
        <v>5074</v>
      </c>
      <c r="K346">
        <v>1991</v>
      </c>
      <c r="L346">
        <f t="shared" si="51"/>
        <v>1991</v>
      </c>
      <c r="M346">
        <v>30.52</v>
      </c>
      <c r="N346" t="str">
        <f t="shared" si="52"/>
        <v>Obesity</v>
      </c>
      <c r="O346" t="str">
        <f t="shared" si="53"/>
        <v>Normal</v>
      </c>
      <c r="P346">
        <v>4.21</v>
      </c>
      <c r="Q346" s="2" t="s">
        <v>8354</v>
      </c>
      <c r="R346" s="2" t="s">
        <v>8354</v>
      </c>
      <c r="S346" t="s">
        <v>8354</v>
      </c>
      <c r="T346" s="2">
        <v>1</v>
      </c>
      <c r="U346" s="2" t="str">
        <f t="shared" si="54"/>
        <v>YES</v>
      </c>
      <c r="V346" t="s">
        <v>8355</v>
      </c>
      <c r="W346" t="str">
        <f t="shared" si="55"/>
        <v>tier - 3</v>
      </c>
      <c r="X346" t="s">
        <v>11</v>
      </c>
      <c r="Y346" t="str">
        <f t="shared" si="56"/>
        <v>tier - 2</v>
      </c>
      <c r="Z346" t="s">
        <v>10</v>
      </c>
      <c r="AA346" s="15">
        <v>3260.2</v>
      </c>
      <c r="AB346" t="str">
        <v>R1011</v>
      </c>
    </row>
    <row r="347" spans="1:28" x14ac:dyDescent="0.2">
      <c r="A347" s="1" t="s">
        <v>2025</v>
      </c>
      <c r="B347" s="13">
        <f t="shared" si="49"/>
        <v>34670</v>
      </c>
      <c r="C347" s="1">
        <f t="shared" si="57"/>
        <v>28</v>
      </c>
      <c r="D347">
        <v>1994</v>
      </c>
      <c r="E347" s="7" t="s">
        <v>29</v>
      </c>
      <c r="F347">
        <v>2</v>
      </c>
      <c r="G347" s="8" t="str">
        <f t="shared" si="50"/>
        <v>Dec</v>
      </c>
      <c r="H347" s="8" t="s">
        <v>6732</v>
      </c>
      <c r="I347" s="14" t="s">
        <v>6781</v>
      </c>
      <c r="J347" t="s">
        <v>5075</v>
      </c>
      <c r="K347">
        <v>1994</v>
      </c>
      <c r="L347">
        <f t="shared" si="51"/>
        <v>1994</v>
      </c>
      <c r="M347">
        <v>39.21</v>
      </c>
      <c r="N347" t="str">
        <f t="shared" si="52"/>
        <v>Obesity</v>
      </c>
      <c r="O347" t="str">
        <f t="shared" si="53"/>
        <v>Normal</v>
      </c>
      <c r="P347">
        <v>5.04</v>
      </c>
      <c r="Q347" s="2" t="s">
        <v>8354</v>
      </c>
      <c r="R347" s="2" t="s">
        <v>8354</v>
      </c>
      <c r="S347" t="s">
        <v>2382</v>
      </c>
      <c r="T347" s="2">
        <v>1</v>
      </c>
      <c r="U347" s="2" t="str">
        <f t="shared" si="54"/>
        <v>YES</v>
      </c>
      <c r="V347" t="s">
        <v>8355</v>
      </c>
      <c r="W347" t="str">
        <f t="shared" si="55"/>
        <v>tier - 3</v>
      </c>
      <c r="X347" t="s">
        <v>11</v>
      </c>
      <c r="Y347" t="str">
        <f t="shared" si="56"/>
        <v>tier - 1</v>
      </c>
      <c r="Z347" t="s">
        <v>15</v>
      </c>
      <c r="AA347" s="15">
        <v>3268.85</v>
      </c>
      <c r="AB347" t="str">
        <v>R1016</v>
      </c>
    </row>
    <row r="348" spans="1:28" x14ac:dyDescent="0.2">
      <c r="A348" s="1" t="s">
        <v>2024</v>
      </c>
      <c r="B348" s="13">
        <f t="shared" si="49"/>
        <v>34516</v>
      </c>
      <c r="C348" s="1">
        <f t="shared" si="57"/>
        <v>28</v>
      </c>
      <c r="D348">
        <v>1994</v>
      </c>
      <c r="E348" s="7" t="s">
        <v>9</v>
      </c>
      <c r="F348">
        <v>1</v>
      </c>
      <c r="G348" s="8" t="str">
        <f t="shared" si="50"/>
        <v>Jul</v>
      </c>
      <c r="H348" s="8" t="s">
        <v>6730</v>
      </c>
      <c r="I348" s="14" t="s">
        <v>7034</v>
      </c>
      <c r="J348" t="s">
        <v>5076</v>
      </c>
      <c r="K348">
        <v>1994</v>
      </c>
      <c r="L348">
        <f t="shared" si="51"/>
        <v>1994</v>
      </c>
      <c r="M348">
        <v>26.98</v>
      </c>
      <c r="N348" t="str">
        <f t="shared" si="52"/>
        <v>Overweight</v>
      </c>
      <c r="O348" t="str">
        <f t="shared" si="53"/>
        <v>Normal</v>
      </c>
      <c r="P348">
        <v>5.21</v>
      </c>
      <c r="Q348" s="2" t="s">
        <v>8355</v>
      </c>
      <c r="R348" s="2" t="s">
        <v>8354</v>
      </c>
      <c r="S348" t="s">
        <v>8354</v>
      </c>
      <c r="T348" s="2">
        <v>2</v>
      </c>
      <c r="U348" s="2" t="str">
        <f t="shared" si="54"/>
        <v>YES</v>
      </c>
      <c r="V348" t="s">
        <v>8355</v>
      </c>
      <c r="W348" t="str">
        <f t="shared" si="55"/>
        <v>tier - 2</v>
      </c>
      <c r="X348" t="s">
        <v>10</v>
      </c>
      <c r="Y348" t="str">
        <f t="shared" si="56"/>
        <v>tier - 3</v>
      </c>
      <c r="Z348" t="s">
        <v>11</v>
      </c>
      <c r="AA348" s="15">
        <v>3277.16</v>
      </c>
      <c r="AB348" t="str">
        <v>R1011</v>
      </c>
    </row>
    <row r="349" spans="1:28" x14ac:dyDescent="0.2">
      <c r="A349" s="1" t="s">
        <v>2023</v>
      </c>
      <c r="B349" s="13">
        <f t="shared" si="49"/>
        <v>37170</v>
      </c>
      <c r="C349" s="1">
        <f t="shared" si="57"/>
        <v>21</v>
      </c>
      <c r="D349">
        <v>2001</v>
      </c>
      <c r="E349" s="7" t="s">
        <v>36</v>
      </c>
      <c r="F349">
        <v>6</v>
      </c>
      <c r="G349" s="8" t="str">
        <f t="shared" si="50"/>
        <v>Oct</v>
      </c>
      <c r="H349" s="8" t="s">
        <v>6730</v>
      </c>
      <c r="I349" s="14" t="s">
        <v>7035</v>
      </c>
      <c r="J349" t="s">
        <v>5077</v>
      </c>
      <c r="K349">
        <v>2001</v>
      </c>
      <c r="L349">
        <f t="shared" si="51"/>
        <v>2001</v>
      </c>
      <c r="M349">
        <v>25.84</v>
      </c>
      <c r="N349" t="str">
        <f t="shared" si="52"/>
        <v>Overweight</v>
      </c>
      <c r="O349" t="str">
        <f t="shared" si="53"/>
        <v>Diabetes</v>
      </c>
      <c r="P349">
        <v>8.83</v>
      </c>
      <c r="Q349" s="2" t="s">
        <v>8354</v>
      </c>
      <c r="R349" s="2" t="s">
        <v>8354</v>
      </c>
      <c r="S349" t="s">
        <v>8354</v>
      </c>
      <c r="T349" s="2">
        <v>0</v>
      </c>
      <c r="U349" s="2" t="str">
        <f t="shared" si="54"/>
        <v>NO</v>
      </c>
      <c r="V349" t="s">
        <v>8354</v>
      </c>
      <c r="W349" t="str">
        <f t="shared" si="55"/>
        <v>tier - 2</v>
      </c>
      <c r="X349" t="s">
        <v>10</v>
      </c>
      <c r="Y349" t="str">
        <f t="shared" si="56"/>
        <v>tier - 1</v>
      </c>
      <c r="Z349" t="s">
        <v>15</v>
      </c>
      <c r="AA349" s="15">
        <v>3279.87</v>
      </c>
      <c r="AB349" t="str">
        <v>R1017</v>
      </c>
    </row>
    <row r="350" spans="1:28" x14ac:dyDescent="0.2">
      <c r="A350" s="1" t="s">
        <v>2022</v>
      </c>
      <c r="B350" s="13">
        <f t="shared" si="49"/>
        <v>37805</v>
      </c>
      <c r="C350" s="1">
        <f t="shared" si="57"/>
        <v>19</v>
      </c>
      <c r="D350">
        <v>2003</v>
      </c>
      <c r="E350" s="7" t="s">
        <v>9</v>
      </c>
      <c r="F350">
        <v>3</v>
      </c>
      <c r="G350" s="8" t="str">
        <f t="shared" si="50"/>
        <v>Jul</v>
      </c>
      <c r="H350" s="8" t="s">
        <v>6732</v>
      </c>
      <c r="I350" s="14" t="s">
        <v>7036</v>
      </c>
      <c r="J350" t="s">
        <v>5078</v>
      </c>
      <c r="K350">
        <v>2003</v>
      </c>
      <c r="L350">
        <f t="shared" si="51"/>
        <v>2003</v>
      </c>
      <c r="M350">
        <v>28.31</v>
      </c>
      <c r="N350" t="str">
        <f t="shared" si="52"/>
        <v>Overweight</v>
      </c>
      <c r="O350" t="str">
        <f t="shared" si="53"/>
        <v>Diabetes</v>
      </c>
      <c r="P350">
        <v>8.4700000000000006</v>
      </c>
      <c r="Q350" s="2" t="s">
        <v>8355</v>
      </c>
      <c r="R350" s="2" t="s">
        <v>8354</v>
      </c>
      <c r="S350" t="s">
        <v>8354</v>
      </c>
      <c r="T350" s="2">
        <v>2</v>
      </c>
      <c r="U350" s="2" t="str">
        <f t="shared" si="54"/>
        <v>YES</v>
      </c>
      <c r="V350" t="s">
        <v>8355</v>
      </c>
      <c r="W350" t="str">
        <f t="shared" si="55"/>
        <v>tier - 2</v>
      </c>
      <c r="X350" t="s">
        <v>10</v>
      </c>
      <c r="Y350" t="str">
        <f t="shared" si="56"/>
        <v>tier - 3</v>
      </c>
      <c r="Z350" t="s">
        <v>11</v>
      </c>
      <c r="AA350" s="15">
        <v>3280.22</v>
      </c>
      <c r="AB350" t="str">
        <v>R1011</v>
      </c>
    </row>
    <row r="351" spans="1:28" x14ac:dyDescent="0.2">
      <c r="A351" s="1" t="s">
        <v>2021</v>
      </c>
      <c r="B351" s="13">
        <f t="shared" si="49"/>
        <v>35386</v>
      </c>
      <c r="C351" s="1">
        <f t="shared" si="57"/>
        <v>26</v>
      </c>
      <c r="D351">
        <v>1996</v>
      </c>
      <c r="E351" s="7" t="s">
        <v>14</v>
      </c>
      <c r="F351">
        <v>17</v>
      </c>
      <c r="G351" s="8" t="str">
        <f t="shared" si="50"/>
        <v>Nov</v>
      </c>
      <c r="H351" s="8" t="s">
        <v>6730</v>
      </c>
      <c r="I351" s="14" t="s">
        <v>7037</v>
      </c>
      <c r="J351" t="s">
        <v>5079</v>
      </c>
      <c r="K351">
        <v>1996</v>
      </c>
      <c r="L351">
        <f t="shared" si="51"/>
        <v>1996</v>
      </c>
      <c r="M351">
        <v>23.94</v>
      </c>
      <c r="N351" t="str">
        <f t="shared" si="52"/>
        <v>Normalweight</v>
      </c>
      <c r="O351" t="str">
        <f t="shared" si="53"/>
        <v>Normal</v>
      </c>
      <c r="P351">
        <v>4.2</v>
      </c>
      <c r="Q351" s="2" t="s">
        <v>8354</v>
      </c>
      <c r="R351" s="2" t="s">
        <v>8354</v>
      </c>
      <c r="S351" t="s">
        <v>8354</v>
      </c>
      <c r="T351" s="2">
        <v>0</v>
      </c>
      <c r="U351" s="2" t="str">
        <f t="shared" si="54"/>
        <v>YES</v>
      </c>
      <c r="V351" t="s">
        <v>8355</v>
      </c>
      <c r="W351" t="str">
        <f t="shared" si="55"/>
        <v>tier - 2</v>
      </c>
      <c r="X351" t="s">
        <v>10</v>
      </c>
      <c r="Y351" t="str">
        <f t="shared" si="56"/>
        <v>tier - 2</v>
      </c>
      <c r="Z351" t="s">
        <v>10</v>
      </c>
      <c r="AA351" s="15">
        <v>3292.53</v>
      </c>
      <c r="AB351" t="str">
        <v>R1012</v>
      </c>
    </row>
    <row r="352" spans="1:28" x14ac:dyDescent="0.2">
      <c r="A352" s="1" t="s">
        <v>2020</v>
      </c>
      <c r="B352" s="13">
        <f t="shared" si="49"/>
        <v>37960</v>
      </c>
      <c r="C352" s="1">
        <f t="shared" si="57"/>
        <v>19</v>
      </c>
      <c r="D352">
        <v>2003</v>
      </c>
      <c r="E352" s="7" t="s">
        <v>29</v>
      </c>
      <c r="F352">
        <v>5</v>
      </c>
      <c r="G352" s="8" t="str">
        <f t="shared" si="50"/>
        <v>Dec</v>
      </c>
      <c r="H352" s="8" t="s">
        <v>6732</v>
      </c>
      <c r="I352" s="14" t="s">
        <v>7038</v>
      </c>
      <c r="J352" t="s">
        <v>5080</v>
      </c>
      <c r="K352">
        <v>2003</v>
      </c>
      <c r="L352">
        <f t="shared" si="51"/>
        <v>2003</v>
      </c>
      <c r="M352">
        <v>20.03</v>
      </c>
      <c r="N352" t="str">
        <f t="shared" si="52"/>
        <v>Normalweight</v>
      </c>
      <c r="O352" t="str">
        <f t="shared" si="53"/>
        <v>Prediabetes</v>
      </c>
      <c r="P352">
        <v>6.14</v>
      </c>
      <c r="Q352" s="2" t="s">
        <v>8355</v>
      </c>
      <c r="R352" s="2" t="s">
        <v>8354</v>
      </c>
      <c r="S352" t="s">
        <v>8354</v>
      </c>
      <c r="T352" s="2">
        <v>0</v>
      </c>
      <c r="U352" s="2" t="str">
        <f t="shared" si="54"/>
        <v>YES</v>
      </c>
      <c r="V352" t="s">
        <v>8355</v>
      </c>
      <c r="W352" t="str">
        <f t="shared" si="55"/>
        <v>tier - 2</v>
      </c>
      <c r="X352" t="s">
        <v>10</v>
      </c>
      <c r="Y352" t="str">
        <f t="shared" si="56"/>
        <v>tier - 2</v>
      </c>
      <c r="Z352" t="s">
        <v>10</v>
      </c>
      <c r="AA352" s="15">
        <v>3300.7</v>
      </c>
      <c r="AB352" t="str">
        <v>R1025</v>
      </c>
    </row>
    <row r="353" spans="1:28" x14ac:dyDescent="0.2">
      <c r="A353" s="1" t="s">
        <v>2019</v>
      </c>
      <c r="B353" s="13">
        <f t="shared" si="49"/>
        <v>37943</v>
      </c>
      <c r="C353" s="1">
        <f t="shared" si="57"/>
        <v>19</v>
      </c>
      <c r="D353">
        <v>2003</v>
      </c>
      <c r="E353" s="7" t="s">
        <v>14</v>
      </c>
      <c r="F353">
        <v>18</v>
      </c>
      <c r="G353" s="8" t="str">
        <f t="shared" si="50"/>
        <v>Nov</v>
      </c>
      <c r="H353" s="8" t="s">
        <v>6730</v>
      </c>
      <c r="I353" s="14" t="s">
        <v>7039</v>
      </c>
      <c r="J353" t="s">
        <v>5081</v>
      </c>
      <c r="K353">
        <v>2003</v>
      </c>
      <c r="L353">
        <f t="shared" si="51"/>
        <v>2003</v>
      </c>
      <c r="M353">
        <v>41.42</v>
      </c>
      <c r="N353" t="str">
        <f t="shared" si="52"/>
        <v>Obesity</v>
      </c>
      <c r="O353" t="str">
        <f t="shared" si="53"/>
        <v>Prediabetes</v>
      </c>
      <c r="P353">
        <v>6.07</v>
      </c>
      <c r="Q353" s="2" t="s">
        <v>8354</v>
      </c>
      <c r="R353" s="2" t="s">
        <v>8354</v>
      </c>
      <c r="S353" t="s">
        <v>8354</v>
      </c>
      <c r="T353" s="2">
        <v>0</v>
      </c>
      <c r="U353" s="2" t="str">
        <f t="shared" si="54"/>
        <v>NO</v>
      </c>
      <c r="V353" t="s">
        <v>8354</v>
      </c>
      <c r="W353" t="str">
        <f t="shared" si="55"/>
        <v>tier - 2</v>
      </c>
      <c r="X353" t="s">
        <v>10</v>
      </c>
      <c r="Y353" t="str">
        <f t="shared" si="56"/>
        <v>tier - 1</v>
      </c>
      <c r="Z353" t="s">
        <v>15</v>
      </c>
      <c r="AA353" s="15">
        <v>3308.46</v>
      </c>
      <c r="AB353" t="str">
        <v>R1021</v>
      </c>
    </row>
    <row r="354" spans="1:28" x14ac:dyDescent="0.2">
      <c r="A354" s="1" t="s">
        <v>2018</v>
      </c>
      <c r="B354" s="13">
        <f t="shared" si="49"/>
        <v>35601</v>
      </c>
      <c r="C354" s="1">
        <f t="shared" si="57"/>
        <v>25</v>
      </c>
      <c r="D354">
        <v>1997</v>
      </c>
      <c r="E354" s="7" t="s">
        <v>17</v>
      </c>
      <c r="F354">
        <v>20</v>
      </c>
      <c r="G354" s="8" t="str">
        <f t="shared" si="50"/>
        <v>Jun</v>
      </c>
      <c r="H354" s="8" t="s">
        <v>6732</v>
      </c>
      <c r="I354" s="14" t="s">
        <v>7040</v>
      </c>
      <c r="J354" t="s">
        <v>4813</v>
      </c>
      <c r="K354">
        <v>1997</v>
      </c>
      <c r="L354">
        <f t="shared" si="51"/>
        <v>1997</v>
      </c>
      <c r="M354">
        <v>36.67</v>
      </c>
      <c r="N354" t="str">
        <f t="shared" si="52"/>
        <v>Obesity</v>
      </c>
      <c r="O354" t="str">
        <f t="shared" si="53"/>
        <v>Diabetes</v>
      </c>
      <c r="P354">
        <v>10.210000000000001</v>
      </c>
      <c r="Q354" s="2" t="s">
        <v>8354</v>
      </c>
      <c r="R354" s="2" t="s">
        <v>8354</v>
      </c>
      <c r="S354" t="s">
        <v>8354</v>
      </c>
      <c r="T354" s="2">
        <v>0</v>
      </c>
      <c r="U354" s="2" t="str">
        <f t="shared" si="54"/>
        <v>NO</v>
      </c>
      <c r="V354" t="s">
        <v>8354</v>
      </c>
      <c r="W354" t="str">
        <f t="shared" si="55"/>
        <v>tier - 3</v>
      </c>
      <c r="X354" t="s">
        <v>11</v>
      </c>
      <c r="Y354" t="str">
        <f t="shared" si="56"/>
        <v>tier - 3</v>
      </c>
      <c r="Z354" t="s">
        <v>11</v>
      </c>
      <c r="AA354" s="15">
        <v>3309.79</v>
      </c>
      <c r="AB354" t="str">
        <v>R1017</v>
      </c>
    </row>
    <row r="355" spans="1:28" x14ac:dyDescent="0.2">
      <c r="A355" s="1" t="s">
        <v>2017</v>
      </c>
      <c r="B355" s="13">
        <f t="shared" si="49"/>
        <v>33482</v>
      </c>
      <c r="C355" s="1">
        <f t="shared" si="57"/>
        <v>31</v>
      </c>
      <c r="D355">
        <v>1991</v>
      </c>
      <c r="E355" s="7" t="s">
        <v>19</v>
      </c>
      <c r="F355">
        <v>1</v>
      </c>
      <c r="G355" s="8" t="str">
        <f t="shared" si="50"/>
        <v>Sep</v>
      </c>
      <c r="H355" s="8" t="s">
        <v>6730</v>
      </c>
      <c r="I355" s="14" t="s">
        <v>7041</v>
      </c>
      <c r="J355" t="s">
        <v>5082</v>
      </c>
      <c r="K355">
        <v>1991</v>
      </c>
      <c r="L355">
        <f t="shared" si="51"/>
        <v>1991</v>
      </c>
      <c r="M355">
        <v>27.645</v>
      </c>
      <c r="N355" t="str">
        <f t="shared" si="52"/>
        <v>Overweight</v>
      </c>
      <c r="O355" t="str">
        <f t="shared" si="53"/>
        <v>Normal</v>
      </c>
      <c r="P355">
        <v>4.6900000000000004</v>
      </c>
      <c r="Q355" s="2" t="s">
        <v>8354</v>
      </c>
      <c r="R355" s="2" t="s">
        <v>8354</v>
      </c>
      <c r="S355" t="s">
        <v>8354</v>
      </c>
      <c r="T355" s="2">
        <v>0</v>
      </c>
      <c r="U355" s="2" t="str">
        <f t="shared" si="54"/>
        <v>NO</v>
      </c>
      <c r="V355" t="s">
        <v>8354</v>
      </c>
      <c r="W355" t="str">
        <f t="shared" si="55"/>
        <v>tier - 2</v>
      </c>
      <c r="X355" t="s">
        <v>10</v>
      </c>
      <c r="Y355" t="str">
        <f t="shared" si="56"/>
        <v>tier - 1</v>
      </c>
      <c r="Z355" t="s">
        <v>15</v>
      </c>
      <c r="AA355" s="15">
        <v>3342.79</v>
      </c>
      <c r="AB355" t="str">
        <v>R1013</v>
      </c>
    </row>
    <row r="356" spans="1:28" x14ac:dyDescent="0.2">
      <c r="A356" s="1" t="s">
        <v>2016</v>
      </c>
      <c r="B356" s="13">
        <f t="shared" si="49"/>
        <v>34270</v>
      </c>
      <c r="C356" s="1">
        <f t="shared" si="57"/>
        <v>29</v>
      </c>
      <c r="D356">
        <v>1993</v>
      </c>
      <c r="E356" s="7" t="s">
        <v>36</v>
      </c>
      <c r="F356">
        <v>28</v>
      </c>
      <c r="G356" s="8" t="str">
        <f t="shared" si="50"/>
        <v>Oct</v>
      </c>
      <c r="H356" s="8" t="s">
        <v>6730</v>
      </c>
      <c r="I356" s="14" t="s">
        <v>7042</v>
      </c>
      <c r="J356" t="s">
        <v>6691</v>
      </c>
      <c r="K356">
        <v>1993</v>
      </c>
      <c r="L356">
        <f t="shared" si="51"/>
        <v>1993</v>
      </c>
      <c r="M356">
        <v>22.72</v>
      </c>
      <c r="N356" t="str">
        <f t="shared" si="52"/>
        <v>Normalweight</v>
      </c>
      <c r="O356" t="str">
        <f t="shared" si="53"/>
        <v>Prediabetes</v>
      </c>
      <c r="P356">
        <v>5.71</v>
      </c>
      <c r="Q356" s="2" t="s">
        <v>8354</v>
      </c>
      <c r="R356" s="2" t="s">
        <v>8354</v>
      </c>
      <c r="S356" t="s">
        <v>8354</v>
      </c>
      <c r="T356" s="2">
        <v>0</v>
      </c>
      <c r="U356" s="2" t="str">
        <f t="shared" si="54"/>
        <v>YES</v>
      </c>
      <c r="V356" t="s">
        <v>8355</v>
      </c>
      <c r="W356" t="str">
        <f t="shared" si="55"/>
        <v>tier - 2</v>
      </c>
      <c r="X356" t="s">
        <v>10</v>
      </c>
      <c r="Y356" t="str">
        <f t="shared" si="56"/>
        <v>tier - 1</v>
      </c>
      <c r="Z356" t="s">
        <v>15</v>
      </c>
      <c r="AA356" s="15">
        <v>3353.28</v>
      </c>
      <c r="AB356" t="str">
        <v>R1011</v>
      </c>
    </row>
    <row r="357" spans="1:28" x14ac:dyDescent="0.2">
      <c r="A357" s="1" t="s">
        <v>2015</v>
      </c>
      <c r="B357" s="13">
        <f t="shared" si="49"/>
        <v>34873</v>
      </c>
      <c r="C357" s="1">
        <f t="shared" si="57"/>
        <v>27</v>
      </c>
      <c r="D357">
        <v>1995</v>
      </c>
      <c r="E357" s="7" t="s">
        <v>17</v>
      </c>
      <c r="F357">
        <v>23</v>
      </c>
      <c r="G357" s="8" t="str">
        <f t="shared" si="50"/>
        <v>Jun</v>
      </c>
      <c r="H357" s="8" t="s">
        <v>6730</v>
      </c>
      <c r="I357" s="14" t="s">
        <v>7043</v>
      </c>
      <c r="J357" t="s">
        <v>5083</v>
      </c>
      <c r="K357">
        <v>1995</v>
      </c>
      <c r="L357">
        <f t="shared" si="51"/>
        <v>1995</v>
      </c>
      <c r="M357">
        <v>36.520000000000003</v>
      </c>
      <c r="N357" t="str">
        <f t="shared" si="52"/>
        <v>Obesity</v>
      </c>
      <c r="O357" t="str">
        <f t="shared" si="53"/>
        <v>Diabetes</v>
      </c>
      <c r="P357">
        <v>9.07</v>
      </c>
      <c r="Q357" s="2" t="s">
        <v>8355</v>
      </c>
      <c r="R357" s="2" t="s">
        <v>8354</v>
      </c>
      <c r="S357" t="s">
        <v>2382</v>
      </c>
      <c r="T357" s="2">
        <v>1</v>
      </c>
      <c r="U357" s="2" t="str">
        <f t="shared" si="54"/>
        <v>NO</v>
      </c>
      <c r="V357" t="s">
        <v>8354</v>
      </c>
      <c r="W357" t="str">
        <f t="shared" si="55"/>
        <v>tier - 2</v>
      </c>
      <c r="X357" t="s">
        <v>10</v>
      </c>
      <c r="Y357" t="str">
        <f t="shared" si="56"/>
        <v>tier - 3</v>
      </c>
      <c r="Z357" t="s">
        <v>11</v>
      </c>
      <c r="AA357" s="15">
        <v>3353.47</v>
      </c>
      <c r="AB357" t="str">
        <v>R1012</v>
      </c>
    </row>
    <row r="358" spans="1:28" x14ac:dyDescent="0.2">
      <c r="A358" s="1" t="s">
        <v>2014</v>
      </c>
      <c r="B358" s="13">
        <f t="shared" si="49"/>
        <v>34249</v>
      </c>
      <c r="C358" s="1">
        <f t="shared" si="57"/>
        <v>29</v>
      </c>
      <c r="D358">
        <v>1993</v>
      </c>
      <c r="E358" s="7" t="s">
        <v>36</v>
      </c>
      <c r="F358">
        <v>7</v>
      </c>
      <c r="G358" s="8" t="str">
        <f t="shared" si="50"/>
        <v>Oct</v>
      </c>
      <c r="H358" s="8" t="s">
        <v>6732</v>
      </c>
      <c r="I358" s="14" t="s">
        <v>7044</v>
      </c>
      <c r="J358" t="s">
        <v>5084</v>
      </c>
      <c r="K358">
        <v>1993</v>
      </c>
      <c r="L358">
        <f t="shared" si="51"/>
        <v>1993</v>
      </c>
      <c r="M358">
        <v>33.96</v>
      </c>
      <c r="N358" t="str">
        <f t="shared" si="52"/>
        <v>Obesity</v>
      </c>
      <c r="O358" t="str">
        <f t="shared" si="53"/>
        <v>Normal</v>
      </c>
      <c r="P358">
        <v>4.99</v>
      </c>
      <c r="Q358" s="2" t="s">
        <v>8354</v>
      </c>
      <c r="R358" s="2" t="s">
        <v>8354</v>
      </c>
      <c r="S358" t="s">
        <v>8354</v>
      </c>
      <c r="T358" s="2">
        <v>0</v>
      </c>
      <c r="U358" s="2" t="str">
        <f t="shared" si="54"/>
        <v>YES</v>
      </c>
      <c r="V358" t="s">
        <v>8355</v>
      </c>
      <c r="W358" t="str">
        <f t="shared" si="55"/>
        <v>tier - 2</v>
      </c>
      <c r="X358" t="s">
        <v>10</v>
      </c>
      <c r="Y358" t="str">
        <f t="shared" si="56"/>
        <v>tier - 2</v>
      </c>
      <c r="Z358" t="s">
        <v>10</v>
      </c>
      <c r="AA358" s="15">
        <v>3366.67</v>
      </c>
      <c r="AB358" t="str">
        <v>R1013</v>
      </c>
    </row>
    <row r="359" spans="1:28" x14ac:dyDescent="0.2">
      <c r="A359" s="1" t="s">
        <v>2013</v>
      </c>
      <c r="B359" s="13">
        <f t="shared" si="49"/>
        <v>35413</v>
      </c>
      <c r="C359" s="1">
        <f t="shared" si="57"/>
        <v>26</v>
      </c>
      <c r="D359">
        <v>1996</v>
      </c>
      <c r="E359" s="7" t="s">
        <v>29</v>
      </c>
      <c r="F359">
        <v>14</v>
      </c>
      <c r="G359" s="8" t="str">
        <f t="shared" si="50"/>
        <v>Dec</v>
      </c>
      <c r="H359" s="8" t="s">
        <v>6732</v>
      </c>
      <c r="I359" s="14" t="s">
        <v>7045</v>
      </c>
      <c r="J359" t="s">
        <v>5086</v>
      </c>
      <c r="K359">
        <v>1996</v>
      </c>
      <c r="L359">
        <f t="shared" si="51"/>
        <v>1996</v>
      </c>
      <c r="M359">
        <v>26.695</v>
      </c>
      <c r="N359" t="str">
        <f t="shared" si="52"/>
        <v>Overweight</v>
      </c>
      <c r="O359" t="str">
        <f t="shared" si="53"/>
        <v>Diabetes</v>
      </c>
      <c r="P359">
        <v>8.31</v>
      </c>
      <c r="Q359" s="2" t="s">
        <v>8354</v>
      </c>
      <c r="R359" s="2" t="s">
        <v>8354</v>
      </c>
      <c r="S359" t="s">
        <v>8354</v>
      </c>
      <c r="T359" s="2">
        <v>0</v>
      </c>
      <c r="U359" s="2" t="str">
        <f t="shared" si="54"/>
        <v>YES</v>
      </c>
      <c r="V359" t="s">
        <v>8355</v>
      </c>
      <c r="W359" t="str">
        <f t="shared" si="55"/>
        <v>tier - 2</v>
      </c>
      <c r="X359" t="s">
        <v>10</v>
      </c>
      <c r="Y359" t="str">
        <f t="shared" si="56"/>
        <v>tier - 1</v>
      </c>
      <c r="Z359" t="s">
        <v>15</v>
      </c>
      <c r="AA359" s="15">
        <v>3378.91</v>
      </c>
      <c r="AB359" t="str">
        <v>R1011</v>
      </c>
    </row>
    <row r="360" spans="1:28" x14ac:dyDescent="0.2">
      <c r="A360" s="1" t="s">
        <v>2012</v>
      </c>
      <c r="B360" s="13">
        <f t="shared" si="49"/>
        <v>35382</v>
      </c>
      <c r="C360" s="1">
        <f t="shared" si="57"/>
        <v>26</v>
      </c>
      <c r="D360">
        <v>1996</v>
      </c>
      <c r="E360" s="7" t="s">
        <v>14</v>
      </c>
      <c r="F360">
        <v>13</v>
      </c>
      <c r="G360" s="8" t="str">
        <f t="shared" si="50"/>
        <v>Nov</v>
      </c>
      <c r="H360" s="8" t="s">
        <v>6732</v>
      </c>
      <c r="I360" s="14" t="s">
        <v>7046</v>
      </c>
      <c r="J360" t="s">
        <v>5087</v>
      </c>
      <c r="K360">
        <v>1996</v>
      </c>
      <c r="L360">
        <f t="shared" si="51"/>
        <v>1996</v>
      </c>
      <c r="M360">
        <v>18.45</v>
      </c>
      <c r="N360" t="str">
        <f t="shared" si="52"/>
        <v>Normalweight</v>
      </c>
      <c r="O360" t="str">
        <f t="shared" si="53"/>
        <v>Normal</v>
      </c>
      <c r="P360">
        <v>5.07</v>
      </c>
      <c r="Q360" s="2" t="s">
        <v>8355</v>
      </c>
      <c r="R360" s="2" t="s">
        <v>8354</v>
      </c>
      <c r="S360" t="s">
        <v>8354</v>
      </c>
      <c r="T360" s="2">
        <v>0</v>
      </c>
      <c r="U360" s="2" t="str">
        <f t="shared" si="54"/>
        <v>YES</v>
      </c>
      <c r="V360" t="s">
        <v>8355</v>
      </c>
      <c r="W360" t="str">
        <f t="shared" si="55"/>
        <v>tier - 2</v>
      </c>
      <c r="X360" t="s">
        <v>10</v>
      </c>
      <c r="Y360" t="str">
        <f t="shared" si="56"/>
        <v>tier - 2</v>
      </c>
      <c r="Z360" t="s">
        <v>10</v>
      </c>
      <c r="AA360" s="15">
        <v>3385.4</v>
      </c>
      <c r="AB360" t="str">
        <v>R1024</v>
      </c>
    </row>
    <row r="361" spans="1:28" x14ac:dyDescent="0.2">
      <c r="A361" s="1" t="s">
        <v>2011</v>
      </c>
      <c r="B361" s="13">
        <f t="shared" si="49"/>
        <v>35287</v>
      </c>
      <c r="C361" s="1">
        <f t="shared" si="57"/>
        <v>26</v>
      </c>
      <c r="D361">
        <v>1996</v>
      </c>
      <c r="E361" s="7" t="s">
        <v>34</v>
      </c>
      <c r="F361">
        <v>10</v>
      </c>
      <c r="G361" s="8" t="str">
        <f t="shared" si="50"/>
        <v>Aug</v>
      </c>
      <c r="H361" s="8" t="s">
        <v>6732</v>
      </c>
      <c r="I361" s="14" t="s">
        <v>7047</v>
      </c>
      <c r="J361" t="s">
        <v>4926</v>
      </c>
      <c r="K361">
        <v>1996</v>
      </c>
      <c r="L361">
        <f t="shared" si="51"/>
        <v>1996</v>
      </c>
      <c r="M361">
        <v>33.18</v>
      </c>
      <c r="N361" t="str">
        <f t="shared" si="52"/>
        <v>Obesity</v>
      </c>
      <c r="O361" t="str">
        <f t="shared" si="53"/>
        <v>Normal</v>
      </c>
      <c r="P361">
        <v>4.79</v>
      </c>
      <c r="Q361" s="2" t="s">
        <v>8354</v>
      </c>
      <c r="R361" s="2" t="s">
        <v>8354</v>
      </c>
      <c r="S361" t="s">
        <v>8354</v>
      </c>
      <c r="T361" s="2">
        <v>0</v>
      </c>
      <c r="U361" s="2" t="str">
        <f t="shared" si="54"/>
        <v>YES</v>
      </c>
      <c r="V361" t="s">
        <v>8355</v>
      </c>
      <c r="W361" t="str">
        <f t="shared" si="55"/>
        <v>tier - 2</v>
      </c>
      <c r="X361" t="s">
        <v>10</v>
      </c>
      <c r="Y361" t="str">
        <f t="shared" si="56"/>
        <v>tier - 3</v>
      </c>
      <c r="Z361" t="s">
        <v>11</v>
      </c>
      <c r="AA361" s="15">
        <v>3392.37</v>
      </c>
      <c r="AB361" t="str">
        <v>R1013</v>
      </c>
    </row>
    <row r="362" spans="1:28" x14ac:dyDescent="0.2">
      <c r="A362" s="1" t="s">
        <v>2010</v>
      </c>
      <c r="B362" s="13">
        <f t="shared" si="49"/>
        <v>35365</v>
      </c>
      <c r="C362" s="1">
        <f t="shared" si="57"/>
        <v>26</v>
      </c>
      <c r="D362">
        <v>1996</v>
      </c>
      <c r="E362" s="7" t="s">
        <v>36</v>
      </c>
      <c r="F362">
        <v>27</v>
      </c>
      <c r="G362" s="8" t="str">
        <f t="shared" si="50"/>
        <v>Oct</v>
      </c>
      <c r="H362" s="8" t="s">
        <v>6732</v>
      </c>
      <c r="I362" s="14" t="s">
        <v>7048</v>
      </c>
      <c r="J362" t="s">
        <v>5088</v>
      </c>
      <c r="K362">
        <v>1996</v>
      </c>
      <c r="L362">
        <f t="shared" si="51"/>
        <v>1996</v>
      </c>
      <c r="M362">
        <v>36.1</v>
      </c>
      <c r="N362" t="str">
        <f t="shared" si="52"/>
        <v>Obesity</v>
      </c>
      <c r="O362" t="str">
        <f t="shared" si="53"/>
        <v>Diabetes</v>
      </c>
      <c r="P362">
        <v>11.39</v>
      </c>
      <c r="Q362" s="2" t="s">
        <v>8355</v>
      </c>
      <c r="R362" s="2" t="s">
        <v>8354</v>
      </c>
      <c r="S362" t="s">
        <v>8354</v>
      </c>
      <c r="T362" s="2">
        <v>2</v>
      </c>
      <c r="U362" s="2" t="str">
        <f t="shared" si="54"/>
        <v>NO</v>
      </c>
      <c r="V362" t="s">
        <v>8354</v>
      </c>
      <c r="W362" t="str">
        <f t="shared" si="55"/>
        <v>tier - 2</v>
      </c>
      <c r="X362" t="s">
        <v>10</v>
      </c>
      <c r="Y362" t="str">
        <f t="shared" si="56"/>
        <v>tier - 3</v>
      </c>
      <c r="Z362" t="s">
        <v>11</v>
      </c>
      <c r="AA362" s="15">
        <v>3392.98</v>
      </c>
      <c r="AB362" t="str">
        <v>R1013</v>
      </c>
    </row>
    <row r="363" spans="1:28" x14ac:dyDescent="0.2">
      <c r="A363" s="1" t="s">
        <v>2009</v>
      </c>
      <c r="B363" s="13">
        <f t="shared" si="49"/>
        <v>38184</v>
      </c>
      <c r="C363" s="1">
        <f t="shared" si="57"/>
        <v>18</v>
      </c>
      <c r="D363">
        <v>2004</v>
      </c>
      <c r="E363" s="7" t="s">
        <v>9</v>
      </c>
      <c r="F363">
        <v>16</v>
      </c>
      <c r="G363" s="8" t="str">
        <f t="shared" si="50"/>
        <v>Jul</v>
      </c>
      <c r="H363" s="8" t="s">
        <v>6732</v>
      </c>
      <c r="I363" s="14" t="s">
        <v>6794</v>
      </c>
      <c r="J363" t="s">
        <v>5089</v>
      </c>
      <c r="K363">
        <v>2004</v>
      </c>
      <c r="L363">
        <f t="shared" si="51"/>
        <v>2004</v>
      </c>
      <c r="M363">
        <v>22.77</v>
      </c>
      <c r="N363" t="str">
        <f t="shared" si="52"/>
        <v>Normalweight</v>
      </c>
      <c r="O363" t="str">
        <f t="shared" si="53"/>
        <v>Prediabetes</v>
      </c>
      <c r="P363">
        <v>6</v>
      </c>
      <c r="Q363" s="2" t="s">
        <v>8354</v>
      </c>
      <c r="R363" s="2" t="s">
        <v>8354</v>
      </c>
      <c r="S363" t="s">
        <v>8354</v>
      </c>
      <c r="T363" s="2">
        <v>0</v>
      </c>
      <c r="U363" s="2" t="str">
        <f t="shared" si="54"/>
        <v>YES</v>
      </c>
      <c r="V363" t="s">
        <v>8355</v>
      </c>
      <c r="W363" t="str">
        <f t="shared" si="55"/>
        <v>tier - 2</v>
      </c>
      <c r="X363" t="s">
        <v>10</v>
      </c>
      <c r="Y363" t="str">
        <f t="shared" si="56"/>
        <v>tier - 2</v>
      </c>
      <c r="Z363" t="s">
        <v>10</v>
      </c>
      <c r="AA363" s="15">
        <v>3393.36</v>
      </c>
      <c r="AB363" t="str">
        <v>R1023</v>
      </c>
    </row>
    <row r="364" spans="1:28" x14ac:dyDescent="0.2">
      <c r="A364" s="1" t="s">
        <v>2008</v>
      </c>
      <c r="B364" s="13">
        <f t="shared" si="49"/>
        <v>35418</v>
      </c>
      <c r="C364" s="1">
        <f t="shared" si="57"/>
        <v>26</v>
      </c>
      <c r="D364">
        <v>1996</v>
      </c>
      <c r="E364" s="7" t="s">
        <v>29</v>
      </c>
      <c r="F364">
        <v>19</v>
      </c>
      <c r="G364" s="8" t="str">
        <f t="shared" si="50"/>
        <v>Dec</v>
      </c>
      <c r="H364" s="8" t="s">
        <v>6732</v>
      </c>
      <c r="I364" s="14" t="s">
        <v>7049</v>
      </c>
      <c r="J364" t="s">
        <v>5090</v>
      </c>
      <c r="K364">
        <v>1996</v>
      </c>
      <c r="L364">
        <f t="shared" si="51"/>
        <v>1996</v>
      </c>
      <c r="M364">
        <v>21.24</v>
      </c>
      <c r="N364" t="str">
        <f t="shared" si="52"/>
        <v>Normalweight</v>
      </c>
      <c r="O364" t="str">
        <f t="shared" si="53"/>
        <v>Normal</v>
      </c>
      <c r="P364">
        <v>5.13</v>
      </c>
      <c r="Q364" s="2" t="s">
        <v>8354</v>
      </c>
      <c r="R364" s="2" t="s">
        <v>8354</v>
      </c>
      <c r="S364" t="s">
        <v>8354</v>
      </c>
      <c r="T364" s="2">
        <v>0</v>
      </c>
      <c r="U364" s="2" t="str">
        <f t="shared" si="54"/>
        <v>YES</v>
      </c>
      <c r="V364" t="s">
        <v>8355</v>
      </c>
      <c r="W364" t="str">
        <f t="shared" si="55"/>
        <v>tier - 2</v>
      </c>
      <c r="X364" t="s">
        <v>10</v>
      </c>
      <c r="Y364" t="str">
        <f t="shared" si="56"/>
        <v>tier - 2</v>
      </c>
      <c r="Z364" t="s">
        <v>10</v>
      </c>
      <c r="AA364" s="15">
        <v>3410.32</v>
      </c>
      <c r="AB364" t="str">
        <v>R1011</v>
      </c>
    </row>
    <row r="365" spans="1:28" x14ac:dyDescent="0.2">
      <c r="A365" s="1" t="s">
        <v>2007</v>
      </c>
      <c r="B365" s="13">
        <f t="shared" si="49"/>
        <v>37251</v>
      </c>
      <c r="C365" s="1">
        <f t="shared" si="57"/>
        <v>21</v>
      </c>
      <c r="D365">
        <v>2001</v>
      </c>
      <c r="E365" s="7" t="s">
        <v>29</v>
      </c>
      <c r="F365">
        <v>26</v>
      </c>
      <c r="G365" s="8" t="str">
        <f t="shared" si="50"/>
        <v>Dec</v>
      </c>
      <c r="H365" s="8" t="s">
        <v>6730</v>
      </c>
      <c r="I365" s="14" t="s">
        <v>7050</v>
      </c>
      <c r="J365" t="s">
        <v>5091</v>
      </c>
      <c r="K365">
        <v>2001</v>
      </c>
      <c r="L365">
        <f t="shared" si="51"/>
        <v>2001</v>
      </c>
      <c r="M365">
        <v>17.600000000000001</v>
      </c>
      <c r="N365" t="str">
        <f t="shared" si="52"/>
        <v>Underweight</v>
      </c>
      <c r="O365" t="str">
        <f t="shared" si="53"/>
        <v>Normal</v>
      </c>
      <c r="P365">
        <v>5.26</v>
      </c>
      <c r="Q365" s="2" t="s">
        <v>8355</v>
      </c>
      <c r="R365" s="2" t="s">
        <v>8354</v>
      </c>
      <c r="S365" t="s">
        <v>8354</v>
      </c>
      <c r="T365" s="2">
        <v>0</v>
      </c>
      <c r="U365" s="2" t="str">
        <f t="shared" si="54"/>
        <v>YES</v>
      </c>
      <c r="V365" t="s">
        <v>8355</v>
      </c>
      <c r="W365" t="str">
        <f t="shared" si="55"/>
        <v>tier - 2</v>
      </c>
      <c r="X365" t="s">
        <v>10</v>
      </c>
      <c r="Y365" t="str">
        <f t="shared" si="56"/>
        <v>tier - 2</v>
      </c>
      <c r="Z365" t="s">
        <v>10</v>
      </c>
      <c r="AA365" s="15">
        <v>3434.38</v>
      </c>
      <c r="AB365" t="str">
        <v>R1011</v>
      </c>
    </row>
    <row r="366" spans="1:28" x14ac:dyDescent="0.2">
      <c r="A366" s="1" t="s">
        <v>2006</v>
      </c>
      <c r="B366" s="13">
        <f t="shared" si="49"/>
        <v>31651</v>
      </c>
      <c r="C366" s="1">
        <f t="shared" si="57"/>
        <v>36</v>
      </c>
      <c r="D366">
        <v>1986</v>
      </c>
      <c r="E366" s="7" t="s">
        <v>34</v>
      </c>
      <c r="F366">
        <v>27</v>
      </c>
      <c r="G366" s="8" t="str">
        <f t="shared" si="50"/>
        <v>Aug</v>
      </c>
      <c r="H366" s="8" t="s">
        <v>6730</v>
      </c>
      <c r="I366" s="14" t="s">
        <v>7051</v>
      </c>
      <c r="J366" t="s">
        <v>5093</v>
      </c>
      <c r="K366">
        <v>1986</v>
      </c>
      <c r="L366">
        <f t="shared" si="51"/>
        <v>1986</v>
      </c>
      <c r="M366">
        <v>26.29</v>
      </c>
      <c r="N366" t="str">
        <f t="shared" si="52"/>
        <v>Overweight</v>
      </c>
      <c r="O366" t="str">
        <f t="shared" si="53"/>
        <v>Diabetes</v>
      </c>
      <c r="P366">
        <v>6.84</v>
      </c>
      <c r="Q366" s="2" t="s">
        <v>8354</v>
      </c>
      <c r="R366" s="2" t="s">
        <v>8354</v>
      </c>
      <c r="S366" t="s">
        <v>8354</v>
      </c>
      <c r="T366" s="2">
        <v>0</v>
      </c>
      <c r="U366" s="2" t="str">
        <f t="shared" si="54"/>
        <v>YES</v>
      </c>
      <c r="V366" t="s">
        <v>8355</v>
      </c>
      <c r="W366" t="str">
        <f t="shared" si="55"/>
        <v>tier - 2</v>
      </c>
      <c r="X366" t="s">
        <v>10</v>
      </c>
      <c r="Y366" t="str">
        <f t="shared" si="56"/>
        <v>tier - 1</v>
      </c>
      <c r="Z366" t="s">
        <v>15</v>
      </c>
      <c r="AA366" s="15">
        <v>3436.5</v>
      </c>
      <c r="AB366" t="str">
        <v>R1013</v>
      </c>
    </row>
    <row r="367" spans="1:28" x14ac:dyDescent="0.2">
      <c r="A367" s="1" t="s">
        <v>2005</v>
      </c>
      <c r="B367" s="13">
        <f t="shared" si="49"/>
        <v>36697</v>
      </c>
      <c r="C367" s="1">
        <f t="shared" si="57"/>
        <v>22</v>
      </c>
      <c r="D367">
        <v>2000</v>
      </c>
      <c r="E367" s="7" t="s">
        <v>17</v>
      </c>
      <c r="F367">
        <v>20</v>
      </c>
      <c r="G367" s="8" t="str">
        <f t="shared" si="50"/>
        <v>Jun</v>
      </c>
      <c r="H367" s="8" t="s">
        <v>6732</v>
      </c>
      <c r="I367" s="14" t="s">
        <v>7052</v>
      </c>
      <c r="J367" t="s">
        <v>5094</v>
      </c>
      <c r="K367">
        <v>2000</v>
      </c>
      <c r="L367">
        <f t="shared" si="51"/>
        <v>2000</v>
      </c>
      <c r="M367">
        <v>35.31</v>
      </c>
      <c r="N367" t="str">
        <f t="shared" si="52"/>
        <v>Obesity</v>
      </c>
      <c r="O367" t="str">
        <f t="shared" si="53"/>
        <v>Diabetes</v>
      </c>
      <c r="P367">
        <v>9.0399999999999991</v>
      </c>
      <c r="Q367" s="2" t="s">
        <v>8354</v>
      </c>
      <c r="R367" s="2" t="s">
        <v>8354</v>
      </c>
      <c r="S367" t="s">
        <v>8354</v>
      </c>
      <c r="T367" s="2">
        <v>0</v>
      </c>
      <c r="U367" s="2" t="str">
        <f t="shared" si="54"/>
        <v>NO</v>
      </c>
      <c r="V367" t="s">
        <v>8354</v>
      </c>
      <c r="W367" t="str">
        <f t="shared" si="55"/>
        <v>tier - 2</v>
      </c>
      <c r="X367" t="s">
        <v>10</v>
      </c>
      <c r="Y367" t="str">
        <f t="shared" si="56"/>
        <v>tier - 1</v>
      </c>
      <c r="Z367" t="s">
        <v>15</v>
      </c>
      <c r="AA367" s="15">
        <v>3443.06</v>
      </c>
      <c r="AB367" t="str">
        <v>R1011</v>
      </c>
    </row>
    <row r="368" spans="1:28" x14ac:dyDescent="0.2">
      <c r="A368" s="1" t="s">
        <v>2004</v>
      </c>
      <c r="B368" s="13">
        <f t="shared" si="49"/>
        <v>32034</v>
      </c>
      <c r="C368" s="1">
        <f t="shared" si="57"/>
        <v>35</v>
      </c>
      <c r="D368">
        <v>1987</v>
      </c>
      <c r="E368" s="7" t="s">
        <v>19</v>
      </c>
      <c r="F368">
        <v>14</v>
      </c>
      <c r="G368" s="8" t="str">
        <f t="shared" si="50"/>
        <v>Sep</v>
      </c>
      <c r="H368" s="8" t="s">
        <v>6732</v>
      </c>
      <c r="I368" s="14" t="s">
        <v>7053</v>
      </c>
      <c r="J368" t="s">
        <v>5095</v>
      </c>
      <c r="K368">
        <v>1987</v>
      </c>
      <c r="L368">
        <f t="shared" si="51"/>
        <v>1987</v>
      </c>
      <c r="M368">
        <v>27.04</v>
      </c>
      <c r="N368" t="str">
        <f t="shared" si="52"/>
        <v>Overweight</v>
      </c>
      <c r="O368" t="str">
        <f t="shared" si="53"/>
        <v>Normal</v>
      </c>
      <c r="P368">
        <v>4.0999999999999996</v>
      </c>
      <c r="Q368" s="2" t="s">
        <v>8354</v>
      </c>
      <c r="R368" s="2" t="s">
        <v>8354</v>
      </c>
      <c r="S368" t="s">
        <v>8354</v>
      </c>
      <c r="T368" s="2">
        <v>1</v>
      </c>
      <c r="U368" s="2" t="str">
        <f t="shared" si="54"/>
        <v>YES</v>
      </c>
      <c r="V368" t="s">
        <v>8355</v>
      </c>
      <c r="W368" t="str">
        <f t="shared" si="55"/>
        <v>tier - 2</v>
      </c>
      <c r="X368" t="s">
        <v>10</v>
      </c>
      <c r="Y368" t="str">
        <f t="shared" si="56"/>
        <v>tier - 1</v>
      </c>
      <c r="Z368" t="s">
        <v>15</v>
      </c>
      <c r="AA368" s="15">
        <v>3453.77</v>
      </c>
      <c r="AB368" t="str">
        <v>R1011</v>
      </c>
    </row>
    <row r="369" spans="1:28" x14ac:dyDescent="0.2">
      <c r="A369" s="1" t="s">
        <v>2003</v>
      </c>
      <c r="B369" s="13">
        <f t="shared" si="49"/>
        <v>37831</v>
      </c>
      <c r="C369" s="1">
        <f t="shared" si="57"/>
        <v>19</v>
      </c>
      <c r="D369">
        <v>2003</v>
      </c>
      <c r="E369" s="7" t="s">
        <v>9</v>
      </c>
      <c r="F369">
        <v>29</v>
      </c>
      <c r="G369" s="8" t="str">
        <f t="shared" si="50"/>
        <v>Jul</v>
      </c>
      <c r="H369" s="8" t="s">
        <v>6730</v>
      </c>
      <c r="I369" s="14" t="s">
        <v>7054</v>
      </c>
      <c r="J369" t="s">
        <v>5096</v>
      </c>
      <c r="K369">
        <v>2003</v>
      </c>
      <c r="L369">
        <f t="shared" si="51"/>
        <v>2003</v>
      </c>
      <c r="M369">
        <v>30.23</v>
      </c>
      <c r="N369" t="str">
        <f t="shared" si="52"/>
        <v>Obesity</v>
      </c>
      <c r="O369" t="str">
        <f t="shared" si="53"/>
        <v>Normal</v>
      </c>
      <c r="P369">
        <v>4.2300000000000004</v>
      </c>
      <c r="Q369" s="2" t="s">
        <v>8355</v>
      </c>
      <c r="R369" s="2" t="s">
        <v>8354</v>
      </c>
      <c r="S369" t="s">
        <v>2382</v>
      </c>
      <c r="T369" s="2">
        <v>1</v>
      </c>
      <c r="U369" s="2" t="str">
        <f t="shared" si="54"/>
        <v>YES</v>
      </c>
      <c r="V369" t="s">
        <v>8355</v>
      </c>
      <c r="W369" t="str">
        <f t="shared" si="55"/>
        <v>tier - 2</v>
      </c>
      <c r="X369" t="s">
        <v>10</v>
      </c>
      <c r="Y369" t="str">
        <f t="shared" si="56"/>
        <v>tier - 1</v>
      </c>
      <c r="Z369" t="s">
        <v>15</v>
      </c>
      <c r="AA369" s="15">
        <v>3463.51</v>
      </c>
      <c r="AB369" t="str">
        <v>R1025</v>
      </c>
    </row>
    <row r="370" spans="1:28" x14ac:dyDescent="0.2">
      <c r="A370" s="1" t="s">
        <v>2002</v>
      </c>
      <c r="B370" s="13">
        <f t="shared" si="49"/>
        <v>34254</v>
      </c>
      <c r="C370" s="1">
        <f t="shared" si="57"/>
        <v>29</v>
      </c>
      <c r="D370">
        <v>1993</v>
      </c>
      <c r="E370" s="7" t="s">
        <v>36</v>
      </c>
      <c r="F370">
        <v>12</v>
      </c>
      <c r="G370" s="8" t="str">
        <f t="shared" si="50"/>
        <v>Oct</v>
      </c>
      <c r="H370" s="8" t="s">
        <v>6732</v>
      </c>
      <c r="I370" s="14" t="s">
        <v>7055</v>
      </c>
      <c r="J370" t="s">
        <v>5097</v>
      </c>
      <c r="K370">
        <v>1993</v>
      </c>
      <c r="L370">
        <f t="shared" si="51"/>
        <v>1993</v>
      </c>
      <c r="M370">
        <v>30.6</v>
      </c>
      <c r="N370" t="str">
        <f t="shared" si="52"/>
        <v>Obesity</v>
      </c>
      <c r="O370" t="str">
        <f t="shared" si="53"/>
        <v>Diabetes</v>
      </c>
      <c r="P370">
        <v>6.48</v>
      </c>
      <c r="Q370" s="2" t="s">
        <v>8355</v>
      </c>
      <c r="R370" s="2" t="s">
        <v>8354</v>
      </c>
      <c r="S370" t="s">
        <v>2382</v>
      </c>
      <c r="T370" s="2">
        <v>1</v>
      </c>
      <c r="U370" s="2" t="str">
        <f t="shared" si="54"/>
        <v>YES</v>
      </c>
      <c r="V370" t="s">
        <v>8355</v>
      </c>
      <c r="W370" t="str">
        <f t="shared" si="55"/>
        <v>tier - 2</v>
      </c>
      <c r="X370" t="s">
        <v>10</v>
      </c>
      <c r="Y370" t="str">
        <f t="shared" si="56"/>
        <v>tier - 2</v>
      </c>
      <c r="Z370" t="s">
        <v>10</v>
      </c>
      <c r="AA370" s="15">
        <v>3471.41</v>
      </c>
      <c r="AB370" t="str">
        <v>R1013</v>
      </c>
    </row>
    <row r="371" spans="1:28" x14ac:dyDescent="0.2">
      <c r="A371" s="1" t="s">
        <v>2001</v>
      </c>
      <c r="B371" s="13">
        <f t="shared" si="49"/>
        <v>38164</v>
      </c>
      <c r="C371" s="1">
        <f t="shared" si="57"/>
        <v>18</v>
      </c>
      <c r="D371">
        <v>2004</v>
      </c>
      <c r="E371" s="7" t="s">
        <v>17</v>
      </c>
      <c r="F371">
        <v>26</v>
      </c>
      <c r="G371" s="8" t="str">
        <f t="shared" si="50"/>
        <v>Jun</v>
      </c>
      <c r="H371" s="8" t="s">
        <v>6732</v>
      </c>
      <c r="I371" s="14" t="s">
        <v>7056</v>
      </c>
      <c r="J371" t="s">
        <v>6692</v>
      </c>
      <c r="K371">
        <v>2004</v>
      </c>
      <c r="L371">
        <f t="shared" si="51"/>
        <v>2004</v>
      </c>
      <c r="M371">
        <v>26.8</v>
      </c>
      <c r="N371" t="str">
        <f t="shared" si="52"/>
        <v>Overweight</v>
      </c>
      <c r="O371" t="str">
        <f t="shared" si="53"/>
        <v>Normal</v>
      </c>
      <c r="P371">
        <v>5.53</v>
      </c>
      <c r="Q371" s="2" t="s">
        <v>8354</v>
      </c>
      <c r="R371" s="2" t="s">
        <v>8354</v>
      </c>
      <c r="S371" t="s">
        <v>8354</v>
      </c>
      <c r="T371" s="2">
        <v>1</v>
      </c>
      <c r="U371" s="2" t="str">
        <f t="shared" si="54"/>
        <v>YES</v>
      </c>
      <c r="V371" t="s">
        <v>8355</v>
      </c>
      <c r="W371" t="str">
        <f t="shared" si="55"/>
        <v>tier - 2</v>
      </c>
      <c r="X371" t="s">
        <v>10</v>
      </c>
      <c r="Y371" t="str">
        <f t="shared" si="56"/>
        <v>tier - 3</v>
      </c>
      <c r="Z371" t="s">
        <v>11</v>
      </c>
      <c r="AA371" s="15">
        <v>3481.87</v>
      </c>
      <c r="AB371" t="str">
        <v>R1016</v>
      </c>
    </row>
    <row r="372" spans="1:28" x14ac:dyDescent="0.2">
      <c r="A372" s="1" t="s">
        <v>2000</v>
      </c>
      <c r="B372" s="13">
        <f t="shared" si="49"/>
        <v>35327</v>
      </c>
      <c r="C372" s="1">
        <f t="shared" si="57"/>
        <v>26</v>
      </c>
      <c r="D372">
        <v>1996</v>
      </c>
      <c r="E372" s="7" t="s">
        <v>19</v>
      </c>
      <c r="F372">
        <v>19</v>
      </c>
      <c r="G372" s="8" t="str">
        <f t="shared" si="50"/>
        <v>Sep</v>
      </c>
      <c r="H372" s="8" t="s">
        <v>6730</v>
      </c>
      <c r="I372" s="14" t="s">
        <v>7057</v>
      </c>
      <c r="J372" t="s">
        <v>5098</v>
      </c>
      <c r="K372">
        <v>1996</v>
      </c>
      <c r="L372">
        <f t="shared" si="51"/>
        <v>1996</v>
      </c>
      <c r="M372">
        <v>16.86</v>
      </c>
      <c r="N372" t="str">
        <f t="shared" si="52"/>
        <v>Underweight</v>
      </c>
      <c r="O372" t="str">
        <f t="shared" si="53"/>
        <v>Normal</v>
      </c>
      <c r="P372">
        <v>4.07</v>
      </c>
      <c r="Q372" s="2" t="s">
        <v>8355</v>
      </c>
      <c r="R372" s="2" t="s">
        <v>8354</v>
      </c>
      <c r="S372" t="s">
        <v>8354</v>
      </c>
      <c r="T372" s="2">
        <v>0</v>
      </c>
      <c r="U372" s="2" t="str">
        <f t="shared" si="54"/>
        <v>YES</v>
      </c>
      <c r="V372" t="s">
        <v>8355</v>
      </c>
      <c r="W372" t="str">
        <f t="shared" si="55"/>
        <v>tier - 3</v>
      </c>
      <c r="X372" t="s">
        <v>11</v>
      </c>
      <c r="Y372" t="str">
        <f t="shared" si="56"/>
        <v>tier - 3</v>
      </c>
      <c r="Z372" t="s">
        <v>11</v>
      </c>
      <c r="AA372" s="15">
        <v>3484.33</v>
      </c>
      <c r="AB372" t="str">
        <v>R1011</v>
      </c>
    </row>
    <row r="373" spans="1:28" x14ac:dyDescent="0.2">
      <c r="A373" s="1" t="s">
        <v>1999</v>
      </c>
      <c r="B373" s="13">
        <f t="shared" si="49"/>
        <v>35326</v>
      </c>
      <c r="C373" s="1">
        <f t="shared" si="57"/>
        <v>26</v>
      </c>
      <c r="D373">
        <v>1996</v>
      </c>
      <c r="E373" s="7" t="s">
        <v>19</v>
      </c>
      <c r="F373">
        <v>18</v>
      </c>
      <c r="G373" s="8" t="str">
        <f t="shared" si="50"/>
        <v>Sep</v>
      </c>
      <c r="H373" s="8" t="s">
        <v>6732</v>
      </c>
      <c r="I373" s="14" t="s">
        <v>7058</v>
      </c>
      <c r="J373" t="s">
        <v>5099</v>
      </c>
      <c r="K373">
        <v>1996</v>
      </c>
      <c r="L373">
        <f t="shared" si="51"/>
        <v>1996</v>
      </c>
      <c r="M373">
        <v>16.3</v>
      </c>
      <c r="N373" t="str">
        <f t="shared" si="52"/>
        <v>Underweight</v>
      </c>
      <c r="O373" t="str">
        <f t="shared" si="53"/>
        <v>Normal</v>
      </c>
      <c r="P373">
        <v>5.51</v>
      </c>
      <c r="Q373" s="2" t="s">
        <v>8354</v>
      </c>
      <c r="R373" s="2" t="s">
        <v>8354</v>
      </c>
      <c r="S373" t="s">
        <v>8354</v>
      </c>
      <c r="T373" s="2">
        <v>1</v>
      </c>
      <c r="U373" s="2" t="str">
        <f t="shared" si="54"/>
        <v>YES</v>
      </c>
      <c r="V373" t="s">
        <v>8355</v>
      </c>
      <c r="W373" t="str">
        <f t="shared" si="55"/>
        <v>tier - 1</v>
      </c>
      <c r="X373" t="s">
        <v>15</v>
      </c>
      <c r="Y373" t="str">
        <f t="shared" si="56"/>
        <v>tier - 2</v>
      </c>
      <c r="Z373" t="s">
        <v>10</v>
      </c>
      <c r="AA373" s="15">
        <v>3490.55</v>
      </c>
      <c r="AB373" t="str">
        <v>R1015</v>
      </c>
    </row>
    <row r="374" spans="1:28" x14ac:dyDescent="0.2">
      <c r="A374" s="1" t="s">
        <v>1998</v>
      </c>
      <c r="B374" s="13">
        <f t="shared" si="49"/>
        <v>36425</v>
      </c>
      <c r="C374" s="1">
        <f t="shared" si="57"/>
        <v>23</v>
      </c>
      <c r="D374">
        <v>1999</v>
      </c>
      <c r="E374" s="7" t="s">
        <v>19</v>
      </c>
      <c r="F374">
        <v>22</v>
      </c>
      <c r="G374" s="8" t="str">
        <f t="shared" si="50"/>
        <v>Sep</v>
      </c>
      <c r="H374" s="8" t="s">
        <v>6730</v>
      </c>
      <c r="I374" s="14" t="s">
        <v>7059</v>
      </c>
      <c r="J374" t="s">
        <v>5100</v>
      </c>
      <c r="K374">
        <v>1999</v>
      </c>
      <c r="L374">
        <f t="shared" si="51"/>
        <v>1999</v>
      </c>
      <c r="M374">
        <v>29.81</v>
      </c>
      <c r="N374" t="str">
        <f t="shared" si="52"/>
        <v>Overweight</v>
      </c>
      <c r="O374" t="str">
        <f t="shared" si="53"/>
        <v>Diabetes</v>
      </c>
      <c r="P374">
        <v>11.66</v>
      </c>
      <c r="Q374" s="2" t="s">
        <v>8354</v>
      </c>
      <c r="R374" s="2" t="s">
        <v>8354</v>
      </c>
      <c r="S374" t="s">
        <v>8354</v>
      </c>
      <c r="T374" s="2">
        <v>0</v>
      </c>
      <c r="U374" s="2" t="str">
        <f t="shared" si="54"/>
        <v>YES</v>
      </c>
      <c r="V374" t="s">
        <v>8355</v>
      </c>
      <c r="W374" t="str">
        <f t="shared" si="55"/>
        <v>tier - 2</v>
      </c>
      <c r="X374" t="s">
        <v>10</v>
      </c>
      <c r="Y374" t="str">
        <f t="shared" si="56"/>
        <v>tier - 2</v>
      </c>
      <c r="Z374" t="s">
        <v>10</v>
      </c>
      <c r="AA374" s="15">
        <v>3500.61</v>
      </c>
      <c r="AB374" t="str">
        <v>R1013</v>
      </c>
    </row>
    <row r="375" spans="1:28" x14ac:dyDescent="0.2">
      <c r="A375" s="1" t="s">
        <v>1997</v>
      </c>
      <c r="B375" s="13">
        <f t="shared" si="49"/>
        <v>36054</v>
      </c>
      <c r="C375" s="1">
        <f t="shared" si="57"/>
        <v>24</v>
      </c>
      <c r="D375">
        <v>1998</v>
      </c>
      <c r="E375" s="7" t="s">
        <v>19</v>
      </c>
      <c r="F375">
        <v>16</v>
      </c>
      <c r="G375" s="8" t="str">
        <f t="shared" si="50"/>
        <v>Sep</v>
      </c>
      <c r="H375" s="8" t="s">
        <v>6730</v>
      </c>
      <c r="I375" s="14" t="s">
        <v>6987</v>
      </c>
      <c r="J375" t="s">
        <v>5101</v>
      </c>
      <c r="K375">
        <v>1998</v>
      </c>
      <c r="L375">
        <f t="shared" si="51"/>
        <v>1998</v>
      </c>
      <c r="M375">
        <v>16.329999999999998</v>
      </c>
      <c r="N375" t="str">
        <f t="shared" si="52"/>
        <v>Underweight</v>
      </c>
      <c r="O375" t="str">
        <f t="shared" si="53"/>
        <v>Diabetes</v>
      </c>
      <c r="P375">
        <v>7.26</v>
      </c>
      <c r="Q375" s="2" t="s">
        <v>8355</v>
      </c>
      <c r="R375" s="2" t="s">
        <v>8354</v>
      </c>
      <c r="S375" t="s">
        <v>8354</v>
      </c>
      <c r="T375" s="2">
        <v>0</v>
      </c>
      <c r="U375" s="2" t="str">
        <f t="shared" si="54"/>
        <v>YES</v>
      </c>
      <c r="V375" t="s">
        <v>8355</v>
      </c>
      <c r="W375" t="str">
        <f t="shared" si="55"/>
        <v>tier - 3</v>
      </c>
      <c r="X375" t="s">
        <v>11</v>
      </c>
      <c r="Y375" t="str">
        <f t="shared" si="56"/>
        <v>tier - 3</v>
      </c>
      <c r="Z375" t="s">
        <v>11</v>
      </c>
      <c r="AA375" s="15">
        <v>3537.7</v>
      </c>
      <c r="AB375" t="str">
        <v>R1012</v>
      </c>
    </row>
    <row r="376" spans="1:28" x14ac:dyDescent="0.2">
      <c r="A376" s="1" t="s">
        <v>1996</v>
      </c>
      <c r="B376" s="13">
        <f t="shared" si="49"/>
        <v>37857</v>
      </c>
      <c r="C376" s="1">
        <f t="shared" si="57"/>
        <v>19</v>
      </c>
      <c r="D376">
        <v>2003</v>
      </c>
      <c r="E376" s="7" t="s">
        <v>34</v>
      </c>
      <c r="F376">
        <v>24</v>
      </c>
      <c r="G376" s="8" t="str">
        <f t="shared" si="50"/>
        <v>Aug</v>
      </c>
      <c r="H376" s="8" t="s">
        <v>6730</v>
      </c>
      <c r="I376" s="14" t="s">
        <v>7060</v>
      </c>
      <c r="J376" t="s">
        <v>5102</v>
      </c>
      <c r="K376">
        <v>2003</v>
      </c>
      <c r="L376">
        <f t="shared" si="51"/>
        <v>2003</v>
      </c>
      <c r="M376">
        <v>16.37</v>
      </c>
      <c r="N376" t="str">
        <f t="shared" si="52"/>
        <v>Underweight</v>
      </c>
      <c r="O376" t="str">
        <f t="shared" si="53"/>
        <v>Normal</v>
      </c>
      <c r="P376">
        <v>4.79</v>
      </c>
      <c r="Q376" s="2" t="s">
        <v>8355</v>
      </c>
      <c r="R376" s="2" t="s">
        <v>8354</v>
      </c>
      <c r="S376" t="s">
        <v>8354</v>
      </c>
      <c r="T376" s="2">
        <v>0</v>
      </c>
      <c r="U376" s="2" t="str">
        <f t="shared" si="54"/>
        <v>YES</v>
      </c>
      <c r="V376" t="s">
        <v>8355</v>
      </c>
      <c r="W376" t="str">
        <f t="shared" si="55"/>
        <v>tier - 2</v>
      </c>
      <c r="X376" t="s">
        <v>10</v>
      </c>
      <c r="Y376" t="str">
        <f t="shared" si="56"/>
        <v>tier - 2</v>
      </c>
      <c r="Z376" t="s">
        <v>10</v>
      </c>
      <c r="AA376" s="15">
        <v>3538.9</v>
      </c>
      <c r="AB376" t="str">
        <v>R1012</v>
      </c>
    </row>
    <row r="377" spans="1:28" x14ac:dyDescent="0.2">
      <c r="A377" s="1" t="s">
        <v>1995</v>
      </c>
      <c r="B377" s="13">
        <f t="shared" si="49"/>
        <v>32431</v>
      </c>
      <c r="C377" s="1">
        <f t="shared" si="57"/>
        <v>34</v>
      </c>
      <c r="D377">
        <v>1988</v>
      </c>
      <c r="E377" s="7" t="s">
        <v>36</v>
      </c>
      <c r="F377">
        <v>15</v>
      </c>
      <c r="G377" s="8" t="str">
        <f t="shared" si="50"/>
        <v>Oct</v>
      </c>
      <c r="H377" s="8" t="s">
        <v>6732</v>
      </c>
      <c r="I377" s="14" t="s">
        <v>7061</v>
      </c>
      <c r="J377" t="s">
        <v>5103</v>
      </c>
      <c r="K377">
        <v>1988</v>
      </c>
      <c r="L377">
        <f t="shared" si="51"/>
        <v>1988</v>
      </c>
      <c r="M377">
        <v>22.42</v>
      </c>
      <c r="N377" t="str">
        <f t="shared" si="52"/>
        <v>Normalweight</v>
      </c>
      <c r="O377" t="str">
        <f t="shared" si="53"/>
        <v>Normal</v>
      </c>
      <c r="P377">
        <v>4.68</v>
      </c>
      <c r="Q377" s="2" t="s">
        <v>8355</v>
      </c>
      <c r="R377" s="2" t="s">
        <v>8354</v>
      </c>
      <c r="S377" t="s">
        <v>8354</v>
      </c>
      <c r="T377" s="2">
        <v>1</v>
      </c>
      <c r="U377" s="2" t="str">
        <f t="shared" si="54"/>
        <v>NO</v>
      </c>
      <c r="V377" t="s">
        <v>8354</v>
      </c>
      <c r="W377" t="str">
        <f t="shared" si="55"/>
        <v>tier - 2</v>
      </c>
      <c r="X377" t="s">
        <v>10</v>
      </c>
      <c r="Y377" t="str">
        <f t="shared" si="56"/>
        <v>tier - 1</v>
      </c>
      <c r="Z377" t="s">
        <v>15</v>
      </c>
      <c r="AA377" s="15">
        <v>3540.12</v>
      </c>
      <c r="AB377" t="str">
        <v>R1013</v>
      </c>
    </row>
    <row r="378" spans="1:28" x14ac:dyDescent="0.2">
      <c r="A378" s="1" t="s">
        <v>1994</v>
      </c>
      <c r="B378" s="13">
        <f t="shared" si="49"/>
        <v>33960</v>
      </c>
      <c r="C378" s="1">
        <f t="shared" si="57"/>
        <v>30</v>
      </c>
      <c r="D378">
        <v>1992</v>
      </c>
      <c r="E378" s="7" t="s">
        <v>29</v>
      </c>
      <c r="F378">
        <v>22</v>
      </c>
      <c r="G378" s="8" t="str">
        <f t="shared" si="50"/>
        <v>Dec</v>
      </c>
      <c r="H378" s="8" t="s">
        <v>6732</v>
      </c>
      <c r="I378" s="14" t="s">
        <v>6875</v>
      </c>
      <c r="J378" t="s">
        <v>5104</v>
      </c>
      <c r="K378">
        <v>1992</v>
      </c>
      <c r="L378">
        <f t="shared" si="51"/>
        <v>1992</v>
      </c>
      <c r="M378">
        <v>31.35</v>
      </c>
      <c r="N378" t="str">
        <f t="shared" si="52"/>
        <v>Obesity</v>
      </c>
      <c r="O378" t="str">
        <f t="shared" si="53"/>
        <v>Normal</v>
      </c>
      <c r="P378">
        <v>4.33</v>
      </c>
      <c r="Q378" s="2" t="s">
        <v>8355</v>
      </c>
      <c r="R378" s="2" t="s">
        <v>8354</v>
      </c>
      <c r="S378" t="s">
        <v>2382</v>
      </c>
      <c r="T378" s="2">
        <v>1</v>
      </c>
      <c r="U378" s="2" t="str">
        <f t="shared" si="54"/>
        <v>NO</v>
      </c>
      <c r="V378" t="s">
        <v>8354</v>
      </c>
      <c r="W378" t="str">
        <f t="shared" si="55"/>
        <v>tier - 2</v>
      </c>
      <c r="X378" t="s">
        <v>10</v>
      </c>
      <c r="Y378" t="str">
        <f t="shared" si="56"/>
        <v>tier - 3</v>
      </c>
      <c r="Z378" t="s">
        <v>11</v>
      </c>
      <c r="AA378" s="15">
        <v>3554.2</v>
      </c>
      <c r="AB378" t="str">
        <v>R1011</v>
      </c>
    </row>
    <row r="379" spans="1:28" x14ac:dyDescent="0.2">
      <c r="A379" s="1" t="s">
        <v>1993</v>
      </c>
      <c r="B379" s="13">
        <f t="shared" si="49"/>
        <v>34601</v>
      </c>
      <c r="C379" s="1">
        <f t="shared" si="57"/>
        <v>28</v>
      </c>
      <c r="D379">
        <v>1994</v>
      </c>
      <c r="E379" s="7" t="s">
        <v>19</v>
      </c>
      <c r="F379">
        <v>24</v>
      </c>
      <c r="G379" s="8" t="str">
        <f t="shared" si="50"/>
        <v>Sep</v>
      </c>
      <c r="H379" s="8" t="s">
        <v>6730</v>
      </c>
      <c r="I379" s="14" t="s">
        <v>7062</v>
      </c>
      <c r="J379" t="s">
        <v>5105</v>
      </c>
      <c r="K379">
        <v>1994</v>
      </c>
      <c r="L379">
        <f t="shared" si="51"/>
        <v>1994</v>
      </c>
      <c r="M379">
        <v>31.9</v>
      </c>
      <c r="N379" t="str">
        <f t="shared" si="52"/>
        <v>Obesity</v>
      </c>
      <c r="O379" t="str">
        <f t="shared" si="53"/>
        <v>Diabetes</v>
      </c>
      <c r="P379">
        <v>11.89</v>
      </c>
      <c r="Q379" s="2" t="s">
        <v>8354</v>
      </c>
      <c r="R379" s="2" t="s">
        <v>8354</v>
      </c>
      <c r="S379" t="s">
        <v>8354</v>
      </c>
      <c r="T379" s="2">
        <v>0</v>
      </c>
      <c r="U379" s="2" t="str">
        <f t="shared" si="54"/>
        <v>NO</v>
      </c>
      <c r="V379" t="s">
        <v>8354</v>
      </c>
      <c r="W379" t="str">
        <f t="shared" si="55"/>
        <v>tier - 2</v>
      </c>
      <c r="X379" t="s">
        <v>10</v>
      </c>
      <c r="Y379" t="str">
        <f t="shared" si="56"/>
        <v>tier - 3</v>
      </c>
      <c r="Z379" t="s">
        <v>11</v>
      </c>
      <c r="AA379" s="15">
        <v>3556.92</v>
      </c>
      <c r="AB379" t="str">
        <v>R1012</v>
      </c>
    </row>
    <row r="380" spans="1:28" x14ac:dyDescent="0.2">
      <c r="A380" s="1" t="s">
        <v>1992</v>
      </c>
      <c r="B380" s="13">
        <f t="shared" si="49"/>
        <v>34981</v>
      </c>
      <c r="C380" s="1">
        <f t="shared" si="57"/>
        <v>27</v>
      </c>
      <c r="D380">
        <v>1995</v>
      </c>
      <c r="E380" s="7" t="s">
        <v>36</v>
      </c>
      <c r="F380">
        <v>9</v>
      </c>
      <c r="G380" s="8" t="str">
        <f t="shared" si="50"/>
        <v>Oct</v>
      </c>
      <c r="H380" s="8" t="s">
        <v>6730</v>
      </c>
      <c r="I380" s="14" t="s">
        <v>6910</v>
      </c>
      <c r="J380" t="s">
        <v>5106</v>
      </c>
      <c r="K380">
        <v>1995</v>
      </c>
      <c r="L380">
        <f t="shared" si="51"/>
        <v>1995</v>
      </c>
      <c r="M380">
        <v>30.6</v>
      </c>
      <c r="N380" t="str">
        <f t="shared" si="52"/>
        <v>Obesity</v>
      </c>
      <c r="O380" t="str">
        <f t="shared" si="53"/>
        <v>Normal</v>
      </c>
      <c r="P380">
        <v>5.24</v>
      </c>
      <c r="Q380" s="2" t="s">
        <v>8354</v>
      </c>
      <c r="R380" s="2" t="s">
        <v>8354</v>
      </c>
      <c r="S380" t="s">
        <v>8354</v>
      </c>
      <c r="T380" s="2">
        <v>0</v>
      </c>
      <c r="U380" s="2" t="str">
        <f t="shared" si="54"/>
        <v>YES</v>
      </c>
      <c r="V380" t="s">
        <v>8355</v>
      </c>
      <c r="W380" t="str">
        <f t="shared" si="55"/>
        <v>tier - 2</v>
      </c>
      <c r="X380" t="s">
        <v>10</v>
      </c>
      <c r="Y380" t="str">
        <f t="shared" si="56"/>
        <v>tier - 3</v>
      </c>
      <c r="Z380" t="s">
        <v>11</v>
      </c>
      <c r="AA380" s="15">
        <v>3558.62</v>
      </c>
      <c r="AB380" t="str">
        <v>R1024</v>
      </c>
    </row>
    <row r="381" spans="1:28" x14ac:dyDescent="0.2">
      <c r="A381" s="1" t="s">
        <v>1991</v>
      </c>
      <c r="B381" s="13">
        <f t="shared" si="49"/>
        <v>34866</v>
      </c>
      <c r="C381" s="1">
        <f t="shared" si="57"/>
        <v>27</v>
      </c>
      <c r="D381">
        <v>1995</v>
      </c>
      <c r="E381" s="7" t="s">
        <v>17</v>
      </c>
      <c r="F381">
        <v>16</v>
      </c>
      <c r="G381" s="8" t="str">
        <f t="shared" si="50"/>
        <v>Jun</v>
      </c>
      <c r="H381" s="8" t="s">
        <v>6732</v>
      </c>
      <c r="I381" s="14" t="s">
        <v>7063</v>
      </c>
      <c r="J381" t="s">
        <v>5107</v>
      </c>
      <c r="K381">
        <v>1995</v>
      </c>
      <c r="L381">
        <f t="shared" si="51"/>
        <v>1995</v>
      </c>
      <c r="M381">
        <v>28.975000000000001</v>
      </c>
      <c r="N381" t="str">
        <f t="shared" si="52"/>
        <v>Overweight</v>
      </c>
      <c r="O381" t="str">
        <f t="shared" si="53"/>
        <v>Diabetes</v>
      </c>
      <c r="P381">
        <v>7.63</v>
      </c>
      <c r="Q381" s="2" t="s">
        <v>8354</v>
      </c>
      <c r="R381" s="2" t="s">
        <v>8354</v>
      </c>
      <c r="S381" t="s">
        <v>8354</v>
      </c>
      <c r="T381" s="2">
        <v>0</v>
      </c>
      <c r="U381" s="2" t="str">
        <f t="shared" si="54"/>
        <v>YES</v>
      </c>
      <c r="V381" t="s">
        <v>8355</v>
      </c>
      <c r="W381" t="str">
        <f t="shared" si="55"/>
        <v>tier - 2</v>
      </c>
      <c r="X381" t="s">
        <v>10</v>
      </c>
      <c r="Y381" t="str">
        <f t="shared" si="56"/>
        <v>tier - 1</v>
      </c>
      <c r="Z381" t="s">
        <v>15</v>
      </c>
      <c r="AA381" s="15">
        <v>3561.89</v>
      </c>
      <c r="AB381" t="str">
        <v>R1013</v>
      </c>
    </row>
    <row r="382" spans="1:28" x14ac:dyDescent="0.2">
      <c r="A382" s="1" t="s">
        <v>1990</v>
      </c>
      <c r="B382" s="13">
        <f t="shared" si="49"/>
        <v>29869</v>
      </c>
      <c r="C382" s="1">
        <f t="shared" si="57"/>
        <v>41</v>
      </c>
      <c r="D382">
        <v>1981</v>
      </c>
      <c r="E382" s="7" t="s">
        <v>36</v>
      </c>
      <c r="F382">
        <v>10</v>
      </c>
      <c r="G382" s="8" t="str">
        <f t="shared" si="50"/>
        <v>Oct</v>
      </c>
      <c r="H382" s="8" t="s">
        <v>6730</v>
      </c>
      <c r="I382" s="14" t="s">
        <v>7064</v>
      </c>
      <c r="J382" t="s">
        <v>5108</v>
      </c>
      <c r="K382">
        <v>1981</v>
      </c>
      <c r="L382">
        <f t="shared" si="51"/>
        <v>1981</v>
      </c>
      <c r="M382">
        <v>24.86</v>
      </c>
      <c r="N382" t="str">
        <f t="shared" si="52"/>
        <v>Normalweight</v>
      </c>
      <c r="O382" t="str">
        <f t="shared" si="53"/>
        <v>Diabetes</v>
      </c>
      <c r="P382">
        <v>8.92</v>
      </c>
      <c r="Q382" s="2" t="s">
        <v>8355</v>
      </c>
      <c r="R382" s="2" t="s">
        <v>8354</v>
      </c>
      <c r="S382" t="s">
        <v>8354</v>
      </c>
      <c r="T382" s="2">
        <v>2</v>
      </c>
      <c r="U382" s="2" t="str">
        <f t="shared" si="54"/>
        <v>NO</v>
      </c>
      <c r="V382" t="s">
        <v>8354</v>
      </c>
      <c r="W382" t="str">
        <f t="shared" si="55"/>
        <v>tier - 2</v>
      </c>
      <c r="X382" t="s">
        <v>10</v>
      </c>
      <c r="Y382" t="str">
        <f t="shared" si="56"/>
        <v>tier - 1</v>
      </c>
      <c r="Z382" t="s">
        <v>15</v>
      </c>
      <c r="AA382" s="15">
        <v>3562.87</v>
      </c>
      <c r="AB382" t="str">
        <v>R1013</v>
      </c>
    </row>
    <row r="383" spans="1:28" x14ac:dyDescent="0.2">
      <c r="A383" s="1" t="s">
        <v>1989</v>
      </c>
      <c r="B383" s="13">
        <f t="shared" si="49"/>
        <v>32373</v>
      </c>
      <c r="C383" s="1">
        <f t="shared" si="57"/>
        <v>34</v>
      </c>
      <c r="D383">
        <v>1988</v>
      </c>
      <c r="E383" s="7" t="s">
        <v>34</v>
      </c>
      <c r="F383">
        <v>18</v>
      </c>
      <c r="G383" s="8" t="str">
        <f t="shared" si="50"/>
        <v>Aug</v>
      </c>
      <c r="H383" s="8" t="s">
        <v>6732</v>
      </c>
      <c r="I383" s="14" t="s">
        <v>6738</v>
      </c>
      <c r="J383" t="s">
        <v>5109</v>
      </c>
      <c r="K383">
        <v>1988</v>
      </c>
      <c r="L383">
        <f t="shared" si="51"/>
        <v>1988</v>
      </c>
      <c r="M383">
        <v>19.54</v>
      </c>
      <c r="N383" t="str">
        <f t="shared" si="52"/>
        <v>Normalweight</v>
      </c>
      <c r="O383" t="str">
        <f t="shared" si="53"/>
        <v>Normal</v>
      </c>
      <c r="P383">
        <v>5.37</v>
      </c>
      <c r="Q383" s="2" t="s">
        <v>8354</v>
      </c>
      <c r="R383" s="2" t="s">
        <v>8354</v>
      </c>
      <c r="S383" t="s">
        <v>8354</v>
      </c>
      <c r="T383" s="2">
        <v>0</v>
      </c>
      <c r="U383" s="2" t="str">
        <f t="shared" si="54"/>
        <v>YES</v>
      </c>
      <c r="V383" t="s">
        <v>8355</v>
      </c>
      <c r="W383" t="str">
        <f t="shared" si="55"/>
        <v>tier - 2</v>
      </c>
      <c r="X383" t="s">
        <v>10</v>
      </c>
      <c r="Y383" t="str">
        <f t="shared" si="56"/>
        <v>tier - 1</v>
      </c>
      <c r="Z383" t="s">
        <v>15</v>
      </c>
      <c r="AA383" s="15">
        <v>3569.96</v>
      </c>
      <c r="AB383" t="str">
        <v>R1012</v>
      </c>
    </row>
    <row r="384" spans="1:28" x14ac:dyDescent="0.2">
      <c r="A384" s="1" t="s">
        <v>1988</v>
      </c>
      <c r="B384" s="13">
        <f t="shared" si="49"/>
        <v>34934</v>
      </c>
      <c r="C384" s="1">
        <f t="shared" si="57"/>
        <v>27</v>
      </c>
      <c r="D384">
        <v>1995</v>
      </c>
      <c r="E384" s="7" t="s">
        <v>34</v>
      </c>
      <c r="F384">
        <v>23</v>
      </c>
      <c r="G384" s="8" t="str">
        <f t="shared" si="50"/>
        <v>Aug</v>
      </c>
      <c r="H384" s="8" t="s">
        <v>6732</v>
      </c>
      <c r="I384" s="14" t="s">
        <v>6942</v>
      </c>
      <c r="J384" t="s">
        <v>5110</v>
      </c>
      <c r="K384">
        <v>1995</v>
      </c>
      <c r="L384">
        <f t="shared" si="51"/>
        <v>1995</v>
      </c>
      <c r="M384">
        <v>26.74</v>
      </c>
      <c r="N384" t="str">
        <f t="shared" si="52"/>
        <v>Overweight</v>
      </c>
      <c r="O384" t="str">
        <f t="shared" si="53"/>
        <v>Normal</v>
      </c>
      <c r="P384">
        <v>4.3099999999999996</v>
      </c>
      <c r="Q384" s="2" t="s">
        <v>8354</v>
      </c>
      <c r="R384" s="2" t="s">
        <v>8354</v>
      </c>
      <c r="S384" t="s">
        <v>8354</v>
      </c>
      <c r="T384" s="2">
        <v>0</v>
      </c>
      <c r="U384" s="2" t="str">
        <f t="shared" si="54"/>
        <v>YES</v>
      </c>
      <c r="V384" t="s">
        <v>8355</v>
      </c>
      <c r="W384" t="str">
        <f t="shared" si="55"/>
        <v>tier - 2</v>
      </c>
      <c r="X384" t="s">
        <v>10</v>
      </c>
      <c r="Y384" t="str">
        <f t="shared" si="56"/>
        <v>tier - 3</v>
      </c>
      <c r="Z384" t="s">
        <v>11</v>
      </c>
      <c r="AA384" s="15">
        <v>3578</v>
      </c>
      <c r="AB384" t="str">
        <v>R1011</v>
      </c>
    </row>
    <row r="385" spans="1:28" x14ac:dyDescent="0.2">
      <c r="A385" s="1" t="s">
        <v>1987</v>
      </c>
      <c r="B385" s="13">
        <f t="shared" si="49"/>
        <v>37206</v>
      </c>
      <c r="C385" s="1">
        <f t="shared" si="57"/>
        <v>21</v>
      </c>
      <c r="D385">
        <v>2001</v>
      </c>
      <c r="E385" s="7" t="s">
        <v>14</v>
      </c>
      <c r="F385">
        <v>11</v>
      </c>
      <c r="G385" s="8" t="str">
        <f t="shared" si="50"/>
        <v>Nov</v>
      </c>
      <c r="H385" s="8" t="s">
        <v>6730</v>
      </c>
      <c r="I385" s="14" t="s">
        <v>6804</v>
      </c>
      <c r="J385" t="s">
        <v>5111</v>
      </c>
      <c r="K385">
        <v>2001</v>
      </c>
      <c r="L385">
        <f t="shared" si="51"/>
        <v>2001</v>
      </c>
      <c r="M385">
        <v>22.99</v>
      </c>
      <c r="N385" t="str">
        <f t="shared" si="52"/>
        <v>Normalweight</v>
      </c>
      <c r="O385" t="str">
        <f t="shared" si="53"/>
        <v>Diabetes</v>
      </c>
      <c r="P385">
        <v>10.46</v>
      </c>
      <c r="Q385" s="2" t="s">
        <v>8354</v>
      </c>
      <c r="R385" s="2" t="s">
        <v>8354</v>
      </c>
      <c r="S385" t="s">
        <v>8354</v>
      </c>
      <c r="T385" s="2">
        <v>3</v>
      </c>
      <c r="U385" s="2" t="str">
        <f t="shared" si="54"/>
        <v>YES</v>
      </c>
      <c r="V385" t="s">
        <v>8355</v>
      </c>
      <c r="W385" t="str">
        <f t="shared" si="55"/>
        <v>tier - 2</v>
      </c>
      <c r="X385" t="s">
        <v>10</v>
      </c>
      <c r="Y385" t="str">
        <f t="shared" si="56"/>
        <v>tier - 2</v>
      </c>
      <c r="Z385" t="s">
        <v>10</v>
      </c>
      <c r="AA385" s="15">
        <v>3579.83</v>
      </c>
      <c r="AB385" t="str">
        <v>R1012</v>
      </c>
    </row>
    <row r="386" spans="1:28" x14ac:dyDescent="0.2">
      <c r="A386" s="1" t="s">
        <v>1986</v>
      </c>
      <c r="B386" s="13">
        <f t="shared" si="49"/>
        <v>31773</v>
      </c>
      <c r="C386" s="1">
        <f t="shared" si="57"/>
        <v>36</v>
      </c>
      <c r="D386">
        <v>1986</v>
      </c>
      <c r="E386" s="7" t="s">
        <v>29</v>
      </c>
      <c r="F386">
        <v>27</v>
      </c>
      <c r="G386" s="8" t="str">
        <f t="shared" si="50"/>
        <v>Dec</v>
      </c>
      <c r="H386" s="8" t="s">
        <v>6732</v>
      </c>
      <c r="I386" s="14" t="s">
        <v>7065</v>
      </c>
      <c r="J386" t="s">
        <v>5112</v>
      </c>
      <c r="K386">
        <v>1986</v>
      </c>
      <c r="L386">
        <f t="shared" si="51"/>
        <v>1986</v>
      </c>
      <c r="M386">
        <v>31.46</v>
      </c>
      <c r="N386" t="str">
        <f t="shared" si="52"/>
        <v>Obesity</v>
      </c>
      <c r="O386" t="str">
        <f t="shared" si="53"/>
        <v>Diabetes</v>
      </c>
      <c r="P386">
        <v>7.39</v>
      </c>
      <c r="Q386" s="2" t="s">
        <v>8354</v>
      </c>
      <c r="R386" s="2" t="s">
        <v>8354</v>
      </c>
      <c r="S386" t="s">
        <v>8354</v>
      </c>
      <c r="T386" s="2">
        <v>0</v>
      </c>
      <c r="U386" s="2" t="str">
        <f t="shared" si="54"/>
        <v>NO</v>
      </c>
      <c r="V386" t="s">
        <v>8354</v>
      </c>
      <c r="W386" t="str">
        <f t="shared" si="55"/>
        <v>tier - 2</v>
      </c>
      <c r="X386" t="s">
        <v>10</v>
      </c>
      <c r="Y386" t="str">
        <f t="shared" si="56"/>
        <v>tier - 2</v>
      </c>
      <c r="Z386" t="s">
        <v>10</v>
      </c>
      <c r="AA386" s="15">
        <v>3589.14</v>
      </c>
      <c r="AB386" t="str">
        <v>R1013</v>
      </c>
    </row>
    <row r="387" spans="1:28" x14ac:dyDescent="0.2">
      <c r="A387" s="1" t="s">
        <v>1985</v>
      </c>
      <c r="B387" s="13">
        <f t="shared" ref="B387:B450" si="58">DATE(D387,MONTH(6&amp;E387),F387)</f>
        <v>36317</v>
      </c>
      <c r="C387" s="1">
        <f t="shared" si="57"/>
        <v>24</v>
      </c>
      <c r="D387">
        <v>1999</v>
      </c>
      <c r="E387" s="7" t="s">
        <v>17</v>
      </c>
      <c r="F387">
        <v>6</v>
      </c>
      <c r="G387" s="8" t="str">
        <f t="shared" ref="G387:G450" si="59">IF(ISBLANK(E387),"Sep",E387)</f>
        <v>Jun</v>
      </c>
      <c r="H387" s="8" t="s">
        <v>6732</v>
      </c>
      <c r="I387" s="14" t="s">
        <v>7066</v>
      </c>
      <c r="J387" t="s">
        <v>5113</v>
      </c>
      <c r="K387">
        <v>1999</v>
      </c>
      <c r="L387">
        <f t="shared" ref="L387:L450" si="60">IF(ISBLANK(K387),AVERAGE(K387:K1435),K387)</f>
        <v>1999</v>
      </c>
      <c r="M387">
        <v>30.86</v>
      </c>
      <c r="N387" t="str">
        <f t="shared" ref="N387:N450" si="61">IF(M387&lt;18,"Underweight",IF(M387&lt;=24.9,"Normalweight",IF(M387&lt;=29.9,"Overweight","Obesity")))</f>
        <v>Obesity</v>
      </c>
      <c r="O387" t="str">
        <f t="shared" ref="O387:O450" si="62">IF(P387&lt;5.7,"Normal",IF(P387&lt;=6.4,"Prediabetes","Diabetes"))</f>
        <v>Prediabetes</v>
      </c>
      <c r="P387">
        <v>6.18</v>
      </c>
      <c r="Q387" s="2" t="s">
        <v>8354</v>
      </c>
      <c r="R387" s="2" t="s">
        <v>8355</v>
      </c>
      <c r="S387" t="s">
        <v>8354</v>
      </c>
      <c r="T387" s="2">
        <v>2</v>
      </c>
      <c r="U387" s="2" t="str">
        <f t="shared" ref="U387:U450" si="63">IF(V387=" ",_xlfn.MODE.SNGL(V387:V945),V387)</f>
        <v>YES</v>
      </c>
      <c r="V387" t="s">
        <v>8355</v>
      </c>
      <c r="W387" t="str">
        <f t="shared" ref="W387:W450" si="64">IF(ISBLANK(X387),"No Values",X387)</f>
        <v>tier - 2</v>
      </c>
      <c r="X387" t="s">
        <v>10</v>
      </c>
      <c r="Y387" t="str">
        <f t="shared" ref="Y387:Y450" si="65">IF(ISBLANK(Z387),"No Values",Z387)</f>
        <v>tier - 3</v>
      </c>
      <c r="Z387" t="s">
        <v>11</v>
      </c>
      <c r="AA387" s="15">
        <v>3591.48</v>
      </c>
      <c r="AB387" t="str">
        <v>R1011</v>
      </c>
    </row>
    <row r="388" spans="1:28" x14ac:dyDescent="0.2">
      <c r="A388" s="1" t="s">
        <v>1984</v>
      </c>
      <c r="B388" s="13">
        <f t="shared" si="58"/>
        <v>35738</v>
      </c>
      <c r="C388" s="1">
        <f t="shared" si="57"/>
        <v>25</v>
      </c>
      <c r="D388">
        <v>1997</v>
      </c>
      <c r="E388" s="7" t="s">
        <v>14</v>
      </c>
      <c r="F388">
        <v>4</v>
      </c>
      <c r="G388" s="8" t="str">
        <f t="shared" si="59"/>
        <v>Nov</v>
      </c>
      <c r="H388" s="8" t="s">
        <v>6730</v>
      </c>
      <c r="I388" s="14" t="s">
        <v>7067</v>
      </c>
      <c r="J388" t="s">
        <v>5114</v>
      </c>
      <c r="K388">
        <v>1997</v>
      </c>
      <c r="L388">
        <f t="shared" si="60"/>
        <v>1997</v>
      </c>
      <c r="M388">
        <v>31.96</v>
      </c>
      <c r="N388" t="str">
        <f t="shared" si="61"/>
        <v>Obesity</v>
      </c>
      <c r="O388" t="str">
        <f t="shared" si="62"/>
        <v>Diabetes</v>
      </c>
      <c r="P388">
        <v>8.86</v>
      </c>
      <c r="Q388" s="2" t="s">
        <v>8354</v>
      </c>
      <c r="R388" s="2" t="s">
        <v>8354</v>
      </c>
      <c r="S388" t="s">
        <v>8354</v>
      </c>
      <c r="T388" s="2">
        <v>0</v>
      </c>
      <c r="U388" s="2" t="str">
        <f t="shared" si="63"/>
        <v>YES</v>
      </c>
      <c r="V388" t="s">
        <v>8355</v>
      </c>
      <c r="W388" t="str">
        <f t="shared" si="64"/>
        <v>tier - 2</v>
      </c>
      <c r="X388" t="s">
        <v>10</v>
      </c>
      <c r="Y388" t="str">
        <f t="shared" si="65"/>
        <v>tier - 2</v>
      </c>
      <c r="Z388" t="s">
        <v>10</v>
      </c>
      <c r="AA388" s="15">
        <v>3594.17</v>
      </c>
      <c r="AB388" t="str">
        <v>R1012</v>
      </c>
    </row>
    <row r="389" spans="1:28" x14ac:dyDescent="0.2">
      <c r="A389" s="1" t="s">
        <v>1983</v>
      </c>
      <c r="B389" s="13">
        <f t="shared" si="58"/>
        <v>36384</v>
      </c>
      <c r="C389" s="1">
        <f t="shared" si="57"/>
        <v>23</v>
      </c>
      <c r="D389">
        <v>1999</v>
      </c>
      <c r="E389" s="7" t="s">
        <v>34</v>
      </c>
      <c r="F389">
        <v>12</v>
      </c>
      <c r="G389" s="8" t="str">
        <f t="shared" si="59"/>
        <v>Aug</v>
      </c>
      <c r="H389" s="8" t="s">
        <v>6732</v>
      </c>
      <c r="I389" s="14" t="s">
        <v>7068</v>
      </c>
      <c r="J389" t="s">
        <v>5115</v>
      </c>
      <c r="K389">
        <v>1999</v>
      </c>
      <c r="L389">
        <f t="shared" si="60"/>
        <v>1999</v>
      </c>
      <c r="M389">
        <v>23.76</v>
      </c>
      <c r="N389" t="str">
        <f t="shared" si="61"/>
        <v>Normalweight</v>
      </c>
      <c r="O389" t="str">
        <f t="shared" si="62"/>
        <v>Diabetes</v>
      </c>
      <c r="P389">
        <v>10.96</v>
      </c>
      <c r="Q389" s="2" t="s">
        <v>8354</v>
      </c>
      <c r="R389" s="2" t="s">
        <v>8354</v>
      </c>
      <c r="S389" t="s">
        <v>8354</v>
      </c>
      <c r="T389" s="2">
        <v>3</v>
      </c>
      <c r="U389" s="2" t="str">
        <f t="shared" si="63"/>
        <v>YES</v>
      </c>
      <c r="V389" t="s">
        <v>8355</v>
      </c>
      <c r="W389" t="str">
        <f t="shared" si="64"/>
        <v>tier - 2</v>
      </c>
      <c r="X389" t="s">
        <v>10</v>
      </c>
      <c r="Y389" t="str">
        <f t="shared" si="65"/>
        <v>tier - 2</v>
      </c>
      <c r="Z389" t="s">
        <v>10</v>
      </c>
      <c r="AA389" s="15">
        <v>3597.6</v>
      </c>
      <c r="AB389" t="str">
        <v>R1011</v>
      </c>
    </row>
    <row r="390" spans="1:28" x14ac:dyDescent="0.2">
      <c r="A390" s="1" t="s">
        <v>1982</v>
      </c>
      <c r="B390" s="13">
        <f t="shared" si="58"/>
        <v>32451</v>
      </c>
      <c r="C390" s="1">
        <f t="shared" si="57"/>
        <v>34</v>
      </c>
      <c r="D390">
        <v>1988</v>
      </c>
      <c r="E390" s="7" t="s">
        <v>14</v>
      </c>
      <c r="F390">
        <v>4</v>
      </c>
      <c r="G390" s="8" t="str">
        <f t="shared" si="59"/>
        <v>Nov</v>
      </c>
      <c r="H390" s="8" t="s">
        <v>6730</v>
      </c>
      <c r="I390" s="14" t="s">
        <v>7007</v>
      </c>
      <c r="J390" t="s">
        <v>5116</v>
      </c>
      <c r="K390">
        <v>1988</v>
      </c>
      <c r="L390">
        <f t="shared" si="60"/>
        <v>1988</v>
      </c>
      <c r="M390">
        <v>19.38</v>
      </c>
      <c r="N390" t="str">
        <f t="shared" si="61"/>
        <v>Normalweight</v>
      </c>
      <c r="O390" t="str">
        <f t="shared" si="62"/>
        <v>Prediabetes</v>
      </c>
      <c r="P390">
        <v>6.28</v>
      </c>
      <c r="Q390" s="2" t="s">
        <v>8354</v>
      </c>
      <c r="R390" s="2" t="s">
        <v>8354</v>
      </c>
      <c r="S390" t="s">
        <v>8354</v>
      </c>
      <c r="T390" s="2">
        <v>0</v>
      </c>
      <c r="U390" s="2" t="str">
        <f t="shared" si="63"/>
        <v>YES</v>
      </c>
      <c r="V390" t="s">
        <v>8355</v>
      </c>
      <c r="W390" t="str">
        <f t="shared" si="64"/>
        <v>tier - 2</v>
      </c>
      <c r="X390" t="s">
        <v>10</v>
      </c>
      <c r="Y390" t="str">
        <f t="shared" si="65"/>
        <v>tier - 1</v>
      </c>
      <c r="Z390" t="s">
        <v>15</v>
      </c>
      <c r="AA390" s="15">
        <v>3603.6</v>
      </c>
      <c r="AB390" t="str">
        <v>R1013</v>
      </c>
    </row>
    <row r="391" spans="1:28" x14ac:dyDescent="0.2">
      <c r="A391" s="1" t="s">
        <v>1981</v>
      </c>
      <c r="B391" s="13">
        <f t="shared" si="58"/>
        <v>33157</v>
      </c>
      <c r="C391" s="1">
        <f t="shared" si="57"/>
        <v>32</v>
      </c>
      <c r="D391">
        <v>1990</v>
      </c>
      <c r="E391" s="7" t="s">
        <v>36</v>
      </c>
      <c r="F391">
        <v>11</v>
      </c>
      <c r="G391" s="8" t="str">
        <f t="shared" si="59"/>
        <v>Oct</v>
      </c>
      <c r="H391" s="8" t="s">
        <v>6730</v>
      </c>
      <c r="I391" s="14" t="s">
        <v>7069</v>
      </c>
      <c r="J391" t="s">
        <v>5117</v>
      </c>
      <c r="K391">
        <v>1990</v>
      </c>
      <c r="L391">
        <f t="shared" si="60"/>
        <v>1990</v>
      </c>
      <c r="M391">
        <v>16.21</v>
      </c>
      <c r="N391" t="str">
        <f t="shared" si="61"/>
        <v>Underweight</v>
      </c>
      <c r="O391" t="str">
        <f t="shared" si="62"/>
        <v>Prediabetes</v>
      </c>
      <c r="P391">
        <v>6.29</v>
      </c>
      <c r="Q391" s="2" t="s">
        <v>8355</v>
      </c>
      <c r="R391" s="2" t="s">
        <v>8354</v>
      </c>
      <c r="S391" t="s">
        <v>8354</v>
      </c>
      <c r="T391" s="2">
        <v>1</v>
      </c>
      <c r="U391" s="2" t="str">
        <f t="shared" si="63"/>
        <v>YES</v>
      </c>
      <c r="V391" t="s">
        <v>8355</v>
      </c>
      <c r="W391" t="str">
        <f t="shared" si="64"/>
        <v>tier - 2</v>
      </c>
      <c r="X391" t="s">
        <v>10</v>
      </c>
      <c r="Y391" t="str">
        <f t="shared" si="65"/>
        <v>tier - 1</v>
      </c>
      <c r="Z391" t="s">
        <v>15</v>
      </c>
      <c r="AA391" s="15">
        <v>3606.43</v>
      </c>
      <c r="AB391" t="str">
        <v>R1013</v>
      </c>
    </row>
    <row r="392" spans="1:28" x14ac:dyDescent="0.2">
      <c r="A392" s="1" t="s">
        <v>1980</v>
      </c>
      <c r="B392" s="13">
        <f t="shared" si="58"/>
        <v>31212</v>
      </c>
      <c r="C392" s="1">
        <f t="shared" si="57"/>
        <v>37</v>
      </c>
      <c r="D392">
        <v>1985</v>
      </c>
      <c r="E392" s="7" t="s">
        <v>17</v>
      </c>
      <c r="F392">
        <v>14</v>
      </c>
      <c r="G392" s="8" t="str">
        <f t="shared" si="59"/>
        <v>Jun</v>
      </c>
      <c r="H392" s="8" t="s">
        <v>6732</v>
      </c>
      <c r="I392" s="14" t="s">
        <v>7070</v>
      </c>
      <c r="J392" t="s">
        <v>5118</v>
      </c>
      <c r="K392">
        <v>1985</v>
      </c>
      <c r="L392">
        <f t="shared" si="60"/>
        <v>1985</v>
      </c>
      <c r="M392">
        <v>32.54</v>
      </c>
      <c r="N392" t="str">
        <f t="shared" si="61"/>
        <v>Obesity</v>
      </c>
      <c r="O392" t="str">
        <f t="shared" si="62"/>
        <v>Normal</v>
      </c>
      <c r="P392">
        <v>4.0199999999999996</v>
      </c>
      <c r="Q392" s="2" t="s">
        <v>8354</v>
      </c>
      <c r="R392" s="2" t="s">
        <v>8355</v>
      </c>
      <c r="S392" t="s">
        <v>8354</v>
      </c>
      <c r="T392" s="2">
        <v>1</v>
      </c>
      <c r="U392" s="2" t="str">
        <f t="shared" si="63"/>
        <v>YES</v>
      </c>
      <c r="V392" t="s">
        <v>8355</v>
      </c>
      <c r="W392" t="str">
        <f t="shared" si="64"/>
        <v>tier - 2</v>
      </c>
      <c r="X392" t="s">
        <v>10</v>
      </c>
      <c r="Y392" t="str">
        <f t="shared" si="65"/>
        <v>tier - 1</v>
      </c>
      <c r="Z392" t="s">
        <v>15</v>
      </c>
      <c r="AA392" s="15">
        <v>3622.13</v>
      </c>
      <c r="AB392" t="str">
        <v>R1013</v>
      </c>
    </row>
    <row r="393" spans="1:28" x14ac:dyDescent="0.2">
      <c r="A393" s="1" t="s">
        <v>1979</v>
      </c>
      <c r="B393" s="13">
        <f t="shared" si="58"/>
        <v>33925</v>
      </c>
      <c r="C393" s="1">
        <f t="shared" si="57"/>
        <v>30</v>
      </c>
      <c r="D393">
        <v>1992</v>
      </c>
      <c r="E393" s="7" t="s">
        <v>14</v>
      </c>
      <c r="F393">
        <v>17</v>
      </c>
      <c r="G393" s="8" t="str">
        <f t="shared" si="59"/>
        <v>Nov</v>
      </c>
      <c r="H393" s="8" t="s">
        <v>6732</v>
      </c>
      <c r="I393" s="14" t="s">
        <v>6779</v>
      </c>
      <c r="J393" t="s">
        <v>5119</v>
      </c>
      <c r="K393">
        <v>1992</v>
      </c>
      <c r="L393">
        <f t="shared" si="60"/>
        <v>1992</v>
      </c>
      <c r="M393">
        <v>36.765000000000001</v>
      </c>
      <c r="N393" t="str">
        <f t="shared" si="61"/>
        <v>Obesity</v>
      </c>
      <c r="O393" t="str">
        <f t="shared" si="62"/>
        <v>Diabetes</v>
      </c>
      <c r="P393">
        <v>11.95</v>
      </c>
      <c r="Q393" s="2" t="s">
        <v>8355</v>
      </c>
      <c r="R393" s="2" t="s">
        <v>8354</v>
      </c>
      <c r="S393" t="s">
        <v>8354</v>
      </c>
      <c r="T393" s="2">
        <v>2</v>
      </c>
      <c r="U393" s="2" t="str">
        <f t="shared" si="63"/>
        <v>NO</v>
      </c>
      <c r="V393" t="s">
        <v>8354</v>
      </c>
      <c r="W393" t="str">
        <f t="shared" si="64"/>
        <v>tier - 1</v>
      </c>
      <c r="X393" t="s">
        <v>15</v>
      </c>
      <c r="Y393" t="str">
        <f t="shared" si="65"/>
        <v>tier - 2</v>
      </c>
      <c r="Z393" t="s">
        <v>10</v>
      </c>
      <c r="AA393" s="15">
        <v>3645.09</v>
      </c>
      <c r="AB393" t="str">
        <v>R1014</v>
      </c>
    </row>
    <row r="394" spans="1:28" x14ac:dyDescent="0.2">
      <c r="A394" s="1" t="s">
        <v>1978</v>
      </c>
      <c r="B394" s="13">
        <f t="shared" si="58"/>
        <v>33185</v>
      </c>
      <c r="C394" s="1">
        <f t="shared" si="57"/>
        <v>32</v>
      </c>
      <c r="D394">
        <v>1990</v>
      </c>
      <c r="E394" s="7" t="s">
        <v>14</v>
      </c>
      <c r="F394">
        <v>8</v>
      </c>
      <c r="G394" s="8" t="str">
        <f t="shared" si="59"/>
        <v>Nov</v>
      </c>
      <c r="H394" s="8" t="s">
        <v>6730</v>
      </c>
      <c r="I394" s="14" t="s">
        <v>7071</v>
      </c>
      <c r="J394" t="s">
        <v>5120</v>
      </c>
      <c r="K394">
        <v>1990</v>
      </c>
      <c r="L394">
        <f t="shared" si="60"/>
        <v>1990</v>
      </c>
      <c r="M394">
        <v>35.909999999999997</v>
      </c>
      <c r="N394" t="str">
        <f t="shared" si="61"/>
        <v>Obesity</v>
      </c>
      <c r="O394" t="str">
        <f t="shared" si="62"/>
        <v>Diabetes</v>
      </c>
      <c r="P394">
        <v>8.7100000000000009</v>
      </c>
      <c r="Q394" s="2" t="s">
        <v>8354</v>
      </c>
      <c r="R394" s="2" t="s">
        <v>8354</v>
      </c>
      <c r="S394" t="s">
        <v>8354</v>
      </c>
      <c r="T394" s="2">
        <v>0</v>
      </c>
      <c r="U394" s="2" t="str">
        <f t="shared" si="63"/>
        <v>NO</v>
      </c>
      <c r="V394" t="s">
        <v>8354</v>
      </c>
      <c r="W394" t="str">
        <f t="shared" si="64"/>
        <v>tier - 2</v>
      </c>
      <c r="X394" t="s">
        <v>10</v>
      </c>
      <c r="Y394" t="str">
        <f t="shared" si="65"/>
        <v>tier - 3</v>
      </c>
      <c r="Z394" t="s">
        <v>11</v>
      </c>
      <c r="AA394" s="15">
        <v>3653.29</v>
      </c>
      <c r="AB394" t="str">
        <v>R1011</v>
      </c>
    </row>
    <row r="395" spans="1:28" x14ac:dyDescent="0.2">
      <c r="A395" s="1" t="s">
        <v>1977</v>
      </c>
      <c r="B395" s="13">
        <f t="shared" si="58"/>
        <v>33861</v>
      </c>
      <c r="C395" s="1">
        <f t="shared" si="57"/>
        <v>30</v>
      </c>
      <c r="D395">
        <v>1992</v>
      </c>
      <c r="E395" s="7" t="s">
        <v>19</v>
      </c>
      <c r="F395">
        <v>14</v>
      </c>
      <c r="G395" s="8" t="str">
        <f t="shared" si="59"/>
        <v>Sep</v>
      </c>
      <c r="H395" s="8" t="s">
        <v>6732</v>
      </c>
      <c r="I395" s="14" t="s">
        <v>7072</v>
      </c>
      <c r="J395" t="s">
        <v>4942</v>
      </c>
      <c r="K395">
        <v>1992</v>
      </c>
      <c r="L395">
        <f t="shared" si="60"/>
        <v>1992</v>
      </c>
      <c r="M395">
        <v>32.06</v>
      </c>
      <c r="N395" t="str">
        <f t="shared" si="61"/>
        <v>Obesity</v>
      </c>
      <c r="O395" t="str">
        <f t="shared" si="62"/>
        <v>Normal</v>
      </c>
      <c r="P395">
        <v>4.67</v>
      </c>
      <c r="Q395" s="2" t="s">
        <v>8354</v>
      </c>
      <c r="R395" s="2" t="s">
        <v>8355</v>
      </c>
      <c r="S395" t="s">
        <v>8354</v>
      </c>
      <c r="T395" s="2">
        <v>1</v>
      </c>
      <c r="U395" s="2" t="str">
        <f t="shared" si="63"/>
        <v>YES</v>
      </c>
      <c r="V395" t="s">
        <v>8355</v>
      </c>
      <c r="W395" t="str">
        <f t="shared" si="64"/>
        <v>tier - 3</v>
      </c>
      <c r="X395" t="s">
        <v>11</v>
      </c>
      <c r="Y395" t="str">
        <f t="shared" si="65"/>
        <v>tier - 1</v>
      </c>
      <c r="Z395" t="s">
        <v>15</v>
      </c>
      <c r="AA395" s="15">
        <v>3659.35</v>
      </c>
      <c r="AB395" t="str">
        <v>R1011</v>
      </c>
    </row>
    <row r="396" spans="1:28" x14ac:dyDescent="0.2">
      <c r="A396" s="1" t="s">
        <v>1976</v>
      </c>
      <c r="B396" s="13">
        <f t="shared" si="58"/>
        <v>30869</v>
      </c>
      <c r="C396" s="1">
        <f t="shared" si="57"/>
        <v>38</v>
      </c>
      <c r="D396">
        <v>1984</v>
      </c>
      <c r="E396" s="7" t="s">
        <v>9</v>
      </c>
      <c r="F396">
        <v>6</v>
      </c>
      <c r="G396" s="8" t="str">
        <f t="shared" si="59"/>
        <v>Jul</v>
      </c>
      <c r="H396" s="8" t="s">
        <v>6730</v>
      </c>
      <c r="I396" s="14" t="s">
        <v>7073</v>
      </c>
      <c r="J396" t="s">
        <v>5121</v>
      </c>
      <c r="K396">
        <v>1984</v>
      </c>
      <c r="L396">
        <f t="shared" si="60"/>
        <v>1984</v>
      </c>
      <c r="M396">
        <v>24.1</v>
      </c>
      <c r="N396" t="str">
        <f t="shared" si="61"/>
        <v>Normalweight</v>
      </c>
      <c r="O396" t="str">
        <f t="shared" si="62"/>
        <v>Diabetes</v>
      </c>
      <c r="P396">
        <v>11.14</v>
      </c>
      <c r="Q396" s="2" t="s">
        <v>8355</v>
      </c>
      <c r="R396" s="2" t="s">
        <v>8354</v>
      </c>
      <c r="S396" t="s">
        <v>8354</v>
      </c>
      <c r="T396" s="2">
        <v>1</v>
      </c>
      <c r="U396" s="2" t="str">
        <f t="shared" si="63"/>
        <v>NO</v>
      </c>
      <c r="V396" t="s">
        <v>8354</v>
      </c>
      <c r="W396" t="str">
        <f t="shared" si="64"/>
        <v>tier - 2</v>
      </c>
      <c r="X396" t="s">
        <v>10</v>
      </c>
      <c r="Y396" t="str">
        <f t="shared" si="65"/>
        <v>tier - 3</v>
      </c>
      <c r="Z396" t="s">
        <v>11</v>
      </c>
      <c r="AA396" s="15">
        <v>3678.86</v>
      </c>
      <c r="AB396" t="str">
        <v>R1013</v>
      </c>
    </row>
    <row r="397" spans="1:28" x14ac:dyDescent="0.2">
      <c r="A397" s="1" t="s">
        <v>1975</v>
      </c>
      <c r="B397" s="13">
        <f t="shared" si="58"/>
        <v>37812</v>
      </c>
      <c r="C397" s="1">
        <f t="shared" si="57"/>
        <v>19</v>
      </c>
      <c r="D397">
        <v>2003</v>
      </c>
      <c r="E397" s="7" t="s">
        <v>9</v>
      </c>
      <c r="F397">
        <v>10</v>
      </c>
      <c r="G397" s="8" t="str">
        <f t="shared" si="59"/>
        <v>Jul</v>
      </c>
      <c r="H397" s="8" t="s">
        <v>6730</v>
      </c>
      <c r="I397" s="14" t="s">
        <v>7074</v>
      </c>
      <c r="J397" t="s">
        <v>5122</v>
      </c>
      <c r="K397">
        <v>2003</v>
      </c>
      <c r="L397">
        <f t="shared" si="60"/>
        <v>2003</v>
      </c>
      <c r="M397">
        <v>27.1</v>
      </c>
      <c r="N397" t="str">
        <f t="shared" si="61"/>
        <v>Overweight</v>
      </c>
      <c r="O397" t="str">
        <f t="shared" si="62"/>
        <v>Diabetes</v>
      </c>
      <c r="P397">
        <v>9.0500000000000007</v>
      </c>
      <c r="Q397" s="2" t="s">
        <v>8354</v>
      </c>
      <c r="R397" s="2" t="s">
        <v>8354</v>
      </c>
      <c r="S397" t="s">
        <v>8354</v>
      </c>
      <c r="T397" s="2">
        <v>2</v>
      </c>
      <c r="U397" s="2" t="str">
        <f t="shared" si="63"/>
        <v>NO</v>
      </c>
      <c r="V397" t="s">
        <v>8354</v>
      </c>
      <c r="W397" t="str">
        <f t="shared" si="64"/>
        <v>tier - 2</v>
      </c>
      <c r="X397" t="s">
        <v>10</v>
      </c>
      <c r="Y397" t="str">
        <f t="shared" si="65"/>
        <v>tier - 2</v>
      </c>
      <c r="Z397" t="s">
        <v>10</v>
      </c>
      <c r="AA397" s="15">
        <v>3688.35</v>
      </c>
      <c r="AB397" t="str">
        <v>R1021</v>
      </c>
    </row>
    <row r="398" spans="1:28" x14ac:dyDescent="0.2">
      <c r="A398" s="1" t="s">
        <v>1974</v>
      </c>
      <c r="B398" s="13">
        <f t="shared" si="58"/>
        <v>29934</v>
      </c>
      <c r="C398" s="1">
        <f t="shared" si="57"/>
        <v>41</v>
      </c>
      <c r="D398">
        <v>1981</v>
      </c>
      <c r="E398" s="7" t="s">
        <v>29</v>
      </c>
      <c r="F398">
        <v>14</v>
      </c>
      <c r="G398" s="8" t="str">
        <f t="shared" si="59"/>
        <v>Dec</v>
      </c>
      <c r="H398" s="8" t="s">
        <v>6730</v>
      </c>
      <c r="I398" s="14" t="s">
        <v>7075</v>
      </c>
      <c r="J398" t="s">
        <v>5123</v>
      </c>
      <c r="K398">
        <v>1981</v>
      </c>
      <c r="L398">
        <f t="shared" si="60"/>
        <v>1981</v>
      </c>
      <c r="M398">
        <v>24.42</v>
      </c>
      <c r="N398" t="str">
        <f t="shared" si="61"/>
        <v>Normalweight</v>
      </c>
      <c r="O398" t="str">
        <f t="shared" si="62"/>
        <v>Diabetes</v>
      </c>
      <c r="P398">
        <v>11.31</v>
      </c>
      <c r="Q398" s="2" t="s">
        <v>8354</v>
      </c>
      <c r="R398" s="2" t="s">
        <v>8354</v>
      </c>
      <c r="S398" t="s">
        <v>8354</v>
      </c>
      <c r="T398" s="2">
        <v>0</v>
      </c>
      <c r="U398" s="2" t="str">
        <f t="shared" si="63"/>
        <v>YES</v>
      </c>
      <c r="V398" t="s">
        <v>8355</v>
      </c>
      <c r="W398" t="str">
        <f t="shared" si="64"/>
        <v>tier - 2</v>
      </c>
      <c r="X398" t="s">
        <v>10</v>
      </c>
      <c r="Y398" t="str">
        <f t="shared" si="65"/>
        <v>tier - 2</v>
      </c>
      <c r="Z398" t="s">
        <v>10</v>
      </c>
      <c r="AA398" s="15">
        <v>3688.38</v>
      </c>
      <c r="AB398" t="str">
        <v>R1013</v>
      </c>
    </row>
    <row r="399" spans="1:28" x14ac:dyDescent="0.2">
      <c r="A399" s="1" t="s">
        <v>1973</v>
      </c>
      <c r="B399" s="13">
        <f t="shared" si="58"/>
        <v>34993</v>
      </c>
      <c r="C399" s="1">
        <f t="shared" si="57"/>
        <v>27</v>
      </c>
      <c r="D399">
        <v>1995</v>
      </c>
      <c r="E399" s="7" t="s">
        <v>36</v>
      </c>
      <c r="F399">
        <v>21</v>
      </c>
      <c r="G399" s="8" t="str">
        <f t="shared" si="59"/>
        <v>Oct</v>
      </c>
      <c r="H399" s="8" t="s">
        <v>6732</v>
      </c>
      <c r="I399" s="14" t="s">
        <v>7076</v>
      </c>
      <c r="J399" t="s">
        <v>5124</v>
      </c>
      <c r="K399">
        <v>1995</v>
      </c>
      <c r="L399">
        <f t="shared" si="60"/>
        <v>1995</v>
      </c>
      <c r="M399">
        <v>26.695</v>
      </c>
      <c r="N399" t="str">
        <f t="shared" si="61"/>
        <v>Overweight</v>
      </c>
      <c r="O399" t="str">
        <f t="shared" si="62"/>
        <v>Normal</v>
      </c>
      <c r="P399">
        <v>4.68</v>
      </c>
      <c r="Q399" s="2" t="s">
        <v>8355</v>
      </c>
      <c r="R399" s="2" t="s">
        <v>8354</v>
      </c>
      <c r="S399" t="s">
        <v>8354</v>
      </c>
      <c r="T399" s="2">
        <v>2</v>
      </c>
      <c r="U399" s="2" t="str">
        <f t="shared" si="63"/>
        <v>YES</v>
      </c>
      <c r="V399" t="s">
        <v>8355</v>
      </c>
      <c r="W399" t="str">
        <f t="shared" si="64"/>
        <v>tier - 2</v>
      </c>
      <c r="X399" t="s">
        <v>10</v>
      </c>
      <c r="Y399" t="str">
        <f t="shared" si="65"/>
        <v>tier - 3</v>
      </c>
      <c r="Z399" t="s">
        <v>11</v>
      </c>
      <c r="AA399" s="15">
        <v>3693.43</v>
      </c>
      <c r="AB399" t="str">
        <v>R1011</v>
      </c>
    </row>
    <row r="400" spans="1:28" x14ac:dyDescent="0.2">
      <c r="A400" s="1" t="s">
        <v>1972</v>
      </c>
      <c r="B400" s="13">
        <f t="shared" si="58"/>
        <v>32373</v>
      </c>
      <c r="C400" s="1">
        <f t="shared" si="57"/>
        <v>34</v>
      </c>
      <c r="D400">
        <v>1988</v>
      </c>
      <c r="E400" s="7" t="s">
        <v>34</v>
      </c>
      <c r="F400">
        <v>18</v>
      </c>
      <c r="G400" s="8" t="str">
        <f t="shared" si="59"/>
        <v>Aug</v>
      </c>
      <c r="H400" s="8" t="s">
        <v>6730</v>
      </c>
      <c r="I400" s="14" t="s">
        <v>6815</v>
      </c>
      <c r="J400" t="s">
        <v>5125</v>
      </c>
      <c r="K400">
        <v>1988</v>
      </c>
      <c r="L400">
        <f t="shared" si="60"/>
        <v>1988</v>
      </c>
      <c r="M400">
        <v>27.79</v>
      </c>
      <c r="N400" t="str">
        <f t="shared" si="61"/>
        <v>Overweight</v>
      </c>
      <c r="O400" t="str">
        <f t="shared" si="62"/>
        <v>Prediabetes</v>
      </c>
      <c r="P400">
        <v>6.05</v>
      </c>
      <c r="Q400" s="2" t="s">
        <v>8355</v>
      </c>
      <c r="R400" s="2" t="s">
        <v>8355</v>
      </c>
      <c r="S400" t="s">
        <v>8354</v>
      </c>
      <c r="T400" s="2">
        <v>1</v>
      </c>
      <c r="U400" s="2" t="str">
        <f t="shared" si="63"/>
        <v>YES</v>
      </c>
      <c r="V400" t="s">
        <v>8355</v>
      </c>
      <c r="W400" t="str">
        <f t="shared" si="64"/>
        <v>tier - 2</v>
      </c>
      <c r="X400" t="s">
        <v>10</v>
      </c>
      <c r="Y400" t="str">
        <f t="shared" si="65"/>
        <v>tier - 3</v>
      </c>
      <c r="Z400" t="s">
        <v>11</v>
      </c>
      <c r="AA400" s="15">
        <v>3699.54</v>
      </c>
      <c r="AB400" t="str">
        <v>R1013</v>
      </c>
    </row>
    <row r="401" spans="1:28" x14ac:dyDescent="0.2">
      <c r="A401" s="1" t="s">
        <v>1971</v>
      </c>
      <c r="B401" s="13">
        <f t="shared" si="58"/>
        <v>32844</v>
      </c>
      <c r="C401" s="1">
        <f t="shared" si="57"/>
        <v>33</v>
      </c>
      <c r="D401">
        <v>1989</v>
      </c>
      <c r="E401" s="7" t="s">
        <v>29</v>
      </c>
      <c r="F401">
        <v>2</v>
      </c>
      <c r="G401" s="8" t="str">
        <f t="shared" si="59"/>
        <v>Dec</v>
      </c>
      <c r="H401" s="8" t="s">
        <v>6730</v>
      </c>
      <c r="I401" s="14" t="s">
        <v>7077</v>
      </c>
      <c r="J401" t="s">
        <v>5126</v>
      </c>
      <c r="K401">
        <v>1989</v>
      </c>
      <c r="L401">
        <f t="shared" si="60"/>
        <v>1989</v>
      </c>
      <c r="M401">
        <v>32.68</v>
      </c>
      <c r="N401" t="str">
        <f t="shared" si="61"/>
        <v>Obesity</v>
      </c>
      <c r="O401" t="str">
        <f t="shared" si="62"/>
        <v>Normal</v>
      </c>
      <c r="P401">
        <v>4.68</v>
      </c>
      <c r="Q401" s="2" t="s">
        <v>8355</v>
      </c>
      <c r="R401" s="2" t="s">
        <v>8354</v>
      </c>
      <c r="S401" t="s">
        <v>8354</v>
      </c>
      <c r="T401" s="2">
        <v>0</v>
      </c>
      <c r="U401" s="2" t="str">
        <f t="shared" si="63"/>
        <v>NO</v>
      </c>
      <c r="V401" t="s">
        <v>8354</v>
      </c>
      <c r="W401" t="str">
        <f t="shared" si="64"/>
        <v>tier - 2</v>
      </c>
      <c r="X401" t="s">
        <v>10</v>
      </c>
      <c r="Y401" t="str">
        <f t="shared" si="65"/>
        <v>tier - 2</v>
      </c>
      <c r="Z401" t="s">
        <v>10</v>
      </c>
      <c r="AA401" s="15">
        <v>3704.35</v>
      </c>
      <c r="AB401" t="str">
        <v>R1013</v>
      </c>
    </row>
    <row r="402" spans="1:28" x14ac:dyDescent="0.2">
      <c r="A402" s="1" t="s">
        <v>1970</v>
      </c>
      <c r="B402" s="13">
        <f t="shared" si="58"/>
        <v>38296</v>
      </c>
      <c r="C402" s="1">
        <f t="shared" si="57"/>
        <v>18</v>
      </c>
      <c r="D402">
        <v>2004</v>
      </c>
      <c r="E402" s="7" t="s">
        <v>14</v>
      </c>
      <c r="F402">
        <v>5</v>
      </c>
      <c r="G402" s="8" t="str">
        <f t="shared" si="59"/>
        <v>Nov</v>
      </c>
      <c r="H402" s="8" t="s">
        <v>6732</v>
      </c>
      <c r="I402" s="14" t="s">
        <v>7078</v>
      </c>
      <c r="J402" t="s">
        <v>5127</v>
      </c>
      <c r="K402">
        <v>2004</v>
      </c>
      <c r="L402">
        <f t="shared" si="60"/>
        <v>2004</v>
      </c>
      <c r="M402">
        <v>26.4</v>
      </c>
      <c r="N402" t="str">
        <f t="shared" si="61"/>
        <v>Overweight</v>
      </c>
      <c r="O402" t="str">
        <f t="shared" si="62"/>
        <v>Diabetes</v>
      </c>
      <c r="P402">
        <v>9.5</v>
      </c>
      <c r="Q402" s="2" t="s">
        <v>8355</v>
      </c>
      <c r="R402" s="2" t="s">
        <v>8354</v>
      </c>
      <c r="S402" t="s">
        <v>8354</v>
      </c>
      <c r="T402" s="2">
        <v>2</v>
      </c>
      <c r="U402" s="2" t="str">
        <f t="shared" si="63"/>
        <v>NO</v>
      </c>
      <c r="V402" t="s">
        <v>8354</v>
      </c>
      <c r="W402" t="str">
        <f t="shared" si="64"/>
        <v>tier - 2</v>
      </c>
      <c r="X402" t="s">
        <v>10</v>
      </c>
      <c r="Y402" t="str">
        <f t="shared" si="65"/>
        <v>tier - 2</v>
      </c>
      <c r="Z402" t="s">
        <v>10</v>
      </c>
      <c r="AA402" s="15">
        <v>3722.23</v>
      </c>
      <c r="AB402" t="str">
        <v>R1025</v>
      </c>
    </row>
    <row r="403" spans="1:28" x14ac:dyDescent="0.2">
      <c r="A403" s="1" t="s">
        <v>1969</v>
      </c>
      <c r="B403" s="13">
        <f t="shared" si="58"/>
        <v>31747</v>
      </c>
      <c r="C403" s="1">
        <f t="shared" si="57"/>
        <v>36</v>
      </c>
      <c r="D403">
        <v>1986</v>
      </c>
      <c r="E403" s="7" t="s">
        <v>29</v>
      </c>
      <c r="F403">
        <v>1</v>
      </c>
      <c r="G403" s="8" t="str">
        <f t="shared" si="59"/>
        <v>Dec</v>
      </c>
      <c r="H403" s="8" t="s">
        <v>6730</v>
      </c>
      <c r="I403" s="14" t="s">
        <v>7079</v>
      </c>
      <c r="J403" t="s">
        <v>5128</v>
      </c>
      <c r="K403">
        <v>1986</v>
      </c>
      <c r="L403">
        <f t="shared" si="60"/>
        <v>1986</v>
      </c>
      <c r="M403">
        <v>23.655000000000001</v>
      </c>
      <c r="N403" t="str">
        <f t="shared" si="61"/>
        <v>Normalweight</v>
      </c>
      <c r="O403" t="str">
        <f t="shared" si="62"/>
        <v>Diabetes</v>
      </c>
      <c r="P403">
        <v>10.84</v>
      </c>
      <c r="Q403" s="2" t="s">
        <v>8355</v>
      </c>
      <c r="R403" s="2" t="s">
        <v>8354</v>
      </c>
      <c r="S403" t="s">
        <v>2382</v>
      </c>
      <c r="T403" s="2">
        <v>1</v>
      </c>
      <c r="U403" s="2" t="str">
        <f t="shared" si="63"/>
        <v>YES</v>
      </c>
      <c r="V403" t="s">
        <v>8355</v>
      </c>
      <c r="W403" t="str">
        <f t="shared" si="64"/>
        <v>tier - 2</v>
      </c>
      <c r="X403" t="s">
        <v>10</v>
      </c>
      <c r="Y403" t="str">
        <f t="shared" si="65"/>
        <v>tier - 2</v>
      </c>
      <c r="Z403" t="s">
        <v>10</v>
      </c>
      <c r="AA403" s="15">
        <v>3731.6</v>
      </c>
      <c r="AB403" t="str">
        <v>R1013</v>
      </c>
    </row>
    <row r="404" spans="1:28" x14ac:dyDescent="0.2">
      <c r="A404" s="1" t="s">
        <v>1968</v>
      </c>
      <c r="B404" s="13">
        <f t="shared" si="58"/>
        <v>34568</v>
      </c>
      <c r="C404" s="1">
        <f t="shared" si="57"/>
        <v>28</v>
      </c>
      <c r="D404">
        <v>1994</v>
      </c>
      <c r="E404" s="7" t="s">
        <v>34</v>
      </c>
      <c r="F404">
        <v>22</v>
      </c>
      <c r="G404" s="8" t="str">
        <f t="shared" si="59"/>
        <v>Aug</v>
      </c>
      <c r="H404" s="8" t="s">
        <v>6730</v>
      </c>
      <c r="I404" s="14" t="s">
        <v>7080</v>
      </c>
      <c r="J404" t="s">
        <v>5129</v>
      </c>
      <c r="K404">
        <v>1994</v>
      </c>
      <c r="L404">
        <f t="shared" si="60"/>
        <v>1994</v>
      </c>
      <c r="M404">
        <v>27.36</v>
      </c>
      <c r="N404" t="str">
        <f t="shared" si="61"/>
        <v>Overweight</v>
      </c>
      <c r="O404" t="str">
        <f t="shared" si="62"/>
        <v>Prediabetes</v>
      </c>
      <c r="P404">
        <v>5.88</v>
      </c>
      <c r="Q404" s="2" t="s">
        <v>8354</v>
      </c>
      <c r="R404" s="2" t="s">
        <v>8354</v>
      </c>
      <c r="S404" t="s">
        <v>8354</v>
      </c>
      <c r="T404" s="2">
        <v>2</v>
      </c>
      <c r="U404" s="2" t="str">
        <f t="shared" si="63"/>
        <v>NO</v>
      </c>
      <c r="V404" t="s">
        <v>8354</v>
      </c>
      <c r="W404" t="str">
        <f t="shared" si="64"/>
        <v>tier - 2</v>
      </c>
      <c r="X404" t="s">
        <v>10</v>
      </c>
      <c r="Y404" t="str">
        <f t="shared" si="65"/>
        <v>tier - 3</v>
      </c>
      <c r="Z404" t="s">
        <v>11</v>
      </c>
      <c r="AA404" s="15">
        <v>3732.63</v>
      </c>
      <c r="AB404" t="str">
        <v>R1024</v>
      </c>
    </row>
    <row r="405" spans="1:28" x14ac:dyDescent="0.2">
      <c r="A405" s="1" t="s">
        <v>1967</v>
      </c>
      <c r="B405" s="13">
        <f t="shared" si="58"/>
        <v>34142</v>
      </c>
      <c r="C405" s="1">
        <f t="shared" si="57"/>
        <v>29</v>
      </c>
      <c r="D405">
        <v>1993</v>
      </c>
      <c r="E405" s="7" t="s">
        <v>17</v>
      </c>
      <c r="F405">
        <v>22</v>
      </c>
      <c r="G405" s="8" t="str">
        <f t="shared" si="59"/>
        <v>Jun</v>
      </c>
      <c r="H405" s="8" t="s">
        <v>6732</v>
      </c>
      <c r="I405" s="14" t="s">
        <v>7081</v>
      </c>
      <c r="J405" t="s">
        <v>5130</v>
      </c>
      <c r="K405">
        <v>1993</v>
      </c>
      <c r="L405">
        <f t="shared" si="60"/>
        <v>1993</v>
      </c>
      <c r="M405">
        <v>27.82</v>
      </c>
      <c r="N405" t="str">
        <f t="shared" si="61"/>
        <v>Overweight</v>
      </c>
      <c r="O405" t="str">
        <f t="shared" si="62"/>
        <v>Normal</v>
      </c>
      <c r="P405">
        <v>5.24</v>
      </c>
      <c r="Q405" s="2" t="s">
        <v>8355</v>
      </c>
      <c r="R405" s="2" t="s">
        <v>8354</v>
      </c>
      <c r="S405" t="s">
        <v>8354</v>
      </c>
      <c r="T405" s="2">
        <v>0</v>
      </c>
      <c r="U405" s="2" t="str">
        <f t="shared" si="63"/>
        <v>YES</v>
      </c>
      <c r="V405" t="s">
        <v>8355</v>
      </c>
      <c r="W405" t="str">
        <f t="shared" si="64"/>
        <v>tier - 2</v>
      </c>
      <c r="X405" t="s">
        <v>10</v>
      </c>
      <c r="Y405" t="str">
        <f t="shared" si="65"/>
        <v>tier - 2</v>
      </c>
      <c r="Z405" t="s">
        <v>10</v>
      </c>
      <c r="AA405" s="15">
        <v>3736.46</v>
      </c>
      <c r="AB405" t="str">
        <v>R1012</v>
      </c>
    </row>
    <row r="406" spans="1:28" x14ac:dyDescent="0.2">
      <c r="A406" s="1" t="s">
        <v>1966</v>
      </c>
      <c r="B406" s="13">
        <f t="shared" si="58"/>
        <v>31664</v>
      </c>
      <c r="C406" s="1">
        <f t="shared" ref="C406:C469" si="66">DATEDIF(B406,DATE(2023,6,8),"Y")</f>
        <v>36</v>
      </c>
      <c r="D406">
        <v>1986</v>
      </c>
      <c r="E406" s="7" t="s">
        <v>19</v>
      </c>
      <c r="F406">
        <v>9</v>
      </c>
      <c r="G406" s="8" t="str">
        <f t="shared" si="59"/>
        <v>Sep</v>
      </c>
      <c r="H406" s="8" t="s">
        <v>6732</v>
      </c>
      <c r="I406" s="14" t="s">
        <v>7082</v>
      </c>
      <c r="J406" t="s">
        <v>5131</v>
      </c>
      <c r="K406">
        <v>1986</v>
      </c>
      <c r="L406">
        <f t="shared" si="60"/>
        <v>1986</v>
      </c>
      <c r="M406">
        <v>25.46</v>
      </c>
      <c r="N406" t="str">
        <f t="shared" si="61"/>
        <v>Overweight</v>
      </c>
      <c r="O406" t="str">
        <f t="shared" si="62"/>
        <v>Diabetes</v>
      </c>
      <c r="P406">
        <v>11.75</v>
      </c>
      <c r="Q406" s="2" t="s">
        <v>8354</v>
      </c>
      <c r="R406" s="2" t="s">
        <v>8354</v>
      </c>
      <c r="S406" t="s">
        <v>8354</v>
      </c>
      <c r="T406" s="2">
        <v>0</v>
      </c>
      <c r="U406" s="2" t="str">
        <f t="shared" si="63"/>
        <v>NO</v>
      </c>
      <c r="V406" t="s">
        <v>8354</v>
      </c>
      <c r="W406" t="str">
        <f t="shared" si="64"/>
        <v>tier - 2</v>
      </c>
      <c r="X406" t="s">
        <v>10</v>
      </c>
      <c r="Y406" t="str">
        <f t="shared" si="65"/>
        <v>tier - 2</v>
      </c>
      <c r="Z406" t="s">
        <v>10</v>
      </c>
      <c r="AA406" s="15">
        <v>3748.56</v>
      </c>
      <c r="AB406" t="str">
        <v>R1013</v>
      </c>
    </row>
    <row r="407" spans="1:28" x14ac:dyDescent="0.2">
      <c r="A407" s="1" t="s">
        <v>1965</v>
      </c>
      <c r="B407" s="13">
        <f t="shared" si="58"/>
        <v>33539</v>
      </c>
      <c r="C407" s="1">
        <f t="shared" si="66"/>
        <v>31</v>
      </c>
      <c r="D407">
        <v>1991</v>
      </c>
      <c r="E407" s="7" t="s">
        <v>36</v>
      </c>
      <c r="F407">
        <v>28</v>
      </c>
      <c r="G407" s="8" t="str">
        <f t="shared" si="59"/>
        <v>Oct</v>
      </c>
      <c r="H407" s="8" t="s">
        <v>6732</v>
      </c>
      <c r="I407" s="14" t="s">
        <v>7083</v>
      </c>
      <c r="J407" t="s">
        <v>5132</v>
      </c>
      <c r="K407">
        <v>1991</v>
      </c>
      <c r="L407">
        <f t="shared" si="60"/>
        <v>1991</v>
      </c>
      <c r="M407">
        <v>25.1</v>
      </c>
      <c r="N407" t="str">
        <f t="shared" si="61"/>
        <v>Overweight</v>
      </c>
      <c r="O407" t="str">
        <f t="shared" si="62"/>
        <v>Diabetes</v>
      </c>
      <c r="P407">
        <v>6.97</v>
      </c>
      <c r="Q407" s="2" t="s">
        <v>8354</v>
      </c>
      <c r="R407" s="2" t="s">
        <v>8354</v>
      </c>
      <c r="S407" t="s">
        <v>8354</v>
      </c>
      <c r="T407" s="2">
        <v>0</v>
      </c>
      <c r="U407" s="2" t="str">
        <f t="shared" si="63"/>
        <v>YES</v>
      </c>
      <c r="V407" t="s">
        <v>8355</v>
      </c>
      <c r="W407" t="str">
        <f t="shared" si="64"/>
        <v>tier - 2</v>
      </c>
      <c r="X407" t="s">
        <v>10</v>
      </c>
      <c r="Y407" t="str">
        <f t="shared" si="65"/>
        <v>tier - 2</v>
      </c>
      <c r="Z407" t="s">
        <v>10</v>
      </c>
      <c r="AA407" s="15">
        <v>3756.62</v>
      </c>
      <c r="AB407" t="str">
        <v>R1013</v>
      </c>
    </row>
    <row r="408" spans="1:28" x14ac:dyDescent="0.2">
      <c r="A408" s="1" t="s">
        <v>1964</v>
      </c>
      <c r="B408" s="13">
        <f t="shared" si="58"/>
        <v>33475</v>
      </c>
      <c r="C408" s="1">
        <f t="shared" si="66"/>
        <v>31</v>
      </c>
      <c r="D408">
        <v>1991</v>
      </c>
      <c r="E408" s="7" t="s">
        <v>34</v>
      </c>
      <c r="F408">
        <v>25</v>
      </c>
      <c r="G408" s="8" t="str">
        <f t="shared" si="59"/>
        <v>Aug</v>
      </c>
      <c r="H408" s="8" t="s">
        <v>6732</v>
      </c>
      <c r="I408" s="14" t="s">
        <v>7084</v>
      </c>
      <c r="J408" t="s">
        <v>5133</v>
      </c>
      <c r="K408">
        <v>1991</v>
      </c>
      <c r="L408">
        <f t="shared" si="60"/>
        <v>1991</v>
      </c>
      <c r="M408">
        <v>32.11</v>
      </c>
      <c r="N408" t="str">
        <f t="shared" si="61"/>
        <v>Obesity</v>
      </c>
      <c r="O408" t="str">
        <f t="shared" si="62"/>
        <v>Normal</v>
      </c>
      <c r="P408">
        <v>4.76</v>
      </c>
      <c r="Q408" s="2" t="s">
        <v>8354</v>
      </c>
      <c r="R408" s="2" t="s">
        <v>8354</v>
      </c>
      <c r="S408" t="s">
        <v>8354</v>
      </c>
      <c r="T408" s="2">
        <v>2</v>
      </c>
      <c r="U408" s="2" t="str">
        <f t="shared" si="63"/>
        <v>NO</v>
      </c>
      <c r="V408" t="s">
        <v>8354</v>
      </c>
      <c r="W408" t="str">
        <f t="shared" si="64"/>
        <v>tier - 2</v>
      </c>
      <c r="X408" t="s">
        <v>10</v>
      </c>
      <c r="Y408" t="str">
        <f t="shared" si="65"/>
        <v>tier - 1</v>
      </c>
      <c r="Z408" t="s">
        <v>15</v>
      </c>
      <c r="AA408" s="15">
        <v>3757.84</v>
      </c>
      <c r="AB408" t="str">
        <v>R1013</v>
      </c>
    </row>
    <row r="409" spans="1:28" x14ac:dyDescent="0.2">
      <c r="A409" s="1" t="s">
        <v>1963</v>
      </c>
      <c r="B409" s="13">
        <f t="shared" si="58"/>
        <v>33535</v>
      </c>
      <c r="C409" s="1">
        <f t="shared" si="66"/>
        <v>31</v>
      </c>
      <c r="D409">
        <v>1991</v>
      </c>
      <c r="E409" s="7" t="s">
        <v>36</v>
      </c>
      <c r="F409">
        <v>24</v>
      </c>
      <c r="G409" s="8" t="str">
        <f t="shared" si="59"/>
        <v>Oct</v>
      </c>
      <c r="H409" s="8" t="s">
        <v>6732</v>
      </c>
      <c r="I409" s="14" t="s">
        <v>7085</v>
      </c>
      <c r="J409" t="s">
        <v>5134</v>
      </c>
      <c r="K409">
        <v>1991</v>
      </c>
      <c r="L409">
        <f t="shared" si="60"/>
        <v>1991</v>
      </c>
      <c r="M409">
        <v>29.8</v>
      </c>
      <c r="N409" t="str">
        <f t="shared" si="61"/>
        <v>Overweight</v>
      </c>
      <c r="O409" t="str">
        <f t="shared" si="62"/>
        <v>Diabetes</v>
      </c>
      <c r="P409">
        <v>8.24</v>
      </c>
      <c r="Q409" s="2" t="s">
        <v>8355</v>
      </c>
      <c r="R409" s="2" t="s">
        <v>8354</v>
      </c>
      <c r="S409" t="s">
        <v>8354</v>
      </c>
      <c r="T409" s="2">
        <v>1</v>
      </c>
      <c r="U409" s="2" t="str">
        <f t="shared" si="63"/>
        <v>YES</v>
      </c>
      <c r="V409" t="s">
        <v>8355</v>
      </c>
      <c r="W409" t="str">
        <f t="shared" si="64"/>
        <v>tier - 2</v>
      </c>
      <c r="X409" t="s">
        <v>10</v>
      </c>
      <c r="Y409" t="str">
        <f t="shared" si="65"/>
        <v>tier - 3</v>
      </c>
      <c r="Z409" t="s">
        <v>11</v>
      </c>
      <c r="AA409" s="15">
        <v>3761.29</v>
      </c>
      <c r="AB409" t="str">
        <v>R1011</v>
      </c>
    </row>
    <row r="410" spans="1:28" x14ac:dyDescent="0.2">
      <c r="A410" s="1" t="s">
        <v>1962</v>
      </c>
      <c r="B410" s="13">
        <f t="shared" si="58"/>
        <v>34659</v>
      </c>
      <c r="C410" s="1">
        <f t="shared" si="66"/>
        <v>28</v>
      </c>
      <c r="D410">
        <v>1994</v>
      </c>
      <c r="E410" s="7" t="s">
        <v>14</v>
      </c>
      <c r="F410">
        <v>21</v>
      </c>
      <c r="G410" s="8" t="str">
        <f t="shared" si="59"/>
        <v>Nov</v>
      </c>
      <c r="H410" s="8" t="s">
        <v>6732</v>
      </c>
      <c r="I410" s="14" t="s">
        <v>7086</v>
      </c>
      <c r="J410" t="s">
        <v>5037</v>
      </c>
      <c r="K410">
        <v>1994</v>
      </c>
      <c r="L410">
        <f t="shared" si="60"/>
        <v>1994</v>
      </c>
      <c r="M410">
        <v>24.01</v>
      </c>
      <c r="N410" t="str">
        <f t="shared" si="61"/>
        <v>Normalweight</v>
      </c>
      <c r="O410" t="str">
        <f t="shared" si="62"/>
        <v>Normal</v>
      </c>
      <c r="P410">
        <v>4.76</v>
      </c>
      <c r="Q410" s="2" t="s">
        <v>8354</v>
      </c>
      <c r="R410" s="2" t="s">
        <v>8354</v>
      </c>
      <c r="S410" t="s">
        <v>8354</v>
      </c>
      <c r="T410" s="2">
        <v>1</v>
      </c>
      <c r="U410" s="2" t="str">
        <f t="shared" si="63"/>
        <v>YES</v>
      </c>
      <c r="V410" t="s">
        <v>8355</v>
      </c>
      <c r="W410" t="str">
        <f t="shared" si="64"/>
        <v>tier - 2</v>
      </c>
      <c r="X410" t="s">
        <v>10</v>
      </c>
      <c r="Y410" t="str">
        <f t="shared" si="65"/>
        <v>tier - 1</v>
      </c>
      <c r="Z410" t="s">
        <v>15</v>
      </c>
      <c r="AA410" s="15">
        <v>3766.88</v>
      </c>
      <c r="AB410" t="str">
        <v>R1013</v>
      </c>
    </row>
    <row r="411" spans="1:28" x14ac:dyDescent="0.2">
      <c r="A411" s="1" t="s">
        <v>1961</v>
      </c>
      <c r="B411" s="13">
        <f t="shared" si="58"/>
        <v>32074</v>
      </c>
      <c r="C411" s="1">
        <f t="shared" si="66"/>
        <v>35</v>
      </c>
      <c r="D411">
        <v>1987</v>
      </c>
      <c r="E411" s="7" t="s">
        <v>36</v>
      </c>
      <c r="F411">
        <v>24</v>
      </c>
      <c r="G411" s="8" t="str">
        <f t="shared" si="59"/>
        <v>Oct</v>
      </c>
      <c r="H411" s="8" t="s">
        <v>6730</v>
      </c>
      <c r="I411" s="14" t="s">
        <v>7087</v>
      </c>
      <c r="J411" t="s">
        <v>5135</v>
      </c>
      <c r="K411">
        <v>1987</v>
      </c>
      <c r="L411">
        <f t="shared" si="60"/>
        <v>1987</v>
      </c>
      <c r="M411">
        <v>23.21</v>
      </c>
      <c r="N411" t="str">
        <f t="shared" si="61"/>
        <v>Normalweight</v>
      </c>
      <c r="O411" t="str">
        <f t="shared" si="62"/>
        <v>Prediabetes</v>
      </c>
      <c r="P411">
        <v>6.03</v>
      </c>
      <c r="Q411" s="2" t="s">
        <v>8354</v>
      </c>
      <c r="R411" s="2" t="s">
        <v>8354</v>
      </c>
      <c r="S411" t="s">
        <v>8354</v>
      </c>
      <c r="T411" s="2">
        <v>1</v>
      </c>
      <c r="U411" s="2" t="str">
        <f t="shared" si="63"/>
        <v>NO</v>
      </c>
      <c r="V411" t="s">
        <v>8354</v>
      </c>
      <c r="W411" t="str">
        <f t="shared" si="64"/>
        <v>tier - 2</v>
      </c>
      <c r="X411" t="s">
        <v>10</v>
      </c>
      <c r="Y411" t="str">
        <f t="shared" si="65"/>
        <v>tier - 3</v>
      </c>
      <c r="Z411" t="s">
        <v>11</v>
      </c>
      <c r="AA411" s="15">
        <v>3773.23</v>
      </c>
      <c r="AB411" t="str">
        <v>R1013</v>
      </c>
    </row>
    <row r="412" spans="1:28" x14ac:dyDescent="0.2">
      <c r="A412" s="1" t="s">
        <v>1960</v>
      </c>
      <c r="B412" s="13">
        <f t="shared" si="58"/>
        <v>29933</v>
      </c>
      <c r="C412" s="1">
        <f t="shared" si="66"/>
        <v>41</v>
      </c>
      <c r="D412">
        <v>1981</v>
      </c>
      <c r="E412" s="7" t="s">
        <v>29</v>
      </c>
      <c r="F412">
        <v>13</v>
      </c>
      <c r="G412" s="8" t="str">
        <f t="shared" si="59"/>
        <v>Dec</v>
      </c>
      <c r="H412" s="8" t="s">
        <v>6730</v>
      </c>
      <c r="I412" s="14" t="s">
        <v>7088</v>
      </c>
      <c r="J412" t="s">
        <v>5136</v>
      </c>
      <c r="K412">
        <v>1981</v>
      </c>
      <c r="L412">
        <f t="shared" si="60"/>
        <v>1981</v>
      </c>
      <c r="M412">
        <v>21.2</v>
      </c>
      <c r="N412" t="str">
        <f t="shared" si="61"/>
        <v>Normalweight</v>
      </c>
      <c r="O412" t="str">
        <f t="shared" si="62"/>
        <v>Normal</v>
      </c>
      <c r="P412">
        <v>4.07</v>
      </c>
      <c r="Q412" s="2" t="s">
        <v>8355</v>
      </c>
      <c r="R412" s="2" t="s">
        <v>8354</v>
      </c>
      <c r="S412" t="s">
        <v>8354</v>
      </c>
      <c r="T412" s="2">
        <v>1</v>
      </c>
      <c r="U412" s="2" t="str">
        <f t="shared" si="63"/>
        <v>YES</v>
      </c>
      <c r="V412" t="s">
        <v>8355</v>
      </c>
      <c r="W412" t="str">
        <f t="shared" si="64"/>
        <v>tier - 2</v>
      </c>
      <c r="X412" t="s">
        <v>10</v>
      </c>
      <c r="Y412" t="str">
        <f t="shared" si="65"/>
        <v>tier - 1</v>
      </c>
      <c r="Z412" t="s">
        <v>15</v>
      </c>
      <c r="AA412" s="15">
        <v>3785.77</v>
      </c>
      <c r="AB412" t="str">
        <v>R1013</v>
      </c>
    </row>
    <row r="413" spans="1:28" x14ac:dyDescent="0.2">
      <c r="A413" s="1" t="s">
        <v>1959</v>
      </c>
      <c r="B413" s="13">
        <f t="shared" si="58"/>
        <v>32383</v>
      </c>
      <c r="C413" s="1">
        <f t="shared" si="66"/>
        <v>34</v>
      </c>
      <c r="D413">
        <v>1988</v>
      </c>
      <c r="E413" s="7" t="s">
        <v>34</v>
      </c>
      <c r="F413">
        <v>28</v>
      </c>
      <c r="G413" s="8" t="str">
        <f t="shared" si="59"/>
        <v>Aug</v>
      </c>
      <c r="H413" s="8" t="s">
        <v>6732</v>
      </c>
      <c r="I413" s="14" t="s">
        <v>7089</v>
      </c>
      <c r="J413" t="s">
        <v>5137</v>
      </c>
      <c r="K413">
        <v>1988</v>
      </c>
      <c r="L413">
        <f t="shared" si="60"/>
        <v>1988</v>
      </c>
      <c r="M413">
        <v>28.215</v>
      </c>
      <c r="N413" t="str">
        <f t="shared" si="61"/>
        <v>Overweight</v>
      </c>
      <c r="O413" t="str">
        <f t="shared" si="62"/>
        <v>Diabetes</v>
      </c>
      <c r="P413">
        <v>8.26</v>
      </c>
      <c r="Q413" s="2" t="s">
        <v>8355</v>
      </c>
      <c r="R413" s="2" t="s">
        <v>8354</v>
      </c>
      <c r="S413" t="s">
        <v>8354</v>
      </c>
      <c r="T413" s="2">
        <v>1</v>
      </c>
      <c r="U413" s="2" t="str">
        <f t="shared" si="63"/>
        <v>YES</v>
      </c>
      <c r="V413" t="s">
        <v>8355</v>
      </c>
      <c r="W413" t="str">
        <f t="shared" si="64"/>
        <v>tier - 2</v>
      </c>
      <c r="X413" t="s">
        <v>10</v>
      </c>
      <c r="Y413" t="str">
        <f t="shared" si="65"/>
        <v>tier - 3</v>
      </c>
      <c r="Z413" t="s">
        <v>11</v>
      </c>
      <c r="AA413" s="15">
        <v>3793.55</v>
      </c>
      <c r="AB413" t="str">
        <v>R1013</v>
      </c>
    </row>
    <row r="414" spans="1:28" x14ac:dyDescent="0.2">
      <c r="A414" s="1" t="s">
        <v>1958</v>
      </c>
      <c r="B414" s="13">
        <f t="shared" si="58"/>
        <v>36335</v>
      </c>
      <c r="C414" s="1">
        <f t="shared" si="66"/>
        <v>23</v>
      </c>
      <c r="D414">
        <v>1999</v>
      </c>
      <c r="E414" s="7" t="s">
        <v>17</v>
      </c>
      <c r="F414">
        <v>24</v>
      </c>
      <c r="G414" s="8" t="str">
        <f t="shared" si="59"/>
        <v>Jun</v>
      </c>
      <c r="H414" s="8" t="s">
        <v>6730</v>
      </c>
      <c r="I414" s="14" t="s">
        <v>7090</v>
      </c>
      <c r="J414" t="s">
        <v>5138</v>
      </c>
      <c r="K414">
        <v>1999</v>
      </c>
      <c r="L414">
        <f t="shared" si="60"/>
        <v>1999</v>
      </c>
      <c r="M414">
        <v>38.094999999999999</v>
      </c>
      <c r="N414" t="str">
        <f t="shared" si="61"/>
        <v>Obesity</v>
      </c>
      <c r="O414" t="str">
        <f t="shared" si="62"/>
        <v>Normal</v>
      </c>
      <c r="P414">
        <v>4.76</v>
      </c>
      <c r="Q414" s="2" t="s">
        <v>8354</v>
      </c>
      <c r="R414" s="2" t="s">
        <v>8354</v>
      </c>
      <c r="S414" t="s">
        <v>8354</v>
      </c>
      <c r="T414" s="2">
        <v>1</v>
      </c>
      <c r="U414" s="2" t="str">
        <f t="shared" si="63"/>
        <v>NO</v>
      </c>
      <c r="V414" t="s">
        <v>8354</v>
      </c>
      <c r="W414" t="str">
        <f t="shared" si="64"/>
        <v>tier - 2</v>
      </c>
      <c r="X414" t="s">
        <v>10</v>
      </c>
      <c r="Y414" t="str">
        <f t="shared" si="65"/>
        <v>tier - 3</v>
      </c>
      <c r="Z414" t="s">
        <v>11</v>
      </c>
      <c r="AA414" s="15">
        <v>3796.36</v>
      </c>
      <c r="AB414" t="str">
        <v>R1012</v>
      </c>
    </row>
    <row r="415" spans="1:28" x14ac:dyDescent="0.2">
      <c r="A415" s="1" t="s">
        <v>1957</v>
      </c>
      <c r="B415" s="13">
        <f t="shared" si="58"/>
        <v>29858</v>
      </c>
      <c r="C415" s="1">
        <f t="shared" si="66"/>
        <v>41</v>
      </c>
      <c r="D415">
        <v>1981</v>
      </c>
      <c r="E415" s="7" t="s">
        <v>19</v>
      </c>
      <c r="F415">
        <v>29</v>
      </c>
      <c r="G415" s="8" t="str">
        <f t="shared" si="59"/>
        <v>Sep</v>
      </c>
      <c r="H415" s="8" t="s">
        <v>6730</v>
      </c>
      <c r="I415" s="14" t="s">
        <v>7091</v>
      </c>
      <c r="J415" t="s">
        <v>5139</v>
      </c>
      <c r="K415">
        <v>1981</v>
      </c>
      <c r="L415">
        <f t="shared" si="60"/>
        <v>1981</v>
      </c>
      <c r="M415">
        <v>22.61</v>
      </c>
      <c r="N415" t="str">
        <f t="shared" si="61"/>
        <v>Normalweight</v>
      </c>
      <c r="O415" t="str">
        <f t="shared" si="62"/>
        <v>Prediabetes</v>
      </c>
      <c r="P415">
        <v>6.13</v>
      </c>
      <c r="Q415" s="2" t="s">
        <v>8355</v>
      </c>
      <c r="R415" s="2" t="s">
        <v>8354</v>
      </c>
      <c r="S415" t="s">
        <v>2382</v>
      </c>
      <c r="T415" s="2">
        <v>1</v>
      </c>
      <c r="U415" s="2" t="str">
        <f t="shared" si="63"/>
        <v>YES</v>
      </c>
      <c r="V415" t="s">
        <v>8355</v>
      </c>
      <c r="W415" t="str">
        <f t="shared" si="64"/>
        <v>tier - 2</v>
      </c>
      <c r="X415" t="s">
        <v>10</v>
      </c>
      <c r="Y415" t="str">
        <f t="shared" si="65"/>
        <v>tier - 3</v>
      </c>
      <c r="Z415" t="s">
        <v>11</v>
      </c>
      <c r="AA415" s="15">
        <v>3797.2</v>
      </c>
      <c r="AB415" t="str">
        <v>R1012</v>
      </c>
    </row>
    <row r="416" spans="1:28" x14ac:dyDescent="0.2">
      <c r="A416" s="1" t="s">
        <v>1956</v>
      </c>
      <c r="B416" s="13">
        <f t="shared" si="58"/>
        <v>34558</v>
      </c>
      <c r="C416" s="1">
        <f t="shared" si="66"/>
        <v>28</v>
      </c>
      <c r="D416">
        <v>1994</v>
      </c>
      <c r="E416" s="7" t="s">
        <v>34</v>
      </c>
      <c r="F416">
        <v>12</v>
      </c>
      <c r="G416" s="8" t="str">
        <f t="shared" si="59"/>
        <v>Aug</v>
      </c>
      <c r="H416" s="8" t="s">
        <v>6732</v>
      </c>
      <c r="I416" s="14" t="s">
        <v>7092</v>
      </c>
      <c r="J416" t="s">
        <v>5140</v>
      </c>
      <c r="K416">
        <v>1994</v>
      </c>
      <c r="L416">
        <f t="shared" si="60"/>
        <v>1994</v>
      </c>
      <c r="M416">
        <v>24.32</v>
      </c>
      <c r="N416" t="str">
        <f t="shared" si="61"/>
        <v>Normalweight</v>
      </c>
      <c r="O416" t="str">
        <f t="shared" si="62"/>
        <v>Diabetes</v>
      </c>
      <c r="P416">
        <v>10.47</v>
      </c>
      <c r="Q416" s="2" t="s">
        <v>8355</v>
      </c>
      <c r="R416" s="2" t="s">
        <v>8354</v>
      </c>
      <c r="S416" t="s">
        <v>8354</v>
      </c>
      <c r="T416" s="2">
        <v>2</v>
      </c>
      <c r="U416" s="2" t="str">
        <f t="shared" si="63"/>
        <v>YES</v>
      </c>
      <c r="V416" t="s">
        <v>8355</v>
      </c>
      <c r="W416" t="str">
        <f t="shared" si="64"/>
        <v>tier - 3</v>
      </c>
      <c r="X416" t="s">
        <v>11</v>
      </c>
      <c r="Y416" t="str">
        <f t="shared" si="65"/>
        <v>tier - 2</v>
      </c>
      <c r="Z416" t="s">
        <v>10</v>
      </c>
      <c r="AA416" s="15">
        <v>3847.67</v>
      </c>
      <c r="AB416" t="str">
        <v>R1011</v>
      </c>
    </row>
    <row r="417" spans="1:28" x14ac:dyDescent="0.2">
      <c r="A417" s="1" t="s">
        <v>1955</v>
      </c>
      <c r="B417" s="13">
        <f t="shared" si="58"/>
        <v>33469</v>
      </c>
      <c r="C417" s="1">
        <f t="shared" si="66"/>
        <v>31</v>
      </c>
      <c r="D417">
        <v>1991</v>
      </c>
      <c r="E417" s="7" t="s">
        <v>34</v>
      </c>
      <c r="F417">
        <v>19</v>
      </c>
      <c r="G417" s="8" t="str">
        <f t="shared" si="59"/>
        <v>Aug</v>
      </c>
      <c r="H417" s="8" t="s">
        <v>6732</v>
      </c>
      <c r="I417" s="14" t="s">
        <v>6738</v>
      </c>
      <c r="J417" t="s">
        <v>5141</v>
      </c>
      <c r="K417">
        <v>1991</v>
      </c>
      <c r="L417">
        <f t="shared" si="60"/>
        <v>1991</v>
      </c>
      <c r="M417">
        <v>20.96</v>
      </c>
      <c r="N417" t="str">
        <f t="shared" si="61"/>
        <v>Normalweight</v>
      </c>
      <c r="O417" t="str">
        <f t="shared" si="62"/>
        <v>Normal</v>
      </c>
      <c r="P417">
        <v>4.04</v>
      </c>
      <c r="Q417" s="2" t="s">
        <v>8355</v>
      </c>
      <c r="R417" s="2" t="s">
        <v>8354</v>
      </c>
      <c r="S417" t="s">
        <v>8354</v>
      </c>
      <c r="T417" s="2">
        <v>1</v>
      </c>
      <c r="U417" s="2" t="str">
        <f t="shared" si="63"/>
        <v>YES</v>
      </c>
      <c r="V417" t="s">
        <v>8355</v>
      </c>
      <c r="W417" t="str">
        <f t="shared" si="64"/>
        <v>tier - 3</v>
      </c>
      <c r="X417" t="s">
        <v>11</v>
      </c>
      <c r="Y417" t="str">
        <f t="shared" si="65"/>
        <v>tier - 1</v>
      </c>
      <c r="Z417" t="s">
        <v>15</v>
      </c>
      <c r="AA417" s="15">
        <v>3857.76</v>
      </c>
      <c r="AB417" t="str">
        <v>R1016</v>
      </c>
    </row>
    <row r="418" spans="1:28" x14ac:dyDescent="0.2">
      <c r="A418" s="1" t="s">
        <v>1954</v>
      </c>
      <c r="B418" s="13">
        <f t="shared" si="58"/>
        <v>37048</v>
      </c>
      <c r="C418" s="1">
        <f t="shared" si="66"/>
        <v>22</v>
      </c>
      <c r="D418">
        <v>2001</v>
      </c>
      <c r="E418" s="7" t="s">
        <v>17</v>
      </c>
      <c r="F418">
        <v>6</v>
      </c>
      <c r="G418" s="8" t="str">
        <f t="shared" si="59"/>
        <v>Jun</v>
      </c>
      <c r="H418" s="8" t="s">
        <v>6730</v>
      </c>
      <c r="I418" s="14" t="s">
        <v>7093</v>
      </c>
      <c r="J418" t="s">
        <v>5142</v>
      </c>
      <c r="K418">
        <v>2001</v>
      </c>
      <c r="L418">
        <f t="shared" si="60"/>
        <v>2001</v>
      </c>
      <c r="M418">
        <v>19.68</v>
      </c>
      <c r="N418" t="str">
        <f t="shared" si="61"/>
        <v>Normalweight</v>
      </c>
      <c r="O418" t="str">
        <f t="shared" si="62"/>
        <v>Prediabetes</v>
      </c>
      <c r="P418">
        <v>5.74</v>
      </c>
      <c r="Q418" s="2" t="s">
        <v>8354</v>
      </c>
      <c r="R418" s="2" t="s">
        <v>8354</v>
      </c>
      <c r="S418" t="s">
        <v>8354</v>
      </c>
      <c r="T418" s="2">
        <v>0</v>
      </c>
      <c r="U418" s="2" t="str">
        <f t="shared" si="63"/>
        <v>YES</v>
      </c>
      <c r="V418" t="s">
        <v>8355</v>
      </c>
      <c r="W418" t="str">
        <f t="shared" si="64"/>
        <v>tier - 2</v>
      </c>
      <c r="X418" t="s">
        <v>10</v>
      </c>
      <c r="Y418" t="str">
        <f t="shared" si="65"/>
        <v>tier - 3</v>
      </c>
      <c r="Z418" t="s">
        <v>11</v>
      </c>
      <c r="AA418" s="15">
        <v>3858.51</v>
      </c>
      <c r="AB418" t="str">
        <v>R1025</v>
      </c>
    </row>
    <row r="419" spans="1:28" x14ac:dyDescent="0.2">
      <c r="A419" s="1" t="s">
        <v>1953</v>
      </c>
      <c r="B419" s="13">
        <f t="shared" si="58"/>
        <v>37182</v>
      </c>
      <c r="C419" s="1">
        <f t="shared" si="66"/>
        <v>21</v>
      </c>
      <c r="D419">
        <v>2001</v>
      </c>
      <c r="E419" s="7" t="s">
        <v>36</v>
      </c>
      <c r="F419">
        <v>18</v>
      </c>
      <c r="G419" s="8" t="str">
        <f t="shared" si="59"/>
        <v>Oct</v>
      </c>
      <c r="H419" s="8" t="s">
        <v>6730</v>
      </c>
      <c r="I419" s="14" t="s">
        <v>7033</v>
      </c>
      <c r="J419" t="s">
        <v>5143</v>
      </c>
      <c r="K419">
        <v>2001</v>
      </c>
      <c r="L419">
        <f t="shared" si="60"/>
        <v>2001</v>
      </c>
      <c r="M419">
        <v>18.100000000000001</v>
      </c>
      <c r="N419" t="str">
        <f t="shared" si="61"/>
        <v>Normalweight</v>
      </c>
      <c r="O419" t="str">
        <f t="shared" si="62"/>
        <v>Prediabetes</v>
      </c>
      <c r="P419">
        <v>6.33</v>
      </c>
      <c r="Q419" s="2" t="s">
        <v>8354</v>
      </c>
      <c r="R419" s="2" t="s">
        <v>8354</v>
      </c>
      <c r="S419" t="s">
        <v>8354</v>
      </c>
      <c r="T419" s="2">
        <v>1</v>
      </c>
      <c r="U419" s="2" t="str">
        <f t="shared" si="63"/>
        <v>YES</v>
      </c>
      <c r="V419" t="s">
        <v>8355</v>
      </c>
      <c r="W419" t="str">
        <f t="shared" si="64"/>
        <v>tier - 2</v>
      </c>
      <c r="X419" t="s">
        <v>10</v>
      </c>
      <c r="Y419" t="str">
        <f t="shared" si="65"/>
        <v>tier - 2</v>
      </c>
      <c r="Z419" t="s">
        <v>10</v>
      </c>
      <c r="AA419" s="15">
        <v>3861.21</v>
      </c>
      <c r="AB419" t="str">
        <v>R1016</v>
      </c>
    </row>
    <row r="420" spans="1:28" x14ac:dyDescent="0.2">
      <c r="A420" s="1" t="s">
        <v>1952</v>
      </c>
      <c r="B420" s="13">
        <f t="shared" si="58"/>
        <v>33048</v>
      </c>
      <c r="C420" s="1">
        <f t="shared" si="66"/>
        <v>32</v>
      </c>
      <c r="D420">
        <v>1990</v>
      </c>
      <c r="E420" s="7" t="s">
        <v>17</v>
      </c>
      <c r="F420">
        <v>24</v>
      </c>
      <c r="G420" s="8" t="str">
        <f t="shared" si="59"/>
        <v>Jun</v>
      </c>
      <c r="H420" s="8" t="s">
        <v>6730</v>
      </c>
      <c r="I420" s="14" t="s">
        <v>7094</v>
      </c>
      <c r="J420" t="s">
        <v>5144</v>
      </c>
      <c r="K420">
        <v>1990</v>
      </c>
      <c r="L420">
        <f t="shared" si="60"/>
        <v>1990</v>
      </c>
      <c r="M420">
        <v>29.64</v>
      </c>
      <c r="N420" t="str">
        <f t="shared" si="61"/>
        <v>Overweight</v>
      </c>
      <c r="O420" t="str">
        <f t="shared" si="62"/>
        <v>Normal</v>
      </c>
      <c r="P420">
        <v>4.28</v>
      </c>
      <c r="Q420" s="2" t="s">
        <v>8355</v>
      </c>
      <c r="R420" s="2" t="s">
        <v>8354</v>
      </c>
      <c r="S420" t="s">
        <v>8354</v>
      </c>
      <c r="T420" s="2">
        <v>0</v>
      </c>
      <c r="U420" s="2" t="str">
        <f t="shared" si="63"/>
        <v>NO</v>
      </c>
      <c r="V420" t="s">
        <v>8354</v>
      </c>
      <c r="W420" t="str">
        <f t="shared" si="64"/>
        <v>tier - 1</v>
      </c>
      <c r="X420" t="s">
        <v>15</v>
      </c>
      <c r="Y420" t="str">
        <f t="shared" si="65"/>
        <v>tier - 1</v>
      </c>
      <c r="Z420" t="s">
        <v>15</v>
      </c>
      <c r="AA420" s="15">
        <v>3866.86</v>
      </c>
      <c r="AB420" t="str">
        <v>R1012</v>
      </c>
    </row>
    <row r="421" spans="1:28" x14ac:dyDescent="0.2">
      <c r="A421" s="1" t="s">
        <v>1951</v>
      </c>
      <c r="B421" s="13">
        <f t="shared" si="58"/>
        <v>33444</v>
      </c>
      <c r="C421" s="1">
        <f t="shared" si="66"/>
        <v>31</v>
      </c>
      <c r="D421">
        <v>1991</v>
      </c>
      <c r="E421" s="7" t="s">
        <v>9</v>
      </c>
      <c r="F421">
        <v>25</v>
      </c>
      <c r="G421" s="8" t="str">
        <f t="shared" si="59"/>
        <v>Jul</v>
      </c>
      <c r="H421" s="8" t="s">
        <v>6730</v>
      </c>
      <c r="I421" s="14" t="s">
        <v>7095</v>
      </c>
      <c r="J421" t="s">
        <v>5145</v>
      </c>
      <c r="K421">
        <v>1991</v>
      </c>
      <c r="L421">
        <f t="shared" si="60"/>
        <v>1991</v>
      </c>
      <c r="M421">
        <v>25.3</v>
      </c>
      <c r="N421" t="str">
        <f t="shared" si="61"/>
        <v>Overweight</v>
      </c>
      <c r="O421" t="str">
        <f t="shared" si="62"/>
        <v>Diabetes</v>
      </c>
      <c r="P421">
        <v>9.4700000000000006</v>
      </c>
      <c r="Q421" s="2" t="s">
        <v>8355</v>
      </c>
      <c r="R421" s="2" t="s">
        <v>8354</v>
      </c>
      <c r="S421" t="s">
        <v>8354</v>
      </c>
      <c r="T421" s="2">
        <v>2</v>
      </c>
      <c r="U421" s="2" t="str">
        <f t="shared" si="63"/>
        <v>YES</v>
      </c>
      <c r="V421" t="s">
        <v>8355</v>
      </c>
      <c r="W421" t="str">
        <f t="shared" si="64"/>
        <v>tier - 2</v>
      </c>
      <c r="X421" t="s">
        <v>10</v>
      </c>
      <c r="Y421" t="str">
        <f t="shared" si="65"/>
        <v>tier - 3</v>
      </c>
      <c r="Z421" t="s">
        <v>11</v>
      </c>
      <c r="AA421" s="15">
        <v>3875.73</v>
      </c>
      <c r="AB421" t="str">
        <v>R1013</v>
      </c>
    </row>
    <row r="422" spans="1:28" x14ac:dyDescent="0.2">
      <c r="A422" s="1" t="s">
        <v>1950</v>
      </c>
      <c r="B422" s="13">
        <f t="shared" si="58"/>
        <v>35361</v>
      </c>
      <c r="C422" s="1">
        <f t="shared" si="66"/>
        <v>26</v>
      </c>
      <c r="D422">
        <v>1996</v>
      </c>
      <c r="E422" s="7" t="s">
        <v>36</v>
      </c>
      <c r="F422">
        <v>23</v>
      </c>
      <c r="G422" s="8" t="str">
        <f t="shared" si="59"/>
        <v>Oct</v>
      </c>
      <c r="H422" s="8" t="s">
        <v>6732</v>
      </c>
      <c r="I422" s="14" t="s">
        <v>7096</v>
      </c>
      <c r="J422" t="s">
        <v>5146</v>
      </c>
      <c r="K422">
        <v>1996</v>
      </c>
      <c r="L422">
        <f t="shared" si="60"/>
        <v>1996</v>
      </c>
      <c r="M422">
        <v>27.6</v>
      </c>
      <c r="N422" t="str">
        <f t="shared" si="61"/>
        <v>Overweight</v>
      </c>
      <c r="O422" t="str">
        <f t="shared" si="62"/>
        <v>Normal</v>
      </c>
      <c r="P422">
        <v>4.8499999999999996</v>
      </c>
      <c r="Q422" s="2" t="s">
        <v>8355</v>
      </c>
      <c r="R422" s="2" t="s">
        <v>8354</v>
      </c>
      <c r="S422" t="s">
        <v>8354</v>
      </c>
      <c r="T422" s="2">
        <v>0</v>
      </c>
      <c r="U422" s="2" t="str">
        <f t="shared" si="63"/>
        <v>NO</v>
      </c>
      <c r="V422" t="s">
        <v>8354</v>
      </c>
      <c r="W422" t="str">
        <f t="shared" si="64"/>
        <v>tier - 1</v>
      </c>
      <c r="X422" t="s">
        <v>15</v>
      </c>
      <c r="Y422" t="str">
        <f t="shared" si="65"/>
        <v>tier - 3</v>
      </c>
      <c r="Z422" t="s">
        <v>11</v>
      </c>
      <c r="AA422" s="15">
        <v>3877.3</v>
      </c>
      <c r="AB422" t="str">
        <v>R1012</v>
      </c>
    </row>
    <row r="423" spans="1:28" x14ac:dyDescent="0.2">
      <c r="A423" s="1" t="s">
        <v>1949</v>
      </c>
      <c r="B423" s="13">
        <f t="shared" si="58"/>
        <v>38181</v>
      </c>
      <c r="C423" s="1">
        <f t="shared" si="66"/>
        <v>18</v>
      </c>
      <c r="D423">
        <v>2004</v>
      </c>
      <c r="E423" s="7" t="s">
        <v>9</v>
      </c>
      <c r="F423">
        <v>13</v>
      </c>
      <c r="G423" s="8" t="str">
        <f t="shared" si="59"/>
        <v>Jul</v>
      </c>
      <c r="H423" s="8" t="s">
        <v>6730</v>
      </c>
      <c r="I423" s="14" t="s">
        <v>7097</v>
      </c>
      <c r="J423" t="s">
        <v>4844</v>
      </c>
      <c r="K423">
        <v>2004</v>
      </c>
      <c r="L423">
        <f t="shared" si="60"/>
        <v>2004</v>
      </c>
      <c r="M423">
        <v>27.645</v>
      </c>
      <c r="N423" t="str">
        <f t="shared" si="61"/>
        <v>Overweight</v>
      </c>
      <c r="O423" t="str">
        <f t="shared" si="62"/>
        <v>Diabetes</v>
      </c>
      <c r="P423">
        <v>11.03</v>
      </c>
      <c r="Q423" s="2" t="s">
        <v>8355</v>
      </c>
      <c r="R423" s="2" t="s">
        <v>8354</v>
      </c>
      <c r="S423" t="s">
        <v>8354</v>
      </c>
      <c r="T423" s="2">
        <v>1</v>
      </c>
      <c r="U423" s="2" t="str">
        <f t="shared" si="63"/>
        <v>YES</v>
      </c>
      <c r="V423" t="s">
        <v>8355</v>
      </c>
      <c r="W423" t="str">
        <f t="shared" si="64"/>
        <v>tier - 2</v>
      </c>
      <c r="X423" t="s">
        <v>10</v>
      </c>
      <c r="Y423" t="str">
        <f t="shared" si="65"/>
        <v>tier - 2</v>
      </c>
      <c r="Z423" t="s">
        <v>10</v>
      </c>
      <c r="AA423" s="15">
        <v>3889.2</v>
      </c>
      <c r="AB423" t="str">
        <v>R1012</v>
      </c>
    </row>
    <row r="424" spans="1:28" x14ac:dyDescent="0.2">
      <c r="A424" s="1" t="s">
        <v>1948</v>
      </c>
      <c r="B424" s="13">
        <f t="shared" si="58"/>
        <v>34226</v>
      </c>
      <c r="C424" s="1">
        <f t="shared" si="66"/>
        <v>29</v>
      </c>
      <c r="D424">
        <v>1993</v>
      </c>
      <c r="E424" s="7" t="s">
        <v>19</v>
      </c>
      <c r="F424">
        <v>14</v>
      </c>
      <c r="G424" s="8" t="str">
        <f t="shared" si="59"/>
        <v>Sep</v>
      </c>
      <c r="H424" s="8" t="s">
        <v>6730</v>
      </c>
      <c r="I424" s="14" t="s">
        <v>7098</v>
      </c>
      <c r="J424" t="s">
        <v>5147</v>
      </c>
      <c r="K424">
        <v>1993</v>
      </c>
      <c r="L424">
        <f t="shared" si="60"/>
        <v>1993</v>
      </c>
      <c r="M424">
        <v>27.6</v>
      </c>
      <c r="N424" t="str">
        <f t="shared" si="61"/>
        <v>Overweight</v>
      </c>
      <c r="O424" t="str">
        <f t="shared" si="62"/>
        <v>Normal</v>
      </c>
      <c r="P424">
        <v>5.22</v>
      </c>
      <c r="Q424" s="2" t="s">
        <v>8354</v>
      </c>
      <c r="R424" s="2" t="s">
        <v>8354</v>
      </c>
      <c r="S424" t="s">
        <v>8354</v>
      </c>
      <c r="T424" s="2">
        <v>2</v>
      </c>
      <c r="U424" s="2" t="str">
        <f t="shared" si="63"/>
        <v>YES</v>
      </c>
      <c r="V424" t="s">
        <v>8355</v>
      </c>
      <c r="W424" t="str">
        <f t="shared" si="64"/>
        <v>tier - 2</v>
      </c>
      <c r="X424" t="s">
        <v>10</v>
      </c>
      <c r="Y424" t="str">
        <f t="shared" si="65"/>
        <v>tier - 2</v>
      </c>
      <c r="Z424" t="s">
        <v>10</v>
      </c>
      <c r="AA424" s="15">
        <v>3898.35</v>
      </c>
      <c r="AB424" t="str">
        <v>R1012</v>
      </c>
    </row>
    <row r="425" spans="1:28" x14ac:dyDescent="0.2">
      <c r="A425" s="1" t="s">
        <v>1947</v>
      </c>
      <c r="B425" s="13">
        <f t="shared" si="58"/>
        <v>29825</v>
      </c>
      <c r="C425" s="1">
        <f t="shared" si="66"/>
        <v>41</v>
      </c>
      <c r="D425">
        <v>1981</v>
      </c>
      <c r="E425" s="7" t="s">
        <v>34</v>
      </c>
      <c r="F425">
        <v>27</v>
      </c>
      <c r="G425" s="8" t="str">
        <f t="shared" si="59"/>
        <v>Aug</v>
      </c>
      <c r="H425" s="8" t="s">
        <v>6730</v>
      </c>
      <c r="I425" s="14" t="s">
        <v>7099</v>
      </c>
      <c r="J425" t="s">
        <v>5148</v>
      </c>
      <c r="K425">
        <v>1981</v>
      </c>
      <c r="L425">
        <f t="shared" si="60"/>
        <v>1981</v>
      </c>
      <c r="M425">
        <v>25.08</v>
      </c>
      <c r="N425" t="str">
        <f t="shared" si="61"/>
        <v>Overweight</v>
      </c>
      <c r="O425" t="str">
        <f t="shared" si="62"/>
        <v>Diabetes</v>
      </c>
      <c r="P425">
        <v>9.52</v>
      </c>
      <c r="Q425" s="2" t="s">
        <v>8355</v>
      </c>
      <c r="R425" s="2" t="s">
        <v>8354</v>
      </c>
      <c r="S425" t="s">
        <v>8354</v>
      </c>
      <c r="T425" s="2">
        <v>2</v>
      </c>
      <c r="U425" s="2" t="str">
        <f t="shared" si="63"/>
        <v>NO</v>
      </c>
      <c r="V425" t="s">
        <v>8354</v>
      </c>
      <c r="W425" t="str">
        <f t="shared" si="64"/>
        <v>tier - 2</v>
      </c>
      <c r="X425" t="s">
        <v>10</v>
      </c>
      <c r="Y425" t="str">
        <f t="shared" si="65"/>
        <v>tier - 2</v>
      </c>
      <c r="Z425" t="s">
        <v>10</v>
      </c>
      <c r="AA425" s="15">
        <v>3902.07</v>
      </c>
      <c r="AB425" t="str">
        <v>R1013</v>
      </c>
    </row>
    <row r="426" spans="1:28" x14ac:dyDescent="0.2">
      <c r="A426" s="1" t="s">
        <v>1946</v>
      </c>
      <c r="B426" s="13">
        <f t="shared" si="58"/>
        <v>35758</v>
      </c>
      <c r="C426" s="1">
        <f t="shared" si="66"/>
        <v>25</v>
      </c>
      <c r="D426">
        <v>1997</v>
      </c>
      <c r="E426" s="7" t="s">
        <v>14</v>
      </c>
      <c r="F426">
        <v>24</v>
      </c>
      <c r="G426" s="8" t="str">
        <f t="shared" si="59"/>
        <v>Nov</v>
      </c>
      <c r="H426" s="8" t="s">
        <v>6732</v>
      </c>
      <c r="I426" s="14" t="s">
        <v>7091</v>
      </c>
      <c r="J426" t="s">
        <v>5149</v>
      </c>
      <c r="K426">
        <v>1997</v>
      </c>
      <c r="L426">
        <f t="shared" si="60"/>
        <v>1997</v>
      </c>
      <c r="M426">
        <v>30.02</v>
      </c>
      <c r="N426" t="str">
        <f t="shared" si="61"/>
        <v>Obesity</v>
      </c>
      <c r="O426" t="str">
        <f t="shared" si="62"/>
        <v>Diabetes</v>
      </c>
      <c r="P426">
        <v>11.09</v>
      </c>
      <c r="Q426" s="2" t="s">
        <v>8354</v>
      </c>
      <c r="R426" s="2" t="s">
        <v>8354</v>
      </c>
      <c r="S426" t="s">
        <v>8354</v>
      </c>
      <c r="T426" s="2">
        <v>0</v>
      </c>
      <c r="U426" s="2" t="str">
        <f t="shared" si="63"/>
        <v>NO</v>
      </c>
      <c r="V426" t="s">
        <v>8354</v>
      </c>
      <c r="W426" t="str">
        <f t="shared" si="64"/>
        <v>tier - 3</v>
      </c>
      <c r="X426" t="s">
        <v>11</v>
      </c>
      <c r="Y426" t="str">
        <f t="shared" si="65"/>
        <v>tier - 3</v>
      </c>
      <c r="Z426" t="s">
        <v>11</v>
      </c>
      <c r="AA426" s="15">
        <v>3906.13</v>
      </c>
      <c r="AB426" t="str">
        <v>R1011</v>
      </c>
    </row>
    <row r="427" spans="1:28" x14ac:dyDescent="0.2">
      <c r="A427" s="1" t="s">
        <v>1945</v>
      </c>
      <c r="B427" s="13">
        <f t="shared" si="58"/>
        <v>31233</v>
      </c>
      <c r="C427" s="1">
        <f t="shared" si="66"/>
        <v>37</v>
      </c>
      <c r="D427">
        <v>1985</v>
      </c>
      <c r="E427" s="7" t="s">
        <v>9</v>
      </c>
      <c r="F427">
        <v>5</v>
      </c>
      <c r="G427" s="8" t="str">
        <f t="shared" si="59"/>
        <v>Jul</v>
      </c>
      <c r="H427" s="8" t="s">
        <v>6732</v>
      </c>
      <c r="I427" s="14" t="s">
        <v>6919</v>
      </c>
      <c r="J427" t="s">
        <v>5150</v>
      </c>
      <c r="K427">
        <v>1985</v>
      </c>
      <c r="L427">
        <f t="shared" si="60"/>
        <v>1985</v>
      </c>
      <c r="M427">
        <v>27.36</v>
      </c>
      <c r="N427" t="str">
        <f t="shared" si="61"/>
        <v>Overweight</v>
      </c>
      <c r="O427" t="str">
        <f t="shared" si="62"/>
        <v>Diabetes</v>
      </c>
      <c r="P427">
        <v>9.4499999999999993</v>
      </c>
      <c r="Q427" s="2" t="s">
        <v>8355</v>
      </c>
      <c r="R427" s="2" t="s">
        <v>8354</v>
      </c>
      <c r="S427" t="s">
        <v>8354</v>
      </c>
      <c r="T427" s="2">
        <v>2</v>
      </c>
      <c r="U427" s="2" t="str">
        <f t="shared" si="63"/>
        <v>YES</v>
      </c>
      <c r="V427" t="s">
        <v>8355</v>
      </c>
      <c r="W427" t="str">
        <f t="shared" si="64"/>
        <v>tier - 2</v>
      </c>
      <c r="X427" t="s">
        <v>10</v>
      </c>
      <c r="Y427" t="str">
        <f t="shared" si="65"/>
        <v>tier - 2</v>
      </c>
      <c r="Z427" t="s">
        <v>10</v>
      </c>
      <c r="AA427" s="15">
        <v>3910.44</v>
      </c>
      <c r="AB427" t="str">
        <v>R1013</v>
      </c>
    </row>
    <row r="428" spans="1:28" x14ac:dyDescent="0.2">
      <c r="A428" s="1" t="s">
        <v>1944</v>
      </c>
      <c r="B428" s="13">
        <f t="shared" si="58"/>
        <v>36717</v>
      </c>
      <c r="C428" s="1">
        <f t="shared" si="66"/>
        <v>22</v>
      </c>
      <c r="D428">
        <v>2000</v>
      </c>
      <c r="E428" s="7" t="s">
        <v>9</v>
      </c>
      <c r="F428">
        <v>10</v>
      </c>
      <c r="G428" s="8" t="str">
        <f t="shared" si="59"/>
        <v>Jul</v>
      </c>
      <c r="H428" s="8" t="s">
        <v>6730</v>
      </c>
      <c r="I428" s="14" t="s">
        <v>7100</v>
      </c>
      <c r="J428" t="s">
        <v>5151</v>
      </c>
      <c r="K428">
        <v>2000</v>
      </c>
      <c r="L428">
        <f t="shared" si="60"/>
        <v>2000</v>
      </c>
      <c r="M428">
        <v>22.2</v>
      </c>
      <c r="N428" t="str">
        <f t="shared" si="61"/>
        <v>Normalweight</v>
      </c>
      <c r="O428" t="str">
        <f t="shared" si="62"/>
        <v>Normal</v>
      </c>
      <c r="P428">
        <v>5.51</v>
      </c>
      <c r="Q428" s="2" t="s">
        <v>8354</v>
      </c>
      <c r="R428" s="2" t="s">
        <v>8354</v>
      </c>
      <c r="S428" t="s">
        <v>8354</v>
      </c>
      <c r="T428" s="2">
        <v>0</v>
      </c>
      <c r="U428" s="2" t="str">
        <f t="shared" si="63"/>
        <v>YES</v>
      </c>
      <c r="V428" t="s">
        <v>8355</v>
      </c>
      <c r="W428" t="str">
        <f t="shared" si="64"/>
        <v>tier - 2</v>
      </c>
      <c r="X428" t="s">
        <v>10</v>
      </c>
      <c r="Y428" t="str">
        <f t="shared" si="65"/>
        <v>tier - 2</v>
      </c>
      <c r="Z428" t="s">
        <v>10</v>
      </c>
      <c r="AA428" s="15">
        <v>3925.76</v>
      </c>
      <c r="AB428" t="str">
        <v>R1024</v>
      </c>
    </row>
    <row r="429" spans="1:28" x14ac:dyDescent="0.2">
      <c r="A429" s="1" t="s">
        <v>1943</v>
      </c>
      <c r="B429" s="13">
        <f t="shared" si="58"/>
        <v>37422</v>
      </c>
      <c r="C429" s="1">
        <f t="shared" si="66"/>
        <v>20</v>
      </c>
      <c r="D429">
        <v>2002</v>
      </c>
      <c r="E429" s="7" t="s">
        <v>17</v>
      </c>
      <c r="F429">
        <v>15</v>
      </c>
      <c r="G429" s="8" t="str">
        <f t="shared" si="59"/>
        <v>Jun</v>
      </c>
      <c r="H429" s="8" t="s">
        <v>6730</v>
      </c>
      <c r="I429" s="14" t="s">
        <v>7101</v>
      </c>
      <c r="J429" t="s">
        <v>5152</v>
      </c>
      <c r="K429">
        <v>2002</v>
      </c>
      <c r="L429">
        <f t="shared" si="60"/>
        <v>2002</v>
      </c>
      <c r="M429">
        <v>25.71</v>
      </c>
      <c r="N429" t="str">
        <f t="shared" si="61"/>
        <v>Overweight</v>
      </c>
      <c r="O429" t="str">
        <f t="shared" si="62"/>
        <v>Normal</v>
      </c>
      <c r="P429">
        <v>4.18</v>
      </c>
      <c r="Q429" s="2" t="s">
        <v>8354</v>
      </c>
      <c r="R429" s="2" t="s">
        <v>8355</v>
      </c>
      <c r="S429" t="s">
        <v>8354</v>
      </c>
      <c r="T429" s="2">
        <v>1</v>
      </c>
      <c r="U429" s="2" t="str">
        <f t="shared" si="63"/>
        <v>YES</v>
      </c>
      <c r="V429" t="s">
        <v>8355</v>
      </c>
      <c r="W429" t="str">
        <f t="shared" si="64"/>
        <v>tier - 2</v>
      </c>
      <c r="X429" t="s">
        <v>10</v>
      </c>
      <c r="Y429" t="str">
        <f t="shared" si="65"/>
        <v>tier - 3</v>
      </c>
      <c r="Z429" t="s">
        <v>11</v>
      </c>
      <c r="AA429" s="15">
        <v>3931.51</v>
      </c>
      <c r="AB429" t="str">
        <v>R1011</v>
      </c>
    </row>
    <row r="430" spans="1:28" x14ac:dyDescent="0.2">
      <c r="A430" s="1" t="s">
        <v>1942</v>
      </c>
      <c r="B430" s="13">
        <f t="shared" si="58"/>
        <v>32440</v>
      </c>
      <c r="C430" s="1">
        <f t="shared" si="66"/>
        <v>34</v>
      </c>
      <c r="D430">
        <v>1988</v>
      </c>
      <c r="E430" s="7" t="s">
        <v>36</v>
      </c>
      <c r="F430">
        <v>24</v>
      </c>
      <c r="G430" s="8" t="str">
        <f t="shared" si="59"/>
        <v>Oct</v>
      </c>
      <c r="H430" s="8" t="s">
        <v>6730</v>
      </c>
      <c r="I430" s="14" t="s">
        <v>6807</v>
      </c>
      <c r="J430" t="s">
        <v>5153</v>
      </c>
      <c r="K430">
        <v>1988</v>
      </c>
      <c r="L430">
        <f t="shared" si="60"/>
        <v>1988</v>
      </c>
      <c r="M430">
        <v>41.91</v>
      </c>
      <c r="N430" t="str">
        <f t="shared" si="61"/>
        <v>Obesity</v>
      </c>
      <c r="O430" t="str">
        <f t="shared" si="62"/>
        <v>Prediabetes</v>
      </c>
      <c r="P430">
        <v>5.98</v>
      </c>
      <c r="Q430" s="2" t="s">
        <v>8355</v>
      </c>
      <c r="R430" s="2" t="s">
        <v>8354</v>
      </c>
      <c r="S430" t="s">
        <v>8354</v>
      </c>
      <c r="T430" s="2">
        <v>1</v>
      </c>
      <c r="U430" s="2" t="str">
        <f t="shared" si="63"/>
        <v>NO</v>
      </c>
      <c r="V430" t="s">
        <v>8354</v>
      </c>
      <c r="W430" t="str">
        <f t="shared" si="64"/>
        <v>tier - 3</v>
      </c>
      <c r="X430" t="s">
        <v>11</v>
      </c>
      <c r="Y430" t="str">
        <f t="shared" si="65"/>
        <v>tier - 1</v>
      </c>
      <c r="Z430" t="s">
        <v>15</v>
      </c>
      <c r="AA430" s="15">
        <v>3935.18</v>
      </c>
      <c r="AB430" t="str">
        <v>R1013</v>
      </c>
    </row>
    <row r="431" spans="1:28" x14ac:dyDescent="0.2">
      <c r="A431" s="1" t="s">
        <v>1941</v>
      </c>
      <c r="B431" s="13">
        <f t="shared" si="58"/>
        <v>34241</v>
      </c>
      <c r="C431" s="1">
        <f t="shared" si="66"/>
        <v>29</v>
      </c>
      <c r="D431">
        <v>1993</v>
      </c>
      <c r="E431" s="7" t="s">
        <v>19</v>
      </c>
      <c r="F431">
        <v>29</v>
      </c>
      <c r="G431" s="8" t="str">
        <f t="shared" si="59"/>
        <v>Sep</v>
      </c>
      <c r="H431" s="8" t="s">
        <v>6730</v>
      </c>
      <c r="I431" s="14" t="s">
        <v>7102</v>
      </c>
      <c r="J431" t="s">
        <v>5154</v>
      </c>
      <c r="K431">
        <v>1993</v>
      </c>
      <c r="L431">
        <f t="shared" si="60"/>
        <v>1993</v>
      </c>
      <c r="M431">
        <v>25.85</v>
      </c>
      <c r="N431" t="str">
        <f t="shared" si="61"/>
        <v>Overweight</v>
      </c>
      <c r="O431" t="str">
        <f t="shared" si="62"/>
        <v>Diabetes</v>
      </c>
      <c r="P431">
        <v>10.16</v>
      </c>
      <c r="Q431" s="2" t="s">
        <v>8354</v>
      </c>
      <c r="R431" s="2" t="s">
        <v>8354</v>
      </c>
      <c r="S431" t="s">
        <v>8354</v>
      </c>
      <c r="T431" s="2">
        <v>0</v>
      </c>
      <c r="U431" s="2" t="str">
        <f t="shared" si="63"/>
        <v>YES</v>
      </c>
      <c r="V431" t="s">
        <v>8355</v>
      </c>
      <c r="W431" t="str">
        <f t="shared" si="64"/>
        <v>tier - 2</v>
      </c>
      <c r="X431" t="s">
        <v>10</v>
      </c>
      <c r="Y431" t="str">
        <f t="shared" si="65"/>
        <v>tier - 3</v>
      </c>
      <c r="Z431" t="s">
        <v>11</v>
      </c>
      <c r="AA431" s="15">
        <v>3943.6</v>
      </c>
      <c r="AB431" t="str">
        <v>R1024</v>
      </c>
    </row>
    <row r="432" spans="1:28" x14ac:dyDescent="0.2">
      <c r="A432" s="1" t="s">
        <v>1940</v>
      </c>
      <c r="B432" s="13">
        <f t="shared" si="58"/>
        <v>34284</v>
      </c>
      <c r="C432" s="1">
        <f t="shared" si="66"/>
        <v>29</v>
      </c>
      <c r="D432">
        <v>1993</v>
      </c>
      <c r="E432" s="7" t="s">
        <v>14</v>
      </c>
      <c r="F432">
        <v>11</v>
      </c>
      <c r="G432" s="8" t="str">
        <f t="shared" si="59"/>
        <v>Nov</v>
      </c>
      <c r="H432" s="8" t="s">
        <v>6730</v>
      </c>
      <c r="I432" s="14" t="s">
        <v>7103</v>
      </c>
      <c r="J432" t="s">
        <v>5155</v>
      </c>
      <c r="K432">
        <v>1993</v>
      </c>
      <c r="L432">
        <f t="shared" si="60"/>
        <v>1993</v>
      </c>
      <c r="M432">
        <v>23.844999999999999</v>
      </c>
      <c r="N432" t="str">
        <f t="shared" si="61"/>
        <v>Normalweight</v>
      </c>
      <c r="O432" t="str">
        <f t="shared" si="62"/>
        <v>Diabetes</v>
      </c>
      <c r="P432">
        <v>11.71</v>
      </c>
      <c r="Q432" s="2" t="s">
        <v>8354</v>
      </c>
      <c r="R432" s="2" t="s">
        <v>8354</v>
      </c>
      <c r="S432" t="s">
        <v>8354</v>
      </c>
      <c r="T432" s="2">
        <v>2</v>
      </c>
      <c r="U432" s="2" t="str">
        <f t="shared" si="63"/>
        <v>YES</v>
      </c>
      <c r="V432" t="s">
        <v>8355</v>
      </c>
      <c r="W432" t="str">
        <f t="shared" si="64"/>
        <v>tier - 2</v>
      </c>
      <c r="X432" t="s">
        <v>10</v>
      </c>
      <c r="Y432" t="str">
        <f t="shared" si="65"/>
        <v>tier - 2</v>
      </c>
      <c r="Z432" t="s">
        <v>10</v>
      </c>
      <c r="AA432" s="15">
        <v>3947.41</v>
      </c>
      <c r="AB432" t="str">
        <v>R1013</v>
      </c>
    </row>
    <row r="433" spans="1:28" x14ac:dyDescent="0.2">
      <c r="A433" s="1" t="s">
        <v>1939</v>
      </c>
      <c r="B433" s="13">
        <f t="shared" si="58"/>
        <v>36351</v>
      </c>
      <c r="C433" s="1">
        <f t="shared" si="66"/>
        <v>23</v>
      </c>
      <c r="D433">
        <v>1999</v>
      </c>
      <c r="E433" s="7" t="s">
        <v>9</v>
      </c>
      <c r="F433">
        <v>10</v>
      </c>
      <c r="G433" s="8" t="str">
        <f t="shared" si="59"/>
        <v>Jul</v>
      </c>
      <c r="H433" s="8" t="s">
        <v>6730</v>
      </c>
      <c r="I433" s="14" t="s">
        <v>7104</v>
      </c>
      <c r="J433" t="s">
        <v>5156</v>
      </c>
      <c r="K433">
        <v>1999</v>
      </c>
      <c r="L433">
        <f t="shared" si="60"/>
        <v>1999</v>
      </c>
      <c r="M433">
        <v>30.59</v>
      </c>
      <c r="N433" t="str">
        <f t="shared" si="61"/>
        <v>Obesity</v>
      </c>
      <c r="O433" t="str">
        <f t="shared" si="62"/>
        <v>Normal</v>
      </c>
      <c r="P433">
        <v>5.23</v>
      </c>
      <c r="Q433" s="2" t="s">
        <v>8354</v>
      </c>
      <c r="R433" s="2" t="s">
        <v>8354</v>
      </c>
      <c r="S433" t="s">
        <v>2382</v>
      </c>
      <c r="T433" s="2">
        <v>1</v>
      </c>
      <c r="U433" s="2" t="str">
        <f t="shared" si="63"/>
        <v>NO</v>
      </c>
      <c r="V433" t="s">
        <v>8354</v>
      </c>
      <c r="W433" t="str">
        <f t="shared" si="64"/>
        <v>tier - 2</v>
      </c>
      <c r="X433" t="s">
        <v>10</v>
      </c>
      <c r="Y433" t="str">
        <f t="shared" si="65"/>
        <v>tier - 3</v>
      </c>
      <c r="Z433" t="s">
        <v>11</v>
      </c>
      <c r="AA433" s="15">
        <v>3955.98</v>
      </c>
      <c r="AB433" t="str">
        <v>R1021</v>
      </c>
    </row>
    <row r="434" spans="1:28" x14ac:dyDescent="0.2">
      <c r="A434" s="1" t="s">
        <v>1938</v>
      </c>
      <c r="B434" s="13">
        <f t="shared" si="58"/>
        <v>34891</v>
      </c>
      <c r="C434" s="1">
        <f t="shared" si="66"/>
        <v>27</v>
      </c>
      <c r="D434">
        <v>1995</v>
      </c>
      <c r="E434" s="7" t="s">
        <v>9</v>
      </c>
      <c r="F434">
        <v>11</v>
      </c>
      <c r="G434" s="8" t="str">
        <f t="shared" si="59"/>
        <v>Jul</v>
      </c>
      <c r="H434" s="8" t="s">
        <v>6732</v>
      </c>
      <c r="I434" s="14" t="s">
        <v>7084</v>
      </c>
      <c r="J434" t="s">
        <v>5157</v>
      </c>
      <c r="K434">
        <v>1995</v>
      </c>
      <c r="L434">
        <f t="shared" si="60"/>
        <v>1995</v>
      </c>
      <c r="M434">
        <v>24.795000000000002</v>
      </c>
      <c r="N434" t="str">
        <f t="shared" si="61"/>
        <v>Normalweight</v>
      </c>
      <c r="O434" t="str">
        <f t="shared" si="62"/>
        <v>Diabetes</v>
      </c>
      <c r="P434">
        <v>6.85</v>
      </c>
      <c r="Q434" s="2" t="s">
        <v>8354</v>
      </c>
      <c r="R434" s="2" t="s">
        <v>8354</v>
      </c>
      <c r="S434" t="s">
        <v>8354</v>
      </c>
      <c r="T434" s="2">
        <v>0</v>
      </c>
      <c r="U434" s="2" t="str">
        <f t="shared" si="63"/>
        <v>YES</v>
      </c>
      <c r="V434" t="s">
        <v>8355</v>
      </c>
      <c r="W434" t="str">
        <f t="shared" si="64"/>
        <v>tier - 2</v>
      </c>
      <c r="X434" t="s">
        <v>10</v>
      </c>
      <c r="Y434" t="str">
        <f t="shared" si="65"/>
        <v>tier - 2</v>
      </c>
      <c r="Z434" t="s">
        <v>10</v>
      </c>
      <c r="AA434" s="15">
        <v>3956.07</v>
      </c>
      <c r="AB434" t="str">
        <v>R1012</v>
      </c>
    </row>
    <row r="435" spans="1:28" x14ac:dyDescent="0.2">
      <c r="A435" s="1" t="s">
        <v>1937</v>
      </c>
      <c r="B435" s="13">
        <f t="shared" si="58"/>
        <v>33083</v>
      </c>
      <c r="C435" s="1">
        <f t="shared" si="66"/>
        <v>32</v>
      </c>
      <c r="D435">
        <v>1990</v>
      </c>
      <c r="E435" s="7" t="s">
        <v>9</v>
      </c>
      <c r="F435">
        <v>29</v>
      </c>
      <c r="G435" s="8" t="str">
        <f t="shared" si="59"/>
        <v>Jul</v>
      </c>
      <c r="H435" s="8" t="s">
        <v>6730</v>
      </c>
      <c r="I435" s="14" t="s">
        <v>6815</v>
      </c>
      <c r="J435" t="s">
        <v>5158</v>
      </c>
      <c r="K435">
        <v>1990</v>
      </c>
      <c r="L435">
        <f t="shared" si="60"/>
        <v>1990</v>
      </c>
      <c r="M435">
        <v>24.13</v>
      </c>
      <c r="N435" t="str">
        <f t="shared" si="61"/>
        <v>Normalweight</v>
      </c>
      <c r="O435" t="str">
        <f t="shared" si="62"/>
        <v>Diabetes</v>
      </c>
      <c r="P435">
        <v>7.05</v>
      </c>
      <c r="Q435" s="2" t="s">
        <v>8355</v>
      </c>
      <c r="R435" s="2" t="s">
        <v>8354</v>
      </c>
      <c r="S435" t="s">
        <v>8354</v>
      </c>
      <c r="T435" s="2">
        <v>2</v>
      </c>
      <c r="U435" s="2" t="str">
        <f t="shared" si="63"/>
        <v>YES</v>
      </c>
      <c r="V435" t="s">
        <v>8355</v>
      </c>
      <c r="W435" t="str">
        <f t="shared" si="64"/>
        <v>tier - 2</v>
      </c>
      <c r="X435" t="s">
        <v>10</v>
      </c>
      <c r="Y435" t="str">
        <f t="shared" si="65"/>
        <v>tier - 3</v>
      </c>
      <c r="Z435" t="s">
        <v>11</v>
      </c>
      <c r="AA435" s="15">
        <v>3972.92</v>
      </c>
      <c r="AB435" t="str">
        <v>R1013</v>
      </c>
    </row>
    <row r="436" spans="1:28" x14ac:dyDescent="0.2">
      <c r="A436" s="1" t="s">
        <v>1936</v>
      </c>
      <c r="B436" s="13">
        <f t="shared" si="58"/>
        <v>35294</v>
      </c>
      <c r="C436" s="1">
        <f t="shared" si="66"/>
        <v>26</v>
      </c>
      <c r="D436">
        <v>1996</v>
      </c>
      <c r="E436" s="7" t="s">
        <v>34</v>
      </c>
      <c r="F436">
        <v>17</v>
      </c>
      <c r="G436" s="8" t="str">
        <f t="shared" si="59"/>
        <v>Aug</v>
      </c>
      <c r="H436" s="8" t="s">
        <v>6732</v>
      </c>
      <c r="I436" s="14" t="s">
        <v>7105</v>
      </c>
      <c r="J436" t="s">
        <v>5159</v>
      </c>
      <c r="K436">
        <v>1996</v>
      </c>
      <c r="L436">
        <f t="shared" si="60"/>
        <v>1996</v>
      </c>
      <c r="M436">
        <v>25.84</v>
      </c>
      <c r="N436" t="str">
        <f t="shared" si="61"/>
        <v>Overweight</v>
      </c>
      <c r="O436" t="str">
        <f t="shared" si="62"/>
        <v>Diabetes</v>
      </c>
      <c r="P436">
        <v>11.64</v>
      </c>
      <c r="Q436" s="2" t="s">
        <v>8354</v>
      </c>
      <c r="R436" s="2" t="s">
        <v>8354</v>
      </c>
      <c r="S436" t="s">
        <v>8354</v>
      </c>
      <c r="T436" s="2">
        <v>2</v>
      </c>
      <c r="U436" s="2" t="str">
        <f t="shared" si="63"/>
        <v>YES</v>
      </c>
      <c r="V436" t="s">
        <v>8355</v>
      </c>
      <c r="W436" t="str">
        <f t="shared" si="64"/>
        <v>tier - 2</v>
      </c>
      <c r="X436" t="s">
        <v>10</v>
      </c>
      <c r="Y436" t="str">
        <f t="shared" si="65"/>
        <v>tier - 2</v>
      </c>
      <c r="Z436" t="s">
        <v>10</v>
      </c>
      <c r="AA436" s="15">
        <v>3981.98</v>
      </c>
      <c r="AB436" t="str">
        <v>R1013</v>
      </c>
    </row>
    <row r="437" spans="1:28" x14ac:dyDescent="0.2">
      <c r="A437" s="1" t="s">
        <v>1935</v>
      </c>
      <c r="B437" s="13">
        <f t="shared" si="58"/>
        <v>35316</v>
      </c>
      <c r="C437" s="1">
        <f t="shared" si="66"/>
        <v>26</v>
      </c>
      <c r="D437">
        <v>1996</v>
      </c>
      <c r="E437" s="7" t="s">
        <v>19</v>
      </c>
      <c r="F437">
        <v>8</v>
      </c>
      <c r="G437" s="8" t="str">
        <f t="shared" si="59"/>
        <v>Sep</v>
      </c>
      <c r="H437" s="8" t="s">
        <v>6732</v>
      </c>
      <c r="I437" s="14" t="s">
        <v>7106</v>
      </c>
      <c r="J437" t="s">
        <v>5160</v>
      </c>
      <c r="K437">
        <v>1996</v>
      </c>
      <c r="L437">
        <f t="shared" si="60"/>
        <v>1996</v>
      </c>
      <c r="M437">
        <v>28</v>
      </c>
      <c r="N437" t="str">
        <f t="shared" si="61"/>
        <v>Overweight</v>
      </c>
      <c r="O437" t="str">
        <f t="shared" si="62"/>
        <v>Diabetes</v>
      </c>
      <c r="P437">
        <v>10.52</v>
      </c>
      <c r="Q437" s="2" t="s">
        <v>8354</v>
      </c>
      <c r="R437" s="2" t="s">
        <v>8354</v>
      </c>
      <c r="S437" t="s">
        <v>8354</v>
      </c>
      <c r="T437" s="2">
        <v>0</v>
      </c>
      <c r="U437" s="2" t="str">
        <f t="shared" si="63"/>
        <v>YES</v>
      </c>
      <c r="V437" t="s">
        <v>8355</v>
      </c>
      <c r="W437" t="str">
        <f t="shared" si="64"/>
        <v>tier - 2</v>
      </c>
      <c r="X437" t="s">
        <v>10</v>
      </c>
      <c r="Y437" t="str">
        <f t="shared" si="65"/>
        <v>tier - 2</v>
      </c>
      <c r="Z437" t="s">
        <v>10</v>
      </c>
      <c r="AA437" s="15">
        <v>3987.93</v>
      </c>
      <c r="AB437" t="str">
        <v>R1011</v>
      </c>
    </row>
    <row r="438" spans="1:28" x14ac:dyDescent="0.2">
      <c r="A438" s="1" t="s">
        <v>1934</v>
      </c>
      <c r="B438" s="13">
        <f t="shared" si="58"/>
        <v>33199</v>
      </c>
      <c r="C438" s="1">
        <f t="shared" si="66"/>
        <v>32</v>
      </c>
      <c r="D438">
        <v>1990</v>
      </c>
      <c r="E438" s="7" t="s">
        <v>14</v>
      </c>
      <c r="F438">
        <v>22</v>
      </c>
      <c r="G438" s="8" t="str">
        <f t="shared" si="59"/>
        <v>Nov</v>
      </c>
      <c r="H438" s="8" t="s">
        <v>6732</v>
      </c>
      <c r="I438" s="14" t="s">
        <v>7107</v>
      </c>
      <c r="J438" t="s">
        <v>5161</v>
      </c>
      <c r="K438">
        <v>1990</v>
      </c>
      <c r="L438">
        <f t="shared" si="60"/>
        <v>1990</v>
      </c>
      <c r="M438">
        <v>34.1</v>
      </c>
      <c r="N438" t="str">
        <f t="shared" si="61"/>
        <v>Obesity</v>
      </c>
      <c r="O438" t="str">
        <f t="shared" si="62"/>
        <v>Normal</v>
      </c>
      <c r="P438">
        <v>4.01</v>
      </c>
      <c r="Q438" s="2" t="s">
        <v>8355</v>
      </c>
      <c r="R438" s="2" t="s">
        <v>8354</v>
      </c>
      <c r="S438" t="s">
        <v>2382</v>
      </c>
      <c r="T438" s="2">
        <v>1</v>
      </c>
      <c r="U438" s="2" t="str">
        <f t="shared" si="63"/>
        <v>NO</v>
      </c>
      <c r="V438" t="s">
        <v>8354</v>
      </c>
      <c r="W438" t="str">
        <f t="shared" si="64"/>
        <v>tier - 2</v>
      </c>
      <c r="X438" t="s">
        <v>10</v>
      </c>
      <c r="Y438" t="str">
        <f t="shared" si="65"/>
        <v>tier - 2</v>
      </c>
      <c r="Z438" t="s">
        <v>10</v>
      </c>
      <c r="AA438" s="15">
        <v>3989.84</v>
      </c>
      <c r="AB438" t="str">
        <v>R1011</v>
      </c>
    </row>
    <row r="439" spans="1:28" x14ac:dyDescent="0.2">
      <c r="A439" s="1" t="s">
        <v>1933</v>
      </c>
      <c r="B439" s="13">
        <f t="shared" si="58"/>
        <v>33178</v>
      </c>
      <c r="C439" s="1">
        <f t="shared" si="66"/>
        <v>32</v>
      </c>
      <c r="D439">
        <v>1990</v>
      </c>
      <c r="E439" s="7" t="s">
        <v>14</v>
      </c>
      <c r="F439">
        <v>1</v>
      </c>
      <c r="G439" s="8" t="str">
        <f t="shared" si="59"/>
        <v>Nov</v>
      </c>
      <c r="H439" s="8" t="s">
        <v>6730</v>
      </c>
      <c r="I439" s="14" t="s">
        <v>7051</v>
      </c>
      <c r="J439" t="s">
        <v>5162</v>
      </c>
      <c r="K439">
        <v>1990</v>
      </c>
      <c r="L439">
        <f t="shared" si="60"/>
        <v>1990</v>
      </c>
      <c r="M439">
        <v>26.125</v>
      </c>
      <c r="N439" t="str">
        <f t="shared" si="61"/>
        <v>Overweight</v>
      </c>
      <c r="O439" t="str">
        <f t="shared" si="62"/>
        <v>Diabetes</v>
      </c>
      <c r="P439">
        <v>8.56</v>
      </c>
      <c r="Q439" s="2" t="s">
        <v>8355</v>
      </c>
      <c r="R439" s="2" t="s">
        <v>8354</v>
      </c>
      <c r="S439" t="s">
        <v>8354</v>
      </c>
      <c r="T439" s="2">
        <v>1</v>
      </c>
      <c r="U439" s="2" t="str">
        <f t="shared" si="63"/>
        <v>YES</v>
      </c>
      <c r="V439" t="s">
        <v>8355</v>
      </c>
      <c r="W439" t="str">
        <f t="shared" si="64"/>
        <v>tier - 2</v>
      </c>
      <c r="X439" t="s">
        <v>10</v>
      </c>
      <c r="Y439" t="str">
        <f t="shared" si="65"/>
        <v>tier - 2</v>
      </c>
      <c r="Z439" t="s">
        <v>10</v>
      </c>
      <c r="AA439" s="15">
        <v>3994.18</v>
      </c>
      <c r="AB439" t="str">
        <v>R1013</v>
      </c>
    </row>
    <row r="440" spans="1:28" x14ac:dyDescent="0.2">
      <c r="A440" s="1" t="s">
        <v>1932</v>
      </c>
      <c r="B440" s="13">
        <f t="shared" si="58"/>
        <v>32699</v>
      </c>
      <c r="C440" s="1">
        <f t="shared" si="66"/>
        <v>33</v>
      </c>
      <c r="D440">
        <v>1989</v>
      </c>
      <c r="E440" s="7" t="s">
        <v>9</v>
      </c>
      <c r="F440">
        <v>10</v>
      </c>
      <c r="G440" s="8" t="str">
        <f t="shared" si="59"/>
        <v>Jul</v>
      </c>
      <c r="H440" s="8" t="s">
        <v>6732</v>
      </c>
      <c r="I440" s="14" t="s">
        <v>7108</v>
      </c>
      <c r="J440" t="s">
        <v>5163</v>
      </c>
      <c r="K440">
        <v>1989</v>
      </c>
      <c r="L440">
        <f t="shared" si="60"/>
        <v>1989</v>
      </c>
      <c r="M440">
        <v>25.6</v>
      </c>
      <c r="N440" t="str">
        <f t="shared" si="61"/>
        <v>Overweight</v>
      </c>
      <c r="O440" t="str">
        <f t="shared" si="62"/>
        <v>Diabetes</v>
      </c>
      <c r="P440">
        <v>10.5</v>
      </c>
      <c r="Q440" s="2" t="s">
        <v>8354</v>
      </c>
      <c r="R440" s="2" t="s">
        <v>8354</v>
      </c>
      <c r="S440" t="s">
        <v>8354</v>
      </c>
      <c r="T440" s="2">
        <v>2</v>
      </c>
      <c r="U440" s="2" t="str">
        <f t="shared" si="63"/>
        <v>YES</v>
      </c>
      <c r="V440" t="s">
        <v>8355</v>
      </c>
      <c r="W440" t="str">
        <f t="shared" si="64"/>
        <v>tier - 2</v>
      </c>
      <c r="X440" t="s">
        <v>10</v>
      </c>
      <c r="Y440" t="str">
        <f t="shared" si="65"/>
        <v>tier - 1</v>
      </c>
      <c r="Z440" t="s">
        <v>15</v>
      </c>
      <c r="AA440" s="15">
        <v>4002.36</v>
      </c>
      <c r="AB440" t="str">
        <v>R1013</v>
      </c>
    </row>
    <row r="441" spans="1:28" x14ac:dyDescent="0.2">
      <c r="A441" s="1" t="s">
        <v>1931</v>
      </c>
      <c r="B441" s="13">
        <f t="shared" si="58"/>
        <v>36782</v>
      </c>
      <c r="C441" s="1">
        <f t="shared" si="66"/>
        <v>22</v>
      </c>
      <c r="D441">
        <v>2000</v>
      </c>
      <c r="E441" s="7" t="s">
        <v>19</v>
      </c>
      <c r="F441">
        <v>13</v>
      </c>
      <c r="G441" s="8" t="str">
        <f t="shared" si="59"/>
        <v>Sep</v>
      </c>
      <c r="H441" s="8" t="s">
        <v>6730</v>
      </c>
      <c r="I441" s="14" t="s">
        <v>7109</v>
      </c>
      <c r="J441" t="s">
        <v>5164</v>
      </c>
      <c r="K441">
        <v>2000</v>
      </c>
      <c r="L441">
        <f t="shared" si="60"/>
        <v>2000</v>
      </c>
      <c r="M441">
        <v>24.32</v>
      </c>
      <c r="N441" t="str">
        <f t="shared" si="61"/>
        <v>Normalweight</v>
      </c>
      <c r="O441" t="str">
        <f t="shared" si="62"/>
        <v>Prediabetes</v>
      </c>
      <c r="P441">
        <v>6.39</v>
      </c>
      <c r="Q441" s="2" t="s">
        <v>8354</v>
      </c>
      <c r="R441" s="2" t="s">
        <v>8354</v>
      </c>
      <c r="S441" t="s">
        <v>8354</v>
      </c>
      <c r="T441" s="2">
        <v>0</v>
      </c>
      <c r="U441" s="2" t="str">
        <f t="shared" si="63"/>
        <v>NO</v>
      </c>
      <c r="V441" t="s">
        <v>8354</v>
      </c>
      <c r="W441" t="str">
        <f t="shared" si="64"/>
        <v>tier - 2</v>
      </c>
      <c r="X441" t="s">
        <v>10</v>
      </c>
      <c r="Y441" t="str">
        <f t="shared" si="65"/>
        <v>tier - 1</v>
      </c>
      <c r="Z441" t="s">
        <v>15</v>
      </c>
      <c r="AA441" s="15">
        <v>4005.42</v>
      </c>
      <c r="AB441" t="str">
        <v>R1015</v>
      </c>
    </row>
    <row r="442" spans="1:28" x14ac:dyDescent="0.2">
      <c r="A442" s="1" t="s">
        <v>1930</v>
      </c>
      <c r="B442" s="13">
        <f t="shared" si="58"/>
        <v>33888</v>
      </c>
      <c r="C442" s="1">
        <f t="shared" si="66"/>
        <v>30</v>
      </c>
      <c r="D442">
        <v>1992</v>
      </c>
      <c r="E442" s="7" t="s">
        <v>36</v>
      </c>
      <c r="F442">
        <v>11</v>
      </c>
      <c r="G442" s="8" t="str">
        <f t="shared" si="59"/>
        <v>Oct</v>
      </c>
      <c r="H442" s="8" t="s">
        <v>6730</v>
      </c>
      <c r="I442" s="14" t="s">
        <v>7110</v>
      </c>
      <c r="J442" t="s">
        <v>5165</v>
      </c>
      <c r="K442">
        <v>1992</v>
      </c>
      <c r="L442">
        <f t="shared" si="60"/>
        <v>1992</v>
      </c>
      <c r="M442">
        <v>22.88</v>
      </c>
      <c r="N442" t="str">
        <f t="shared" si="61"/>
        <v>Normalweight</v>
      </c>
      <c r="O442" t="str">
        <f t="shared" si="62"/>
        <v>Prediabetes</v>
      </c>
      <c r="P442">
        <v>5.71</v>
      </c>
      <c r="Q442" s="2" t="s">
        <v>8355</v>
      </c>
      <c r="R442" s="2" t="s">
        <v>8354</v>
      </c>
      <c r="S442" t="s">
        <v>2382</v>
      </c>
      <c r="T442" s="2">
        <v>1</v>
      </c>
      <c r="U442" s="2" t="str">
        <f t="shared" si="63"/>
        <v>YES</v>
      </c>
      <c r="V442" t="s">
        <v>8355</v>
      </c>
      <c r="W442" t="str">
        <f t="shared" si="64"/>
        <v>tier - 3</v>
      </c>
      <c r="X442" t="s">
        <v>11</v>
      </c>
      <c r="Y442" t="str">
        <f t="shared" si="65"/>
        <v>tier - 3</v>
      </c>
      <c r="Z442" t="s">
        <v>11</v>
      </c>
      <c r="AA442" s="15">
        <v>4032.24</v>
      </c>
      <c r="AB442" t="str">
        <v>R1012</v>
      </c>
    </row>
    <row r="443" spans="1:28" x14ac:dyDescent="0.2">
      <c r="A443" s="1" t="s">
        <v>1929</v>
      </c>
      <c r="B443" s="13">
        <f t="shared" si="58"/>
        <v>30870</v>
      </c>
      <c r="C443" s="1">
        <f t="shared" si="66"/>
        <v>38</v>
      </c>
      <c r="D443">
        <v>1984</v>
      </c>
      <c r="E443" s="7" t="s">
        <v>9</v>
      </c>
      <c r="F443">
        <v>7</v>
      </c>
      <c r="G443" s="8" t="str">
        <f t="shared" si="59"/>
        <v>Jul</v>
      </c>
      <c r="H443" s="8" t="s">
        <v>6732</v>
      </c>
      <c r="I443" s="14" t="s">
        <v>7111</v>
      </c>
      <c r="J443" t="s">
        <v>5166</v>
      </c>
      <c r="K443">
        <v>1984</v>
      </c>
      <c r="L443">
        <f t="shared" si="60"/>
        <v>1984</v>
      </c>
      <c r="M443">
        <v>24.984999999999999</v>
      </c>
      <c r="N443" t="str">
        <f t="shared" si="61"/>
        <v>Overweight</v>
      </c>
      <c r="O443" t="str">
        <f t="shared" si="62"/>
        <v>Normal</v>
      </c>
      <c r="P443">
        <v>4.43</v>
      </c>
      <c r="Q443" s="2" t="s">
        <v>8355</v>
      </c>
      <c r="R443" s="2" t="s">
        <v>8354</v>
      </c>
      <c r="S443" t="s">
        <v>2382</v>
      </c>
      <c r="T443" s="2">
        <v>1</v>
      </c>
      <c r="U443" s="2" t="str">
        <f t="shared" si="63"/>
        <v>NO</v>
      </c>
      <c r="V443" t="s">
        <v>8354</v>
      </c>
      <c r="W443" t="str">
        <f t="shared" si="64"/>
        <v>tier - 2</v>
      </c>
      <c r="X443" t="s">
        <v>10</v>
      </c>
      <c r="Y443" t="str">
        <f t="shared" si="65"/>
        <v>tier - 1</v>
      </c>
      <c r="Z443" t="s">
        <v>15</v>
      </c>
      <c r="AA443" s="15">
        <v>4038.41</v>
      </c>
      <c r="AB443" t="str">
        <v>R1013</v>
      </c>
    </row>
    <row r="444" spans="1:28" x14ac:dyDescent="0.2">
      <c r="A444" s="1" t="s">
        <v>1928</v>
      </c>
      <c r="B444" s="13">
        <f t="shared" si="58"/>
        <v>30630</v>
      </c>
      <c r="C444" s="1">
        <f t="shared" si="66"/>
        <v>39</v>
      </c>
      <c r="D444">
        <v>1983</v>
      </c>
      <c r="E444" s="7" t="s">
        <v>14</v>
      </c>
      <c r="F444">
        <v>10</v>
      </c>
      <c r="G444" s="8" t="str">
        <f t="shared" si="59"/>
        <v>Nov</v>
      </c>
      <c r="H444" s="8" t="s">
        <v>6732</v>
      </c>
      <c r="I444" s="14" t="s">
        <v>7112</v>
      </c>
      <c r="J444" t="s">
        <v>4800</v>
      </c>
      <c r="K444">
        <v>1983</v>
      </c>
      <c r="L444">
        <f t="shared" si="60"/>
        <v>1983</v>
      </c>
      <c r="M444">
        <v>33.1</v>
      </c>
      <c r="N444" t="str">
        <f t="shared" si="61"/>
        <v>Obesity</v>
      </c>
      <c r="O444" t="str">
        <f t="shared" si="62"/>
        <v>Normal</v>
      </c>
      <c r="P444">
        <v>5.52</v>
      </c>
      <c r="Q444" s="2" t="s">
        <v>8354</v>
      </c>
      <c r="R444" s="2" t="s">
        <v>8354</v>
      </c>
      <c r="S444" t="s">
        <v>2382</v>
      </c>
      <c r="T444" s="2">
        <v>1</v>
      </c>
      <c r="U444" s="2" t="str">
        <f t="shared" si="63"/>
        <v>NO</v>
      </c>
      <c r="V444" t="s">
        <v>8354</v>
      </c>
      <c r="W444" t="str">
        <f t="shared" si="64"/>
        <v>tier - 2</v>
      </c>
      <c r="X444" t="s">
        <v>10</v>
      </c>
      <c r="Y444" t="str">
        <f t="shared" si="65"/>
        <v>tier - 1</v>
      </c>
      <c r="Z444" t="s">
        <v>15</v>
      </c>
      <c r="AA444" s="15">
        <v>4039.9</v>
      </c>
      <c r="AB444" t="str">
        <v>R1013</v>
      </c>
    </row>
    <row r="445" spans="1:28" x14ac:dyDescent="0.2">
      <c r="A445" s="1" t="s">
        <v>1927</v>
      </c>
      <c r="B445" s="13">
        <f t="shared" si="58"/>
        <v>34329</v>
      </c>
      <c r="C445" s="1">
        <f t="shared" si="66"/>
        <v>29</v>
      </c>
      <c r="D445">
        <v>1993</v>
      </c>
      <c r="E445" s="7" t="s">
        <v>29</v>
      </c>
      <c r="F445">
        <v>26</v>
      </c>
      <c r="G445" s="8" t="str">
        <f t="shared" si="59"/>
        <v>Dec</v>
      </c>
      <c r="H445" s="8" t="s">
        <v>6730</v>
      </c>
      <c r="I445" s="14" t="s">
        <v>7113</v>
      </c>
      <c r="J445" t="s">
        <v>5167</v>
      </c>
      <c r="K445">
        <v>1993</v>
      </c>
      <c r="L445">
        <f t="shared" si="60"/>
        <v>1993</v>
      </c>
      <c r="M445">
        <v>27.83</v>
      </c>
      <c r="N445" t="str">
        <f t="shared" si="61"/>
        <v>Overweight</v>
      </c>
      <c r="O445" t="str">
        <f t="shared" si="62"/>
        <v>Diabetes</v>
      </c>
      <c r="P445">
        <v>9.1999999999999993</v>
      </c>
      <c r="Q445" s="2" t="s">
        <v>8355</v>
      </c>
      <c r="R445" s="2" t="s">
        <v>8354</v>
      </c>
      <c r="S445" t="s">
        <v>8354</v>
      </c>
      <c r="T445" s="2">
        <v>1</v>
      </c>
      <c r="U445" s="2" t="str">
        <f t="shared" si="63"/>
        <v>YES</v>
      </c>
      <c r="V445" t="s">
        <v>8355</v>
      </c>
      <c r="W445" t="str">
        <f t="shared" si="64"/>
        <v>tier - 3</v>
      </c>
      <c r="X445" t="s">
        <v>11</v>
      </c>
      <c r="Y445" t="str">
        <f t="shared" si="65"/>
        <v>tier - 3</v>
      </c>
      <c r="Z445" t="s">
        <v>11</v>
      </c>
      <c r="AA445" s="15">
        <v>4040.56</v>
      </c>
      <c r="AB445" t="str">
        <v>R1015</v>
      </c>
    </row>
    <row r="446" spans="1:28" x14ac:dyDescent="0.2">
      <c r="A446" s="1" t="s">
        <v>1926</v>
      </c>
      <c r="B446" s="13">
        <f t="shared" si="58"/>
        <v>32477</v>
      </c>
      <c r="C446" s="1">
        <f t="shared" si="66"/>
        <v>34</v>
      </c>
      <c r="D446">
        <v>1988</v>
      </c>
      <c r="E446" s="7" t="s">
        <v>14</v>
      </c>
      <c r="F446">
        <v>30</v>
      </c>
      <c r="G446" s="8" t="str">
        <f t="shared" si="59"/>
        <v>Nov</v>
      </c>
      <c r="H446" s="8" t="s">
        <v>6730</v>
      </c>
      <c r="I446" s="14" t="s">
        <v>7114</v>
      </c>
      <c r="J446" t="s">
        <v>5168</v>
      </c>
      <c r="K446">
        <v>1988</v>
      </c>
      <c r="L446">
        <f t="shared" si="60"/>
        <v>1988</v>
      </c>
      <c r="M446">
        <v>30.875</v>
      </c>
      <c r="N446" t="str">
        <f t="shared" si="61"/>
        <v>Obesity</v>
      </c>
      <c r="O446" t="str">
        <f t="shared" si="62"/>
        <v>Diabetes</v>
      </c>
      <c r="P446">
        <v>10.97</v>
      </c>
      <c r="Q446" s="2" t="s">
        <v>8355</v>
      </c>
      <c r="R446" s="2" t="s">
        <v>8354</v>
      </c>
      <c r="S446" t="s">
        <v>8354</v>
      </c>
      <c r="T446" s="2">
        <v>2</v>
      </c>
      <c r="U446" s="2" t="str">
        <f t="shared" si="63"/>
        <v>NO</v>
      </c>
      <c r="V446" t="s">
        <v>8354</v>
      </c>
      <c r="W446" t="str">
        <f t="shared" si="64"/>
        <v>tier - 2</v>
      </c>
      <c r="X446" t="s">
        <v>10</v>
      </c>
      <c r="Y446" t="str">
        <f t="shared" si="65"/>
        <v>tier - 1</v>
      </c>
      <c r="Z446" t="s">
        <v>15</v>
      </c>
      <c r="AA446" s="15">
        <v>4047.94</v>
      </c>
      <c r="AB446" t="str">
        <v>R1013</v>
      </c>
    </row>
    <row r="447" spans="1:28" x14ac:dyDescent="0.2">
      <c r="A447" s="1" t="s">
        <v>1925</v>
      </c>
      <c r="B447" s="13">
        <f t="shared" si="58"/>
        <v>34194</v>
      </c>
      <c r="C447" s="1">
        <f t="shared" si="66"/>
        <v>29</v>
      </c>
      <c r="D447">
        <v>1993</v>
      </c>
      <c r="E447" s="7" t="s">
        <v>34</v>
      </c>
      <c r="F447">
        <v>13</v>
      </c>
      <c r="G447" s="8" t="str">
        <f t="shared" si="59"/>
        <v>Aug</v>
      </c>
      <c r="H447" s="8" t="s">
        <v>6732</v>
      </c>
      <c r="I447" s="14" t="s">
        <v>7021</v>
      </c>
      <c r="J447" t="s">
        <v>5169</v>
      </c>
      <c r="K447">
        <v>1993</v>
      </c>
      <c r="L447">
        <f t="shared" si="60"/>
        <v>1993</v>
      </c>
      <c r="M447">
        <v>27.265000000000001</v>
      </c>
      <c r="N447" t="str">
        <f t="shared" si="61"/>
        <v>Overweight</v>
      </c>
      <c r="O447" t="str">
        <f t="shared" si="62"/>
        <v>Normal</v>
      </c>
      <c r="P447">
        <v>4.25</v>
      </c>
      <c r="Q447" s="2" t="s">
        <v>8354</v>
      </c>
      <c r="R447" s="2" t="s">
        <v>8354</v>
      </c>
      <c r="S447" t="s">
        <v>2382</v>
      </c>
      <c r="T447" s="2">
        <v>1</v>
      </c>
      <c r="U447" s="2" t="str">
        <f t="shared" si="63"/>
        <v>NO</v>
      </c>
      <c r="V447" t="s">
        <v>8354</v>
      </c>
      <c r="W447" t="str">
        <f t="shared" si="64"/>
        <v>tier - 2</v>
      </c>
      <c r="X447" t="s">
        <v>10</v>
      </c>
      <c r="Y447" t="str">
        <f t="shared" si="65"/>
        <v>tier - 1</v>
      </c>
      <c r="Z447" t="s">
        <v>15</v>
      </c>
      <c r="AA447" s="15">
        <v>4058.12</v>
      </c>
      <c r="AB447" t="str">
        <v>R1013</v>
      </c>
    </row>
    <row r="448" spans="1:28" x14ac:dyDescent="0.2">
      <c r="A448" s="1" t="s">
        <v>1924</v>
      </c>
      <c r="B448" s="13">
        <f t="shared" si="58"/>
        <v>34956</v>
      </c>
      <c r="C448" s="1">
        <f t="shared" si="66"/>
        <v>27</v>
      </c>
      <c r="D448">
        <v>1995</v>
      </c>
      <c r="E448" s="7" t="s">
        <v>19</v>
      </c>
      <c r="F448">
        <v>14</v>
      </c>
      <c r="G448" s="8" t="str">
        <f t="shared" si="59"/>
        <v>Sep</v>
      </c>
      <c r="H448" s="8" t="s">
        <v>6730</v>
      </c>
      <c r="I448" s="14" t="s">
        <v>7115</v>
      </c>
      <c r="J448" t="s">
        <v>5170</v>
      </c>
      <c r="K448">
        <v>1995</v>
      </c>
      <c r="L448">
        <f t="shared" si="60"/>
        <v>1995</v>
      </c>
      <c r="M448">
        <v>26.7</v>
      </c>
      <c r="N448" t="str">
        <f t="shared" si="61"/>
        <v>Overweight</v>
      </c>
      <c r="O448" t="str">
        <f t="shared" si="62"/>
        <v>Normal</v>
      </c>
      <c r="P448">
        <v>5.23</v>
      </c>
      <c r="Q448" s="2" t="s">
        <v>8354</v>
      </c>
      <c r="R448" s="2" t="s">
        <v>8354</v>
      </c>
      <c r="S448" t="s">
        <v>2382</v>
      </c>
      <c r="T448" s="2">
        <v>1</v>
      </c>
      <c r="U448" s="2" t="str">
        <f t="shared" si="63"/>
        <v>YES</v>
      </c>
      <c r="V448" t="s">
        <v>8355</v>
      </c>
      <c r="W448" t="str">
        <f t="shared" si="64"/>
        <v>tier - 3</v>
      </c>
      <c r="X448" t="s">
        <v>11</v>
      </c>
      <c r="Y448" t="str">
        <f t="shared" si="65"/>
        <v>tier - 3</v>
      </c>
      <c r="Z448" t="s">
        <v>11</v>
      </c>
      <c r="AA448" s="15">
        <v>4058.71</v>
      </c>
      <c r="AB448" t="str">
        <v>R1012</v>
      </c>
    </row>
    <row r="449" spans="1:28" x14ac:dyDescent="0.2">
      <c r="A449" s="1" t="s">
        <v>1923</v>
      </c>
      <c r="B449" s="13">
        <f t="shared" si="58"/>
        <v>30575</v>
      </c>
      <c r="C449" s="1">
        <f t="shared" si="66"/>
        <v>39</v>
      </c>
      <c r="D449">
        <v>1983</v>
      </c>
      <c r="E449" s="7" t="s">
        <v>19</v>
      </c>
      <c r="F449">
        <v>16</v>
      </c>
      <c r="G449" s="8" t="str">
        <f t="shared" si="59"/>
        <v>Sep</v>
      </c>
      <c r="H449" s="8" t="s">
        <v>6732</v>
      </c>
      <c r="I449" s="14" t="s">
        <v>7116</v>
      </c>
      <c r="J449" t="s">
        <v>5171</v>
      </c>
      <c r="K449">
        <v>1983</v>
      </c>
      <c r="L449">
        <f t="shared" si="60"/>
        <v>1983</v>
      </c>
      <c r="M449">
        <v>29.925000000000001</v>
      </c>
      <c r="N449" t="str">
        <f t="shared" si="61"/>
        <v>Obesity</v>
      </c>
      <c r="O449" t="str">
        <f t="shared" si="62"/>
        <v>Prediabetes</v>
      </c>
      <c r="P449">
        <v>5.96</v>
      </c>
      <c r="Q449" s="2" t="s">
        <v>8355</v>
      </c>
      <c r="R449" s="2" t="s">
        <v>8354</v>
      </c>
      <c r="S449" t="s">
        <v>2382</v>
      </c>
      <c r="T449" s="2">
        <v>1</v>
      </c>
      <c r="U449" s="2" t="str">
        <f t="shared" si="63"/>
        <v>YES</v>
      </c>
      <c r="V449" t="s">
        <v>8355</v>
      </c>
      <c r="W449" t="str">
        <f t="shared" si="64"/>
        <v>tier - 2</v>
      </c>
      <c r="X449" t="s">
        <v>10</v>
      </c>
      <c r="Y449" t="str">
        <f t="shared" si="65"/>
        <v>tier - 1</v>
      </c>
      <c r="Z449" t="s">
        <v>15</v>
      </c>
      <c r="AA449" s="15">
        <v>4070.42</v>
      </c>
      <c r="AB449" t="str">
        <v>R1013</v>
      </c>
    </row>
    <row r="450" spans="1:28" x14ac:dyDescent="0.2">
      <c r="A450" s="1" t="s">
        <v>1922</v>
      </c>
      <c r="B450" s="13">
        <f t="shared" si="58"/>
        <v>37547</v>
      </c>
      <c r="C450" s="1">
        <f t="shared" si="66"/>
        <v>20</v>
      </c>
      <c r="D450">
        <v>2002</v>
      </c>
      <c r="E450" s="7" t="s">
        <v>36</v>
      </c>
      <c r="F450">
        <v>18</v>
      </c>
      <c r="G450" s="8" t="str">
        <f t="shared" si="59"/>
        <v>Oct</v>
      </c>
      <c r="H450" s="8" t="s">
        <v>6732</v>
      </c>
      <c r="I450" s="14" t="s">
        <v>7117</v>
      </c>
      <c r="J450" t="s">
        <v>4724</v>
      </c>
      <c r="K450">
        <v>2002</v>
      </c>
      <c r="L450">
        <f t="shared" si="60"/>
        <v>2002</v>
      </c>
      <c r="M450">
        <v>19.95</v>
      </c>
      <c r="N450" t="str">
        <f t="shared" si="61"/>
        <v>Normalweight</v>
      </c>
      <c r="O450" t="str">
        <f t="shared" si="62"/>
        <v>Normal</v>
      </c>
      <c r="P450">
        <v>4.29</v>
      </c>
      <c r="Q450" s="2" t="s">
        <v>8355</v>
      </c>
      <c r="R450" s="2" t="s">
        <v>8354</v>
      </c>
      <c r="S450" t="s">
        <v>8354</v>
      </c>
      <c r="T450" s="2">
        <v>2</v>
      </c>
      <c r="U450" s="2" t="str">
        <f t="shared" si="63"/>
        <v>YES</v>
      </c>
      <c r="V450" t="s">
        <v>8355</v>
      </c>
      <c r="W450" t="str">
        <f t="shared" si="64"/>
        <v>tier - 2</v>
      </c>
      <c r="X450" t="s">
        <v>10</v>
      </c>
      <c r="Y450" t="str">
        <f t="shared" si="65"/>
        <v>tier - 1</v>
      </c>
      <c r="Z450" t="s">
        <v>15</v>
      </c>
      <c r="AA450" s="15">
        <v>4070.51</v>
      </c>
      <c r="AB450" t="str">
        <v>R1012</v>
      </c>
    </row>
    <row r="451" spans="1:28" x14ac:dyDescent="0.2">
      <c r="A451" s="1" t="s">
        <v>1921</v>
      </c>
      <c r="B451" s="13">
        <f t="shared" ref="B451:B514" si="67">DATE(D451,MONTH(6&amp;E451),F451)</f>
        <v>33208</v>
      </c>
      <c r="C451" s="1">
        <f t="shared" si="66"/>
        <v>32</v>
      </c>
      <c r="D451">
        <v>1990</v>
      </c>
      <c r="E451" s="7" t="s">
        <v>29</v>
      </c>
      <c r="F451">
        <v>1</v>
      </c>
      <c r="G451" s="8" t="str">
        <f t="shared" ref="G451:G514" si="68">IF(ISBLANK(E451),"Sep",E451)</f>
        <v>Dec</v>
      </c>
      <c r="H451" s="8" t="s">
        <v>6730</v>
      </c>
      <c r="I451" s="14" t="s">
        <v>7118</v>
      </c>
      <c r="J451" t="s">
        <v>5172</v>
      </c>
      <c r="K451">
        <v>1990</v>
      </c>
      <c r="L451">
        <f t="shared" ref="L451:L514" si="69">IF(ISBLANK(K451),AVERAGE(K451:K1499),K451)</f>
        <v>1990</v>
      </c>
      <c r="M451">
        <v>24.225000000000001</v>
      </c>
      <c r="N451" t="str">
        <f t="shared" ref="N451:N514" si="70">IF(M451&lt;18,"Underweight",IF(M451&lt;=24.9,"Normalweight",IF(M451&lt;=29.9,"Overweight","Obesity")))</f>
        <v>Normalweight</v>
      </c>
      <c r="O451" t="str">
        <f t="shared" ref="O451:O514" si="71">IF(P451&lt;5.7,"Normal",IF(P451&lt;=6.4,"Prediabetes","Diabetes"))</f>
        <v>Normal</v>
      </c>
      <c r="P451">
        <v>4.09</v>
      </c>
      <c r="Q451" s="2" t="s">
        <v>8354</v>
      </c>
      <c r="R451" s="2" t="s">
        <v>8354</v>
      </c>
      <c r="S451" t="s">
        <v>8354</v>
      </c>
      <c r="T451" s="2">
        <v>0</v>
      </c>
      <c r="U451" s="2" t="str">
        <f t="shared" ref="U451:U514" si="72">IF(V451=" ",_xlfn.MODE.SNGL(V451:V1009),V451)</f>
        <v>NO</v>
      </c>
      <c r="V451" t="s">
        <v>8354</v>
      </c>
      <c r="W451" t="str">
        <f t="shared" ref="W451:W514" si="73">IF(ISBLANK(X451),"No Values",X451)</f>
        <v>tier - 3</v>
      </c>
      <c r="X451" t="s">
        <v>11</v>
      </c>
      <c r="Y451" t="str">
        <f t="shared" ref="Y451:Y514" si="74">IF(ISBLANK(Z451),"No Values",Z451)</f>
        <v>tier - 2</v>
      </c>
      <c r="Z451" t="s">
        <v>10</v>
      </c>
      <c r="AA451" s="15">
        <v>4074.45</v>
      </c>
      <c r="AB451" t="str">
        <v>R1013</v>
      </c>
    </row>
    <row r="452" spans="1:28" x14ac:dyDescent="0.2">
      <c r="A452" s="1" t="s">
        <v>1920</v>
      </c>
      <c r="B452" s="13">
        <f t="shared" si="67"/>
        <v>33221</v>
      </c>
      <c r="C452" s="1">
        <f t="shared" si="66"/>
        <v>32</v>
      </c>
      <c r="D452">
        <v>1990</v>
      </c>
      <c r="E452" s="7" t="s">
        <v>29</v>
      </c>
      <c r="F452">
        <v>14</v>
      </c>
      <c r="G452" s="8" t="str">
        <f t="shared" si="68"/>
        <v>Dec</v>
      </c>
      <c r="H452" s="8" t="s">
        <v>6730</v>
      </c>
      <c r="I452" s="14" t="s">
        <v>7119</v>
      </c>
      <c r="J452" t="s">
        <v>5079</v>
      </c>
      <c r="K452">
        <v>1990</v>
      </c>
      <c r="L452">
        <f t="shared" si="69"/>
        <v>1990</v>
      </c>
      <c r="M452">
        <v>28.12</v>
      </c>
      <c r="N452" t="str">
        <f t="shared" si="70"/>
        <v>Overweight</v>
      </c>
      <c r="O452" t="str">
        <f t="shared" si="71"/>
        <v>Normal</v>
      </c>
      <c r="P452">
        <v>4.88</v>
      </c>
      <c r="Q452" s="2" t="s">
        <v>8354</v>
      </c>
      <c r="R452" s="2" t="s">
        <v>8354</v>
      </c>
      <c r="S452" t="s">
        <v>8354</v>
      </c>
      <c r="T452" s="2">
        <v>0</v>
      </c>
      <c r="U452" s="2" t="str">
        <f t="shared" si="72"/>
        <v>YES</v>
      </c>
      <c r="V452" t="s">
        <v>8355</v>
      </c>
      <c r="W452" t="str">
        <f t="shared" si="73"/>
        <v>tier - 2</v>
      </c>
      <c r="X452" t="s">
        <v>10</v>
      </c>
      <c r="Y452" t="str">
        <f t="shared" si="74"/>
        <v>tier - 3</v>
      </c>
      <c r="Z452" t="s">
        <v>11</v>
      </c>
      <c r="AA452" s="15">
        <v>4076.5</v>
      </c>
      <c r="AB452" t="str">
        <v>R1011</v>
      </c>
    </row>
    <row r="453" spans="1:28" x14ac:dyDescent="0.2">
      <c r="A453" s="1" t="s">
        <v>1919</v>
      </c>
      <c r="B453" s="13">
        <f t="shared" si="67"/>
        <v>34567</v>
      </c>
      <c r="C453" s="1">
        <f t="shared" si="66"/>
        <v>28</v>
      </c>
      <c r="D453">
        <v>1994</v>
      </c>
      <c r="E453" s="7" t="s">
        <v>34</v>
      </c>
      <c r="F453">
        <v>21</v>
      </c>
      <c r="G453" s="8" t="str">
        <f t="shared" si="68"/>
        <v>Aug</v>
      </c>
      <c r="H453" s="8" t="s">
        <v>6732</v>
      </c>
      <c r="I453" s="14" t="s">
        <v>7120</v>
      </c>
      <c r="J453" t="s">
        <v>4779</v>
      </c>
      <c r="K453">
        <v>1994</v>
      </c>
      <c r="L453">
        <f t="shared" si="69"/>
        <v>1994</v>
      </c>
      <c r="M453">
        <v>23.21</v>
      </c>
      <c r="N453" t="str">
        <f t="shared" si="70"/>
        <v>Normalweight</v>
      </c>
      <c r="O453" t="str">
        <f t="shared" si="71"/>
        <v>Diabetes</v>
      </c>
      <c r="P453">
        <v>6.76</v>
      </c>
      <c r="Q453" s="2" t="s">
        <v>8354</v>
      </c>
      <c r="R453" s="2" t="s">
        <v>8354</v>
      </c>
      <c r="S453" t="s">
        <v>8354</v>
      </c>
      <c r="T453" s="2">
        <v>0</v>
      </c>
      <c r="U453" s="2" t="str">
        <f t="shared" si="72"/>
        <v>YES</v>
      </c>
      <c r="V453" t="s">
        <v>8355</v>
      </c>
      <c r="W453" t="str">
        <f t="shared" si="73"/>
        <v>tier - 2</v>
      </c>
      <c r="X453" t="s">
        <v>10</v>
      </c>
      <c r="Y453" t="str">
        <f t="shared" si="74"/>
        <v>tier - 3</v>
      </c>
      <c r="Z453" t="s">
        <v>11</v>
      </c>
      <c r="AA453" s="15">
        <v>4133.6400000000003</v>
      </c>
      <c r="AB453" t="str">
        <v>R1012</v>
      </c>
    </row>
    <row r="454" spans="1:28" x14ac:dyDescent="0.2">
      <c r="A454" s="1" t="s">
        <v>1918</v>
      </c>
      <c r="B454" s="13">
        <f t="shared" si="67"/>
        <v>33456</v>
      </c>
      <c r="C454" s="1">
        <f t="shared" si="66"/>
        <v>31</v>
      </c>
      <c r="D454">
        <v>1991</v>
      </c>
      <c r="E454" s="7" t="s">
        <v>34</v>
      </c>
      <c r="F454">
        <v>6</v>
      </c>
      <c r="G454" s="8" t="str">
        <f t="shared" si="68"/>
        <v>Aug</v>
      </c>
      <c r="H454" s="8" t="s">
        <v>6730</v>
      </c>
      <c r="I454" s="14" t="s">
        <v>7121</v>
      </c>
      <c r="J454" t="s">
        <v>5173</v>
      </c>
      <c r="K454">
        <v>1991</v>
      </c>
      <c r="L454">
        <f t="shared" si="69"/>
        <v>1991</v>
      </c>
      <c r="M454">
        <v>23.98</v>
      </c>
      <c r="N454" t="str">
        <f t="shared" si="70"/>
        <v>Normalweight</v>
      </c>
      <c r="O454" t="str">
        <f t="shared" si="71"/>
        <v>Diabetes</v>
      </c>
      <c r="P454">
        <v>10.67</v>
      </c>
      <c r="Q454" s="2" t="s">
        <v>8354</v>
      </c>
      <c r="R454" s="2" t="s">
        <v>8354</v>
      </c>
      <c r="S454" t="s">
        <v>8354</v>
      </c>
      <c r="T454" s="2">
        <v>0</v>
      </c>
      <c r="U454" s="2" t="str">
        <f t="shared" si="72"/>
        <v>NO</v>
      </c>
      <c r="V454" t="s">
        <v>8354</v>
      </c>
      <c r="W454" t="str">
        <f t="shared" si="73"/>
        <v>tier - 2</v>
      </c>
      <c r="X454" t="s">
        <v>10</v>
      </c>
      <c r="Y454" t="str">
        <f t="shared" si="74"/>
        <v>tier - 1</v>
      </c>
      <c r="Z454" t="s">
        <v>15</v>
      </c>
      <c r="AA454" s="15">
        <v>4134.08</v>
      </c>
      <c r="AB454" t="str">
        <v>R1012</v>
      </c>
    </row>
    <row r="455" spans="1:28" x14ac:dyDescent="0.2">
      <c r="A455" s="1" t="s">
        <v>1917</v>
      </c>
      <c r="B455" s="13">
        <f t="shared" si="67"/>
        <v>33773</v>
      </c>
      <c r="C455" s="1">
        <f t="shared" si="66"/>
        <v>30</v>
      </c>
      <c r="D455">
        <v>1992</v>
      </c>
      <c r="E455" s="7" t="s">
        <v>17</v>
      </c>
      <c r="F455">
        <v>18</v>
      </c>
      <c r="G455" s="8" t="str">
        <f t="shared" si="68"/>
        <v>Jun</v>
      </c>
      <c r="H455" s="8" t="s">
        <v>6732</v>
      </c>
      <c r="I455" s="14" t="s">
        <v>6855</v>
      </c>
      <c r="J455" t="s">
        <v>5174</v>
      </c>
      <c r="K455">
        <v>1992</v>
      </c>
      <c r="L455">
        <f t="shared" si="69"/>
        <v>1992</v>
      </c>
      <c r="M455">
        <v>30</v>
      </c>
      <c r="N455" t="str">
        <f t="shared" si="70"/>
        <v>Obesity</v>
      </c>
      <c r="O455" t="str">
        <f t="shared" si="71"/>
        <v>Prediabetes</v>
      </c>
      <c r="P455">
        <v>6.21</v>
      </c>
      <c r="Q455" s="2" t="s">
        <v>8354</v>
      </c>
      <c r="R455" s="2" t="s">
        <v>8354</v>
      </c>
      <c r="S455" t="s">
        <v>8354</v>
      </c>
      <c r="T455" s="2">
        <v>0</v>
      </c>
      <c r="U455" s="2" t="str">
        <f t="shared" si="72"/>
        <v>YES</v>
      </c>
      <c r="V455" t="s">
        <v>8355</v>
      </c>
      <c r="W455" t="str">
        <f t="shared" si="73"/>
        <v>tier - 2</v>
      </c>
      <c r="X455" t="s">
        <v>10</v>
      </c>
      <c r="Y455" t="str">
        <f t="shared" si="74"/>
        <v>tier - 3</v>
      </c>
      <c r="Z455" t="s">
        <v>11</v>
      </c>
      <c r="AA455" s="15">
        <v>4137.5200000000004</v>
      </c>
      <c r="AB455" t="str">
        <v>R1024</v>
      </c>
    </row>
    <row r="456" spans="1:28" x14ac:dyDescent="0.2">
      <c r="A456" s="1" t="s">
        <v>1916</v>
      </c>
      <c r="B456" s="13">
        <f t="shared" si="67"/>
        <v>33783</v>
      </c>
      <c r="C456" s="1">
        <f t="shared" si="66"/>
        <v>30</v>
      </c>
      <c r="D456">
        <v>1992</v>
      </c>
      <c r="E456" s="7" t="s">
        <v>17</v>
      </c>
      <c r="F456">
        <v>28</v>
      </c>
      <c r="G456" s="8" t="str">
        <f t="shared" si="68"/>
        <v>Jun</v>
      </c>
      <c r="H456" s="8" t="s">
        <v>6732</v>
      </c>
      <c r="I456" s="14" t="s">
        <v>6738</v>
      </c>
      <c r="J456" t="s">
        <v>5175</v>
      </c>
      <c r="K456">
        <v>1992</v>
      </c>
      <c r="L456">
        <f t="shared" si="69"/>
        <v>1992</v>
      </c>
      <c r="M456">
        <v>17.350000000000001</v>
      </c>
      <c r="N456" t="str">
        <f t="shared" si="70"/>
        <v>Underweight</v>
      </c>
      <c r="O456" t="str">
        <f t="shared" si="71"/>
        <v>Normal</v>
      </c>
      <c r="P456">
        <v>5.03</v>
      </c>
      <c r="Q456" s="2" t="s">
        <v>8355</v>
      </c>
      <c r="R456" s="2" t="s">
        <v>8354</v>
      </c>
      <c r="S456" t="s">
        <v>8354</v>
      </c>
      <c r="T456" s="2">
        <v>0</v>
      </c>
      <c r="U456" s="2" t="str">
        <f t="shared" si="72"/>
        <v>YES</v>
      </c>
      <c r="V456" t="s">
        <v>8355</v>
      </c>
      <c r="W456" t="str">
        <f t="shared" si="73"/>
        <v>tier - 2</v>
      </c>
      <c r="X456" t="s">
        <v>10</v>
      </c>
      <c r="Y456" t="str">
        <f t="shared" si="74"/>
        <v>tier - 1</v>
      </c>
      <c r="Z456" t="s">
        <v>15</v>
      </c>
      <c r="AA456" s="15">
        <v>4149.74</v>
      </c>
      <c r="AB456" t="str">
        <v>R1011</v>
      </c>
    </row>
    <row r="457" spans="1:28" x14ac:dyDescent="0.2">
      <c r="A457" s="1" t="s">
        <v>1915</v>
      </c>
      <c r="B457" s="13">
        <f t="shared" si="67"/>
        <v>33820</v>
      </c>
      <c r="C457" s="1">
        <f t="shared" si="66"/>
        <v>30</v>
      </c>
      <c r="D457">
        <v>1992</v>
      </c>
      <c r="E457" s="7" t="s">
        <v>34</v>
      </c>
      <c r="F457">
        <v>4</v>
      </c>
      <c r="G457" s="8" t="str">
        <f t="shared" si="68"/>
        <v>Aug</v>
      </c>
      <c r="H457" s="8" t="s">
        <v>6732</v>
      </c>
      <c r="I457" s="14" t="s">
        <v>7122</v>
      </c>
      <c r="J457" t="s">
        <v>5176</v>
      </c>
      <c r="K457">
        <v>1992</v>
      </c>
      <c r="L457">
        <f t="shared" si="69"/>
        <v>1992</v>
      </c>
      <c r="M457">
        <v>22.704999999999998</v>
      </c>
      <c r="N457" t="str">
        <f t="shared" si="70"/>
        <v>Normalweight</v>
      </c>
      <c r="O457" t="str">
        <f t="shared" si="71"/>
        <v>Normal</v>
      </c>
      <c r="P457">
        <v>5.27</v>
      </c>
      <c r="Q457" s="2" t="s">
        <v>8354</v>
      </c>
      <c r="R457" s="2" t="s">
        <v>8354</v>
      </c>
      <c r="S457" t="s">
        <v>8354</v>
      </c>
      <c r="T457" s="2">
        <v>0</v>
      </c>
      <c r="U457" s="2" t="str">
        <f t="shared" si="72"/>
        <v>NO</v>
      </c>
      <c r="V457" t="s">
        <v>8354</v>
      </c>
      <c r="W457" t="str">
        <f t="shared" si="73"/>
        <v>tier - 2</v>
      </c>
      <c r="X457" t="s">
        <v>10</v>
      </c>
      <c r="Y457" t="str">
        <f t="shared" si="74"/>
        <v>tier - 2</v>
      </c>
      <c r="Z457" t="s">
        <v>10</v>
      </c>
      <c r="AA457" s="15">
        <v>4151.03</v>
      </c>
      <c r="AB457" t="str">
        <v>R1013</v>
      </c>
    </row>
    <row r="458" spans="1:28" x14ac:dyDescent="0.2">
      <c r="A458" s="1" t="s">
        <v>1914</v>
      </c>
      <c r="B458" s="13">
        <f t="shared" si="67"/>
        <v>36125</v>
      </c>
      <c r="C458" s="1">
        <f t="shared" si="66"/>
        <v>24</v>
      </c>
      <c r="D458">
        <v>1998</v>
      </c>
      <c r="E458" s="7" t="s">
        <v>14</v>
      </c>
      <c r="F458">
        <v>26</v>
      </c>
      <c r="G458" s="8" t="str">
        <f t="shared" si="68"/>
        <v>Nov</v>
      </c>
      <c r="H458" s="8" t="s">
        <v>6732</v>
      </c>
      <c r="I458" s="14" t="s">
        <v>6989</v>
      </c>
      <c r="J458" t="s">
        <v>5177</v>
      </c>
      <c r="K458">
        <v>1998</v>
      </c>
      <c r="L458">
        <f t="shared" si="69"/>
        <v>1998</v>
      </c>
      <c r="M458">
        <v>25.41</v>
      </c>
      <c r="N458" t="str">
        <f t="shared" si="70"/>
        <v>Overweight</v>
      </c>
      <c r="O458" t="str">
        <f t="shared" si="71"/>
        <v>Diabetes</v>
      </c>
      <c r="P458">
        <v>10.53</v>
      </c>
      <c r="Q458" s="2" t="s">
        <v>8355</v>
      </c>
      <c r="R458" s="2" t="s">
        <v>8354</v>
      </c>
      <c r="S458" t="s">
        <v>8354</v>
      </c>
      <c r="T458" s="2">
        <v>1</v>
      </c>
      <c r="U458" s="2" t="str">
        <f t="shared" si="72"/>
        <v>YES</v>
      </c>
      <c r="V458" t="s">
        <v>8355</v>
      </c>
      <c r="W458" t="str">
        <f t="shared" si="73"/>
        <v>tier - 2</v>
      </c>
      <c r="X458" t="s">
        <v>10</v>
      </c>
      <c r="Y458" t="str">
        <f t="shared" si="74"/>
        <v>tier - 1</v>
      </c>
      <c r="Z458" t="s">
        <v>15</v>
      </c>
      <c r="AA458" s="15">
        <v>4154.97</v>
      </c>
      <c r="AB458" t="str">
        <v>R1012</v>
      </c>
    </row>
    <row r="459" spans="1:28" x14ac:dyDescent="0.2">
      <c r="A459" s="1" t="s">
        <v>1913</v>
      </c>
      <c r="B459" s="13">
        <f t="shared" si="67"/>
        <v>30941</v>
      </c>
      <c r="C459" s="1">
        <f t="shared" si="66"/>
        <v>38</v>
      </c>
      <c r="D459">
        <v>1984</v>
      </c>
      <c r="E459" s="7" t="s">
        <v>19</v>
      </c>
      <c r="F459">
        <v>16</v>
      </c>
      <c r="G459" s="8" t="str">
        <f t="shared" si="68"/>
        <v>Sep</v>
      </c>
      <c r="H459" s="8" t="s">
        <v>6732</v>
      </c>
      <c r="I459" s="14" t="s">
        <v>7123</v>
      </c>
      <c r="J459" t="s">
        <v>5178</v>
      </c>
      <c r="K459">
        <v>1984</v>
      </c>
      <c r="L459">
        <f t="shared" si="69"/>
        <v>1984</v>
      </c>
      <c r="M459">
        <v>18.23</v>
      </c>
      <c r="N459" t="str">
        <f t="shared" si="70"/>
        <v>Normalweight</v>
      </c>
      <c r="O459" t="str">
        <f t="shared" si="71"/>
        <v>Prediabetes</v>
      </c>
      <c r="P459">
        <v>5.78</v>
      </c>
      <c r="Q459" s="2" t="s">
        <v>8354</v>
      </c>
      <c r="R459" s="2" t="s">
        <v>8354</v>
      </c>
      <c r="S459" t="s">
        <v>2382</v>
      </c>
      <c r="T459" s="2">
        <v>1</v>
      </c>
      <c r="U459" s="2" t="str">
        <f t="shared" si="72"/>
        <v>YES</v>
      </c>
      <c r="V459" t="s">
        <v>8355</v>
      </c>
      <c r="W459" t="str">
        <f t="shared" si="73"/>
        <v>tier - 2</v>
      </c>
      <c r="X459" t="s">
        <v>10</v>
      </c>
      <c r="Y459" t="str">
        <f t="shared" si="74"/>
        <v>tier - 2</v>
      </c>
      <c r="Z459" t="s">
        <v>10</v>
      </c>
      <c r="AA459" s="15">
        <v>4163.21</v>
      </c>
      <c r="AB459" t="str">
        <v>R1012</v>
      </c>
    </row>
    <row r="460" spans="1:28" x14ac:dyDescent="0.2">
      <c r="A460" s="1" t="s">
        <v>1912</v>
      </c>
      <c r="B460" s="13">
        <f t="shared" si="67"/>
        <v>32684</v>
      </c>
      <c r="C460" s="1">
        <f t="shared" si="66"/>
        <v>33</v>
      </c>
      <c r="D460">
        <v>1989</v>
      </c>
      <c r="E460" s="7" t="s">
        <v>17</v>
      </c>
      <c r="F460">
        <v>25</v>
      </c>
      <c r="G460" s="8" t="str">
        <f t="shared" si="68"/>
        <v>Jun</v>
      </c>
      <c r="H460" s="8" t="s">
        <v>6730</v>
      </c>
      <c r="I460" s="14" t="s">
        <v>7124</v>
      </c>
      <c r="J460" t="s">
        <v>5179</v>
      </c>
      <c r="K460">
        <v>1989</v>
      </c>
      <c r="L460">
        <f t="shared" si="69"/>
        <v>1989</v>
      </c>
      <c r="M460">
        <v>24.7</v>
      </c>
      <c r="N460" t="str">
        <f t="shared" si="70"/>
        <v>Normalweight</v>
      </c>
      <c r="O460" t="str">
        <f t="shared" si="71"/>
        <v>Normal</v>
      </c>
      <c r="P460">
        <v>4.3600000000000003</v>
      </c>
      <c r="Q460" s="2" t="s">
        <v>8354</v>
      </c>
      <c r="R460" s="2" t="s">
        <v>8354</v>
      </c>
      <c r="S460" t="s">
        <v>2382</v>
      </c>
      <c r="T460" s="2">
        <v>1</v>
      </c>
      <c r="U460" s="2" t="str">
        <f t="shared" si="72"/>
        <v>YES</v>
      </c>
      <c r="V460" t="s">
        <v>8355</v>
      </c>
      <c r="W460" t="str">
        <f t="shared" si="73"/>
        <v>tier - 2</v>
      </c>
      <c r="X460" t="s">
        <v>10</v>
      </c>
      <c r="Y460" t="str">
        <f t="shared" si="74"/>
        <v>tier - 3</v>
      </c>
      <c r="Z460" t="s">
        <v>11</v>
      </c>
      <c r="AA460" s="15">
        <v>4185.1000000000004</v>
      </c>
      <c r="AB460" t="str">
        <v>R1013</v>
      </c>
    </row>
    <row r="461" spans="1:28" x14ac:dyDescent="0.2">
      <c r="A461" s="1" t="s">
        <v>1911</v>
      </c>
      <c r="B461" s="13">
        <f t="shared" si="67"/>
        <v>34975</v>
      </c>
      <c r="C461" s="1">
        <f t="shared" si="66"/>
        <v>27</v>
      </c>
      <c r="D461">
        <v>1995</v>
      </c>
      <c r="E461" s="7" t="s">
        <v>36</v>
      </c>
      <c r="F461">
        <v>3</v>
      </c>
      <c r="G461" s="8" t="str">
        <f t="shared" si="68"/>
        <v>Oct</v>
      </c>
      <c r="H461" s="8" t="s">
        <v>6732</v>
      </c>
      <c r="I461" s="14" t="s">
        <v>7125</v>
      </c>
      <c r="J461" t="s">
        <v>4795</v>
      </c>
      <c r="K461">
        <v>1995</v>
      </c>
      <c r="L461">
        <f t="shared" si="69"/>
        <v>1995</v>
      </c>
      <c r="M461">
        <v>37.4</v>
      </c>
      <c r="N461" t="str">
        <f t="shared" si="70"/>
        <v>Obesity</v>
      </c>
      <c r="O461" t="str">
        <f t="shared" si="71"/>
        <v>Diabetes</v>
      </c>
      <c r="P461">
        <v>9.7200000000000006</v>
      </c>
      <c r="Q461" s="2" t="s">
        <v>8355</v>
      </c>
      <c r="R461" s="2" t="s">
        <v>8354</v>
      </c>
      <c r="S461" t="s">
        <v>2382</v>
      </c>
      <c r="T461" s="2">
        <v>1</v>
      </c>
      <c r="U461" s="2" t="str">
        <f t="shared" si="72"/>
        <v>NO</v>
      </c>
      <c r="V461" t="s">
        <v>8354</v>
      </c>
      <c r="W461" t="str">
        <f t="shared" si="73"/>
        <v>tier - 2</v>
      </c>
      <c r="X461" t="s">
        <v>10</v>
      </c>
      <c r="Y461" t="str">
        <f t="shared" si="74"/>
        <v>tier - 2</v>
      </c>
      <c r="Z461" t="s">
        <v>10</v>
      </c>
      <c r="AA461" s="15">
        <v>4188.7299999999996</v>
      </c>
      <c r="AB461" t="str">
        <v>R1025</v>
      </c>
    </row>
    <row r="462" spans="1:28" x14ac:dyDescent="0.2">
      <c r="A462" s="1" t="s">
        <v>1910</v>
      </c>
      <c r="B462" s="13">
        <f t="shared" si="67"/>
        <v>35679</v>
      </c>
      <c r="C462" s="1">
        <f t="shared" si="66"/>
        <v>25</v>
      </c>
      <c r="D462">
        <v>1997</v>
      </c>
      <c r="E462" s="7" t="s">
        <v>19</v>
      </c>
      <c r="F462">
        <v>6</v>
      </c>
      <c r="G462" s="8" t="str">
        <f t="shared" si="68"/>
        <v>Sep</v>
      </c>
      <c r="H462" s="8" t="s">
        <v>6730</v>
      </c>
      <c r="I462" s="14" t="s">
        <v>7126</v>
      </c>
      <c r="J462" t="s">
        <v>5029</v>
      </c>
      <c r="K462">
        <v>1997</v>
      </c>
      <c r="L462">
        <f t="shared" si="69"/>
        <v>1997</v>
      </c>
      <c r="M462">
        <v>26.885000000000002</v>
      </c>
      <c r="N462" t="str">
        <f t="shared" si="70"/>
        <v>Overweight</v>
      </c>
      <c r="O462" t="str">
        <f t="shared" si="71"/>
        <v>Normal</v>
      </c>
      <c r="P462">
        <v>5.18</v>
      </c>
      <c r="Q462" s="2" t="s">
        <v>8354</v>
      </c>
      <c r="R462" s="2" t="s">
        <v>8354</v>
      </c>
      <c r="S462" t="s">
        <v>2382</v>
      </c>
      <c r="T462" s="2">
        <v>1</v>
      </c>
      <c r="U462" s="2" t="str">
        <f t="shared" si="72"/>
        <v>YES</v>
      </c>
      <c r="V462" t="s">
        <v>8355</v>
      </c>
      <c r="W462" t="str">
        <f t="shared" si="73"/>
        <v>tier - 2</v>
      </c>
      <c r="X462" t="s">
        <v>10</v>
      </c>
      <c r="Y462" t="str">
        <f t="shared" si="74"/>
        <v>tier - 2</v>
      </c>
      <c r="Z462" t="s">
        <v>10</v>
      </c>
      <c r="AA462" s="15">
        <v>4189.1099999999997</v>
      </c>
      <c r="AB462" t="str">
        <v>R1012</v>
      </c>
    </row>
    <row r="463" spans="1:28" x14ac:dyDescent="0.2">
      <c r="A463" s="1" t="s">
        <v>1909</v>
      </c>
      <c r="B463" s="13">
        <f t="shared" si="67"/>
        <v>36143</v>
      </c>
      <c r="C463" s="1">
        <f t="shared" si="66"/>
        <v>24</v>
      </c>
      <c r="D463">
        <v>1998</v>
      </c>
      <c r="E463" s="7" t="s">
        <v>29</v>
      </c>
      <c r="F463">
        <v>14</v>
      </c>
      <c r="G463" s="8" t="str">
        <f t="shared" si="68"/>
        <v>Dec</v>
      </c>
      <c r="H463" s="8" t="s">
        <v>6730</v>
      </c>
      <c r="I463" s="14" t="s">
        <v>6786</v>
      </c>
      <c r="J463" t="s">
        <v>4813</v>
      </c>
      <c r="K463">
        <v>1998</v>
      </c>
      <c r="L463">
        <f t="shared" si="69"/>
        <v>1998</v>
      </c>
      <c r="M463">
        <v>25.27</v>
      </c>
      <c r="N463" t="str">
        <f t="shared" si="70"/>
        <v>Overweight</v>
      </c>
      <c r="O463" t="str">
        <f t="shared" si="71"/>
        <v>Normal</v>
      </c>
      <c r="P463">
        <v>5.29</v>
      </c>
      <c r="Q463" s="2" t="s">
        <v>8354</v>
      </c>
      <c r="R463" s="2" t="s">
        <v>8354</v>
      </c>
      <c r="S463" t="s">
        <v>2382</v>
      </c>
      <c r="T463" s="2">
        <v>1</v>
      </c>
      <c r="U463" s="2" t="str">
        <f t="shared" si="72"/>
        <v>YES</v>
      </c>
      <c r="V463" t="s">
        <v>8355</v>
      </c>
      <c r="W463" t="str">
        <f t="shared" si="73"/>
        <v>tier - 2</v>
      </c>
      <c r="X463" t="s">
        <v>10</v>
      </c>
      <c r="Y463" t="str">
        <f t="shared" si="74"/>
        <v>tier - 1</v>
      </c>
      <c r="Z463" t="s">
        <v>15</v>
      </c>
      <c r="AA463" s="15">
        <v>4234.93</v>
      </c>
      <c r="AB463" t="str">
        <v>R1011</v>
      </c>
    </row>
    <row r="464" spans="1:28" x14ac:dyDescent="0.2">
      <c r="A464" s="1" t="s">
        <v>1908</v>
      </c>
      <c r="B464" s="13">
        <f t="shared" si="67"/>
        <v>33782</v>
      </c>
      <c r="C464" s="1">
        <f t="shared" si="66"/>
        <v>30</v>
      </c>
      <c r="D464">
        <v>1992</v>
      </c>
      <c r="E464" s="7" t="s">
        <v>17</v>
      </c>
      <c r="F464">
        <v>27</v>
      </c>
      <c r="G464" s="8" t="str">
        <f t="shared" si="68"/>
        <v>Jun</v>
      </c>
      <c r="H464" s="8" t="s">
        <v>6730</v>
      </c>
      <c r="I464" s="14" t="s">
        <v>7127</v>
      </c>
      <c r="J464" t="s">
        <v>5181</v>
      </c>
      <c r="K464">
        <v>1992</v>
      </c>
      <c r="L464">
        <f t="shared" si="69"/>
        <v>1992</v>
      </c>
      <c r="M464">
        <v>23.655000000000001</v>
      </c>
      <c r="N464" t="str">
        <f t="shared" si="70"/>
        <v>Normalweight</v>
      </c>
      <c r="O464" t="str">
        <f t="shared" si="71"/>
        <v>Normal</v>
      </c>
      <c r="P464">
        <v>4.8600000000000003</v>
      </c>
      <c r="Q464" s="2" t="s">
        <v>8355</v>
      </c>
      <c r="R464" s="2" t="s">
        <v>8354</v>
      </c>
      <c r="S464" t="s">
        <v>8354</v>
      </c>
      <c r="T464" s="2">
        <v>0</v>
      </c>
      <c r="U464" s="2" t="str">
        <f t="shared" si="72"/>
        <v>YES</v>
      </c>
      <c r="V464" t="s">
        <v>8355</v>
      </c>
      <c r="W464" t="str">
        <f t="shared" si="73"/>
        <v>tier - 3</v>
      </c>
      <c r="X464" t="s">
        <v>11</v>
      </c>
      <c r="Y464" t="str">
        <f t="shared" si="74"/>
        <v>tier - 1</v>
      </c>
      <c r="Z464" t="s">
        <v>15</v>
      </c>
      <c r="AA464" s="15">
        <v>4237.13</v>
      </c>
      <c r="AB464" t="str">
        <v>R1016</v>
      </c>
    </row>
    <row r="465" spans="1:28" x14ac:dyDescent="0.2">
      <c r="A465" s="1" t="s">
        <v>1907</v>
      </c>
      <c r="B465" s="13">
        <f t="shared" si="67"/>
        <v>33545</v>
      </c>
      <c r="C465" s="1">
        <f t="shared" si="66"/>
        <v>31</v>
      </c>
      <c r="D465">
        <v>1991</v>
      </c>
      <c r="E465" s="7" t="s">
        <v>14</v>
      </c>
      <c r="F465">
        <v>3</v>
      </c>
      <c r="G465" s="8" t="str">
        <f t="shared" si="68"/>
        <v>Nov</v>
      </c>
      <c r="H465" s="8" t="s">
        <v>6732</v>
      </c>
      <c r="I465" s="14" t="s">
        <v>7128</v>
      </c>
      <c r="J465" t="s">
        <v>5182</v>
      </c>
      <c r="K465">
        <v>1991</v>
      </c>
      <c r="L465">
        <f t="shared" si="69"/>
        <v>1991</v>
      </c>
      <c r="M465">
        <v>55.05</v>
      </c>
      <c r="N465" t="str">
        <f t="shared" si="70"/>
        <v>Obesity</v>
      </c>
      <c r="O465" t="str">
        <f t="shared" si="71"/>
        <v>Diabetes</v>
      </c>
      <c r="P465">
        <v>7.66</v>
      </c>
      <c r="Q465" s="2" t="s">
        <v>8354</v>
      </c>
      <c r="R465" s="2" t="s">
        <v>8354</v>
      </c>
      <c r="S465" t="s">
        <v>8354</v>
      </c>
      <c r="T465" s="2">
        <v>0</v>
      </c>
      <c r="U465" s="2" t="str">
        <f t="shared" si="72"/>
        <v>NO</v>
      </c>
      <c r="V465" t="s">
        <v>8354</v>
      </c>
      <c r="W465" t="str">
        <f t="shared" si="73"/>
        <v>tier - 2</v>
      </c>
      <c r="X465" t="s">
        <v>10</v>
      </c>
      <c r="Y465" t="str">
        <f t="shared" si="74"/>
        <v>tier - 2</v>
      </c>
      <c r="Z465" t="s">
        <v>10</v>
      </c>
      <c r="AA465" s="15">
        <v>4239.8900000000003</v>
      </c>
      <c r="AB465" t="str">
        <v>R1012</v>
      </c>
    </row>
    <row r="466" spans="1:28" x14ac:dyDescent="0.2">
      <c r="A466" s="1" t="s">
        <v>1906</v>
      </c>
      <c r="B466" s="13">
        <f t="shared" si="67"/>
        <v>33573</v>
      </c>
      <c r="C466" s="1">
        <f t="shared" si="66"/>
        <v>31</v>
      </c>
      <c r="D466">
        <v>1991</v>
      </c>
      <c r="E466" s="7" t="s">
        <v>29</v>
      </c>
      <c r="F466">
        <v>1</v>
      </c>
      <c r="G466" s="8" t="str">
        <f t="shared" si="68"/>
        <v>Dec</v>
      </c>
      <c r="H466" s="8" t="s">
        <v>6730</v>
      </c>
      <c r="I466" s="14" t="s">
        <v>6804</v>
      </c>
      <c r="J466" t="s">
        <v>5184</v>
      </c>
      <c r="K466">
        <v>1991</v>
      </c>
      <c r="L466">
        <f t="shared" si="69"/>
        <v>1991</v>
      </c>
      <c r="M466">
        <v>24.89</v>
      </c>
      <c r="N466" t="str">
        <f t="shared" si="70"/>
        <v>Normalweight</v>
      </c>
      <c r="O466" t="str">
        <f t="shared" si="71"/>
        <v>Prediabetes</v>
      </c>
      <c r="P466">
        <v>6.1</v>
      </c>
      <c r="Q466" s="2" t="s">
        <v>8355</v>
      </c>
      <c r="R466" s="2" t="s">
        <v>8354</v>
      </c>
      <c r="S466" t="s">
        <v>2382</v>
      </c>
      <c r="T466" s="2">
        <v>1</v>
      </c>
      <c r="U466" s="2" t="str">
        <f t="shared" si="72"/>
        <v>YES</v>
      </c>
      <c r="V466" t="s">
        <v>8355</v>
      </c>
      <c r="W466" t="str">
        <f t="shared" si="73"/>
        <v>tier - 3</v>
      </c>
      <c r="X466" t="s">
        <v>11</v>
      </c>
      <c r="Y466" t="str">
        <f t="shared" si="74"/>
        <v>tier - 1</v>
      </c>
      <c r="Z466" t="s">
        <v>15</v>
      </c>
      <c r="AA466" s="15">
        <v>4243.59</v>
      </c>
      <c r="AB466" t="str">
        <v>R1012</v>
      </c>
    </row>
    <row r="467" spans="1:28" x14ac:dyDescent="0.2">
      <c r="A467" s="1" t="s">
        <v>1905</v>
      </c>
      <c r="B467" s="13">
        <f t="shared" si="67"/>
        <v>30118</v>
      </c>
      <c r="C467" s="1">
        <f t="shared" si="66"/>
        <v>40</v>
      </c>
      <c r="D467">
        <v>1982</v>
      </c>
      <c r="E467" s="7" t="s">
        <v>17</v>
      </c>
      <c r="F467">
        <v>16</v>
      </c>
      <c r="G467" s="8" t="str">
        <f t="shared" si="68"/>
        <v>Jun</v>
      </c>
      <c r="H467" s="8" t="s">
        <v>6732</v>
      </c>
      <c r="I467" s="14" t="s">
        <v>7129</v>
      </c>
      <c r="J467" t="s">
        <v>5185</v>
      </c>
      <c r="K467">
        <v>1982</v>
      </c>
      <c r="L467">
        <f t="shared" si="69"/>
        <v>1982</v>
      </c>
      <c r="M467">
        <v>18.715</v>
      </c>
      <c r="N467" t="str">
        <f t="shared" si="70"/>
        <v>Normalweight</v>
      </c>
      <c r="O467" t="str">
        <f t="shared" si="71"/>
        <v>Normal</v>
      </c>
      <c r="P467">
        <v>4.4400000000000004</v>
      </c>
      <c r="Q467" s="2" t="s">
        <v>8354</v>
      </c>
      <c r="R467" s="2" t="s">
        <v>8354</v>
      </c>
      <c r="S467" t="s">
        <v>8354</v>
      </c>
      <c r="T467" s="2">
        <v>0</v>
      </c>
      <c r="U467" s="2" t="str">
        <f t="shared" si="72"/>
        <v>NO</v>
      </c>
      <c r="V467" t="s">
        <v>8354</v>
      </c>
      <c r="W467" t="str">
        <f t="shared" si="73"/>
        <v>tier - 2</v>
      </c>
      <c r="X467" t="s">
        <v>10</v>
      </c>
      <c r="Y467" t="str">
        <f t="shared" si="74"/>
        <v>tier - 3</v>
      </c>
      <c r="Z467" t="s">
        <v>11</v>
      </c>
      <c r="AA467" s="15">
        <v>4250.24</v>
      </c>
      <c r="AB467" t="str">
        <v>R1013</v>
      </c>
    </row>
    <row r="468" spans="1:28" x14ac:dyDescent="0.2">
      <c r="A468" s="1" t="s">
        <v>1904</v>
      </c>
      <c r="B468" s="13">
        <f t="shared" si="67"/>
        <v>34986</v>
      </c>
      <c r="C468" s="1">
        <f t="shared" si="66"/>
        <v>27</v>
      </c>
      <c r="D468">
        <v>1995</v>
      </c>
      <c r="E468" s="7" t="s">
        <v>36</v>
      </c>
      <c r="F468">
        <v>14</v>
      </c>
      <c r="G468" s="8" t="str">
        <f t="shared" si="68"/>
        <v>Oct</v>
      </c>
      <c r="H468" s="8" t="s">
        <v>6732</v>
      </c>
      <c r="I468" s="14" t="s">
        <v>7130</v>
      </c>
      <c r="J468" t="s">
        <v>4798</v>
      </c>
      <c r="K468">
        <v>1995</v>
      </c>
      <c r="L468">
        <f t="shared" si="69"/>
        <v>1995</v>
      </c>
      <c r="M468">
        <v>28.12</v>
      </c>
      <c r="N468" t="str">
        <f t="shared" si="70"/>
        <v>Overweight</v>
      </c>
      <c r="O468" t="str">
        <f t="shared" si="71"/>
        <v>Prediabetes</v>
      </c>
      <c r="P468">
        <v>6.15</v>
      </c>
      <c r="Q468" s="2" t="s">
        <v>8354</v>
      </c>
      <c r="R468" s="2" t="s">
        <v>8354</v>
      </c>
      <c r="S468" t="s">
        <v>8354</v>
      </c>
      <c r="T468" s="2">
        <v>0</v>
      </c>
      <c r="U468" s="2" t="str">
        <f t="shared" si="72"/>
        <v>YES</v>
      </c>
      <c r="V468" t="s">
        <v>8355</v>
      </c>
      <c r="W468" t="str">
        <f t="shared" si="73"/>
        <v>tier - 3</v>
      </c>
      <c r="X468" t="s">
        <v>11</v>
      </c>
      <c r="Y468" t="str">
        <f t="shared" si="74"/>
        <v>tier - 2</v>
      </c>
      <c r="Z468" t="s">
        <v>10</v>
      </c>
      <c r="AA468" s="15">
        <v>4260.74</v>
      </c>
      <c r="AB468" t="str">
        <v>R1011</v>
      </c>
    </row>
    <row r="469" spans="1:28" x14ac:dyDescent="0.2">
      <c r="A469" s="1" t="s">
        <v>1903</v>
      </c>
      <c r="B469" s="13">
        <f t="shared" si="67"/>
        <v>30640</v>
      </c>
      <c r="C469" s="1">
        <f t="shared" si="66"/>
        <v>39</v>
      </c>
      <c r="D469">
        <v>1983</v>
      </c>
      <c r="E469" s="7" t="s">
        <v>14</v>
      </c>
      <c r="F469">
        <v>20</v>
      </c>
      <c r="G469" s="8" t="str">
        <f t="shared" si="68"/>
        <v>Nov</v>
      </c>
      <c r="H469" s="8" t="s">
        <v>6730</v>
      </c>
      <c r="I469" s="14" t="s">
        <v>7131</v>
      </c>
      <c r="J469" t="s">
        <v>5186</v>
      </c>
      <c r="K469">
        <v>1983</v>
      </c>
      <c r="L469">
        <f t="shared" si="69"/>
        <v>1983</v>
      </c>
      <c r="M469">
        <v>26.6</v>
      </c>
      <c r="N469" t="str">
        <f t="shared" si="70"/>
        <v>Overweight</v>
      </c>
      <c r="O469" t="str">
        <f t="shared" si="71"/>
        <v>Normal</v>
      </c>
      <c r="P469">
        <v>4.53</v>
      </c>
      <c r="Q469" s="2" t="s">
        <v>8354</v>
      </c>
      <c r="R469" s="2" t="s">
        <v>8354</v>
      </c>
      <c r="S469" t="s">
        <v>8354</v>
      </c>
      <c r="T469" s="2">
        <v>0</v>
      </c>
      <c r="U469" s="2" t="str">
        <f t="shared" si="72"/>
        <v>YES</v>
      </c>
      <c r="V469" t="s">
        <v>8355</v>
      </c>
      <c r="W469" t="str">
        <f t="shared" si="73"/>
        <v>tier - 2</v>
      </c>
      <c r="X469" t="s">
        <v>10</v>
      </c>
      <c r="Y469" t="str">
        <f t="shared" si="74"/>
        <v>tier - 1</v>
      </c>
      <c r="Z469" t="s">
        <v>15</v>
      </c>
      <c r="AA469" s="15">
        <v>4265.01</v>
      </c>
      <c r="AB469" t="str">
        <v>R1012</v>
      </c>
    </row>
    <row r="470" spans="1:28" x14ac:dyDescent="0.2">
      <c r="A470" s="1" t="s">
        <v>1902</v>
      </c>
      <c r="B470" s="13">
        <f t="shared" si="67"/>
        <v>33773</v>
      </c>
      <c r="C470" s="1">
        <f t="shared" ref="C470:C533" si="75">DATEDIF(B470,DATE(2023,6,8),"Y")</f>
        <v>30</v>
      </c>
      <c r="D470">
        <v>1992</v>
      </c>
      <c r="E470" s="7" t="s">
        <v>17</v>
      </c>
      <c r="F470">
        <v>18</v>
      </c>
      <c r="G470" s="8" t="str">
        <f t="shared" si="68"/>
        <v>Jun</v>
      </c>
      <c r="H470" s="8" t="s">
        <v>6730</v>
      </c>
      <c r="I470" s="14" t="s">
        <v>7132</v>
      </c>
      <c r="J470" t="s">
        <v>5187</v>
      </c>
      <c r="K470">
        <v>1992</v>
      </c>
      <c r="L470">
        <f t="shared" si="69"/>
        <v>1992</v>
      </c>
      <c r="M470">
        <v>30.114999999999998</v>
      </c>
      <c r="N470" t="str">
        <f t="shared" si="70"/>
        <v>Obesity</v>
      </c>
      <c r="O470" t="str">
        <f t="shared" si="71"/>
        <v>Normal</v>
      </c>
      <c r="P470">
        <v>5.48</v>
      </c>
      <c r="Q470" s="2" t="s">
        <v>8354</v>
      </c>
      <c r="R470" s="2" t="s">
        <v>8355</v>
      </c>
      <c r="S470" t="s">
        <v>8354</v>
      </c>
      <c r="T470" s="2">
        <v>1</v>
      </c>
      <c r="U470" s="2" t="str">
        <f t="shared" si="72"/>
        <v>NO</v>
      </c>
      <c r="V470" t="s">
        <v>8354</v>
      </c>
      <c r="W470" t="str">
        <f t="shared" si="73"/>
        <v>tier - 3</v>
      </c>
      <c r="X470" t="s">
        <v>11</v>
      </c>
      <c r="Y470" t="str">
        <f t="shared" si="74"/>
        <v>tier - 2</v>
      </c>
      <c r="Z470" t="s">
        <v>10</v>
      </c>
      <c r="AA470" s="15">
        <v>4266.17</v>
      </c>
      <c r="AB470" t="str">
        <v>R1013</v>
      </c>
    </row>
    <row r="471" spans="1:28" x14ac:dyDescent="0.2">
      <c r="A471" s="1" t="s">
        <v>1901</v>
      </c>
      <c r="B471" s="13">
        <f t="shared" si="67"/>
        <v>37780</v>
      </c>
      <c r="C471" s="1">
        <f t="shared" si="75"/>
        <v>20</v>
      </c>
      <c r="D471">
        <v>2003</v>
      </c>
      <c r="E471" s="7" t="s">
        <v>17</v>
      </c>
      <c r="F471">
        <v>8</v>
      </c>
      <c r="G471" s="8" t="str">
        <f t="shared" si="68"/>
        <v>Jun</v>
      </c>
      <c r="H471" s="8" t="s">
        <v>6732</v>
      </c>
      <c r="I471" s="14" t="s">
        <v>7133</v>
      </c>
      <c r="J471" t="s">
        <v>5188</v>
      </c>
      <c r="K471">
        <v>2003</v>
      </c>
      <c r="L471">
        <f t="shared" si="69"/>
        <v>2003</v>
      </c>
      <c r="M471">
        <v>24.605</v>
      </c>
      <c r="N471" t="str">
        <f t="shared" si="70"/>
        <v>Normalweight</v>
      </c>
      <c r="O471" t="str">
        <f t="shared" si="71"/>
        <v>Normal</v>
      </c>
      <c r="P471">
        <v>5.48</v>
      </c>
      <c r="Q471" s="2" t="s">
        <v>8354</v>
      </c>
      <c r="R471" s="2" t="s">
        <v>8354</v>
      </c>
      <c r="S471" t="s">
        <v>8354</v>
      </c>
      <c r="T471" s="2">
        <v>0</v>
      </c>
      <c r="U471" s="2" t="str">
        <f t="shared" si="72"/>
        <v>YES</v>
      </c>
      <c r="V471" t="s">
        <v>8355</v>
      </c>
      <c r="W471" t="str">
        <f t="shared" si="73"/>
        <v>tier - 2</v>
      </c>
      <c r="X471" t="s">
        <v>10</v>
      </c>
      <c r="Y471" t="str">
        <f t="shared" si="74"/>
        <v>tier - 1</v>
      </c>
      <c r="Z471" t="s">
        <v>15</v>
      </c>
      <c r="AA471" s="15">
        <v>4278.55</v>
      </c>
      <c r="AB471" t="str">
        <v>R1021</v>
      </c>
    </row>
    <row r="472" spans="1:28" x14ac:dyDescent="0.2">
      <c r="A472" s="1" t="s">
        <v>1900</v>
      </c>
      <c r="B472" s="13">
        <f t="shared" si="67"/>
        <v>36855</v>
      </c>
      <c r="C472" s="1">
        <f t="shared" si="75"/>
        <v>22</v>
      </c>
      <c r="D472">
        <v>2000</v>
      </c>
      <c r="E472" s="7" t="s">
        <v>14</v>
      </c>
      <c r="F472">
        <v>25</v>
      </c>
      <c r="G472" s="8" t="str">
        <f t="shared" si="68"/>
        <v>Nov</v>
      </c>
      <c r="H472" s="8" t="s">
        <v>6732</v>
      </c>
      <c r="I472" s="14" t="s">
        <v>7134</v>
      </c>
      <c r="J472" t="s">
        <v>5189</v>
      </c>
      <c r="K472">
        <v>2000</v>
      </c>
      <c r="L472">
        <f t="shared" si="69"/>
        <v>2000</v>
      </c>
      <c r="M472">
        <v>29.6</v>
      </c>
      <c r="N472" t="str">
        <f t="shared" si="70"/>
        <v>Overweight</v>
      </c>
      <c r="O472" t="str">
        <f t="shared" si="71"/>
        <v>Diabetes</v>
      </c>
      <c r="P472">
        <v>8.1</v>
      </c>
      <c r="Q472" s="2" t="s">
        <v>8354</v>
      </c>
      <c r="R472" s="2" t="s">
        <v>8354</v>
      </c>
      <c r="S472" t="s">
        <v>8354</v>
      </c>
      <c r="T472" s="2">
        <v>0</v>
      </c>
      <c r="U472" s="2" t="str">
        <f t="shared" si="72"/>
        <v>NO</v>
      </c>
      <c r="V472" t="s">
        <v>8354</v>
      </c>
      <c r="W472" t="str">
        <f t="shared" si="73"/>
        <v>tier - 2</v>
      </c>
      <c r="X472" t="s">
        <v>10</v>
      </c>
      <c r="Y472" t="str">
        <f t="shared" si="74"/>
        <v>tier - 3</v>
      </c>
      <c r="Z472" t="s">
        <v>11</v>
      </c>
      <c r="AA472" s="15">
        <v>4296.2700000000004</v>
      </c>
      <c r="AB472" t="str">
        <v>R1012</v>
      </c>
    </row>
    <row r="473" spans="1:28" x14ac:dyDescent="0.2">
      <c r="A473" s="1" t="s">
        <v>1899</v>
      </c>
      <c r="B473" s="13">
        <f t="shared" si="67"/>
        <v>32496</v>
      </c>
      <c r="C473" s="1">
        <f t="shared" si="75"/>
        <v>34</v>
      </c>
      <c r="D473">
        <v>1988</v>
      </c>
      <c r="E473" s="7" t="s">
        <v>29</v>
      </c>
      <c r="F473">
        <v>19</v>
      </c>
      <c r="G473" s="8" t="str">
        <f t="shared" si="68"/>
        <v>Dec</v>
      </c>
      <c r="H473" s="8" t="s">
        <v>6732</v>
      </c>
      <c r="I473" s="14" t="s">
        <v>6935</v>
      </c>
      <c r="J473" t="s">
        <v>5190</v>
      </c>
      <c r="K473">
        <v>1988</v>
      </c>
      <c r="L473">
        <f t="shared" si="69"/>
        <v>1988</v>
      </c>
      <c r="M473">
        <v>24.42</v>
      </c>
      <c r="N473" t="str">
        <f t="shared" si="70"/>
        <v>Normalweight</v>
      </c>
      <c r="O473" t="str">
        <f t="shared" si="71"/>
        <v>Diabetes</v>
      </c>
      <c r="P473">
        <v>7.16</v>
      </c>
      <c r="Q473" s="2" t="s">
        <v>8354</v>
      </c>
      <c r="R473" s="2" t="s">
        <v>8354</v>
      </c>
      <c r="S473" t="s">
        <v>8354</v>
      </c>
      <c r="T473" s="2">
        <v>0</v>
      </c>
      <c r="U473" s="2" t="str">
        <f t="shared" si="72"/>
        <v>YES</v>
      </c>
      <c r="V473" t="s">
        <v>8355</v>
      </c>
      <c r="W473" t="str">
        <f t="shared" si="73"/>
        <v>tier - 2</v>
      </c>
      <c r="X473" t="s">
        <v>10</v>
      </c>
      <c r="Y473" t="str">
        <f t="shared" si="74"/>
        <v>tier - 1</v>
      </c>
      <c r="Z473" t="s">
        <v>15</v>
      </c>
      <c r="AA473" s="15">
        <v>4320.41</v>
      </c>
      <c r="AB473" t="str">
        <v>R1012</v>
      </c>
    </row>
    <row r="474" spans="1:28" x14ac:dyDescent="0.2">
      <c r="A474" s="1" t="s">
        <v>1898</v>
      </c>
      <c r="B474" s="13">
        <f t="shared" si="67"/>
        <v>34640</v>
      </c>
      <c r="C474" s="1">
        <f t="shared" si="75"/>
        <v>28</v>
      </c>
      <c r="D474">
        <v>1994</v>
      </c>
      <c r="E474" s="7" t="s">
        <v>14</v>
      </c>
      <c r="F474">
        <v>2</v>
      </c>
      <c r="G474" s="8" t="str">
        <f t="shared" si="68"/>
        <v>Nov</v>
      </c>
      <c r="H474" s="8" t="s">
        <v>6732</v>
      </c>
      <c r="I474" s="14" t="s">
        <v>7135</v>
      </c>
      <c r="J474" t="s">
        <v>4979</v>
      </c>
      <c r="K474">
        <v>1994</v>
      </c>
      <c r="L474">
        <f t="shared" si="69"/>
        <v>1994</v>
      </c>
      <c r="M474">
        <v>20.9</v>
      </c>
      <c r="N474" t="str">
        <f t="shared" si="70"/>
        <v>Normalweight</v>
      </c>
      <c r="O474" t="str">
        <f t="shared" si="71"/>
        <v>Normal</v>
      </c>
      <c r="P474">
        <v>4.55</v>
      </c>
      <c r="Q474" s="2" t="s">
        <v>8355</v>
      </c>
      <c r="R474" s="2" t="s">
        <v>8354</v>
      </c>
      <c r="S474" t="s">
        <v>2382</v>
      </c>
      <c r="T474" s="2">
        <v>1</v>
      </c>
      <c r="U474" s="2" t="str">
        <f t="shared" si="72"/>
        <v>YES</v>
      </c>
      <c r="V474" t="s">
        <v>8355</v>
      </c>
      <c r="W474" t="str">
        <f t="shared" si="73"/>
        <v>tier - 2</v>
      </c>
      <c r="X474" t="s">
        <v>10</v>
      </c>
      <c r="Y474" t="str">
        <f t="shared" si="74"/>
        <v>tier - 1</v>
      </c>
      <c r="Z474" t="s">
        <v>15</v>
      </c>
      <c r="AA474" s="15">
        <v>4337.74</v>
      </c>
      <c r="AB474" t="str">
        <v>R1024</v>
      </c>
    </row>
    <row r="475" spans="1:28" x14ac:dyDescent="0.2">
      <c r="A475" s="1" t="s">
        <v>1897</v>
      </c>
      <c r="B475" s="13">
        <f t="shared" si="67"/>
        <v>34633</v>
      </c>
      <c r="C475" s="1">
        <f t="shared" si="75"/>
        <v>28</v>
      </c>
      <c r="D475">
        <v>1994</v>
      </c>
      <c r="E475" s="7" t="s">
        <v>36</v>
      </c>
      <c r="F475">
        <v>26</v>
      </c>
      <c r="G475" s="8" t="str">
        <f t="shared" si="68"/>
        <v>Oct</v>
      </c>
      <c r="H475" s="8" t="s">
        <v>6732</v>
      </c>
      <c r="I475" s="14" t="s">
        <v>6743</v>
      </c>
      <c r="J475" t="s">
        <v>5191</v>
      </c>
      <c r="K475">
        <v>1994</v>
      </c>
      <c r="L475">
        <f t="shared" si="69"/>
        <v>1994</v>
      </c>
      <c r="M475">
        <v>22.895</v>
      </c>
      <c r="N475" t="str">
        <f t="shared" si="70"/>
        <v>Normalweight</v>
      </c>
      <c r="O475" t="str">
        <f t="shared" si="71"/>
        <v>Prediabetes</v>
      </c>
      <c r="P475">
        <v>6.03</v>
      </c>
      <c r="Q475" s="2" t="s">
        <v>8354</v>
      </c>
      <c r="R475" s="2" t="s">
        <v>8354</v>
      </c>
      <c r="S475" t="s">
        <v>8354</v>
      </c>
      <c r="T475" s="2">
        <v>0</v>
      </c>
      <c r="U475" s="2" t="str">
        <f t="shared" si="72"/>
        <v>YES</v>
      </c>
      <c r="V475" t="s">
        <v>8355</v>
      </c>
      <c r="W475" t="str">
        <f t="shared" si="73"/>
        <v>tier - 2</v>
      </c>
      <c r="X475" t="s">
        <v>10</v>
      </c>
      <c r="Y475" t="str">
        <f t="shared" si="74"/>
        <v>tier - 1</v>
      </c>
      <c r="Z475" t="s">
        <v>15</v>
      </c>
      <c r="AA475" s="15">
        <v>4340.4399999999996</v>
      </c>
      <c r="AB475" t="str">
        <v>R1013</v>
      </c>
    </row>
    <row r="476" spans="1:28" x14ac:dyDescent="0.2">
      <c r="A476" s="1" t="s">
        <v>1896</v>
      </c>
      <c r="B476" s="13">
        <f t="shared" si="67"/>
        <v>33390</v>
      </c>
      <c r="C476" s="1">
        <f t="shared" si="75"/>
        <v>32</v>
      </c>
      <c r="D476">
        <v>1991</v>
      </c>
      <c r="E476" s="7" t="s">
        <v>17</v>
      </c>
      <c r="F476">
        <v>1</v>
      </c>
      <c r="G476" s="8" t="str">
        <f t="shared" si="68"/>
        <v>Jun</v>
      </c>
      <c r="H476" s="8" t="s">
        <v>6732</v>
      </c>
      <c r="I476" s="14" t="s">
        <v>7136</v>
      </c>
      <c r="J476" t="s">
        <v>5192</v>
      </c>
      <c r="K476">
        <v>1991</v>
      </c>
      <c r="L476">
        <f t="shared" si="69"/>
        <v>1991</v>
      </c>
      <c r="M476">
        <v>28.3</v>
      </c>
      <c r="N476" t="str">
        <f t="shared" si="70"/>
        <v>Overweight</v>
      </c>
      <c r="O476" t="str">
        <f t="shared" si="71"/>
        <v>Normal</v>
      </c>
      <c r="P476">
        <v>5.47</v>
      </c>
      <c r="Q476" s="2" t="s">
        <v>8355</v>
      </c>
      <c r="R476" s="2" t="s">
        <v>8354</v>
      </c>
      <c r="S476" t="s">
        <v>2382</v>
      </c>
      <c r="T476" s="2">
        <v>1</v>
      </c>
      <c r="U476" s="2" t="str">
        <f t="shared" si="72"/>
        <v>YES</v>
      </c>
      <c r="V476" t="s">
        <v>8355</v>
      </c>
      <c r="W476" t="str">
        <f t="shared" si="73"/>
        <v>tier - 2</v>
      </c>
      <c r="X476" t="s">
        <v>10</v>
      </c>
      <c r="Y476" t="str">
        <f t="shared" si="74"/>
        <v>tier - 1</v>
      </c>
      <c r="Z476" t="s">
        <v>15</v>
      </c>
      <c r="AA476" s="15">
        <v>4347.0200000000004</v>
      </c>
      <c r="AB476" t="str">
        <v>R1024</v>
      </c>
    </row>
    <row r="477" spans="1:28" x14ac:dyDescent="0.2">
      <c r="A477" s="1" t="s">
        <v>1894</v>
      </c>
      <c r="B477" s="13">
        <f t="shared" si="67"/>
        <v>34639</v>
      </c>
      <c r="C477" s="1">
        <f t="shared" si="75"/>
        <v>28</v>
      </c>
      <c r="D477">
        <v>1994</v>
      </c>
      <c r="E477" s="7" t="s">
        <v>14</v>
      </c>
      <c r="F477">
        <v>1</v>
      </c>
      <c r="G477" s="8" t="str">
        <f t="shared" si="68"/>
        <v>Nov</v>
      </c>
      <c r="H477" s="8" t="s">
        <v>6732</v>
      </c>
      <c r="I477" s="14" t="s">
        <v>7137</v>
      </c>
      <c r="J477" t="s">
        <v>5193</v>
      </c>
      <c r="K477">
        <v>1994</v>
      </c>
      <c r="L477">
        <f t="shared" si="69"/>
        <v>1994</v>
      </c>
      <c r="M477">
        <v>54.3</v>
      </c>
      <c r="N477" t="str">
        <f t="shared" si="70"/>
        <v>Obesity</v>
      </c>
      <c r="O477" t="str">
        <f t="shared" si="71"/>
        <v>Normal</v>
      </c>
      <c r="P477">
        <v>4.1500000000000004</v>
      </c>
      <c r="Q477" s="2" t="s">
        <v>8355</v>
      </c>
      <c r="R477" s="2" t="s">
        <v>8354</v>
      </c>
      <c r="S477" t="s">
        <v>8354</v>
      </c>
      <c r="T477" s="2">
        <v>1</v>
      </c>
      <c r="U477" s="2" t="str">
        <f t="shared" si="72"/>
        <v>NO</v>
      </c>
      <c r="V477" t="s">
        <v>8354</v>
      </c>
      <c r="W477" t="str">
        <f t="shared" si="73"/>
        <v>tier - 2</v>
      </c>
      <c r="X477" t="s">
        <v>10</v>
      </c>
      <c r="Y477" t="str">
        <f t="shared" si="74"/>
        <v>tier - 2</v>
      </c>
      <c r="Z477" t="s">
        <v>10</v>
      </c>
      <c r="AA477" s="15">
        <v>4349.46</v>
      </c>
      <c r="AB477" t="str">
        <v>R1013</v>
      </c>
    </row>
    <row r="478" spans="1:28" x14ac:dyDescent="0.2">
      <c r="A478" s="1" t="s">
        <v>1893</v>
      </c>
      <c r="B478" s="13">
        <f t="shared" si="67"/>
        <v>33494</v>
      </c>
      <c r="C478" s="1">
        <f t="shared" si="75"/>
        <v>31</v>
      </c>
      <c r="D478">
        <v>1991</v>
      </c>
      <c r="E478" s="7" t="s">
        <v>19</v>
      </c>
      <c r="F478">
        <v>13</v>
      </c>
      <c r="G478" s="8" t="str">
        <f t="shared" si="68"/>
        <v>Sep</v>
      </c>
      <c r="H478" s="8" t="s">
        <v>6730</v>
      </c>
      <c r="I478" s="14" t="s">
        <v>7138</v>
      </c>
      <c r="J478" t="s">
        <v>5194</v>
      </c>
      <c r="K478">
        <v>1991</v>
      </c>
      <c r="L478">
        <f t="shared" si="69"/>
        <v>1991</v>
      </c>
      <c r="M478">
        <v>33.344999999999999</v>
      </c>
      <c r="N478" t="str">
        <f t="shared" si="70"/>
        <v>Obesity</v>
      </c>
      <c r="O478" t="str">
        <f t="shared" si="71"/>
        <v>Diabetes</v>
      </c>
      <c r="P478">
        <v>11.32</v>
      </c>
      <c r="Q478" s="2" t="s">
        <v>8355</v>
      </c>
      <c r="R478" s="2" t="s">
        <v>8354</v>
      </c>
      <c r="S478" t="s">
        <v>8354</v>
      </c>
      <c r="T478" s="2">
        <v>1</v>
      </c>
      <c r="U478" s="2" t="str">
        <f t="shared" si="72"/>
        <v>NO</v>
      </c>
      <c r="V478" t="s">
        <v>8354</v>
      </c>
      <c r="W478" t="str">
        <f t="shared" si="73"/>
        <v>tier - 2</v>
      </c>
      <c r="X478" t="s">
        <v>10</v>
      </c>
      <c r="Y478" t="str">
        <f t="shared" si="74"/>
        <v>tier - 2</v>
      </c>
      <c r="Z478" t="s">
        <v>10</v>
      </c>
      <c r="AA478" s="15">
        <v>4350.51</v>
      </c>
      <c r="AB478" t="str">
        <v>R1013</v>
      </c>
    </row>
    <row r="479" spans="1:28" x14ac:dyDescent="0.2">
      <c r="A479" s="1" t="s">
        <v>1892</v>
      </c>
      <c r="B479" s="13">
        <f t="shared" si="67"/>
        <v>33113</v>
      </c>
      <c r="C479" s="1">
        <f t="shared" si="75"/>
        <v>32</v>
      </c>
      <c r="D479">
        <v>1990</v>
      </c>
      <c r="E479" s="7" t="s">
        <v>34</v>
      </c>
      <c r="F479">
        <v>28</v>
      </c>
      <c r="G479" s="8" t="str">
        <f t="shared" si="68"/>
        <v>Aug</v>
      </c>
      <c r="H479" s="8" t="s">
        <v>6732</v>
      </c>
      <c r="I479" s="14" t="s">
        <v>7139</v>
      </c>
      <c r="J479" t="s">
        <v>5195</v>
      </c>
      <c r="K479">
        <v>1990</v>
      </c>
      <c r="L479">
        <f t="shared" si="69"/>
        <v>1990</v>
      </c>
      <c r="M479">
        <v>33</v>
      </c>
      <c r="N479" t="str">
        <f t="shared" si="70"/>
        <v>Obesity</v>
      </c>
      <c r="O479" t="str">
        <f t="shared" si="71"/>
        <v>Diabetes</v>
      </c>
      <c r="P479">
        <v>9.51</v>
      </c>
      <c r="Q479" s="2" t="s">
        <v>8355</v>
      </c>
      <c r="R479" s="2" t="s">
        <v>8354</v>
      </c>
      <c r="S479" t="s">
        <v>8354</v>
      </c>
      <c r="T479" s="2">
        <v>0</v>
      </c>
      <c r="U479" s="2" t="str">
        <f t="shared" si="72"/>
        <v>NO</v>
      </c>
      <c r="V479" t="s">
        <v>8354</v>
      </c>
      <c r="W479" t="str">
        <f t="shared" si="73"/>
        <v>tier - 2</v>
      </c>
      <c r="X479" t="s">
        <v>10</v>
      </c>
      <c r="Y479" t="str">
        <f t="shared" si="74"/>
        <v>tier - 3</v>
      </c>
      <c r="Z479" t="s">
        <v>11</v>
      </c>
      <c r="AA479" s="15">
        <v>4357.04</v>
      </c>
      <c r="AB479" t="str">
        <v>R1012</v>
      </c>
    </row>
    <row r="480" spans="1:28" x14ac:dyDescent="0.2">
      <c r="A480" s="1" t="s">
        <v>1891</v>
      </c>
      <c r="B480" s="13">
        <f t="shared" si="67"/>
        <v>35763</v>
      </c>
      <c r="C480" s="1">
        <f t="shared" si="75"/>
        <v>25</v>
      </c>
      <c r="D480">
        <v>1997</v>
      </c>
      <c r="E480" s="7" t="s">
        <v>14</v>
      </c>
      <c r="F480">
        <v>29</v>
      </c>
      <c r="G480" s="8" t="str">
        <f t="shared" si="68"/>
        <v>Nov</v>
      </c>
      <c r="H480" s="8" t="s">
        <v>6732</v>
      </c>
      <c r="I480" s="14" t="s">
        <v>7140</v>
      </c>
      <c r="J480" t="s">
        <v>5197</v>
      </c>
      <c r="K480">
        <v>1997</v>
      </c>
      <c r="L480">
        <f t="shared" si="69"/>
        <v>1997</v>
      </c>
      <c r="M480">
        <v>28.024999999999999</v>
      </c>
      <c r="N480" t="str">
        <f t="shared" si="70"/>
        <v>Overweight</v>
      </c>
      <c r="O480" t="str">
        <f t="shared" si="71"/>
        <v>Diabetes</v>
      </c>
      <c r="P480">
        <v>7.67</v>
      </c>
      <c r="Q480" s="2" t="s">
        <v>8355</v>
      </c>
      <c r="R480" s="2" t="s">
        <v>8354</v>
      </c>
      <c r="S480" t="s">
        <v>8354</v>
      </c>
      <c r="T480" s="2">
        <v>1</v>
      </c>
      <c r="U480" s="2" t="str">
        <f t="shared" si="72"/>
        <v>YES</v>
      </c>
      <c r="V480" t="s">
        <v>8355</v>
      </c>
      <c r="W480" t="str">
        <f t="shared" si="73"/>
        <v>tier - 2</v>
      </c>
      <c r="X480" t="s">
        <v>10</v>
      </c>
      <c r="Y480" t="str">
        <f t="shared" si="74"/>
        <v>tier - 2</v>
      </c>
      <c r="Z480" t="s">
        <v>10</v>
      </c>
      <c r="AA480" s="15">
        <v>4391.6499999999996</v>
      </c>
      <c r="AB480" t="str">
        <v>R1011</v>
      </c>
    </row>
    <row r="481" spans="1:28" x14ac:dyDescent="0.2">
      <c r="A481" s="1" t="s">
        <v>1890</v>
      </c>
      <c r="B481" s="13">
        <f t="shared" si="67"/>
        <v>30131</v>
      </c>
      <c r="C481" s="1">
        <f t="shared" si="75"/>
        <v>40</v>
      </c>
      <c r="D481">
        <v>1982</v>
      </c>
      <c r="E481" s="7" t="s">
        <v>17</v>
      </c>
      <c r="F481">
        <v>29</v>
      </c>
      <c r="G481" s="8" t="str">
        <f t="shared" si="68"/>
        <v>Jun</v>
      </c>
      <c r="H481" s="8" t="s">
        <v>6732</v>
      </c>
      <c r="I481" s="14" t="s">
        <v>7141</v>
      </c>
      <c r="J481" t="s">
        <v>5198</v>
      </c>
      <c r="K481">
        <v>1982</v>
      </c>
      <c r="L481">
        <f t="shared" si="69"/>
        <v>1982</v>
      </c>
      <c r="M481">
        <v>28.69</v>
      </c>
      <c r="N481" t="str">
        <f t="shared" si="70"/>
        <v>Overweight</v>
      </c>
      <c r="O481" t="str">
        <f t="shared" si="71"/>
        <v>Prediabetes</v>
      </c>
      <c r="P481">
        <v>6.23</v>
      </c>
      <c r="Q481" s="2" t="s">
        <v>8354</v>
      </c>
      <c r="R481" s="2" t="s">
        <v>8354</v>
      </c>
      <c r="S481" t="s">
        <v>8354</v>
      </c>
      <c r="T481" s="2">
        <v>1</v>
      </c>
      <c r="U481" s="2" t="str">
        <f t="shared" si="72"/>
        <v>YES</v>
      </c>
      <c r="V481" t="s">
        <v>8355</v>
      </c>
      <c r="W481" t="str">
        <f t="shared" si="73"/>
        <v>tier - 2</v>
      </c>
      <c r="X481" t="s">
        <v>10</v>
      </c>
      <c r="Y481" t="str">
        <f t="shared" si="74"/>
        <v>tier - 2</v>
      </c>
      <c r="Z481" t="s">
        <v>10</v>
      </c>
      <c r="AA481" s="15">
        <v>4392.7</v>
      </c>
      <c r="AB481" t="str">
        <v>R1013</v>
      </c>
    </row>
    <row r="482" spans="1:28" x14ac:dyDescent="0.2">
      <c r="A482" s="1" t="s">
        <v>1889</v>
      </c>
      <c r="B482" s="13">
        <f t="shared" si="67"/>
        <v>32342</v>
      </c>
      <c r="C482" s="1">
        <f t="shared" si="75"/>
        <v>34</v>
      </c>
      <c r="D482">
        <v>1988</v>
      </c>
      <c r="E482" s="7" t="s">
        <v>9</v>
      </c>
      <c r="F482">
        <v>18</v>
      </c>
      <c r="G482" s="8" t="str">
        <f t="shared" si="68"/>
        <v>Jul</v>
      </c>
      <c r="H482" s="8" t="s">
        <v>6732</v>
      </c>
      <c r="I482" s="14" t="s">
        <v>6900</v>
      </c>
      <c r="J482" t="s">
        <v>5199</v>
      </c>
      <c r="K482">
        <v>1988</v>
      </c>
      <c r="L482">
        <f t="shared" si="69"/>
        <v>1988</v>
      </c>
      <c r="M482">
        <v>40.28</v>
      </c>
      <c r="N482" t="str">
        <f t="shared" si="70"/>
        <v>Obesity</v>
      </c>
      <c r="O482" t="str">
        <f t="shared" si="71"/>
        <v>Diabetes</v>
      </c>
      <c r="P482">
        <v>8.9</v>
      </c>
      <c r="Q482" s="2" t="s">
        <v>8354</v>
      </c>
      <c r="R482" s="2" t="s">
        <v>8354</v>
      </c>
      <c r="S482" t="s">
        <v>8354</v>
      </c>
      <c r="T482" s="2">
        <v>0</v>
      </c>
      <c r="U482" s="2" t="str">
        <f t="shared" si="72"/>
        <v>NO</v>
      </c>
      <c r="V482" t="s">
        <v>8354</v>
      </c>
      <c r="W482" t="str">
        <f t="shared" si="73"/>
        <v>tier - 2</v>
      </c>
      <c r="X482" t="s">
        <v>10</v>
      </c>
      <c r="Y482" t="str">
        <f t="shared" si="74"/>
        <v>tier - 2</v>
      </c>
      <c r="Z482" t="s">
        <v>10</v>
      </c>
      <c r="AA482" s="15">
        <v>4397.3100000000004</v>
      </c>
      <c r="AB482" t="str">
        <v>R1013</v>
      </c>
    </row>
    <row r="483" spans="1:28" x14ac:dyDescent="0.2">
      <c r="A483" s="1" t="s">
        <v>1888</v>
      </c>
      <c r="B483" s="13">
        <f t="shared" si="67"/>
        <v>31635</v>
      </c>
      <c r="C483" s="1">
        <f t="shared" si="75"/>
        <v>36</v>
      </c>
      <c r="D483">
        <v>1986</v>
      </c>
      <c r="E483" s="7" t="s">
        <v>34</v>
      </c>
      <c r="F483">
        <v>11</v>
      </c>
      <c r="G483" s="8" t="str">
        <f t="shared" si="68"/>
        <v>Aug</v>
      </c>
      <c r="H483" s="8" t="s">
        <v>6732</v>
      </c>
      <c r="I483" s="14" t="s">
        <v>7142</v>
      </c>
      <c r="J483" t="s">
        <v>5200</v>
      </c>
      <c r="K483">
        <v>1986</v>
      </c>
      <c r="L483">
        <f t="shared" si="69"/>
        <v>1986</v>
      </c>
      <c r="M483">
        <v>37.299999999999997</v>
      </c>
      <c r="N483" t="str">
        <f t="shared" si="70"/>
        <v>Obesity</v>
      </c>
      <c r="O483" t="str">
        <f t="shared" si="71"/>
        <v>Diabetes</v>
      </c>
      <c r="P483">
        <v>7.79</v>
      </c>
      <c r="Q483" s="2" t="s">
        <v>8355</v>
      </c>
      <c r="R483" s="2" t="s">
        <v>8354</v>
      </c>
      <c r="S483" t="s">
        <v>8354</v>
      </c>
      <c r="T483" s="2">
        <v>0</v>
      </c>
      <c r="U483" s="2" t="str">
        <f t="shared" si="72"/>
        <v>NO</v>
      </c>
      <c r="V483" t="s">
        <v>8354</v>
      </c>
      <c r="W483" t="str">
        <f t="shared" si="73"/>
        <v>tier - 3</v>
      </c>
      <c r="X483" t="s">
        <v>11</v>
      </c>
      <c r="Y483" t="str">
        <f t="shared" si="74"/>
        <v>tier - 2</v>
      </c>
      <c r="Z483" t="s">
        <v>10</v>
      </c>
      <c r="AA483" s="15">
        <v>4399.7299999999996</v>
      </c>
      <c r="AB483" t="str">
        <v>R1013</v>
      </c>
    </row>
    <row r="484" spans="1:28" x14ac:dyDescent="0.2">
      <c r="A484" s="1" t="s">
        <v>1887</v>
      </c>
      <c r="B484" s="13">
        <f t="shared" si="67"/>
        <v>31606</v>
      </c>
      <c r="C484" s="1">
        <f t="shared" si="75"/>
        <v>36</v>
      </c>
      <c r="D484">
        <v>1986</v>
      </c>
      <c r="E484" s="7" t="s">
        <v>9</v>
      </c>
      <c r="F484">
        <v>13</v>
      </c>
      <c r="G484" s="8" t="str">
        <f t="shared" si="68"/>
        <v>Jul</v>
      </c>
      <c r="H484" s="8" t="s">
        <v>6730</v>
      </c>
      <c r="I484" s="14" t="s">
        <v>7143</v>
      </c>
      <c r="J484" t="s">
        <v>5201</v>
      </c>
      <c r="K484">
        <v>1986</v>
      </c>
      <c r="L484">
        <f t="shared" si="69"/>
        <v>1986</v>
      </c>
      <c r="M484">
        <v>54.47</v>
      </c>
      <c r="N484" t="str">
        <f t="shared" si="70"/>
        <v>Obesity</v>
      </c>
      <c r="O484" t="str">
        <f t="shared" si="71"/>
        <v>Normal</v>
      </c>
      <c r="P484">
        <v>4.49</v>
      </c>
      <c r="Q484" s="2" t="s">
        <v>8355</v>
      </c>
      <c r="R484" s="2" t="s">
        <v>8354</v>
      </c>
      <c r="S484" t="s">
        <v>8354</v>
      </c>
      <c r="T484" s="2">
        <v>2</v>
      </c>
      <c r="U484" s="2" t="str">
        <f t="shared" si="72"/>
        <v>NO</v>
      </c>
      <c r="V484" t="s">
        <v>8354</v>
      </c>
      <c r="W484" t="str">
        <f t="shared" si="73"/>
        <v>tier - 2</v>
      </c>
      <c r="X484" t="s">
        <v>10</v>
      </c>
      <c r="Y484" t="str">
        <f t="shared" si="74"/>
        <v>tier - 2</v>
      </c>
      <c r="Z484" t="s">
        <v>10</v>
      </c>
      <c r="AA484" s="15">
        <v>4402.2299999999996</v>
      </c>
      <c r="AB484" t="str">
        <v>R1011</v>
      </c>
    </row>
    <row r="485" spans="1:28" x14ac:dyDescent="0.2">
      <c r="A485" s="1" t="s">
        <v>1886</v>
      </c>
      <c r="B485" s="13">
        <f t="shared" si="67"/>
        <v>32402</v>
      </c>
      <c r="C485" s="1">
        <f t="shared" si="75"/>
        <v>34</v>
      </c>
      <c r="D485">
        <v>1988</v>
      </c>
      <c r="E485" s="7" t="s">
        <v>19</v>
      </c>
      <c r="F485">
        <v>16</v>
      </c>
      <c r="G485" s="8" t="str">
        <f t="shared" si="68"/>
        <v>Sep</v>
      </c>
      <c r="H485" s="8" t="s">
        <v>6730</v>
      </c>
      <c r="I485" s="14" t="s">
        <v>7144</v>
      </c>
      <c r="J485" t="s">
        <v>4865</v>
      </c>
      <c r="K485">
        <v>1988</v>
      </c>
      <c r="L485">
        <f t="shared" si="69"/>
        <v>1988</v>
      </c>
      <c r="M485">
        <v>38.06</v>
      </c>
      <c r="N485" t="str">
        <f t="shared" si="70"/>
        <v>Obesity</v>
      </c>
      <c r="O485" t="str">
        <f t="shared" si="71"/>
        <v>Normal</v>
      </c>
      <c r="P485">
        <v>5.24</v>
      </c>
      <c r="Q485" s="2" t="s">
        <v>8355</v>
      </c>
      <c r="R485" s="2" t="s">
        <v>8354</v>
      </c>
      <c r="S485" t="s">
        <v>2382</v>
      </c>
      <c r="T485" s="2">
        <v>1</v>
      </c>
      <c r="U485" s="2" t="str">
        <f t="shared" si="72"/>
        <v>NO</v>
      </c>
      <c r="V485" t="s">
        <v>8354</v>
      </c>
      <c r="W485" t="str">
        <f t="shared" si="73"/>
        <v>tier - 2</v>
      </c>
      <c r="X485" t="s">
        <v>10</v>
      </c>
      <c r="Y485" t="str">
        <f t="shared" si="74"/>
        <v>tier - 1</v>
      </c>
      <c r="Z485" t="s">
        <v>15</v>
      </c>
      <c r="AA485" s="15">
        <v>4415.16</v>
      </c>
      <c r="AB485" t="str">
        <v>R1013</v>
      </c>
    </row>
    <row r="486" spans="1:28" x14ac:dyDescent="0.2">
      <c r="A486" s="1" t="s">
        <v>1885</v>
      </c>
      <c r="B486" s="13">
        <f t="shared" si="67"/>
        <v>33831</v>
      </c>
      <c r="C486" s="1">
        <f t="shared" si="75"/>
        <v>30</v>
      </c>
      <c r="D486">
        <v>1992</v>
      </c>
      <c r="E486" s="7" t="s">
        <v>34</v>
      </c>
      <c r="F486">
        <v>15</v>
      </c>
      <c r="G486" s="8" t="str">
        <f t="shared" si="68"/>
        <v>Aug</v>
      </c>
      <c r="H486" s="8" t="s">
        <v>6732</v>
      </c>
      <c r="I486" s="14" t="s">
        <v>6877</v>
      </c>
      <c r="J486" t="s">
        <v>5202</v>
      </c>
      <c r="K486">
        <v>1992</v>
      </c>
      <c r="L486">
        <f t="shared" si="69"/>
        <v>1992</v>
      </c>
      <c r="M486">
        <v>51.47</v>
      </c>
      <c r="N486" t="str">
        <f t="shared" si="70"/>
        <v>Obesity</v>
      </c>
      <c r="O486" t="str">
        <f t="shared" si="71"/>
        <v>Diabetes</v>
      </c>
      <c r="P486">
        <v>9.6</v>
      </c>
      <c r="Q486" s="2" t="s">
        <v>8354</v>
      </c>
      <c r="R486" s="2" t="s">
        <v>8354</v>
      </c>
      <c r="S486" t="s">
        <v>8354</v>
      </c>
      <c r="T486" s="2">
        <v>0</v>
      </c>
      <c r="U486" s="2" t="str">
        <f t="shared" si="72"/>
        <v>NO</v>
      </c>
      <c r="V486" t="s">
        <v>8354</v>
      </c>
      <c r="W486" t="str">
        <f t="shared" si="73"/>
        <v>tier - 2</v>
      </c>
      <c r="X486" t="s">
        <v>10</v>
      </c>
      <c r="Y486" t="str">
        <f t="shared" si="74"/>
        <v>tier - 3</v>
      </c>
      <c r="Z486" t="s">
        <v>11</v>
      </c>
      <c r="AA486" s="15">
        <v>4420.95</v>
      </c>
      <c r="AB486" t="str">
        <v>R1020</v>
      </c>
    </row>
    <row r="487" spans="1:28" x14ac:dyDescent="0.2">
      <c r="A487" s="1" t="s">
        <v>1884</v>
      </c>
      <c r="B487" s="13">
        <f t="shared" si="67"/>
        <v>34697</v>
      </c>
      <c r="C487" s="1">
        <f t="shared" si="75"/>
        <v>28</v>
      </c>
      <c r="D487">
        <v>1994</v>
      </c>
      <c r="E487" s="7" t="s">
        <v>29</v>
      </c>
      <c r="F487">
        <v>29</v>
      </c>
      <c r="G487" s="8" t="str">
        <f t="shared" si="68"/>
        <v>Dec</v>
      </c>
      <c r="H487" s="8" t="s">
        <v>6732</v>
      </c>
      <c r="I487" s="14" t="s">
        <v>6798</v>
      </c>
      <c r="J487" t="s">
        <v>5059</v>
      </c>
      <c r="K487">
        <v>1994</v>
      </c>
      <c r="L487">
        <f t="shared" si="69"/>
        <v>1994</v>
      </c>
      <c r="M487">
        <v>29.8</v>
      </c>
      <c r="N487" t="str">
        <f t="shared" si="70"/>
        <v>Overweight</v>
      </c>
      <c r="O487" t="str">
        <f t="shared" si="71"/>
        <v>Prediabetes</v>
      </c>
      <c r="P487">
        <v>5.78</v>
      </c>
      <c r="Q487" s="2" t="s">
        <v>8355</v>
      </c>
      <c r="R487" s="2" t="s">
        <v>8354</v>
      </c>
      <c r="S487" t="s">
        <v>8354</v>
      </c>
      <c r="T487" s="2">
        <v>0</v>
      </c>
      <c r="U487" s="2" t="str">
        <f t="shared" si="72"/>
        <v>NO</v>
      </c>
      <c r="V487" t="s">
        <v>8354</v>
      </c>
      <c r="W487" t="str">
        <f t="shared" si="73"/>
        <v>tier - 3</v>
      </c>
      <c r="X487" t="s">
        <v>11</v>
      </c>
      <c r="Y487" t="str">
        <f t="shared" si="74"/>
        <v>tier - 1</v>
      </c>
      <c r="Z487" t="s">
        <v>15</v>
      </c>
      <c r="AA487" s="15">
        <v>4428.8900000000003</v>
      </c>
      <c r="AB487" t="str">
        <v>R1017</v>
      </c>
    </row>
    <row r="488" spans="1:28" x14ac:dyDescent="0.2">
      <c r="A488" s="1" t="s">
        <v>1883</v>
      </c>
      <c r="B488" s="13">
        <f t="shared" si="67"/>
        <v>34216</v>
      </c>
      <c r="C488" s="1">
        <f t="shared" si="75"/>
        <v>29</v>
      </c>
      <c r="D488">
        <v>1993</v>
      </c>
      <c r="E488" s="7" t="s">
        <v>19</v>
      </c>
      <c r="F488">
        <v>4</v>
      </c>
      <c r="G488" s="8" t="str">
        <f t="shared" si="68"/>
        <v>Sep</v>
      </c>
      <c r="H488" s="8" t="s">
        <v>7145</v>
      </c>
      <c r="I488" s="14" t="s">
        <v>7146</v>
      </c>
      <c r="J488" t="s">
        <v>5203</v>
      </c>
      <c r="K488">
        <v>1993</v>
      </c>
      <c r="L488">
        <f t="shared" si="69"/>
        <v>1993</v>
      </c>
      <c r="M488">
        <v>49.77</v>
      </c>
      <c r="N488" t="str">
        <f t="shared" si="70"/>
        <v>Obesity</v>
      </c>
      <c r="O488" t="str">
        <f t="shared" si="71"/>
        <v>Diabetes</v>
      </c>
      <c r="P488">
        <v>7.02</v>
      </c>
      <c r="Q488" s="2" t="s">
        <v>8354</v>
      </c>
      <c r="R488" s="2" t="s">
        <v>8354</v>
      </c>
      <c r="S488" t="s">
        <v>8354</v>
      </c>
      <c r="T488" s="2">
        <v>0</v>
      </c>
      <c r="U488" s="2" t="str">
        <f t="shared" si="72"/>
        <v>NO</v>
      </c>
      <c r="V488" t="s">
        <v>8354</v>
      </c>
      <c r="W488" t="str">
        <f t="shared" si="73"/>
        <v>tier - 2</v>
      </c>
      <c r="X488" t="s">
        <v>10</v>
      </c>
      <c r="Y488" t="str">
        <f t="shared" si="74"/>
        <v>tier - 3</v>
      </c>
      <c r="Z488" t="s">
        <v>11</v>
      </c>
      <c r="AA488" s="15">
        <v>4433.3900000000003</v>
      </c>
      <c r="AB488" t="str">
        <v>R1012</v>
      </c>
    </row>
    <row r="489" spans="1:28" x14ac:dyDescent="0.2">
      <c r="A489" s="1" t="s">
        <v>1882</v>
      </c>
      <c r="B489" s="13">
        <f t="shared" si="67"/>
        <v>34326</v>
      </c>
      <c r="C489" s="1">
        <f t="shared" si="75"/>
        <v>29</v>
      </c>
      <c r="D489">
        <v>1993</v>
      </c>
      <c r="E489" s="7" t="s">
        <v>29</v>
      </c>
      <c r="F489">
        <v>23</v>
      </c>
      <c r="G489" s="8" t="str">
        <f t="shared" si="68"/>
        <v>Dec</v>
      </c>
      <c r="H489" s="8" t="s">
        <v>6730</v>
      </c>
      <c r="I489" s="14" t="s">
        <v>7147</v>
      </c>
      <c r="J489" t="s">
        <v>5204</v>
      </c>
      <c r="K489">
        <v>1993</v>
      </c>
      <c r="L489">
        <f t="shared" si="69"/>
        <v>1993</v>
      </c>
      <c r="M489">
        <v>25.555</v>
      </c>
      <c r="N489" t="str">
        <f t="shared" si="70"/>
        <v>Overweight</v>
      </c>
      <c r="O489" t="str">
        <f t="shared" si="71"/>
        <v>Normal</v>
      </c>
      <c r="P489">
        <v>4.09</v>
      </c>
      <c r="Q489" s="2" t="s">
        <v>8355</v>
      </c>
      <c r="R489" s="2" t="s">
        <v>8354</v>
      </c>
      <c r="S489" t="s">
        <v>8354</v>
      </c>
      <c r="T489" s="2">
        <v>0</v>
      </c>
      <c r="U489" s="2" t="str">
        <f t="shared" si="72"/>
        <v>YES</v>
      </c>
      <c r="V489" t="s">
        <v>8355</v>
      </c>
      <c r="W489" t="str">
        <f t="shared" si="73"/>
        <v>tier - 2</v>
      </c>
      <c r="X489" t="s">
        <v>10</v>
      </c>
      <c r="Y489" t="str">
        <f t="shared" si="74"/>
        <v>tier - 2</v>
      </c>
      <c r="Z489" t="s">
        <v>10</v>
      </c>
      <c r="AA489" s="15">
        <v>4433.92</v>
      </c>
      <c r="AB489" t="str">
        <v>R1012</v>
      </c>
    </row>
    <row r="490" spans="1:28" x14ac:dyDescent="0.2">
      <c r="A490" s="1" t="s">
        <v>1881</v>
      </c>
      <c r="B490" s="13">
        <f t="shared" si="67"/>
        <v>34615</v>
      </c>
      <c r="C490" s="1">
        <f t="shared" si="75"/>
        <v>28</v>
      </c>
      <c r="D490">
        <v>1994</v>
      </c>
      <c r="E490" s="7" t="s">
        <v>36</v>
      </c>
      <c r="F490">
        <v>8</v>
      </c>
      <c r="G490" s="8" t="str">
        <f t="shared" si="68"/>
        <v>Oct</v>
      </c>
      <c r="H490" s="8" t="s">
        <v>6732</v>
      </c>
      <c r="I490" s="14" t="s">
        <v>6856</v>
      </c>
      <c r="J490" t="s">
        <v>5205</v>
      </c>
      <c r="K490">
        <v>1994</v>
      </c>
      <c r="L490">
        <f t="shared" si="69"/>
        <v>1994</v>
      </c>
      <c r="M490">
        <v>29.64</v>
      </c>
      <c r="N490" t="str">
        <f t="shared" si="70"/>
        <v>Overweight</v>
      </c>
      <c r="O490" t="str">
        <f t="shared" si="71"/>
        <v>Normal</v>
      </c>
      <c r="P490">
        <v>4.93</v>
      </c>
      <c r="Q490" s="2" t="s">
        <v>8354</v>
      </c>
      <c r="R490" s="2" t="s">
        <v>8354</v>
      </c>
      <c r="S490" t="s">
        <v>2382</v>
      </c>
      <c r="T490" s="2">
        <v>1</v>
      </c>
      <c r="U490" s="2" t="str">
        <f t="shared" si="72"/>
        <v>NO</v>
      </c>
      <c r="V490" t="s">
        <v>8354</v>
      </c>
      <c r="W490" t="str">
        <f t="shared" si="73"/>
        <v>tier - 3</v>
      </c>
      <c r="X490" t="s">
        <v>11</v>
      </c>
      <c r="Y490" t="str">
        <f t="shared" si="74"/>
        <v>tier - 2</v>
      </c>
      <c r="Z490" t="s">
        <v>10</v>
      </c>
      <c r="AA490" s="15">
        <v>4435.09</v>
      </c>
      <c r="AB490" t="str">
        <v>R1016</v>
      </c>
    </row>
    <row r="491" spans="1:28" x14ac:dyDescent="0.2">
      <c r="A491" s="1" t="s">
        <v>1880</v>
      </c>
      <c r="B491" s="13">
        <f t="shared" si="67"/>
        <v>34631</v>
      </c>
      <c r="C491" s="1">
        <f t="shared" si="75"/>
        <v>28</v>
      </c>
      <c r="D491">
        <v>1994</v>
      </c>
      <c r="E491" s="7" t="s">
        <v>36</v>
      </c>
      <c r="F491">
        <v>24</v>
      </c>
      <c r="G491" s="8" t="str">
        <f t="shared" si="68"/>
        <v>Oct</v>
      </c>
      <c r="H491" s="8" t="s">
        <v>6732</v>
      </c>
      <c r="I491" s="14" t="s">
        <v>6738</v>
      </c>
      <c r="J491" t="s">
        <v>5206</v>
      </c>
      <c r="K491">
        <v>1994</v>
      </c>
      <c r="L491">
        <f t="shared" si="69"/>
        <v>1994</v>
      </c>
      <c r="M491">
        <v>53.93</v>
      </c>
      <c r="N491" t="str">
        <f t="shared" si="70"/>
        <v>Obesity</v>
      </c>
      <c r="O491" t="str">
        <f t="shared" si="71"/>
        <v>Normal</v>
      </c>
      <c r="P491">
        <v>5.34</v>
      </c>
      <c r="Q491" s="2" t="s">
        <v>8355</v>
      </c>
      <c r="R491" s="2" t="s">
        <v>8354</v>
      </c>
      <c r="S491" t="s">
        <v>8354</v>
      </c>
      <c r="T491" s="2">
        <v>2</v>
      </c>
      <c r="U491" s="2" t="str">
        <f t="shared" si="72"/>
        <v>NO</v>
      </c>
      <c r="V491" t="s">
        <v>8354</v>
      </c>
      <c r="W491" t="str">
        <f t="shared" si="73"/>
        <v>tier - 2</v>
      </c>
      <c r="X491" t="s">
        <v>10</v>
      </c>
      <c r="Y491" t="str">
        <f t="shared" si="74"/>
        <v>tier - 3</v>
      </c>
      <c r="Z491" t="s">
        <v>11</v>
      </c>
      <c r="AA491" s="15">
        <v>4438.26</v>
      </c>
      <c r="AB491" t="str">
        <v>R1017</v>
      </c>
    </row>
    <row r="492" spans="1:28" x14ac:dyDescent="0.2">
      <c r="A492" s="1" t="s">
        <v>1879</v>
      </c>
      <c r="B492" s="13">
        <f t="shared" si="67"/>
        <v>33484</v>
      </c>
      <c r="C492" s="1">
        <f t="shared" si="75"/>
        <v>31</v>
      </c>
      <c r="D492">
        <v>1991</v>
      </c>
      <c r="E492" s="7" t="s">
        <v>19</v>
      </c>
      <c r="F492">
        <v>3</v>
      </c>
      <c r="G492" s="8" t="str">
        <f t="shared" si="68"/>
        <v>Sep</v>
      </c>
      <c r="H492" s="8" t="s">
        <v>6730</v>
      </c>
      <c r="I492" s="14" t="s">
        <v>7148</v>
      </c>
      <c r="J492" t="s">
        <v>5207</v>
      </c>
      <c r="K492">
        <v>1991</v>
      </c>
      <c r="L492">
        <f t="shared" si="69"/>
        <v>1991</v>
      </c>
      <c r="M492">
        <v>28.024999999999999</v>
      </c>
      <c r="N492" t="str">
        <f t="shared" si="70"/>
        <v>Overweight</v>
      </c>
      <c r="O492" t="str">
        <f t="shared" si="71"/>
        <v>Normal</v>
      </c>
      <c r="P492">
        <v>5.65</v>
      </c>
      <c r="Q492" s="2" t="s">
        <v>8354</v>
      </c>
      <c r="R492" s="2" t="s">
        <v>8354</v>
      </c>
      <c r="S492" t="s">
        <v>8354</v>
      </c>
      <c r="T492" s="2">
        <v>1</v>
      </c>
      <c r="U492" s="2" t="str">
        <f t="shared" si="72"/>
        <v>YES</v>
      </c>
      <c r="V492" t="s">
        <v>8355</v>
      </c>
      <c r="W492" t="str">
        <f t="shared" si="73"/>
        <v>tier - 1</v>
      </c>
      <c r="X492" t="s">
        <v>15</v>
      </c>
      <c r="Y492" t="str">
        <f t="shared" si="74"/>
        <v>tier - 2</v>
      </c>
      <c r="Z492" t="s">
        <v>10</v>
      </c>
      <c r="AA492" s="15">
        <v>4441.21</v>
      </c>
      <c r="AB492" t="str">
        <v>R1014</v>
      </c>
    </row>
    <row r="493" spans="1:28" x14ac:dyDescent="0.2">
      <c r="A493" s="1" t="s">
        <v>1878</v>
      </c>
      <c r="B493" s="13">
        <f t="shared" si="67"/>
        <v>34513</v>
      </c>
      <c r="C493" s="1">
        <f t="shared" si="75"/>
        <v>28</v>
      </c>
      <c r="D493">
        <v>1994</v>
      </c>
      <c r="E493" s="7" t="s">
        <v>17</v>
      </c>
      <c r="F493">
        <v>28</v>
      </c>
      <c r="G493" s="8" t="str">
        <f t="shared" si="68"/>
        <v>Jun</v>
      </c>
      <c r="H493" s="8" t="s">
        <v>6730</v>
      </c>
      <c r="I493" s="14" t="s">
        <v>7149</v>
      </c>
      <c r="J493" t="s">
        <v>4762</v>
      </c>
      <c r="K493">
        <v>1994</v>
      </c>
      <c r="L493">
        <f t="shared" si="69"/>
        <v>1994</v>
      </c>
      <c r="M493">
        <v>27.5</v>
      </c>
      <c r="N493" t="str">
        <f t="shared" si="70"/>
        <v>Overweight</v>
      </c>
      <c r="O493" t="str">
        <f t="shared" si="71"/>
        <v>Normal</v>
      </c>
      <c r="P493">
        <v>4.49</v>
      </c>
      <c r="Q493" s="2" t="s">
        <v>8354</v>
      </c>
      <c r="R493" s="2" t="s">
        <v>8354</v>
      </c>
      <c r="S493" t="s">
        <v>8354</v>
      </c>
      <c r="T493" s="2">
        <v>0</v>
      </c>
      <c r="U493" s="2" t="str">
        <f t="shared" si="72"/>
        <v>NO</v>
      </c>
      <c r="V493" t="s">
        <v>8354</v>
      </c>
      <c r="W493" t="str">
        <f t="shared" si="73"/>
        <v>tier - 1</v>
      </c>
      <c r="X493" t="s">
        <v>15</v>
      </c>
      <c r="Y493" t="str">
        <f t="shared" si="74"/>
        <v>tier - 2</v>
      </c>
      <c r="Z493" t="s">
        <v>10</v>
      </c>
      <c r="AA493" s="15">
        <v>4449.46</v>
      </c>
      <c r="AB493" t="str">
        <v>R1013</v>
      </c>
    </row>
    <row r="494" spans="1:28" x14ac:dyDescent="0.2">
      <c r="A494" s="1" t="s">
        <v>1877</v>
      </c>
      <c r="B494" s="13">
        <f t="shared" si="67"/>
        <v>33093</v>
      </c>
      <c r="C494" s="1">
        <f t="shared" si="75"/>
        <v>32</v>
      </c>
      <c r="D494">
        <v>1990</v>
      </c>
      <c r="E494" s="7" t="s">
        <v>34</v>
      </c>
      <c r="F494">
        <v>8</v>
      </c>
      <c r="G494" s="8" t="str">
        <f t="shared" si="68"/>
        <v>Aug</v>
      </c>
      <c r="H494" s="8" t="s">
        <v>6730</v>
      </c>
      <c r="I494" s="14" t="s">
        <v>7002</v>
      </c>
      <c r="J494" t="s">
        <v>5208</v>
      </c>
      <c r="K494">
        <v>1990</v>
      </c>
      <c r="L494">
        <f t="shared" si="69"/>
        <v>1990</v>
      </c>
      <c r="M494">
        <v>21.8</v>
      </c>
      <c r="N494" t="str">
        <f t="shared" si="70"/>
        <v>Normalweight</v>
      </c>
      <c r="O494" t="str">
        <f t="shared" si="71"/>
        <v>Diabetes</v>
      </c>
      <c r="P494">
        <v>10.55</v>
      </c>
      <c r="Q494" s="2" t="s">
        <v>8354</v>
      </c>
      <c r="R494" s="2" t="s">
        <v>8354</v>
      </c>
      <c r="S494" t="s">
        <v>8354</v>
      </c>
      <c r="T494" s="2">
        <v>0</v>
      </c>
      <c r="U494" s="2" t="str">
        <f t="shared" si="72"/>
        <v>YES</v>
      </c>
      <c r="V494" t="s">
        <v>8355</v>
      </c>
      <c r="W494" t="str">
        <f t="shared" si="73"/>
        <v>tier - 2</v>
      </c>
      <c r="X494" t="s">
        <v>10</v>
      </c>
      <c r="Y494" t="str">
        <f t="shared" si="74"/>
        <v>tier - 3</v>
      </c>
      <c r="Z494" t="s">
        <v>11</v>
      </c>
      <c r="AA494" s="15">
        <v>4454.3999999999996</v>
      </c>
      <c r="AB494" t="str">
        <v>R1012</v>
      </c>
    </row>
    <row r="495" spans="1:28" x14ac:dyDescent="0.2">
      <c r="A495" s="1" t="s">
        <v>1876</v>
      </c>
      <c r="B495" s="13">
        <f t="shared" si="67"/>
        <v>33069</v>
      </c>
      <c r="C495" s="1">
        <f t="shared" si="75"/>
        <v>32</v>
      </c>
      <c r="D495">
        <v>1990</v>
      </c>
      <c r="E495" s="7" t="s">
        <v>9</v>
      </c>
      <c r="F495">
        <v>15</v>
      </c>
      <c r="G495" s="8" t="str">
        <f t="shared" si="68"/>
        <v>Jul</v>
      </c>
      <c r="H495" s="8" t="s">
        <v>6732</v>
      </c>
      <c r="I495" s="14" t="s">
        <v>7150</v>
      </c>
      <c r="J495" t="s">
        <v>5209</v>
      </c>
      <c r="K495">
        <v>1990</v>
      </c>
      <c r="L495">
        <f t="shared" si="69"/>
        <v>1990</v>
      </c>
      <c r="M495">
        <v>26.41</v>
      </c>
      <c r="N495" t="str">
        <f t="shared" si="70"/>
        <v>Overweight</v>
      </c>
      <c r="O495" t="str">
        <f t="shared" si="71"/>
        <v>Normal</v>
      </c>
      <c r="P495">
        <v>4.92</v>
      </c>
      <c r="Q495" s="2" t="s">
        <v>8355</v>
      </c>
      <c r="R495" s="2" t="s">
        <v>8354</v>
      </c>
      <c r="S495" t="s">
        <v>2382</v>
      </c>
      <c r="T495" s="2">
        <v>1</v>
      </c>
      <c r="U495" s="2" t="str">
        <f t="shared" si="72"/>
        <v>YES</v>
      </c>
      <c r="V495" t="s">
        <v>8355</v>
      </c>
      <c r="W495" t="str">
        <f t="shared" si="73"/>
        <v>tier - 2</v>
      </c>
      <c r="X495" t="s">
        <v>10</v>
      </c>
      <c r="Y495" t="str">
        <f t="shared" si="74"/>
        <v>tier - 3</v>
      </c>
      <c r="Z495" t="s">
        <v>11</v>
      </c>
      <c r="AA495" s="15">
        <v>4462.72</v>
      </c>
      <c r="AB495" t="str">
        <v>R1012</v>
      </c>
    </row>
    <row r="496" spans="1:28" x14ac:dyDescent="0.2">
      <c r="A496" s="1" t="s">
        <v>1875</v>
      </c>
      <c r="B496" s="13">
        <f t="shared" si="67"/>
        <v>33423</v>
      </c>
      <c r="C496" s="1">
        <f t="shared" si="75"/>
        <v>31</v>
      </c>
      <c r="D496">
        <v>1991</v>
      </c>
      <c r="E496" s="7" t="s">
        <v>9</v>
      </c>
      <c r="F496">
        <v>4</v>
      </c>
      <c r="G496" s="8" t="str">
        <f t="shared" si="68"/>
        <v>Jul</v>
      </c>
      <c r="H496" s="8" t="s">
        <v>6732</v>
      </c>
      <c r="I496" s="14" t="s">
        <v>7151</v>
      </c>
      <c r="J496" t="s">
        <v>5199</v>
      </c>
      <c r="K496">
        <v>1991</v>
      </c>
      <c r="L496">
        <f t="shared" si="69"/>
        <v>1991</v>
      </c>
      <c r="M496">
        <v>27.835000000000001</v>
      </c>
      <c r="N496" t="str">
        <f t="shared" si="70"/>
        <v>Overweight</v>
      </c>
      <c r="O496" t="str">
        <f t="shared" si="71"/>
        <v>Prediabetes</v>
      </c>
      <c r="P496">
        <v>5.9</v>
      </c>
      <c r="Q496" s="2" t="s">
        <v>8355</v>
      </c>
      <c r="R496" s="2" t="s">
        <v>8354</v>
      </c>
      <c r="S496" t="s">
        <v>8354</v>
      </c>
      <c r="T496" s="2">
        <v>1</v>
      </c>
      <c r="U496" s="2" t="str">
        <f t="shared" si="72"/>
        <v>YES</v>
      </c>
      <c r="V496" t="s">
        <v>8355</v>
      </c>
      <c r="W496" t="str">
        <f t="shared" si="73"/>
        <v>tier - 3</v>
      </c>
      <c r="X496" t="s">
        <v>11</v>
      </c>
      <c r="Y496" t="str">
        <f t="shared" si="74"/>
        <v>tier - 3</v>
      </c>
      <c r="Z496" t="s">
        <v>11</v>
      </c>
      <c r="AA496" s="15">
        <v>4463.21</v>
      </c>
      <c r="AB496" t="str">
        <v>R1013</v>
      </c>
    </row>
    <row r="497" spans="1:28" x14ac:dyDescent="0.2">
      <c r="A497" s="1" t="s">
        <v>1874</v>
      </c>
      <c r="B497" s="13">
        <f t="shared" si="67"/>
        <v>36484</v>
      </c>
      <c r="C497" s="1">
        <f t="shared" si="75"/>
        <v>23</v>
      </c>
      <c r="D497">
        <v>1999</v>
      </c>
      <c r="E497" s="7" t="s">
        <v>14</v>
      </c>
      <c r="F497">
        <v>20</v>
      </c>
      <c r="G497" s="8" t="str">
        <f t="shared" si="68"/>
        <v>Nov</v>
      </c>
      <c r="H497" s="8" t="s">
        <v>7145</v>
      </c>
      <c r="I497" s="14" t="s">
        <v>6823</v>
      </c>
      <c r="J497" t="s">
        <v>5210</v>
      </c>
      <c r="K497">
        <v>1999</v>
      </c>
      <c r="L497">
        <f t="shared" si="69"/>
        <v>1999</v>
      </c>
      <c r="M497">
        <v>51.74</v>
      </c>
      <c r="N497" t="str">
        <f t="shared" si="70"/>
        <v>Obesity</v>
      </c>
      <c r="O497" t="str">
        <f t="shared" si="71"/>
        <v>Normal</v>
      </c>
      <c r="P497">
        <v>4.9800000000000004</v>
      </c>
      <c r="Q497" s="2" t="s">
        <v>8355</v>
      </c>
      <c r="R497" s="2" t="s">
        <v>8354</v>
      </c>
      <c r="S497" t="s">
        <v>8354</v>
      </c>
      <c r="T497" s="2">
        <v>2</v>
      </c>
      <c r="U497" s="2" t="str">
        <f t="shared" si="72"/>
        <v>NO</v>
      </c>
      <c r="V497" t="s">
        <v>8354</v>
      </c>
      <c r="W497" t="str">
        <f t="shared" si="73"/>
        <v>tier - 2</v>
      </c>
      <c r="X497" t="s">
        <v>10</v>
      </c>
      <c r="Y497" t="str">
        <f t="shared" si="74"/>
        <v>tier - 2</v>
      </c>
      <c r="Z497" t="s">
        <v>10</v>
      </c>
      <c r="AA497" s="15">
        <v>4466.62</v>
      </c>
      <c r="AB497" t="str">
        <v>R1012</v>
      </c>
    </row>
    <row r="498" spans="1:28" x14ac:dyDescent="0.2">
      <c r="A498" s="1" t="s">
        <v>1873</v>
      </c>
      <c r="B498" s="13">
        <f t="shared" si="67"/>
        <v>38186</v>
      </c>
      <c r="C498" s="1">
        <f t="shared" si="75"/>
        <v>18</v>
      </c>
      <c r="D498">
        <v>2004</v>
      </c>
      <c r="E498" s="7" t="s">
        <v>9</v>
      </c>
      <c r="F498">
        <v>18</v>
      </c>
      <c r="G498" s="8" t="str">
        <f t="shared" si="68"/>
        <v>Jul</v>
      </c>
      <c r="H498" s="8" t="s">
        <v>6730</v>
      </c>
      <c r="I498" s="14" t="s">
        <v>7152</v>
      </c>
      <c r="J498" t="s">
        <v>5211</v>
      </c>
      <c r="K498">
        <v>2004</v>
      </c>
      <c r="L498">
        <f t="shared" si="69"/>
        <v>2004</v>
      </c>
      <c r="M498">
        <v>23.37</v>
      </c>
      <c r="N498" t="str">
        <f t="shared" si="70"/>
        <v>Normalweight</v>
      </c>
      <c r="O498" t="str">
        <f t="shared" si="71"/>
        <v>Prediabetes</v>
      </c>
      <c r="P498">
        <v>5.8</v>
      </c>
      <c r="Q498" s="2" t="s">
        <v>8354</v>
      </c>
      <c r="R498" s="2" t="s">
        <v>8354</v>
      </c>
      <c r="S498" t="s">
        <v>8354</v>
      </c>
      <c r="T498" s="2">
        <v>0</v>
      </c>
      <c r="U498" s="2" t="str">
        <f t="shared" si="72"/>
        <v>YES</v>
      </c>
      <c r="V498" t="s">
        <v>8355</v>
      </c>
      <c r="W498" t="str">
        <f t="shared" si="73"/>
        <v>tier - 2</v>
      </c>
      <c r="X498" t="s">
        <v>10</v>
      </c>
      <c r="Y498" t="str">
        <f t="shared" si="74"/>
        <v>tier - 2</v>
      </c>
      <c r="Z498" t="s">
        <v>10</v>
      </c>
      <c r="AA498" s="15">
        <v>4468.25</v>
      </c>
      <c r="AB498" t="str">
        <v>R1012</v>
      </c>
    </row>
    <row r="499" spans="1:28" x14ac:dyDescent="0.2">
      <c r="A499" s="1" t="s">
        <v>1872</v>
      </c>
      <c r="B499" s="13">
        <f t="shared" si="67"/>
        <v>33797</v>
      </c>
      <c r="C499" s="1">
        <f t="shared" si="75"/>
        <v>30</v>
      </c>
      <c r="D499">
        <v>1992</v>
      </c>
      <c r="E499" s="7" t="s">
        <v>9</v>
      </c>
      <c r="F499">
        <v>12</v>
      </c>
      <c r="G499" s="8" t="str">
        <f t="shared" si="68"/>
        <v>Jul</v>
      </c>
      <c r="H499" s="8" t="s">
        <v>6732</v>
      </c>
      <c r="I499" s="14" t="s">
        <v>6935</v>
      </c>
      <c r="J499" t="s">
        <v>6693</v>
      </c>
      <c r="K499">
        <v>1992</v>
      </c>
      <c r="L499">
        <f t="shared" si="69"/>
        <v>1992</v>
      </c>
      <c r="M499">
        <v>29.7</v>
      </c>
      <c r="N499" t="str">
        <f t="shared" si="70"/>
        <v>Overweight</v>
      </c>
      <c r="O499" t="str">
        <f t="shared" si="71"/>
        <v>Prediabetes</v>
      </c>
      <c r="P499">
        <v>6.21</v>
      </c>
      <c r="Q499" s="2" t="s">
        <v>8355</v>
      </c>
      <c r="R499" s="2" t="s">
        <v>8354</v>
      </c>
      <c r="S499" t="s">
        <v>2382</v>
      </c>
      <c r="T499" s="2">
        <v>1</v>
      </c>
      <c r="U499" s="2" t="str">
        <f t="shared" si="72"/>
        <v>YES</v>
      </c>
      <c r="V499" t="s">
        <v>8355</v>
      </c>
      <c r="W499" t="str">
        <f t="shared" si="73"/>
        <v>tier - 2</v>
      </c>
      <c r="X499" t="s">
        <v>10</v>
      </c>
      <c r="Y499" t="str">
        <f t="shared" si="74"/>
        <v>tier - 3</v>
      </c>
      <c r="Z499" t="s">
        <v>11</v>
      </c>
      <c r="AA499" s="15">
        <v>4488.58</v>
      </c>
      <c r="AB499" t="str">
        <v>R1012</v>
      </c>
    </row>
    <row r="500" spans="1:28" x14ac:dyDescent="0.2">
      <c r="A500" s="1" t="s">
        <v>1871</v>
      </c>
      <c r="B500" s="13">
        <f t="shared" si="67"/>
        <v>32320</v>
      </c>
      <c r="C500" s="1">
        <f t="shared" si="75"/>
        <v>34</v>
      </c>
      <c r="D500">
        <v>1988</v>
      </c>
      <c r="E500" s="7" t="s">
        <v>17</v>
      </c>
      <c r="F500">
        <v>26</v>
      </c>
      <c r="G500" s="8" t="str">
        <f t="shared" si="68"/>
        <v>Jun</v>
      </c>
      <c r="H500" s="8" t="s">
        <v>6730</v>
      </c>
      <c r="I500" s="14" t="s">
        <v>7153</v>
      </c>
      <c r="J500" t="s">
        <v>5212</v>
      </c>
      <c r="K500">
        <v>1988</v>
      </c>
      <c r="L500">
        <f t="shared" si="69"/>
        <v>1988</v>
      </c>
      <c r="M500">
        <v>20.045000000000002</v>
      </c>
      <c r="N500" t="str">
        <f t="shared" si="70"/>
        <v>Normalweight</v>
      </c>
      <c r="O500" t="str">
        <f t="shared" si="71"/>
        <v>Prediabetes</v>
      </c>
      <c r="P500">
        <v>6.17</v>
      </c>
      <c r="Q500" s="2" t="s">
        <v>8354</v>
      </c>
      <c r="R500" s="2" t="s">
        <v>8354</v>
      </c>
      <c r="S500" t="s">
        <v>2382</v>
      </c>
      <c r="T500" s="2">
        <v>1</v>
      </c>
      <c r="U500" s="2" t="str">
        <f t="shared" si="72"/>
        <v>YES</v>
      </c>
      <c r="V500" t="s">
        <v>8355</v>
      </c>
      <c r="W500" t="str">
        <f t="shared" si="73"/>
        <v>tier - 2</v>
      </c>
      <c r="X500" t="s">
        <v>10</v>
      </c>
      <c r="Y500" t="str">
        <f t="shared" si="74"/>
        <v>tier - 1</v>
      </c>
      <c r="Z500" t="s">
        <v>15</v>
      </c>
      <c r="AA500" s="15">
        <v>4500.34</v>
      </c>
      <c r="AB500" t="str">
        <v>R1017</v>
      </c>
    </row>
    <row r="501" spans="1:28" x14ac:dyDescent="0.2">
      <c r="A501" s="1" t="s">
        <v>1870</v>
      </c>
      <c r="B501" s="13">
        <f t="shared" si="67"/>
        <v>35716</v>
      </c>
      <c r="C501" s="1">
        <f t="shared" si="75"/>
        <v>25</v>
      </c>
      <c r="D501">
        <v>1997</v>
      </c>
      <c r="E501" s="7" t="s">
        <v>36</v>
      </c>
      <c r="F501">
        <v>13</v>
      </c>
      <c r="G501" s="8" t="str">
        <f t="shared" si="68"/>
        <v>Oct</v>
      </c>
      <c r="H501" s="8" t="s">
        <v>6730</v>
      </c>
      <c r="I501" s="14" t="s">
        <v>6823</v>
      </c>
      <c r="J501" t="s">
        <v>5213</v>
      </c>
      <c r="K501">
        <v>1997</v>
      </c>
      <c r="L501">
        <f t="shared" si="69"/>
        <v>1997</v>
      </c>
      <c r="M501">
        <v>27.83</v>
      </c>
      <c r="N501" t="str">
        <f t="shared" si="70"/>
        <v>Overweight</v>
      </c>
      <c r="O501" t="str">
        <f t="shared" si="71"/>
        <v>Normal</v>
      </c>
      <c r="P501">
        <v>5.36</v>
      </c>
      <c r="Q501" s="2" t="s">
        <v>8354</v>
      </c>
      <c r="R501" s="2" t="s">
        <v>8354</v>
      </c>
      <c r="S501" t="s">
        <v>8354</v>
      </c>
      <c r="T501" s="2">
        <v>2</v>
      </c>
      <c r="U501" s="2" t="str">
        <f t="shared" si="72"/>
        <v>NO</v>
      </c>
      <c r="V501" t="s">
        <v>8354</v>
      </c>
      <c r="W501" t="str">
        <f t="shared" si="73"/>
        <v>tier - 1</v>
      </c>
      <c r="X501" t="s">
        <v>15</v>
      </c>
      <c r="Y501" t="str">
        <f t="shared" si="74"/>
        <v>tier - 2</v>
      </c>
      <c r="Z501" t="s">
        <v>10</v>
      </c>
      <c r="AA501" s="15">
        <v>4504.66</v>
      </c>
      <c r="AB501" t="str">
        <v>R1013</v>
      </c>
    </row>
    <row r="502" spans="1:28" x14ac:dyDescent="0.2">
      <c r="A502" s="1" t="s">
        <v>1869</v>
      </c>
      <c r="B502" s="13">
        <f t="shared" si="67"/>
        <v>30221</v>
      </c>
      <c r="C502" s="1">
        <f t="shared" si="75"/>
        <v>40</v>
      </c>
      <c r="D502">
        <v>1982</v>
      </c>
      <c r="E502" s="7" t="s">
        <v>19</v>
      </c>
      <c r="F502">
        <v>27</v>
      </c>
      <c r="G502" s="8" t="str">
        <f t="shared" si="68"/>
        <v>Sep</v>
      </c>
      <c r="H502" s="8" t="s">
        <v>6732</v>
      </c>
      <c r="I502" s="14" t="s">
        <v>7154</v>
      </c>
      <c r="J502" t="s">
        <v>5214</v>
      </c>
      <c r="K502">
        <v>1982</v>
      </c>
      <c r="L502">
        <f t="shared" si="69"/>
        <v>1982</v>
      </c>
      <c r="M502">
        <v>28.93</v>
      </c>
      <c r="N502" t="str">
        <f t="shared" si="70"/>
        <v>Overweight</v>
      </c>
      <c r="O502" t="str">
        <f t="shared" si="71"/>
        <v>Normal</v>
      </c>
      <c r="P502">
        <v>5.2</v>
      </c>
      <c r="Q502" s="2" t="s">
        <v>8354</v>
      </c>
      <c r="R502" s="2" t="s">
        <v>8354</v>
      </c>
      <c r="S502" t="s">
        <v>8354</v>
      </c>
      <c r="T502" s="2">
        <v>0</v>
      </c>
      <c r="U502" s="2" t="str">
        <f t="shared" si="72"/>
        <v>YES</v>
      </c>
      <c r="V502" t="s">
        <v>8355</v>
      </c>
      <c r="W502" t="str">
        <f t="shared" si="73"/>
        <v>tier - 2</v>
      </c>
      <c r="X502" t="s">
        <v>10</v>
      </c>
      <c r="Y502" t="str">
        <f t="shared" si="74"/>
        <v>tier - 3</v>
      </c>
      <c r="Z502" t="s">
        <v>11</v>
      </c>
      <c r="AA502" s="15">
        <v>4511.41</v>
      </c>
      <c r="AB502" t="str">
        <v>R1013</v>
      </c>
    </row>
    <row r="503" spans="1:28" x14ac:dyDescent="0.2">
      <c r="A503" s="1" t="s">
        <v>1868</v>
      </c>
      <c r="B503" s="13">
        <f t="shared" si="67"/>
        <v>29388</v>
      </c>
      <c r="C503" s="1">
        <f t="shared" si="75"/>
        <v>42</v>
      </c>
      <c r="D503">
        <v>1980</v>
      </c>
      <c r="E503" s="7" t="s">
        <v>17</v>
      </c>
      <c r="F503">
        <v>16</v>
      </c>
      <c r="G503" s="8" t="str">
        <f t="shared" si="68"/>
        <v>Jun</v>
      </c>
      <c r="H503" s="8" t="s">
        <v>6732</v>
      </c>
      <c r="I503" s="14" t="s">
        <v>7155</v>
      </c>
      <c r="J503" t="s">
        <v>4800</v>
      </c>
      <c r="K503">
        <v>1980</v>
      </c>
      <c r="L503">
        <f t="shared" si="69"/>
        <v>1980</v>
      </c>
      <c r="M503">
        <v>33.82</v>
      </c>
      <c r="N503" t="str">
        <f t="shared" si="70"/>
        <v>Obesity</v>
      </c>
      <c r="O503" t="str">
        <f t="shared" si="71"/>
        <v>Normal</v>
      </c>
      <c r="P503">
        <v>5.42</v>
      </c>
      <c r="Q503" s="2" t="s">
        <v>8354</v>
      </c>
      <c r="R503" s="2" t="s">
        <v>8354</v>
      </c>
      <c r="S503" t="s">
        <v>8354</v>
      </c>
      <c r="T503" s="2">
        <v>0</v>
      </c>
      <c r="U503" s="2" t="str">
        <f t="shared" si="72"/>
        <v>NO</v>
      </c>
      <c r="V503" t="s">
        <v>8354</v>
      </c>
      <c r="W503" t="str">
        <f t="shared" si="73"/>
        <v>tier - 2</v>
      </c>
      <c r="X503" t="s">
        <v>10</v>
      </c>
      <c r="Y503" t="str">
        <f t="shared" si="74"/>
        <v>tier - 3</v>
      </c>
      <c r="Z503" t="s">
        <v>11</v>
      </c>
      <c r="AA503" s="15">
        <v>4515.71</v>
      </c>
      <c r="AB503" t="str">
        <v>R1013</v>
      </c>
    </row>
    <row r="504" spans="1:28" x14ac:dyDescent="0.2">
      <c r="A504" s="1" t="s">
        <v>1867</v>
      </c>
      <c r="B504" s="13">
        <f t="shared" si="67"/>
        <v>37896</v>
      </c>
      <c r="C504" s="1">
        <f t="shared" si="75"/>
        <v>19</v>
      </c>
      <c r="D504">
        <v>2003</v>
      </c>
      <c r="E504" s="7" t="s">
        <v>36</v>
      </c>
      <c r="F504">
        <v>2</v>
      </c>
      <c r="G504" s="8" t="str">
        <f t="shared" si="68"/>
        <v>Oct</v>
      </c>
      <c r="H504" s="8" t="s">
        <v>6730</v>
      </c>
      <c r="I504" s="14" t="s">
        <v>7156</v>
      </c>
      <c r="J504" t="s">
        <v>5215</v>
      </c>
      <c r="K504">
        <v>2003</v>
      </c>
      <c r="L504">
        <f t="shared" si="69"/>
        <v>2003</v>
      </c>
      <c r="M504">
        <v>20.234999999999999</v>
      </c>
      <c r="N504" t="str">
        <f t="shared" si="70"/>
        <v>Normalweight</v>
      </c>
      <c r="O504" t="str">
        <f t="shared" si="71"/>
        <v>Diabetes</v>
      </c>
      <c r="P504">
        <v>6.84</v>
      </c>
      <c r="Q504" s="2" t="s">
        <v>8354</v>
      </c>
      <c r="R504" s="2" t="s">
        <v>8354</v>
      </c>
      <c r="S504" t="s">
        <v>8354</v>
      </c>
      <c r="T504" s="2">
        <v>0</v>
      </c>
      <c r="U504" s="2" t="str">
        <f t="shared" si="72"/>
        <v>YES</v>
      </c>
      <c r="V504" t="s">
        <v>8355</v>
      </c>
      <c r="W504" t="str">
        <f t="shared" si="73"/>
        <v>tier - 2</v>
      </c>
      <c r="X504" t="s">
        <v>10</v>
      </c>
      <c r="Y504" t="str">
        <f t="shared" si="74"/>
        <v>tier - 3</v>
      </c>
      <c r="Z504" t="s">
        <v>11</v>
      </c>
      <c r="AA504" s="15">
        <v>4518.3999999999996</v>
      </c>
      <c r="AB504" t="str">
        <v>R1026</v>
      </c>
    </row>
    <row r="505" spans="1:28" x14ac:dyDescent="0.2">
      <c r="A505" s="1" t="s">
        <v>1866</v>
      </c>
      <c r="B505" s="13">
        <f t="shared" si="67"/>
        <v>32116</v>
      </c>
      <c r="C505" s="1">
        <f t="shared" si="75"/>
        <v>35</v>
      </c>
      <c r="D505">
        <v>1987</v>
      </c>
      <c r="E505" s="7" t="s">
        <v>29</v>
      </c>
      <c r="F505">
        <v>5</v>
      </c>
      <c r="G505" s="8" t="str">
        <f t="shared" si="68"/>
        <v>Dec</v>
      </c>
      <c r="H505" s="8" t="s">
        <v>6730</v>
      </c>
      <c r="I505" s="14" t="s">
        <v>7157</v>
      </c>
      <c r="J505" t="s">
        <v>5216</v>
      </c>
      <c r="K505">
        <v>1987</v>
      </c>
      <c r="L505">
        <f t="shared" si="69"/>
        <v>1987</v>
      </c>
      <c r="M505">
        <v>49.2</v>
      </c>
      <c r="N505" t="str">
        <f t="shared" si="70"/>
        <v>Obesity</v>
      </c>
      <c r="O505" t="str">
        <f t="shared" si="71"/>
        <v>Diabetes</v>
      </c>
      <c r="P505">
        <v>10.9</v>
      </c>
      <c r="Q505" s="2" t="s">
        <v>8355</v>
      </c>
      <c r="R505" s="2" t="s">
        <v>8354</v>
      </c>
      <c r="S505" t="s">
        <v>2382</v>
      </c>
      <c r="T505" s="2">
        <v>1</v>
      </c>
      <c r="U505" s="2" t="str">
        <f t="shared" si="72"/>
        <v>NO</v>
      </c>
      <c r="V505" t="s">
        <v>8354</v>
      </c>
      <c r="W505" t="str">
        <f t="shared" si="73"/>
        <v>tier - 2</v>
      </c>
      <c r="X505" t="s">
        <v>10</v>
      </c>
      <c r="Y505" t="str">
        <f t="shared" si="74"/>
        <v>tier - 3</v>
      </c>
      <c r="Z505" t="s">
        <v>11</v>
      </c>
      <c r="AA505" s="15">
        <v>4518.7700000000004</v>
      </c>
      <c r="AB505" t="str">
        <v>R1012</v>
      </c>
    </row>
    <row r="506" spans="1:28" x14ac:dyDescent="0.2">
      <c r="A506" s="1" t="s">
        <v>1865</v>
      </c>
      <c r="B506" s="13">
        <f t="shared" si="67"/>
        <v>32498</v>
      </c>
      <c r="C506" s="1">
        <f t="shared" si="75"/>
        <v>34</v>
      </c>
      <c r="D506">
        <v>1988</v>
      </c>
      <c r="E506" s="7" t="s">
        <v>29</v>
      </c>
      <c r="F506">
        <v>21</v>
      </c>
      <c r="G506" s="8" t="str">
        <f t="shared" si="68"/>
        <v>Dec</v>
      </c>
      <c r="H506" s="8" t="s">
        <v>6730</v>
      </c>
      <c r="I506" s="14" t="s">
        <v>6807</v>
      </c>
      <c r="J506" t="s">
        <v>5217</v>
      </c>
      <c r="K506">
        <v>1988</v>
      </c>
      <c r="L506">
        <f t="shared" si="69"/>
        <v>1988</v>
      </c>
      <c r="M506">
        <v>26.4</v>
      </c>
      <c r="N506" t="str">
        <f t="shared" si="70"/>
        <v>Overweight</v>
      </c>
      <c r="O506" t="str">
        <f t="shared" si="71"/>
        <v>Normal</v>
      </c>
      <c r="P506">
        <v>4.87</v>
      </c>
      <c r="Q506" s="2" t="s">
        <v>8355</v>
      </c>
      <c r="R506" s="2" t="s">
        <v>8354</v>
      </c>
      <c r="S506" t="s">
        <v>8354</v>
      </c>
      <c r="T506" s="2">
        <v>0</v>
      </c>
      <c r="U506" s="2" t="str">
        <f t="shared" si="72"/>
        <v>YES</v>
      </c>
      <c r="V506" t="s">
        <v>8355</v>
      </c>
      <c r="W506" t="str">
        <f t="shared" si="73"/>
        <v>tier - 2</v>
      </c>
      <c r="X506" t="s">
        <v>10</v>
      </c>
      <c r="Y506" t="str">
        <f t="shared" si="74"/>
        <v>tier - 2</v>
      </c>
      <c r="Z506" t="s">
        <v>10</v>
      </c>
      <c r="AA506" s="15">
        <v>4518.83</v>
      </c>
      <c r="AB506" t="str">
        <v>R1017</v>
      </c>
    </row>
    <row r="507" spans="1:28" x14ac:dyDescent="0.2">
      <c r="A507" s="1" t="s">
        <v>1864</v>
      </c>
      <c r="B507" s="13">
        <f t="shared" si="67"/>
        <v>33829</v>
      </c>
      <c r="C507" s="1">
        <f t="shared" si="75"/>
        <v>30</v>
      </c>
      <c r="D507">
        <v>1992</v>
      </c>
      <c r="E507" s="7" t="s">
        <v>34</v>
      </c>
      <c r="F507">
        <v>13</v>
      </c>
      <c r="G507" s="8" t="str">
        <f t="shared" si="68"/>
        <v>Aug</v>
      </c>
      <c r="H507" s="8" t="s">
        <v>6730</v>
      </c>
      <c r="I507" s="14" t="s">
        <v>7158</v>
      </c>
      <c r="J507" t="s">
        <v>5218</v>
      </c>
      <c r="K507">
        <v>1992</v>
      </c>
      <c r="L507">
        <f t="shared" si="69"/>
        <v>1992</v>
      </c>
      <c r="M507">
        <v>28.38</v>
      </c>
      <c r="N507" t="str">
        <f t="shared" si="70"/>
        <v>Overweight</v>
      </c>
      <c r="O507" t="str">
        <f t="shared" si="71"/>
        <v>Prediabetes</v>
      </c>
      <c r="P507">
        <v>6.07</v>
      </c>
      <c r="Q507" s="2" t="s">
        <v>8354</v>
      </c>
      <c r="R507" s="2" t="s">
        <v>8354</v>
      </c>
      <c r="S507" t="s">
        <v>8354</v>
      </c>
      <c r="T507" s="2">
        <v>1</v>
      </c>
      <c r="U507" s="2" t="str">
        <f t="shared" si="72"/>
        <v>YES</v>
      </c>
      <c r="V507" t="s">
        <v>8355</v>
      </c>
      <c r="W507" t="str">
        <f t="shared" si="73"/>
        <v>tier - 2</v>
      </c>
      <c r="X507" t="s">
        <v>10</v>
      </c>
      <c r="Y507" t="str">
        <f t="shared" si="74"/>
        <v>tier - 2</v>
      </c>
      <c r="Z507" t="s">
        <v>10</v>
      </c>
      <c r="AA507" s="15">
        <v>4527.18</v>
      </c>
      <c r="AB507" t="str">
        <v>R1012</v>
      </c>
    </row>
    <row r="508" spans="1:28" x14ac:dyDescent="0.2">
      <c r="A508" s="1" t="s">
        <v>1863</v>
      </c>
      <c r="B508" s="13">
        <f t="shared" si="67"/>
        <v>34149</v>
      </c>
      <c r="C508" s="1">
        <f t="shared" si="75"/>
        <v>29</v>
      </c>
      <c r="D508">
        <v>1993</v>
      </c>
      <c r="E508" s="7" t="s">
        <v>17</v>
      </c>
      <c r="F508">
        <v>29</v>
      </c>
      <c r="G508" s="8" t="str">
        <f t="shared" si="68"/>
        <v>Jun</v>
      </c>
      <c r="H508" s="8" t="s">
        <v>6732</v>
      </c>
      <c r="I508" s="14" t="s">
        <v>7159</v>
      </c>
      <c r="J508" t="s">
        <v>5219</v>
      </c>
      <c r="K508">
        <v>1993</v>
      </c>
      <c r="L508">
        <f t="shared" si="69"/>
        <v>1993</v>
      </c>
      <c r="M508">
        <v>24.64</v>
      </c>
      <c r="N508" t="str">
        <f t="shared" si="70"/>
        <v>Normalweight</v>
      </c>
      <c r="O508" t="str">
        <f t="shared" si="71"/>
        <v>Normal</v>
      </c>
      <c r="P508">
        <v>4.33</v>
      </c>
      <c r="Q508" s="2" t="s">
        <v>8354</v>
      </c>
      <c r="R508" s="2" t="s">
        <v>8354</v>
      </c>
      <c r="S508" t="s">
        <v>8354</v>
      </c>
      <c r="T508" s="2">
        <v>0</v>
      </c>
      <c r="U508" s="2" t="str">
        <f t="shared" si="72"/>
        <v>YES</v>
      </c>
      <c r="V508" t="s">
        <v>8355</v>
      </c>
      <c r="W508" t="str">
        <f t="shared" si="73"/>
        <v>tier - 2</v>
      </c>
      <c r="X508" t="s">
        <v>10</v>
      </c>
      <c r="Y508" t="str">
        <f t="shared" si="74"/>
        <v>tier - 1</v>
      </c>
      <c r="Z508" t="s">
        <v>15</v>
      </c>
      <c r="AA508" s="15">
        <v>4529.4799999999996</v>
      </c>
      <c r="AB508" t="str">
        <v>R1011</v>
      </c>
    </row>
    <row r="509" spans="1:28" x14ac:dyDescent="0.2">
      <c r="A509" s="1" t="s">
        <v>1862</v>
      </c>
      <c r="B509" s="13">
        <f t="shared" si="67"/>
        <v>32307</v>
      </c>
      <c r="C509" s="1">
        <f t="shared" si="75"/>
        <v>34</v>
      </c>
      <c r="D509">
        <v>1988</v>
      </c>
      <c r="E509" s="7" t="s">
        <v>17</v>
      </c>
      <c r="F509">
        <v>13</v>
      </c>
      <c r="G509" s="8" t="str">
        <f t="shared" si="68"/>
        <v>Jun</v>
      </c>
      <c r="H509" s="8" t="s">
        <v>6732</v>
      </c>
      <c r="I509" s="14" t="s">
        <v>7160</v>
      </c>
      <c r="J509" t="s">
        <v>5220</v>
      </c>
      <c r="K509">
        <v>1988</v>
      </c>
      <c r="L509">
        <f t="shared" si="69"/>
        <v>1988</v>
      </c>
      <c r="M509">
        <v>39.71</v>
      </c>
      <c r="N509" t="str">
        <f t="shared" si="70"/>
        <v>Obesity</v>
      </c>
      <c r="O509" t="str">
        <f t="shared" si="71"/>
        <v>Prediabetes</v>
      </c>
      <c r="P509">
        <v>5.83</v>
      </c>
      <c r="Q509" s="2" t="s">
        <v>8354</v>
      </c>
      <c r="R509" s="2" t="s">
        <v>8354</v>
      </c>
      <c r="S509" t="s">
        <v>8354</v>
      </c>
      <c r="T509" s="2">
        <v>1</v>
      </c>
      <c r="U509" s="2" t="str">
        <f t="shared" si="72"/>
        <v>NO</v>
      </c>
      <c r="V509" t="s">
        <v>8354</v>
      </c>
      <c r="W509" t="str">
        <f t="shared" si="73"/>
        <v>tier - 2</v>
      </c>
      <c r="X509" t="s">
        <v>10</v>
      </c>
      <c r="Y509" t="str">
        <f t="shared" si="74"/>
        <v>tier - 2</v>
      </c>
      <c r="Z509" t="s">
        <v>10</v>
      </c>
      <c r="AA509" s="15">
        <v>4536.26</v>
      </c>
      <c r="AB509" t="str">
        <v>R1011</v>
      </c>
    </row>
    <row r="510" spans="1:28" x14ac:dyDescent="0.2">
      <c r="A510" s="1" t="s">
        <v>1861</v>
      </c>
      <c r="B510" s="13">
        <f t="shared" si="67"/>
        <v>33194</v>
      </c>
      <c r="C510" s="1">
        <f t="shared" si="75"/>
        <v>32</v>
      </c>
      <c r="D510">
        <v>1990</v>
      </c>
      <c r="E510" s="7" t="s">
        <v>14</v>
      </c>
      <c r="F510">
        <v>17</v>
      </c>
      <c r="G510" s="8" t="str">
        <f t="shared" si="68"/>
        <v>Nov</v>
      </c>
      <c r="H510" s="8" t="s">
        <v>6730</v>
      </c>
      <c r="I510" s="14" t="s">
        <v>7161</v>
      </c>
      <c r="J510" t="s">
        <v>5221</v>
      </c>
      <c r="K510">
        <v>1990</v>
      </c>
      <c r="L510">
        <f t="shared" si="69"/>
        <v>1990</v>
      </c>
      <c r="M510">
        <v>22.22</v>
      </c>
      <c r="N510" t="str">
        <f t="shared" si="70"/>
        <v>Normalweight</v>
      </c>
      <c r="O510" t="str">
        <f t="shared" si="71"/>
        <v>Normal</v>
      </c>
      <c r="P510">
        <v>5.5</v>
      </c>
      <c r="Q510" s="2" t="s">
        <v>8354</v>
      </c>
      <c r="R510" s="2" t="s">
        <v>8354</v>
      </c>
      <c r="S510" t="s">
        <v>8354</v>
      </c>
      <c r="T510" s="2">
        <v>0</v>
      </c>
      <c r="U510" s="2" t="str">
        <f t="shared" si="72"/>
        <v>YES</v>
      </c>
      <c r="V510" t="s">
        <v>8355</v>
      </c>
      <c r="W510" t="str">
        <f t="shared" si="73"/>
        <v>tier - 2</v>
      </c>
      <c r="X510" t="s">
        <v>10</v>
      </c>
      <c r="Y510" t="str">
        <f t="shared" si="74"/>
        <v>tier - 1</v>
      </c>
      <c r="Z510" t="s">
        <v>15</v>
      </c>
      <c r="AA510" s="15">
        <v>4544.2299999999996</v>
      </c>
      <c r="AB510" t="str">
        <v>R1024</v>
      </c>
    </row>
    <row r="511" spans="1:28" x14ac:dyDescent="0.2">
      <c r="A511" s="1" t="s">
        <v>1860</v>
      </c>
      <c r="B511" s="13">
        <f t="shared" si="67"/>
        <v>38343</v>
      </c>
      <c r="C511" s="1">
        <f t="shared" si="75"/>
        <v>18</v>
      </c>
      <c r="D511">
        <v>2004</v>
      </c>
      <c r="E511" s="7" t="s">
        <v>29</v>
      </c>
      <c r="F511">
        <v>22</v>
      </c>
      <c r="G511" s="8" t="str">
        <f t="shared" si="68"/>
        <v>Dec</v>
      </c>
      <c r="H511" s="8" t="s">
        <v>6732</v>
      </c>
      <c r="I511" s="14" t="s">
        <v>7162</v>
      </c>
      <c r="J511" t="s">
        <v>5222</v>
      </c>
      <c r="K511">
        <v>2004</v>
      </c>
      <c r="L511">
        <f t="shared" si="69"/>
        <v>2004</v>
      </c>
      <c r="M511">
        <v>33.344999999999999</v>
      </c>
      <c r="N511" t="str">
        <f t="shared" si="70"/>
        <v>Obesity</v>
      </c>
      <c r="O511" t="str">
        <f t="shared" si="71"/>
        <v>Normal</v>
      </c>
      <c r="P511">
        <v>4.79</v>
      </c>
      <c r="Q511" s="2" t="s">
        <v>8354</v>
      </c>
      <c r="R511" s="2" t="s">
        <v>8354</v>
      </c>
      <c r="S511" t="s">
        <v>2382</v>
      </c>
      <c r="T511" s="2">
        <v>1</v>
      </c>
      <c r="U511" s="2" t="str">
        <f t="shared" si="72"/>
        <v>NO</v>
      </c>
      <c r="V511" t="s">
        <v>8354</v>
      </c>
      <c r="W511" t="str">
        <f t="shared" si="73"/>
        <v>tier - 2</v>
      </c>
      <c r="X511" t="s">
        <v>10</v>
      </c>
      <c r="Y511" t="str">
        <f t="shared" si="74"/>
        <v>tier - 2</v>
      </c>
      <c r="Z511" t="s">
        <v>10</v>
      </c>
      <c r="AA511" s="15">
        <v>4561.1899999999996</v>
      </c>
      <c r="AB511" t="str">
        <v>R1024</v>
      </c>
    </row>
    <row r="512" spans="1:28" x14ac:dyDescent="0.2">
      <c r="A512" s="1" t="s">
        <v>1859</v>
      </c>
      <c r="B512" s="13">
        <f t="shared" si="67"/>
        <v>33136</v>
      </c>
      <c r="C512" s="1">
        <f t="shared" si="75"/>
        <v>32</v>
      </c>
      <c r="D512">
        <v>1990</v>
      </c>
      <c r="E512" s="7" t="s">
        <v>19</v>
      </c>
      <c r="F512">
        <v>20</v>
      </c>
      <c r="G512" s="8" t="str">
        <f t="shared" si="68"/>
        <v>Sep</v>
      </c>
      <c r="H512" s="8" t="s">
        <v>6732</v>
      </c>
      <c r="I512" s="14" t="s">
        <v>7047</v>
      </c>
      <c r="J512" t="s">
        <v>5223</v>
      </c>
      <c r="K512">
        <v>1990</v>
      </c>
      <c r="L512">
        <f t="shared" si="69"/>
        <v>1990</v>
      </c>
      <c r="M512">
        <v>24.42</v>
      </c>
      <c r="N512" t="str">
        <f t="shared" si="70"/>
        <v>Normalweight</v>
      </c>
      <c r="O512" t="str">
        <f t="shared" si="71"/>
        <v>Prediabetes</v>
      </c>
      <c r="P512">
        <v>5.81</v>
      </c>
      <c r="Q512" s="2" t="s">
        <v>8354</v>
      </c>
      <c r="R512" s="2" t="s">
        <v>8354</v>
      </c>
      <c r="S512" t="s">
        <v>8354</v>
      </c>
      <c r="T512" s="2">
        <v>1</v>
      </c>
      <c r="U512" s="2" t="str">
        <f t="shared" si="72"/>
        <v>YES</v>
      </c>
      <c r="V512" t="s">
        <v>8355</v>
      </c>
      <c r="W512" t="str">
        <f t="shared" si="73"/>
        <v>tier - 2</v>
      </c>
      <c r="X512" t="s">
        <v>10</v>
      </c>
      <c r="Y512" t="str">
        <f t="shared" si="74"/>
        <v>tier - 2</v>
      </c>
      <c r="Z512" t="s">
        <v>10</v>
      </c>
      <c r="AA512" s="15">
        <v>4562.84</v>
      </c>
      <c r="AB512" t="str">
        <v>R1013</v>
      </c>
    </row>
    <row r="513" spans="1:28" x14ac:dyDescent="0.2">
      <c r="A513" s="1" t="s">
        <v>1858</v>
      </c>
      <c r="B513" s="13">
        <f t="shared" si="67"/>
        <v>35424</v>
      </c>
      <c r="C513" s="1">
        <f t="shared" si="75"/>
        <v>26</v>
      </c>
      <c r="D513">
        <v>1996</v>
      </c>
      <c r="E513" s="7" t="s">
        <v>29</v>
      </c>
      <c r="F513">
        <v>25</v>
      </c>
      <c r="G513" s="8" t="str">
        <f t="shared" si="68"/>
        <v>Dec</v>
      </c>
      <c r="H513" s="8" t="s">
        <v>6732</v>
      </c>
      <c r="I513" s="14" t="s">
        <v>6877</v>
      </c>
      <c r="J513" t="s">
        <v>5224</v>
      </c>
      <c r="K513">
        <v>1996</v>
      </c>
      <c r="L513">
        <f t="shared" si="69"/>
        <v>1996</v>
      </c>
      <c r="M513">
        <v>29.81</v>
      </c>
      <c r="N513" t="str">
        <f t="shared" si="70"/>
        <v>Overweight</v>
      </c>
      <c r="O513" t="str">
        <f t="shared" si="71"/>
        <v>Normal</v>
      </c>
      <c r="P513">
        <v>5.58</v>
      </c>
      <c r="Q513" s="2" t="s">
        <v>8354</v>
      </c>
      <c r="R513" s="2" t="s">
        <v>8354</v>
      </c>
      <c r="S513" t="s">
        <v>8354</v>
      </c>
      <c r="T513" s="2">
        <v>0</v>
      </c>
      <c r="U513" s="2" t="str">
        <f t="shared" si="72"/>
        <v>YES</v>
      </c>
      <c r="V513" t="s">
        <v>8355</v>
      </c>
      <c r="W513" t="str">
        <f t="shared" si="73"/>
        <v>tier - 2</v>
      </c>
      <c r="X513" t="s">
        <v>10</v>
      </c>
      <c r="Y513" t="str">
        <f t="shared" si="74"/>
        <v>tier - 2</v>
      </c>
      <c r="Z513" t="s">
        <v>10</v>
      </c>
      <c r="AA513" s="15">
        <v>4564.1899999999996</v>
      </c>
      <c r="AB513" t="str">
        <v>R1024</v>
      </c>
    </row>
    <row r="514" spans="1:28" x14ac:dyDescent="0.2">
      <c r="A514" s="1" t="s">
        <v>1857</v>
      </c>
      <c r="B514" s="13">
        <f t="shared" si="67"/>
        <v>32769</v>
      </c>
      <c r="C514" s="1">
        <f t="shared" si="75"/>
        <v>33</v>
      </c>
      <c r="D514">
        <v>1989</v>
      </c>
      <c r="E514" s="7" t="s">
        <v>19</v>
      </c>
      <c r="F514">
        <v>18</v>
      </c>
      <c r="G514" s="8" t="str">
        <f t="shared" si="68"/>
        <v>Sep</v>
      </c>
      <c r="H514" s="8" t="s">
        <v>6732</v>
      </c>
      <c r="I514" s="14" t="s">
        <v>7163</v>
      </c>
      <c r="J514" t="s">
        <v>5225</v>
      </c>
      <c r="K514">
        <v>1989</v>
      </c>
      <c r="L514">
        <f t="shared" si="69"/>
        <v>1989</v>
      </c>
      <c r="M514">
        <v>51.18</v>
      </c>
      <c r="N514" t="str">
        <f t="shared" si="70"/>
        <v>Obesity</v>
      </c>
      <c r="O514" t="str">
        <f t="shared" si="71"/>
        <v>Normal</v>
      </c>
      <c r="P514">
        <v>4.4000000000000004</v>
      </c>
      <c r="Q514" s="2" t="s">
        <v>8355</v>
      </c>
      <c r="R514" s="2" t="s">
        <v>8354</v>
      </c>
      <c r="S514" t="s">
        <v>8354</v>
      </c>
      <c r="T514" s="2">
        <v>2</v>
      </c>
      <c r="U514" s="2" t="str">
        <f t="shared" si="72"/>
        <v>NO</v>
      </c>
      <c r="V514" t="s">
        <v>8354</v>
      </c>
      <c r="W514" t="str">
        <f t="shared" si="73"/>
        <v>tier - 2</v>
      </c>
      <c r="X514" t="s">
        <v>10</v>
      </c>
      <c r="Y514" t="str">
        <f t="shared" si="74"/>
        <v>tier - 2</v>
      </c>
      <c r="Z514" t="s">
        <v>10</v>
      </c>
      <c r="AA514" s="15">
        <v>4571.41</v>
      </c>
      <c r="AB514" t="str">
        <v>R1012</v>
      </c>
    </row>
    <row r="515" spans="1:28" x14ac:dyDescent="0.2">
      <c r="A515" s="1" t="s">
        <v>1856</v>
      </c>
      <c r="B515" s="13">
        <f t="shared" ref="B515:B578" si="76">DATE(D515,MONTH(6&amp;E515),F515)</f>
        <v>36709</v>
      </c>
      <c r="C515" s="1">
        <f t="shared" si="75"/>
        <v>22</v>
      </c>
      <c r="D515">
        <v>2000</v>
      </c>
      <c r="E515" s="7" t="s">
        <v>9</v>
      </c>
      <c r="F515">
        <v>2</v>
      </c>
      <c r="G515" s="8" t="str">
        <f t="shared" ref="G515:G578" si="77">IF(ISBLANK(E515),"Sep",E515)</f>
        <v>Jul</v>
      </c>
      <c r="H515" s="8" t="s">
        <v>6730</v>
      </c>
      <c r="I515" s="14" t="s">
        <v>7164</v>
      </c>
      <c r="J515" t="s">
        <v>5227</v>
      </c>
      <c r="K515">
        <v>2000</v>
      </c>
      <c r="L515">
        <f t="shared" ref="L515:L578" si="78">IF(ISBLANK(K515),AVERAGE(K515:K1563),K515)</f>
        <v>2000</v>
      </c>
      <c r="M515">
        <v>51.37</v>
      </c>
      <c r="N515" t="str">
        <f t="shared" ref="N515:N578" si="79">IF(M515&lt;18,"Underweight",IF(M515&lt;=24.9,"Normalweight",IF(M515&lt;=29.9,"Overweight","Obesity")))</f>
        <v>Obesity</v>
      </c>
      <c r="O515" t="str">
        <f t="shared" ref="O515:O578" si="80">IF(P515&lt;5.7,"Normal",IF(P515&lt;=6.4,"Prediabetes","Diabetes"))</f>
        <v>Diabetes</v>
      </c>
      <c r="P515">
        <v>8.18</v>
      </c>
      <c r="Q515" s="2" t="s">
        <v>8355</v>
      </c>
      <c r="R515" s="2" t="s">
        <v>8354</v>
      </c>
      <c r="S515" t="s">
        <v>8354</v>
      </c>
      <c r="T515" s="2">
        <v>0</v>
      </c>
      <c r="U515" s="2" t="str">
        <f t="shared" ref="U515:U578" si="81">IF(V515=" ",_xlfn.MODE.SNGL(V515:V1073),V515)</f>
        <v>NO</v>
      </c>
      <c r="V515" t="s">
        <v>8354</v>
      </c>
      <c r="W515" t="str">
        <f t="shared" ref="W515:W578" si="82">IF(ISBLANK(X515),"No Values",X515)</f>
        <v>tier - 2</v>
      </c>
      <c r="X515" t="s">
        <v>10</v>
      </c>
      <c r="Y515" t="str">
        <f t="shared" ref="Y515:Y578" si="83">IF(ISBLANK(Z515),"No Values",Z515)</f>
        <v>tier - 3</v>
      </c>
      <c r="Z515" t="s">
        <v>11</v>
      </c>
      <c r="AA515" s="15">
        <v>4608.03</v>
      </c>
      <c r="AB515" t="str">
        <v>R1011</v>
      </c>
    </row>
    <row r="516" spans="1:28" x14ac:dyDescent="0.2">
      <c r="A516" s="1" t="s">
        <v>1855</v>
      </c>
      <c r="B516" s="13">
        <f t="shared" si="76"/>
        <v>35975</v>
      </c>
      <c r="C516" s="1">
        <f t="shared" si="75"/>
        <v>24</v>
      </c>
      <c r="D516">
        <v>1998</v>
      </c>
      <c r="E516" s="7" t="s">
        <v>17</v>
      </c>
      <c r="F516">
        <v>29</v>
      </c>
      <c r="G516" s="8" t="str">
        <f t="shared" si="77"/>
        <v>Jun</v>
      </c>
      <c r="H516" s="8" t="s">
        <v>6732</v>
      </c>
      <c r="I516" s="14" t="s">
        <v>7165</v>
      </c>
      <c r="J516" t="s">
        <v>5228</v>
      </c>
      <c r="K516">
        <v>1998</v>
      </c>
      <c r="L516">
        <f t="shared" si="78"/>
        <v>1998</v>
      </c>
      <c r="M516">
        <v>36.19</v>
      </c>
      <c r="N516" t="str">
        <f t="shared" si="79"/>
        <v>Obesity</v>
      </c>
      <c r="O516" t="str">
        <f t="shared" si="80"/>
        <v>Normal</v>
      </c>
      <c r="P516">
        <v>5.52</v>
      </c>
      <c r="Q516" s="2" t="s">
        <v>8355</v>
      </c>
      <c r="R516" s="2" t="s">
        <v>8354</v>
      </c>
      <c r="S516" t="s">
        <v>8354</v>
      </c>
      <c r="T516" s="2">
        <v>0</v>
      </c>
      <c r="U516" s="2" t="str">
        <f t="shared" si="81"/>
        <v>NO</v>
      </c>
      <c r="V516" t="s">
        <v>8354</v>
      </c>
      <c r="W516" t="str">
        <f t="shared" si="82"/>
        <v>tier - 2</v>
      </c>
      <c r="X516" t="s">
        <v>10</v>
      </c>
      <c r="Y516" t="str">
        <f t="shared" si="83"/>
        <v>tier - 1</v>
      </c>
      <c r="Z516" t="s">
        <v>15</v>
      </c>
      <c r="AA516" s="15">
        <v>4618.08</v>
      </c>
      <c r="AB516" t="str">
        <v>R1012</v>
      </c>
    </row>
    <row r="517" spans="1:28" x14ac:dyDescent="0.2">
      <c r="A517" s="1" t="s">
        <v>1854</v>
      </c>
      <c r="B517" s="13">
        <f t="shared" si="76"/>
        <v>31220</v>
      </c>
      <c r="C517" s="1">
        <f t="shared" si="75"/>
        <v>37</v>
      </c>
      <c r="D517">
        <v>1985</v>
      </c>
      <c r="E517" s="7" t="s">
        <v>17</v>
      </c>
      <c r="F517">
        <v>22</v>
      </c>
      <c r="G517" s="8" t="str">
        <f t="shared" si="77"/>
        <v>Jun</v>
      </c>
      <c r="H517" s="8" t="s">
        <v>6732</v>
      </c>
      <c r="I517" s="14" t="s">
        <v>6794</v>
      </c>
      <c r="J517" t="s">
        <v>4866</v>
      </c>
      <c r="K517">
        <v>1985</v>
      </c>
      <c r="L517">
        <f t="shared" si="78"/>
        <v>1985</v>
      </c>
      <c r="M517">
        <v>25.9</v>
      </c>
      <c r="N517" t="str">
        <f t="shared" si="79"/>
        <v>Overweight</v>
      </c>
      <c r="O517" t="str">
        <f t="shared" si="80"/>
        <v>Normal</v>
      </c>
      <c r="P517">
        <v>4.84</v>
      </c>
      <c r="Q517" s="2" t="s">
        <v>8354</v>
      </c>
      <c r="R517" s="2" t="s">
        <v>8354</v>
      </c>
      <c r="S517" t="s">
        <v>8354</v>
      </c>
      <c r="T517" s="2">
        <v>0</v>
      </c>
      <c r="U517" s="2" t="str">
        <f t="shared" si="81"/>
        <v>YES</v>
      </c>
      <c r="V517" t="s">
        <v>8355</v>
      </c>
      <c r="W517" t="str">
        <f t="shared" si="82"/>
        <v>tier - 1</v>
      </c>
      <c r="X517" t="s">
        <v>15</v>
      </c>
      <c r="Y517" t="str">
        <f t="shared" si="83"/>
        <v>tier - 1</v>
      </c>
      <c r="Z517" t="s">
        <v>15</v>
      </c>
      <c r="AA517" s="15">
        <v>4646.76</v>
      </c>
      <c r="AB517" t="str">
        <v>R1011</v>
      </c>
    </row>
    <row r="518" spans="1:28" x14ac:dyDescent="0.2">
      <c r="A518" s="1" t="s">
        <v>1853</v>
      </c>
      <c r="B518" s="13">
        <f t="shared" si="76"/>
        <v>35363</v>
      </c>
      <c r="C518" s="1">
        <f t="shared" si="75"/>
        <v>26</v>
      </c>
      <c r="D518">
        <v>1996</v>
      </c>
      <c r="E518" s="7" t="s">
        <v>36</v>
      </c>
      <c r="F518">
        <v>25</v>
      </c>
      <c r="G518" s="8" t="str">
        <f t="shared" si="77"/>
        <v>Oct</v>
      </c>
      <c r="H518" s="8" t="s">
        <v>6730</v>
      </c>
      <c r="I518" s="14" t="s">
        <v>6833</v>
      </c>
      <c r="J518" t="s">
        <v>5229</v>
      </c>
      <c r="K518">
        <v>1996</v>
      </c>
      <c r="L518">
        <f t="shared" si="78"/>
        <v>1996</v>
      </c>
      <c r="M518">
        <v>35.72</v>
      </c>
      <c r="N518" t="str">
        <f t="shared" si="79"/>
        <v>Obesity</v>
      </c>
      <c r="O518" t="str">
        <f t="shared" si="80"/>
        <v>Normal</v>
      </c>
      <c r="P518">
        <v>4.08</v>
      </c>
      <c r="Q518" s="2" t="s">
        <v>8354</v>
      </c>
      <c r="R518" s="2" t="s">
        <v>8354</v>
      </c>
      <c r="S518" t="s">
        <v>2382</v>
      </c>
      <c r="T518" s="2">
        <v>1</v>
      </c>
      <c r="U518" s="2" t="str">
        <f t="shared" si="81"/>
        <v>NO</v>
      </c>
      <c r="V518" t="s">
        <v>8354</v>
      </c>
      <c r="W518" t="str">
        <f t="shared" si="82"/>
        <v>tier - 2</v>
      </c>
      <c r="X518" t="s">
        <v>10</v>
      </c>
      <c r="Y518" t="str">
        <f t="shared" si="83"/>
        <v>tier - 1</v>
      </c>
      <c r="Z518" t="s">
        <v>15</v>
      </c>
      <c r="AA518" s="15">
        <v>4661.29</v>
      </c>
      <c r="AB518" t="str">
        <v>R1017</v>
      </c>
    </row>
    <row r="519" spans="1:28" x14ac:dyDescent="0.2">
      <c r="A519" s="1" t="s">
        <v>1852</v>
      </c>
      <c r="B519" s="13">
        <f t="shared" si="76"/>
        <v>33090</v>
      </c>
      <c r="C519" s="1">
        <f t="shared" si="75"/>
        <v>32</v>
      </c>
      <c r="D519">
        <v>1990</v>
      </c>
      <c r="E519" s="7" t="s">
        <v>34</v>
      </c>
      <c r="F519">
        <v>5</v>
      </c>
      <c r="G519" s="8" t="str">
        <f t="shared" si="77"/>
        <v>Aug</v>
      </c>
      <c r="H519" s="8" t="s">
        <v>6730</v>
      </c>
      <c r="I519" s="14" t="s">
        <v>7153</v>
      </c>
      <c r="J519" t="s">
        <v>5230</v>
      </c>
      <c r="K519">
        <v>1990</v>
      </c>
      <c r="L519">
        <f t="shared" si="78"/>
        <v>1990</v>
      </c>
      <c r="M519">
        <v>27.94</v>
      </c>
      <c r="N519" t="str">
        <f t="shared" si="79"/>
        <v>Overweight</v>
      </c>
      <c r="O519" t="str">
        <f t="shared" si="80"/>
        <v>Normal</v>
      </c>
      <c r="P519">
        <v>4.4800000000000004</v>
      </c>
      <c r="Q519" s="2" t="s">
        <v>8354</v>
      </c>
      <c r="R519" s="2" t="s">
        <v>8354</v>
      </c>
      <c r="S519" t="s">
        <v>2382</v>
      </c>
      <c r="T519" s="2">
        <v>1</v>
      </c>
      <c r="U519" s="2" t="str">
        <f t="shared" si="81"/>
        <v>YES</v>
      </c>
      <c r="V519" t="s">
        <v>8355</v>
      </c>
      <c r="W519" t="str">
        <f t="shared" si="82"/>
        <v>tier - 3</v>
      </c>
      <c r="X519" t="s">
        <v>11</v>
      </c>
      <c r="Y519" t="str">
        <f t="shared" si="83"/>
        <v>tier - 3</v>
      </c>
      <c r="Z519" t="s">
        <v>11</v>
      </c>
      <c r="AA519" s="15">
        <v>4667.6099999999997</v>
      </c>
      <c r="AB519" t="str">
        <v>R1016</v>
      </c>
    </row>
    <row r="520" spans="1:28" x14ac:dyDescent="0.2">
      <c r="A520" s="1" t="s">
        <v>1851</v>
      </c>
      <c r="B520" s="13">
        <f t="shared" si="76"/>
        <v>33142</v>
      </c>
      <c r="C520" s="1">
        <f t="shared" si="75"/>
        <v>32</v>
      </c>
      <c r="D520">
        <v>1990</v>
      </c>
      <c r="E520" s="7" t="s">
        <v>19</v>
      </c>
      <c r="F520">
        <v>26</v>
      </c>
      <c r="G520" s="8" t="str">
        <f t="shared" si="77"/>
        <v>Sep</v>
      </c>
      <c r="H520" s="8" t="s">
        <v>6732</v>
      </c>
      <c r="I520" s="14" t="s">
        <v>7078</v>
      </c>
      <c r="J520" t="s">
        <v>5231</v>
      </c>
      <c r="K520">
        <v>1990</v>
      </c>
      <c r="L520">
        <f t="shared" si="78"/>
        <v>1990</v>
      </c>
      <c r="M520">
        <v>27.1</v>
      </c>
      <c r="N520" t="str">
        <f t="shared" si="79"/>
        <v>Overweight</v>
      </c>
      <c r="O520" t="str">
        <f t="shared" si="80"/>
        <v>Prediabetes</v>
      </c>
      <c r="P520">
        <v>5.73</v>
      </c>
      <c r="Q520" s="2" t="s">
        <v>8354</v>
      </c>
      <c r="R520" s="2" t="s">
        <v>8354</v>
      </c>
      <c r="S520" t="s">
        <v>8354</v>
      </c>
      <c r="T520" s="2">
        <v>0</v>
      </c>
      <c r="U520" s="2" t="str">
        <f t="shared" si="81"/>
        <v>YES</v>
      </c>
      <c r="V520" t="s">
        <v>8355</v>
      </c>
      <c r="W520" t="str">
        <f t="shared" si="82"/>
        <v>tier - 2</v>
      </c>
      <c r="X520" t="s">
        <v>10</v>
      </c>
      <c r="Y520" t="str">
        <f t="shared" si="83"/>
        <v>tier - 2</v>
      </c>
      <c r="Z520" t="s">
        <v>10</v>
      </c>
      <c r="AA520" s="15">
        <v>4670.6400000000003</v>
      </c>
      <c r="AB520" t="str">
        <v>R1011</v>
      </c>
    </row>
    <row r="521" spans="1:28" x14ac:dyDescent="0.2">
      <c r="A521" s="1" t="s">
        <v>1850</v>
      </c>
      <c r="B521" s="13">
        <f t="shared" si="76"/>
        <v>33067</v>
      </c>
      <c r="C521" s="1">
        <f t="shared" si="75"/>
        <v>32</v>
      </c>
      <c r="D521">
        <v>1990</v>
      </c>
      <c r="E521" s="7" t="s">
        <v>9</v>
      </c>
      <c r="F521">
        <v>13</v>
      </c>
      <c r="G521" s="8" t="str">
        <f t="shared" si="77"/>
        <v>Jul</v>
      </c>
      <c r="H521" s="8" t="s">
        <v>6730</v>
      </c>
      <c r="I521" s="14" t="s">
        <v>7166</v>
      </c>
      <c r="J521" t="s">
        <v>5232</v>
      </c>
      <c r="K521">
        <v>1990</v>
      </c>
      <c r="L521">
        <f t="shared" si="78"/>
        <v>1990</v>
      </c>
      <c r="M521">
        <v>18.3</v>
      </c>
      <c r="N521" t="str">
        <f t="shared" si="79"/>
        <v>Normalweight</v>
      </c>
      <c r="O521" t="str">
        <f t="shared" si="80"/>
        <v>Normal</v>
      </c>
      <c r="P521">
        <v>5.46</v>
      </c>
      <c r="Q521" s="2" t="s">
        <v>8355</v>
      </c>
      <c r="R521" s="2" t="s">
        <v>8354</v>
      </c>
      <c r="S521" t="s">
        <v>2382</v>
      </c>
      <c r="T521" s="2">
        <v>1</v>
      </c>
      <c r="U521" s="2" t="str">
        <f t="shared" si="81"/>
        <v>YES</v>
      </c>
      <c r="V521" t="s">
        <v>8355</v>
      </c>
      <c r="W521" t="str">
        <f t="shared" si="82"/>
        <v>tier - 2</v>
      </c>
      <c r="X521" t="s">
        <v>10</v>
      </c>
      <c r="Y521" t="str">
        <f t="shared" si="83"/>
        <v>tier - 1</v>
      </c>
      <c r="Z521" t="s">
        <v>15</v>
      </c>
      <c r="AA521" s="15">
        <v>4673.3900000000003</v>
      </c>
      <c r="AB521" t="str">
        <v>R1013</v>
      </c>
    </row>
    <row r="522" spans="1:28" x14ac:dyDescent="0.2">
      <c r="A522" s="1" t="s">
        <v>1849</v>
      </c>
      <c r="B522" s="13">
        <f t="shared" si="76"/>
        <v>29146</v>
      </c>
      <c r="C522" s="1">
        <f t="shared" si="75"/>
        <v>43</v>
      </c>
      <c r="D522">
        <v>1979</v>
      </c>
      <c r="E522" s="7" t="s">
        <v>36</v>
      </c>
      <c r="F522">
        <v>18</v>
      </c>
      <c r="G522" s="8" t="str">
        <f t="shared" si="77"/>
        <v>Oct</v>
      </c>
      <c r="H522" s="8" t="s">
        <v>6732</v>
      </c>
      <c r="I522" s="14" t="s">
        <v>7167</v>
      </c>
      <c r="J522" t="s">
        <v>5233</v>
      </c>
      <c r="K522">
        <v>1979</v>
      </c>
      <c r="L522">
        <f t="shared" si="78"/>
        <v>1979</v>
      </c>
      <c r="M522">
        <v>25.3</v>
      </c>
      <c r="N522" t="str">
        <f t="shared" si="79"/>
        <v>Overweight</v>
      </c>
      <c r="O522" t="str">
        <f t="shared" si="80"/>
        <v>Normal</v>
      </c>
      <c r="P522">
        <v>5.0199999999999996</v>
      </c>
      <c r="Q522" s="2" t="s">
        <v>8355</v>
      </c>
      <c r="R522" s="2" t="s">
        <v>8354</v>
      </c>
      <c r="S522" t="s">
        <v>8354</v>
      </c>
      <c r="T522" s="2">
        <v>1</v>
      </c>
      <c r="U522" s="2" t="str">
        <f t="shared" si="81"/>
        <v>YES</v>
      </c>
      <c r="V522" t="s">
        <v>8355</v>
      </c>
      <c r="W522" t="str">
        <f t="shared" si="82"/>
        <v>tier - 2</v>
      </c>
      <c r="X522" t="s">
        <v>10</v>
      </c>
      <c r="Y522" t="str">
        <f t="shared" si="83"/>
        <v>tier - 1</v>
      </c>
      <c r="Z522" t="s">
        <v>15</v>
      </c>
      <c r="AA522" s="15">
        <v>4674.2</v>
      </c>
      <c r="AB522" t="str">
        <v>R1013</v>
      </c>
    </row>
    <row r="523" spans="1:28" x14ac:dyDescent="0.2">
      <c r="A523" s="1" t="s">
        <v>1848</v>
      </c>
      <c r="B523" s="13">
        <f t="shared" si="76"/>
        <v>37898</v>
      </c>
      <c r="C523" s="1">
        <f t="shared" si="75"/>
        <v>19</v>
      </c>
      <c r="D523">
        <v>2003</v>
      </c>
      <c r="E523" s="7" t="s">
        <v>36</v>
      </c>
      <c r="F523">
        <v>4</v>
      </c>
      <c r="G523" s="8" t="str">
        <f t="shared" si="77"/>
        <v>Oct</v>
      </c>
      <c r="H523" s="8" t="s">
        <v>6732</v>
      </c>
      <c r="I523" s="14" t="s">
        <v>6757</v>
      </c>
      <c r="J523" t="s">
        <v>5234</v>
      </c>
      <c r="K523">
        <v>2003</v>
      </c>
      <c r="L523">
        <f t="shared" si="78"/>
        <v>2003</v>
      </c>
      <c r="M523">
        <v>38.83</v>
      </c>
      <c r="N523" t="str">
        <f t="shared" si="79"/>
        <v>Obesity</v>
      </c>
      <c r="O523" t="str">
        <f t="shared" si="80"/>
        <v>Prediabetes</v>
      </c>
      <c r="P523">
        <v>6.36</v>
      </c>
      <c r="Q523" s="2" t="s">
        <v>8354</v>
      </c>
      <c r="R523" s="2" t="s">
        <v>8354</v>
      </c>
      <c r="S523" t="s">
        <v>8354</v>
      </c>
      <c r="T523" s="2">
        <v>1</v>
      </c>
      <c r="U523" s="2" t="str">
        <f t="shared" si="81"/>
        <v>NO</v>
      </c>
      <c r="V523" t="s">
        <v>8354</v>
      </c>
      <c r="W523" t="str">
        <f t="shared" si="82"/>
        <v>tier - 2</v>
      </c>
      <c r="X523" t="s">
        <v>10</v>
      </c>
      <c r="Y523" t="str">
        <f t="shared" si="83"/>
        <v>tier - 1</v>
      </c>
      <c r="Z523" t="s">
        <v>15</v>
      </c>
      <c r="AA523" s="15">
        <v>4678.8</v>
      </c>
      <c r="AB523" t="str">
        <v>R1021</v>
      </c>
    </row>
    <row r="524" spans="1:28" x14ac:dyDescent="0.2">
      <c r="A524" s="1" t="s">
        <v>1847</v>
      </c>
      <c r="B524" s="13">
        <f t="shared" si="76"/>
        <v>33120</v>
      </c>
      <c r="C524" s="1">
        <f t="shared" si="75"/>
        <v>32</v>
      </c>
      <c r="D524">
        <v>1990</v>
      </c>
      <c r="E524" s="7" t="s">
        <v>19</v>
      </c>
      <c r="F524">
        <v>4</v>
      </c>
      <c r="G524" s="8" t="str">
        <f t="shared" si="77"/>
        <v>Sep</v>
      </c>
      <c r="H524" s="8" t="s">
        <v>6730</v>
      </c>
      <c r="I524" s="14" t="s">
        <v>7168</v>
      </c>
      <c r="J524" t="s">
        <v>5235</v>
      </c>
      <c r="K524">
        <v>1990</v>
      </c>
      <c r="L524">
        <f t="shared" si="78"/>
        <v>1990</v>
      </c>
      <c r="M524">
        <v>27.6</v>
      </c>
      <c r="N524" t="str">
        <f t="shared" si="79"/>
        <v>Overweight</v>
      </c>
      <c r="O524" t="str">
        <f t="shared" si="80"/>
        <v>Normal</v>
      </c>
      <c r="P524">
        <v>5.36</v>
      </c>
      <c r="Q524" s="2" t="s">
        <v>8354</v>
      </c>
      <c r="R524" s="2" t="s">
        <v>8354</v>
      </c>
      <c r="S524" t="s">
        <v>8354</v>
      </c>
      <c r="T524" s="2">
        <v>1</v>
      </c>
      <c r="U524" s="2" t="str">
        <f t="shared" si="81"/>
        <v>NO</v>
      </c>
      <c r="V524" t="s">
        <v>8354</v>
      </c>
      <c r="W524" t="str">
        <f t="shared" si="82"/>
        <v>tier - 3</v>
      </c>
      <c r="X524" t="s">
        <v>11</v>
      </c>
      <c r="Y524" t="str">
        <f t="shared" si="83"/>
        <v>tier - 3</v>
      </c>
      <c r="Z524" t="s">
        <v>11</v>
      </c>
      <c r="AA524" s="15">
        <v>4686.3900000000003</v>
      </c>
      <c r="AB524" t="str">
        <v>R1013</v>
      </c>
    </row>
    <row r="525" spans="1:28" x14ac:dyDescent="0.2">
      <c r="A525" s="1" t="s">
        <v>1846</v>
      </c>
      <c r="B525" s="13">
        <f t="shared" si="76"/>
        <v>37794</v>
      </c>
      <c r="C525" s="1">
        <f t="shared" si="75"/>
        <v>19</v>
      </c>
      <c r="D525">
        <v>2003</v>
      </c>
      <c r="E525" s="7" t="s">
        <v>17</v>
      </c>
      <c r="F525">
        <v>22</v>
      </c>
      <c r="G525" s="8" t="str">
        <f t="shared" si="77"/>
        <v>Jun</v>
      </c>
      <c r="H525" s="8" t="s">
        <v>7145</v>
      </c>
      <c r="I525" s="14" t="s">
        <v>7169</v>
      </c>
      <c r="J525" t="s">
        <v>5236</v>
      </c>
      <c r="K525">
        <v>2003</v>
      </c>
      <c r="L525">
        <f t="shared" si="78"/>
        <v>2003</v>
      </c>
      <c r="M525">
        <v>46.4</v>
      </c>
      <c r="N525" t="str">
        <f t="shared" si="79"/>
        <v>Obesity</v>
      </c>
      <c r="O525" t="str">
        <f t="shared" si="80"/>
        <v>Diabetes</v>
      </c>
      <c r="P525">
        <v>8.3699999999999992</v>
      </c>
      <c r="Q525" s="2" t="s">
        <v>8355</v>
      </c>
      <c r="R525" s="2" t="s">
        <v>8354</v>
      </c>
      <c r="S525" t="s">
        <v>2382</v>
      </c>
      <c r="T525" s="2">
        <v>1</v>
      </c>
      <c r="U525" s="2" t="str">
        <f t="shared" si="81"/>
        <v>NO</v>
      </c>
      <c r="V525" t="s">
        <v>8354</v>
      </c>
      <c r="W525" t="str">
        <f t="shared" si="82"/>
        <v>tier - 2</v>
      </c>
      <c r="X525" t="s">
        <v>10</v>
      </c>
      <c r="Y525" t="str">
        <f t="shared" si="83"/>
        <v>tier - 3</v>
      </c>
      <c r="Z525" t="s">
        <v>11</v>
      </c>
      <c r="AA525" s="15">
        <v>4687.8</v>
      </c>
      <c r="AB525" t="str">
        <v>R1011</v>
      </c>
    </row>
    <row r="526" spans="1:28" x14ac:dyDescent="0.2">
      <c r="A526" s="1" t="s">
        <v>1845</v>
      </c>
      <c r="B526" s="13">
        <f t="shared" si="76"/>
        <v>28463</v>
      </c>
      <c r="C526" s="1">
        <f t="shared" si="75"/>
        <v>45</v>
      </c>
      <c r="D526">
        <v>1977</v>
      </c>
      <c r="E526" s="7" t="s">
        <v>29</v>
      </c>
      <c r="F526">
        <v>4</v>
      </c>
      <c r="G526" s="8" t="str">
        <f t="shared" si="77"/>
        <v>Dec</v>
      </c>
      <c r="H526" s="8" t="s">
        <v>6730</v>
      </c>
      <c r="I526" s="14" t="s">
        <v>7170</v>
      </c>
      <c r="J526" t="s">
        <v>5237</v>
      </c>
      <c r="K526">
        <v>1977</v>
      </c>
      <c r="L526">
        <f t="shared" si="78"/>
        <v>1977</v>
      </c>
      <c r="M526">
        <v>51.92</v>
      </c>
      <c r="N526" t="str">
        <f t="shared" si="79"/>
        <v>Obesity</v>
      </c>
      <c r="O526" t="str">
        <f t="shared" si="80"/>
        <v>Normal</v>
      </c>
      <c r="P526">
        <v>5.18</v>
      </c>
      <c r="Q526" s="2" t="s">
        <v>8355</v>
      </c>
      <c r="R526" s="2" t="s">
        <v>8354</v>
      </c>
      <c r="S526" t="s">
        <v>2382</v>
      </c>
      <c r="T526" s="2">
        <v>1</v>
      </c>
      <c r="U526" s="2" t="str">
        <f t="shared" si="81"/>
        <v>NO</v>
      </c>
      <c r="V526" t="s">
        <v>8354</v>
      </c>
      <c r="W526" t="str">
        <f t="shared" si="82"/>
        <v>tier - 2</v>
      </c>
      <c r="X526" t="s">
        <v>10</v>
      </c>
      <c r="Y526" t="str">
        <f t="shared" si="83"/>
        <v>tier - 3</v>
      </c>
      <c r="Z526" t="s">
        <v>11</v>
      </c>
      <c r="AA526" s="15">
        <v>4699.47</v>
      </c>
      <c r="AB526" t="str">
        <v>R1013</v>
      </c>
    </row>
    <row r="527" spans="1:28" x14ac:dyDescent="0.2">
      <c r="A527" s="1" t="s">
        <v>1844</v>
      </c>
      <c r="B527" s="13">
        <f t="shared" si="76"/>
        <v>29810</v>
      </c>
      <c r="C527" s="1">
        <f t="shared" si="75"/>
        <v>41</v>
      </c>
      <c r="D527">
        <v>1981</v>
      </c>
      <c r="E527" s="7" t="s">
        <v>34</v>
      </c>
      <c r="F527">
        <v>12</v>
      </c>
      <c r="G527" s="8" t="str">
        <f t="shared" si="77"/>
        <v>Aug</v>
      </c>
      <c r="H527" s="8" t="s">
        <v>6730</v>
      </c>
      <c r="I527" s="14" t="s">
        <v>6906</v>
      </c>
      <c r="J527" t="s">
        <v>5238</v>
      </c>
      <c r="K527">
        <v>1981</v>
      </c>
      <c r="L527">
        <f t="shared" si="78"/>
        <v>1981</v>
      </c>
      <c r="M527">
        <v>32.395000000000003</v>
      </c>
      <c r="N527" t="str">
        <f t="shared" si="79"/>
        <v>Obesity</v>
      </c>
      <c r="O527" t="str">
        <f t="shared" si="80"/>
        <v>Normal</v>
      </c>
      <c r="P527">
        <v>5.68</v>
      </c>
      <c r="Q527" s="2" t="s">
        <v>8355</v>
      </c>
      <c r="R527" s="2" t="s">
        <v>8354</v>
      </c>
      <c r="S527" t="s">
        <v>8354</v>
      </c>
      <c r="T527" s="2">
        <v>1</v>
      </c>
      <c r="U527" s="2" t="str">
        <f t="shared" si="81"/>
        <v>NO</v>
      </c>
      <c r="V527" t="s">
        <v>8354</v>
      </c>
      <c r="W527" t="str">
        <f t="shared" si="82"/>
        <v>tier - 2</v>
      </c>
      <c r="X527" t="s">
        <v>10</v>
      </c>
      <c r="Y527" t="str">
        <f t="shared" si="83"/>
        <v>tier - 3</v>
      </c>
      <c r="Z527" t="s">
        <v>11</v>
      </c>
      <c r="AA527" s="15">
        <v>4712.12</v>
      </c>
      <c r="AB527" t="str">
        <v>R1011</v>
      </c>
    </row>
    <row r="528" spans="1:28" x14ac:dyDescent="0.2">
      <c r="A528" s="1" t="s">
        <v>1843</v>
      </c>
      <c r="B528" s="13">
        <f t="shared" si="76"/>
        <v>33886</v>
      </c>
      <c r="C528" s="1">
        <f t="shared" si="75"/>
        <v>30</v>
      </c>
      <c r="D528">
        <v>1992</v>
      </c>
      <c r="E528" s="7" t="s">
        <v>36</v>
      </c>
      <c r="F528">
        <v>9</v>
      </c>
      <c r="G528" s="8" t="str">
        <f t="shared" si="77"/>
        <v>Oct</v>
      </c>
      <c r="H528" s="8" t="s">
        <v>7145</v>
      </c>
      <c r="I528" s="14" t="s">
        <v>7171</v>
      </c>
      <c r="J528" t="s">
        <v>5239</v>
      </c>
      <c r="K528">
        <v>1992</v>
      </c>
      <c r="L528">
        <f t="shared" si="78"/>
        <v>1992</v>
      </c>
      <c r="M528">
        <v>46.19</v>
      </c>
      <c r="N528" t="str">
        <f t="shared" si="79"/>
        <v>Obesity</v>
      </c>
      <c r="O528" t="str">
        <f t="shared" si="80"/>
        <v>Diabetes</v>
      </c>
      <c r="P528">
        <v>7.31</v>
      </c>
      <c r="Q528" s="2" t="s">
        <v>8355</v>
      </c>
      <c r="R528" s="2" t="s">
        <v>8354</v>
      </c>
      <c r="S528" t="s">
        <v>2382</v>
      </c>
      <c r="T528" s="2">
        <v>1</v>
      </c>
      <c r="U528" s="2" t="str">
        <f t="shared" si="81"/>
        <v>NO</v>
      </c>
      <c r="V528" t="s">
        <v>8354</v>
      </c>
      <c r="W528" t="str">
        <f t="shared" si="82"/>
        <v>tier - 2</v>
      </c>
      <c r="X528" t="s">
        <v>10</v>
      </c>
      <c r="Y528" t="str">
        <f t="shared" si="83"/>
        <v>tier - 3</v>
      </c>
      <c r="Z528" t="s">
        <v>11</v>
      </c>
      <c r="AA528" s="15">
        <v>4718.2</v>
      </c>
      <c r="AB528" t="str">
        <v>R1024</v>
      </c>
    </row>
    <row r="529" spans="1:28" x14ac:dyDescent="0.2">
      <c r="A529" s="1" t="s">
        <v>1842</v>
      </c>
      <c r="B529" s="13">
        <f t="shared" si="76"/>
        <v>33875</v>
      </c>
      <c r="C529" s="1">
        <f t="shared" si="75"/>
        <v>30</v>
      </c>
      <c r="D529">
        <v>1992</v>
      </c>
      <c r="E529" s="7" t="s">
        <v>19</v>
      </c>
      <c r="F529">
        <v>28</v>
      </c>
      <c r="G529" s="8" t="str">
        <f t="shared" si="77"/>
        <v>Sep</v>
      </c>
      <c r="H529" s="8" t="s">
        <v>6730</v>
      </c>
      <c r="I529" s="14" t="s">
        <v>6786</v>
      </c>
      <c r="J529" t="s">
        <v>5240</v>
      </c>
      <c r="K529">
        <v>1992</v>
      </c>
      <c r="L529">
        <f t="shared" si="78"/>
        <v>1992</v>
      </c>
      <c r="M529">
        <v>27.93</v>
      </c>
      <c r="N529" t="str">
        <f t="shared" si="79"/>
        <v>Overweight</v>
      </c>
      <c r="O529" t="str">
        <f t="shared" si="80"/>
        <v>Normal</v>
      </c>
      <c r="P529">
        <v>4.67</v>
      </c>
      <c r="Q529" s="2" t="s">
        <v>8354</v>
      </c>
      <c r="R529" s="2" t="s">
        <v>8354</v>
      </c>
      <c r="S529" t="s">
        <v>2382</v>
      </c>
      <c r="T529" s="2">
        <v>1</v>
      </c>
      <c r="U529" s="2" t="str">
        <f t="shared" si="81"/>
        <v>NO</v>
      </c>
      <c r="V529" t="s">
        <v>8354</v>
      </c>
      <c r="W529" t="str">
        <f t="shared" si="82"/>
        <v>tier - 2</v>
      </c>
      <c r="X529" t="s">
        <v>10</v>
      </c>
      <c r="Y529" t="str">
        <f t="shared" si="83"/>
        <v>tier - 2</v>
      </c>
      <c r="Z529" t="s">
        <v>10</v>
      </c>
      <c r="AA529" s="15">
        <v>4719.5200000000004</v>
      </c>
      <c r="AB529" t="str">
        <v>R1024</v>
      </c>
    </row>
    <row r="530" spans="1:28" x14ac:dyDescent="0.2">
      <c r="A530" s="1" t="s">
        <v>1841</v>
      </c>
      <c r="B530" s="13">
        <f t="shared" si="76"/>
        <v>34558</v>
      </c>
      <c r="C530" s="1">
        <f t="shared" si="75"/>
        <v>28</v>
      </c>
      <c r="D530">
        <v>1994</v>
      </c>
      <c r="E530" s="7" t="s">
        <v>34</v>
      </c>
      <c r="F530">
        <v>12</v>
      </c>
      <c r="G530" s="8" t="str">
        <f t="shared" si="77"/>
        <v>Aug</v>
      </c>
      <c r="H530" s="8" t="s">
        <v>6732</v>
      </c>
      <c r="I530" s="14" t="s">
        <v>6962</v>
      </c>
      <c r="J530" t="s">
        <v>5241</v>
      </c>
      <c r="K530">
        <v>1994</v>
      </c>
      <c r="L530">
        <f t="shared" si="78"/>
        <v>1994</v>
      </c>
      <c r="M530">
        <v>45.62</v>
      </c>
      <c r="N530" t="str">
        <f t="shared" si="79"/>
        <v>Obesity</v>
      </c>
      <c r="O530" t="str">
        <f t="shared" si="80"/>
        <v>Diabetes</v>
      </c>
      <c r="P530">
        <v>6.87</v>
      </c>
      <c r="Q530" s="2" t="s">
        <v>8354</v>
      </c>
      <c r="R530" s="2" t="s">
        <v>8354</v>
      </c>
      <c r="S530" t="s">
        <v>8354</v>
      </c>
      <c r="T530" s="2">
        <v>0</v>
      </c>
      <c r="U530" s="2" t="str">
        <f t="shared" si="81"/>
        <v>NO</v>
      </c>
      <c r="V530" t="s">
        <v>8354</v>
      </c>
      <c r="W530" t="str">
        <f t="shared" si="82"/>
        <v>tier - 2</v>
      </c>
      <c r="X530" t="s">
        <v>10</v>
      </c>
      <c r="Y530" t="str">
        <f t="shared" si="83"/>
        <v>tier - 1</v>
      </c>
      <c r="Z530" t="s">
        <v>15</v>
      </c>
      <c r="AA530" s="15">
        <v>4719.74</v>
      </c>
      <c r="AB530" t="str">
        <v>R1012</v>
      </c>
    </row>
    <row r="531" spans="1:28" x14ac:dyDescent="0.2">
      <c r="A531" s="1" t="s">
        <v>1840</v>
      </c>
      <c r="B531" s="13">
        <f t="shared" si="76"/>
        <v>29404</v>
      </c>
      <c r="C531" s="1">
        <f t="shared" si="75"/>
        <v>42</v>
      </c>
      <c r="D531">
        <v>1980</v>
      </c>
      <c r="E531" s="7" t="s">
        <v>9</v>
      </c>
      <c r="F531">
        <v>2</v>
      </c>
      <c r="G531" s="8" t="str">
        <f t="shared" si="77"/>
        <v>Jul</v>
      </c>
      <c r="H531" s="8" t="s">
        <v>6732</v>
      </c>
      <c r="I531" s="14" t="s">
        <v>7172</v>
      </c>
      <c r="J531" t="s">
        <v>5242</v>
      </c>
      <c r="K531">
        <v>1980</v>
      </c>
      <c r="L531">
        <f t="shared" si="78"/>
        <v>1980</v>
      </c>
      <c r="M531">
        <v>35.31</v>
      </c>
      <c r="N531" t="str">
        <f t="shared" si="79"/>
        <v>Obesity</v>
      </c>
      <c r="O531" t="str">
        <f t="shared" si="80"/>
        <v>Prediabetes</v>
      </c>
      <c r="P531">
        <v>5.87</v>
      </c>
      <c r="Q531" s="2" t="s">
        <v>8354</v>
      </c>
      <c r="R531" s="2" t="s">
        <v>8354</v>
      </c>
      <c r="S531" t="s">
        <v>2382</v>
      </c>
      <c r="T531" s="2">
        <v>1</v>
      </c>
      <c r="U531" s="2" t="str">
        <f t="shared" si="81"/>
        <v>NO</v>
      </c>
      <c r="V531" t="s">
        <v>8354</v>
      </c>
      <c r="W531" t="str">
        <f t="shared" si="82"/>
        <v>tier - 2</v>
      </c>
      <c r="X531" t="s">
        <v>10</v>
      </c>
      <c r="Y531" t="str">
        <f t="shared" si="83"/>
        <v>tier - 3</v>
      </c>
      <c r="Z531" t="s">
        <v>11</v>
      </c>
      <c r="AA531" s="15">
        <v>4728.71</v>
      </c>
      <c r="AB531" t="str">
        <v>R1012</v>
      </c>
    </row>
    <row r="532" spans="1:28" x14ac:dyDescent="0.2">
      <c r="A532" s="1" t="s">
        <v>1839</v>
      </c>
      <c r="B532" s="13">
        <f t="shared" si="76"/>
        <v>31660</v>
      </c>
      <c r="C532" s="1">
        <f t="shared" si="75"/>
        <v>36</v>
      </c>
      <c r="D532">
        <v>1986</v>
      </c>
      <c r="E532" s="7" t="s">
        <v>19</v>
      </c>
      <c r="F532">
        <v>5</v>
      </c>
      <c r="G532" s="8" t="str">
        <f t="shared" si="77"/>
        <v>Sep</v>
      </c>
      <c r="H532" s="8" t="s">
        <v>6730</v>
      </c>
      <c r="I532" s="14" t="s">
        <v>7173</v>
      </c>
      <c r="J532" t="s">
        <v>5243</v>
      </c>
      <c r="K532">
        <v>1986</v>
      </c>
      <c r="L532">
        <f t="shared" si="78"/>
        <v>1986</v>
      </c>
      <c r="M532">
        <v>30.4</v>
      </c>
      <c r="N532" t="str">
        <f t="shared" si="79"/>
        <v>Obesity</v>
      </c>
      <c r="O532" t="str">
        <f t="shared" si="80"/>
        <v>Normal</v>
      </c>
      <c r="P532">
        <v>4.07</v>
      </c>
      <c r="Q532" s="2" t="s">
        <v>8355</v>
      </c>
      <c r="R532" s="2" t="s">
        <v>8354</v>
      </c>
      <c r="S532" t="s">
        <v>8354</v>
      </c>
      <c r="T532" s="2">
        <v>1</v>
      </c>
      <c r="U532" s="2" t="str">
        <f t="shared" si="81"/>
        <v>NO</v>
      </c>
      <c r="V532" t="s">
        <v>8354</v>
      </c>
      <c r="W532" t="str">
        <f t="shared" si="82"/>
        <v>tier - 2</v>
      </c>
      <c r="X532" t="s">
        <v>10</v>
      </c>
      <c r="Y532" t="str">
        <f t="shared" si="83"/>
        <v>tier - 1</v>
      </c>
      <c r="Z532" t="s">
        <v>15</v>
      </c>
      <c r="AA532" s="15">
        <v>4734.6400000000003</v>
      </c>
      <c r="AB532" t="str">
        <v>R1013</v>
      </c>
    </row>
    <row r="533" spans="1:28" x14ac:dyDescent="0.2">
      <c r="A533" s="1" t="s">
        <v>1838</v>
      </c>
      <c r="B533" s="13">
        <f t="shared" si="76"/>
        <v>33523</v>
      </c>
      <c r="C533" s="1">
        <f t="shared" si="75"/>
        <v>31</v>
      </c>
      <c r="D533">
        <v>1991</v>
      </c>
      <c r="E533" s="7" t="s">
        <v>36</v>
      </c>
      <c r="F533">
        <v>12</v>
      </c>
      <c r="G533" s="8" t="str">
        <f t="shared" si="77"/>
        <v>Oct</v>
      </c>
      <c r="H533" s="8" t="s">
        <v>6732</v>
      </c>
      <c r="I533" s="14" t="s">
        <v>6867</v>
      </c>
      <c r="J533" t="s">
        <v>5244</v>
      </c>
      <c r="K533">
        <v>1991</v>
      </c>
      <c r="L533">
        <f t="shared" si="78"/>
        <v>1991</v>
      </c>
      <c r="M533">
        <v>20.13</v>
      </c>
      <c r="N533" t="str">
        <f t="shared" si="79"/>
        <v>Normalweight</v>
      </c>
      <c r="O533" t="str">
        <f t="shared" si="80"/>
        <v>Diabetes</v>
      </c>
      <c r="P533">
        <v>6.47</v>
      </c>
      <c r="Q533" s="2" t="s">
        <v>8354</v>
      </c>
      <c r="R533" s="2" t="s">
        <v>8354</v>
      </c>
      <c r="S533" t="s">
        <v>2382</v>
      </c>
      <c r="T533" s="2">
        <v>1</v>
      </c>
      <c r="U533" s="2" t="str">
        <f t="shared" si="81"/>
        <v>YES</v>
      </c>
      <c r="V533" t="s">
        <v>8355</v>
      </c>
      <c r="W533" t="str">
        <f t="shared" si="82"/>
        <v>tier - 2</v>
      </c>
      <c r="X533" t="s">
        <v>10</v>
      </c>
      <c r="Y533" t="str">
        <f t="shared" si="83"/>
        <v>tier - 3</v>
      </c>
      <c r="Z533" t="s">
        <v>11</v>
      </c>
      <c r="AA533" s="15">
        <v>4738.2700000000004</v>
      </c>
      <c r="AB533" t="str">
        <v>R1012</v>
      </c>
    </row>
    <row r="534" spans="1:28" x14ac:dyDescent="0.2">
      <c r="A534" s="1" t="s">
        <v>1837</v>
      </c>
      <c r="B534" s="13">
        <f t="shared" si="76"/>
        <v>38315</v>
      </c>
      <c r="C534" s="1">
        <f t="shared" ref="C534:C597" si="84">DATEDIF(B534,DATE(2023,6,8),"Y")</f>
        <v>18</v>
      </c>
      <c r="D534">
        <v>2004</v>
      </c>
      <c r="E534" s="7" t="s">
        <v>14</v>
      </c>
      <c r="F534">
        <v>24</v>
      </c>
      <c r="G534" s="8" t="str">
        <f t="shared" si="77"/>
        <v>Nov</v>
      </c>
      <c r="H534" s="8" t="s">
        <v>6730</v>
      </c>
      <c r="I534" s="14" t="s">
        <v>7174</v>
      </c>
      <c r="J534" t="s">
        <v>5245</v>
      </c>
      <c r="K534">
        <v>2004</v>
      </c>
      <c r="L534">
        <f t="shared" si="78"/>
        <v>2004</v>
      </c>
      <c r="M534">
        <v>23.655000000000001</v>
      </c>
      <c r="N534" t="str">
        <f t="shared" si="79"/>
        <v>Normalweight</v>
      </c>
      <c r="O534" t="str">
        <f t="shared" si="80"/>
        <v>Normal</v>
      </c>
      <c r="P534">
        <v>5.14</v>
      </c>
      <c r="Q534" s="2" t="s">
        <v>8354</v>
      </c>
      <c r="R534" s="2" t="s">
        <v>8354</v>
      </c>
      <c r="S534" t="s">
        <v>8354</v>
      </c>
      <c r="T534" s="2">
        <v>1</v>
      </c>
      <c r="U534" s="2" t="str">
        <f t="shared" si="81"/>
        <v>YES</v>
      </c>
      <c r="V534" t="s">
        <v>8355</v>
      </c>
      <c r="W534" t="str">
        <f t="shared" si="82"/>
        <v>tier - 2</v>
      </c>
      <c r="X534" t="s">
        <v>10</v>
      </c>
      <c r="Y534" t="str">
        <f t="shared" si="83"/>
        <v>tier - 3</v>
      </c>
      <c r="Z534" t="s">
        <v>11</v>
      </c>
      <c r="AA534" s="15">
        <v>4740.78</v>
      </c>
      <c r="AB534" t="str">
        <v>R1021</v>
      </c>
    </row>
    <row r="535" spans="1:28" x14ac:dyDescent="0.2">
      <c r="A535" s="1" t="s">
        <v>1836</v>
      </c>
      <c r="B535" s="13">
        <f t="shared" si="76"/>
        <v>31933</v>
      </c>
      <c r="C535" s="1">
        <f t="shared" si="84"/>
        <v>36</v>
      </c>
      <c r="D535">
        <v>1987</v>
      </c>
      <c r="E535" s="7" t="s">
        <v>17</v>
      </c>
      <c r="F535">
        <v>5</v>
      </c>
      <c r="G535" s="8" t="str">
        <f t="shared" si="77"/>
        <v>Jun</v>
      </c>
      <c r="H535" s="8" t="s">
        <v>6732</v>
      </c>
      <c r="I535" s="14" t="s">
        <v>7160</v>
      </c>
      <c r="J535" t="s">
        <v>5246</v>
      </c>
      <c r="K535">
        <v>1987</v>
      </c>
      <c r="L535">
        <f t="shared" si="78"/>
        <v>1987</v>
      </c>
      <c r="M535">
        <v>49.05</v>
      </c>
      <c r="N535" t="str">
        <f t="shared" si="79"/>
        <v>Obesity</v>
      </c>
      <c r="O535" t="str">
        <f t="shared" si="80"/>
        <v>Diabetes</v>
      </c>
      <c r="P535">
        <v>9.77</v>
      </c>
      <c r="Q535" s="2" t="s">
        <v>8355</v>
      </c>
      <c r="R535" s="2" t="s">
        <v>8354</v>
      </c>
      <c r="S535" t="s">
        <v>8354</v>
      </c>
      <c r="T535" s="2">
        <v>0</v>
      </c>
      <c r="U535" s="2" t="str">
        <f t="shared" si="81"/>
        <v>NO</v>
      </c>
      <c r="V535" t="s">
        <v>8354</v>
      </c>
      <c r="W535" t="str">
        <f t="shared" si="82"/>
        <v>tier - 2</v>
      </c>
      <c r="X535" t="s">
        <v>10</v>
      </c>
      <c r="Y535" t="str">
        <f t="shared" si="83"/>
        <v>tier - 2</v>
      </c>
      <c r="Z535" t="s">
        <v>10</v>
      </c>
      <c r="AA535" s="15">
        <v>4746.34</v>
      </c>
      <c r="AB535" t="str">
        <v>R1011</v>
      </c>
    </row>
    <row r="536" spans="1:28" x14ac:dyDescent="0.2">
      <c r="A536" s="1" t="s">
        <v>1835</v>
      </c>
      <c r="B536" s="13">
        <f t="shared" si="76"/>
        <v>32022</v>
      </c>
      <c r="C536" s="1">
        <f t="shared" si="84"/>
        <v>35</v>
      </c>
      <c r="D536">
        <v>1987</v>
      </c>
      <c r="E536" s="7" t="s">
        <v>19</v>
      </c>
      <c r="F536">
        <v>2</v>
      </c>
      <c r="G536" s="8" t="str">
        <f t="shared" si="77"/>
        <v>Sep</v>
      </c>
      <c r="H536" s="8" t="s">
        <v>6730</v>
      </c>
      <c r="I536" s="14" t="s">
        <v>7175</v>
      </c>
      <c r="J536" t="s">
        <v>5247</v>
      </c>
      <c r="K536">
        <v>1987</v>
      </c>
      <c r="L536">
        <f t="shared" si="78"/>
        <v>1987</v>
      </c>
      <c r="M536">
        <v>51.94</v>
      </c>
      <c r="N536" t="str">
        <f t="shared" si="79"/>
        <v>Obesity</v>
      </c>
      <c r="O536" t="str">
        <f t="shared" si="80"/>
        <v>Diabetes</v>
      </c>
      <c r="P536">
        <v>8.8000000000000007</v>
      </c>
      <c r="Q536" s="2" t="s">
        <v>8355</v>
      </c>
      <c r="R536" s="2" t="s">
        <v>8354</v>
      </c>
      <c r="S536" t="s">
        <v>8354</v>
      </c>
      <c r="T536" s="2">
        <v>2</v>
      </c>
      <c r="U536" s="2" t="str">
        <f t="shared" si="81"/>
        <v>NO</v>
      </c>
      <c r="V536" t="s">
        <v>8354</v>
      </c>
      <c r="W536" t="str">
        <f t="shared" si="82"/>
        <v>tier - 2</v>
      </c>
      <c r="X536" t="s">
        <v>10</v>
      </c>
      <c r="Y536" t="str">
        <f t="shared" si="83"/>
        <v>tier - 2</v>
      </c>
      <c r="Z536" t="s">
        <v>10</v>
      </c>
      <c r="AA536" s="15">
        <v>4747.05</v>
      </c>
      <c r="AB536" t="str">
        <v>R1013</v>
      </c>
    </row>
    <row r="537" spans="1:28" x14ac:dyDescent="0.2">
      <c r="A537" s="1" t="s">
        <v>1834</v>
      </c>
      <c r="B537" s="13">
        <f t="shared" si="76"/>
        <v>32103</v>
      </c>
      <c r="C537" s="1">
        <f t="shared" si="84"/>
        <v>35</v>
      </c>
      <c r="D537">
        <v>1987</v>
      </c>
      <c r="E537" s="7" t="s">
        <v>14</v>
      </c>
      <c r="F537">
        <v>22</v>
      </c>
      <c r="G537" s="8" t="str">
        <f t="shared" si="77"/>
        <v>Nov</v>
      </c>
      <c r="H537" s="8" t="s">
        <v>6732</v>
      </c>
      <c r="I537" s="14" t="s">
        <v>7176</v>
      </c>
      <c r="J537" t="s">
        <v>4800</v>
      </c>
      <c r="K537">
        <v>1987</v>
      </c>
      <c r="L537">
        <f t="shared" si="78"/>
        <v>1987</v>
      </c>
      <c r="M537">
        <v>29.83</v>
      </c>
      <c r="N537" t="str">
        <f t="shared" si="79"/>
        <v>Overweight</v>
      </c>
      <c r="O537" t="str">
        <f t="shared" si="80"/>
        <v>Prediabetes</v>
      </c>
      <c r="P537">
        <v>5.84</v>
      </c>
      <c r="Q537" s="2" t="s">
        <v>8354</v>
      </c>
      <c r="R537" s="2" t="s">
        <v>8354</v>
      </c>
      <c r="S537" t="s">
        <v>8354</v>
      </c>
      <c r="T537" s="2">
        <v>1</v>
      </c>
      <c r="U537" s="2" t="str">
        <f t="shared" si="81"/>
        <v>YES</v>
      </c>
      <c r="V537" t="s">
        <v>8355</v>
      </c>
      <c r="W537" t="str">
        <f t="shared" si="82"/>
        <v>tier - 3</v>
      </c>
      <c r="X537" t="s">
        <v>11</v>
      </c>
      <c r="Y537" t="str">
        <f t="shared" si="83"/>
        <v>tier - 1</v>
      </c>
      <c r="Z537" t="s">
        <v>15</v>
      </c>
      <c r="AA537" s="15">
        <v>4751.07</v>
      </c>
      <c r="AB537" t="str">
        <v>R1011</v>
      </c>
    </row>
    <row r="538" spans="1:28" x14ac:dyDescent="0.2">
      <c r="A538" s="1" t="s">
        <v>1833</v>
      </c>
      <c r="B538" s="13">
        <f t="shared" si="76"/>
        <v>33832</v>
      </c>
      <c r="C538" s="1">
        <f t="shared" si="84"/>
        <v>30</v>
      </c>
      <c r="D538">
        <v>1992</v>
      </c>
      <c r="E538" s="7" t="s">
        <v>34</v>
      </c>
      <c r="F538">
        <v>16</v>
      </c>
      <c r="G538" s="8" t="str">
        <f t="shared" si="77"/>
        <v>Aug</v>
      </c>
      <c r="H538" s="8" t="s">
        <v>6730</v>
      </c>
      <c r="I538" s="14" t="s">
        <v>7177</v>
      </c>
      <c r="J538" t="s">
        <v>5248</v>
      </c>
      <c r="K538">
        <v>1992</v>
      </c>
      <c r="L538">
        <f t="shared" si="78"/>
        <v>1992</v>
      </c>
      <c r="M538">
        <v>22.6</v>
      </c>
      <c r="N538" t="str">
        <f t="shared" si="79"/>
        <v>Normalweight</v>
      </c>
      <c r="O538" t="str">
        <f t="shared" si="80"/>
        <v>Diabetes</v>
      </c>
      <c r="P538">
        <v>10.43</v>
      </c>
      <c r="Q538" s="2" t="s">
        <v>8355</v>
      </c>
      <c r="R538" s="2" t="s">
        <v>8354</v>
      </c>
      <c r="S538" t="s">
        <v>8354</v>
      </c>
      <c r="T538" s="2">
        <v>1</v>
      </c>
      <c r="U538" s="2" t="str">
        <f t="shared" si="81"/>
        <v>YES</v>
      </c>
      <c r="V538" t="s">
        <v>8355</v>
      </c>
      <c r="W538" t="str">
        <f t="shared" si="82"/>
        <v>tier - 2</v>
      </c>
      <c r="X538" t="s">
        <v>10</v>
      </c>
      <c r="Y538" t="str">
        <f t="shared" si="83"/>
        <v>tier - 3</v>
      </c>
      <c r="Z538" t="s">
        <v>11</v>
      </c>
      <c r="AA538" s="15">
        <v>4753.6400000000003</v>
      </c>
      <c r="AB538" t="str">
        <v>R1013</v>
      </c>
    </row>
    <row r="539" spans="1:28" x14ac:dyDescent="0.2">
      <c r="A539" s="1" t="s">
        <v>1832</v>
      </c>
      <c r="B539" s="13">
        <f t="shared" si="76"/>
        <v>32047</v>
      </c>
      <c r="C539" s="1">
        <f t="shared" si="84"/>
        <v>35</v>
      </c>
      <c r="D539">
        <v>1987</v>
      </c>
      <c r="E539" s="7" t="s">
        <v>19</v>
      </c>
      <c r="F539">
        <v>27</v>
      </c>
      <c r="G539" s="8" t="str">
        <f t="shared" si="77"/>
        <v>Sep</v>
      </c>
      <c r="H539" s="8" t="s">
        <v>6730</v>
      </c>
      <c r="I539" s="14" t="s">
        <v>7178</v>
      </c>
      <c r="J539" t="s">
        <v>5249</v>
      </c>
      <c r="K539">
        <v>1987</v>
      </c>
      <c r="L539">
        <f t="shared" si="78"/>
        <v>1987</v>
      </c>
      <c r="M539">
        <v>46.69</v>
      </c>
      <c r="N539" t="str">
        <f t="shared" si="79"/>
        <v>Obesity</v>
      </c>
      <c r="O539" t="str">
        <f t="shared" si="80"/>
        <v>Normal</v>
      </c>
      <c r="P539">
        <v>4.25</v>
      </c>
      <c r="Q539" s="2" t="s">
        <v>8355</v>
      </c>
      <c r="R539" s="2" t="s">
        <v>8354</v>
      </c>
      <c r="S539" t="s">
        <v>8354</v>
      </c>
      <c r="T539" s="2">
        <v>1</v>
      </c>
      <c r="U539" s="2" t="str">
        <f t="shared" si="81"/>
        <v>NO</v>
      </c>
      <c r="V539" t="s">
        <v>8354</v>
      </c>
      <c r="W539" t="str">
        <f t="shared" si="82"/>
        <v>tier - 3</v>
      </c>
      <c r="X539" t="s">
        <v>11</v>
      </c>
      <c r="Y539" t="str">
        <f t="shared" si="83"/>
        <v>tier - 3</v>
      </c>
      <c r="Z539" t="s">
        <v>11</v>
      </c>
      <c r="AA539" s="15">
        <v>4762.33</v>
      </c>
      <c r="AB539" t="str">
        <v>R1011</v>
      </c>
    </row>
    <row r="540" spans="1:28" x14ac:dyDescent="0.2">
      <c r="A540" s="1" t="s">
        <v>1831</v>
      </c>
      <c r="B540" s="13">
        <f t="shared" si="76"/>
        <v>32721</v>
      </c>
      <c r="C540" s="1">
        <f t="shared" si="84"/>
        <v>33</v>
      </c>
      <c r="D540">
        <v>1989</v>
      </c>
      <c r="E540" s="7" t="s">
        <v>34</v>
      </c>
      <c r="F540">
        <v>1</v>
      </c>
      <c r="G540" s="8" t="str">
        <f t="shared" si="77"/>
        <v>Aug</v>
      </c>
      <c r="H540" s="8" t="s">
        <v>6730</v>
      </c>
      <c r="I540" s="14" t="s">
        <v>7173</v>
      </c>
      <c r="J540" t="s">
        <v>5250</v>
      </c>
      <c r="K540">
        <v>1989</v>
      </c>
      <c r="L540">
        <f t="shared" si="78"/>
        <v>1989</v>
      </c>
      <c r="M540">
        <v>28.49</v>
      </c>
      <c r="N540" t="str">
        <f t="shared" si="79"/>
        <v>Overweight</v>
      </c>
      <c r="O540" t="str">
        <f t="shared" si="80"/>
        <v>Normal</v>
      </c>
      <c r="P540">
        <v>4.8899999999999997</v>
      </c>
      <c r="Q540" s="2" t="s">
        <v>8354</v>
      </c>
      <c r="R540" s="2" t="s">
        <v>8354</v>
      </c>
      <c r="S540" t="s">
        <v>8354</v>
      </c>
      <c r="T540" s="2">
        <v>0</v>
      </c>
      <c r="U540" s="2" t="str">
        <f t="shared" si="81"/>
        <v>YES</v>
      </c>
      <c r="V540" t="s">
        <v>8355</v>
      </c>
      <c r="W540" t="str">
        <f t="shared" si="82"/>
        <v>tier - 2</v>
      </c>
      <c r="X540" t="s">
        <v>10</v>
      </c>
      <c r="Y540" t="str">
        <f t="shared" si="83"/>
        <v>tier - 3</v>
      </c>
      <c r="Z540" t="s">
        <v>11</v>
      </c>
      <c r="AA540" s="15">
        <v>4766.0200000000004</v>
      </c>
      <c r="AB540" t="str">
        <v>R1011</v>
      </c>
    </row>
    <row r="541" spans="1:28" x14ac:dyDescent="0.2">
      <c r="A541" s="1" t="s">
        <v>1830</v>
      </c>
      <c r="B541" s="13">
        <f t="shared" si="76"/>
        <v>32851</v>
      </c>
      <c r="C541" s="1">
        <f t="shared" si="84"/>
        <v>33</v>
      </c>
      <c r="D541">
        <v>1989</v>
      </c>
      <c r="E541" s="7" t="s">
        <v>29</v>
      </c>
      <c r="F541">
        <v>9</v>
      </c>
      <c r="G541" s="8" t="str">
        <f t="shared" si="77"/>
        <v>Dec</v>
      </c>
      <c r="H541" s="8" t="s">
        <v>6732</v>
      </c>
      <c r="I541" s="14" t="s">
        <v>6794</v>
      </c>
      <c r="J541" t="s">
        <v>4849</v>
      </c>
      <c r="K541">
        <v>1989</v>
      </c>
      <c r="L541">
        <f t="shared" si="78"/>
        <v>1989</v>
      </c>
      <c r="M541">
        <v>28.5</v>
      </c>
      <c r="N541" t="str">
        <f t="shared" si="79"/>
        <v>Overweight</v>
      </c>
      <c r="O541" t="str">
        <f t="shared" si="80"/>
        <v>Normal</v>
      </c>
      <c r="P541">
        <v>5.55</v>
      </c>
      <c r="Q541" s="2" t="s">
        <v>8355</v>
      </c>
      <c r="R541" s="2" t="s">
        <v>8354</v>
      </c>
      <c r="S541" t="s">
        <v>8354</v>
      </c>
      <c r="T541" s="2">
        <v>1</v>
      </c>
      <c r="U541" s="2" t="str">
        <f t="shared" si="81"/>
        <v>YES</v>
      </c>
      <c r="V541" t="s">
        <v>8355</v>
      </c>
      <c r="W541" t="str">
        <f t="shared" si="82"/>
        <v>tier - 2</v>
      </c>
      <c r="X541" t="s">
        <v>10</v>
      </c>
      <c r="Y541" t="str">
        <f t="shared" si="83"/>
        <v>tier - 3</v>
      </c>
      <c r="Z541" t="s">
        <v>11</v>
      </c>
      <c r="AA541" s="15">
        <v>4779.6000000000004</v>
      </c>
      <c r="AB541" t="str">
        <v>R1013</v>
      </c>
    </row>
    <row r="542" spans="1:28" x14ac:dyDescent="0.2">
      <c r="A542" s="1" t="s">
        <v>1829</v>
      </c>
      <c r="B542" s="13">
        <f t="shared" si="76"/>
        <v>31950</v>
      </c>
      <c r="C542" s="1">
        <f t="shared" si="84"/>
        <v>35</v>
      </c>
      <c r="D542">
        <v>1987</v>
      </c>
      <c r="E542" s="7" t="s">
        <v>17</v>
      </c>
      <c r="F542">
        <v>22</v>
      </c>
      <c r="G542" s="8" t="str">
        <f t="shared" si="77"/>
        <v>Jun</v>
      </c>
      <c r="H542" s="8" t="s">
        <v>6732</v>
      </c>
      <c r="I542" s="14" t="s">
        <v>7179</v>
      </c>
      <c r="J542" t="s">
        <v>5251</v>
      </c>
      <c r="K542">
        <v>1987</v>
      </c>
      <c r="L542">
        <f t="shared" si="78"/>
        <v>1987</v>
      </c>
      <c r="M542">
        <v>24.4</v>
      </c>
      <c r="N542" t="str">
        <f t="shared" si="79"/>
        <v>Normalweight</v>
      </c>
      <c r="O542" t="str">
        <f t="shared" si="80"/>
        <v>Normal</v>
      </c>
      <c r="P542">
        <v>4.5199999999999996</v>
      </c>
      <c r="Q542" s="2" t="s">
        <v>8354</v>
      </c>
      <c r="R542" s="2" t="s">
        <v>8354</v>
      </c>
      <c r="S542" t="s">
        <v>8354</v>
      </c>
      <c r="T542" s="2">
        <v>1</v>
      </c>
      <c r="U542" s="2" t="str">
        <f t="shared" si="81"/>
        <v>YES</v>
      </c>
      <c r="V542" t="s">
        <v>8355</v>
      </c>
      <c r="W542" t="str">
        <f t="shared" si="82"/>
        <v>tier - 2</v>
      </c>
      <c r="X542" t="s">
        <v>10</v>
      </c>
      <c r="Y542" t="str">
        <f t="shared" si="83"/>
        <v>tier - 3</v>
      </c>
      <c r="Z542" t="s">
        <v>11</v>
      </c>
      <c r="AA542" s="15">
        <v>4787.42</v>
      </c>
      <c r="AB542" t="str">
        <v>R1013</v>
      </c>
    </row>
    <row r="543" spans="1:28" x14ac:dyDescent="0.2">
      <c r="A543" s="1" t="s">
        <v>1828</v>
      </c>
      <c r="B543" s="13">
        <f t="shared" si="76"/>
        <v>32858</v>
      </c>
      <c r="C543" s="1">
        <f t="shared" si="84"/>
        <v>33</v>
      </c>
      <c r="D543">
        <v>1989</v>
      </c>
      <c r="E543" s="7" t="s">
        <v>29</v>
      </c>
      <c r="F543">
        <v>16</v>
      </c>
      <c r="G543" s="8" t="str">
        <f t="shared" si="77"/>
        <v>Dec</v>
      </c>
      <c r="H543" s="8" t="s">
        <v>6732</v>
      </c>
      <c r="I543" s="14" t="s">
        <v>7180</v>
      </c>
      <c r="J543" t="s">
        <v>5252</v>
      </c>
      <c r="K543">
        <v>1989</v>
      </c>
      <c r="L543">
        <f t="shared" si="78"/>
        <v>1989</v>
      </c>
      <c r="M543">
        <v>29.15</v>
      </c>
      <c r="N543" t="str">
        <f t="shared" si="79"/>
        <v>Overweight</v>
      </c>
      <c r="O543" t="str">
        <f t="shared" si="80"/>
        <v>Normal</v>
      </c>
      <c r="P543">
        <v>4.45</v>
      </c>
      <c r="Q543" s="2" t="s">
        <v>8355</v>
      </c>
      <c r="R543" s="2" t="s">
        <v>8354</v>
      </c>
      <c r="S543" t="s">
        <v>8354</v>
      </c>
      <c r="T543" s="2">
        <v>1</v>
      </c>
      <c r="U543" s="2" t="str">
        <f t="shared" si="81"/>
        <v>YES</v>
      </c>
      <c r="V543" t="s">
        <v>8355</v>
      </c>
      <c r="W543" t="str">
        <f t="shared" si="82"/>
        <v>tier - 2</v>
      </c>
      <c r="X543" t="s">
        <v>10</v>
      </c>
      <c r="Y543" t="str">
        <f t="shared" si="83"/>
        <v>tier - 1</v>
      </c>
      <c r="Z543" t="s">
        <v>15</v>
      </c>
      <c r="AA543" s="15">
        <v>4795.66</v>
      </c>
      <c r="AB543" t="str">
        <v>R1013</v>
      </c>
    </row>
    <row r="544" spans="1:28" x14ac:dyDescent="0.2">
      <c r="A544" s="1" t="s">
        <v>1827</v>
      </c>
      <c r="B544" s="13">
        <f t="shared" si="76"/>
        <v>28766</v>
      </c>
      <c r="C544" s="1">
        <f t="shared" si="84"/>
        <v>44</v>
      </c>
      <c r="D544">
        <v>1978</v>
      </c>
      <c r="E544" s="7" t="s">
        <v>36</v>
      </c>
      <c r="F544">
        <v>3</v>
      </c>
      <c r="G544" s="8" t="str">
        <f t="shared" si="77"/>
        <v>Oct</v>
      </c>
      <c r="H544" s="8" t="s">
        <v>6730</v>
      </c>
      <c r="I544" s="14" t="s">
        <v>6939</v>
      </c>
      <c r="J544" t="s">
        <v>5253</v>
      </c>
      <c r="K544">
        <v>1978</v>
      </c>
      <c r="L544">
        <f t="shared" si="78"/>
        <v>1978</v>
      </c>
      <c r="M544">
        <v>27.28</v>
      </c>
      <c r="N544" t="str">
        <f t="shared" si="79"/>
        <v>Overweight</v>
      </c>
      <c r="O544" t="str">
        <f t="shared" si="80"/>
        <v>Normal</v>
      </c>
      <c r="P544">
        <v>4.72</v>
      </c>
      <c r="Q544" s="2" t="s">
        <v>8354</v>
      </c>
      <c r="R544" s="2" t="s">
        <v>8355</v>
      </c>
      <c r="S544" t="s">
        <v>8354</v>
      </c>
      <c r="T544" s="2">
        <v>1</v>
      </c>
      <c r="U544" s="2" t="str">
        <f t="shared" si="81"/>
        <v>YES</v>
      </c>
      <c r="V544" t="s">
        <v>8355</v>
      </c>
      <c r="W544" t="str">
        <f t="shared" si="82"/>
        <v>tier - 2</v>
      </c>
      <c r="X544" t="s">
        <v>10</v>
      </c>
      <c r="Y544" t="str">
        <f t="shared" si="83"/>
        <v>tier - 3</v>
      </c>
      <c r="Z544" t="s">
        <v>11</v>
      </c>
      <c r="AA544" s="15">
        <v>4812.34</v>
      </c>
      <c r="AB544" t="str">
        <v>R1013</v>
      </c>
    </row>
    <row r="545" spans="1:28" x14ac:dyDescent="0.2">
      <c r="A545" s="1" t="s">
        <v>1826</v>
      </c>
      <c r="B545" s="13">
        <f t="shared" si="76"/>
        <v>29770</v>
      </c>
      <c r="C545" s="1">
        <f t="shared" si="84"/>
        <v>41</v>
      </c>
      <c r="D545">
        <v>1981</v>
      </c>
      <c r="E545" s="7" t="s">
        <v>9</v>
      </c>
      <c r="F545">
        <v>3</v>
      </c>
      <c r="G545" s="8" t="str">
        <f t="shared" si="77"/>
        <v>Jul</v>
      </c>
      <c r="H545" s="8" t="s">
        <v>6730</v>
      </c>
      <c r="I545" s="14" t="s">
        <v>7181</v>
      </c>
      <c r="J545" t="s">
        <v>5254</v>
      </c>
      <c r="K545">
        <v>1981</v>
      </c>
      <c r="L545">
        <f t="shared" si="78"/>
        <v>1981</v>
      </c>
      <c r="M545">
        <v>32.229999999999997</v>
      </c>
      <c r="N545" t="str">
        <f t="shared" si="79"/>
        <v>Obesity</v>
      </c>
      <c r="O545" t="str">
        <f t="shared" si="80"/>
        <v>Normal</v>
      </c>
      <c r="P545">
        <v>4.6500000000000004</v>
      </c>
      <c r="Q545" s="2" t="s">
        <v>8355</v>
      </c>
      <c r="R545" s="2" t="s">
        <v>8354</v>
      </c>
      <c r="S545" t="s">
        <v>2382</v>
      </c>
      <c r="T545" s="2">
        <v>1</v>
      </c>
      <c r="U545" s="2" t="str">
        <f t="shared" si="81"/>
        <v>NO</v>
      </c>
      <c r="V545" t="s">
        <v>8354</v>
      </c>
      <c r="W545" t="str">
        <f t="shared" si="82"/>
        <v>tier - 2</v>
      </c>
      <c r="X545" t="s">
        <v>10</v>
      </c>
      <c r="Y545" t="str">
        <f t="shared" si="83"/>
        <v>tier - 1</v>
      </c>
      <c r="Z545" t="s">
        <v>15</v>
      </c>
      <c r="AA545" s="15">
        <v>4827.1000000000004</v>
      </c>
      <c r="AB545" t="str">
        <v>R1013</v>
      </c>
    </row>
    <row r="546" spans="1:28" x14ac:dyDescent="0.2">
      <c r="A546" s="1" t="s">
        <v>1825</v>
      </c>
      <c r="B546" s="13">
        <f t="shared" si="76"/>
        <v>35034</v>
      </c>
      <c r="C546" s="1">
        <f t="shared" si="84"/>
        <v>27</v>
      </c>
      <c r="D546">
        <v>1995</v>
      </c>
      <c r="E546" s="7" t="s">
        <v>29</v>
      </c>
      <c r="F546">
        <v>1</v>
      </c>
      <c r="G546" s="8" t="str">
        <f t="shared" si="77"/>
        <v>Dec</v>
      </c>
      <c r="H546" s="8" t="s">
        <v>7145</v>
      </c>
      <c r="I546" s="14" t="s">
        <v>7182</v>
      </c>
      <c r="J546" t="s">
        <v>5255</v>
      </c>
      <c r="K546">
        <v>1995</v>
      </c>
      <c r="L546">
        <f t="shared" si="78"/>
        <v>1995</v>
      </c>
      <c r="M546">
        <v>44.2</v>
      </c>
      <c r="N546" t="str">
        <f t="shared" si="79"/>
        <v>Obesity</v>
      </c>
      <c r="O546" t="str">
        <f t="shared" si="80"/>
        <v>Diabetes</v>
      </c>
      <c r="P546">
        <v>11.34</v>
      </c>
      <c r="Q546" s="2" t="s">
        <v>8355</v>
      </c>
      <c r="R546" s="2" t="s">
        <v>8354</v>
      </c>
      <c r="S546" t="s">
        <v>2382</v>
      </c>
      <c r="T546" s="2">
        <v>1</v>
      </c>
      <c r="U546" s="2" t="str">
        <f t="shared" si="81"/>
        <v>NO</v>
      </c>
      <c r="V546" t="s">
        <v>8354</v>
      </c>
      <c r="W546" t="str">
        <f t="shared" si="82"/>
        <v>tier - 1</v>
      </c>
      <c r="X546" t="s">
        <v>15</v>
      </c>
      <c r="Y546" t="str">
        <f t="shared" si="83"/>
        <v>tier - 2</v>
      </c>
      <c r="Z546" t="s">
        <v>10</v>
      </c>
      <c r="AA546" s="15">
        <v>4827.8999999999996</v>
      </c>
      <c r="AB546" t="str">
        <v>?</v>
      </c>
    </row>
    <row r="547" spans="1:28" x14ac:dyDescent="0.2">
      <c r="A547" s="1" t="s">
        <v>1824</v>
      </c>
      <c r="B547" s="13">
        <f t="shared" si="76"/>
        <v>37434</v>
      </c>
      <c r="C547" s="1">
        <f t="shared" si="84"/>
        <v>20</v>
      </c>
      <c r="D547">
        <v>2002</v>
      </c>
      <c r="E547" s="7" t="s">
        <v>17</v>
      </c>
      <c r="F547">
        <v>27</v>
      </c>
      <c r="G547" s="8" t="str">
        <f t="shared" si="77"/>
        <v>Jun</v>
      </c>
      <c r="H547" s="8" t="s">
        <v>6732</v>
      </c>
      <c r="I547" s="14" t="s">
        <v>7061</v>
      </c>
      <c r="J547" t="s">
        <v>5256</v>
      </c>
      <c r="K547">
        <v>2002</v>
      </c>
      <c r="L547">
        <f t="shared" si="78"/>
        <v>2002</v>
      </c>
      <c r="M547">
        <v>29.734999999999999</v>
      </c>
      <c r="N547" t="str">
        <f t="shared" si="79"/>
        <v>Overweight</v>
      </c>
      <c r="O547" t="str">
        <f t="shared" si="80"/>
        <v>Normal</v>
      </c>
      <c r="P547">
        <v>4.53</v>
      </c>
      <c r="Q547" s="2" t="s">
        <v>8354</v>
      </c>
      <c r="R547" s="2" t="s">
        <v>8354</v>
      </c>
      <c r="S547" t="s">
        <v>2382</v>
      </c>
      <c r="T547" s="2">
        <v>1</v>
      </c>
      <c r="U547" s="2" t="str">
        <f t="shared" si="81"/>
        <v>NO</v>
      </c>
      <c r="V547" t="s">
        <v>8354</v>
      </c>
      <c r="W547" t="str">
        <f t="shared" si="82"/>
        <v>tier - 2</v>
      </c>
      <c r="X547" t="s">
        <v>10</v>
      </c>
      <c r="Y547" t="str">
        <f t="shared" si="83"/>
        <v>tier - 1</v>
      </c>
      <c r="Z547" t="s">
        <v>15</v>
      </c>
      <c r="AA547" s="15">
        <v>4830.63</v>
      </c>
      <c r="AB547" t="str">
        <v>R1011</v>
      </c>
    </row>
    <row r="548" spans="1:28" x14ac:dyDescent="0.2">
      <c r="A548" s="1" t="s">
        <v>1823</v>
      </c>
      <c r="B548" s="13">
        <f t="shared" si="76"/>
        <v>36871</v>
      </c>
      <c r="C548" s="1">
        <f t="shared" si="84"/>
        <v>22</v>
      </c>
      <c r="D548">
        <v>2000</v>
      </c>
      <c r="E548" s="7" t="s">
        <v>29</v>
      </c>
      <c r="F548">
        <v>11</v>
      </c>
      <c r="G548" s="8" t="str">
        <f t="shared" si="77"/>
        <v>Dec</v>
      </c>
      <c r="H548" s="8" t="s">
        <v>6730</v>
      </c>
      <c r="I548" s="14" t="s">
        <v>7183</v>
      </c>
      <c r="J548" t="s">
        <v>5257</v>
      </c>
      <c r="K548">
        <v>2000</v>
      </c>
      <c r="L548">
        <f t="shared" si="78"/>
        <v>2000</v>
      </c>
      <c r="M548">
        <v>28.31</v>
      </c>
      <c r="N548" t="str">
        <f t="shared" si="79"/>
        <v>Overweight</v>
      </c>
      <c r="O548" t="str">
        <f t="shared" si="80"/>
        <v>Prediabetes</v>
      </c>
      <c r="P548">
        <v>6.35</v>
      </c>
      <c r="Q548" s="2" t="s">
        <v>8354</v>
      </c>
      <c r="R548" s="2" t="s">
        <v>8354</v>
      </c>
      <c r="S548" t="s">
        <v>8354</v>
      </c>
      <c r="T548" s="2">
        <v>0</v>
      </c>
      <c r="U548" s="2" t="str">
        <f t="shared" si="81"/>
        <v>YES</v>
      </c>
      <c r="V548" t="s">
        <v>8355</v>
      </c>
      <c r="W548" t="str">
        <f t="shared" si="82"/>
        <v>tier - 2</v>
      </c>
      <c r="X548" t="s">
        <v>10</v>
      </c>
      <c r="Y548" t="str">
        <f t="shared" si="83"/>
        <v>tier - 2</v>
      </c>
      <c r="Z548" t="s">
        <v>10</v>
      </c>
      <c r="AA548" s="15">
        <v>4835.43</v>
      </c>
      <c r="AB548" t="str">
        <v>R1021</v>
      </c>
    </row>
    <row r="549" spans="1:28" x14ac:dyDescent="0.2">
      <c r="A549" s="1" t="s">
        <v>1822</v>
      </c>
      <c r="B549" s="13">
        <f t="shared" si="76"/>
        <v>33857</v>
      </c>
      <c r="C549" s="1">
        <f t="shared" si="84"/>
        <v>30</v>
      </c>
      <c r="D549">
        <v>1992</v>
      </c>
      <c r="E549" s="7" t="s">
        <v>19</v>
      </c>
      <c r="F549">
        <v>10</v>
      </c>
      <c r="G549" s="8" t="str">
        <f t="shared" si="77"/>
        <v>Sep</v>
      </c>
      <c r="H549" s="8" t="s">
        <v>6732</v>
      </c>
      <c r="I549" s="14" t="s">
        <v>7184</v>
      </c>
      <c r="J549" t="s">
        <v>5258</v>
      </c>
      <c r="K549">
        <v>1992</v>
      </c>
      <c r="L549">
        <f t="shared" si="78"/>
        <v>1992</v>
      </c>
      <c r="M549">
        <v>46.62</v>
      </c>
      <c r="N549" t="str">
        <f t="shared" si="79"/>
        <v>Obesity</v>
      </c>
      <c r="O549" t="str">
        <f t="shared" si="80"/>
        <v>Diabetes</v>
      </c>
      <c r="P549">
        <v>8.51</v>
      </c>
      <c r="Q549" s="2" t="s">
        <v>8354</v>
      </c>
      <c r="R549" s="2" t="s">
        <v>8354</v>
      </c>
      <c r="S549" t="s">
        <v>8354</v>
      </c>
      <c r="T549" s="2">
        <v>0</v>
      </c>
      <c r="U549" s="2" t="str">
        <f t="shared" si="81"/>
        <v>NO</v>
      </c>
      <c r="V549" t="s">
        <v>8354</v>
      </c>
      <c r="W549" t="str">
        <f t="shared" si="82"/>
        <v>tier - 3</v>
      </c>
      <c r="X549" t="s">
        <v>11</v>
      </c>
      <c r="Y549" t="str">
        <f t="shared" si="83"/>
        <v>tier - 2</v>
      </c>
      <c r="Z549" t="s">
        <v>10</v>
      </c>
      <c r="AA549" s="15">
        <v>4837.58</v>
      </c>
      <c r="AB549" t="str">
        <v>R1013</v>
      </c>
    </row>
    <row r="550" spans="1:28" x14ac:dyDescent="0.2">
      <c r="A550" s="1" t="s">
        <v>1821</v>
      </c>
      <c r="B550" s="13">
        <f t="shared" si="76"/>
        <v>30970</v>
      </c>
      <c r="C550" s="1">
        <f t="shared" si="84"/>
        <v>38</v>
      </c>
      <c r="D550">
        <v>1984</v>
      </c>
      <c r="E550" s="7" t="s">
        <v>36</v>
      </c>
      <c r="F550">
        <v>15</v>
      </c>
      <c r="G550" s="8" t="str">
        <f t="shared" si="77"/>
        <v>Oct</v>
      </c>
      <c r="H550" s="8" t="s">
        <v>6732</v>
      </c>
      <c r="I550" s="14" t="s">
        <v>7185</v>
      </c>
      <c r="J550" t="s">
        <v>5259</v>
      </c>
      <c r="K550">
        <v>1984</v>
      </c>
      <c r="L550">
        <f t="shared" si="78"/>
        <v>1984</v>
      </c>
      <c r="M550">
        <v>51.75</v>
      </c>
      <c r="N550" t="str">
        <f t="shared" si="79"/>
        <v>Obesity</v>
      </c>
      <c r="O550" t="str">
        <f t="shared" si="80"/>
        <v>Diabetes</v>
      </c>
      <c r="P550">
        <v>8.59</v>
      </c>
      <c r="Q550" s="2" t="s">
        <v>8355</v>
      </c>
      <c r="R550" s="2" t="s">
        <v>8354</v>
      </c>
      <c r="S550" t="s">
        <v>8354</v>
      </c>
      <c r="T550" s="2">
        <v>1</v>
      </c>
      <c r="U550" s="2" t="str">
        <f t="shared" si="81"/>
        <v>NO</v>
      </c>
      <c r="V550" t="s">
        <v>8354</v>
      </c>
      <c r="W550" t="str">
        <f t="shared" si="82"/>
        <v>tier - 2</v>
      </c>
      <c r="X550" t="s">
        <v>10</v>
      </c>
      <c r="Y550" t="str">
        <f t="shared" si="83"/>
        <v>tier - 1</v>
      </c>
      <c r="Z550" t="s">
        <v>15</v>
      </c>
      <c r="AA550" s="15">
        <v>4839.18</v>
      </c>
      <c r="AB550" t="str">
        <v>R1012</v>
      </c>
    </row>
    <row r="551" spans="1:28" x14ac:dyDescent="0.2">
      <c r="A551" s="1" t="s">
        <v>1820</v>
      </c>
      <c r="B551" s="13">
        <f t="shared" si="76"/>
        <v>34971</v>
      </c>
      <c r="C551" s="1">
        <f t="shared" si="84"/>
        <v>27</v>
      </c>
      <c r="D551">
        <v>1995</v>
      </c>
      <c r="E551" s="7" t="s">
        <v>19</v>
      </c>
      <c r="F551">
        <v>29</v>
      </c>
      <c r="G551" s="8" t="str">
        <f t="shared" si="77"/>
        <v>Sep</v>
      </c>
      <c r="H551" s="8" t="s">
        <v>6732</v>
      </c>
      <c r="I551" s="14" t="s">
        <v>7186</v>
      </c>
      <c r="J551" t="s">
        <v>5260</v>
      </c>
      <c r="K551">
        <v>1995</v>
      </c>
      <c r="L551">
        <f t="shared" si="78"/>
        <v>1995</v>
      </c>
      <c r="M551">
        <v>25.7</v>
      </c>
      <c r="N551" t="str">
        <f t="shared" si="79"/>
        <v>Overweight</v>
      </c>
      <c r="O551" t="str">
        <f t="shared" si="80"/>
        <v>Normal</v>
      </c>
      <c r="P551">
        <v>4.13</v>
      </c>
      <c r="Q551" s="2" t="s">
        <v>8355</v>
      </c>
      <c r="R551" s="2" t="s">
        <v>8354</v>
      </c>
      <c r="S551" t="s">
        <v>8354</v>
      </c>
      <c r="T551" s="2">
        <v>0</v>
      </c>
      <c r="U551" s="2" t="str">
        <f t="shared" si="81"/>
        <v>YES</v>
      </c>
      <c r="V551" t="s">
        <v>8355</v>
      </c>
      <c r="W551" t="str">
        <f t="shared" si="82"/>
        <v>tier - 2</v>
      </c>
      <c r="X551" t="s">
        <v>10</v>
      </c>
      <c r="Y551" t="str">
        <f t="shared" si="83"/>
        <v>tier - 1</v>
      </c>
      <c r="Z551" t="s">
        <v>15</v>
      </c>
      <c r="AA551" s="15">
        <v>4840.95</v>
      </c>
      <c r="AB551" t="str">
        <v>R1021</v>
      </c>
    </row>
    <row r="552" spans="1:28" x14ac:dyDescent="0.2">
      <c r="A552" s="1" t="s">
        <v>1819</v>
      </c>
      <c r="B552" s="13">
        <f t="shared" si="76"/>
        <v>29202</v>
      </c>
      <c r="C552" s="1">
        <f t="shared" si="84"/>
        <v>43</v>
      </c>
      <c r="D552">
        <v>1979</v>
      </c>
      <c r="E552" s="7" t="s">
        <v>29</v>
      </c>
      <c r="F552">
        <v>13</v>
      </c>
      <c r="G552" s="8" t="str">
        <f t="shared" si="77"/>
        <v>Dec</v>
      </c>
      <c r="H552" s="8" t="s">
        <v>6730</v>
      </c>
      <c r="I552" s="14" t="s">
        <v>7187</v>
      </c>
      <c r="J552" t="s">
        <v>5261</v>
      </c>
      <c r="K552">
        <v>1979</v>
      </c>
      <c r="L552">
        <f t="shared" si="78"/>
        <v>1979</v>
      </c>
      <c r="M552">
        <v>31.79</v>
      </c>
      <c r="N552" t="str">
        <f t="shared" si="79"/>
        <v>Obesity</v>
      </c>
      <c r="O552" t="str">
        <f t="shared" si="80"/>
        <v>Normal</v>
      </c>
      <c r="P552">
        <v>4.55</v>
      </c>
      <c r="Q552" s="2" t="s">
        <v>8354</v>
      </c>
      <c r="R552" s="2" t="s">
        <v>8354</v>
      </c>
      <c r="S552" t="s">
        <v>8354</v>
      </c>
      <c r="T552" s="2">
        <v>0</v>
      </c>
      <c r="U552" s="2" t="str">
        <f t="shared" si="81"/>
        <v>NO</v>
      </c>
      <c r="V552" t="s">
        <v>8354</v>
      </c>
      <c r="W552" t="str">
        <f t="shared" si="82"/>
        <v>tier - 2</v>
      </c>
      <c r="X552" t="s">
        <v>10</v>
      </c>
      <c r="Y552" t="str">
        <f t="shared" si="83"/>
        <v>tier - 3</v>
      </c>
      <c r="Z552" t="s">
        <v>11</v>
      </c>
      <c r="AA552" s="15">
        <v>4843.79</v>
      </c>
      <c r="AB552" t="str">
        <v>R1013</v>
      </c>
    </row>
    <row r="553" spans="1:28" x14ac:dyDescent="0.2">
      <c r="A553" s="1" t="s">
        <v>1818</v>
      </c>
      <c r="B553" s="13">
        <f t="shared" si="76"/>
        <v>27283</v>
      </c>
      <c r="C553" s="1">
        <f t="shared" si="84"/>
        <v>48</v>
      </c>
      <c r="D553">
        <v>1974</v>
      </c>
      <c r="E553" s="7" t="s">
        <v>19</v>
      </c>
      <c r="F553">
        <v>11</v>
      </c>
      <c r="G553" s="8" t="str">
        <f t="shared" si="77"/>
        <v>Sep</v>
      </c>
      <c r="H553" s="8" t="s">
        <v>6732</v>
      </c>
      <c r="I553" s="14" t="s">
        <v>7134</v>
      </c>
      <c r="J553" t="s">
        <v>4917</v>
      </c>
      <c r="K553">
        <v>1974</v>
      </c>
      <c r="L553">
        <f t="shared" si="78"/>
        <v>1974</v>
      </c>
      <c r="M553">
        <v>24.795000000000002</v>
      </c>
      <c r="N553" t="str">
        <f t="shared" si="79"/>
        <v>Normalweight</v>
      </c>
      <c r="O553" t="str">
        <f t="shared" si="80"/>
        <v>Normal</v>
      </c>
      <c r="P553">
        <v>4.5199999999999996</v>
      </c>
      <c r="Q553" s="2" t="s">
        <v>8354</v>
      </c>
      <c r="R553" s="2" t="s">
        <v>8354</v>
      </c>
      <c r="S553" t="s">
        <v>8354</v>
      </c>
      <c r="T553" s="2">
        <v>0</v>
      </c>
      <c r="U553" s="2" t="str">
        <f t="shared" si="81"/>
        <v>YES</v>
      </c>
      <c r="V553" t="s">
        <v>8355</v>
      </c>
      <c r="W553" t="str">
        <f t="shared" si="82"/>
        <v>tier - 2</v>
      </c>
      <c r="X553" t="s">
        <v>10</v>
      </c>
      <c r="Y553" t="str">
        <f t="shared" si="83"/>
        <v>tier - 2</v>
      </c>
      <c r="Z553" t="s">
        <v>10</v>
      </c>
      <c r="AA553" s="15">
        <v>4844.67</v>
      </c>
      <c r="AB553" t="str">
        <v>R1013</v>
      </c>
    </row>
    <row r="554" spans="1:28" x14ac:dyDescent="0.2">
      <c r="A554" s="1" t="s">
        <v>1817</v>
      </c>
      <c r="B554" s="13">
        <f t="shared" si="76"/>
        <v>37049</v>
      </c>
      <c r="C554" s="1">
        <f t="shared" si="84"/>
        <v>22</v>
      </c>
      <c r="D554">
        <v>2001</v>
      </c>
      <c r="E554" s="7" t="s">
        <v>17</v>
      </c>
      <c r="F554">
        <v>7</v>
      </c>
      <c r="G554" s="8" t="str">
        <f t="shared" si="77"/>
        <v>Jun</v>
      </c>
      <c r="H554" s="8" t="s">
        <v>6732</v>
      </c>
      <c r="I554" s="14" t="s">
        <v>7188</v>
      </c>
      <c r="J554" t="s">
        <v>5262</v>
      </c>
      <c r="K554">
        <v>2001</v>
      </c>
      <c r="L554">
        <f t="shared" si="78"/>
        <v>2001</v>
      </c>
      <c r="M554">
        <v>53.98</v>
      </c>
      <c r="N554" t="str">
        <f t="shared" si="79"/>
        <v>Obesity</v>
      </c>
      <c r="O554" t="str">
        <f t="shared" si="80"/>
        <v>Normal</v>
      </c>
      <c r="P554">
        <v>5.07</v>
      </c>
      <c r="Q554" s="2" t="s">
        <v>8354</v>
      </c>
      <c r="R554" s="2" t="s">
        <v>8354</v>
      </c>
      <c r="S554" t="s">
        <v>2382</v>
      </c>
      <c r="T554" s="2">
        <v>1</v>
      </c>
      <c r="U554" s="2" t="str">
        <f t="shared" si="81"/>
        <v>NO</v>
      </c>
      <c r="V554" t="s">
        <v>8354</v>
      </c>
      <c r="W554" t="str">
        <f t="shared" si="82"/>
        <v>tier - 2</v>
      </c>
      <c r="X554" t="s">
        <v>10</v>
      </c>
      <c r="Y554" t="str">
        <f t="shared" si="83"/>
        <v>tier - 3</v>
      </c>
      <c r="Z554" t="s">
        <v>11</v>
      </c>
      <c r="AA554" s="15">
        <v>4846.53</v>
      </c>
      <c r="AB554" t="str">
        <v>R1021</v>
      </c>
    </row>
    <row r="555" spans="1:28" x14ac:dyDescent="0.2">
      <c r="A555" s="1" t="s">
        <v>1816</v>
      </c>
      <c r="B555" s="13">
        <f t="shared" si="76"/>
        <v>35060</v>
      </c>
      <c r="C555" s="1">
        <f t="shared" si="84"/>
        <v>27</v>
      </c>
      <c r="D555">
        <v>1995</v>
      </c>
      <c r="E555" s="7" t="s">
        <v>29</v>
      </c>
      <c r="F555">
        <v>27</v>
      </c>
      <c r="G555" s="8" t="str">
        <f t="shared" si="77"/>
        <v>Dec</v>
      </c>
      <c r="H555" s="8" t="s">
        <v>6730</v>
      </c>
      <c r="I555" s="14" t="s">
        <v>7189</v>
      </c>
      <c r="J555" t="s">
        <v>5263</v>
      </c>
      <c r="K555">
        <v>1995</v>
      </c>
      <c r="L555">
        <f t="shared" si="78"/>
        <v>1995</v>
      </c>
      <c r="M555">
        <v>41.325000000000003</v>
      </c>
      <c r="N555" t="str">
        <f t="shared" si="79"/>
        <v>Obesity</v>
      </c>
      <c r="O555" t="str">
        <f t="shared" si="80"/>
        <v>Normal</v>
      </c>
      <c r="P555">
        <v>4.04</v>
      </c>
      <c r="Q555" s="2" t="s">
        <v>8355</v>
      </c>
      <c r="R555" s="2" t="s">
        <v>8354</v>
      </c>
      <c r="S555" t="s">
        <v>2382</v>
      </c>
      <c r="T555" s="2">
        <v>1</v>
      </c>
      <c r="U555" s="2" t="str">
        <f t="shared" si="81"/>
        <v>NO</v>
      </c>
      <c r="V555" t="s">
        <v>8354</v>
      </c>
      <c r="W555" t="str">
        <f t="shared" si="82"/>
        <v>tier - 2</v>
      </c>
      <c r="X555" t="s">
        <v>10</v>
      </c>
      <c r="Y555" t="str">
        <f t="shared" si="83"/>
        <v>tier - 3</v>
      </c>
      <c r="Z555" t="s">
        <v>11</v>
      </c>
      <c r="AA555" s="15">
        <v>4846.92</v>
      </c>
      <c r="AB555" t="str">
        <v>R1017</v>
      </c>
    </row>
    <row r="556" spans="1:28" x14ac:dyDescent="0.2">
      <c r="A556" s="1" t="s">
        <v>1815</v>
      </c>
      <c r="B556" s="13">
        <f t="shared" si="76"/>
        <v>32752</v>
      </c>
      <c r="C556" s="1">
        <f t="shared" si="84"/>
        <v>33</v>
      </c>
      <c r="D556">
        <v>1989</v>
      </c>
      <c r="E556" s="7" t="s">
        <v>19</v>
      </c>
      <c r="F556">
        <v>1</v>
      </c>
      <c r="G556" s="8" t="str">
        <f t="shared" si="77"/>
        <v>Sep</v>
      </c>
      <c r="H556" s="8" t="s">
        <v>6732</v>
      </c>
      <c r="I556" s="14" t="s">
        <v>6825</v>
      </c>
      <c r="J556" t="s">
        <v>5264</v>
      </c>
      <c r="K556">
        <v>1989</v>
      </c>
      <c r="L556">
        <f t="shared" si="78"/>
        <v>1989</v>
      </c>
      <c r="M556">
        <v>51.65</v>
      </c>
      <c r="N556" t="str">
        <f t="shared" si="79"/>
        <v>Obesity</v>
      </c>
      <c r="O556" t="str">
        <f t="shared" si="80"/>
        <v>Normal</v>
      </c>
      <c r="P556">
        <v>5.3</v>
      </c>
      <c r="Q556" s="2" t="s">
        <v>8355</v>
      </c>
      <c r="R556" s="2" t="s">
        <v>8354</v>
      </c>
      <c r="S556" t="s">
        <v>8354</v>
      </c>
      <c r="T556" s="2">
        <v>0</v>
      </c>
      <c r="U556" s="2" t="str">
        <f t="shared" si="81"/>
        <v>NO</v>
      </c>
      <c r="V556" t="s">
        <v>8354</v>
      </c>
      <c r="W556" t="str">
        <f t="shared" si="82"/>
        <v>tier - 2</v>
      </c>
      <c r="X556" t="s">
        <v>10</v>
      </c>
      <c r="Y556" t="str">
        <f t="shared" si="83"/>
        <v>tier - 3</v>
      </c>
      <c r="Z556" t="s">
        <v>11</v>
      </c>
      <c r="AA556" s="15">
        <v>4859.8900000000003</v>
      </c>
      <c r="AB556" t="str">
        <v>R1011</v>
      </c>
    </row>
    <row r="557" spans="1:28" x14ac:dyDescent="0.2">
      <c r="A557" s="1" t="s">
        <v>1814</v>
      </c>
      <c r="B557" s="13">
        <f t="shared" si="76"/>
        <v>35702</v>
      </c>
      <c r="C557" s="1">
        <f t="shared" si="84"/>
        <v>25</v>
      </c>
      <c r="D557">
        <v>1997</v>
      </c>
      <c r="E557" s="7" t="s">
        <v>19</v>
      </c>
      <c r="F557">
        <v>29</v>
      </c>
      <c r="G557" s="8" t="str">
        <f t="shared" si="77"/>
        <v>Sep</v>
      </c>
      <c r="H557" s="8" t="s">
        <v>6732</v>
      </c>
      <c r="I557" s="14" t="s">
        <v>7190</v>
      </c>
      <c r="J557" t="s">
        <v>5265</v>
      </c>
      <c r="K557">
        <v>1997</v>
      </c>
      <c r="L557">
        <f t="shared" si="78"/>
        <v>1997</v>
      </c>
      <c r="M557">
        <v>44.52</v>
      </c>
      <c r="N557" t="str">
        <f t="shared" si="79"/>
        <v>Obesity</v>
      </c>
      <c r="O557" t="str">
        <f t="shared" si="80"/>
        <v>Diabetes</v>
      </c>
      <c r="P557">
        <v>8.64</v>
      </c>
      <c r="Q557" s="2" t="s">
        <v>8355</v>
      </c>
      <c r="R557" s="2" t="s">
        <v>8354</v>
      </c>
      <c r="S557" t="s">
        <v>2382</v>
      </c>
      <c r="T557" s="2">
        <v>1</v>
      </c>
      <c r="U557" s="2" t="str">
        <f t="shared" si="81"/>
        <v>NO</v>
      </c>
      <c r="V557" t="s">
        <v>8354</v>
      </c>
      <c r="W557" t="str">
        <f t="shared" si="82"/>
        <v>tier - 2</v>
      </c>
      <c r="X557" t="s">
        <v>10</v>
      </c>
      <c r="Y557" t="str">
        <f t="shared" si="83"/>
        <v>tier - 3</v>
      </c>
      <c r="Z557" t="s">
        <v>11</v>
      </c>
      <c r="AA557" s="15">
        <v>4877.9799999999996</v>
      </c>
      <c r="AB557" t="str">
        <v>R1012</v>
      </c>
    </row>
    <row r="558" spans="1:28" x14ac:dyDescent="0.2">
      <c r="A558" s="1" t="s">
        <v>1813</v>
      </c>
      <c r="B558" s="13">
        <f t="shared" si="76"/>
        <v>31769</v>
      </c>
      <c r="C558" s="1">
        <f t="shared" si="84"/>
        <v>36</v>
      </c>
      <c r="D558">
        <v>1986</v>
      </c>
      <c r="E558" s="7" t="s">
        <v>29</v>
      </c>
      <c r="F558">
        <v>23</v>
      </c>
      <c r="G558" s="8" t="str">
        <f t="shared" si="77"/>
        <v>Dec</v>
      </c>
      <c r="H558" s="8" t="s">
        <v>6730</v>
      </c>
      <c r="I558" s="14" t="s">
        <v>7191</v>
      </c>
      <c r="J558" t="s">
        <v>5266</v>
      </c>
      <c r="K558">
        <v>1986</v>
      </c>
      <c r="L558">
        <f t="shared" si="78"/>
        <v>1986</v>
      </c>
      <c r="M558">
        <v>53.29</v>
      </c>
      <c r="N558" t="str">
        <f t="shared" si="79"/>
        <v>Obesity</v>
      </c>
      <c r="O558" t="str">
        <f t="shared" si="80"/>
        <v>Normal</v>
      </c>
      <c r="P558">
        <v>4.03</v>
      </c>
      <c r="Q558" s="2" t="s">
        <v>8354</v>
      </c>
      <c r="R558" s="2" t="s">
        <v>8354</v>
      </c>
      <c r="S558" t="s">
        <v>2382</v>
      </c>
      <c r="T558" s="2">
        <v>1</v>
      </c>
      <c r="U558" s="2" t="str">
        <f t="shared" si="81"/>
        <v>NO</v>
      </c>
      <c r="V558" t="s">
        <v>8354</v>
      </c>
      <c r="W558" t="str">
        <f t="shared" si="82"/>
        <v>tier - 2</v>
      </c>
      <c r="X558" t="s">
        <v>10</v>
      </c>
      <c r="Y558" t="str">
        <f t="shared" si="83"/>
        <v>tier - 1</v>
      </c>
      <c r="Z558" t="s">
        <v>15</v>
      </c>
      <c r="AA558" s="15">
        <v>4883.87</v>
      </c>
      <c r="AB558" t="str">
        <v>R1011</v>
      </c>
    </row>
    <row r="559" spans="1:28" x14ac:dyDescent="0.2">
      <c r="A559" s="1" t="s">
        <v>1812</v>
      </c>
      <c r="B559" s="13">
        <f t="shared" si="76"/>
        <v>31712</v>
      </c>
      <c r="C559" s="1">
        <f t="shared" si="84"/>
        <v>36</v>
      </c>
      <c r="D559">
        <v>1986</v>
      </c>
      <c r="E559" s="7" t="s">
        <v>36</v>
      </c>
      <c r="F559">
        <v>27</v>
      </c>
      <c r="G559" s="8" t="str">
        <f t="shared" si="77"/>
        <v>Oct</v>
      </c>
      <c r="H559" s="8" t="s">
        <v>6732</v>
      </c>
      <c r="I559" s="14" t="s">
        <v>6820</v>
      </c>
      <c r="J559" t="s">
        <v>5267</v>
      </c>
      <c r="K559">
        <v>1986</v>
      </c>
      <c r="L559">
        <f t="shared" si="78"/>
        <v>1986</v>
      </c>
      <c r="M559">
        <v>46.63</v>
      </c>
      <c r="N559" t="str">
        <f t="shared" si="79"/>
        <v>Obesity</v>
      </c>
      <c r="O559" t="str">
        <f t="shared" si="80"/>
        <v>Normal</v>
      </c>
      <c r="P559">
        <v>4.26</v>
      </c>
      <c r="Q559" s="2" t="s">
        <v>8355</v>
      </c>
      <c r="R559" s="2" t="s">
        <v>8354</v>
      </c>
      <c r="S559" t="s">
        <v>8354</v>
      </c>
      <c r="T559" s="2">
        <v>2</v>
      </c>
      <c r="U559" s="2" t="str">
        <f t="shared" si="81"/>
        <v>NO</v>
      </c>
      <c r="V559" t="s">
        <v>8354</v>
      </c>
      <c r="W559" t="str">
        <f t="shared" si="82"/>
        <v>tier - 2</v>
      </c>
      <c r="X559" t="s">
        <v>10</v>
      </c>
      <c r="Y559" t="str">
        <f t="shared" si="83"/>
        <v>tier - 1</v>
      </c>
      <c r="Z559" t="s">
        <v>15</v>
      </c>
      <c r="AA559" s="15">
        <v>4889.04</v>
      </c>
      <c r="AB559" t="str">
        <v>R1013</v>
      </c>
    </row>
    <row r="560" spans="1:28" x14ac:dyDescent="0.2">
      <c r="A560" s="1" t="s">
        <v>1811</v>
      </c>
      <c r="B560" s="13">
        <f t="shared" si="76"/>
        <v>32699</v>
      </c>
      <c r="C560" s="1">
        <f t="shared" si="84"/>
        <v>33</v>
      </c>
      <c r="D560">
        <v>1989</v>
      </c>
      <c r="E560" s="7" t="s">
        <v>9</v>
      </c>
      <c r="F560">
        <v>10</v>
      </c>
      <c r="G560" s="8" t="str">
        <f t="shared" si="77"/>
        <v>Jul</v>
      </c>
      <c r="H560" s="8" t="s">
        <v>6730</v>
      </c>
      <c r="I560" s="14" t="s">
        <v>7138</v>
      </c>
      <c r="J560" t="s">
        <v>5268</v>
      </c>
      <c r="K560">
        <v>1989</v>
      </c>
      <c r="L560">
        <f t="shared" si="78"/>
        <v>1989</v>
      </c>
      <c r="M560">
        <v>28.88</v>
      </c>
      <c r="N560" t="str">
        <f t="shared" si="79"/>
        <v>Overweight</v>
      </c>
      <c r="O560" t="str">
        <f t="shared" si="80"/>
        <v>Normal</v>
      </c>
      <c r="P560">
        <v>5.35</v>
      </c>
      <c r="Q560" s="2" t="s">
        <v>8354</v>
      </c>
      <c r="R560" s="2" t="s">
        <v>8354</v>
      </c>
      <c r="S560" t="s">
        <v>2382</v>
      </c>
      <c r="T560" s="2">
        <v>1</v>
      </c>
      <c r="U560" s="2" t="str">
        <f t="shared" si="81"/>
        <v>YES</v>
      </c>
      <c r="V560" t="s">
        <v>8355</v>
      </c>
      <c r="W560" t="str">
        <f t="shared" si="82"/>
        <v>tier - 3</v>
      </c>
      <c r="X560" t="s">
        <v>11</v>
      </c>
      <c r="Y560" t="str">
        <f t="shared" si="83"/>
        <v>tier - 2</v>
      </c>
      <c r="Z560" t="s">
        <v>10</v>
      </c>
      <c r="AA560" s="15">
        <v>4890</v>
      </c>
      <c r="AB560" t="str">
        <v>R1013</v>
      </c>
    </row>
    <row r="561" spans="1:28" x14ac:dyDescent="0.2">
      <c r="A561" s="1" t="s">
        <v>1810</v>
      </c>
      <c r="B561" s="13">
        <f t="shared" si="76"/>
        <v>33205</v>
      </c>
      <c r="C561" s="1">
        <f t="shared" si="84"/>
        <v>32</v>
      </c>
      <c r="D561">
        <v>1990</v>
      </c>
      <c r="E561" s="7" t="s">
        <v>14</v>
      </c>
      <c r="F561">
        <v>28</v>
      </c>
      <c r="G561" s="8" t="str">
        <f t="shared" si="77"/>
        <v>Nov</v>
      </c>
      <c r="H561" s="8" t="s">
        <v>6732</v>
      </c>
      <c r="I561" s="14" t="s">
        <v>7192</v>
      </c>
      <c r="J561" t="s">
        <v>5269</v>
      </c>
      <c r="K561">
        <v>1990</v>
      </c>
      <c r="L561">
        <f t="shared" si="78"/>
        <v>1990</v>
      </c>
      <c r="M561">
        <v>23.98</v>
      </c>
      <c r="N561" t="str">
        <f t="shared" si="79"/>
        <v>Normalweight</v>
      </c>
      <c r="O561" t="str">
        <f t="shared" si="80"/>
        <v>Normal</v>
      </c>
      <c r="P561">
        <v>4.9000000000000004</v>
      </c>
      <c r="Q561" s="2" t="s">
        <v>8354</v>
      </c>
      <c r="R561" s="2" t="s">
        <v>8354</v>
      </c>
      <c r="S561" t="s">
        <v>8354</v>
      </c>
      <c r="T561" s="2">
        <v>0</v>
      </c>
      <c r="U561" s="2">
        <f t="shared" si="81"/>
        <v>0</v>
      </c>
      <c r="W561" t="str">
        <f t="shared" si="82"/>
        <v>tier - 2</v>
      </c>
      <c r="X561" t="s">
        <v>10</v>
      </c>
      <c r="Y561" t="str">
        <f t="shared" si="83"/>
        <v>tier - 3</v>
      </c>
      <c r="Z561" t="s">
        <v>11</v>
      </c>
      <c r="AA561" s="15">
        <v>4894.3900000000003</v>
      </c>
      <c r="AB561" t="str">
        <v>R1013</v>
      </c>
    </row>
    <row r="562" spans="1:28" x14ac:dyDescent="0.2">
      <c r="A562" s="1" t="s">
        <v>1809</v>
      </c>
      <c r="B562" s="13">
        <f t="shared" si="76"/>
        <v>32409</v>
      </c>
      <c r="C562" s="1">
        <f t="shared" si="84"/>
        <v>34</v>
      </c>
      <c r="D562">
        <v>1988</v>
      </c>
      <c r="E562" s="7" t="s">
        <v>19</v>
      </c>
      <c r="F562">
        <v>23</v>
      </c>
      <c r="G562" s="8" t="str">
        <f t="shared" si="77"/>
        <v>Sep</v>
      </c>
      <c r="H562" s="8" t="s">
        <v>6730</v>
      </c>
      <c r="I562" s="14" t="s">
        <v>7193</v>
      </c>
      <c r="J562" t="s">
        <v>5270</v>
      </c>
      <c r="K562">
        <v>1988</v>
      </c>
      <c r="L562">
        <f t="shared" si="78"/>
        <v>1988</v>
      </c>
      <c r="M562">
        <v>23.65</v>
      </c>
      <c r="N562" t="str">
        <f t="shared" si="79"/>
        <v>Normalweight</v>
      </c>
      <c r="O562" t="str">
        <f t="shared" si="80"/>
        <v>Normal</v>
      </c>
      <c r="P562">
        <v>4.5</v>
      </c>
      <c r="Q562" s="2" t="s">
        <v>8354</v>
      </c>
      <c r="R562" s="2" t="s">
        <v>8354</v>
      </c>
      <c r="S562" t="s">
        <v>8354</v>
      </c>
      <c r="T562" s="2">
        <v>0</v>
      </c>
      <c r="U562" s="2" t="str">
        <f t="shared" si="81"/>
        <v>NO</v>
      </c>
      <c r="V562" t="s">
        <v>8354</v>
      </c>
      <c r="W562" t="str">
        <f t="shared" si="82"/>
        <v>tier - 3</v>
      </c>
      <c r="X562" t="s">
        <v>11</v>
      </c>
      <c r="Y562" t="str">
        <f t="shared" si="83"/>
        <v>tier - 3</v>
      </c>
      <c r="Z562" t="s">
        <v>11</v>
      </c>
      <c r="AA562" s="15">
        <v>4894.75</v>
      </c>
      <c r="AB562" t="str">
        <v>R1012</v>
      </c>
    </row>
    <row r="563" spans="1:28" x14ac:dyDescent="0.2">
      <c r="A563" s="1" t="s">
        <v>1808</v>
      </c>
      <c r="B563" s="13">
        <f t="shared" si="76"/>
        <v>34160</v>
      </c>
      <c r="C563" s="1">
        <f t="shared" si="84"/>
        <v>29</v>
      </c>
      <c r="D563">
        <v>1993</v>
      </c>
      <c r="E563" s="7" t="s">
        <v>9</v>
      </c>
      <c r="F563">
        <v>10</v>
      </c>
      <c r="G563" s="8" t="str">
        <f t="shared" si="77"/>
        <v>Jul</v>
      </c>
      <c r="H563" s="8" t="s">
        <v>6732</v>
      </c>
      <c r="I563" s="14" t="s">
        <v>7194</v>
      </c>
      <c r="J563" t="s">
        <v>5271</v>
      </c>
      <c r="K563">
        <v>1993</v>
      </c>
      <c r="L563">
        <f t="shared" si="78"/>
        <v>1993</v>
      </c>
      <c r="M563">
        <v>49.09</v>
      </c>
      <c r="N563" t="str">
        <f t="shared" si="79"/>
        <v>Obesity</v>
      </c>
      <c r="O563" t="str">
        <f t="shared" si="80"/>
        <v>Diabetes</v>
      </c>
      <c r="P563">
        <v>8.3800000000000008</v>
      </c>
      <c r="Q563" s="2" t="s">
        <v>8355</v>
      </c>
      <c r="R563" s="2" t="s">
        <v>8354</v>
      </c>
      <c r="S563" t="s">
        <v>8354</v>
      </c>
      <c r="T563" s="2">
        <v>2</v>
      </c>
      <c r="U563" s="2" t="str">
        <f t="shared" si="81"/>
        <v>NO</v>
      </c>
      <c r="V563" t="s">
        <v>8354</v>
      </c>
      <c r="W563" t="str">
        <f t="shared" si="82"/>
        <v>tier - 2</v>
      </c>
      <c r="X563" t="s">
        <v>10</v>
      </c>
      <c r="Y563" t="str">
        <f t="shared" si="83"/>
        <v>tier - 1</v>
      </c>
      <c r="Z563" t="s">
        <v>15</v>
      </c>
      <c r="AA563" s="15">
        <v>4906.41</v>
      </c>
      <c r="AB563" t="str">
        <v>R1012</v>
      </c>
    </row>
    <row r="564" spans="1:28" x14ac:dyDescent="0.2">
      <c r="A564" s="1" t="s">
        <v>1807</v>
      </c>
      <c r="B564" s="13">
        <f t="shared" si="76"/>
        <v>29877</v>
      </c>
      <c r="C564" s="1">
        <f t="shared" si="84"/>
        <v>41</v>
      </c>
      <c r="D564">
        <v>1981</v>
      </c>
      <c r="E564" s="7" t="s">
        <v>36</v>
      </c>
      <c r="F564">
        <v>18</v>
      </c>
      <c r="G564" s="8" t="str">
        <f t="shared" si="77"/>
        <v>Oct</v>
      </c>
      <c r="H564" s="8" t="s">
        <v>6732</v>
      </c>
      <c r="I564" s="14" t="s">
        <v>7195</v>
      </c>
      <c r="J564" t="s">
        <v>5272</v>
      </c>
      <c r="K564">
        <v>1981</v>
      </c>
      <c r="L564">
        <f t="shared" si="78"/>
        <v>1981</v>
      </c>
      <c r="M564">
        <v>28.024999999999999</v>
      </c>
      <c r="N564" t="str">
        <f t="shared" si="79"/>
        <v>Overweight</v>
      </c>
      <c r="O564" t="str">
        <f t="shared" si="80"/>
        <v>Diabetes</v>
      </c>
      <c r="P564">
        <v>7.03</v>
      </c>
      <c r="Q564" s="2" t="s">
        <v>8354</v>
      </c>
      <c r="R564" s="2" t="s">
        <v>8354</v>
      </c>
      <c r="S564" t="s">
        <v>8354</v>
      </c>
      <c r="T564" s="2">
        <v>0</v>
      </c>
      <c r="U564" s="2" t="str">
        <f t="shared" si="81"/>
        <v>YES</v>
      </c>
      <c r="V564" t="s">
        <v>8355</v>
      </c>
      <c r="W564" t="str">
        <f t="shared" si="82"/>
        <v>tier - 2</v>
      </c>
      <c r="X564" t="s">
        <v>10</v>
      </c>
      <c r="Y564" t="str">
        <f t="shared" si="83"/>
        <v>tier - 3</v>
      </c>
      <c r="Z564" t="s">
        <v>11</v>
      </c>
      <c r="AA564" s="15">
        <v>4911.8900000000003</v>
      </c>
      <c r="AB564" t="str">
        <v>R1013</v>
      </c>
    </row>
    <row r="565" spans="1:28" x14ac:dyDescent="0.2">
      <c r="A565" s="1" t="s">
        <v>1806</v>
      </c>
      <c r="B565" s="13">
        <f t="shared" si="76"/>
        <v>37489</v>
      </c>
      <c r="C565" s="1">
        <f t="shared" si="84"/>
        <v>20</v>
      </c>
      <c r="D565">
        <v>2002</v>
      </c>
      <c r="E565" s="7" t="s">
        <v>34</v>
      </c>
      <c r="F565">
        <v>21</v>
      </c>
      <c r="G565" s="8" t="str">
        <f t="shared" si="77"/>
        <v>Aug</v>
      </c>
      <c r="H565" s="8" t="s">
        <v>6730</v>
      </c>
      <c r="I565" s="14" t="s">
        <v>7196</v>
      </c>
      <c r="J565" t="s">
        <v>5273</v>
      </c>
      <c r="K565">
        <v>2002</v>
      </c>
      <c r="L565">
        <f t="shared" si="78"/>
        <v>2002</v>
      </c>
      <c r="M565">
        <v>43.32</v>
      </c>
      <c r="N565" t="str">
        <f t="shared" si="79"/>
        <v>Obesity</v>
      </c>
      <c r="O565" t="str">
        <f t="shared" si="80"/>
        <v>Diabetes</v>
      </c>
      <c r="P565">
        <v>8.75</v>
      </c>
      <c r="Q565" s="2" t="s">
        <v>8355</v>
      </c>
      <c r="R565" s="2" t="s">
        <v>8354</v>
      </c>
      <c r="S565" t="s">
        <v>2382</v>
      </c>
      <c r="T565" s="2">
        <v>1</v>
      </c>
      <c r="U565" s="2" t="str">
        <f t="shared" si="81"/>
        <v>NO</v>
      </c>
      <c r="V565" t="s">
        <v>8354</v>
      </c>
      <c r="W565" t="str">
        <f t="shared" si="82"/>
        <v>tier - 2</v>
      </c>
      <c r="X565" t="s">
        <v>10</v>
      </c>
      <c r="Y565" t="str">
        <f t="shared" si="83"/>
        <v>tier - 1</v>
      </c>
      <c r="Z565" t="s">
        <v>15</v>
      </c>
      <c r="AA565" s="15">
        <v>4915.0600000000004</v>
      </c>
      <c r="AB565" t="str">
        <v>R1017</v>
      </c>
    </row>
    <row r="566" spans="1:28" x14ac:dyDescent="0.2">
      <c r="A566" s="1" t="s">
        <v>1805</v>
      </c>
      <c r="B566" s="13">
        <f t="shared" si="76"/>
        <v>34191</v>
      </c>
      <c r="C566" s="1">
        <f t="shared" si="84"/>
        <v>29</v>
      </c>
      <c r="D566">
        <v>1993</v>
      </c>
      <c r="E566" s="7" t="s">
        <v>34</v>
      </c>
      <c r="F566">
        <v>10</v>
      </c>
      <c r="G566" s="8" t="str">
        <f t="shared" si="77"/>
        <v>Aug</v>
      </c>
      <c r="H566" s="8" t="s">
        <v>7145</v>
      </c>
      <c r="I566" s="14" t="s">
        <v>7173</v>
      </c>
      <c r="J566" t="s">
        <v>5274</v>
      </c>
      <c r="K566">
        <v>1993</v>
      </c>
      <c r="L566">
        <f t="shared" si="78"/>
        <v>1993</v>
      </c>
      <c r="M566">
        <v>45.92</v>
      </c>
      <c r="N566" t="str">
        <f t="shared" si="79"/>
        <v>Obesity</v>
      </c>
      <c r="O566" t="str">
        <f t="shared" si="80"/>
        <v>Diabetes</v>
      </c>
      <c r="P566">
        <v>9.51</v>
      </c>
      <c r="Q566" s="2" t="s">
        <v>8354</v>
      </c>
      <c r="R566" s="2" t="s">
        <v>8354</v>
      </c>
      <c r="S566" t="s">
        <v>8354</v>
      </c>
      <c r="T566" s="2">
        <v>0</v>
      </c>
      <c r="U566" s="2" t="str">
        <f t="shared" si="81"/>
        <v>NO</v>
      </c>
      <c r="V566" t="s">
        <v>8354</v>
      </c>
      <c r="W566" t="str">
        <f t="shared" si="82"/>
        <v>tier - 2</v>
      </c>
      <c r="X566" t="s">
        <v>10</v>
      </c>
      <c r="Y566" t="str">
        <f t="shared" si="83"/>
        <v>tier - 2</v>
      </c>
      <c r="Z566" t="s">
        <v>10</v>
      </c>
      <c r="AA566" s="15">
        <v>4922.92</v>
      </c>
      <c r="AB566" t="str">
        <v>R1012</v>
      </c>
    </row>
    <row r="567" spans="1:28" x14ac:dyDescent="0.2">
      <c r="A567" s="1" t="s">
        <v>1804</v>
      </c>
      <c r="B567" s="13">
        <f t="shared" si="76"/>
        <v>33473</v>
      </c>
      <c r="C567" s="1">
        <f t="shared" si="84"/>
        <v>31</v>
      </c>
      <c r="D567">
        <v>1991</v>
      </c>
      <c r="E567" s="7" t="s">
        <v>34</v>
      </c>
      <c r="F567">
        <v>23</v>
      </c>
      <c r="G567" s="8" t="str">
        <f t="shared" si="77"/>
        <v>Aug</v>
      </c>
      <c r="H567" s="8" t="s">
        <v>6732</v>
      </c>
      <c r="I567" s="14" t="s">
        <v>7197</v>
      </c>
      <c r="J567" t="s">
        <v>5275</v>
      </c>
      <c r="K567">
        <v>1991</v>
      </c>
      <c r="L567">
        <f t="shared" si="78"/>
        <v>1991</v>
      </c>
      <c r="M567">
        <v>44.03</v>
      </c>
      <c r="N567" t="str">
        <f t="shared" si="79"/>
        <v>Obesity</v>
      </c>
      <c r="O567" t="str">
        <f t="shared" si="80"/>
        <v>Diabetes</v>
      </c>
      <c r="P567">
        <v>9.36</v>
      </c>
      <c r="Q567" s="2" t="s">
        <v>8354</v>
      </c>
      <c r="R567" s="2" t="s">
        <v>8354</v>
      </c>
      <c r="S567" t="s">
        <v>8354</v>
      </c>
      <c r="T567" s="2">
        <v>0</v>
      </c>
      <c r="U567" s="2" t="str">
        <f t="shared" si="81"/>
        <v>NO</v>
      </c>
      <c r="V567" t="s">
        <v>8354</v>
      </c>
      <c r="W567" t="str">
        <f t="shared" si="82"/>
        <v>tier - 2</v>
      </c>
      <c r="X567" t="s">
        <v>10</v>
      </c>
      <c r="Y567" t="str">
        <f t="shared" si="83"/>
        <v>tier - 3</v>
      </c>
      <c r="Z567" t="s">
        <v>11</v>
      </c>
      <c r="AA567" s="15">
        <v>4931.6499999999996</v>
      </c>
      <c r="AB567" t="str">
        <v>R1011</v>
      </c>
    </row>
    <row r="568" spans="1:28" x14ac:dyDescent="0.2">
      <c r="A568" s="1" t="s">
        <v>1803</v>
      </c>
      <c r="B568" s="13">
        <f t="shared" si="76"/>
        <v>33569</v>
      </c>
      <c r="C568" s="1">
        <f t="shared" si="84"/>
        <v>31</v>
      </c>
      <c r="D568">
        <v>1991</v>
      </c>
      <c r="E568" s="7" t="s">
        <v>14</v>
      </c>
      <c r="F568">
        <v>27</v>
      </c>
      <c r="G568" s="8" t="str">
        <f t="shared" si="77"/>
        <v>Nov</v>
      </c>
      <c r="H568" s="8" t="s">
        <v>6730</v>
      </c>
      <c r="I568" s="14" t="s">
        <v>7198</v>
      </c>
      <c r="J568" t="s">
        <v>5276</v>
      </c>
      <c r="K568">
        <v>1991</v>
      </c>
      <c r="L568">
        <f t="shared" si="78"/>
        <v>1991</v>
      </c>
      <c r="M568">
        <v>24.6</v>
      </c>
      <c r="N568" t="str">
        <f t="shared" si="79"/>
        <v>Normalweight</v>
      </c>
      <c r="O568" t="str">
        <f t="shared" si="80"/>
        <v>Normal</v>
      </c>
      <c r="P568">
        <v>4.8099999999999996</v>
      </c>
      <c r="Q568" s="2" t="s">
        <v>8354</v>
      </c>
      <c r="R568" s="2" t="s">
        <v>8354</v>
      </c>
      <c r="S568" t="s">
        <v>8354</v>
      </c>
      <c r="T568" s="2">
        <v>0</v>
      </c>
      <c r="U568" s="2" t="str">
        <f t="shared" si="81"/>
        <v>YES</v>
      </c>
      <c r="V568" t="s">
        <v>8355</v>
      </c>
      <c r="W568" t="str">
        <f t="shared" si="82"/>
        <v>tier - 2</v>
      </c>
      <c r="X568" t="s">
        <v>10</v>
      </c>
      <c r="Y568" t="str">
        <f t="shared" si="83"/>
        <v>tier - 3</v>
      </c>
      <c r="Z568" t="s">
        <v>11</v>
      </c>
      <c r="AA568" s="15">
        <v>4934.71</v>
      </c>
      <c r="AB568" t="str">
        <v>R1011</v>
      </c>
    </row>
    <row r="569" spans="1:28" x14ac:dyDescent="0.2">
      <c r="A569" s="1" t="s">
        <v>1802</v>
      </c>
      <c r="B569" s="13">
        <f t="shared" si="76"/>
        <v>27206</v>
      </c>
      <c r="C569" s="1">
        <f t="shared" si="84"/>
        <v>48</v>
      </c>
      <c r="D569">
        <v>1974</v>
      </c>
      <c r="E569" s="7" t="s">
        <v>17</v>
      </c>
      <c r="F569">
        <v>26</v>
      </c>
      <c r="G569" s="8" t="str">
        <f t="shared" si="77"/>
        <v>Jun</v>
      </c>
      <c r="H569" s="8" t="s">
        <v>6730</v>
      </c>
      <c r="I569" s="14" t="s">
        <v>7199</v>
      </c>
      <c r="J569" t="s">
        <v>5277</v>
      </c>
      <c r="K569">
        <v>1974</v>
      </c>
      <c r="L569">
        <f t="shared" si="78"/>
        <v>1974</v>
      </c>
      <c r="M569">
        <v>49.15</v>
      </c>
      <c r="N569" t="str">
        <f t="shared" si="79"/>
        <v>Obesity</v>
      </c>
      <c r="O569" t="str">
        <f t="shared" si="80"/>
        <v>Diabetes</v>
      </c>
      <c r="P569">
        <v>8.08</v>
      </c>
      <c r="Q569" s="2" t="s">
        <v>8354</v>
      </c>
      <c r="R569" s="2" t="s">
        <v>8354</v>
      </c>
      <c r="S569" t="s">
        <v>8354</v>
      </c>
      <c r="T569" s="2">
        <v>0</v>
      </c>
      <c r="U569" s="2" t="str">
        <f t="shared" si="81"/>
        <v>NO</v>
      </c>
      <c r="V569" t="s">
        <v>8354</v>
      </c>
      <c r="W569" t="str">
        <f t="shared" si="82"/>
        <v>tier - 2</v>
      </c>
      <c r="X569" t="s">
        <v>10</v>
      </c>
      <c r="Y569" t="str">
        <f t="shared" si="83"/>
        <v>tier - 2</v>
      </c>
      <c r="Z569" t="s">
        <v>10</v>
      </c>
      <c r="AA569" s="15">
        <v>4942.0600000000004</v>
      </c>
      <c r="AB569" t="str">
        <v>R1013</v>
      </c>
    </row>
    <row r="570" spans="1:28" x14ac:dyDescent="0.2">
      <c r="A570" s="1" t="s">
        <v>1801</v>
      </c>
      <c r="B570" s="13">
        <f t="shared" si="76"/>
        <v>33480</v>
      </c>
      <c r="C570" s="1">
        <f t="shared" si="84"/>
        <v>31</v>
      </c>
      <c r="D570">
        <v>1991</v>
      </c>
      <c r="E570" s="7" t="s">
        <v>34</v>
      </c>
      <c r="F570">
        <v>30</v>
      </c>
      <c r="G570" s="8" t="str">
        <f t="shared" si="77"/>
        <v>Aug</v>
      </c>
      <c r="H570" s="8" t="s">
        <v>6730</v>
      </c>
      <c r="I570" s="14" t="s">
        <v>7200</v>
      </c>
      <c r="J570" t="s">
        <v>5279</v>
      </c>
      <c r="K570">
        <v>1991</v>
      </c>
      <c r="L570">
        <f t="shared" si="78"/>
        <v>1991</v>
      </c>
      <c r="M570">
        <v>28.31</v>
      </c>
      <c r="N570" t="str">
        <f t="shared" si="79"/>
        <v>Overweight</v>
      </c>
      <c r="O570" t="str">
        <f t="shared" si="80"/>
        <v>Prediabetes</v>
      </c>
      <c r="P570">
        <v>6.29</v>
      </c>
      <c r="Q570" s="2" t="s">
        <v>8354</v>
      </c>
      <c r="R570" s="2" t="s">
        <v>8354</v>
      </c>
      <c r="S570" t="s">
        <v>2382</v>
      </c>
      <c r="T570" s="2">
        <v>1</v>
      </c>
      <c r="U570" s="2" t="str">
        <f t="shared" si="81"/>
        <v>YES</v>
      </c>
      <c r="V570" t="s">
        <v>8355</v>
      </c>
      <c r="W570" t="str">
        <f t="shared" si="82"/>
        <v>tier - 2</v>
      </c>
      <c r="X570" t="s">
        <v>10</v>
      </c>
      <c r="Y570" t="str">
        <f t="shared" si="83"/>
        <v>tier - 1</v>
      </c>
      <c r="Z570" t="s">
        <v>15</v>
      </c>
      <c r="AA570" s="15">
        <v>4949.76</v>
      </c>
      <c r="AB570" t="str">
        <v>R1013</v>
      </c>
    </row>
    <row r="571" spans="1:28" x14ac:dyDescent="0.2">
      <c r="A571" s="1" t="s">
        <v>1800</v>
      </c>
      <c r="B571" s="13">
        <f t="shared" si="76"/>
        <v>26975</v>
      </c>
      <c r="C571" s="1">
        <f t="shared" si="84"/>
        <v>49</v>
      </c>
      <c r="D571">
        <v>1973</v>
      </c>
      <c r="E571" s="7" t="s">
        <v>14</v>
      </c>
      <c r="F571">
        <v>7</v>
      </c>
      <c r="G571" s="8" t="str">
        <f t="shared" si="77"/>
        <v>Nov</v>
      </c>
      <c r="H571" s="8" t="s">
        <v>6732</v>
      </c>
      <c r="I571" s="14" t="s">
        <v>7201</v>
      </c>
      <c r="J571" t="s">
        <v>5280</v>
      </c>
      <c r="K571">
        <v>1973</v>
      </c>
      <c r="L571">
        <f t="shared" si="78"/>
        <v>1973</v>
      </c>
      <c r="M571">
        <v>22.99</v>
      </c>
      <c r="N571" t="str">
        <f t="shared" si="79"/>
        <v>Normalweight</v>
      </c>
      <c r="O571" t="str">
        <f t="shared" si="80"/>
        <v>Prediabetes</v>
      </c>
      <c r="P571">
        <v>6.29</v>
      </c>
      <c r="Q571" s="2" t="s">
        <v>8354</v>
      </c>
      <c r="R571" s="2" t="s">
        <v>8354</v>
      </c>
      <c r="S571" t="s">
        <v>8354</v>
      </c>
      <c r="T571" s="2">
        <v>1</v>
      </c>
      <c r="U571" s="2" t="str">
        <f t="shared" si="81"/>
        <v>YES</v>
      </c>
      <c r="V571" t="s">
        <v>8355</v>
      </c>
      <c r="W571" t="str">
        <f t="shared" si="82"/>
        <v>tier - 2</v>
      </c>
      <c r="X571" t="s">
        <v>10</v>
      </c>
      <c r="Y571" t="str">
        <f t="shared" si="83"/>
        <v>tier - 3</v>
      </c>
      <c r="Z571" t="s">
        <v>11</v>
      </c>
      <c r="AA571" s="15">
        <v>4985.22</v>
      </c>
      <c r="AB571" t="str">
        <v>R1013</v>
      </c>
    </row>
    <row r="572" spans="1:28" x14ac:dyDescent="0.2">
      <c r="A572" s="1" t="s">
        <v>1799</v>
      </c>
      <c r="B572" s="13">
        <f t="shared" si="76"/>
        <v>32318</v>
      </c>
      <c r="C572" s="1">
        <f t="shared" si="84"/>
        <v>34</v>
      </c>
      <c r="D572">
        <v>1988</v>
      </c>
      <c r="E572" s="7" t="s">
        <v>17</v>
      </c>
      <c r="F572">
        <v>24</v>
      </c>
      <c r="G572" s="8" t="str">
        <f t="shared" si="77"/>
        <v>Jun</v>
      </c>
      <c r="H572" s="8" t="s">
        <v>6732</v>
      </c>
      <c r="I572" s="14" t="s">
        <v>7202</v>
      </c>
      <c r="J572" t="s">
        <v>5281</v>
      </c>
      <c r="K572">
        <v>1988</v>
      </c>
      <c r="L572">
        <f t="shared" si="78"/>
        <v>1988</v>
      </c>
      <c r="M572">
        <v>29.07</v>
      </c>
      <c r="N572" t="str">
        <f t="shared" si="79"/>
        <v>Overweight</v>
      </c>
      <c r="O572" t="str">
        <f t="shared" si="80"/>
        <v>Normal</v>
      </c>
      <c r="P572">
        <v>5.12</v>
      </c>
      <c r="Q572" s="2" t="s">
        <v>8354</v>
      </c>
      <c r="R572" s="2" t="s">
        <v>8354</v>
      </c>
      <c r="S572" t="s">
        <v>2382</v>
      </c>
      <c r="T572" s="2">
        <v>1</v>
      </c>
      <c r="U572" s="2" t="str">
        <f t="shared" si="81"/>
        <v>YES</v>
      </c>
      <c r="V572" t="s">
        <v>8355</v>
      </c>
      <c r="W572" t="str">
        <f t="shared" si="82"/>
        <v>tier - 2</v>
      </c>
      <c r="X572" t="s">
        <v>10</v>
      </c>
      <c r="Y572" t="str">
        <f t="shared" si="83"/>
        <v>tier - 3</v>
      </c>
      <c r="Z572" t="s">
        <v>11</v>
      </c>
      <c r="AA572" s="15">
        <v>4992.38</v>
      </c>
      <c r="AB572" t="str">
        <v>R1024</v>
      </c>
    </row>
    <row r="573" spans="1:28" x14ac:dyDescent="0.2">
      <c r="A573" s="1" t="s">
        <v>1798</v>
      </c>
      <c r="B573" s="13">
        <f t="shared" si="76"/>
        <v>37169</v>
      </c>
      <c r="C573" s="1">
        <f t="shared" si="84"/>
        <v>21</v>
      </c>
      <c r="D573">
        <v>2001</v>
      </c>
      <c r="E573" s="7" t="s">
        <v>36</v>
      </c>
      <c r="F573">
        <v>5</v>
      </c>
      <c r="G573" s="8" t="str">
        <f t="shared" si="77"/>
        <v>Oct</v>
      </c>
      <c r="H573" s="8" t="s">
        <v>6732</v>
      </c>
      <c r="I573" s="14" t="s">
        <v>6916</v>
      </c>
      <c r="J573" t="s">
        <v>5282</v>
      </c>
      <c r="K573">
        <v>2001</v>
      </c>
      <c r="L573">
        <f t="shared" si="78"/>
        <v>2001</v>
      </c>
      <c r="M573">
        <v>42.02</v>
      </c>
      <c r="N573" t="str">
        <f t="shared" si="79"/>
        <v>Obesity</v>
      </c>
      <c r="O573" t="str">
        <f t="shared" si="80"/>
        <v>Diabetes</v>
      </c>
      <c r="P573">
        <v>9.9499999999999993</v>
      </c>
      <c r="Q573" s="2" t="s">
        <v>8355</v>
      </c>
      <c r="R573" s="2" t="s">
        <v>8354</v>
      </c>
      <c r="S573" t="s">
        <v>2382</v>
      </c>
      <c r="T573" s="2">
        <v>1</v>
      </c>
      <c r="U573" s="2" t="str">
        <f t="shared" si="81"/>
        <v>NO</v>
      </c>
      <c r="V573" t="s">
        <v>8354</v>
      </c>
      <c r="W573" t="str">
        <f t="shared" si="82"/>
        <v>tier - 2</v>
      </c>
      <c r="X573" t="s">
        <v>10</v>
      </c>
      <c r="Y573" t="str">
        <f t="shared" si="83"/>
        <v>tier - 2</v>
      </c>
      <c r="Z573" t="s">
        <v>10</v>
      </c>
      <c r="AA573" s="15">
        <v>4999.04</v>
      </c>
      <c r="AB573" t="str">
        <v>R1011</v>
      </c>
    </row>
    <row r="574" spans="1:28" x14ac:dyDescent="0.2">
      <c r="A574" s="1" t="s">
        <v>1797</v>
      </c>
      <c r="B574" s="13">
        <f t="shared" si="76"/>
        <v>32390</v>
      </c>
      <c r="C574" s="1">
        <f t="shared" si="84"/>
        <v>34</v>
      </c>
      <c r="D574">
        <v>1988</v>
      </c>
      <c r="E574" s="7" t="s">
        <v>19</v>
      </c>
      <c r="F574">
        <v>4</v>
      </c>
      <c r="G574" s="8" t="str">
        <f t="shared" si="77"/>
        <v>Sep</v>
      </c>
      <c r="H574" s="8" t="s">
        <v>7145</v>
      </c>
      <c r="I574" s="14" t="s">
        <v>7203</v>
      </c>
      <c r="J574" t="s">
        <v>5283</v>
      </c>
      <c r="K574">
        <v>1988</v>
      </c>
      <c r="L574">
        <f t="shared" si="78"/>
        <v>1988</v>
      </c>
      <c r="M574">
        <v>49.07</v>
      </c>
      <c r="N574" t="str">
        <f t="shared" si="79"/>
        <v>Obesity</v>
      </c>
      <c r="O574" t="str">
        <f t="shared" si="80"/>
        <v>Diabetes</v>
      </c>
      <c r="P574">
        <v>9.08</v>
      </c>
      <c r="Q574" s="2" t="s">
        <v>8355</v>
      </c>
      <c r="R574" s="2" t="s">
        <v>8354</v>
      </c>
      <c r="S574" t="s">
        <v>8354</v>
      </c>
      <c r="T574" s="2">
        <v>1</v>
      </c>
      <c r="U574" s="2" t="str">
        <f t="shared" si="81"/>
        <v>NO</v>
      </c>
      <c r="V574" t="s">
        <v>8354</v>
      </c>
      <c r="W574" t="str">
        <f t="shared" si="82"/>
        <v>tier - 2</v>
      </c>
      <c r="X574" t="s">
        <v>10</v>
      </c>
      <c r="Y574" t="str">
        <f t="shared" si="83"/>
        <v>tier - 2</v>
      </c>
      <c r="Z574" t="s">
        <v>10</v>
      </c>
      <c r="AA574" s="15">
        <v>5002.78</v>
      </c>
      <c r="AB574" t="str">
        <v>R1013</v>
      </c>
    </row>
    <row r="575" spans="1:28" x14ac:dyDescent="0.2">
      <c r="A575" s="1" t="s">
        <v>1796</v>
      </c>
      <c r="B575" s="13">
        <f t="shared" si="76"/>
        <v>28285</v>
      </c>
      <c r="C575" s="1">
        <f t="shared" si="84"/>
        <v>45</v>
      </c>
      <c r="D575">
        <v>1977</v>
      </c>
      <c r="E575" s="7" t="s">
        <v>17</v>
      </c>
      <c r="F575">
        <v>9</v>
      </c>
      <c r="G575" s="8" t="str">
        <f t="shared" si="77"/>
        <v>Jun</v>
      </c>
      <c r="H575" s="8" t="s">
        <v>6732</v>
      </c>
      <c r="I575" s="14" t="s">
        <v>7204</v>
      </c>
      <c r="J575" t="s">
        <v>5284</v>
      </c>
      <c r="K575">
        <v>1977</v>
      </c>
      <c r="L575">
        <f t="shared" si="78"/>
        <v>1977</v>
      </c>
      <c r="M575">
        <v>19.8</v>
      </c>
      <c r="N575" t="str">
        <f t="shared" si="79"/>
        <v>Normalweight</v>
      </c>
      <c r="O575" t="str">
        <f t="shared" si="80"/>
        <v>Normal</v>
      </c>
      <c r="P575">
        <v>4.82</v>
      </c>
      <c r="Q575" s="2" t="s">
        <v>8354</v>
      </c>
      <c r="R575" s="2" t="s">
        <v>8354</v>
      </c>
      <c r="S575" t="s">
        <v>8354</v>
      </c>
      <c r="T575" s="2">
        <v>0</v>
      </c>
      <c r="U575" s="2" t="str">
        <f t="shared" si="81"/>
        <v>YES</v>
      </c>
      <c r="V575" t="s">
        <v>8355</v>
      </c>
      <c r="W575" t="str">
        <f t="shared" si="82"/>
        <v>tier - 2</v>
      </c>
      <c r="X575" t="s">
        <v>10</v>
      </c>
      <c r="Y575" t="str">
        <f t="shared" si="83"/>
        <v>tier - 3</v>
      </c>
      <c r="Z575" t="s">
        <v>11</v>
      </c>
      <c r="AA575" s="15">
        <v>5003.7700000000004</v>
      </c>
      <c r="AB575" t="str">
        <v>R1013</v>
      </c>
    </row>
    <row r="576" spans="1:28" x14ac:dyDescent="0.2">
      <c r="A576" s="1" t="s">
        <v>1795</v>
      </c>
      <c r="B576" s="13">
        <f t="shared" si="76"/>
        <v>32332</v>
      </c>
      <c r="C576" s="1">
        <f t="shared" si="84"/>
        <v>34</v>
      </c>
      <c r="D576">
        <v>1988</v>
      </c>
      <c r="E576" s="7" t="s">
        <v>9</v>
      </c>
      <c r="F576">
        <v>8</v>
      </c>
      <c r="G576" s="8" t="str">
        <f t="shared" si="77"/>
        <v>Jul</v>
      </c>
      <c r="H576" s="8" t="s">
        <v>6732</v>
      </c>
      <c r="I576" s="14" t="s">
        <v>7205</v>
      </c>
      <c r="J576" t="s">
        <v>5285</v>
      </c>
      <c r="K576">
        <v>1988</v>
      </c>
      <c r="L576">
        <f t="shared" si="78"/>
        <v>1988</v>
      </c>
      <c r="M576">
        <v>27.36</v>
      </c>
      <c r="N576" t="str">
        <f t="shared" si="79"/>
        <v>Overweight</v>
      </c>
      <c r="O576" t="str">
        <f t="shared" si="80"/>
        <v>Normal</v>
      </c>
      <c r="P576">
        <v>4.6500000000000004</v>
      </c>
      <c r="Q576" s="2" t="s">
        <v>8354</v>
      </c>
      <c r="R576" s="2" t="s">
        <v>8355</v>
      </c>
      <c r="S576" t="s">
        <v>8354</v>
      </c>
      <c r="T576" s="2">
        <v>1</v>
      </c>
      <c r="U576" s="2" t="str">
        <f t="shared" si="81"/>
        <v>YES</v>
      </c>
      <c r="V576" t="s">
        <v>8355</v>
      </c>
      <c r="W576" t="str">
        <f t="shared" si="82"/>
        <v>tier - 2</v>
      </c>
      <c r="X576" t="s">
        <v>10</v>
      </c>
      <c r="Y576" t="str">
        <f t="shared" si="83"/>
        <v>tier - 3</v>
      </c>
      <c r="Z576" t="s">
        <v>11</v>
      </c>
      <c r="AA576" s="15">
        <v>5003.8500000000004</v>
      </c>
      <c r="AB576" t="str">
        <v>R1011</v>
      </c>
    </row>
    <row r="577" spans="1:28" x14ac:dyDescent="0.2">
      <c r="A577" s="1" t="s">
        <v>1794</v>
      </c>
      <c r="B577" s="13">
        <f t="shared" si="76"/>
        <v>32456</v>
      </c>
      <c r="C577" s="1">
        <f t="shared" si="84"/>
        <v>34</v>
      </c>
      <c r="D577">
        <v>1988</v>
      </c>
      <c r="E577" s="7" t="s">
        <v>14</v>
      </c>
      <c r="F577">
        <v>9</v>
      </c>
      <c r="G577" s="8" t="str">
        <f t="shared" si="77"/>
        <v>Nov</v>
      </c>
      <c r="H577" s="8" t="s">
        <v>6730</v>
      </c>
      <c r="I577" s="14" t="s">
        <v>7206</v>
      </c>
      <c r="J577" t="s">
        <v>5286</v>
      </c>
      <c r="K577">
        <v>1988</v>
      </c>
      <c r="L577">
        <f t="shared" si="78"/>
        <v>1988</v>
      </c>
      <c r="M577">
        <v>42.95</v>
      </c>
      <c r="N577" t="str">
        <f t="shared" si="79"/>
        <v>Obesity</v>
      </c>
      <c r="O577" t="str">
        <f t="shared" si="80"/>
        <v>Normal</v>
      </c>
      <c r="P577">
        <v>5.16</v>
      </c>
      <c r="Q577" s="2" t="s">
        <v>8355</v>
      </c>
      <c r="R577" s="2" t="s">
        <v>8354</v>
      </c>
      <c r="S577" t="s">
        <v>8354</v>
      </c>
      <c r="T577" s="2">
        <v>1</v>
      </c>
      <c r="U577" s="2" t="str">
        <f t="shared" si="81"/>
        <v>NO</v>
      </c>
      <c r="V577" t="s">
        <v>8354</v>
      </c>
      <c r="W577" t="str">
        <f t="shared" si="82"/>
        <v>tier - 2</v>
      </c>
      <c r="X577" t="s">
        <v>10</v>
      </c>
      <c r="Y577" t="str">
        <f t="shared" si="83"/>
        <v>tier - 3</v>
      </c>
      <c r="Z577" t="s">
        <v>11</v>
      </c>
      <c r="AA577" s="15">
        <v>5012.47</v>
      </c>
      <c r="AB577" t="str">
        <v>R1011</v>
      </c>
    </row>
    <row r="578" spans="1:28" x14ac:dyDescent="0.2">
      <c r="A578" s="1" t="s">
        <v>1793</v>
      </c>
      <c r="B578" s="13">
        <f t="shared" si="76"/>
        <v>31409</v>
      </c>
      <c r="C578" s="1">
        <f t="shared" si="84"/>
        <v>37</v>
      </c>
      <c r="D578">
        <v>1985</v>
      </c>
      <c r="E578" s="7" t="s">
        <v>29</v>
      </c>
      <c r="F578">
        <v>28</v>
      </c>
      <c r="G578" s="8" t="str">
        <f t="shared" si="77"/>
        <v>Dec</v>
      </c>
      <c r="H578" s="8" t="s">
        <v>7145</v>
      </c>
      <c r="I578" s="14" t="s">
        <v>6845</v>
      </c>
      <c r="J578" t="s">
        <v>5287</v>
      </c>
      <c r="K578">
        <v>1985</v>
      </c>
      <c r="L578">
        <f t="shared" si="78"/>
        <v>1985</v>
      </c>
      <c r="M578">
        <v>42.66</v>
      </c>
      <c r="N578" t="str">
        <f t="shared" si="79"/>
        <v>Obesity</v>
      </c>
      <c r="O578" t="str">
        <f t="shared" si="80"/>
        <v>Diabetes</v>
      </c>
      <c r="P578">
        <v>10.44</v>
      </c>
      <c r="Q578" s="2" t="s">
        <v>8354</v>
      </c>
      <c r="R578" s="2" t="s">
        <v>8354</v>
      </c>
      <c r="S578" t="s">
        <v>8354</v>
      </c>
      <c r="T578" s="2">
        <v>0</v>
      </c>
      <c r="U578" s="2" t="str">
        <f t="shared" si="81"/>
        <v>NO</v>
      </c>
      <c r="V578" t="s">
        <v>8354</v>
      </c>
      <c r="W578" t="str">
        <f t="shared" si="82"/>
        <v>tier - 1</v>
      </c>
      <c r="X578" t="s">
        <v>15</v>
      </c>
      <c r="Y578" t="str">
        <f t="shared" si="83"/>
        <v>tier - 2</v>
      </c>
      <c r="Z578" t="s">
        <v>10</v>
      </c>
      <c r="AA578" s="15">
        <v>5028.1499999999996</v>
      </c>
      <c r="AB578" t="str">
        <v>R1012</v>
      </c>
    </row>
    <row r="579" spans="1:28" x14ac:dyDescent="0.2">
      <c r="A579" s="1" t="s">
        <v>1792</v>
      </c>
      <c r="B579" s="13">
        <f t="shared" ref="B579:B642" si="85">DATE(D579,MONTH(6&amp;E579),F579)</f>
        <v>33491</v>
      </c>
      <c r="C579" s="1">
        <f t="shared" si="84"/>
        <v>31</v>
      </c>
      <c r="D579">
        <v>1991</v>
      </c>
      <c r="E579" s="7" t="s">
        <v>19</v>
      </c>
      <c r="F579">
        <v>10</v>
      </c>
      <c r="G579" s="8" t="str">
        <f t="shared" ref="G579:G642" si="86">IF(ISBLANK(E579),"Sep",E579)</f>
        <v>Sep</v>
      </c>
      <c r="H579" s="8" t="s">
        <v>6732</v>
      </c>
      <c r="I579" s="14" t="s">
        <v>7207</v>
      </c>
      <c r="J579" t="s">
        <v>5288</v>
      </c>
      <c r="K579">
        <v>1991</v>
      </c>
      <c r="L579">
        <f t="shared" ref="L579:L642" si="87">IF(ISBLANK(K579),AVERAGE(K579:K1627),K579)</f>
        <v>1991</v>
      </c>
      <c r="M579">
        <v>33.630000000000003</v>
      </c>
      <c r="N579" t="str">
        <f t="shared" ref="N579:N642" si="88">IF(M579&lt;18,"Underweight",IF(M579&lt;=24.9,"Normalweight",IF(M579&lt;=29.9,"Overweight","Obesity")))</f>
        <v>Obesity</v>
      </c>
      <c r="O579" t="str">
        <f t="shared" ref="O579:O642" si="89">IF(P579&lt;5.7,"Normal",IF(P579&lt;=6.4,"Prediabetes","Diabetes"))</f>
        <v>Normal</v>
      </c>
      <c r="P579">
        <v>5.69</v>
      </c>
      <c r="Q579" s="2" t="s">
        <v>8354</v>
      </c>
      <c r="R579" s="2" t="s">
        <v>8354</v>
      </c>
      <c r="S579" t="s">
        <v>8354</v>
      </c>
      <c r="T579" s="2">
        <v>1</v>
      </c>
      <c r="U579" s="2" t="str">
        <f t="shared" ref="U579:U642" si="90">IF(V579=" ",_xlfn.MODE.SNGL(V579:V1137),V579)</f>
        <v>NO</v>
      </c>
      <c r="V579" t="s">
        <v>8354</v>
      </c>
      <c r="W579" t="str">
        <f t="shared" ref="W579:W642" si="91">IF(ISBLANK(X579),"No Values",X579)</f>
        <v>tier - 3</v>
      </c>
      <c r="X579" t="s">
        <v>11</v>
      </c>
      <c r="Y579" t="str">
        <f t="shared" ref="Y579:Y642" si="92">IF(ISBLANK(Z579),"No Values",Z579)</f>
        <v>tier - 1</v>
      </c>
      <c r="Z579" t="s">
        <v>15</v>
      </c>
      <c r="AA579" s="15">
        <v>5031.2700000000004</v>
      </c>
      <c r="AB579" t="str">
        <v>R1016</v>
      </c>
    </row>
    <row r="580" spans="1:28" x14ac:dyDescent="0.2">
      <c r="A580" s="1" t="s">
        <v>1791</v>
      </c>
      <c r="B580" s="13">
        <f t="shared" si="85"/>
        <v>31592</v>
      </c>
      <c r="C580" s="1">
        <f t="shared" si="84"/>
        <v>36</v>
      </c>
      <c r="D580">
        <v>1986</v>
      </c>
      <c r="E580" s="7" t="s">
        <v>17</v>
      </c>
      <c r="F580">
        <v>29</v>
      </c>
      <c r="G580" s="8" t="str">
        <f t="shared" si="86"/>
        <v>Jun</v>
      </c>
      <c r="H580" s="8" t="s">
        <v>6730</v>
      </c>
      <c r="I580" s="14" t="s">
        <v>7208</v>
      </c>
      <c r="J580" t="s">
        <v>5289</v>
      </c>
      <c r="K580">
        <v>1986</v>
      </c>
      <c r="L580">
        <f t="shared" si="87"/>
        <v>1986</v>
      </c>
      <c r="M580">
        <v>26.84</v>
      </c>
      <c r="N580" t="str">
        <f t="shared" si="88"/>
        <v>Overweight</v>
      </c>
      <c r="O580" t="str">
        <f t="shared" si="89"/>
        <v>Diabetes</v>
      </c>
      <c r="P580">
        <v>6.5</v>
      </c>
      <c r="Q580" s="2" t="s">
        <v>8354</v>
      </c>
      <c r="R580" s="2" t="s">
        <v>8354</v>
      </c>
      <c r="S580" t="s">
        <v>8354</v>
      </c>
      <c r="T580" s="2">
        <v>0</v>
      </c>
      <c r="U580" s="2" t="str">
        <f t="shared" si="90"/>
        <v>YES</v>
      </c>
      <c r="V580" t="s">
        <v>8355</v>
      </c>
      <c r="W580" t="str">
        <f t="shared" si="91"/>
        <v>tier - 2</v>
      </c>
      <c r="X580" t="s">
        <v>10</v>
      </c>
      <c r="Y580" t="str">
        <f t="shared" si="92"/>
        <v>tier - 2</v>
      </c>
      <c r="Z580" t="s">
        <v>10</v>
      </c>
      <c r="AA580" s="15">
        <v>5034.1000000000004</v>
      </c>
      <c r="AB580" t="str">
        <v>R1013</v>
      </c>
    </row>
    <row r="581" spans="1:28" x14ac:dyDescent="0.2">
      <c r="A581" s="1" t="s">
        <v>1790</v>
      </c>
      <c r="B581" s="13">
        <f t="shared" si="85"/>
        <v>35768</v>
      </c>
      <c r="C581" s="1">
        <f t="shared" si="84"/>
        <v>25</v>
      </c>
      <c r="D581">
        <v>1997</v>
      </c>
      <c r="E581" s="7" t="s">
        <v>29</v>
      </c>
      <c r="F581">
        <v>4</v>
      </c>
      <c r="G581" s="8" t="str">
        <f t="shared" si="86"/>
        <v>Dec</v>
      </c>
      <c r="H581" s="8" t="s">
        <v>6730</v>
      </c>
      <c r="I581" s="14" t="s">
        <v>7209</v>
      </c>
      <c r="J581" t="s">
        <v>5290</v>
      </c>
      <c r="K581">
        <v>1997</v>
      </c>
      <c r="L581">
        <f t="shared" si="87"/>
        <v>1997</v>
      </c>
      <c r="M581">
        <v>28.3</v>
      </c>
      <c r="N581" t="str">
        <f t="shared" si="88"/>
        <v>Overweight</v>
      </c>
      <c r="O581" t="str">
        <f t="shared" si="89"/>
        <v>Prediabetes</v>
      </c>
      <c r="P581">
        <v>5.73</v>
      </c>
      <c r="Q581" s="2" t="s">
        <v>8354</v>
      </c>
      <c r="R581" s="2" t="s">
        <v>8354</v>
      </c>
      <c r="S581" t="s">
        <v>2382</v>
      </c>
      <c r="T581" s="2">
        <v>1</v>
      </c>
      <c r="U581" s="2" t="str">
        <f t="shared" si="90"/>
        <v>YES</v>
      </c>
      <c r="V581" t="s">
        <v>8355</v>
      </c>
      <c r="W581" t="str">
        <f t="shared" si="91"/>
        <v>tier - 2</v>
      </c>
      <c r="X581" t="s">
        <v>10</v>
      </c>
      <c r="Y581" t="str">
        <f t="shared" si="92"/>
        <v>tier - 2</v>
      </c>
      <c r="Z581" t="s">
        <v>10</v>
      </c>
      <c r="AA581" s="15">
        <v>5038.57</v>
      </c>
      <c r="AB581" t="str">
        <v>R1025</v>
      </c>
    </row>
    <row r="582" spans="1:28" x14ac:dyDescent="0.2">
      <c r="A582" s="1" t="s">
        <v>1789</v>
      </c>
      <c r="B582" s="13">
        <f t="shared" si="85"/>
        <v>37180</v>
      </c>
      <c r="C582" s="1">
        <f t="shared" si="84"/>
        <v>21</v>
      </c>
      <c r="D582">
        <v>2001</v>
      </c>
      <c r="E582" s="7" t="s">
        <v>36</v>
      </c>
      <c r="F582">
        <v>16</v>
      </c>
      <c r="G582" s="8" t="str">
        <f t="shared" si="86"/>
        <v>Oct</v>
      </c>
      <c r="H582" s="8" t="s">
        <v>6732</v>
      </c>
      <c r="I582" s="14" t="s">
        <v>7210</v>
      </c>
      <c r="J582" t="s">
        <v>5291</v>
      </c>
      <c r="K582">
        <v>2001</v>
      </c>
      <c r="L582">
        <f t="shared" si="87"/>
        <v>2001</v>
      </c>
      <c r="M582">
        <v>27.06</v>
      </c>
      <c r="N582" t="str">
        <f t="shared" si="88"/>
        <v>Overweight</v>
      </c>
      <c r="O582" t="str">
        <f t="shared" si="89"/>
        <v>Prediabetes</v>
      </c>
      <c r="P582">
        <v>5.74</v>
      </c>
      <c r="Q582" s="2" t="s">
        <v>8355</v>
      </c>
      <c r="R582" s="2" t="s">
        <v>8354</v>
      </c>
      <c r="S582" t="s">
        <v>8354</v>
      </c>
      <c r="T582" s="2">
        <v>0</v>
      </c>
      <c r="U582" s="2" t="str">
        <f t="shared" si="90"/>
        <v>YES</v>
      </c>
      <c r="V582" t="s">
        <v>8355</v>
      </c>
      <c r="W582" t="str">
        <f t="shared" si="91"/>
        <v>tier - 2</v>
      </c>
      <c r="X582" t="s">
        <v>10</v>
      </c>
      <c r="Y582" t="str">
        <f t="shared" si="92"/>
        <v>tier - 3</v>
      </c>
      <c r="Z582" t="s">
        <v>11</v>
      </c>
      <c r="AA582" s="15">
        <v>5043.13</v>
      </c>
      <c r="AB582" t="str">
        <v>R1011</v>
      </c>
    </row>
    <row r="583" spans="1:28" x14ac:dyDescent="0.2">
      <c r="A583" s="1" t="s">
        <v>1788</v>
      </c>
      <c r="B583" s="13">
        <f t="shared" si="85"/>
        <v>35640</v>
      </c>
      <c r="C583" s="1">
        <f t="shared" si="84"/>
        <v>25</v>
      </c>
      <c r="D583">
        <v>1997</v>
      </c>
      <c r="E583" s="7" t="s">
        <v>9</v>
      </c>
      <c r="F583">
        <v>29</v>
      </c>
      <c r="G583" s="8" t="str">
        <f t="shared" si="86"/>
        <v>Jul</v>
      </c>
      <c r="H583" s="8" t="s">
        <v>6732</v>
      </c>
      <c r="I583" s="14" t="s">
        <v>6734</v>
      </c>
      <c r="J583" t="s">
        <v>5292</v>
      </c>
      <c r="K583">
        <v>1997</v>
      </c>
      <c r="L583">
        <f t="shared" si="87"/>
        <v>1997</v>
      </c>
      <c r="M583">
        <v>47.13</v>
      </c>
      <c r="N583" t="str">
        <f t="shared" si="88"/>
        <v>Obesity</v>
      </c>
      <c r="O583" t="str">
        <f t="shared" si="89"/>
        <v>Diabetes</v>
      </c>
      <c r="P583">
        <v>8.6999999999999993</v>
      </c>
      <c r="Q583" s="2" t="s">
        <v>8354</v>
      </c>
      <c r="R583" s="2" t="s">
        <v>8354</v>
      </c>
      <c r="S583" t="s">
        <v>8354</v>
      </c>
      <c r="T583" s="2">
        <v>0</v>
      </c>
      <c r="U583" s="2" t="str">
        <f t="shared" si="90"/>
        <v>NO</v>
      </c>
      <c r="V583" t="s">
        <v>8354</v>
      </c>
      <c r="W583" t="str">
        <f t="shared" si="91"/>
        <v>tier - 2</v>
      </c>
      <c r="X583" t="s">
        <v>10</v>
      </c>
      <c r="Y583" t="str">
        <f t="shared" si="92"/>
        <v>tier - 2</v>
      </c>
      <c r="Z583" t="s">
        <v>10</v>
      </c>
      <c r="AA583" s="15">
        <v>5045.1499999999996</v>
      </c>
      <c r="AB583" t="str">
        <v>R1012</v>
      </c>
    </row>
    <row r="584" spans="1:28" x14ac:dyDescent="0.2">
      <c r="A584" s="1" t="s">
        <v>1787</v>
      </c>
      <c r="B584" s="13">
        <f t="shared" si="85"/>
        <v>29471</v>
      </c>
      <c r="C584" s="1">
        <f t="shared" si="84"/>
        <v>42</v>
      </c>
      <c r="D584">
        <v>1980</v>
      </c>
      <c r="E584" s="7" t="s">
        <v>19</v>
      </c>
      <c r="F584">
        <v>7</v>
      </c>
      <c r="G584" s="8" t="str">
        <f t="shared" si="86"/>
        <v>Sep</v>
      </c>
      <c r="H584" s="8" t="s">
        <v>6730</v>
      </c>
      <c r="I584" s="14" t="s">
        <v>7211</v>
      </c>
      <c r="J584" t="s">
        <v>5293</v>
      </c>
      <c r="K584">
        <v>1980</v>
      </c>
      <c r="L584">
        <f t="shared" si="87"/>
        <v>1980</v>
      </c>
      <c r="M584">
        <v>51.72</v>
      </c>
      <c r="N584" t="str">
        <f t="shared" si="88"/>
        <v>Obesity</v>
      </c>
      <c r="O584" t="str">
        <f t="shared" si="89"/>
        <v>Normal</v>
      </c>
      <c r="P584">
        <v>5.09</v>
      </c>
      <c r="Q584" s="2" t="s">
        <v>8354</v>
      </c>
      <c r="R584" s="2" t="s">
        <v>8354</v>
      </c>
      <c r="S584" t="s">
        <v>8354</v>
      </c>
      <c r="T584" s="2">
        <v>0</v>
      </c>
      <c r="U584" s="2" t="str">
        <f t="shared" si="90"/>
        <v>NO</v>
      </c>
      <c r="V584" t="s">
        <v>8354</v>
      </c>
      <c r="W584" t="str">
        <f t="shared" si="91"/>
        <v>tier - 2</v>
      </c>
      <c r="X584" t="s">
        <v>10</v>
      </c>
      <c r="Y584" t="str">
        <f t="shared" si="92"/>
        <v>tier - 2</v>
      </c>
      <c r="Z584" t="s">
        <v>10</v>
      </c>
      <c r="AA584" s="15">
        <v>5054.05</v>
      </c>
      <c r="AB584" t="str">
        <v>R1013</v>
      </c>
    </row>
    <row r="585" spans="1:28" x14ac:dyDescent="0.2">
      <c r="A585" s="1" t="s">
        <v>1786</v>
      </c>
      <c r="B585" s="13">
        <f t="shared" si="85"/>
        <v>34131</v>
      </c>
      <c r="C585" s="1">
        <f t="shared" si="84"/>
        <v>29</v>
      </c>
      <c r="D585">
        <v>1993</v>
      </c>
      <c r="E585" s="7" t="s">
        <v>17</v>
      </c>
      <c r="F585">
        <v>11</v>
      </c>
      <c r="G585" s="8" t="str">
        <f t="shared" si="86"/>
        <v>Jun</v>
      </c>
      <c r="H585" s="8" t="s">
        <v>6732</v>
      </c>
      <c r="I585" s="14" t="s">
        <v>7089</v>
      </c>
      <c r="J585" t="s">
        <v>5294</v>
      </c>
      <c r="K585">
        <v>1993</v>
      </c>
      <c r="L585">
        <f t="shared" si="87"/>
        <v>1993</v>
      </c>
      <c r="M585">
        <v>48.59</v>
      </c>
      <c r="N585" t="str">
        <f t="shared" si="88"/>
        <v>Obesity</v>
      </c>
      <c r="O585" t="str">
        <f t="shared" si="89"/>
        <v>Normal</v>
      </c>
      <c r="P585">
        <v>5.57</v>
      </c>
      <c r="Q585" s="2" t="s">
        <v>8354</v>
      </c>
      <c r="R585" s="2" t="s">
        <v>8354</v>
      </c>
      <c r="S585" t="s">
        <v>8354</v>
      </c>
      <c r="T585" s="2">
        <v>0</v>
      </c>
      <c r="U585" s="2" t="str">
        <f t="shared" si="90"/>
        <v>NO</v>
      </c>
      <c r="V585" t="s">
        <v>8354</v>
      </c>
      <c r="W585" t="str">
        <f t="shared" si="91"/>
        <v>tier - 2</v>
      </c>
      <c r="X585" t="s">
        <v>10</v>
      </c>
      <c r="Y585" t="str">
        <f t="shared" si="92"/>
        <v>tier - 1</v>
      </c>
      <c r="Z585" t="s">
        <v>15</v>
      </c>
      <c r="AA585" s="15">
        <v>5059.5600000000004</v>
      </c>
      <c r="AB585" t="str">
        <v>R1021</v>
      </c>
    </row>
    <row r="586" spans="1:28" x14ac:dyDescent="0.2">
      <c r="A586" s="1" t="s">
        <v>1785</v>
      </c>
      <c r="B586" s="13">
        <f t="shared" si="85"/>
        <v>28816</v>
      </c>
      <c r="C586" s="1">
        <f t="shared" si="84"/>
        <v>44</v>
      </c>
      <c r="D586">
        <v>1978</v>
      </c>
      <c r="E586" s="7" t="s">
        <v>14</v>
      </c>
      <c r="F586">
        <v>22</v>
      </c>
      <c r="G586" s="8" t="str">
        <f t="shared" si="86"/>
        <v>Nov</v>
      </c>
      <c r="H586" s="8" t="s">
        <v>6730</v>
      </c>
      <c r="I586" s="14" t="s">
        <v>7212</v>
      </c>
      <c r="J586" t="s">
        <v>5295</v>
      </c>
      <c r="K586">
        <v>1978</v>
      </c>
      <c r="L586">
        <f t="shared" si="87"/>
        <v>1978</v>
      </c>
      <c r="M586">
        <v>45.18</v>
      </c>
      <c r="N586" t="str">
        <f t="shared" si="88"/>
        <v>Obesity</v>
      </c>
      <c r="O586" t="str">
        <f t="shared" si="89"/>
        <v>Diabetes</v>
      </c>
      <c r="P586">
        <v>10.87</v>
      </c>
      <c r="Q586" s="2" t="s">
        <v>8354</v>
      </c>
      <c r="R586" s="2" t="s">
        <v>8354</v>
      </c>
      <c r="S586" t="s">
        <v>8354</v>
      </c>
      <c r="T586" s="2">
        <v>0</v>
      </c>
      <c r="U586" s="2" t="str">
        <f t="shared" si="90"/>
        <v>NO</v>
      </c>
      <c r="V586" t="s">
        <v>8354</v>
      </c>
      <c r="W586" t="str">
        <f t="shared" si="91"/>
        <v>tier - 2</v>
      </c>
      <c r="X586" t="s">
        <v>10</v>
      </c>
      <c r="Y586" t="str">
        <f t="shared" si="92"/>
        <v>tier - 3</v>
      </c>
      <c r="Z586" t="s">
        <v>11</v>
      </c>
      <c r="AA586" s="15">
        <v>5077.1899999999996</v>
      </c>
      <c r="AB586" t="str">
        <v>R1012</v>
      </c>
    </row>
    <row r="587" spans="1:28" x14ac:dyDescent="0.2">
      <c r="A587" s="1" t="s">
        <v>1784</v>
      </c>
      <c r="B587" s="13">
        <f t="shared" si="85"/>
        <v>35625</v>
      </c>
      <c r="C587" s="1">
        <f t="shared" si="84"/>
        <v>25</v>
      </c>
      <c r="D587">
        <v>1997</v>
      </c>
      <c r="E587" s="7" t="s">
        <v>9</v>
      </c>
      <c r="F587">
        <v>14</v>
      </c>
      <c r="G587" s="8" t="str">
        <f t="shared" si="86"/>
        <v>Jul</v>
      </c>
      <c r="H587" s="8" t="s">
        <v>6730</v>
      </c>
      <c r="I587" s="14" t="s">
        <v>7051</v>
      </c>
      <c r="J587" t="s">
        <v>5296</v>
      </c>
      <c r="K587">
        <v>1997</v>
      </c>
      <c r="L587">
        <f t="shared" si="87"/>
        <v>1997</v>
      </c>
      <c r="M587">
        <v>27.9</v>
      </c>
      <c r="N587" t="str">
        <f t="shared" si="88"/>
        <v>Overweight</v>
      </c>
      <c r="O587" t="str">
        <f t="shared" si="89"/>
        <v>Prediabetes</v>
      </c>
      <c r="P587">
        <v>6.02</v>
      </c>
      <c r="Q587" s="2" t="s">
        <v>8354</v>
      </c>
      <c r="R587" s="2" t="s">
        <v>8354</v>
      </c>
      <c r="S587" t="s">
        <v>2382</v>
      </c>
      <c r="T587" s="2">
        <v>1</v>
      </c>
      <c r="U587" s="2" t="str">
        <f t="shared" si="90"/>
        <v>YES</v>
      </c>
      <c r="V587" t="s">
        <v>8355</v>
      </c>
      <c r="W587" t="str">
        <f t="shared" si="91"/>
        <v>tier - 3</v>
      </c>
      <c r="X587" t="s">
        <v>11</v>
      </c>
      <c r="Y587" t="str">
        <f t="shared" si="92"/>
        <v>tier - 2</v>
      </c>
      <c r="Z587" t="s">
        <v>10</v>
      </c>
      <c r="AA587" s="15">
        <v>5080.1000000000004</v>
      </c>
      <c r="AB587" t="str">
        <v>R1011</v>
      </c>
    </row>
    <row r="588" spans="1:28" x14ac:dyDescent="0.2">
      <c r="A588" s="1" t="s">
        <v>1783</v>
      </c>
      <c r="B588" s="13">
        <f t="shared" si="85"/>
        <v>36330</v>
      </c>
      <c r="C588" s="1">
        <f t="shared" si="84"/>
        <v>23</v>
      </c>
      <c r="D588">
        <v>1999</v>
      </c>
      <c r="E588" s="7" t="s">
        <v>17</v>
      </c>
      <c r="F588">
        <v>19</v>
      </c>
      <c r="G588" s="8" t="str">
        <f t="shared" si="86"/>
        <v>Jun</v>
      </c>
      <c r="H588" s="8" t="s">
        <v>6730</v>
      </c>
      <c r="I588" s="14" t="s">
        <v>7213</v>
      </c>
      <c r="J588" t="s">
        <v>5297</v>
      </c>
      <c r="K588">
        <v>1999</v>
      </c>
      <c r="L588">
        <f t="shared" si="87"/>
        <v>1999</v>
      </c>
      <c r="M588">
        <v>51.33</v>
      </c>
      <c r="N588" t="str">
        <f t="shared" si="88"/>
        <v>Obesity</v>
      </c>
      <c r="O588" t="str">
        <f t="shared" si="89"/>
        <v>Diabetes</v>
      </c>
      <c r="P588">
        <v>7</v>
      </c>
      <c r="Q588" s="2" t="s">
        <v>8354</v>
      </c>
      <c r="R588" s="2" t="s">
        <v>8354</v>
      </c>
      <c r="S588" t="s">
        <v>8354</v>
      </c>
      <c r="T588" s="2">
        <v>0</v>
      </c>
      <c r="U588" s="2" t="str">
        <f t="shared" si="90"/>
        <v>NO</v>
      </c>
      <c r="V588" t="s">
        <v>8354</v>
      </c>
      <c r="W588" t="str">
        <f t="shared" si="91"/>
        <v>tier - 2</v>
      </c>
      <c r="X588" t="s">
        <v>10</v>
      </c>
      <c r="Y588" t="str">
        <f t="shared" si="92"/>
        <v>tier - 2</v>
      </c>
      <c r="Z588" t="s">
        <v>10</v>
      </c>
      <c r="AA588" s="15">
        <v>5087.92</v>
      </c>
      <c r="AB588" t="str">
        <v>R1026</v>
      </c>
    </row>
    <row r="589" spans="1:28" x14ac:dyDescent="0.2">
      <c r="A589" s="1" t="s">
        <v>1782</v>
      </c>
      <c r="B589" s="13">
        <f t="shared" si="85"/>
        <v>32099</v>
      </c>
      <c r="C589" s="1">
        <f t="shared" si="84"/>
        <v>35</v>
      </c>
      <c r="D589">
        <v>1987</v>
      </c>
      <c r="E589" s="7" t="s">
        <v>14</v>
      </c>
      <c r="F589">
        <v>18</v>
      </c>
      <c r="G589" s="8" t="str">
        <f t="shared" si="86"/>
        <v>Nov</v>
      </c>
      <c r="H589" s="8" t="s">
        <v>6730</v>
      </c>
      <c r="I589" s="14" t="s">
        <v>7214</v>
      </c>
      <c r="J589" t="s">
        <v>5298</v>
      </c>
      <c r="K589">
        <v>1987</v>
      </c>
      <c r="L589">
        <f t="shared" si="87"/>
        <v>1987</v>
      </c>
      <c r="M589">
        <v>30.59</v>
      </c>
      <c r="N589" t="str">
        <f t="shared" si="88"/>
        <v>Obesity</v>
      </c>
      <c r="O589" t="str">
        <f t="shared" si="89"/>
        <v>Normal</v>
      </c>
      <c r="P589">
        <v>5.56</v>
      </c>
      <c r="Q589" s="2" t="s">
        <v>8355</v>
      </c>
      <c r="R589" s="2" t="s">
        <v>8354</v>
      </c>
      <c r="S589" t="s">
        <v>8354</v>
      </c>
      <c r="T589" s="2">
        <v>1</v>
      </c>
      <c r="U589" s="2" t="str">
        <f t="shared" si="90"/>
        <v>NO</v>
      </c>
      <c r="V589" t="s">
        <v>8354</v>
      </c>
      <c r="W589" t="str">
        <f t="shared" si="91"/>
        <v>tier - 2</v>
      </c>
      <c r="X589" t="s">
        <v>10</v>
      </c>
      <c r="Y589" t="str">
        <f t="shared" si="92"/>
        <v>tier - 2</v>
      </c>
      <c r="Z589" t="s">
        <v>10</v>
      </c>
      <c r="AA589" s="15">
        <v>5116.5</v>
      </c>
      <c r="AB589" t="str">
        <v>R1012</v>
      </c>
    </row>
    <row r="590" spans="1:28" x14ac:dyDescent="0.2">
      <c r="A590" s="1" t="s">
        <v>1781</v>
      </c>
      <c r="B590" s="13">
        <f t="shared" si="85"/>
        <v>32448</v>
      </c>
      <c r="C590" s="1">
        <f t="shared" si="84"/>
        <v>34</v>
      </c>
      <c r="D590">
        <v>1988</v>
      </c>
      <c r="E590" s="7" t="s">
        <v>14</v>
      </c>
      <c r="F590">
        <v>1</v>
      </c>
      <c r="G590" s="8" t="str">
        <f t="shared" si="86"/>
        <v>Nov</v>
      </c>
      <c r="H590" s="8" t="s">
        <v>7145</v>
      </c>
      <c r="I590" s="14" t="s">
        <v>7215</v>
      </c>
      <c r="J590" t="s">
        <v>4811</v>
      </c>
      <c r="K590">
        <v>1988</v>
      </c>
      <c r="L590">
        <f t="shared" si="87"/>
        <v>1988</v>
      </c>
      <c r="M590">
        <v>39.229999999999997</v>
      </c>
      <c r="N590" t="str">
        <f t="shared" si="88"/>
        <v>Obesity</v>
      </c>
      <c r="O590" t="str">
        <f t="shared" si="89"/>
        <v>Diabetes</v>
      </c>
      <c r="P590">
        <v>8.4499999999999993</v>
      </c>
      <c r="Q590" s="2" t="s">
        <v>8354</v>
      </c>
      <c r="R590" s="2" t="s">
        <v>8354</v>
      </c>
      <c r="S590" t="s">
        <v>8354</v>
      </c>
      <c r="T590" s="2">
        <v>0</v>
      </c>
      <c r="U590" s="2" t="str">
        <f t="shared" si="90"/>
        <v>NO</v>
      </c>
      <c r="V590" t="s">
        <v>8354</v>
      </c>
      <c r="W590" t="str">
        <f t="shared" si="91"/>
        <v>tier - 2</v>
      </c>
      <c r="X590" t="s">
        <v>10</v>
      </c>
      <c r="Y590" t="str">
        <f t="shared" si="92"/>
        <v>tier - 3</v>
      </c>
      <c r="Z590" t="s">
        <v>11</v>
      </c>
      <c r="AA590" s="15">
        <v>5124.1899999999996</v>
      </c>
      <c r="AB590" t="str">
        <v>R1013</v>
      </c>
    </row>
    <row r="591" spans="1:28" x14ac:dyDescent="0.2">
      <c r="A591" s="1" t="s">
        <v>1780</v>
      </c>
      <c r="B591" s="13">
        <f t="shared" si="85"/>
        <v>32033</v>
      </c>
      <c r="C591" s="1">
        <f t="shared" si="84"/>
        <v>35</v>
      </c>
      <c r="D591">
        <v>1987</v>
      </c>
      <c r="E591" s="7" t="s">
        <v>19</v>
      </c>
      <c r="F591">
        <v>13</v>
      </c>
      <c r="G591" s="8" t="str">
        <f t="shared" si="86"/>
        <v>Sep</v>
      </c>
      <c r="H591" s="8" t="s">
        <v>6730</v>
      </c>
      <c r="I591" s="14" t="s">
        <v>7216</v>
      </c>
      <c r="J591" t="s">
        <v>5299</v>
      </c>
      <c r="K591">
        <v>1987</v>
      </c>
      <c r="L591">
        <f t="shared" si="87"/>
        <v>1987</v>
      </c>
      <c r="M591">
        <v>19.094999999999999</v>
      </c>
      <c r="N591" t="str">
        <f t="shared" si="88"/>
        <v>Normalweight</v>
      </c>
      <c r="O591" t="str">
        <f t="shared" si="89"/>
        <v>Prediabetes</v>
      </c>
      <c r="P591">
        <v>6.19</v>
      </c>
      <c r="Q591" s="2" t="s">
        <v>8354</v>
      </c>
      <c r="R591" s="2" t="s">
        <v>8354</v>
      </c>
      <c r="S591" t="s">
        <v>8354</v>
      </c>
      <c r="T591" s="2">
        <v>0</v>
      </c>
      <c r="U591" s="2" t="str">
        <f t="shared" si="90"/>
        <v>YES</v>
      </c>
      <c r="V591" t="s">
        <v>8355</v>
      </c>
      <c r="W591" t="str">
        <f t="shared" si="91"/>
        <v>tier - 1</v>
      </c>
      <c r="X591" t="s">
        <v>15</v>
      </c>
      <c r="Y591" t="str">
        <f t="shared" si="92"/>
        <v>tier - 2</v>
      </c>
      <c r="Z591" t="s">
        <v>10</v>
      </c>
      <c r="AA591" s="15">
        <v>5125.22</v>
      </c>
      <c r="AB591" t="str">
        <v>R1012</v>
      </c>
    </row>
    <row r="592" spans="1:28" x14ac:dyDescent="0.2">
      <c r="A592" s="1" t="s">
        <v>1779</v>
      </c>
      <c r="B592" s="13">
        <f t="shared" si="85"/>
        <v>32401</v>
      </c>
      <c r="C592" s="1">
        <f t="shared" si="84"/>
        <v>34</v>
      </c>
      <c r="D592">
        <v>1988</v>
      </c>
      <c r="E592" s="7" t="s">
        <v>19</v>
      </c>
      <c r="F592">
        <v>15</v>
      </c>
      <c r="G592" s="8" t="str">
        <f t="shared" si="86"/>
        <v>Sep</v>
      </c>
      <c r="H592" s="8" t="s">
        <v>6732</v>
      </c>
      <c r="I592" s="14" t="s">
        <v>6965</v>
      </c>
      <c r="J592" t="s">
        <v>5300</v>
      </c>
      <c r="K592">
        <v>1988</v>
      </c>
      <c r="L592">
        <f t="shared" si="87"/>
        <v>1988</v>
      </c>
      <c r="M592">
        <v>49.72</v>
      </c>
      <c r="N592" t="str">
        <f t="shared" si="88"/>
        <v>Obesity</v>
      </c>
      <c r="O592" t="str">
        <f t="shared" si="89"/>
        <v>Diabetes</v>
      </c>
      <c r="P592">
        <v>7.71</v>
      </c>
      <c r="Q592" s="2" t="s">
        <v>8354</v>
      </c>
      <c r="R592" s="2" t="s">
        <v>8354</v>
      </c>
      <c r="S592" t="s">
        <v>8354</v>
      </c>
      <c r="T592" s="2">
        <v>0</v>
      </c>
      <c r="U592" s="2" t="str">
        <f t="shared" si="90"/>
        <v>NO</v>
      </c>
      <c r="V592" t="s">
        <v>8354</v>
      </c>
      <c r="W592" t="str">
        <f t="shared" si="91"/>
        <v>tier - 2</v>
      </c>
      <c r="X592" t="s">
        <v>10</v>
      </c>
      <c r="Y592" t="str">
        <f t="shared" si="92"/>
        <v>tier - 1</v>
      </c>
      <c r="Z592" t="s">
        <v>15</v>
      </c>
      <c r="AA592" s="15">
        <v>5136.75</v>
      </c>
      <c r="AB592" t="str">
        <v>R1013</v>
      </c>
    </row>
    <row r="593" spans="1:28" x14ac:dyDescent="0.2">
      <c r="A593" s="1" t="s">
        <v>1778</v>
      </c>
      <c r="B593" s="13">
        <f t="shared" si="85"/>
        <v>34313</v>
      </c>
      <c r="C593" s="1">
        <f t="shared" si="84"/>
        <v>29</v>
      </c>
      <c r="D593">
        <v>1993</v>
      </c>
      <c r="E593" s="7" t="s">
        <v>29</v>
      </c>
      <c r="F593">
        <v>10</v>
      </c>
      <c r="G593" s="8" t="str">
        <f t="shared" si="86"/>
        <v>Dec</v>
      </c>
      <c r="H593" s="8" t="s">
        <v>6730</v>
      </c>
      <c r="I593" s="14" t="s">
        <v>7217</v>
      </c>
      <c r="J593" t="s">
        <v>4798</v>
      </c>
      <c r="K593">
        <v>1993</v>
      </c>
      <c r="L593">
        <f t="shared" si="87"/>
        <v>1993</v>
      </c>
      <c r="M593">
        <v>21.754999999999999</v>
      </c>
      <c r="N593" t="str">
        <f t="shared" si="88"/>
        <v>Normalweight</v>
      </c>
      <c r="O593" t="str">
        <f t="shared" si="89"/>
        <v>Normal</v>
      </c>
      <c r="P593">
        <v>4.63</v>
      </c>
      <c r="Q593" s="2" t="s">
        <v>8354</v>
      </c>
      <c r="R593" s="2" t="s">
        <v>8354</v>
      </c>
      <c r="S593" t="s">
        <v>2382</v>
      </c>
      <c r="T593" s="2">
        <v>1</v>
      </c>
      <c r="U593" s="2" t="str">
        <f t="shared" si="90"/>
        <v>YES</v>
      </c>
      <c r="V593" t="s">
        <v>8355</v>
      </c>
      <c r="W593" t="str">
        <f t="shared" si="91"/>
        <v>tier - 2</v>
      </c>
      <c r="X593" t="s">
        <v>10</v>
      </c>
      <c r="Y593" t="str">
        <f t="shared" si="92"/>
        <v>tier - 2</v>
      </c>
      <c r="Z593" t="s">
        <v>10</v>
      </c>
      <c r="AA593" s="15">
        <v>5138.26</v>
      </c>
      <c r="AB593" t="str">
        <v>R1013</v>
      </c>
    </row>
    <row r="594" spans="1:28" x14ac:dyDescent="0.2">
      <c r="A594" s="1" t="s">
        <v>1777</v>
      </c>
      <c r="B594" s="13">
        <f t="shared" si="85"/>
        <v>30916</v>
      </c>
      <c r="C594" s="1">
        <f t="shared" si="84"/>
        <v>38</v>
      </c>
      <c r="D594">
        <v>1984</v>
      </c>
      <c r="E594" s="7" t="s">
        <v>34</v>
      </c>
      <c r="F594">
        <v>22</v>
      </c>
      <c r="G594" s="8" t="str">
        <f t="shared" si="86"/>
        <v>Aug</v>
      </c>
      <c r="H594" s="8" t="s">
        <v>6730</v>
      </c>
      <c r="I594" s="14" t="s">
        <v>7218</v>
      </c>
      <c r="J594" t="s">
        <v>5301</v>
      </c>
      <c r="K594">
        <v>1984</v>
      </c>
      <c r="L594">
        <f t="shared" si="87"/>
        <v>1984</v>
      </c>
      <c r="M594">
        <v>48.39</v>
      </c>
      <c r="N594" t="str">
        <f t="shared" si="88"/>
        <v>Obesity</v>
      </c>
      <c r="O594" t="str">
        <f t="shared" si="89"/>
        <v>Normal</v>
      </c>
      <c r="P594">
        <v>4.6100000000000003</v>
      </c>
      <c r="Q594" s="2" t="s">
        <v>8354</v>
      </c>
      <c r="R594" s="2" t="s">
        <v>8354</v>
      </c>
      <c r="S594" t="s">
        <v>8354</v>
      </c>
      <c r="T594" s="2">
        <v>0</v>
      </c>
      <c r="U594" s="2" t="str">
        <f t="shared" si="90"/>
        <v>NO</v>
      </c>
      <c r="V594" t="s">
        <v>8354</v>
      </c>
      <c r="W594" t="str">
        <f t="shared" si="91"/>
        <v>tier - 2</v>
      </c>
      <c r="X594" t="s">
        <v>10</v>
      </c>
      <c r="Y594" t="str">
        <f t="shared" si="92"/>
        <v>tier - 1</v>
      </c>
      <c r="Z594" t="s">
        <v>15</v>
      </c>
      <c r="AA594" s="15">
        <v>5144.18</v>
      </c>
      <c r="AB594" t="str">
        <v>R1013</v>
      </c>
    </row>
    <row r="595" spans="1:28" x14ac:dyDescent="0.2">
      <c r="A595" s="1" t="s">
        <v>1776</v>
      </c>
      <c r="B595" s="13">
        <f t="shared" si="85"/>
        <v>33107</v>
      </c>
      <c r="C595" s="1">
        <f t="shared" si="84"/>
        <v>32</v>
      </c>
      <c r="D595">
        <v>1990</v>
      </c>
      <c r="E595" s="7" t="s">
        <v>34</v>
      </c>
      <c r="F595">
        <v>22</v>
      </c>
      <c r="G595" s="8" t="str">
        <f t="shared" si="86"/>
        <v>Aug</v>
      </c>
      <c r="H595" s="8" t="s">
        <v>7145</v>
      </c>
      <c r="I595" s="14" t="s">
        <v>7219</v>
      </c>
      <c r="J595" t="s">
        <v>5302</v>
      </c>
      <c r="K595">
        <v>1990</v>
      </c>
      <c r="L595">
        <f t="shared" si="87"/>
        <v>1990</v>
      </c>
      <c r="M595">
        <v>47.15</v>
      </c>
      <c r="N595" t="str">
        <f t="shared" si="88"/>
        <v>Obesity</v>
      </c>
      <c r="O595" t="str">
        <f t="shared" si="89"/>
        <v>Diabetes</v>
      </c>
      <c r="P595">
        <v>9.5299999999999994</v>
      </c>
      <c r="Q595" s="2" t="s">
        <v>8355</v>
      </c>
      <c r="R595" s="2" t="s">
        <v>8354</v>
      </c>
      <c r="S595" t="s">
        <v>8354</v>
      </c>
      <c r="T595" s="2">
        <v>1</v>
      </c>
      <c r="U595" s="2" t="str">
        <f t="shared" si="90"/>
        <v>NO</v>
      </c>
      <c r="V595" t="s">
        <v>8354</v>
      </c>
      <c r="W595" t="str">
        <f t="shared" si="91"/>
        <v>tier - 2</v>
      </c>
      <c r="X595" t="s">
        <v>10</v>
      </c>
      <c r="Y595" t="str">
        <f t="shared" si="92"/>
        <v>tier - 2</v>
      </c>
      <c r="Z595" t="s">
        <v>10</v>
      </c>
      <c r="AA595" s="15">
        <v>5148.55</v>
      </c>
      <c r="AB595" t="str">
        <v>R1024</v>
      </c>
    </row>
    <row r="596" spans="1:28" x14ac:dyDescent="0.2">
      <c r="A596" s="1" t="s">
        <v>1775</v>
      </c>
      <c r="B596" s="13">
        <f t="shared" si="85"/>
        <v>33155</v>
      </c>
      <c r="C596" s="1">
        <f t="shared" si="84"/>
        <v>32</v>
      </c>
      <c r="D596">
        <v>1990</v>
      </c>
      <c r="E596" s="7" t="s">
        <v>36</v>
      </c>
      <c r="F596">
        <v>9</v>
      </c>
      <c r="G596" s="8" t="str">
        <f t="shared" si="86"/>
        <v>Oct</v>
      </c>
      <c r="H596" s="8" t="s">
        <v>6730</v>
      </c>
      <c r="I596" s="14" t="s">
        <v>7220</v>
      </c>
      <c r="J596" t="s">
        <v>5303</v>
      </c>
      <c r="K596">
        <v>1990</v>
      </c>
      <c r="L596">
        <f t="shared" si="87"/>
        <v>1990</v>
      </c>
      <c r="M596">
        <v>47.59</v>
      </c>
      <c r="N596" t="str">
        <f t="shared" si="88"/>
        <v>Obesity</v>
      </c>
      <c r="O596" t="str">
        <f t="shared" si="89"/>
        <v>Diabetes</v>
      </c>
      <c r="P596">
        <v>11.43</v>
      </c>
      <c r="Q596" s="2" t="s">
        <v>8355</v>
      </c>
      <c r="R596" s="2" t="s">
        <v>8354</v>
      </c>
      <c r="S596" t="s">
        <v>8354</v>
      </c>
      <c r="T596" s="2">
        <v>2</v>
      </c>
      <c r="U596" s="2" t="str">
        <f t="shared" si="90"/>
        <v>NO</v>
      </c>
      <c r="V596" t="s">
        <v>8354</v>
      </c>
      <c r="W596" t="str">
        <f t="shared" si="91"/>
        <v>tier - 2</v>
      </c>
      <c r="X596" t="s">
        <v>10</v>
      </c>
      <c r="Y596" t="str">
        <f t="shared" si="92"/>
        <v>tier - 2</v>
      </c>
      <c r="Z596" t="s">
        <v>10</v>
      </c>
      <c r="AA596" s="15">
        <v>5152.13</v>
      </c>
      <c r="AB596" t="str">
        <v>R1011</v>
      </c>
    </row>
    <row r="597" spans="1:28" x14ac:dyDescent="0.2">
      <c r="A597" s="1" t="s">
        <v>1774</v>
      </c>
      <c r="B597" s="13">
        <f t="shared" si="85"/>
        <v>33479</v>
      </c>
      <c r="C597" s="1">
        <f t="shared" si="84"/>
        <v>31</v>
      </c>
      <c r="D597">
        <v>1991</v>
      </c>
      <c r="E597" s="7" t="s">
        <v>34</v>
      </c>
      <c r="F597">
        <v>29</v>
      </c>
      <c r="G597" s="8" t="str">
        <f t="shared" si="86"/>
        <v>Aug</v>
      </c>
      <c r="H597" s="8" t="s">
        <v>6732</v>
      </c>
      <c r="I597" s="14" t="s">
        <v>7221</v>
      </c>
      <c r="J597" t="s">
        <v>5304</v>
      </c>
      <c r="K597">
        <v>1991</v>
      </c>
      <c r="L597">
        <f t="shared" si="87"/>
        <v>1991</v>
      </c>
      <c r="M597">
        <v>39.81</v>
      </c>
      <c r="N597" t="str">
        <f t="shared" si="88"/>
        <v>Obesity</v>
      </c>
      <c r="O597" t="str">
        <f t="shared" si="89"/>
        <v>Diabetes</v>
      </c>
      <c r="P597">
        <v>7.65</v>
      </c>
      <c r="Q597" s="2" t="s">
        <v>8355</v>
      </c>
      <c r="R597" s="2" t="s">
        <v>8354</v>
      </c>
      <c r="S597" t="s">
        <v>2382</v>
      </c>
      <c r="T597" s="2">
        <v>1</v>
      </c>
      <c r="U597" s="2" t="str">
        <f t="shared" si="90"/>
        <v>NO</v>
      </c>
      <c r="V597" t="s">
        <v>8354</v>
      </c>
      <c r="W597" t="str">
        <f t="shared" si="91"/>
        <v>tier - 2</v>
      </c>
      <c r="X597" t="s">
        <v>10</v>
      </c>
      <c r="Y597" t="str">
        <f t="shared" si="92"/>
        <v>tier - 2</v>
      </c>
      <c r="Z597" t="s">
        <v>10</v>
      </c>
      <c r="AA597" s="15">
        <v>5166.96</v>
      </c>
      <c r="AB597" t="str">
        <v>R1012</v>
      </c>
    </row>
    <row r="598" spans="1:28" x14ac:dyDescent="0.2">
      <c r="A598" s="1" t="s">
        <v>1773</v>
      </c>
      <c r="B598" s="13">
        <f t="shared" si="85"/>
        <v>30971</v>
      </c>
      <c r="C598" s="1">
        <f t="shared" ref="C598:C661" si="93">DATEDIF(B598,DATE(2023,6,8),"Y")</f>
        <v>38</v>
      </c>
      <c r="D598">
        <v>1984</v>
      </c>
      <c r="E598" s="7" t="s">
        <v>36</v>
      </c>
      <c r="F598">
        <v>16</v>
      </c>
      <c r="G598" s="8" t="str">
        <f t="shared" si="86"/>
        <v>Oct</v>
      </c>
      <c r="H598" s="8" t="s">
        <v>6732</v>
      </c>
      <c r="I598" s="14" t="s">
        <v>7222</v>
      </c>
      <c r="J598" t="s">
        <v>5305</v>
      </c>
      <c r="K598">
        <v>1984</v>
      </c>
      <c r="L598">
        <f t="shared" si="87"/>
        <v>1984</v>
      </c>
      <c r="M598">
        <v>31.02</v>
      </c>
      <c r="N598" t="str">
        <f t="shared" si="88"/>
        <v>Obesity</v>
      </c>
      <c r="O598" t="str">
        <f t="shared" si="89"/>
        <v>Prediabetes</v>
      </c>
      <c r="P598">
        <v>5.87</v>
      </c>
      <c r="Q598" s="2" t="s">
        <v>8355</v>
      </c>
      <c r="R598" s="2" t="s">
        <v>8354</v>
      </c>
      <c r="S598" t="s">
        <v>8354</v>
      </c>
      <c r="T598" s="2">
        <v>0</v>
      </c>
      <c r="U598" s="2" t="str">
        <f t="shared" si="90"/>
        <v>NO</v>
      </c>
      <c r="V598" t="s">
        <v>8354</v>
      </c>
      <c r="W598" t="str">
        <f t="shared" si="91"/>
        <v>tier - 2</v>
      </c>
      <c r="X598" t="s">
        <v>10</v>
      </c>
      <c r="Y598" t="str">
        <f t="shared" si="92"/>
        <v>tier - 1</v>
      </c>
      <c r="Z598" t="s">
        <v>15</v>
      </c>
      <c r="AA598" s="15">
        <v>5177.12</v>
      </c>
      <c r="AB598" t="str">
        <v>R1013</v>
      </c>
    </row>
    <row r="599" spans="1:28" x14ac:dyDescent="0.2">
      <c r="A599" s="1" t="s">
        <v>1772</v>
      </c>
      <c r="B599" s="13">
        <f t="shared" si="85"/>
        <v>29110</v>
      </c>
      <c r="C599" s="1">
        <f t="shared" si="93"/>
        <v>43</v>
      </c>
      <c r="D599">
        <v>1979</v>
      </c>
      <c r="E599" s="7" t="s">
        <v>19</v>
      </c>
      <c r="F599">
        <v>12</v>
      </c>
      <c r="G599" s="8" t="str">
        <f t="shared" si="86"/>
        <v>Sep</v>
      </c>
      <c r="H599" s="8" t="s">
        <v>6730</v>
      </c>
      <c r="I599" s="14" t="s">
        <v>7223</v>
      </c>
      <c r="J599" t="s">
        <v>5306</v>
      </c>
      <c r="K599">
        <v>1979</v>
      </c>
      <c r="L599">
        <f t="shared" si="87"/>
        <v>1979</v>
      </c>
      <c r="M599">
        <v>24.75</v>
      </c>
      <c r="N599" t="str">
        <f t="shared" si="88"/>
        <v>Normalweight</v>
      </c>
      <c r="O599" t="str">
        <f t="shared" si="89"/>
        <v>Normal</v>
      </c>
      <c r="P599">
        <v>4.3600000000000003</v>
      </c>
      <c r="Q599" s="2" t="s">
        <v>8355</v>
      </c>
      <c r="R599" s="2" t="s">
        <v>8354</v>
      </c>
      <c r="S599" t="s">
        <v>8354</v>
      </c>
      <c r="T599" s="2">
        <v>1</v>
      </c>
      <c r="U599" s="2" t="str">
        <f t="shared" si="90"/>
        <v>YES</v>
      </c>
      <c r="V599" t="s">
        <v>8355</v>
      </c>
      <c r="W599" t="str">
        <f t="shared" si="91"/>
        <v>tier - 2</v>
      </c>
      <c r="X599" t="s">
        <v>10</v>
      </c>
      <c r="Y599" t="str">
        <f t="shared" si="92"/>
        <v>tier - 2</v>
      </c>
      <c r="Z599" t="s">
        <v>10</v>
      </c>
      <c r="AA599" s="15">
        <v>5195.58</v>
      </c>
      <c r="AB599" t="str">
        <v>R1013</v>
      </c>
    </row>
    <row r="600" spans="1:28" x14ac:dyDescent="0.2">
      <c r="A600" s="1" t="s">
        <v>1771</v>
      </c>
      <c r="B600" s="13">
        <f t="shared" si="85"/>
        <v>38144</v>
      </c>
      <c r="C600" s="1">
        <f t="shared" si="93"/>
        <v>19</v>
      </c>
      <c r="D600">
        <v>2004</v>
      </c>
      <c r="E600" s="7" t="s">
        <v>17</v>
      </c>
      <c r="F600">
        <v>6</v>
      </c>
      <c r="G600" s="8" t="str">
        <f t="shared" si="86"/>
        <v>Jun</v>
      </c>
      <c r="H600" s="8" t="s">
        <v>6730</v>
      </c>
      <c r="I600" s="14" t="s">
        <v>7224</v>
      </c>
      <c r="J600" t="s">
        <v>5307</v>
      </c>
      <c r="K600">
        <v>2004</v>
      </c>
      <c r="L600">
        <f t="shared" si="87"/>
        <v>2004</v>
      </c>
      <c r="M600">
        <v>30.114999999999998</v>
      </c>
      <c r="N600" t="str">
        <f t="shared" si="88"/>
        <v>Obesity</v>
      </c>
      <c r="O600" t="str">
        <f t="shared" si="89"/>
        <v>Diabetes</v>
      </c>
      <c r="P600">
        <v>10.119999999999999</v>
      </c>
      <c r="Q600" s="2" t="s">
        <v>8354</v>
      </c>
      <c r="R600" s="2" t="s">
        <v>8354</v>
      </c>
      <c r="S600" t="s">
        <v>8354</v>
      </c>
      <c r="T600" s="2">
        <v>3</v>
      </c>
      <c r="U600" s="2" t="str">
        <f t="shared" si="90"/>
        <v>NO</v>
      </c>
      <c r="V600" t="s">
        <v>8354</v>
      </c>
      <c r="W600" t="str">
        <f t="shared" si="91"/>
        <v>tier - 2</v>
      </c>
      <c r="X600" t="s">
        <v>10</v>
      </c>
      <c r="Y600" t="str">
        <f t="shared" si="92"/>
        <v>tier - 2</v>
      </c>
      <c r="Z600" t="s">
        <v>10</v>
      </c>
      <c r="AA600" s="15">
        <v>5198.6899999999996</v>
      </c>
      <c r="AB600" t="str">
        <v>R1022</v>
      </c>
    </row>
    <row r="601" spans="1:28" x14ac:dyDescent="0.2">
      <c r="A601" s="1" t="s">
        <v>1770</v>
      </c>
      <c r="B601" s="13">
        <f t="shared" si="85"/>
        <v>30613</v>
      </c>
      <c r="C601" s="1">
        <f t="shared" si="93"/>
        <v>39</v>
      </c>
      <c r="D601">
        <v>1983</v>
      </c>
      <c r="E601" s="7" t="s">
        <v>36</v>
      </c>
      <c r="F601">
        <v>24</v>
      </c>
      <c r="G601" s="8" t="str">
        <f t="shared" si="86"/>
        <v>Oct</v>
      </c>
      <c r="H601" s="8" t="s">
        <v>6732</v>
      </c>
      <c r="I601" s="14" t="s">
        <v>7225</v>
      </c>
      <c r="J601" t="s">
        <v>5308</v>
      </c>
      <c r="K601">
        <v>1983</v>
      </c>
      <c r="L601">
        <f t="shared" si="87"/>
        <v>1983</v>
      </c>
      <c r="M601">
        <v>26.03</v>
      </c>
      <c r="N601" t="str">
        <f t="shared" si="88"/>
        <v>Overweight</v>
      </c>
      <c r="O601" t="str">
        <f t="shared" si="89"/>
        <v>Normal</v>
      </c>
      <c r="P601">
        <v>4.01</v>
      </c>
      <c r="Q601" s="2" t="s">
        <v>8354</v>
      </c>
      <c r="R601" s="2" t="s">
        <v>8354</v>
      </c>
      <c r="S601" t="s">
        <v>2382</v>
      </c>
      <c r="T601" s="2">
        <v>1</v>
      </c>
      <c r="U601" s="2" t="str">
        <f t="shared" si="90"/>
        <v>YES</v>
      </c>
      <c r="V601" t="s">
        <v>8355</v>
      </c>
      <c r="W601" t="str">
        <f t="shared" si="91"/>
        <v>tier - 2</v>
      </c>
      <c r="X601" t="s">
        <v>10</v>
      </c>
      <c r="Y601" t="str">
        <f t="shared" si="92"/>
        <v>tier - 2</v>
      </c>
      <c r="Z601" t="s">
        <v>10</v>
      </c>
      <c r="AA601" s="15">
        <v>5207.97</v>
      </c>
      <c r="AB601" t="str">
        <v>R1012</v>
      </c>
    </row>
    <row r="602" spans="1:28" x14ac:dyDescent="0.2">
      <c r="A602" s="1" t="s">
        <v>1769</v>
      </c>
      <c r="B602" s="13">
        <f t="shared" si="85"/>
        <v>34137</v>
      </c>
      <c r="C602" s="1">
        <f t="shared" si="93"/>
        <v>29</v>
      </c>
      <c r="D602">
        <v>1993</v>
      </c>
      <c r="E602" s="7" t="s">
        <v>17</v>
      </c>
      <c r="F602">
        <v>17</v>
      </c>
      <c r="G602" s="8" t="str">
        <f t="shared" si="86"/>
        <v>Jun</v>
      </c>
      <c r="H602" s="8" t="s">
        <v>6730</v>
      </c>
      <c r="I602" s="14" t="s">
        <v>7226</v>
      </c>
      <c r="J602" t="s">
        <v>5309</v>
      </c>
      <c r="K602">
        <v>1993</v>
      </c>
      <c r="L602">
        <f t="shared" si="87"/>
        <v>1993</v>
      </c>
      <c r="M602">
        <v>20.045000000000002</v>
      </c>
      <c r="N602" t="str">
        <f t="shared" si="88"/>
        <v>Normalweight</v>
      </c>
      <c r="O602" t="str">
        <f t="shared" si="89"/>
        <v>Normal</v>
      </c>
      <c r="P602">
        <v>4.7699999999999996</v>
      </c>
      <c r="Q602" s="2" t="s">
        <v>8355</v>
      </c>
      <c r="R602" s="2" t="s">
        <v>8354</v>
      </c>
      <c r="S602" t="s">
        <v>8354</v>
      </c>
      <c r="T602" s="2">
        <v>1</v>
      </c>
      <c r="U602" s="2" t="str">
        <f t="shared" si="90"/>
        <v>YES</v>
      </c>
      <c r="V602" t="s">
        <v>8355</v>
      </c>
      <c r="W602" t="str">
        <f t="shared" si="91"/>
        <v>tier - 3</v>
      </c>
      <c r="X602" t="s">
        <v>11</v>
      </c>
      <c r="Y602" t="str">
        <f t="shared" si="92"/>
        <v>tier - 3</v>
      </c>
      <c r="Z602" t="s">
        <v>11</v>
      </c>
      <c r="AA602" s="15">
        <v>5209.58</v>
      </c>
      <c r="AB602" t="str">
        <v>R1017</v>
      </c>
    </row>
    <row r="603" spans="1:28" x14ac:dyDescent="0.2">
      <c r="A603" s="1" t="s">
        <v>1768</v>
      </c>
      <c r="B603" s="13">
        <f t="shared" si="85"/>
        <v>36495</v>
      </c>
      <c r="C603" s="1">
        <f t="shared" si="93"/>
        <v>23</v>
      </c>
      <c r="D603">
        <v>1999</v>
      </c>
      <c r="E603" s="7" t="s">
        <v>29</v>
      </c>
      <c r="F603">
        <v>1</v>
      </c>
      <c r="G603" s="8" t="str">
        <f t="shared" si="86"/>
        <v>Dec</v>
      </c>
      <c r="H603" s="8" t="s">
        <v>7145</v>
      </c>
      <c r="I603" s="14" t="s">
        <v>6910</v>
      </c>
      <c r="J603" t="s">
        <v>4731</v>
      </c>
      <c r="K603">
        <v>1999</v>
      </c>
      <c r="L603">
        <f t="shared" si="87"/>
        <v>1999</v>
      </c>
      <c r="M603">
        <v>40.24</v>
      </c>
      <c r="N603" t="str">
        <f t="shared" si="88"/>
        <v>Obesity</v>
      </c>
      <c r="O603" t="str">
        <f t="shared" si="89"/>
        <v>Diabetes</v>
      </c>
      <c r="P603">
        <v>6.83</v>
      </c>
      <c r="Q603" s="2" t="s">
        <v>8354</v>
      </c>
      <c r="R603" s="2" t="s">
        <v>8354</v>
      </c>
      <c r="S603" t="s">
        <v>8354</v>
      </c>
      <c r="T603" s="2">
        <v>0</v>
      </c>
      <c r="U603" s="2" t="str">
        <f t="shared" si="90"/>
        <v>NO</v>
      </c>
      <c r="V603" t="s">
        <v>8354</v>
      </c>
      <c r="W603" t="str">
        <f t="shared" si="91"/>
        <v>tier - 2</v>
      </c>
      <c r="X603" t="s">
        <v>10</v>
      </c>
      <c r="Y603" t="str">
        <f t="shared" si="92"/>
        <v>tier - 1</v>
      </c>
      <c r="Z603" t="s">
        <v>15</v>
      </c>
      <c r="AA603" s="15">
        <v>5213.22</v>
      </c>
      <c r="AB603" t="str">
        <v>R1012</v>
      </c>
    </row>
    <row r="604" spans="1:28" x14ac:dyDescent="0.2">
      <c r="A604" s="1" t="s">
        <v>1767</v>
      </c>
      <c r="B604" s="13">
        <f t="shared" si="85"/>
        <v>34856</v>
      </c>
      <c r="C604" s="1">
        <f t="shared" si="93"/>
        <v>28</v>
      </c>
      <c r="D604">
        <v>1995</v>
      </c>
      <c r="E604" s="7" t="s">
        <v>17</v>
      </c>
      <c r="F604">
        <v>6</v>
      </c>
      <c r="G604" s="8" t="str">
        <f t="shared" si="86"/>
        <v>Jun</v>
      </c>
      <c r="H604" s="8" t="s">
        <v>7145</v>
      </c>
      <c r="I604" s="14" t="s">
        <v>7227</v>
      </c>
      <c r="J604" t="s">
        <v>5310</v>
      </c>
      <c r="K604">
        <v>1995</v>
      </c>
      <c r="L604">
        <f t="shared" si="87"/>
        <v>1995</v>
      </c>
      <c r="M604">
        <v>43.15</v>
      </c>
      <c r="N604" t="str">
        <f t="shared" si="88"/>
        <v>Obesity</v>
      </c>
      <c r="O604" t="str">
        <f t="shared" si="89"/>
        <v>Prediabetes</v>
      </c>
      <c r="P604">
        <v>6.14</v>
      </c>
      <c r="Q604" s="2" t="s">
        <v>8355</v>
      </c>
      <c r="R604" s="2" t="s">
        <v>8354</v>
      </c>
      <c r="S604" t="s">
        <v>2382</v>
      </c>
      <c r="T604" s="2">
        <v>1</v>
      </c>
      <c r="U604" s="2" t="str">
        <f t="shared" si="90"/>
        <v>NO</v>
      </c>
      <c r="V604" t="s">
        <v>8354</v>
      </c>
      <c r="W604" t="str">
        <f t="shared" si="91"/>
        <v>tier - 2</v>
      </c>
      <c r="X604" t="s">
        <v>10</v>
      </c>
      <c r="Y604" t="str">
        <f t="shared" si="92"/>
        <v>tier - 2</v>
      </c>
      <c r="Z604" t="s">
        <v>10</v>
      </c>
      <c r="AA604" s="15">
        <v>5216.4799999999996</v>
      </c>
      <c r="AB604" t="str">
        <v>R1025</v>
      </c>
    </row>
    <row r="605" spans="1:28" x14ac:dyDescent="0.2">
      <c r="A605" s="1" t="s">
        <v>1766</v>
      </c>
      <c r="B605" s="13">
        <f t="shared" si="85"/>
        <v>31957</v>
      </c>
      <c r="C605" s="1">
        <f t="shared" si="93"/>
        <v>35</v>
      </c>
      <c r="D605">
        <v>1987</v>
      </c>
      <c r="E605" s="7" t="s">
        <v>17</v>
      </c>
      <c r="F605">
        <v>29</v>
      </c>
      <c r="G605" s="8" t="str">
        <f t="shared" si="86"/>
        <v>Jun</v>
      </c>
      <c r="H605" s="8" t="s">
        <v>6732</v>
      </c>
      <c r="I605" s="14" t="s">
        <v>7210</v>
      </c>
      <c r="J605" t="s">
        <v>5311</v>
      </c>
      <c r="K605">
        <v>1987</v>
      </c>
      <c r="L605">
        <f t="shared" si="87"/>
        <v>1987</v>
      </c>
      <c r="M605">
        <v>27.7</v>
      </c>
      <c r="N605" t="str">
        <f t="shared" si="88"/>
        <v>Overweight</v>
      </c>
      <c r="O605" t="str">
        <f t="shared" si="89"/>
        <v>Normal</v>
      </c>
      <c r="P605">
        <v>5.6</v>
      </c>
      <c r="Q605" s="2" t="s">
        <v>8354</v>
      </c>
      <c r="R605" s="2" t="s">
        <v>8354</v>
      </c>
      <c r="S605" t="s">
        <v>2382</v>
      </c>
      <c r="T605" s="2">
        <v>1</v>
      </c>
      <c r="U605" s="2" t="str">
        <f t="shared" si="90"/>
        <v>YES</v>
      </c>
      <c r="V605" t="s">
        <v>8355</v>
      </c>
      <c r="W605" t="str">
        <f t="shared" si="91"/>
        <v>tier - 2</v>
      </c>
      <c r="X605" t="s">
        <v>10</v>
      </c>
      <c r="Y605" t="str">
        <f t="shared" si="92"/>
        <v>tier - 1</v>
      </c>
      <c r="Z605" t="s">
        <v>15</v>
      </c>
      <c r="AA605" s="15">
        <v>5227.99</v>
      </c>
      <c r="AB605" t="str">
        <v>R1024</v>
      </c>
    </row>
    <row r="606" spans="1:28" x14ac:dyDescent="0.2">
      <c r="A606" s="1" t="s">
        <v>1765</v>
      </c>
      <c r="B606" s="13">
        <f t="shared" si="85"/>
        <v>32137</v>
      </c>
      <c r="C606" s="1">
        <f t="shared" si="93"/>
        <v>35</v>
      </c>
      <c r="D606">
        <v>1987</v>
      </c>
      <c r="E606" s="7" t="s">
        <v>29</v>
      </c>
      <c r="F606">
        <v>26</v>
      </c>
      <c r="G606" s="8" t="str">
        <f t="shared" si="86"/>
        <v>Dec</v>
      </c>
      <c r="H606" s="8" t="s">
        <v>6732</v>
      </c>
      <c r="I606" s="14" t="s">
        <v>7228</v>
      </c>
      <c r="J606" t="s">
        <v>4850</v>
      </c>
      <c r="K606">
        <v>1987</v>
      </c>
      <c r="L606">
        <f t="shared" si="87"/>
        <v>1987</v>
      </c>
      <c r="M606">
        <v>45.68</v>
      </c>
      <c r="N606" t="str">
        <f t="shared" si="88"/>
        <v>Obesity</v>
      </c>
      <c r="O606" t="str">
        <f t="shared" si="89"/>
        <v>Normal</v>
      </c>
      <c r="P606">
        <v>4.8</v>
      </c>
      <c r="Q606" s="2" t="s">
        <v>8354</v>
      </c>
      <c r="R606" s="2" t="s">
        <v>8354</v>
      </c>
      <c r="S606" t="s">
        <v>8354</v>
      </c>
      <c r="T606" s="2">
        <v>2</v>
      </c>
      <c r="U606" s="2" t="str">
        <f t="shared" si="90"/>
        <v>NO</v>
      </c>
      <c r="V606" t="s">
        <v>8354</v>
      </c>
      <c r="W606" t="str">
        <f t="shared" si="91"/>
        <v>tier - 2</v>
      </c>
      <c r="X606" t="s">
        <v>10</v>
      </c>
      <c r="Y606" t="str">
        <f t="shared" si="92"/>
        <v>tier - 2</v>
      </c>
      <c r="Z606" t="s">
        <v>10</v>
      </c>
      <c r="AA606" s="15">
        <v>5240.7700000000004</v>
      </c>
      <c r="AB606" t="str">
        <v>R1011</v>
      </c>
    </row>
    <row r="607" spans="1:28" x14ac:dyDescent="0.2">
      <c r="A607" s="1" t="s">
        <v>1764</v>
      </c>
      <c r="B607" s="13">
        <f t="shared" si="85"/>
        <v>31963</v>
      </c>
      <c r="C607" s="1">
        <f t="shared" si="93"/>
        <v>35</v>
      </c>
      <c r="D607">
        <v>1987</v>
      </c>
      <c r="E607" s="7" t="s">
        <v>9</v>
      </c>
      <c r="F607">
        <v>5</v>
      </c>
      <c r="G607" s="8" t="str">
        <f t="shared" si="86"/>
        <v>Jul</v>
      </c>
      <c r="H607" s="8" t="s">
        <v>6732</v>
      </c>
      <c r="I607" s="14" t="s">
        <v>7229</v>
      </c>
      <c r="J607" t="s">
        <v>5312</v>
      </c>
      <c r="K607">
        <v>1987</v>
      </c>
      <c r="L607">
        <f t="shared" si="87"/>
        <v>1987</v>
      </c>
      <c r="M607">
        <v>27.3</v>
      </c>
      <c r="N607" t="str">
        <f t="shared" si="88"/>
        <v>Overweight</v>
      </c>
      <c r="O607" t="str">
        <f t="shared" si="89"/>
        <v>Diabetes</v>
      </c>
      <c r="P607">
        <v>11.89</v>
      </c>
      <c r="Q607" s="2" t="s">
        <v>8354</v>
      </c>
      <c r="R607" s="2" t="s">
        <v>8354</v>
      </c>
      <c r="S607" t="s">
        <v>8354</v>
      </c>
      <c r="T607" s="2">
        <v>0</v>
      </c>
      <c r="U607" s="2" t="str">
        <f t="shared" si="90"/>
        <v>YES</v>
      </c>
      <c r="V607" t="s">
        <v>8355</v>
      </c>
      <c r="W607" t="str">
        <f t="shared" si="91"/>
        <v>tier - 2</v>
      </c>
      <c r="X607" t="s">
        <v>10</v>
      </c>
      <c r="Y607" t="str">
        <f t="shared" si="92"/>
        <v>tier - 2</v>
      </c>
      <c r="Z607" t="s">
        <v>10</v>
      </c>
      <c r="AA607" s="15">
        <v>5245.23</v>
      </c>
      <c r="AB607" t="str">
        <v>R1013</v>
      </c>
    </row>
    <row r="608" spans="1:28" x14ac:dyDescent="0.2">
      <c r="A608" s="1" t="s">
        <v>1763</v>
      </c>
      <c r="B608" s="13">
        <f t="shared" si="85"/>
        <v>32029</v>
      </c>
      <c r="C608" s="1">
        <f t="shared" si="93"/>
        <v>35</v>
      </c>
      <c r="D608">
        <v>1987</v>
      </c>
      <c r="E608" s="7" t="s">
        <v>19</v>
      </c>
      <c r="F608">
        <v>9</v>
      </c>
      <c r="G608" s="8" t="str">
        <f t="shared" si="86"/>
        <v>Sep</v>
      </c>
      <c r="H608" s="8" t="s">
        <v>6732</v>
      </c>
      <c r="I608" s="14" t="s">
        <v>7230</v>
      </c>
      <c r="J608" t="s">
        <v>5313</v>
      </c>
      <c r="K608">
        <v>1987</v>
      </c>
      <c r="L608">
        <f t="shared" si="87"/>
        <v>1987</v>
      </c>
      <c r="M608">
        <v>54.45</v>
      </c>
      <c r="N608" t="str">
        <f t="shared" si="88"/>
        <v>Obesity</v>
      </c>
      <c r="O608" t="str">
        <f t="shared" si="89"/>
        <v>Normal</v>
      </c>
      <c r="P608">
        <v>4.7300000000000004</v>
      </c>
      <c r="Q608" s="2" t="s">
        <v>8355</v>
      </c>
      <c r="R608" s="2" t="s">
        <v>8354</v>
      </c>
      <c r="S608" t="s">
        <v>8354</v>
      </c>
      <c r="T608" s="2">
        <v>1</v>
      </c>
      <c r="U608" s="2" t="str">
        <f t="shared" si="90"/>
        <v>NO</v>
      </c>
      <c r="V608" t="s">
        <v>8354</v>
      </c>
      <c r="W608" t="str">
        <f t="shared" si="91"/>
        <v>tier - 2</v>
      </c>
      <c r="X608" t="s">
        <v>10</v>
      </c>
      <c r="Y608" t="str">
        <f t="shared" si="92"/>
        <v>tier - 3</v>
      </c>
      <c r="Z608" t="s">
        <v>11</v>
      </c>
      <c r="AA608" s="15">
        <v>5246.05</v>
      </c>
      <c r="AB608" t="str">
        <v>R1011</v>
      </c>
    </row>
    <row r="609" spans="1:28" x14ac:dyDescent="0.2">
      <c r="A609" s="1" t="s">
        <v>1762</v>
      </c>
      <c r="B609" s="13">
        <f t="shared" si="85"/>
        <v>33060</v>
      </c>
      <c r="C609" s="1">
        <f t="shared" si="93"/>
        <v>32</v>
      </c>
      <c r="D609">
        <v>1990</v>
      </c>
      <c r="E609" s="7" t="s">
        <v>9</v>
      </c>
      <c r="F609">
        <v>6</v>
      </c>
      <c r="G609" s="8" t="str">
        <f t="shared" si="86"/>
        <v>Jul</v>
      </c>
      <c r="H609" s="8" t="s">
        <v>6732</v>
      </c>
      <c r="I609" s="14" t="s">
        <v>7231</v>
      </c>
      <c r="J609" t="s">
        <v>5314</v>
      </c>
      <c r="K609">
        <v>1990</v>
      </c>
      <c r="L609">
        <f t="shared" si="87"/>
        <v>1990</v>
      </c>
      <c r="M609">
        <v>54.43</v>
      </c>
      <c r="N609" t="str">
        <f t="shared" si="88"/>
        <v>Obesity</v>
      </c>
      <c r="O609" t="str">
        <f t="shared" si="89"/>
        <v>Normal</v>
      </c>
      <c r="P609">
        <v>4.6100000000000003</v>
      </c>
      <c r="Q609" s="2" t="s">
        <v>8355</v>
      </c>
      <c r="R609" s="2" t="s">
        <v>8354</v>
      </c>
      <c r="S609" t="s">
        <v>8354</v>
      </c>
      <c r="T609" s="2">
        <v>1</v>
      </c>
      <c r="U609" s="2" t="str">
        <f t="shared" si="90"/>
        <v>NO</v>
      </c>
      <c r="V609" t="s">
        <v>8354</v>
      </c>
      <c r="W609" t="str">
        <f t="shared" si="91"/>
        <v>tier - 3</v>
      </c>
      <c r="X609" t="s">
        <v>11</v>
      </c>
      <c r="Y609" t="str">
        <f t="shared" si="92"/>
        <v>tier - 3</v>
      </c>
      <c r="Z609" t="s">
        <v>11</v>
      </c>
      <c r="AA609" s="15">
        <v>5253.52</v>
      </c>
      <c r="AB609" t="str">
        <v>R1011</v>
      </c>
    </row>
    <row r="610" spans="1:28" x14ac:dyDescent="0.2">
      <c r="A610" s="1" t="s">
        <v>1761</v>
      </c>
      <c r="B610" s="13">
        <f t="shared" si="85"/>
        <v>32837</v>
      </c>
      <c r="C610" s="1">
        <f t="shared" si="93"/>
        <v>33</v>
      </c>
      <c r="D610">
        <v>1989</v>
      </c>
      <c r="E610" s="7" t="s">
        <v>14</v>
      </c>
      <c r="F610">
        <v>25</v>
      </c>
      <c r="G610" s="8" t="str">
        <f t="shared" si="86"/>
        <v>Nov</v>
      </c>
      <c r="H610" s="8" t="s">
        <v>6732</v>
      </c>
      <c r="I610" s="14" t="s">
        <v>7232</v>
      </c>
      <c r="J610" t="s">
        <v>5315</v>
      </c>
      <c r="K610">
        <v>1989</v>
      </c>
      <c r="L610">
        <f t="shared" si="87"/>
        <v>1989</v>
      </c>
      <c r="M610">
        <v>48.01</v>
      </c>
      <c r="N610" t="str">
        <f t="shared" si="88"/>
        <v>Obesity</v>
      </c>
      <c r="O610" t="str">
        <f t="shared" si="89"/>
        <v>Diabetes</v>
      </c>
      <c r="P610">
        <v>7.3</v>
      </c>
      <c r="Q610" s="2" t="s">
        <v>8354</v>
      </c>
      <c r="R610" s="2" t="s">
        <v>8354</v>
      </c>
      <c r="S610" t="s">
        <v>8354</v>
      </c>
      <c r="T610" s="2">
        <v>0</v>
      </c>
      <c r="U610" s="2" t="str">
        <f t="shared" si="90"/>
        <v>NO</v>
      </c>
      <c r="V610" t="s">
        <v>8354</v>
      </c>
      <c r="W610" t="str">
        <f t="shared" si="91"/>
        <v>tier - 2</v>
      </c>
      <c r="X610" t="s">
        <v>10</v>
      </c>
      <c r="Y610" t="str">
        <f t="shared" si="92"/>
        <v>tier - 2</v>
      </c>
      <c r="Z610" t="s">
        <v>10</v>
      </c>
      <c r="AA610" s="15">
        <v>5257.51</v>
      </c>
      <c r="AB610" t="str">
        <v>R1012</v>
      </c>
    </row>
    <row r="611" spans="1:28" x14ac:dyDescent="0.2">
      <c r="A611" s="1" t="s">
        <v>1760</v>
      </c>
      <c r="B611" s="13">
        <f t="shared" si="85"/>
        <v>32708</v>
      </c>
      <c r="C611" s="1">
        <f t="shared" si="93"/>
        <v>33</v>
      </c>
      <c r="D611">
        <v>1989</v>
      </c>
      <c r="E611" s="7" t="s">
        <v>9</v>
      </c>
      <c r="F611">
        <v>19</v>
      </c>
      <c r="G611" s="8" t="str">
        <f t="shared" si="86"/>
        <v>Jul</v>
      </c>
      <c r="H611" s="8" t="s">
        <v>7145</v>
      </c>
      <c r="I611" s="14" t="s">
        <v>7233</v>
      </c>
      <c r="J611" t="s">
        <v>5316</v>
      </c>
      <c r="K611">
        <v>1989</v>
      </c>
      <c r="L611">
        <f t="shared" si="87"/>
        <v>1989</v>
      </c>
      <c r="M611">
        <v>48.32</v>
      </c>
      <c r="N611" t="str">
        <f t="shared" si="88"/>
        <v>Obesity</v>
      </c>
      <c r="O611" t="str">
        <f t="shared" si="89"/>
        <v>Prediabetes</v>
      </c>
      <c r="P611">
        <v>5.88</v>
      </c>
      <c r="Q611" s="2" t="s">
        <v>8354</v>
      </c>
      <c r="R611" s="2" t="s">
        <v>8354</v>
      </c>
      <c r="S611" t="s">
        <v>8354</v>
      </c>
      <c r="T611" s="2">
        <v>0</v>
      </c>
      <c r="U611" s="2" t="str">
        <f t="shared" si="90"/>
        <v>NO</v>
      </c>
      <c r="V611" t="s">
        <v>8354</v>
      </c>
      <c r="W611" t="str">
        <f t="shared" si="91"/>
        <v>tier - 2</v>
      </c>
      <c r="X611" t="s">
        <v>10</v>
      </c>
      <c r="Y611" t="str">
        <f t="shared" si="92"/>
        <v>tier - 2</v>
      </c>
      <c r="Z611" t="s">
        <v>10</v>
      </c>
      <c r="AA611" s="15">
        <v>5261.47</v>
      </c>
      <c r="AB611" t="str">
        <v>R1012</v>
      </c>
    </row>
    <row r="612" spans="1:28" x14ac:dyDescent="0.2">
      <c r="A612" s="1" t="s">
        <v>1759</v>
      </c>
      <c r="B612" s="13">
        <f t="shared" si="85"/>
        <v>31710</v>
      </c>
      <c r="C612" s="1">
        <f t="shared" si="93"/>
        <v>36</v>
      </c>
      <c r="D612">
        <v>1986</v>
      </c>
      <c r="E612" s="7" t="s">
        <v>36</v>
      </c>
      <c r="F612">
        <v>25</v>
      </c>
      <c r="G612" s="8" t="str">
        <f t="shared" si="86"/>
        <v>Oct</v>
      </c>
      <c r="H612" s="8" t="s">
        <v>6732</v>
      </c>
      <c r="I612" s="14" t="s">
        <v>7234</v>
      </c>
      <c r="J612" t="s">
        <v>5317</v>
      </c>
      <c r="K612">
        <v>1986</v>
      </c>
      <c r="L612">
        <f t="shared" si="87"/>
        <v>1986</v>
      </c>
      <c r="M612">
        <v>22.895</v>
      </c>
      <c r="N612" t="str">
        <f t="shared" si="88"/>
        <v>Normalweight</v>
      </c>
      <c r="O612" t="str">
        <f t="shared" si="89"/>
        <v>Normal</v>
      </c>
      <c r="P612">
        <v>4.0599999999999996</v>
      </c>
      <c r="Q612" s="2" t="s">
        <v>8354</v>
      </c>
      <c r="R612" s="2" t="s">
        <v>8354</v>
      </c>
      <c r="S612" t="s">
        <v>2382</v>
      </c>
      <c r="T612" s="2">
        <v>1</v>
      </c>
      <c r="U612" s="2" t="str">
        <f t="shared" si="90"/>
        <v>YES</v>
      </c>
      <c r="V612" t="s">
        <v>8355</v>
      </c>
      <c r="W612" t="str">
        <f t="shared" si="91"/>
        <v>tier - 2</v>
      </c>
      <c r="X612" t="s">
        <v>10</v>
      </c>
      <c r="Y612" t="str">
        <f t="shared" si="92"/>
        <v>tier - 2</v>
      </c>
      <c r="Z612" t="s">
        <v>10</v>
      </c>
      <c r="AA612" s="15">
        <v>5266.37</v>
      </c>
      <c r="AB612" t="str">
        <v>R1012</v>
      </c>
    </row>
    <row r="613" spans="1:28" x14ac:dyDescent="0.2">
      <c r="A613" s="1" t="s">
        <v>1758</v>
      </c>
      <c r="B613" s="13">
        <f t="shared" si="85"/>
        <v>31675</v>
      </c>
      <c r="C613" s="1">
        <f t="shared" si="93"/>
        <v>36</v>
      </c>
      <c r="D613">
        <v>1986</v>
      </c>
      <c r="E613" s="7" t="s">
        <v>19</v>
      </c>
      <c r="F613">
        <v>20</v>
      </c>
      <c r="G613" s="8" t="str">
        <f t="shared" si="86"/>
        <v>Sep</v>
      </c>
      <c r="H613" s="8" t="s">
        <v>6730</v>
      </c>
      <c r="I613" s="14" t="s">
        <v>6966</v>
      </c>
      <c r="J613" t="s">
        <v>5318</v>
      </c>
      <c r="K613">
        <v>1986</v>
      </c>
      <c r="L613">
        <f t="shared" si="87"/>
        <v>1986</v>
      </c>
      <c r="M613">
        <v>54.85</v>
      </c>
      <c r="N613" t="str">
        <f t="shared" si="88"/>
        <v>Obesity</v>
      </c>
      <c r="O613" t="str">
        <f t="shared" si="89"/>
        <v>Normal</v>
      </c>
      <c r="P613">
        <v>4.9000000000000004</v>
      </c>
      <c r="Q613" s="2" t="s">
        <v>8354</v>
      </c>
      <c r="R613" s="2" t="s">
        <v>8354</v>
      </c>
      <c r="S613" t="s">
        <v>8354</v>
      </c>
      <c r="T613" s="2">
        <v>1</v>
      </c>
      <c r="U613" s="2" t="str">
        <f t="shared" si="90"/>
        <v>NO</v>
      </c>
      <c r="V613" t="s">
        <v>8354</v>
      </c>
      <c r="W613" t="str">
        <f t="shared" si="91"/>
        <v>tier - 2</v>
      </c>
      <c r="X613" t="s">
        <v>10</v>
      </c>
      <c r="Y613" t="str">
        <f t="shared" si="92"/>
        <v>tier - 2</v>
      </c>
      <c r="Z613" t="s">
        <v>10</v>
      </c>
      <c r="AA613" s="15">
        <v>5267.82</v>
      </c>
      <c r="AB613" t="str">
        <v>R1012</v>
      </c>
    </row>
    <row r="614" spans="1:28" x14ac:dyDescent="0.2">
      <c r="A614" s="1" t="s">
        <v>1757</v>
      </c>
      <c r="B614" s="13">
        <f t="shared" si="85"/>
        <v>31705</v>
      </c>
      <c r="C614" s="1">
        <f t="shared" si="93"/>
        <v>36</v>
      </c>
      <c r="D614">
        <v>1986</v>
      </c>
      <c r="E614" s="7" t="s">
        <v>36</v>
      </c>
      <c r="F614">
        <v>20</v>
      </c>
      <c r="G614" s="8" t="str">
        <f t="shared" si="86"/>
        <v>Oct</v>
      </c>
      <c r="H614" s="8" t="s">
        <v>6730</v>
      </c>
      <c r="I614" s="14" t="s">
        <v>7235</v>
      </c>
      <c r="J614" t="s">
        <v>5319</v>
      </c>
      <c r="K614">
        <v>1986</v>
      </c>
      <c r="L614">
        <f t="shared" si="87"/>
        <v>1986</v>
      </c>
      <c r="M614">
        <v>21.85</v>
      </c>
      <c r="N614" t="str">
        <f t="shared" si="88"/>
        <v>Normalweight</v>
      </c>
      <c r="O614" t="str">
        <f t="shared" si="89"/>
        <v>Normal</v>
      </c>
      <c r="P614">
        <v>5.52</v>
      </c>
      <c r="Q614" s="2" t="s">
        <v>8354</v>
      </c>
      <c r="R614" s="2" t="s">
        <v>8354</v>
      </c>
      <c r="S614" t="s">
        <v>2382</v>
      </c>
      <c r="T614" s="2">
        <v>1</v>
      </c>
      <c r="U614" s="2" t="str">
        <f t="shared" si="90"/>
        <v>YES</v>
      </c>
      <c r="V614" t="s">
        <v>8355</v>
      </c>
      <c r="W614" t="str">
        <f t="shared" si="91"/>
        <v>tier - 2</v>
      </c>
      <c r="X614" t="s">
        <v>10</v>
      </c>
      <c r="Y614" t="str">
        <f t="shared" si="92"/>
        <v>tier - 3</v>
      </c>
      <c r="Z614" t="s">
        <v>11</v>
      </c>
      <c r="AA614" s="15">
        <v>5272.18</v>
      </c>
      <c r="AB614" t="str">
        <v>R1012</v>
      </c>
    </row>
    <row r="615" spans="1:28" x14ac:dyDescent="0.2">
      <c r="A615" s="1" t="s">
        <v>1756</v>
      </c>
      <c r="B615" s="13">
        <f t="shared" si="85"/>
        <v>32021</v>
      </c>
      <c r="C615" s="1">
        <f t="shared" si="93"/>
        <v>35</v>
      </c>
      <c r="D615">
        <v>1987</v>
      </c>
      <c r="E615" s="7" t="s">
        <v>19</v>
      </c>
      <c r="F615">
        <v>1</v>
      </c>
      <c r="G615" s="8" t="str">
        <f t="shared" si="86"/>
        <v>Sep</v>
      </c>
      <c r="H615" s="8" t="s">
        <v>6732</v>
      </c>
      <c r="I615" s="14" t="s">
        <v>7236</v>
      </c>
      <c r="J615" t="s">
        <v>5320</v>
      </c>
      <c r="K615">
        <v>1987</v>
      </c>
      <c r="L615">
        <f t="shared" si="87"/>
        <v>1987</v>
      </c>
      <c r="M615">
        <v>51.86</v>
      </c>
      <c r="N615" t="str">
        <f t="shared" si="88"/>
        <v>Obesity</v>
      </c>
      <c r="O615" t="str">
        <f t="shared" si="89"/>
        <v>Normal</v>
      </c>
      <c r="P615">
        <v>5.2</v>
      </c>
      <c r="Q615" s="2" t="s">
        <v>8355</v>
      </c>
      <c r="R615" s="2" t="s">
        <v>8354</v>
      </c>
      <c r="S615" t="s">
        <v>8354</v>
      </c>
      <c r="T615" s="2">
        <v>0</v>
      </c>
      <c r="U615" s="2" t="str">
        <f t="shared" si="90"/>
        <v>NO</v>
      </c>
      <c r="V615" t="s">
        <v>8354</v>
      </c>
      <c r="W615" t="str">
        <f t="shared" si="91"/>
        <v>tier - 2</v>
      </c>
      <c r="X615" t="s">
        <v>10</v>
      </c>
      <c r="Y615" t="str">
        <f t="shared" si="92"/>
        <v>tier - 2</v>
      </c>
      <c r="Z615" t="s">
        <v>10</v>
      </c>
      <c r="AA615" s="15">
        <v>5275.86</v>
      </c>
      <c r="AB615" t="str">
        <v>R1013</v>
      </c>
    </row>
    <row r="616" spans="1:28" x14ac:dyDescent="0.2">
      <c r="A616" s="1" t="s">
        <v>1755</v>
      </c>
      <c r="B616" s="13">
        <f t="shared" si="85"/>
        <v>27345</v>
      </c>
      <c r="C616" s="1">
        <f t="shared" si="93"/>
        <v>48</v>
      </c>
      <c r="D616">
        <v>1974</v>
      </c>
      <c r="E616" s="7" t="s">
        <v>14</v>
      </c>
      <c r="F616">
        <v>12</v>
      </c>
      <c r="G616" s="8" t="str">
        <f t="shared" si="86"/>
        <v>Nov</v>
      </c>
      <c r="H616" s="8" t="s">
        <v>6730</v>
      </c>
      <c r="I616" s="14" t="s">
        <v>7237</v>
      </c>
      <c r="J616" t="s">
        <v>5321</v>
      </c>
      <c r="K616">
        <v>1974</v>
      </c>
      <c r="L616">
        <f t="shared" si="87"/>
        <v>1974</v>
      </c>
      <c r="M616">
        <v>39.049999999999997</v>
      </c>
      <c r="N616" t="str">
        <f t="shared" si="88"/>
        <v>Obesity</v>
      </c>
      <c r="O616" t="str">
        <f t="shared" si="89"/>
        <v>Diabetes</v>
      </c>
      <c r="P616">
        <v>7.59</v>
      </c>
      <c r="Q616" s="2" t="s">
        <v>8354</v>
      </c>
      <c r="R616" s="2" t="s">
        <v>8354</v>
      </c>
      <c r="S616" t="s">
        <v>8354</v>
      </c>
      <c r="T616" s="2">
        <v>3</v>
      </c>
      <c r="U616" s="2" t="str">
        <f t="shared" si="90"/>
        <v>NO</v>
      </c>
      <c r="V616" t="s">
        <v>8354</v>
      </c>
      <c r="W616" t="str">
        <f t="shared" si="91"/>
        <v>tier - 2</v>
      </c>
      <c r="X616" t="s">
        <v>10</v>
      </c>
      <c r="Y616" t="str">
        <f t="shared" si="92"/>
        <v>tier - 2</v>
      </c>
      <c r="Z616" t="s">
        <v>10</v>
      </c>
      <c r="AA616" s="15">
        <v>5291.71</v>
      </c>
      <c r="AB616" t="str">
        <v>R1012</v>
      </c>
    </row>
    <row r="617" spans="1:28" x14ac:dyDescent="0.2">
      <c r="A617" s="1" t="s">
        <v>1754</v>
      </c>
      <c r="B617" s="13">
        <f t="shared" si="85"/>
        <v>38221</v>
      </c>
      <c r="C617" s="1">
        <f t="shared" si="93"/>
        <v>18</v>
      </c>
      <c r="D617">
        <v>2004</v>
      </c>
      <c r="E617" s="7" t="s">
        <v>34</v>
      </c>
      <c r="F617">
        <v>22</v>
      </c>
      <c r="G617" s="8" t="str">
        <f t="shared" si="86"/>
        <v>Aug</v>
      </c>
      <c r="H617" s="8" t="s">
        <v>6730</v>
      </c>
      <c r="I617" s="14" t="s">
        <v>7238</v>
      </c>
      <c r="J617" t="s">
        <v>4802</v>
      </c>
      <c r="K617">
        <v>2004</v>
      </c>
      <c r="L617">
        <f t="shared" si="87"/>
        <v>2004</v>
      </c>
      <c r="M617">
        <v>31.824999999999999</v>
      </c>
      <c r="N617" t="str">
        <f t="shared" si="88"/>
        <v>Obesity</v>
      </c>
      <c r="O617" t="str">
        <f t="shared" si="89"/>
        <v>Diabetes</v>
      </c>
      <c r="P617">
        <v>8.2799999999999994</v>
      </c>
      <c r="Q617" s="2" t="s">
        <v>8354</v>
      </c>
      <c r="R617" s="2" t="s">
        <v>8354</v>
      </c>
      <c r="S617" t="s">
        <v>8354</v>
      </c>
      <c r="T617" s="2">
        <v>3</v>
      </c>
      <c r="U617" s="2" t="str">
        <f t="shared" si="90"/>
        <v>NO</v>
      </c>
      <c r="V617" t="s">
        <v>8354</v>
      </c>
      <c r="W617" t="str">
        <f t="shared" si="91"/>
        <v>tier - 2</v>
      </c>
      <c r="X617" t="s">
        <v>10</v>
      </c>
      <c r="Y617" t="str">
        <f t="shared" si="92"/>
        <v>tier - 2</v>
      </c>
      <c r="Z617" t="s">
        <v>10</v>
      </c>
      <c r="AA617" s="15">
        <v>5293.67</v>
      </c>
      <c r="AB617" t="str">
        <v>R1022</v>
      </c>
    </row>
    <row r="618" spans="1:28" x14ac:dyDescent="0.2">
      <c r="A618" s="1" t="s">
        <v>1753</v>
      </c>
      <c r="B618" s="13">
        <f t="shared" si="85"/>
        <v>36778</v>
      </c>
      <c r="C618" s="1">
        <f t="shared" si="93"/>
        <v>22</v>
      </c>
      <c r="D618">
        <v>2000</v>
      </c>
      <c r="E618" s="7" t="s">
        <v>19</v>
      </c>
      <c r="F618">
        <v>9</v>
      </c>
      <c r="G618" s="8" t="str">
        <f t="shared" si="86"/>
        <v>Sep</v>
      </c>
      <c r="H618" s="8" t="s">
        <v>7145</v>
      </c>
      <c r="I618" s="14" t="s">
        <v>6906</v>
      </c>
      <c r="J618" t="s">
        <v>5017</v>
      </c>
      <c r="K618">
        <v>2000</v>
      </c>
      <c r="L618">
        <f t="shared" si="87"/>
        <v>2000</v>
      </c>
      <c r="M618">
        <v>46.43</v>
      </c>
      <c r="N618" t="str">
        <f t="shared" si="88"/>
        <v>Obesity</v>
      </c>
      <c r="O618" t="str">
        <f t="shared" si="89"/>
        <v>Diabetes</v>
      </c>
      <c r="P618">
        <v>6.72</v>
      </c>
      <c r="Q618" s="2" t="s">
        <v>8354</v>
      </c>
      <c r="R618" s="2" t="s">
        <v>8354</v>
      </c>
      <c r="S618" t="s">
        <v>8354</v>
      </c>
      <c r="T618" s="2">
        <v>0</v>
      </c>
      <c r="U618" s="2" t="str">
        <f t="shared" si="90"/>
        <v>NO</v>
      </c>
      <c r="V618" t="s">
        <v>8354</v>
      </c>
      <c r="W618" t="str">
        <f t="shared" si="91"/>
        <v>tier - 2</v>
      </c>
      <c r="X618" t="s">
        <v>10</v>
      </c>
      <c r="Y618" t="str">
        <f t="shared" si="92"/>
        <v>tier - 3</v>
      </c>
      <c r="Z618" t="s">
        <v>11</v>
      </c>
      <c r="AA618" s="15">
        <v>5306.7</v>
      </c>
      <c r="AB618" t="str">
        <v>R1012</v>
      </c>
    </row>
    <row r="619" spans="1:28" x14ac:dyDescent="0.2">
      <c r="A619" s="1" t="s">
        <v>1752</v>
      </c>
      <c r="B619" s="13">
        <f t="shared" si="85"/>
        <v>34651</v>
      </c>
      <c r="C619" s="1">
        <f t="shared" si="93"/>
        <v>28</v>
      </c>
      <c r="D619">
        <v>1994</v>
      </c>
      <c r="E619" s="7" t="s">
        <v>14</v>
      </c>
      <c r="F619">
        <v>13</v>
      </c>
      <c r="G619" s="8" t="str">
        <f t="shared" si="86"/>
        <v>Nov</v>
      </c>
      <c r="H619" s="8" t="s">
        <v>6730</v>
      </c>
      <c r="I619" s="14" t="s">
        <v>6903</v>
      </c>
      <c r="J619" t="s">
        <v>5322</v>
      </c>
      <c r="K619">
        <v>1994</v>
      </c>
      <c r="L619">
        <f t="shared" si="87"/>
        <v>1994</v>
      </c>
      <c r="M619">
        <v>53.63</v>
      </c>
      <c r="N619" t="str">
        <f t="shared" si="88"/>
        <v>Obesity</v>
      </c>
      <c r="O619" t="str">
        <f t="shared" si="89"/>
        <v>Normal</v>
      </c>
      <c r="P619">
        <v>5.47</v>
      </c>
      <c r="Q619" s="2" t="s">
        <v>8355</v>
      </c>
      <c r="R619" s="2" t="s">
        <v>8354</v>
      </c>
      <c r="S619" t="s">
        <v>8354</v>
      </c>
      <c r="T619" s="2">
        <v>1</v>
      </c>
      <c r="U619" s="2" t="str">
        <f t="shared" si="90"/>
        <v>NO</v>
      </c>
      <c r="V619" t="s">
        <v>8354</v>
      </c>
      <c r="W619" t="str">
        <f t="shared" si="91"/>
        <v>tier - 2</v>
      </c>
      <c r="X619" t="s">
        <v>10</v>
      </c>
      <c r="Y619" t="str">
        <f t="shared" si="92"/>
        <v>tier - 2</v>
      </c>
      <c r="Z619" t="s">
        <v>10</v>
      </c>
      <c r="AA619" s="15">
        <v>5312.17</v>
      </c>
      <c r="AB619" t="str">
        <v>R1012</v>
      </c>
    </row>
    <row r="620" spans="1:28" x14ac:dyDescent="0.2">
      <c r="A620" s="1" t="s">
        <v>1751</v>
      </c>
      <c r="B620" s="13">
        <f t="shared" si="85"/>
        <v>27274</v>
      </c>
      <c r="C620" s="1">
        <f t="shared" si="93"/>
        <v>48</v>
      </c>
      <c r="D620">
        <v>1974</v>
      </c>
      <c r="E620" s="7" t="s">
        <v>19</v>
      </c>
      <c r="F620">
        <v>2</v>
      </c>
      <c r="G620" s="8" t="str">
        <f t="shared" si="86"/>
        <v>Sep</v>
      </c>
      <c r="H620" s="8" t="s">
        <v>6730</v>
      </c>
      <c r="I620" s="14" t="s">
        <v>6947</v>
      </c>
      <c r="J620" t="s">
        <v>5323</v>
      </c>
      <c r="K620">
        <v>1974</v>
      </c>
      <c r="L620">
        <f t="shared" si="87"/>
        <v>1974</v>
      </c>
      <c r="M620">
        <v>48.7</v>
      </c>
      <c r="N620" t="str">
        <f t="shared" si="88"/>
        <v>Obesity</v>
      </c>
      <c r="O620" t="str">
        <f t="shared" si="89"/>
        <v>Normal</v>
      </c>
      <c r="P620">
        <v>4.71</v>
      </c>
      <c r="Q620" s="2" t="s">
        <v>8354</v>
      </c>
      <c r="R620" s="2" t="s">
        <v>8354</v>
      </c>
      <c r="S620" t="s">
        <v>8354</v>
      </c>
      <c r="T620" s="2">
        <v>0</v>
      </c>
      <c r="U620" s="2" t="str">
        <f t="shared" si="90"/>
        <v>NO</v>
      </c>
      <c r="V620" t="s">
        <v>8354</v>
      </c>
      <c r="W620" t="str">
        <f t="shared" si="91"/>
        <v>tier - 2</v>
      </c>
      <c r="X620" t="s">
        <v>10</v>
      </c>
      <c r="Y620" t="str">
        <f t="shared" si="92"/>
        <v>tier - 1</v>
      </c>
      <c r="Z620" t="s">
        <v>15</v>
      </c>
      <c r="AA620" s="15">
        <v>5322.24</v>
      </c>
      <c r="AB620" t="str">
        <v>R1012</v>
      </c>
    </row>
    <row r="621" spans="1:28" x14ac:dyDescent="0.2">
      <c r="A621" s="1" t="s">
        <v>1750</v>
      </c>
      <c r="B621" s="13">
        <f t="shared" si="85"/>
        <v>33773</v>
      </c>
      <c r="C621" s="1">
        <f t="shared" si="93"/>
        <v>30</v>
      </c>
      <c r="D621">
        <v>1992</v>
      </c>
      <c r="E621" s="7" t="s">
        <v>17</v>
      </c>
      <c r="F621">
        <v>18</v>
      </c>
      <c r="G621" s="8" t="str">
        <f t="shared" si="86"/>
        <v>Jun</v>
      </c>
      <c r="H621" s="8" t="s">
        <v>6730</v>
      </c>
      <c r="I621" s="14" t="s">
        <v>7239</v>
      </c>
      <c r="J621" t="s">
        <v>5324</v>
      </c>
      <c r="K621">
        <v>1992</v>
      </c>
      <c r="L621">
        <f t="shared" si="87"/>
        <v>1992</v>
      </c>
      <c r="M621">
        <v>48.81</v>
      </c>
      <c r="N621" t="str">
        <f t="shared" si="88"/>
        <v>Obesity</v>
      </c>
      <c r="O621" t="str">
        <f t="shared" si="89"/>
        <v>Normal</v>
      </c>
      <c r="P621">
        <v>5.49</v>
      </c>
      <c r="Q621" s="2" t="s">
        <v>8354</v>
      </c>
      <c r="R621" s="2" t="s">
        <v>8354</v>
      </c>
      <c r="S621" t="s">
        <v>8354</v>
      </c>
      <c r="T621" s="2">
        <v>0</v>
      </c>
      <c r="U621" s="2" t="str">
        <f t="shared" si="90"/>
        <v>NO</v>
      </c>
      <c r="V621" t="s">
        <v>8354</v>
      </c>
      <c r="W621" t="str">
        <f t="shared" si="91"/>
        <v>tier - 2</v>
      </c>
      <c r="X621" t="s">
        <v>10</v>
      </c>
      <c r="Y621" t="str">
        <f t="shared" si="92"/>
        <v>tier - 1</v>
      </c>
      <c r="Z621" t="s">
        <v>15</v>
      </c>
      <c r="AA621" s="15">
        <v>5325.65</v>
      </c>
      <c r="AB621" t="str">
        <v>R1011</v>
      </c>
    </row>
    <row r="622" spans="1:28" x14ac:dyDescent="0.2">
      <c r="A622" s="1" t="s">
        <v>1749</v>
      </c>
      <c r="B622" s="13">
        <f t="shared" si="85"/>
        <v>33478</v>
      </c>
      <c r="C622" s="1">
        <f t="shared" si="93"/>
        <v>31</v>
      </c>
      <c r="D622">
        <v>1991</v>
      </c>
      <c r="E622" s="7" t="s">
        <v>34</v>
      </c>
      <c r="F622">
        <v>28</v>
      </c>
      <c r="G622" s="8" t="str">
        <f t="shared" si="86"/>
        <v>Aug</v>
      </c>
      <c r="H622" s="8" t="s">
        <v>7145</v>
      </c>
      <c r="I622" s="14" t="s">
        <v>7240</v>
      </c>
      <c r="J622" t="s">
        <v>5325</v>
      </c>
      <c r="K622">
        <v>1991</v>
      </c>
      <c r="L622">
        <f t="shared" si="87"/>
        <v>1991</v>
      </c>
      <c r="M622">
        <v>47.53</v>
      </c>
      <c r="N622" t="str">
        <f t="shared" si="88"/>
        <v>Obesity</v>
      </c>
      <c r="O622" t="str">
        <f t="shared" si="89"/>
        <v>Normal</v>
      </c>
      <c r="P622">
        <v>4.72</v>
      </c>
      <c r="Q622" s="2" t="s">
        <v>8354</v>
      </c>
      <c r="R622" s="2" t="s">
        <v>8354</v>
      </c>
      <c r="S622" t="s">
        <v>8354</v>
      </c>
      <c r="T622" s="2">
        <v>0</v>
      </c>
      <c r="U622" s="2" t="str">
        <f t="shared" si="90"/>
        <v>NO</v>
      </c>
      <c r="V622" t="s">
        <v>8354</v>
      </c>
      <c r="W622" t="str">
        <f t="shared" si="91"/>
        <v>tier - 2</v>
      </c>
      <c r="X622" t="s">
        <v>10</v>
      </c>
      <c r="Y622" t="str">
        <f t="shared" si="92"/>
        <v>tier - 1</v>
      </c>
      <c r="Z622" t="s">
        <v>15</v>
      </c>
      <c r="AA622" s="15">
        <v>5327.4</v>
      </c>
      <c r="AB622" t="str">
        <v>R1012</v>
      </c>
    </row>
    <row r="623" spans="1:28" x14ac:dyDescent="0.2">
      <c r="A623" s="1" t="s">
        <v>1748</v>
      </c>
      <c r="B623" s="13">
        <f t="shared" si="85"/>
        <v>26648</v>
      </c>
      <c r="C623" s="1">
        <f t="shared" si="93"/>
        <v>50</v>
      </c>
      <c r="D623">
        <v>1972</v>
      </c>
      <c r="E623" s="7" t="s">
        <v>29</v>
      </c>
      <c r="F623">
        <v>15</v>
      </c>
      <c r="G623" s="8" t="str">
        <f t="shared" si="86"/>
        <v>Dec</v>
      </c>
      <c r="H623" s="8" t="s">
        <v>6732</v>
      </c>
      <c r="I623" s="14" t="s">
        <v>7241</v>
      </c>
      <c r="J623" t="s">
        <v>5326</v>
      </c>
      <c r="K623">
        <v>1972</v>
      </c>
      <c r="L623">
        <f t="shared" si="87"/>
        <v>1972</v>
      </c>
      <c r="M623">
        <v>36.85</v>
      </c>
      <c r="N623" t="str">
        <f t="shared" si="88"/>
        <v>Obesity</v>
      </c>
      <c r="O623" t="str">
        <f t="shared" si="89"/>
        <v>Diabetes</v>
      </c>
      <c r="P623">
        <v>6.7</v>
      </c>
      <c r="Q623" s="2" t="s">
        <v>8354</v>
      </c>
      <c r="R623" s="2" t="s">
        <v>8354</v>
      </c>
      <c r="S623" t="s">
        <v>8354</v>
      </c>
      <c r="T623" s="2">
        <v>0</v>
      </c>
      <c r="U623" s="2" t="str">
        <f t="shared" si="90"/>
        <v>NO</v>
      </c>
      <c r="V623" t="s">
        <v>8354</v>
      </c>
      <c r="W623" t="str">
        <f t="shared" si="91"/>
        <v>tier - 2</v>
      </c>
      <c r="X623" t="s">
        <v>10</v>
      </c>
      <c r="Y623" t="str">
        <f t="shared" si="92"/>
        <v>tier - 3</v>
      </c>
      <c r="Z623" t="s">
        <v>11</v>
      </c>
      <c r="AA623" s="15">
        <v>5344.81</v>
      </c>
      <c r="AB623" t="str">
        <v>R1013</v>
      </c>
    </row>
    <row r="624" spans="1:28" x14ac:dyDescent="0.2">
      <c r="A624" s="1" t="s">
        <v>1747</v>
      </c>
      <c r="B624" s="13">
        <f t="shared" si="85"/>
        <v>32819</v>
      </c>
      <c r="C624" s="1">
        <f t="shared" si="93"/>
        <v>33</v>
      </c>
      <c r="D624">
        <v>1989</v>
      </c>
      <c r="E624" s="7" t="s">
        <v>14</v>
      </c>
      <c r="F624">
        <v>7</v>
      </c>
      <c r="G624" s="8" t="str">
        <f t="shared" si="86"/>
        <v>Nov</v>
      </c>
      <c r="H624" s="8" t="s">
        <v>6730</v>
      </c>
      <c r="I624" s="14" t="s">
        <v>7242</v>
      </c>
      <c r="J624" t="s">
        <v>5327</v>
      </c>
      <c r="K624">
        <v>1989</v>
      </c>
      <c r="L624">
        <f t="shared" si="87"/>
        <v>1989</v>
      </c>
      <c r="M624">
        <v>29.3</v>
      </c>
      <c r="N624" t="str">
        <f t="shared" si="88"/>
        <v>Overweight</v>
      </c>
      <c r="O624" t="str">
        <f t="shared" si="89"/>
        <v>Normal</v>
      </c>
      <c r="P624">
        <v>5.5</v>
      </c>
      <c r="Q624" s="2" t="s">
        <v>8354</v>
      </c>
      <c r="R624" s="2" t="s">
        <v>8354</v>
      </c>
      <c r="S624" t="s">
        <v>8354</v>
      </c>
      <c r="T624" s="2">
        <v>0</v>
      </c>
      <c r="U624" s="2" t="str">
        <f t="shared" si="90"/>
        <v>NO</v>
      </c>
      <c r="V624" t="s">
        <v>8354</v>
      </c>
      <c r="W624" t="str">
        <f t="shared" si="91"/>
        <v>tier - 2</v>
      </c>
      <c r="X624" t="s">
        <v>10</v>
      </c>
      <c r="Y624" t="str">
        <f t="shared" si="92"/>
        <v>tier - 3</v>
      </c>
      <c r="Z624" t="s">
        <v>11</v>
      </c>
      <c r="AA624" s="15">
        <v>5354.07</v>
      </c>
      <c r="AB624" t="str">
        <v>R1024</v>
      </c>
    </row>
    <row r="625" spans="1:28" x14ac:dyDescent="0.2">
      <c r="A625" s="1" t="s">
        <v>1746</v>
      </c>
      <c r="B625" s="13">
        <f t="shared" si="85"/>
        <v>34675</v>
      </c>
      <c r="C625" s="1">
        <f t="shared" si="93"/>
        <v>28</v>
      </c>
      <c r="D625">
        <v>1994</v>
      </c>
      <c r="E625" s="7" t="s">
        <v>29</v>
      </c>
      <c r="F625">
        <v>7</v>
      </c>
      <c r="G625" s="8" t="str">
        <f t="shared" si="86"/>
        <v>Dec</v>
      </c>
      <c r="H625" s="8" t="s">
        <v>6732</v>
      </c>
      <c r="I625" s="14" t="s">
        <v>7243</v>
      </c>
      <c r="J625" t="s">
        <v>5328</v>
      </c>
      <c r="K625">
        <v>1994</v>
      </c>
      <c r="L625">
        <f t="shared" si="87"/>
        <v>1994</v>
      </c>
      <c r="M625">
        <v>19.3</v>
      </c>
      <c r="N625" t="str">
        <f t="shared" si="88"/>
        <v>Normalweight</v>
      </c>
      <c r="O625" t="str">
        <f t="shared" si="89"/>
        <v>Normal</v>
      </c>
      <c r="P625">
        <v>4.46</v>
      </c>
      <c r="Q625" s="2" t="s">
        <v>8354</v>
      </c>
      <c r="R625" s="2" t="s">
        <v>8354</v>
      </c>
      <c r="S625" t="s">
        <v>8354</v>
      </c>
      <c r="T625" s="2">
        <v>1</v>
      </c>
      <c r="U625" s="2" t="str">
        <f t="shared" si="90"/>
        <v>YES</v>
      </c>
      <c r="V625" t="s">
        <v>8355</v>
      </c>
      <c r="W625" t="str">
        <f t="shared" si="91"/>
        <v>tier - 2</v>
      </c>
      <c r="X625" t="s">
        <v>10</v>
      </c>
      <c r="Y625" t="str">
        <f t="shared" si="92"/>
        <v>tier - 1</v>
      </c>
      <c r="Z625" t="s">
        <v>15</v>
      </c>
      <c r="AA625" s="15">
        <v>5364.66</v>
      </c>
      <c r="AB625" t="str">
        <v>R1011</v>
      </c>
    </row>
    <row r="626" spans="1:28" x14ac:dyDescent="0.2">
      <c r="A626" s="1" t="s">
        <v>1745</v>
      </c>
      <c r="B626" s="13">
        <f t="shared" si="85"/>
        <v>31564</v>
      </c>
      <c r="C626" s="1">
        <f t="shared" si="93"/>
        <v>37</v>
      </c>
      <c r="D626">
        <v>1986</v>
      </c>
      <c r="E626" s="7" t="s">
        <v>17</v>
      </c>
      <c r="F626">
        <v>1</v>
      </c>
      <c r="G626" s="8" t="str">
        <f t="shared" si="86"/>
        <v>Jun</v>
      </c>
      <c r="H626" s="8" t="s">
        <v>6732</v>
      </c>
      <c r="I626" s="14" t="s">
        <v>7244</v>
      </c>
      <c r="J626" t="s">
        <v>5329</v>
      </c>
      <c r="K626">
        <v>1986</v>
      </c>
      <c r="L626">
        <f t="shared" si="87"/>
        <v>1986</v>
      </c>
      <c r="M626">
        <v>24.13</v>
      </c>
      <c r="N626" t="str">
        <f t="shared" si="88"/>
        <v>Normalweight</v>
      </c>
      <c r="O626" t="str">
        <f t="shared" si="89"/>
        <v>Normal</v>
      </c>
      <c r="P626">
        <v>5.29</v>
      </c>
      <c r="Q626" s="2" t="s">
        <v>8355</v>
      </c>
      <c r="R626" s="2" t="s">
        <v>8354</v>
      </c>
      <c r="S626" t="s">
        <v>2382</v>
      </c>
      <c r="T626" s="2">
        <v>1</v>
      </c>
      <c r="U626" s="2" t="str">
        <f t="shared" si="90"/>
        <v>YES</v>
      </c>
      <c r="V626" t="s">
        <v>8355</v>
      </c>
      <c r="W626" t="str">
        <f t="shared" si="91"/>
        <v>tier - 2</v>
      </c>
      <c r="X626" t="s">
        <v>10</v>
      </c>
      <c r="Y626" t="str">
        <f t="shared" si="92"/>
        <v>tier - 2</v>
      </c>
      <c r="Z626" t="s">
        <v>10</v>
      </c>
      <c r="AA626" s="15">
        <v>5373.36</v>
      </c>
      <c r="AB626" t="str">
        <v>R1012</v>
      </c>
    </row>
    <row r="627" spans="1:28" x14ac:dyDescent="0.2">
      <c r="A627" s="1" t="s">
        <v>1744</v>
      </c>
      <c r="B627" s="13">
        <f t="shared" si="85"/>
        <v>32830</v>
      </c>
      <c r="C627" s="1">
        <f t="shared" si="93"/>
        <v>33</v>
      </c>
      <c r="D627">
        <v>1989</v>
      </c>
      <c r="E627" s="7" t="s">
        <v>14</v>
      </c>
      <c r="F627">
        <v>18</v>
      </c>
      <c r="G627" s="8" t="str">
        <f t="shared" si="86"/>
        <v>Nov</v>
      </c>
      <c r="H627" s="8" t="s">
        <v>6732</v>
      </c>
      <c r="I627" s="14" t="s">
        <v>7245</v>
      </c>
      <c r="J627" t="s">
        <v>5330</v>
      </c>
      <c r="K627">
        <v>1989</v>
      </c>
      <c r="L627">
        <f t="shared" si="87"/>
        <v>1989</v>
      </c>
      <c r="M627">
        <v>46.7</v>
      </c>
      <c r="N627" t="str">
        <f t="shared" si="88"/>
        <v>Obesity</v>
      </c>
      <c r="O627" t="str">
        <f t="shared" si="89"/>
        <v>Diabetes</v>
      </c>
      <c r="P627">
        <v>10.99</v>
      </c>
      <c r="Q627" s="2" t="s">
        <v>8354</v>
      </c>
      <c r="R627" s="2" t="s">
        <v>8354</v>
      </c>
      <c r="S627" t="s">
        <v>8354</v>
      </c>
      <c r="T627" s="2">
        <v>0</v>
      </c>
      <c r="U627" s="2" t="str">
        <f t="shared" si="90"/>
        <v>NO</v>
      </c>
      <c r="V627" t="s">
        <v>8354</v>
      </c>
      <c r="W627" t="str">
        <f t="shared" si="91"/>
        <v>tier - 2</v>
      </c>
      <c r="X627" t="s">
        <v>10</v>
      </c>
      <c r="Y627" t="str">
        <f t="shared" si="92"/>
        <v>tier - 1</v>
      </c>
      <c r="Z627" t="s">
        <v>15</v>
      </c>
      <c r="AA627" s="15">
        <v>5375.04</v>
      </c>
      <c r="AB627" t="str">
        <v>R1011</v>
      </c>
    </row>
    <row r="628" spans="1:28" x14ac:dyDescent="0.2">
      <c r="A628" s="1" t="s">
        <v>1743</v>
      </c>
      <c r="B628" s="13">
        <f t="shared" si="85"/>
        <v>31615</v>
      </c>
      <c r="C628" s="1">
        <f t="shared" si="93"/>
        <v>36</v>
      </c>
      <c r="D628">
        <v>1986</v>
      </c>
      <c r="E628" s="7" t="s">
        <v>9</v>
      </c>
      <c r="F628">
        <v>22</v>
      </c>
      <c r="G628" s="8" t="str">
        <f t="shared" si="86"/>
        <v>Jul</v>
      </c>
      <c r="H628" s="8" t="s">
        <v>6732</v>
      </c>
      <c r="I628" s="14" t="s">
        <v>7246</v>
      </c>
      <c r="J628" t="s">
        <v>5331</v>
      </c>
      <c r="K628">
        <v>1986</v>
      </c>
      <c r="L628">
        <f t="shared" si="87"/>
        <v>1986</v>
      </c>
      <c r="M628">
        <v>45.27</v>
      </c>
      <c r="N628" t="str">
        <f t="shared" si="88"/>
        <v>Obesity</v>
      </c>
      <c r="O628" t="str">
        <f t="shared" si="89"/>
        <v>Normal</v>
      </c>
      <c r="P628">
        <v>5.2</v>
      </c>
      <c r="Q628" s="2" t="s">
        <v>8355</v>
      </c>
      <c r="R628" s="2" t="s">
        <v>8354</v>
      </c>
      <c r="S628" t="s">
        <v>8354</v>
      </c>
      <c r="T628" s="2">
        <v>0</v>
      </c>
      <c r="U628" s="2" t="str">
        <f t="shared" si="90"/>
        <v>NO</v>
      </c>
      <c r="V628" t="s">
        <v>8354</v>
      </c>
      <c r="W628" t="str">
        <f t="shared" si="91"/>
        <v>tier - 2</v>
      </c>
      <c r="X628" t="s">
        <v>10</v>
      </c>
      <c r="Y628" t="str">
        <f t="shared" si="92"/>
        <v>tier - 3</v>
      </c>
      <c r="Z628" t="s">
        <v>11</v>
      </c>
      <c r="AA628" s="15">
        <v>5377.46</v>
      </c>
      <c r="AB628" t="str">
        <v>R1012</v>
      </c>
    </row>
    <row r="629" spans="1:28" x14ac:dyDescent="0.2">
      <c r="A629" s="1" t="s">
        <v>1742</v>
      </c>
      <c r="B629" s="13">
        <f t="shared" si="85"/>
        <v>30834</v>
      </c>
      <c r="C629" s="1">
        <f t="shared" si="93"/>
        <v>39</v>
      </c>
      <c r="D629">
        <v>1984</v>
      </c>
      <c r="E629" s="7" t="s">
        <v>17</v>
      </c>
      <c r="F629">
        <v>1</v>
      </c>
      <c r="G629" s="8" t="str">
        <f t="shared" si="86"/>
        <v>Jun</v>
      </c>
      <c r="H629" s="8" t="s">
        <v>7145</v>
      </c>
      <c r="I629" s="14" t="s">
        <v>7247</v>
      </c>
      <c r="J629" t="s">
        <v>5332</v>
      </c>
      <c r="K629">
        <v>1984</v>
      </c>
      <c r="L629">
        <f t="shared" si="87"/>
        <v>1984</v>
      </c>
      <c r="M629">
        <v>44.29</v>
      </c>
      <c r="N629" t="str">
        <f t="shared" si="88"/>
        <v>Obesity</v>
      </c>
      <c r="O629" t="str">
        <f t="shared" si="89"/>
        <v>Diabetes</v>
      </c>
      <c r="P629">
        <v>9.66</v>
      </c>
      <c r="Q629" s="2" t="s">
        <v>8354</v>
      </c>
      <c r="R629" s="2" t="s">
        <v>8354</v>
      </c>
      <c r="S629" t="s">
        <v>8354</v>
      </c>
      <c r="T629" s="2">
        <v>2</v>
      </c>
      <c r="U629" s="2" t="str">
        <f t="shared" si="90"/>
        <v>NO</v>
      </c>
      <c r="V629" t="s">
        <v>8354</v>
      </c>
      <c r="W629" t="str">
        <f t="shared" si="91"/>
        <v>tier - 2</v>
      </c>
      <c r="X629" t="s">
        <v>10</v>
      </c>
      <c r="Y629" t="str">
        <f t="shared" si="92"/>
        <v>tier - 3</v>
      </c>
      <c r="Z629" t="s">
        <v>11</v>
      </c>
      <c r="AA629" s="15">
        <v>5383.54</v>
      </c>
      <c r="AB629" t="str">
        <v>R1011</v>
      </c>
    </row>
    <row r="630" spans="1:28" x14ac:dyDescent="0.2">
      <c r="A630" s="1" t="s">
        <v>1741</v>
      </c>
      <c r="B630" s="13">
        <f t="shared" si="85"/>
        <v>32363</v>
      </c>
      <c r="C630" s="1">
        <f t="shared" si="93"/>
        <v>34</v>
      </c>
      <c r="D630">
        <v>1988</v>
      </c>
      <c r="E630" s="7" t="s">
        <v>34</v>
      </c>
      <c r="F630">
        <v>8</v>
      </c>
      <c r="G630" s="8" t="str">
        <f t="shared" si="86"/>
        <v>Aug</v>
      </c>
      <c r="H630" s="8" t="s">
        <v>6732</v>
      </c>
      <c r="I630" s="14" t="s">
        <v>7248</v>
      </c>
      <c r="J630" t="s">
        <v>5333</v>
      </c>
      <c r="K630">
        <v>1988</v>
      </c>
      <c r="L630">
        <f t="shared" si="87"/>
        <v>1988</v>
      </c>
      <c r="M630">
        <v>54.59</v>
      </c>
      <c r="N630" t="str">
        <f t="shared" si="88"/>
        <v>Obesity</v>
      </c>
      <c r="O630" t="str">
        <f t="shared" si="89"/>
        <v>Normal</v>
      </c>
      <c r="P630">
        <v>4.22</v>
      </c>
      <c r="Q630" s="2" t="s">
        <v>8355</v>
      </c>
      <c r="R630" s="2" t="s">
        <v>8354</v>
      </c>
      <c r="S630" t="s">
        <v>8354</v>
      </c>
      <c r="T630" s="2">
        <v>1</v>
      </c>
      <c r="U630" s="2" t="str">
        <f t="shared" si="90"/>
        <v>NO</v>
      </c>
      <c r="V630" t="s">
        <v>8354</v>
      </c>
      <c r="W630" t="str">
        <f t="shared" si="91"/>
        <v>tier - 2</v>
      </c>
      <c r="X630" t="s">
        <v>10</v>
      </c>
      <c r="Y630" t="str">
        <f t="shared" si="92"/>
        <v>tier - 3</v>
      </c>
      <c r="Z630" t="s">
        <v>11</v>
      </c>
      <c r="AA630" s="15">
        <v>5385.34</v>
      </c>
      <c r="AB630" t="str">
        <v>R1012</v>
      </c>
    </row>
    <row r="631" spans="1:28" x14ac:dyDescent="0.2">
      <c r="A631" s="1" t="s">
        <v>1740</v>
      </c>
      <c r="B631" s="13">
        <f t="shared" si="85"/>
        <v>32818</v>
      </c>
      <c r="C631" s="1">
        <f t="shared" si="93"/>
        <v>33</v>
      </c>
      <c r="D631">
        <v>1989</v>
      </c>
      <c r="E631" s="7" t="s">
        <v>14</v>
      </c>
      <c r="F631">
        <v>6</v>
      </c>
      <c r="G631" s="8" t="str">
        <f t="shared" si="86"/>
        <v>Nov</v>
      </c>
      <c r="H631" s="8" t="s">
        <v>6730</v>
      </c>
      <c r="I631" s="14" t="s">
        <v>7249</v>
      </c>
      <c r="J631" t="s">
        <v>5007</v>
      </c>
      <c r="K631">
        <v>1989</v>
      </c>
      <c r="L631">
        <f t="shared" si="87"/>
        <v>1989</v>
      </c>
      <c r="M631">
        <v>32.965000000000003</v>
      </c>
      <c r="N631" t="str">
        <f t="shared" si="88"/>
        <v>Obesity</v>
      </c>
      <c r="O631" t="str">
        <f t="shared" si="89"/>
        <v>Diabetes</v>
      </c>
      <c r="P631">
        <v>11.78</v>
      </c>
      <c r="Q631" s="2" t="s">
        <v>8354</v>
      </c>
      <c r="R631" s="2" t="s">
        <v>8354</v>
      </c>
      <c r="S631" t="s">
        <v>8354</v>
      </c>
      <c r="T631" s="2">
        <v>0</v>
      </c>
      <c r="U631" s="2" t="str">
        <f t="shared" si="90"/>
        <v>NO</v>
      </c>
      <c r="V631" t="s">
        <v>8354</v>
      </c>
      <c r="W631" t="str">
        <f t="shared" si="91"/>
        <v>tier - 2</v>
      </c>
      <c r="X631" t="s">
        <v>10</v>
      </c>
      <c r="Y631" t="str">
        <f t="shared" si="92"/>
        <v>tier - 3</v>
      </c>
      <c r="Z631" t="s">
        <v>11</v>
      </c>
      <c r="AA631" s="15">
        <v>5396.44</v>
      </c>
      <c r="AB631" t="str">
        <v>R1013</v>
      </c>
    </row>
    <row r="632" spans="1:28" x14ac:dyDescent="0.2">
      <c r="A632" s="1" t="s">
        <v>1739</v>
      </c>
      <c r="B632" s="13">
        <f t="shared" si="85"/>
        <v>30928</v>
      </c>
      <c r="C632" s="1">
        <f t="shared" si="93"/>
        <v>38</v>
      </c>
      <c r="D632">
        <v>1984</v>
      </c>
      <c r="E632" s="7" t="s">
        <v>19</v>
      </c>
      <c r="F632">
        <v>3</v>
      </c>
      <c r="G632" s="8" t="str">
        <f t="shared" si="86"/>
        <v>Sep</v>
      </c>
      <c r="H632" s="8" t="s">
        <v>7145</v>
      </c>
      <c r="I632" s="14" t="s">
        <v>7250</v>
      </c>
      <c r="J632" t="s">
        <v>5334</v>
      </c>
      <c r="K632">
        <v>1984</v>
      </c>
      <c r="L632">
        <f t="shared" si="87"/>
        <v>1984</v>
      </c>
      <c r="M632">
        <v>38.049999999999997</v>
      </c>
      <c r="N632" t="str">
        <f t="shared" si="88"/>
        <v>Obesity</v>
      </c>
      <c r="O632" t="str">
        <f t="shared" si="89"/>
        <v>Diabetes</v>
      </c>
      <c r="P632">
        <v>9.6199999999999992</v>
      </c>
      <c r="Q632" s="2" t="s">
        <v>8354</v>
      </c>
      <c r="R632" s="2" t="s">
        <v>8354</v>
      </c>
      <c r="S632" t="s">
        <v>8354</v>
      </c>
      <c r="T632" s="2">
        <v>0</v>
      </c>
      <c r="U632" s="2" t="str">
        <f t="shared" si="90"/>
        <v>NO</v>
      </c>
      <c r="V632" t="s">
        <v>8354</v>
      </c>
      <c r="W632" t="str">
        <f t="shared" si="91"/>
        <v>tier - 2</v>
      </c>
      <c r="X632" t="s">
        <v>10</v>
      </c>
      <c r="Y632" t="str">
        <f t="shared" si="92"/>
        <v>tier - 2</v>
      </c>
      <c r="Z632" t="s">
        <v>10</v>
      </c>
      <c r="AA632" s="15">
        <v>5397.62</v>
      </c>
      <c r="AB632" t="str">
        <v>R1013</v>
      </c>
    </row>
    <row r="633" spans="1:28" x14ac:dyDescent="0.2">
      <c r="A633" s="1" t="s">
        <v>1738</v>
      </c>
      <c r="B633" s="13">
        <f t="shared" si="85"/>
        <v>30895</v>
      </c>
      <c r="C633" s="1">
        <f t="shared" si="93"/>
        <v>38</v>
      </c>
      <c r="D633">
        <v>1984</v>
      </c>
      <c r="E633" s="7" t="s">
        <v>34</v>
      </c>
      <c r="F633">
        <v>1</v>
      </c>
      <c r="G633" s="8" t="str">
        <f t="shared" si="86"/>
        <v>Aug</v>
      </c>
      <c r="H633" s="8" t="s">
        <v>6732</v>
      </c>
      <c r="I633" s="14" t="s">
        <v>6933</v>
      </c>
      <c r="J633" t="s">
        <v>5335</v>
      </c>
      <c r="K633">
        <v>1984</v>
      </c>
      <c r="L633">
        <f t="shared" si="87"/>
        <v>1984</v>
      </c>
      <c r="M633">
        <v>46.14</v>
      </c>
      <c r="N633" t="str">
        <f t="shared" si="88"/>
        <v>Obesity</v>
      </c>
      <c r="O633" t="str">
        <f t="shared" si="89"/>
        <v>Diabetes</v>
      </c>
      <c r="P633">
        <v>10.78</v>
      </c>
      <c r="Q633" s="2" t="s">
        <v>8354</v>
      </c>
      <c r="R633" s="2" t="s">
        <v>8354</v>
      </c>
      <c r="S633" t="s">
        <v>8354</v>
      </c>
      <c r="T633" s="2">
        <v>0</v>
      </c>
      <c r="U633" s="2" t="str">
        <f t="shared" si="90"/>
        <v>NO</v>
      </c>
      <c r="V633" t="s">
        <v>8354</v>
      </c>
      <c r="W633" t="str">
        <f t="shared" si="91"/>
        <v>tier - 2</v>
      </c>
      <c r="X633" t="s">
        <v>10</v>
      </c>
      <c r="Y633" t="str">
        <f t="shared" si="92"/>
        <v>tier - 2</v>
      </c>
      <c r="Z633" t="s">
        <v>10</v>
      </c>
      <c r="AA633" s="15">
        <v>5400.98</v>
      </c>
      <c r="AB633" t="str">
        <v>R1013</v>
      </c>
    </row>
    <row r="634" spans="1:28" x14ac:dyDescent="0.2">
      <c r="A634" s="1" t="s">
        <v>1737</v>
      </c>
      <c r="B634" s="13">
        <f t="shared" si="85"/>
        <v>31404</v>
      </c>
      <c r="C634" s="1">
        <f t="shared" si="93"/>
        <v>37</v>
      </c>
      <c r="D634">
        <v>1985</v>
      </c>
      <c r="E634" s="7" t="s">
        <v>29</v>
      </c>
      <c r="F634">
        <v>23</v>
      </c>
      <c r="G634" s="8" t="str">
        <f t="shared" si="86"/>
        <v>Dec</v>
      </c>
      <c r="H634" s="8" t="s">
        <v>6732</v>
      </c>
      <c r="I634" s="14" t="s">
        <v>7089</v>
      </c>
      <c r="J634" t="s">
        <v>5336</v>
      </c>
      <c r="K634">
        <v>1985</v>
      </c>
      <c r="L634">
        <f t="shared" si="87"/>
        <v>1985</v>
      </c>
      <c r="M634">
        <v>41.325000000000003</v>
      </c>
      <c r="N634" t="str">
        <f t="shared" si="88"/>
        <v>Obesity</v>
      </c>
      <c r="O634" t="str">
        <f t="shared" si="89"/>
        <v>Normal</v>
      </c>
      <c r="P634">
        <v>5.1100000000000003</v>
      </c>
      <c r="Q634" s="2" t="s">
        <v>8355</v>
      </c>
      <c r="R634" s="2" t="s">
        <v>8354</v>
      </c>
      <c r="S634" t="s">
        <v>8354</v>
      </c>
      <c r="T634" s="2">
        <v>2</v>
      </c>
      <c r="U634" s="2" t="str">
        <f t="shared" si="90"/>
        <v>NO</v>
      </c>
      <c r="V634" t="s">
        <v>8354</v>
      </c>
      <c r="W634" t="str">
        <f t="shared" si="91"/>
        <v>tier - 2</v>
      </c>
      <c r="X634" t="s">
        <v>10</v>
      </c>
      <c r="Y634" t="str">
        <f t="shared" si="92"/>
        <v>tier - 1</v>
      </c>
      <c r="Z634" t="s">
        <v>15</v>
      </c>
      <c r="AA634" s="15">
        <v>5402.89</v>
      </c>
      <c r="AB634" t="str">
        <v>R1013</v>
      </c>
    </row>
    <row r="635" spans="1:28" x14ac:dyDescent="0.2">
      <c r="A635" s="1" t="s">
        <v>1736</v>
      </c>
      <c r="B635" s="13">
        <f t="shared" si="85"/>
        <v>27664</v>
      </c>
      <c r="C635" s="1">
        <f t="shared" si="93"/>
        <v>47</v>
      </c>
      <c r="D635">
        <v>1975</v>
      </c>
      <c r="E635" s="7" t="s">
        <v>19</v>
      </c>
      <c r="F635">
        <v>27</v>
      </c>
      <c r="G635" s="8" t="str">
        <f t="shared" si="86"/>
        <v>Sep</v>
      </c>
      <c r="H635" s="8" t="s">
        <v>7145</v>
      </c>
      <c r="I635" s="14" t="s">
        <v>7251</v>
      </c>
      <c r="J635" t="s">
        <v>5337</v>
      </c>
      <c r="K635">
        <v>1975</v>
      </c>
      <c r="L635">
        <f t="shared" si="87"/>
        <v>1975</v>
      </c>
      <c r="M635">
        <v>44.64</v>
      </c>
      <c r="N635" t="str">
        <f t="shared" si="88"/>
        <v>Obesity</v>
      </c>
      <c r="O635" t="str">
        <f t="shared" si="89"/>
        <v>Diabetes</v>
      </c>
      <c r="P635">
        <v>7.18</v>
      </c>
      <c r="Q635" s="2" t="s">
        <v>8354</v>
      </c>
      <c r="R635" s="2" t="s">
        <v>8354</v>
      </c>
      <c r="S635" t="s">
        <v>8354</v>
      </c>
      <c r="T635" s="2">
        <v>0</v>
      </c>
      <c r="U635" s="2" t="str">
        <f t="shared" si="90"/>
        <v>NO</v>
      </c>
      <c r="V635" t="s">
        <v>8354</v>
      </c>
      <c r="W635" t="str">
        <f t="shared" si="91"/>
        <v>tier - 2</v>
      </c>
      <c r="X635" t="s">
        <v>10</v>
      </c>
      <c r="Y635" t="str">
        <f t="shared" si="92"/>
        <v>tier - 3</v>
      </c>
      <c r="Z635" t="s">
        <v>11</v>
      </c>
      <c r="AA635" s="15">
        <v>5411.99</v>
      </c>
      <c r="AB635" t="str">
        <v>R1012</v>
      </c>
    </row>
    <row r="636" spans="1:28" x14ac:dyDescent="0.2">
      <c r="A636" s="1" t="s">
        <v>1735</v>
      </c>
      <c r="B636" s="13">
        <f t="shared" si="85"/>
        <v>30221</v>
      </c>
      <c r="C636" s="1">
        <f t="shared" si="93"/>
        <v>40</v>
      </c>
      <c r="D636">
        <v>1982</v>
      </c>
      <c r="E636" s="7" t="s">
        <v>19</v>
      </c>
      <c r="F636">
        <v>27</v>
      </c>
      <c r="G636" s="8" t="str">
        <f t="shared" si="86"/>
        <v>Sep</v>
      </c>
      <c r="H636" s="8" t="s">
        <v>6732</v>
      </c>
      <c r="I636" s="14" t="s">
        <v>7252</v>
      </c>
      <c r="J636" t="s">
        <v>5062</v>
      </c>
      <c r="K636">
        <v>1982</v>
      </c>
      <c r="L636">
        <f t="shared" si="87"/>
        <v>1982</v>
      </c>
      <c r="M636">
        <v>25.175000000000001</v>
      </c>
      <c r="N636" t="str">
        <f t="shared" si="88"/>
        <v>Overweight</v>
      </c>
      <c r="O636" t="str">
        <f t="shared" si="89"/>
        <v>Normal</v>
      </c>
      <c r="P636">
        <v>4.96</v>
      </c>
      <c r="Q636" s="2" t="s">
        <v>8354</v>
      </c>
      <c r="R636" s="2" t="s">
        <v>8355</v>
      </c>
      <c r="S636" t="s">
        <v>8354</v>
      </c>
      <c r="T636" s="2">
        <v>1</v>
      </c>
      <c r="U636" s="2">
        <f t="shared" si="90"/>
        <v>0</v>
      </c>
      <c r="W636" t="str">
        <f t="shared" si="91"/>
        <v>tier - 2</v>
      </c>
      <c r="X636" t="s">
        <v>10</v>
      </c>
      <c r="Y636" t="str">
        <f t="shared" si="92"/>
        <v>tier - 3</v>
      </c>
      <c r="Z636" t="s">
        <v>11</v>
      </c>
      <c r="AA636" s="15">
        <v>5415.66</v>
      </c>
      <c r="AB636" t="str">
        <v>R1013</v>
      </c>
    </row>
    <row r="637" spans="1:28" x14ac:dyDescent="0.2">
      <c r="A637" s="1" t="s">
        <v>1734</v>
      </c>
      <c r="B637" s="13">
        <f t="shared" si="85"/>
        <v>33425</v>
      </c>
      <c r="C637" s="1">
        <f t="shared" si="93"/>
        <v>31</v>
      </c>
      <c r="D637">
        <v>1991</v>
      </c>
      <c r="E637" s="7" t="s">
        <v>9</v>
      </c>
      <c r="F637">
        <v>6</v>
      </c>
      <c r="G637" s="8" t="str">
        <f t="shared" si="86"/>
        <v>Jul</v>
      </c>
      <c r="H637" s="8" t="s">
        <v>7145</v>
      </c>
      <c r="I637" s="14" t="s">
        <v>7253</v>
      </c>
      <c r="J637" t="s">
        <v>5338</v>
      </c>
      <c r="K637">
        <v>1991</v>
      </c>
      <c r="L637">
        <f t="shared" si="87"/>
        <v>1991</v>
      </c>
      <c r="M637">
        <v>43.11</v>
      </c>
      <c r="N637" t="str">
        <f t="shared" si="88"/>
        <v>Obesity</v>
      </c>
      <c r="O637" t="str">
        <f t="shared" si="89"/>
        <v>Normal</v>
      </c>
      <c r="P637">
        <v>4.67</v>
      </c>
      <c r="Q637" s="2" t="s">
        <v>8355</v>
      </c>
      <c r="R637" s="2" t="s">
        <v>8354</v>
      </c>
      <c r="S637" t="s">
        <v>8354</v>
      </c>
      <c r="T637" s="2">
        <v>0</v>
      </c>
      <c r="U637" s="2" t="str">
        <f t="shared" si="90"/>
        <v>NO</v>
      </c>
      <c r="V637" t="s">
        <v>8354</v>
      </c>
      <c r="W637" t="str">
        <f t="shared" si="91"/>
        <v>tier - 2</v>
      </c>
      <c r="X637" t="s">
        <v>10</v>
      </c>
      <c r="Y637" t="str">
        <f t="shared" si="92"/>
        <v>tier - 1</v>
      </c>
      <c r="Z637" t="s">
        <v>15</v>
      </c>
      <c r="AA637" s="15">
        <v>5425.02</v>
      </c>
      <c r="AB637" t="str">
        <v>R1012</v>
      </c>
    </row>
    <row r="638" spans="1:28" x14ac:dyDescent="0.2">
      <c r="A638" s="1" t="s">
        <v>1733</v>
      </c>
      <c r="B638" s="13">
        <f t="shared" si="85"/>
        <v>33864</v>
      </c>
      <c r="C638" s="1">
        <f t="shared" si="93"/>
        <v>30</v>
      </c>
      <c r="D638">
        <v>1992</v>
      </c>
      <c r="E638" s="7" t="s">
        <v>19</v>
      </c>
      <c r="F638">
        <v>17</v>
      </c>
      <c r="G638" s="8" t="str">
        <f t="shared" si="86"/>
        <v>Sep</v>
      </c>
      <c r="H638" s="8" t="s">
        <v>6730</v>
      </c>
      <c r="I638" s="14" t="s">
        <v>6955</v>
      </c>
      <c r="J638" t="s">
        <v>5339</v>
      </c>
      <c r="K638">
        <v>1992</v>
      </c>
      <c r="L638">
        <f t="shared" si="87"/>
        <v>1992</v>
      </c>
      <c r="M638">
        <v>53.32</v>
      </c>
      <c r="N638" t="str">
        <f t="shared" si="88"/>
        <v>Obesity</v>
      </c>
      <c r="O638" t="str">
        <f t="shared" si="89"/>
        <v>Normal</v>
      </c>
      <c r="P638">
        <v>5.0599999999999996</v>
      </c>
      <c r="Q638" s="2" t="s">
        <v>8354</v>
      </c>
      <c r="R638" s="2" t="s">
        <v>8354</v>
      </c>
      <c r="S638" t="s">
        <v>8354</v>
      </c>
      <c r="T638" s="2">
        <v>0</v>
      </c>
      <c r="U638" s="2" t="str">
        <f t="shared" si="90"/>
        <v>NO</v>
      </c>
      <c r="V638" t="s">
        <v>8354</v>
      </c>
      <c r="W638" t="str">
        <f t="shared" si="91"/>
        <v>tier - 3</v>
      </c>
      <c r="X638" t="s">
        <v>11</v>
      </c>
      <c r="Y638" t="str">
        <f t="shared" si="92"/>
        <v>tier - 1</v>
      </c>
      <c r="Z638" t="s">
        <v>15</v>
      </c>
      <c r="AA638" s="15">
        <v>5428.73</v>
      </c>
      <c r="AB638" t="str">
        <v>R1017</v>
      </c>
    </row>
    <row r="639" spans="1:28" x14ac:dyDescent="0.2">
      <c r="A639" s="1" t="s">
        <v>1732</v>
      </c>
      <c r="B639" s="13">
        <f t="shared" si="85"/>
        <v>28649</v>
      </c>
      <c r="C639" s="1">
        <f t="shared" si="93"/>
        <v>45</v>
      </c>
      <c r="D639">
        <v>1978</v>
      </c>
      <c r="E639" s="7" t="s">
        <v>17</v>
      </c>
      <c r="F639">
        <v>8</v>
      </c>
      <c r="G639" s="8" t="str">
        <f t="shared" si="86"/>
        <v>Jun</v>
      </c>
      <c r="H639" s="8" t="s">
        <v>6732</v>
      </c>
      <c r="I639" s="14" t="s">
        <v>6846</v>
      </c>
      <c r="J639" t="s">
        <v>5340</v>
      </c>
      <c r="K639">
        <v>1978</v>
      </c>
      <c r="L639">
        <f t="shared" si="87"/>
        <v>1978</v>
      </c>
      <c r="M639">
        <v>38.04</v>
      </c>
      <c r="N639" t="str">
        <f t="shared" si="88"/>
        <v>Obesity</v>
      </c>
      <c r="O639" t="str">
        <f t="shared" si="89"/>
        <v>Normal</v>
      </c>
      <c r="P639">
        <v>5.0199999999999996</v>
      </c>
      <c r="Q639" s="2" t="s">
        <v>8355</v>
      </c>
      <c r="R639" s="2" t="s">
        <v>8354</v>
      </c>
      <c r="S639" t="s">
        <v>8354</v>
      </c>
      <c r="T639" s="2">
        <v>1</v>
      </c>
      <c r="U639" s="2" t="str">
        <f t="shared" si="90"/>
        <v>NO</v>
      </c>
      <c r="V639" t="s">
        <v>8354</v>
      </c>
      <c r="W639" t="str">
        <f t="shared" si="91"/>
        <v>tier - 2</v>
      </c>
      <c r="X639" t="s">
        <v>10</v>
      </c>
      <c r="Y639" t="str">
        <f t="shared" si="92"/>
        <v>tier - 2</v>
      </c>
      <c r="Z639" t="s">
        <v>10</v>
      </c>
      <c r="AA639" s="15">
        <v>5428.98</v>
      </c>
      <c r="AB639" t="str">
        <v>R1012</v>
      </c>
    </row>
    <row r="640" spans="1:28" x14ac:dyDescent="0.2">
      <c r="A640" s="1" t="s">
        <v>1731</v>
      </c>
      <c r="B640" s="13">
        <f t="shared" si="85"/>
        <v>30188</v>
      </c>
      <c r="C640" s="1">
        <f t="shared" si="93"/>
        <v>40</v>
      </c>
      <c r="D640">
        <v>1982</v>
      </c>
      <c r="E640" s="7" t="s">
        <v>34</v>
      </c>
      <c r="F640">
        <v>25</v>
      </c>
      <c r="G640" s="8" t="str">
        <f t="shared" si="86"/>
        <v>Aug</v>
      </c>
      <c r="H640" s="8" t="s">
        <v>6730</v>
      </c>
      <c r="I640" s="14" t="s">
        <v>7254</v>
      </c>
      <c r="J640" t="s">
        <v>5341</v>
      </c>
      <c r="K640">
        <v>1982</v>
      </c>
      <c r="L640">
        <f t="shared" si="87"/>
        <v>1982</v>
      </c>
      <c r="M640">
        <v>37.9</v>
      </c>
      <c r="N640" t="str">
        <f t="shared" si="88"/>
        <v>Obesity</v>
      </c>
      <c r="O640" t="str">
        <f t="shared" si="89"/>
        <v>Diabetes</v>
      </c>
      <c r="P640">
        <v>7.76</v>
      </c>
      <c r="Q640" s="2" t="s">
        <v>8354</v>
      </c>
      <c r="R640" s="2" t="s">
        <v>8354</v>
      </c>
      <c r="S640" t="s">
        <v>8354</v>
      </c>
      <c r="T640" s="2">
        <v>0</v>
      </c>
      <c r="U640" s="2" t="str">
        <f t="shared" si="90"/>
        <v>NO</v>
      </c>
      <c r="V640" t="s">
        <v>8354</v>
      </c>
      <c r="W640" t="str">
        <f t="shared" si="91"/>
        <v>tier - 3</v>
      </c>
      <c r="X640" t="s">
        <v>11</v>
      </c>
      <c r="Y640" t="str">
        <f t="shared" si="92"/>
        <v>tier - 2</v>
      </c>
      <c r="Z640" t="s">
        <v>10</v>
      </c>
      <c r="AA640" s="15">
        <v>5438.75</v>
      </c>
      <c r="AB640" t="str">
        <v>R1013</v>
      </c>
    </row>
    <row r="641" spans="1:28" x14ac:dyDescent="0.2">
      <c r="A641" s="1" t="s">
        <v>1730</v>
      </c>
      <c r="B641" s="13">
        <f t="shared" si="85"/>
        <v>31771</v>
      </c>
      <c r="C641" s="1">
        <f t="shared" si="93"/>
        <v>36</v>
      </c>
      <c r="D641">
        <v>1986</v>
      </c>
      <c r="E641" s="7" t="s">
        <v>29</v>
      </c>
      <c r="F641">
        <v>25</v>
      </c>
      <c r="G641" s="8" t="str">
        <f t="shared" si="86"/>
        <v>Dec</v>
      </c>
      <c r="H641" s="8" t="s">
        <v>7145</v>
      </c>
      <c r="I641" s="14" t="s">
        <v>7255</v>
      </c>
      <c r="J641" t="s">
        <v>4727</v>
      </c>
      <c r="K641">
        <v>1986</v>
      </c>
      <c r="L641">
        <f t="shared" si="87"/>
        <v>1986</v>
      </c>
      <c r="M641">
        <v>39.6</v>
      </c>
      <c r="N641" t="str">
        <f t="shared" si="88"/>
        <v>Obesity</v>
      </c>
      <c r="O641" t="str">
        <f t="shared" si="89"/>
        <v>Diabetes</v>
      </c>
      <c r="P641">
        <v>9.32</v>
      </c>
      <c r="Q641" s="2" t="s">
        <v>8354</v>
      </c>
      <c r="R641" s="2" t="s">
        <v>8354</v>
      </c>
      <c r="S641" t="s">
        <v>8354</v>
      </c>
      <c r="T641" s="2">
        <v>0</v>
      </c>
      <c r="U641" s="2" t="str">
        <f t="shared" si="90"/>
        <v>NO</v>
      </c>
      <c r="V641" t="s">
        <v>8354</v>
      </c>
      <c r="W641" t="str">
        <f t="shared" si="91"/>
        <v>tier - 2</v>
      </c>
      <c r="X641" t="s">
        <v>10</v>
      </c>
      <c r="Y641" t="str">
        <f t="shared" si="92"/>
        <v>tier - 2</v>
      </c>
      <c r="Z641" t="s">
        <v>10</v>
      </c>
      <c r="AA641" s="15">
        <v>5458.05</v>
      </c>
      <c r="AB641" t="str">
        <v>R1024</v>
      </c>
    </row>
    <row r="642" spans="1:28" x14ac:dyDescent="0.2">
      <c r="A642" s="1" t="s">
        <v>1729</v>
      </c>
      <c r="B642" s="13">
        <f t="shared" si="85"/>
        <v>26961</v>
      </c>
      <c r="C642" s="1">
        <f t="shared" si="93"/>
        <v>49</v>
      </c>
      <c r="D642">
        <v>1973</v>
      </c>
      <c r="E642" s="7" t="s">
        <v>36</v>
      </c>
      <c r="F642">
        <v>24</v>
      </c>
      <c r="G642" s="8" t="str">
        <f t="shared" si="86"/>
        <v>Oct</v>
      </c>
      <c r="H642" s="8" t="s">
        <v>6732</v>
      </c>
      <c r="I642" s="14" t="s">
        <v>7256</v>
      </c>
      <c r="J642" t="s">
        <v>5342</v>
      </c>
      <c r="K642">
        <v>1973</v>
      </c>
      <c r="L642">
        <f t="shared" si="87"/>
        <v>1973</v>
      </c>
      <c r="M642">
        <v>50.92</v>
      </c>
      <c r="N642" t="str">
        <f t="shared" si="88"/>
        <v>Obesity</v>
      </c>
      <c r="O642" t="str">
        <f t="shared" si="89"/>
        <v>Normal</v>
      </c>
      <c r="P642">
        <v>5.31</v>
      </c>
      <c r="Q642" s="2" t="s">
        <v>8355</v>
      </c>
      <c r="R642" s="2" t="s">
        <v>8354</v>
      </c>
      <c r="S642" t="s">
        <v>8354</v>
      </c>
      <c r="T642" s="2">
        <v>1</v>
      </c>
      <c r="U642" s="2" t="str">
        <f t="shared" si="90"/>
        <v>NO</v>
      </c>
      <c r="V642" t="s">
        <v>8354</v>
      </c>
      <c r="W642" t="str">
        <f t="shared" si="91"/>
        <v>tier - 2</v>
      </c>
      <c r="X642" t="s">
        <v>10</v>
      </c>
      <c r="Y642" t="str">
        <f t="shared" si="92"/>
        <v>tier - 2</v>
      </c>
      <c r="Z642" t="s">
        <v>10</v>
      </c>
      <c r="AA642" s="15">
        <v>5466.88</v>
      </c>
      <c r="AB642" t="str">
        <v>R1013</v>
      </c>
    </row>
    <row r="643" spans="1:28" x14ac:dyDescent="0.2">
      <c r="A643" s="1" t="s">
        <v>1728</v>
      </c>
      <c r="B643" s="13">
        <f t="shared" ref="B643:B706" si="94">DATE(D643,MONTH(6&amp;E643),F643)</f>
        <v>31748</v>
      </c>
      <c r="C643" s="1">
        <f t="shared" si="93"/>
        <v>36</v>
      </c>
      <c r="D643">
        <v>1986</v>
      </c>
      <c r="E643" s="7" t="s">
        <v>29</v>
      </c>
      <c r="F643">
        <v>2</v>
      </c>
      <c r="G643" s="8" t="str">
        <f t="shared" ref="G643:G706" si="95">IF(ISBLANK(E643),"Sep",E643)</f>
        <v>Dec</v>
      </c>
      <c r="H643" s="8" t="s">
        <v>6730</v>
      </c>
      <c r="I643" s="14" t="s">
        <v>7257</v>
      </c>
      <c r="J643" t="s">
        <v>4795</v>
      </c>
      <c r="K643">
        <v>1986</v>
      </c>
      <c r="L643">
        <f t="shared" ref="L643:L706" si="96">IF(ISBLANK(K643),AVERAGE(K643:K1691),K643)</f>
        <v>1986</v>
      </c>
      <c r="M643">
        <v>21.85</v>
      </c>
      <c r="N643" t="str">
        <f t="shared" ref="N643:N706" si="97">IF(M643&lt;18,"Underweight",IF(M643&lt;=24.9,"Normalweight",IF(M643&lt;=29.9,"Overweight","Obesity")))</f>
        <v>Normalweight</v>
      </c>
      <c r="O643" t="str">
        <f t="shared" ref="O643:O706" si="98">IF(P643&lt;5.7,"Normal",IF(P643&lt;=6.4,"Prediabetes","Diabetes"))</f>
        <v>Normal</v>
      </c>
      <c r="P643">
        <v>5.56</v>
      </c>
      <c r="Q643" s="2" t="s">
        <v>8355</v>
      </c>
      <c r="R643" s="2" t="s">
        <v>8354</v>
      </c>
      <c r="S643" t="s">
        <v>8354</v>
      </c>
      <c r="T643" s="2">
        <v>0</v>
      </c>
      <c r="U643" s="2" t="str">
        <f t="shared" ref="U643:U706" si="99">IF(V643=" ",_xlfn.MODE.SNGL(V643:V1201),V643)</f>
        <v>YES</v>
      </c>
      <c r="V643" t="s">
        <v>8355</v>
      </c>
      <c r="W643" t="str">
        <f t="shared" ref="W643:W706" si="100">IF(ISBLANK(X643),"No Values",X643)</f>
        <v>tier - 2</v>
      </c>
      <c r="X643" t="s">
        <v>10</v>
      </c>
      <c r="Y643" t="str">
        <f t="shared" ref="Y643:Y706" si="101">IF(ISBLANK(Z643),"No Values",Z643)</f>
        <v>tier - 2</v>
      </c>
      <c r="Z643" t="s">
        <v>10</v>
      </c>
      <c r="AA643" s="15">
        <v>5469.01</v>
      </c>
      <c r="AB643" t="str">
        <v>R1024</v>
      </c>
    </row>
    <row r="644" spans="1:28" x14ac:dyDescent="0.2">
      <c r="A644" s="1" t="s">
        <v>1727</v>
      </c>
      <c r="B644" s="13">
        <f t="shared" si="94"/>
        <v>31605</v>
      </c>
      <c r="C644" s="1">
        <f t="shared" si="93"/>
        <v>36</v>
      </c>
      <c r="D644">
        <v>1986</v>
      </c>
      <c r="E644" s="7" t="s">
        <v>9</v>
      </c>
      <c r="F644">
        <v>12</v>
      </c>
      <c r="G644" s="8" t="str">
        <f t="shared" si="95"/>
        <v>Jul</v>
      </c>
      <c r="H644" s="8" t="s">
        <v>6732</v>
      </c>
      <c r="I644" s="14" t="s">
        <v>6738</v>
      </c>
      <c r="J644" t="s">
        <v>5343</v>
      </c>
      <c r="K644">
        <v>1986</v>
      </c>
      <c r="L644">
        <f t="shared" si="96"/>
        <v>1986</v>
      </c>
      <c r="M644">
        <v>36.08</v>
      </c>
      <c r="N644" t="str">
        <f t="shared" si="97"/>
        <v>Obesity</v>
      </c>
      <c r="O644" t="str">
        <f t="shared" si="98"/>
        <v>Diabetes</v>
      </c>
      <c r="P644">
        <v>7.11</v>
      </c>
      <c r="Q644" s="2" t="s">
        <v>8355</v>
      </c>
      <c r="R644" s="2" t="s">
        <v>8354</v>
      </c>
      <c r="S644" t="s">
        <v>2382</v>
      </c>
      <c r="T644" s="2">
        <v>1</v>
      </c>
      <c r="U644" s="2" t="str">
        <f t="shared" si="99"/>
        <v>NO</v>
      </c>
      <c r="V644" t="s">
        <v>8354</v>
      </c>
      <c r="W644" t="str">
        <f t="shared" si="100"/>
        <v>tier - 2</v>
      </c>
      <c r="X644" t="s">
        <v>10</v>
      </c>
      <c r="Y644" t="str">
        <f t="shared" si="101"/>
        <v>tier - 3</v>
      </c>
      <c r="Z644" t="s">
        <v>11</v>
      </c>
      <c r="AA644" s="15">
        <v>5472.45</v>
      </c>
      <c r="AB644" t="str">
        <v>R1011</v>
      </c>
    </row>
    <row r="645" spans="1:28" x14ac:dyDescent="0.2">
      <c r="A645" s="1" t="s">
        <v>1726</v>
      </c>
      <c r="B645" s="13">
        <f t="shared" si="94"/>
        <v>31685</v>
      </c>
      <c r="C645" s="1">
        <f t="shared" si="93"/>
        <v>36</v>
      </c>
      <c r="D645">
        <v>1986</v>
      </c>
      <c r="E645" s="7" t="s">
        <v>19</v>
      </c>
      <c r="F645">
        <v>30</v>
      </c>
      <c r="G645" s="8" t="str">
        <f t="shared" si="95"/>
        <v>Sep</v>
      </c>
      <c r="H645" s="8" t="s">
        <v>6732</v>
      </c>
      <c r="I645" s="14" t="s">
        <v>7258</v>
      </c>
      <c r="J645" t="s">
        <v>5344</v>
      </c>
      <c r="K645">
        <v>1986</v>
      </c>
      <c r="L645">
        <f t="shared" si="96"/>
        <v>1986</v>
      </c>
      <c r="M645">
        <v>40.44</v>
      </c>
      <c r="N645" t="str">
        <f t="shared" si="97"/>
        <v>Obesity</v>
      </c>
      <c r="O645" t="str">
        <f t="shared" si="98"/>
        <v>Normal</v>
      </c>
      <c r="P645">
        <v>5.13</v>
      </c>
      <c r="Q645" s="2" t="s">
        <v>8355</v>
      </c>
      <c r="R645" s="2" t="s">
        <v>8354</v>
      </c>
      <c r="S645" t="s">
        <v>2382</v>
      </c>
      <c r="T645" s="2">
        <v>1</v>
      </c>
      <c r="U645" s="2" t="str">
        <f t="shared" si="99"/>
        <v>NO</v>
      </c>
      <c r="V645" t="s">
        <v>8354</v>
      </c>
      <c r="W645" t="str">
        <f t="shared" si="100"/>
        <v>tier - 2</v>
      </c>
      <c r="X645" t="s">
        <v>10</v>
      </c>
      <c r="Y645" t="str">
        <f t="shared" si="101"/>
        <v>tier - 3</v>
      </c>
      <c r="Z645" t="s">
        <v>11</v>
      </c>
      <c r="AA645" s="15">
        <v>5478.04</v>
      </c>
      <c r="AB645" t="str">
        <v>R1013</v>
      </c>
    </row>
    <row r="646" spans="1:28" x14ac:dyDescent="0.2">
      <c r="A646" s="1" t="s">
        <v>1725</v>
      </c>
      <c r="B646" s="13">
        <f t="shared" si="94"/>
        <v>30920</v>
      </c>
      <c r="C646" s="1">
        <f t="shared" si="93"/>
        <v>38</v>
      </c>
      <c r="D646">
        <v>1984</v>
      </c>
      <c r="E646" s="7" t="s">
        <v>34</v>
      </c>
      <c r="F646">
        <v>26</v>
      </c>
      <c r="G646" s="8" t="str">
        <f t="shared" si="95"/>
        <v>Aug</v>
      </c>
      <c r="H646" s="8" t="s">
        <v>6730</v>
      </c>
      <c r="I646" s="14" t="s">
        <v>7077</v>
      </c>
      <c r="J646" t="s">
        <v>5345</v>
      </c>
      <c r="K646">
        <v>1984</v>
      </c>
      <c r="L646">
        <f t="shared" si="96"/>
        <v>1984</v>
      </c>
      <c r="M646">
        <v>38.094999999999999</v>
      </c>
      <c r="N646" t="str">
        <f t="shared" si="97"/>
        <v>Obesity</v>
      </c>
      <c r="O646" t="str">
        <f t="shared" si="98"/>
        <v>Diabetes</v>
      </c>
      <c r="P646">
        <v>10.199999999999999</v>
      </c>
      <c r="Q646" s="2" t="s">
        <v>8354</v>
      </c>
      <c r="R646" s="2" t="s">
        <v>8354</v>
      </c>
      <c r="S646" t="s">
        <v>8354</v>
      </c>
      <c r="T646" s="2">
        <v>0</v>
      </c>
      <c r="U646" s="2" t="str">
        <f t="shared" si="99"/>
        <v>NO</v>
      </c>
      <c r="V646" t="s">
        <v>8354</v>
      </c>
      <c r="W646" t="str">
        <f t="shared" si="100"/>
        <v>tier - 2</v>
      </c>
      <c r="X646" t="s">
        <v>10</v>
      </c>
      <c r="Y646" t="str">
        <f t="shared" si="101"/>
        <v>tier - 2</v>
      </c>
      <c r="Z646" t="s">
        <v>10</v>
      </c>
      <c r="AA646" s="15">
        <v>5484.47</v>
      </c>
      <c r="AB646" t="str">
        <v>R1013</v>
      </c>
    </row>
    <row r="647" spans="1:28" x14ac:dyDescent="0.2">
      <c r="A647" s="1" t="s">
        <v>1724</v>
      </c>
      <c r="B647" s="13">
        <f t="shared" si="94"/>
        <v>30911</v>
      </c>
      <c r="C647" s="1">
        <f t="shared" si="93"/>
        <v>38</v>
      </c>
      <c r="D647">
        <v>1984</v>
      </c>
      <c r="E647" s="7" t="s">
        <v>34</v>
      </c>
      <c r="F647">
        <v>17</v>
      </c>
      <c r="G647" s="8" t="str">
        <f t="shared" si="95"/>
        <v>Aug</v>
      </c>
      <c r="H647" s="8" t="s">
        <v>6730</v>
      </c>
      <c r="I647" s="14" t="s">
        <v>7259</v>
      </c>
      <c r="J647" t="s">
        <v>5346</v>
      </c>
      <c r="K647">
        <v>1984</v>
      </c>
      <c r="L647">
        <f t="shared" si="96"/>
        <v>1984</v>
      </c>
      <c r="M647">
        <v>44.95</v>
      </c>
      <c r="N647" t="str">
        <f t="shared" si="97"/>
        <v>Obesity</v>
      </c>
      <c r="O647" t="str">
        <f t="shared" si="98"/>
        <v>Diabetes</v>
      </c>
      <c r="P647">
        <v>10.4</v>
      </c>
      <c r="Q647" s="2" t="s">
        <v>8354</v>
      </c>
      <c r="R647" s="2" t="s">
        <v>8354</v>
      </c>
      <c r="S647" t="s">
        <v>8354</v>
      </c>
      <c r="T647" s="2">
        <v>0</v>
      </c>
      <c r="U647" s="2" t="str">
        <f t="shared" si="99"/>
        <v>NO</v>
      </c>
      <c r="V647" t="s">
        <v>8354</v>
      </c>
      <c r="W647" t="str">
        <f t="shared" si="100"/>
        <v>tier - 2</v>
      </c>
      <c r="X647" t="s">
        <v>10</v>
      </c>
      <c r="Y647" t="str">
        <f t="shared" si="101"/>
        <v>tier - 3</v>
      </c>
      <c r="Z647" t="s">
        <v>11</v>
      </c>
      <c r="AA647" s="15">
        <v>5488.26</v>
      </c>
      <c r="AB647" t="str">
        <v>R1011</v>
      </c>
    </row>
    <row r="648" spans="1:28" x14ac:dyDescent="0.2">
      <c r="A648" s="1" t="s">
        <v>1723</v>
      </c>
      <c r="B648" s="13">
        <f t="shared" si="94"/>
        <v>32353</v>
      </c>
      <c r="C648" s="1">
        <f t="shared" si="93"/>
        <v>34</v>
      </c>
      <c r="D648">
        <v>1988</v>
      </c>
      <c r="E648" s="7" t="s">
        <v>9</v>
      </c>
      <c r="F648">
        <v>29</v>
      </c>
      <c r="G648" s="8" t="str">
        <f t="shared" si="95"/>
        <v>Jul</v>
      </c>
      <c r="H648" s="8" t="s">
        <v>6730</v>
      </c>
      <c r="I648" s="14" t="s">
        <v>7260</v>
      </c>
      <c r="J648" t="s">
        <v>5347</v>
      </c>
      <c r="K648">
        <v>1988</v>
      </c>
      <c r="L648">
        <f t="shared" si="96"/>
        <v>1988</v>
      </c>
      <c r="M648">
        <v>35.54</v>
      </c>
      <c r="N648" t="str">
        <f t="shared" si="97"/>
        <v>Obesity</v>
      </c>
      <c r="O648" t="str">
        <f t="shared" si="98"/>
        <v>Diabetes</v>
      </c>
      <c r="P648">
        <v>10.67</v>
      </c>
      <c r="Q648" s="2" t="s">
        <v>8354</v>
      </c>
      <c r="R648" s="2" t="s">
        <v>8354</v>
      </c>
      <c r="S648" t="s">
        <v>8354</v>
      </c>
      <c r="T648" s="2">
        <v>0</v>
      </c>
      <c r="U648" s="2" t="str">
        <f t="shared" si="99"/>
        <v>NO</v>
      </c>
      <c r="V648" t="s">
        <v>8354</v>
      </c>
      <c r="W648" t="str">
        <f t="shared" si="100"/>
        <v>tier - 2</v>
      </c>
      <c r="X648" t="s">
        <v>10</v>
      </c>
      <c r="Y648" t="str">
        <f t="shared" si="101"/>
        <v>tier - 2</v>
      </c>
      <c r="Z648" t="s">
        <v>10</v>
      </c>
      <c r="AA648" s="15">
        <v>5503.36</v>
      </c>
      <c r="AB648" t="str">
        <v>R1012</v>
      </c>
    </row>
    <row r="649" spans="1:28" x14ac:dyDescent="0.2">
      <c r="A649" s="1" t="s">
        <v>1722</v>
      </c>
      <c r="B649" s="13">
        <f t="shared" si="94"/>
        <v>29897</v>
      </c>
      <c r="C649" s="1">
        <f t="shared" si="93"/>
        <v>41</v>
      </c>
      <c r="D649">
        <v>1981</v>
      </c>
      <c r="E649" s="7" t="s">
        <v>14</v>
      </c>
      <c r="F649">
        <v>7</v>
      </c>
      <c r="G649" s="8" t="str">
        <f t="shared" si="95"/>
        <v>Nov</v>
      </c>
      <c r="H649" s="8" t="s">
        <v>6732</v>
      </c>
      <c r="I649" s="14" t="s">
        <v>7261</v>
      </c>
      <c r="J649" t="s">
        <v>5348</v>
      </c>
      <c r="K649">
        <v>1981</v>
      </c>
      <c r="L649">
        <f t="shared" si="96"/>
        <v>1981</v>
      </c>
      <c r="M649">
        <v>39.799999999999997</v>
      </c>
      <c r="N649" t="str">
        <f t="shared" si="97"/>
        <v>Obesity</v>
      </c>
      <c r="O649" t="str">
        <f t="shared" si="98"/>
        <v>Normal</v>
      </c>
      <c r="P649">
        <v>4.6500000000000004</v>
      </c>
      <c r="Q649" s="2" t="s">
        <v>8355</v>
      </c>
      <c r="R649" s="2" t="s">
        <v>8354</v>
      </c>
      <c r="S649" t="s">
        <v>8354</v>
      </c>
      <c r="T649" s="2">
        <v>2</v>
      </c>
      <c r="U649" s="2" t="str">
        <f t="shared" si="99"/>
        <v>NO</v>
      </c>
      <c r="V649" t="s">
        <v>8354</v>
      </c>
      <c r="W649" t="str">
        <f t="shared" si="100"/>
        <v>tier - 2</v>
      </c>
      <c r="X649" t="s">
        <v>10</v>
      </c>
      <c r="Y649" t="str">
        <f t="shared" si="101"/>
        <v>tier - 2</v>
      </c>
      <c r="Z649" t="s">
        <v>10</v>
      </c>
      <c r="AA649" s="15">
        <v>5539.4</v>
      </c>
      <c r="AB649" t="str">
        <v>R1013</v>
      </c>
    </row>
    <row r="650" spans="1:28" x14ac:dyDescent="0.2">
      <c r="A650" s="1" t="s">
        <v>1721</v>
      </c>
      <c r="B650" s="13">
        <f t="shared" si="94"/>
        <v>29562</v>
      </c>
      <c r="C650" s="1">
        <f t="shared" si="93"/>
        <v>42</v>
      </c>
      <c r="D650">
        <v>1980</v>
      </c>
      <c r="E650" s="7" t="s">
        <v>29</v>
      </c>
      <c r="F650">
        <v>7</v>
      </c>
      <c r="G650" s="8" t="str">
        <f t="shared" si="95"/>
        <v>Dec</v>
      </c>
      <c r="H650" s="8" t="s">
        <v>6732</v>
      </c>
      <c r="I650" s="14" t="s">
        <v>7078</v>
      </c>
      <c r="J650" t="s">
        <v>5349</v>
      </c>
      <c r="K650">
        <v>1980</v>
      </c>
      <c r="L650">
        <f t="shared" si="96"/>
        <v>1980</v>
      </c>
      <c r="M650">
        <v>33.659999999999997</v>
      </c>
      <c r="N650" t="str">
        <f t="shared" si="97"/>
        <v>Obesity</v>
      </c>
      <c r="O650" t="str">
        <f t="shared" si="98"/>
        <v>Normal</v>
      </c>
      <c r="P650">
        <v>5.65</v>
      </c>
      <c r="Q650" s="2" t="s">
        <v>8355</v>
      </c>
      <c r="R650" s="2" t="s">
        <v>8354</v>
      </c>
      <c r="S650" t="s">
        <v>8354</v>
      </c>
      <c r="T650" s="2">
        <v>2</v>
      </c>
      <c r="U650" s="2" t="str">
        <f t="shared" si="99"/>
        <v>NO</v>
      </c>
      <c r="V650" t="s">
        <v>8354</v>
      </c>
      <c r="W650" t="str">
        <f t="shared" si="100"/>
        <v>tier - 2</v>
      </c>
      <c r="X650" t="s">
        <v>10</v>
      </c>
      <c r="Y650" t="str">
        <f t="shared" si="101"/>
        <v>tier - 2</v>
      </c>
      <c r="Z650" t="s">
        <v>10</v>
      </c>
      <c r="AA650" s="15">
        <v>5540.35</v>
      </c>
      <c r="AB650" t="str">
        <v>R1012</v>
      </c>
    </row>
    <row r="651" spans="1:28" x14ac:dyDescent="0.2">
      <c r="A651" s="1" t="s">
        <v>1720</v>
      </c>
      <c r="B651" s="13">
        <f t="shared" si="94"/>
        <v>36425</v>
      </c>
      <c r="C651" s="1">
        <f t="shared" si="93"/>
        <v>23</v>
      </c>
      <c r="D651">
        <v>1999</v>
      </c>
      <c r="E651" s="7" t="s">
        <v>19</v>
      </c>
      <c r="F651">
        <v>22</v>
      </c>
      <c r="G651" s="8" t="str">
        <f t="shared" si="95"/>
        <v>Sep</v>
      </c>
      <c r="H651" s="8" t="s">
        <v>6730</v>
      </c>
      <c r="I651" s="14" t="s">
        <v>7262</v>
      </c>
      <c r="J651" t="s">
        <v>5350</v>
      </c>
      <c r="K651">
        <v>1999</v>
      </c>
      <c r="L651">
        <f t="shared" si="96"/>
        <v>1999</v>
      </c>
      <c r="M651">
        <v>35.5</v>
      </c>
      <c r="N651" t="str">
        <f t="shared" si="97"/>
        <v>Obesity</v>
      </c>
      <c r="O651" t="str">
        <f t="shared" si="98"/>
        <v>Diabetes</v>
      </c>
      <c r="P651">
        <v>11.97</v>
      </c>
      <c r="Q651" s="2" t="s">
        <v>8354</v>
      </c>
      <c r="R651" s="2" t="s">
        <v>8354</v>
      </c>
      <c r="S651" t="s">
        <v>8354</v>
      </c>
      <c r="T651" s="2">
        <v>0</v>
      </c>
      <c r="U651" s="2" t="str">
        <f t="shared" si="99"/>
        <v>NO</v>
      </c>
      <c r="V651" t="s">
        <v>8354</v>
      </c>
      <c r="W651" t="str">
        <f t="shared" si="100"/>
        <v>tier - 2</v>
      </c>
      <c r="X651" t="s">
        <v>10</v>
      </c>
      <c r="Y651" t="str">
        <f t="shared" si="101"/>
        <v>tier - 3</v>
      </c>
      <c r="Z651" t="s">
        <v>11</v>
      </c>
      <c r="AA651" s="15">
        <v>5552.61</v>
      </c>
      <c r="AB651" t="str">
        <v>R1026</v>
      </c>
    </row>
    <row r="652" spans="1:28" x14ac:dyDescent="0.2">
      <c r="A652" s="1" t="s">
        <v>1719</v>
      </c>
      <c r="B652" s="13">
        <f t="shared" si="94"/>
        <v>27290</v>
      </c>
      <c r="C652" s="1">
        <f t="shared" si="93"/>
        <v>48</v>
      </c>
      <c r="D652">
        <v>1974</v>
      </c>
      <c r="E652" s="7" t="s">
        <v>19</v>
      </c>
      <c r="F652">
        <v>18</v>
      </c>
      <c r="G652" s="8" t="str">
        <f t="shared" si="95"/>
        <v>Sep</v>
      </c>
      <c r="H652" s="8" t="s">
        <v>6732</v>
      </c>
      <c r="I652" s="14" t="s">
        <v>6743</v>
      </c>
      <c r="J652" t="s">
        <v>5351</v>
      </c>
      <c r="K652">
        <v>1974</v>
      </c>
      <c r="L652">
        <f t="shared" si="96"/>
        <v>1974</v>
      </c>
      <c r="M652">
        <v>41.63</v>
      </c>
      <c r="N652" t="str">
        <f t="shared" si="97"/>
        <v>Obesity</v>
      </c>
      <c r="O652" t="str">
        <f t="shared" si="98"/>
        <v>Diabetes</v>
      </c>
      <c r="P652">
        <v>6.71</v>
      </c>
      <c r="Q652" s="2" t="s">
        <v>8354</v>
      </c>
      <c r="R652" s="2" t="s">
        <v>8354</v>
      </c>
      <c r="S652" t="s">
        <v>8354</v>
      </c>
      <c r="T652" s="2">
        <v>0</v>
      </c>
      <c r="U652" s="2" t="str">
        <f t="shared" si="99"/>
        <v>NO</v>
      </c>
      <c r="V652" t="s">
        <v>8354</v>
      </c>
      <c r="W652" t="str">
        <f t="shared" si="100"/>
        <v>tier - 2</v>
      </c>
      <c r="X652" t="s">
        <v>10</v>
      </c>
      <c r="Y652" t="str">
        <f t="shared" si="101"/>
        <v>tier - 3</v>
      </c>
      <c r="Z652" t="s">
        <v>11</v>
      </c>
      <c r="AA652" s="15">
        <v>5576.35</v>
      </c>
      <c r="AB652" t="str">
        <v>R1013</v>
      </c>
    </row>
    <row r="653" spans="1:28" x14ac:dyDescent="0.2">
      <c r="A653" s="1" t="s">
        <v>1718</v>
      </c>
      <c r="B653" s="13">
        <f t="shared" si="94"/>
        <v>31295</v>
      </c>
      <c r="C653" s="1">
        <f t="shared" si="93"/>
        <v>37</v>
      </c>
      <c r="D653">
        <v>1985</v>
      </c>
      <c r="E653" s="7" t="s">
        <v>19</v>
      </c>
      <c r="F653">
        <v>5</v>
      </c>
      <c r="G653" s="8" t="str">
        <f t="shared" si="95"/>
        <v>Sep</v>
      </c>
      <c r="H653" s="8" t="s">
        <v>6730</v>
      </c>
      <c r="I653" s="14" t="s">
        <v>7263</v>
      </c>
      <c r="J653" t="s">
        <v>5352</v>
      </c>
      <c r="K653">
        <v>1985</v>
      </c>
      <c r="L653">
        <f t="shared" si="96"/>
        <v>1985</v>
      </c>
      <c r="M653">
        <v>46.49</v>
      </c>
      <c r="N653" t="str">
        <f t="shared" si="97"/>
        <v>Obesity</v>
      </c>
      <c r="O653" t="str">
        <f t="shared" si="98"/>
        <v>Diabetes</v>
      </c>
      <c r="P653">
        <v>11.92</v>
      </c>
      <c r="Q653" s="2" t="s">
        <v>8354</v>
      </c>
      <c r="R653" s="2" t="s">
        <v>8354</v>
      </c>
      <c r="S653" t="s">
        <v>8354</v>
      </c>
      <c r="T653" s="2">
        <v>0</v>
      </c>
      <c r="U653" s="2" t="str">
        <f t="shared" si="99"/>
        <v>NO</v>
      </c>
      <c r="V653" t="s">
        <v>8354</v>
      </c>
      <c r="W653" t="str">
        <f t="shared" si="100"/>
        <v>tier - 2</v>
      </c>
      <c r="X653" t="s">
        <v>10</v>
      </c>
      <c r="Y653" t="str">
        <f t="shared" si="101"/>
        <v>tier - 1</v>
      </c>
      <c r="Z653" t="s">
        <v>15</v>
      </c>
      <c r="AA653" s="15">
        <v>5582.95</v>
      </c>
      <c r="AB653" t="str">
        <v>R1012</v>
      </c>
    </row>
    <row r="654" spans="1:28" x14ac:dyDescent="0.2">
      <c r="A654" s="1" t="s">
        <v>1717</v>
      </c>
      <c r="B654" s="13">
        <f t="shared" si="94"/>
        <v>31737</v>
      </c>
      <c r="C654" s="1">
        <f t="shared" si="93"/>
        <v>36</v>
      </c>
      <c r="D654">
        <v>1986</v>
      </c>
      <c r="E654" s="7" t="s">
        <v>14</v>
      </c>
      <c r="F654">
        <v>21</v>
      </c>
      <c r="G654" s="8" t="str">
        <f t="shared" si="95"/>
        <v>Nov</v>
      </c>
      <c r="H654" s="8" t="s">
        <v>6732</v>
      </c>
      <c r="I654" s="14" t="s">
        <v>7264</v>
      </c>
      <c r="J654" t="s">
        <v>5353</v>
      </c>
      <c r="K654">
        <v>1986</v>
      </c>
      <c r="L654">
        <f t="shared" si="96"/>
        <v>1986</v>
      </c>
      <c r="M654">
        <v>43.29</v>
      </c>
      <c r="N654" t="str">
        <f t="shared" si="97"/>
        <v>Obesity</v>
      </c>
      <c r="O654" t="str">
        <f t="shared" si="98"/>
        <v>Normal</v>
      </c>
      <c r="P654">
        <v>5.35</v>
      </c>
      <c r="Q654" s="2" t="s">
        <v>8354</v>
      </c>
      <c r="R654" s="2" t="s">
        <v>8354</v>
      </c>
      <c r="S654" t="s">
        <v>8354</v>
      </c>
      <c r="T654" s="2">
        <v>2</v>
      </c>
      <c r="U654" s="2" t="str">
        <f t="shared" si="99"/>
        <v>NO</v>
      </c>
      <c r="V654" t="s">
        <v>8354</v>
      </c>
      <c r="W654" t="str">
        <f t="shared" si="100"/>
        <v>tier - 3</v>
      </c>
      <c r="X654" t="s">
        <v>11</v>
      </c>
      <c r="Y654" t="str">
        <f t="shared" si="101"/>
        <v>tier - 1</v>
      </c>
      <c r="Z654" t="s">
        <v>15</v>
      </c>
      <c r="AA654" s="15">
        <v>5584.31</v>
      </c>
      <c r="AB654" t="str">
        <v>R1013</v>
      </c>
    </row>
    <row r="655" spans="1:28" x14ac:dyDescent="0.2">
      <c r="A655" s="1" t="s">
        <v>1716</v>
      </c>
      <c r="B655" s="13">
        <f t="shared" si="94"/>
        <v>30592</v>
      </c>
      <c r="C655" s="1">
        <f t="shared" si="93"/>
        <v>39</v>
      </c>
      <c r="D655">
        <v>1983</v>
      </c>
      <c r="E655" s="7" t="s">
        <v>36</v>
      </c>
      <c r="F655">
        <v>3</v>
      </c>
      <c r="G655" s="8" t="str">
        <f t="shared" si="95"/>
        <v>Oct</v>
      </c>
      <c r="H655" s="8" t="s">
        <v>6732</v>
      </c>
      <c r="I655" s="14" t="s">
        <v>6821</v>
      </c>
      <c r="J655" t="s">
        <v>5354</v>
      </c>
      <c r="K655">
        <v>1983</v>
      </c>
      <c r="L655">
        <f t="shared" si="96"/>
        <v>1983</v>
      </c>
      <c r="M655">
        <v>43.08</v>
      </c>
      <c r="N655" t="str">
        <f t="shared" si="97"/>
        <v>Obesity</v>
      </c>
      <c r="O655" t="str">
        <f t="shared" si="98"/>
        <v>Diabetes</v>
      </c>
      <c r="P655">
        <v>8.9600000000000009</v>
      </c>
      <c r="Q655" s="2" t="s">
        <v>8355</v>
      </c>
      <c r="R655" s="2" t="s">
        <v>8354</v>
      </c>
      <c r="S655" t="s">
        <v>8354</v>
      </c>
      <c r="T655" s="2">
        <v>1</v>
      </c>
      <c r="U655" s="2" t="str">
        <f t="shared" si="99"/>
        <v>NO</v>
      </c>
      <c r="V655" t="s">
        <v>8354</v>
      </c>
      <c r="W655" t="str">
        <f t="shared" si="100"/>
        <v>tier - 2</v>
      </c>
      <c r="X655" t="s">
        <v>10</v>
      </c>
      <c r="Y655" t="str">
        <f t="shared" si="101"/>
        <v>tier - 1</v>
      </c>
      <c r="Z655" t="s">
        <v>15</v>
      </c>
      <c r="AA655" s="15">
        <v>5587.59</v>
      </c>
      <c r="AB655" t="str">
        <v>R1013</v>
      </c>
    </row>
    <row r="656" spans="1:28" x14ac:dyDescent="0.2">
      <c r="A656" s="1" t="s">
        <v>1715</v>
      </c>
      <c r="B656" s="13">
        <f t="shared" si="94"/>
        <v>32465</v>
      </c>
      <c r="C656" s="1">
        <f t="shared" si="93"/>
        <v>34</v>
      </c>
      <c r="D656">
        <v>1988</v>
      </c>
      <c r="E656" s="7" t="s">
        <v>14</v>
      </c>
      <c r="F656">
        <v>18</v>
      </c>
      <c r="G656" s="8" t="str">
        <f t="shared" si="95"/>
        <v>Nov</v>
      </c>
      <c r="H656" s="8" t="s">
        <v>6732</v>
      </c>
      <c r="I656" s="14" t="s">
        <v>7265</v>
      </c>
      <c r="J656" t="s">
        <v>5355</v>
      </c>
      <c r="K656">
        <v>1988</v>
      </c>
      <c r="L656">
        <f t="shared" si="96"/>
        <v>1988</v>
      </c>
      <c r="M656">
        <v>39.07</v>
      </c>
      <c r="N656" t="str">
        <f t="shared" si="97"/>
        <v>Obesity</v>
      </c>
      <c r="O656" t="str">
        <f t="shared" si="98"/>
        <v>Diabetes</v>
      </c>
      <c r="P656">
        <v>11.93</v>
      </c>
      <c r="Q656" s="2" t="s">
        <v>8354</v>
      </c>
      <c r="R656" s="2" t="s">
        <v>8354</v>
      </c>
      <c r="S656" t="s">
        <v>8354</v>
      </c>
      <c r="T656" s="2">
        <v>0</v>
      </c>
      <c r="U656" s="2" t="str">
        <f t="shared" si="99"/>
        <v>NO</v>
      </c>
      <c r="V656" t="s">
        <v>8354</v>
      </c>
      <c r="W656" t="str">
        <f t="shared" si="100"/>
        <v>tier - 2</v>
      </c>
      <c r="X656" t="s">
        <v>10</v>
      </c>
      <c r="Y656" t="str">
        <f t="shared" si="101"/>
        <v>tier - 3</v>
      </c>
      <c r="Z656" t="s">
        <v>11</v>
      </c>
      <c r="AA656" s="15">
        <v>5594.85</v>
      </c>
      <c r="AB656" t="str">
        <v>R1024</v>
      </c>
    </row>
    <row r="657" spans="1:28" x14ac:dyDescent="0.2">
      <c r="A657" s="1" t="s">
        <v>1714</v>
      </c>
      <c r="B657" s="13">
        <f t="shared" si="94"/>
        <v>28744</v>
      </c>
      <c r="C657" s="1">
        <f t="shared" si="93"/>
        <v>44</v>
      </c>
      <c r="D657">
        <v>1978</v>
      </c>
      <c r="E657" s="7" t="s">
        <v>19</v>
      </c>
      <c r="F657">
        <v>11</v>
      </c>
      <c r="G657" s="8" t="str">
        <f t="shared" si="95"/>
        <v>Sep</v>
      </c>
      <c r="H657" s="8" t="s">
        <v>6732</v>
      </c>
      <c r="I657" s="14" t="s">
        <v>7266</v>
      </c>
      <c r="J657" t="s">
        <v>5356</v>
      </c>
      <c r="K657">
        <v>1978</v>
      </c>
      <c r="L657">
        <f t="shared" si="96"/>
        <v>1978</v>
      </c>
      <c r="M657">
        <v>41.3</v>
      </c>
      <c r="N657" t="str">
        <f t="shared" si="97"/>
        <v>Obesity</v>
      </c>
      <c r="O657" t="str">
        <f t="shared" si="98"/>
        <v>Diabetes</v>
      </c>
      <c r="P657">
        <v>9.59</v>
      </c>
      <c r="Q657" s="2" t="s">
        <v>8354</v>
      </c>
      <c r="R657" s="2" t="s">
        <v>8354</v>
      </c>
      <c r="S657" t="s">
        <v>8354</v>
      </c>
      <c r="T657" s="2">
        <v>0</v>
      </c>
      <c r="U657" s="2" t="str">
        <f t="shared" si="99"/>
        <v>NO</v>
      </c>
      <c r="V657" t="s">
        <v>8354</v>
      </c>
      <c r="W657" t="str">
        <f t="shared" si="100"/>
        <v>tier - 2</v>
      </c>
      <c r="X657" t="s">
        <v>10</v>
      </c>
      <c r="Y657" t="str">
        <f t="shared" si="101"/>
        <v>tier - 3</v>
      </c>
      <c r="Z657" t="s">
        <v>11</v>
      </c>
      <c r="AA657" s="15">
        <v>5612.83</v>
      </c>
      <c r="AB657" t="str">
        <v>R1013</v>
      </c>
    </row>
    <row r="658" spans="1:28" x14ac:dyDescent="0.2">
      <c r="A658" s="1" t="s">
        <v>1713</v>
      </c>
      <c r="B658" s="13">
        <f t="shared" si="94"/>
        <v>34653</v>
      </c>
      <c r="C658" s="1">
        <f t="shared" si="93"/>
        <v>28</v>
      </c>
      <c r="D658">
        <v>1994</v>
      </c>
      <c r="E658" s="7" t="s">
        <v>14</v>
      </c>
      <c r="F658">
        <v>15</v>
      </c>
      <c r="G658" s="8" t="str">
        <f t="shared" si="95"/>
        <v>Nov</v>
      </c>
      <c r="H658" s="8" t="s">
        <v>6730</v>
      </c>
      <c r="I658" s="14" t="s">
        <v>7267</v>
      </c>
      <c r="J658" t="s">
        <v>5278</v>
      </c>
      <c r="K658">
        <v>1994</v>
      </c>
      <c r="L658">
        <f t="shared" si="96"/>
        <v>1994</v>
      </c>
      <c r="M658">
        <v>42.95</v>
      </c>
      <c r="N658" t="str">
        <f t="shared" si="97"/>
        <v>Obesity</v>
      </c>
      <c r="O658" t="str">
        <f t="shared" si="98"/>
        <v>Diabetes</v>
      </c>
      <c r="P658">
        <v>11.88</v>
      </c>
      <c r="Q658" s="2" t="s">
        <v>8355</v>
      </c>
      <c r="R658" s="2" t="s">
        <v>8354</v>
      </c>
      <c r="S658" t="s">
        <v>8354</v>
      </c>
      <c r="T658" s="2">
        <v>2</v>
      </c>
      <c r="U658" s="2" t="str">
        <f t="shared" si="99"/>
        <v>NO</v>
      </c>
      <c r="V658" t="s">
        <v>8354</v>
      </c>
      <c r="W658" t="str">
        <f t="shared" si="100"/>
        <v>tier - 2</v>
      </c>
      <c r="X658" t="s">
        <v>10</v>
      </c>
      <c r="Y658" t="str">
        <f t="shared" si="101"/>
        <v>tier - 3</v>
      </c>
      <c r="Z658" t="s">
        <v>11</v>
      </c>
      <c r="AA658" s="15">
        <v>5615.37</v>
      </c>
      <c r="AB658" t="str">
        <v>R1011</v>
      </c>
    </row>
    <row r="659" spans="1:28" x14ac:dyDescent="0.2">
      <c r="A659" s="1" t="s">
        <v>1712</v>
      </c>
      <c r="B659" s="13">
        <f t="shared" si="94"/>
        <v>32120</v>
      </c>
      <c r="C659" s="1">
        <f t="shared" si="93"/>
        <v>35</v>
      </c>
      <c r="D659">
        <v>1987</v>
      </c>
      <c r="E659" s="7" t="s">
        <v>29</v>
      </c>
      <c r="F659">
        <v>9</v>
      </c>
      <c r="G659" s="8" t="str">
        <f t="shared" si="95"/>
        <v>Dec</v>
      </c>
      <c r="H659" s="8" t="s">
        <v>6730</v>
      </c>
      <c r="I659" s="14" t="s">
        <v>7268</v>
      </c>
      <c r="J659" t="s">
        <v>5357</v>
      </c>
      <c r="K659">
        <v>1987</v>
      </c>
      <c r="L659">
        <f t="shared" si="96"/>
        <v>1987</v>
      </c>
      <c r="M659">
        <v>46.96</v>
      </c>
      <c r="N659" t="str">
        <f t="shared" si="97"/>
        <v>Obesity</v>
      </c>
      <c r="O659" t="str">
        <f t="shared" si="98"/>
        <v>Normal</v>
      </c>
      <c r="P659">
        <v>4.6399999999999997</v>
      </c>
      <c r="Q659" s="2" t="s">
        <v>8354</v>
      </c>
      <c r="R659" s="2" t="s">
        <v>8354</v>
      </c>
      <c r="S659" t="s">
        <v>2382</v>
      </c>
      <c r="T659" s="2">
        <v>1</v>
      </c>
      <c r="U659" s="2" t="str">
        <f t="shared" si="99"/>
        <v>NO</v>
      </c>
      <c r="V659" t="s">
        <v>8354</v>
      </c>
      <c r="W659" t="str">
        <f t="shared" si="100"/>
        <v>tier - 2</v>
      </c>
      <c r="X659" t="s">
        <v>10</v>
      </c>
      <c r="Y659" t="str">
        <f t="shared" si="101"/>
        <v>tier - 3</v>
      </c>
      <c r="Z659" t="s">
        <v>11</v>
      </c>
      <c r="AA659" s="15">
        <v>5630.46</v>
      </c>
      <c r="AB659" t="str">
        <v>R1012</v>
      </c>
    </row>
    <row r="660" spans="1:28" x14ac:dyDescent="0.2">
      <c r="A660" s="1" t="s">
        <v>1711</v>
      </c>
      <c r="B660" s="13">
        <f t="shared" si="94"/>
        <v>30475</v>
      </c>
      <c r="C660" s="1">
        <f t="shared" si="93"/>
        <v>40</v>
      </c>
      <c r="D660">
        <v>1983</v>
      </c>
      <c r="E660" s="7" t="s">
        <v>17</v>
      </c>
      <c r="F660">
        <v>8</v>
      </c>
      <c r="G660" s="8" t="str">
        <f t="shared" si="95"/>
        <v>Jun</v>
      </c>
      <c r="H660" s="8" t="s">
        <v>6730</v>
      </c>
      <c r="I660" s="14" t="s">
        <v>7269</v>
      </c>
      <c r="J660" t="s">
        <v>5358</v>
      </c>
      <c r="K660">
        <v>1983</v>
      </c>
      <c r="L660">
        <f t="shared" si="96"/>
        <v>1983</v>
      </c>
      <c r="M660">
        <v>30.495000000000001</v>
      </c>
      <c r="N660" t="str">
        <f t="shared" si="97"/>
        <v>Obesity</v>
      </c>
      <c r="O660" t="str">
        <f t="shared" si="98"/>
        <v>Diabetes</v>
      </c>
      <c r="P660">
        <v>9.5299999999999994</v>
      </c>
      <c r="Q660" s="2" t="s">
        <v>8354</v>
      </c>
      <c r="R660" s="2" t="s">
        <v>8354</v>
      </c>
      <c r="S660" t="s">
        <v>8354</v>
      </c>
      <c r="T660" s="2">
        <v>0</v>
      </c>
      <c r="U660" s="2" t="str">
        <f t="shared" si="99"/>
        <v>NO</v>
      </c>
      <c r="V660" t="s">
        <v>8354</v>
      </c>
      <c r="W660" t="str">
        <f t="shared" si="100"/>
        <v>tier - 2</v>
      </c>
      <c r="X660" t="s">
        <v>10</v>
      </c>
      <c r="Y660" t="str">
        <f t="shared" si="101"/>
        <v>tier - 3</v>
      </c>
      <c r="Z660" t="s">
        <v>11</v>
      </c>
      <c r="AA660" s="15">
        <v>5649.72</v>
      </c>
      <c r="AB660" t="str">
        <v>R1011</v>
      </c>
    </row>
    <row r="661" spans="1:28" x14ac:dyDescent="0.2">
      <c r="A661" s="1" t="s">
        <v>1710</v>
      </c>
      <c r="B661" s="13">
        <f t="shared" si="94"/>
        <v>28760</v>
      </c>
      <c r="C661" s="1">
        <f t="shared" si="93"/>
        <v>44</v>
      </c>
      <c r="D661">
        <v>1978</v>
      </c>
      <c r="E661" s="7" t="s">
        <v>19</v>
      </c>
      <c r="F661">
        <v>27</v>
      </c>
      <c r="G661" s="8" t="str">
        <f t="shared" si="95"/>
        <v>Sep</v>
      </c>
      <c r="H661" s="8" t="s">
        <v>6730</v>
      </c>
      <c r="I661" s="14" t="s">
        <v>7270</v>
      </c>
      <c r="J661" t="s">
        <v>5359</v>
      </c>
      <c r="K661">
        <v>1978</v>
      </c>
      <c r="L661">
        <f t="shared" si="96"/>
        <v>1978</v>
      </c>
      <c r="M661">
        <v>17.954999999999998</v>
      </c>
      <c r="N661" t="str">
        <f t="shared" si="97"/>
        <v>Underweight</v>
      </c>
      <c r="O661" t="str">
        <f t="shared" si="98"/>
        <v>Normal</v>
      </c>
      <c r="P661">
        <v>5.29</v>
      </c>
      <c r="Q661" s="2" t="s">
        <v>8355</v>
      </c>
      <c r="R661" s="2" t="s">
        <v>8354</v>
      </c>
      <c r="S661" t="s">
        <v>8354</v>
      </c>
      <c r="T661" s="2">
        <v>1</v>
      </c>
      <c r="U661" s="2" t="str">
        <f t="shared" si="99"/>
        <v>YES</v>
      </c>
      <c r="V661" t="s">
        <v>8355</v>
      </c>
      <c r="W661" t="str">
        <f t="shared" si="100"/>
        <v>tier - 2</v>
      </c>
      <c r="X661" t="s">
        <v>10</v>
      </c>
      <c r="Y661" t="str">
        <f t="shared" si="101"/>
        <v>tier - 1</v>
      </c>
      <c r="Z661" t="s">
        <v>15</v>
      </c>
      <c r="AA661" s="15">
        <v>5650.14</v>
      </c>
      <c r="AB661" t="str">
        <v>R1013</v>
      </c>
    </row>
    <row r="662" spans="1:28" x14ac:dyDescent="0.2">
      <c r="A662" s="1" t="s">
        <v>1709</v>
      </c>
      <c r="B662" s="13">
        <f t="shared" si="94"/>
        <v>30562</v>
      </c>
      <c r="C662" s="1">
        <f t="shared" ref="C662:C725" si="102">DATEDIF(B662,DATE(2023,6,8),"Y")</f>
        <v>39</v>
      </c>
      <c r="D662">
        <v>1983</v>
      </c>
      <c r="E662" s="7" t="s">
        <v>19</v>
      </c>
      <c r="F662">
        <v>3</v>
      </c>
      <c r="G662" s="8" t="str">
        <f t="shared" si="95"/>
        <v>Sep</v>
      </c>
      <c r="H662" s="8" t="s">
        <v>6732</v>
      </c>
      <c r="I662" s="14" t="s">
        <v>7271</v>
      </c>
      <c r="J662" t="s">
        <v>5360</v>
      </c>
      <c r="K662">
        <v>1983</v>
      </c>
      <c r="L662">
        <f t="shared" si="96"/>
        <v>1983</v>
      </c>
      <c r="M662">
        <v>25.6</v>
      </c>
      <c r="N662" t="str">
        <f t="shared" si="97"/>
        <v>Overweight</v>
      </c>
      <c r="O662" t="str">
        <f t="shared" si="98"/>
        <v>Diabetes</v>
      </c>
      <c r="P662">
        <v>10.95</v>
      </c>
      <c r="Q662" s="2" t="s">
        <v>8354</v>
      </c>
      <c r="R662" s="2" t="s">
        <v>8354</v>
      </c>
      <c r="S662" t="s">
        <v>8354</v>
      </c>
      <c r="T662" s="2">
        <v>3</v>
      </c>
      <c r="U662" s="2" t="str">
        <f t="shared" si="99"/>
        <v>NO</v>
      </c>
      <c r="V662" t="s">
        <v>8354</v>
      </c>
      <c r="W662" t="str">
        <f t="shared" si="100"/>
        <v>tier - 2</v>
      </c>
      <c r="X662" t="s">
        <v>10</v>
      </c>
      <c r="Y662" t="str">
        <f t="shared" si="101"/>
        <v>tier - 1</v>
      </c>
      <c r="Z662" t="s">
        <v>15</v>
      </c>
      <c r="AA662" s="15">
        <v>5662.23</v>
      </c>
      <c r="AB662" t="str">
        <v>R1013</v>
      </c>
    </row>
    <row r="663" spans="1:28" x14ac:dyDescent="0.2">
      <c r="A663" s="1" t="s">
        <v>1708</v>
      </c>
      <c r="B663" s="13">
        <f t="shared" si="94"/>
        <v>30906</v>
      </c>
      <c r="C663" s="1">
        <f t="shared" si="102"/>
        <v>38</v>
      </c>
      <c r="D663">
        <v>1984</v>
      </c>
      <c r="E663" s="7" t="s">
        <v>34</v>
      </c>
      <c r="F663">
        <v>12</v>
      </c>
      <c r="G663" s="8" t="str">
        <f t="shared" si="95"/>
        <v>Aug</v>
      </c>
      <c r="H663" s="8" t="s">
        <v>6732</v>
      </c>
      <c r="I663" s="14" t="s">
        <v>7272</v>
      </c>
      <c r="J663" t="s">
        <v>5361</v>
      </c>
      <c r="K663">
        <v>1984</v>
      </c>
      <c r="L663">
        <f t="shared" si="96"/>
        <v>1984</v>
      </c>
      <c r="M663">
        <v>34.21</v>
      </c>
      <c r="N663" t="str">
        <f t="shared" si="97"/>
        <v>Obesity</v>
      </c>
      <c r="O663" t="str">
        <f t="shared" si="98"/>
        <v>Diabetes</v>
      </c>
      <c r="P663">
        <v>9.17</v>
      </c>
      <c r="Q663" s="2" t="s">
        <v>8354</v>
      </c>
      <c r="R663" s="2" t="s">
        <v>8354</v>
      </c>
      <c r="S663" t="s">
        <v>8354</v>
      </c>
      <c r="T663" s="2">
        <v>0</v>
      </c>
      <c r="U663" s="2" t="str">
        <f t="shared" si="99"/>
        <v>NO</v>
      </c>
      <c r="V663" t="s">
        <v>8354</v>
      </c>
      <c r="W663" t="str">
        <f t="shared" si="100"/>
        <v>tier - 2</v>
      </c>
      <c r="X663" t="s">
        <v>10</v>
      </c>
      <c r="Y663" t="str">
        <f t="shared" si="101"/>
        <v>tier - 2</v>
      </c>
      <c r="Z663" t="s">
        <v>10</v>
      </c>
      <c r="AA663" s="15">
        <v>5679.13</v>
      </c>
      <c r="AB663" t="str">
        <v>R1013</v>
      </c>
    </row>
    <row r="664" spans="1:28" x14ac:dyDescent="0.2">
      <c r="A664" s="1" t="s">
        <v>1707</v>
      </c>
      <c r="B664" s="13">
        <f t="shared" si="94"/>
        <v>26600</v>
      </c>
      <c r="C664" s="1">
        <f t="shared" si="102"/>
        <v>50</v>
      </c>
      <c r="D664">
        <v>1972</v>
      </c>
      <c r="E664" s="7" t="s">
        <v>36</v>
      </c>
      <c r="F664">
        <v>28</v>
      </c>
      <c r="G664" s="8" t="str">
        <f t="shared" si="95"/>
        <v>Oct</v>
      </c>
      <c r="H664" s="8" t="s">
        <v>6732</v>
      </c>
      <c r="I664" s="14" t="s">
        <v>7273</v>
      </c>
      <c r="J664" t="s">
        <v>5362</v>
      </c>
      <c r="K664">
        <v>1972</v>
      </c>
      <c r="L664">
        <f t="shared" si="96"/>
        <v>1972</v>
      </c>
      <c r="M664">
        <v>39.74</v>
      </c>
      <c r="N664" t="str">
        <f t="shared" si="97"/>
        <v>Obesity</v>
      </c>
      <c r="O664" t="str">
        <f t="shared" si="98"/>
        <v>Diabetes</v>
      </c>
      <c r="P664">
        <v>7.39</v>
      </c>
      <c r="Q664" s="2" t="s">
        <v>8354</v>
      </c>
      <c r="R664" s="2" t="s">
        <v>8354</v>
      </c>
      <c r="S664" t="s">
        <v>8354</v>
      </c>
      <c r="T664" s="2">
        <v>0</v>
      </c>
      <c r="U664" s="2" t="str">
        <f t="shared" si="99"/>
        <v>NO</v>
      </c>
      <c r="V664" t="s">
        <v>8354</v>
      </c>
      <c r="W664" t="str">
        <f t="shared" si="100"/>
        <v>tier - 2</v>
      </c>
      <c r="X664" t="s">
        <v>10</v>
      </c>
      <c r="Y664" t="str">
        <f t="shared" si="101"/>
        <v>tier - 1</v>
      </c>
      <c r="Z664" t="s">
        <v>15</v>
      </c>
      <c r="AA664" s="15">
        <v>5690.79</v>
      </c>
      <c r="AB664" t="str">
        <v>R1013</v>
      </c>
    </row>
    <row r="665" spans="1:28" x14ac:dyDescent="0.2">
      <c r="A665" s="1" t="s">
        <v>1706</v>
      </c>
      <c r="B665" s="13">
        <f t="shared" si="94"/>
        <v>33911</v>
      </c>
      <c r="C665" s="1">
        <f t="shared" si="102"/>
        <v>30</v>
      </c>
      <c r="D665">
        <v>1992</v>
      </c>
      <c r="E665" s="7" t="s">
        <v>14</v>
      </c>
      <c r="F665">
        <v>3</v>
      </c>
      <c r="G665" s="8" t="str">
        <f t="shared" si="95"/>
        <v>Nov</v>
      </c>
      <c r="H665" s="8" t="s">
        <v>6730</v>
      </c>
      <c r="I665" s="14" t="s">
        <v>7274</v>
      </c>
      <c r="J665" t="s">
        <v>5363</v>
      </c>
      <c r="K665">
        <v>1992</v>
      </c>
      <c r="L665">
        <f t="shared" si="96"/>
        <v>1992</v>
      </c>
      <c r="M665">
        <v>49.53</v>
      </c>
      <c r="N665" t="str">
        <f t="shared" si="97"/>
        <v>Obesity</v>
      </c>
      <c r="O665" t="str">
        <f t="shared" si="98"/>
        <v>Diabetes</v>
      </c>
      <c r="P665">
        <v>9.1300000000000008</v>
      </c>
      <c r="Q665" s="2" t="s">
        <v>8355</v>
      </c>
      <c r="R665" s="2" t="s">
        <v>8354</v>
      </c>
      <c r="S665" t="s">
        <v>8354</v>
      </c>
      <c r="T665" s="2">
        <v>0</v>
      </c>
      <c r="U665" s="2" t="str">
        <f t="shared" si="99"/>
        <v>NO</v>
      </c>
      <c r="V665" t="s">
        <v>8354</v>
      </c>
      <c r="W665" t="str">
        <f t="shared" si="100"/>
        <v>tier - 2</v>
      </c>
      <c r="X665" t="s">
        <v>10</v>
      </c>
      <c r="Y665" t="str">
        <f t="shared" si="101"/>
        <v>tier - 3</v>
      </c>
      <c r="Z665" t="s">
        <v>11</v>
      </c>
      <c r="AA665" s="15">
        <v>5693.43</v>
      </c>
      <c r="AB665" t="str">
        <v>R1012</v>
      </c>
    </row>
    <row r="666" spans="1:28" x14ac:dyDescent="0.2">
      <c r="A666" s="1" t="s">
        <v>1705</v>
      </c>
      <c r="B666" s="13">
        <f t="shared" si="94"/>
        <v>27216</v>
      </c>
      <c r="C666" s="1">
        <f t="shared" si="102"/>
        <v>48</v>
      </c>
      <c r="D666">
        <v>1974</v>
      </c>
      <c r="E666" s="7" t="s">
        <v>9</v>
      </c>
      <c r="F666">
        <v>6</v>
      </c>
      <c r="G666" s="8" t="str">
        <f t="shared" si="95"/>
        <v>Jul</v>
      </c>
      <c r="H666" s="8" t="s">
        <v>6730</v>
      </c>
      <c r="I666" s="14" t="s">
        <v>7275</v>
      </c>
      <c r="J666" t="s">
        <v>5364</v>
      </c>
      <c r="K666">
        <v>1974</v>
      </c>
      <c r="L666">
        <f t="shared" si="96"/>
        <v>1974</v>
      </c>
      <c r="M666">
        <v>39.33</v>
      </c>
      <c r="N666" t="str">
        <f t="shared" si="97"/>
        <v>Obesity</v>
      </c>
      <c r="O666" t="str">
        <f t="shared" si="98"/>
        <v>Diabetes</v>
      </c>
      <c r="P666">
        <v>10.4</v>
      </c>
      <c r="Q666" s="2" t="s">
        <v>8354</v>
      </c>
      <c r="R666" s="2" t="s">
        <v>8354</v>
      </c>
      <c r="S666" t="s">
        <v>8354</v>
      </c>
      <c r="T666" s="2">
        <v>3</v>
      </c>
      <c r="U666" s="2" t="str">
        <f t="shared" si="99"/>
        <v>NO</v>
      </c>
      <c r="V666" t="s">
        <v>8354</v>
      </c>
      <c r="W666" t="str">
        <f t="shared" si="100"/>
        <v>tier - 2</v>
      </c>
      <c r="X666" t="s">
        <v>10</v>
      </c>
      <c r="Y666" t="str">
        <f t="shared" si="101"/>
        <v>tier - 2</v>
      </c>
      <c r="Z666" t="s">
        <v>10</v>
      </c>
      <c r="AA666" s="15">
        <v>5698.74</v>
      </c>
      <c r="AB666" t="str">
        <v>R1012</v>
      </c>
    </row>
    <row r="667" spans="1:28" x14ac:dyDescent="0.2">
      <c r="A667" s="1" t="s">
        <v>1704</v>
      </c>
      <c r="B667" s="13">
        <f t="shared" si="94"/>
        <v>29752</v>
      </c>
      <c r="C667" s="1">
        <f t="shared" si="102"/>
        <v>41</v>
      </c>
      <c r="D667">
        <v>1981</v>
      </c>
      <c r="E667" s="7" t="s">
        <v>17</v>
      </c>
      <c r="F667">
        <v>15</v>
      </c>
      <c r="G667" s="8" t="str">
        <f t="shared" si="95"/>
        <v>Jun</v>
      </c>
      <c r="H667" s="8" t="s">
        <v>6732</v>
      </c>
      <c r="I667" s="14" t="s">
        <v>7276</v>
      </c>
      <c r="J667" t="s">
        <v>5365</v>
      </c>
      <c r="K667">
        <v>1981</v>
      </c>
      <c r="L667">
        <f t="shared" si="96"/>
        <v>1981</v>
      </c>
      <c r="M667">
        <v>39.979999999999997</v>
      </c>
      <c r="N667" t="str">
        <f t="shared" si="97"/>
        <v>Obesity</v>
      </c>
      <c r="O667" t="str">
        <f t="shared" si="98"/>
        <v>Diabetes</v>
      </c>
      <c r="P667">
        <v>9.4600000000000009</v>
      </c>
      <c r="Q667" s="2" t="s">
        <v>8355</v>
      </c>
      <c r="R667" s="2" t="s">
        <v>8354</v>
      </c>
      <c r="S667" t="s">
        <v>8354</v>
      </c>
      <c r="T667" s="2">
        <v>2</v>
      </c>
      <c r="U667" s="2" t="str">
        <f t="shared" si="99"/>
        <v>NO</v>
      </c>
      <c r="V667" t="s">
        <v>8354</v>
      </c>
      <c r="W667" t="str">
        <f t="shared" si="100"/>
        <v>tier - 2</v>
      </c>
      <c r="X667" t="s">
        <v>10</v>
      </c>
      <c r="Y667" t="str">
        <f t="shared" si="101"/>
        <v>tier - 3</v>
      </c>
      <c r="Z667" t="s">
        <v>11</v>
      </c>
      <c r="AA667" s="15">
        <v>5699.84</v>
      </c>
      <c r="AB667" t="str">
        <v>R1013</v>
      </c>
    </row>
    <row r="668" spans="1:28" x14ac:dyDescent="0.2">
      <c r="A668" s="1" t="s">
        <v>1703</v>
      </c>
      <c r="B668" s="13">
        <f t="shared" si="94"/>
        <v>34276</v>
      </c>
      <c r="C668" s="1">
        <f t="shared" si="102"/>
        <v>29</v>
      </c>
      <c r="D668">
        <v>1993</v>
      </c>
      <c r="E668" s="7" t="s">
        <v>14</v>
      </c>
      <c r="F668">
        <v>3</v>
      </c>
      <c r="G668" s="8" t="str">
        <f t="shared" si="95"/>
        <v>Nov</v>
      </c>
      <c r="H668" s="8" t="s">
        <v>7145</v>
      </c>
      <c r="I668" s="14" t="s">
        <v>7193</v>
      </c>
      <c r="J668" t="s">
        <v>5366</v>
      </c>
      <c r="K668">
        <v>1993</v>
      </c>
      <c r="L668">
        <f t="shared" si="96"/>
        <v>1993</v>
      </c>
      <c r="M668">
        <v>46.51</v>
      </c>
      <c r="N668" t="str">
        <f t="shared" si="97"/>
        <v>Obesity</v>
      </c>
      <c r="O668" t="str">
        <f t="shared" si="98"/>
        <v>Diabetes</v>
      </c>
      <c r="P668">
        <v>8.69</v>
      </c>
      <c r="Q668" s="2" t="s">
        <v>8355</v>
      </c>
      <c r="R668" s="2" t="s">
        <v>8354</v>
      </c>
      <c r="S668" t="s">
        <v>8354</v>
      </c>
      <c r="T668" s="2">
        <v>0</v>
      </c>
      <c r="U668" s="2" t="str">
        <f t="shared" si="99"/>
        <v>NO</v>
      </c>
      <c r="V668" t="s">
        <v>8354</v>
      </c>
      <c r="W668" t="str">
        <f t="shared" si="100"/>
        <v>tier - 2</v>
      </c>
      <c r="X668" t="s">
        <v>10</v>
      </c>
      <c r="Y668" t="str">
        <f t="shared" si="101"/>
        <v>tier - 1</v>
      </c>
      <c r="Z668" t="s">
        <v>15</v>
      </c>
      <c r="AA668" s="15">
        <v>5708.87</v>
      </c>
      <c r="AB668" t="str">
        <v>R1011</v>
      </c>
    </row>
    <row r="669" spans="1:28" x14ac:dyDescent="0.2">
      <c r="A669" s="1" t="s">
        <v>1702</v>
      </c>
      <c r="B669" s="13">
        <f t="shared" si="94"/>
        <v>29828</v>
      </c>
      <c r="C669" s="1">
        <f t="shared" si="102"/>
        <v>41</v>
      </c>
      <c r="D669">
        <v>1981</v>
      </c>
      <c r="E669" s="7" t="s">
        <v>34</v>
      </c>
      <c r="F669">
        <v>30</v>
      </c>
      <c r="G669" s="8" t="str">
        <f t="shared" si="95"/>
        <v>Aug</v>
      </c>
      <c r="H669" s="8" t="s">
        <v>7145</v>
      </c>
      <c r="I669" s="14" t="s">
        <v>7277</v>
      </c>
      <c r="J669" t="s">
        <v>5367</v>
      </c>
      <c r="K669">
        <v>1981</v>
      </c>
      <c r="L669">
        <f t="shared" si="96"/>
        <v>1981</v>
      </c>
      <c r="M669">
        <v>43.58</v>
      </c>
      <c r="N669" t="str">
        <f t="shared" si="97"/>
        <v>Obesity</v>
      </c>
      <c r="O669" t="str">
        <f t="shared" si="98"/>
        <v>Normal</v>
      </c>
      <c r="P669">
        <v>4.2300000000000004</v>
      </c>
      <c r="Q669" s="2" t="s">
        <v>8354</v>
      </c>
      <c r="R669" s="2" t="s">
        <v>8354</v>
      </c>
      <c r="S669" t="s">
        <v>2382</v>
      </c>
      <c r="T669" s="2">
        <v>1</v>
      </c>
      <c r="U669" s="2" t="str">
        <f t="shared" si="99"/>
        <v>NO</v>
      </c>
      <c r="V669" t="s">
        <v>8354</v>
      </c>
      <c r="W669" t="str">
        <f t="shared" si="100"/>
        <v>tier - 3</v>
      </c>
      <c r="X669" t="s">
        <v>11</v>
      </c>
      <c r="Y669" t="str">
        <f t="shared" si="101"/>
        <v>tier - 3</v>
      </c>
      <c r="Z669" t="s">
        <v>11</v>
      </c>
      <c r="AA669" s="15">
        <v>5709.16</v>
      </c>
      <c r="AB669" t="str">
        <v>R1013</v>
      </c>
    </row>
    <row r="670" spans="1:28" x14ac:dyDescent="0.2">
      <c r="A670" s="1" t="s">
        <v>1701</v>
      </c>
      <c r="B670" s="13">
        <f t="shared" si="94"/>
        <v>26285</v>
      </c>
      <c r="C670" s="1">
        <f t="shared" si="102"/>
        <v>51</v>
      </c>
      <c r="D670">
        <v>1971</v>
      </c>
      <c r="E670" s="7" t="s">
        <v>29</v>
      </c>
      <c r="F670">
        <v>18</v>
      </c>
      <c r="G670" s="8" t="str">
        <f t="shared" si="95"/>
        <v>Dec</v>
      </c>
      <c r="H670" s="8" t="s">
        <v>6732</v>
      </c>
      <c r="I670" s="14" t="s">
        <v>6902</v>
      </c>
      <c r="J670" t="s">
        <v>5368</v>
      </c>
      <c r="K670">
        <v>1971</v>
      </c>
      <c r="L670">
        <f t="shared" si="96"/>
        <v>1971</v>
      </c>
      <c r="M670">
        <v>42.28</v>
      </c>
      <c r="N670" t="str">
        <f t="shared" si="97"/>
        <v>Obesity</v>
      </c>
      <c r="O670" t="str">
        <f t="shared" si="98"/>
        <v>Diabetes</v>
      </c>
      <c r="P670">
        <v>9.16</v>
      </c>
      <c r="Q670" s="2" t="s">
        <v>8355</v>
      </c>
      <c r="R670" s="2" t="s">
        <v>8354</v>
      </c>
      <c r="S670" t="s">
        <v>8354</v>
      </c>
      <c r="T670" s="2">
        <v>1</v>
      </c>
      <c r="U670" s="2" t="str">
        <f t="shared" si="99"/>
        <v>NO</v>
      </c>
      <c r="V670" t="s">
        <v>8354</v>
      </c>
      <c r="W670" t="str">
        <f t="shared" si="100"/>
        <v>tier - 2</v>
      </c>
      <c r="X670" t="s">
        <v>10</v>
      </c>
      <c r="Y670" t="str">
        <f t="shared" si="101"/>
        <v>tier - 1</v>
      </c>
      <c r="Z670" t="s">
        <v>15</v>
      </c>
      <c r="AA670" s="15">
        <v>5720.38</v>
      </c>
      <c r="AB670" t="str">
        <v>R1013</v>
      </c>
    </row>
    <row r="671" spans="1:28" x14ac:dyDescent="0.2">
      <c r="A671" s="1" t="s">
        <v>1700</v>
      </c>
      <c r="B671" s="13">
        <f t="shared" si="94"/>
        <v>32069</v>
      </c>
      <c r="C671" s="1">
        <f t="shared" si="102"/>
        <v>35</v>
      </c>
      <c r="D671">
        <v>1987</v>
      </c>
      <c r="E671" s="7" t="s">
        <v>36</v>
      </c>
      <c r="F671">
        <v>19</v>
      </c>
      <c r="G671" s="8" t="str">
        <f t="shared" si="95"/>
        <v>Oct</v>
      </c>
      <c r="H671" s="8" t="s">
        <v>7145</v>
      </c>
      <c r="I671" s="14" t="s">
        <v>6807</v>
      </c>
      <c r="J671" t="s">
        <v>5094</v>
      </c>
      <c r="K671">
        <v>1987</v>
      </c>
      <c r="L671">
        <f t="shared" si="96"/>
        <v>1987</v>
      </c>
      <c r="M671">
        <v>35.520000000000003</v>
      </c>
      <c r="N671" t="str">
        <f t="shared" si="97"/>
        <v>Obesity</v>
      </c>
      <c r="O671" t="str">
        <f t="shared" si="98"/>
        <v>Diabetes</v>
      </c>
      <c r="P671">
        <v>8.26</v>
      </c>
      <c r="Q671" s="2" t="s">
        <v>8354</v>
      </c>
      <c r="R671" s="2" t="s">
        <v>8354</v>
      </c>
      <c r="S671" t="s">
        <v>8354</v>
      </c>
      <c r="T671" s="2">
        <v>0</v>
      </c>
      <c r="U671" s="2" t="str">
        <f t="shared" si="99"/>
        <v>NO</v>
      </c>
      <c r="V671" t="s">
        <v>8354</v>
      </c>
      <c r="W671" t="str">
        <f t="shared" si="100"/>
        <v>tier - 1</v>
      </c>
      <c r="X671" t="s">
        <v>15</v>
      </c>
      <c r="Y671" t="str">
        <f t="shared" si="101"/>
        <v>tier - 2</v>
      </c>
      <c r="Z671" t="s">
        <v>10</v>
      </c>
      <c r="AA671" s="15">
        <v>5729.01</v>
      </c>
      <c r="AB671" t="str">
        <v>R1012</v>
      </c>
    </row>
    <row r="672" spans="1:28" x14ac:dyDescent="0.2">
      <c r="A672" s="1" t="s">
        <v>1699</v>
      </c>
      <c r="B672" s="13">
        <f t="shared" si="94"/>
        <v>26532</v>
      </c>
      <c r="C672" s="1">
        <f t="shared" si="102"/>
        <v>50</v>
      </c>
      <c r="D672">
        <v>1972</v>
      </c>
      <c r="E672" s="7" t="s">
        <v>34</v>
      </c>
      <c r="F672">
        <v>21</v>
      </c>
      <c r="G672" s="8" t="str">
        <f t="shared" si="95"/>
        <v>Aug</v>
      </c>
      <c r="H672" s="8" t="s">
        <v>6732</v>
      </c>
      <c r="I672" s="14" t="s">
        <v>7278</v>
      </c>
      <c r="J672" t="s">
        <v>5369</v>
      </c>
      <c r="K672">
        <v>1972</v>
      </c>
      <c r="L672">
        <f t="shared" si="96"/>
        <v>1972</v>
      </c>
      <c r="M672">
        <v>33.6</v>
      </c>
      <c r="N672" t="str">
        <f t="shared" si="97"/>
        <v>Obesity</v>
      </c>
      <c r="O672" t="str">
        <f t="shared" si="98"/>
        <v>Diabetes</v>
      </c>
      <c r="P672">
        <v>11.25</v>
      </c>
      <c r="Q672" s="2" t="s">
        <v>8354</v>
      </c>
      <c r="R672" s="2" t="s">
        <v>8354</v>
      </c>
      <c r="S672" t="s">
        <v>8354</v>
      </c>
      <c r="T672" s="2">
        <v>0</v>
      </c>
      <c r="U672" s="2" t="str">
        <f t="shared" si="99"/>
        <v>NO</v>
      </c>
      <c r="V672" t="s">
        <v>8354</v>
      </c>
      <c r="W672" t="str">
        <f t="shared" si="100"/>
        <v>tier - 2</v>
      </c>
      <c r="X672" t="s">
        <v>10</v>
      </c>
      <c r="Y672" t="str">
        <f t="shared" si="101"/>
        <v>tier - 3</v>
      </c>
      <c r="Z672" t="s">
        <v>11</v>
      </c>
      <c r="AA672" s="15">
        <v>5741.67</v>
      </c>
      <c r="AB672" t="str">
        <v>R1013</v>
      </c>
    </row>
    <row r="673" spans="1:28" x14ac:dyDescent="0.2">
      <c r="A673" s="1" t="s">
        <v>1698</v>
      </c>
      <c r="B673" s="13">
        <f t="shared" si="94"/>
        <v>34130</v>
      </c>
      <c r="C673" s="1">
        <f t="shared" si="102"/>
        <v>29</v>
      </c>
      <c r="D673">
        <v>1993</v>
      </c>
      <c r="E673" s="7" t="s">
        <v>17</v>
      </c>
      <c r="F673">
        <v>10</v>
      </c>
      <c r="G673" s="8" t="str">
        <f t="shared" si="95"/>
        <v>Jun</v>
      </c>
      <c r="H673" s="8" t="s">
        <v>6730</v>
      </c>
      <c r="I673" s="14" t="s">
        <v>7279</v>
      </c>
      <c r="J673" t="s">
        <v>5370</v>
      </c>
      <c r="K673">
        <v>1993</v>
      </c>
      <c r="L673">
        <f t="shared" si="96"/>
        <v>1993</v>
      </c>
      <c r="M673">
        <v>22.42</v>
      </c>
      <c r="N673" t="str">
        <f t="shared" si="97"/>
        <v>Normalweight</v>
      </c>
      <c r="O673" t="str">
        <f t="shared" si="98"/>
        <v>Diabetes</v>
      </c>
      <c r="P673">
        <v>6.74</v>
      </c>
      <c r="Q673" s="2" t="s">
        <v>8354</v>
      </c>
      <c r="R673" s="2" t="s">
        <v>8354</v>
      </c>
      <c r="S673" t="s">
        <v>8354</v>
      </c>
      <c r="T673" s="2">
        <v>0</v>
      </c>
      <c r="U673" s="2" t="str">
        <f t="shared" si="99"/>
        <v>YES</v>
      </c>
      <c r="V673" t="s">
        <v>8355</v>
      </c>
      <c r="W673" t="str">
        <f t="shared" si="100"/>
        <v>tier - 2</v>
      </c>
      <c r="X673" t="s">
        <v>10</v>
      </c>
      <c r="Y673" t="str">
        <f t="shared" si="101"/>
        <v>tier - 1</v>
      </c>
      <c r="Z673" t="s">
        <v>15</v>
      </c>
      <c r="AA673" s="15">
        <v>5748.13</v>
      </c>
      <c r="AB673" t="str">
        <v>R1021</v>
      </c>
    </row>
    <row r="674" spans="1:28" x14ac:dyDescent="0.2">
      <c r="A674" s="1" t="s">
        <v>1697</v>
      </c>
      <c r="B674" s="13">
        <f t="shared" si="94"/>
        <v>30558</v>
      </c>
      <c r="C674" s="1">
        <f t="shared" si="102"/>
        <v>39</v>
      </c>
      <c r="D674">
        <v>1983</v>
      </c>
      <c r="E674" s="7" t="s">
        <v>34</v>
      </c>
      <c r="F674">
        <v>30</v>
      </c>
      <c r="G674" s="8" t="str">
        <f t="shared" si="95"/>
        <v>Aug</v>
      </c>
      <c r="H674" s="8" t="s">
        <v>6730</v>
      </c>
      <c r="I674" s="14" t="s">
        <v>7280</v>
      </c>
      <c r="J674" t="s">
        <v>5371</v>
      </c>
      <c r="K674">
        <v>1983</v>
      </c>
      <c r="L674">
        <f t="shared" si="96"/>
        <v>1983</v>
      </c>
      <c r="M674">
        <v>46.86</v>
      </c>
      <c r="N674" t="str">
        <f t="shared" si="97"/>
        <v>Obesity</v>
      </c>
      <c r="O674" t="str">
        <f t="shared" si="98"/>
        <v>Normal</v>
      </c>
      <c r="P674">
        <v>4.87</v>
      </c>
      <c r="Q674" s="2" t="s">
        <v>8354</v>
      </c>
      <c r="R674" s="2" t="s">
        <v>8354</v>
      </c>
      <c r="S674" t="s">
        <v>8354</v>
      </c>
      <c r="T674" s="2">
        <v>0</v>
      </c>
      <c r="U674" s="2" t="str">
        <f t="shared" si="99"/>
        <v>NO</v>
      </c>
      <c r="V674" t="s">
        <v>8354</v>
      </c>
      <c r="W674" t="str">
        <f t="shared" si="100"/>
        <v>tier - 2</v>
      </c>
      <c r="X674" t="s">
        <v>10</v>
      </c>
      <c r="Y674" t="str">
        <f t="shared" si="101"/>
        <v>tier - 3</v>
      </c>
      <c r="Z674" t="s">
        <v>11</v>
      </c>
      <c r="AA674" s="15">
        <v>5757.41</v>
      </c>
      <c r="AB674" t="str">
        <v>R1019</v>
      </c>
    </row>
    <row r="675" spans="1:28" x14ac:dyDescent="0.2">
      <c r="A675" s="1" t="s">
        <v>1696</v>
      </c>
      <c r="B675" s="13">
        <f t="shared" si="94"/>
        <v>38292</v>
      </c>
      <c r="C675" s="1">
        <f t="shared" si="102"/>
        <v>18</v>
      </c>
      <c r="D675">
        <v>2004</v>
      </c>
      <c r="E675" s="7" t="s">
        <v>14</v>
      </c>
      <c r="F675">
        <v>1</v>
      </c>
      <c r="G675" s="8" t="str">
        <f t="shared" si="95"/>
        <v>Nov</v>
      </c>
      <c r="H675" s="8" t="s">
        <v>6730</v>
      </c>
      <c r="I675" s="14" t="s">
        <v>7281</v>
      </c>
      <c r="J675" t="s">
        <v>5372</v>
      </c>
      <c r="K675">
        <v>2004</v>
      </c>
      <c r="L675">
        <f t="shared" si="96"/>
        <v>2004</v>
      </c>
      <c r="M675">
        <v>32.965000000000003</v>
      </c>
      <c r="N675" t="str">
        <f t="shared" si="97"/>
        <v>Obesity</v>
      </c>
      <c r="O675" t="str">
        <f t="shared" si="98"/>
        <v>Diabetes</v>
      </c>
      <c r="P675">
        <v>6.68</v>
      </c>
      <c r="Q675" s="2" t="s">
        <v>8354</v>
      </c>
      <c r="R675" s="2" t="s">
        <v>8354</v>
      </c>
      <c r="S675" t="s">
        <v>8354</v>
      </c>
      <c r="T675" s="2">
        <v>3</v>
      </c>
      <c r="U675" s="2" t="str">
        <f t="shared" si="99"/>
        <v>NO</v>
      </c>
      <c r="V675" t="s">
        <v>8354</v>
      </c>
      <c r="W675" t="str">
        <f t="shared" si="100"/>
        <v>tier - 2</v>
      </c>
      <c r="X675" t="s">
        <v>10</v>
      </c>
      <c r="Y675" t="str">
        <f t="shared" si="101"/>
        <v>tier - 3</v>
      </c>
      <c r="Z675" t="s">
        <v>11</v>
      </c>
      <c r="AA675" s="15">
        <v>5778.71</v>
      </c>
      <c r="AB675" t="str">
        <v>R1022</v>
      </c>
    </row>
    <row r="676" spans="1:28" x14ac:dyDescent="0.2">
      <c r="A676" s="1" t="s">
        <v>1695</v>
      </c>
      <c r="B676" s="13">
        <f t="shared" si="94"/>
        <v>29482</v>
      </c>
      <c r="C676" s="1">
        <f t="shared" si="102"/>
        <v>42</v>
      </c>
      <c r="D676">
        <v>1980</v>
      </c>
      <c r="E676" s="7" t="s">
        <v>19</v>
      </c>
      <c r="F676">
        <v>18</v>
      </c>
      <c r="G676" s="8" t="str">
        <f t="shared" si="95"/>
        <v>Sep</v>
      </c>
      <c r="H676" s="8" t="s">
        <v>6730</v>
      </c>
      <c r="I676" s="14" t="s">
        <v>7282</v>
      </c>
      <c r="J676" t="s">
        <v>5373</v>
      </c>
      <c r="K676">
        <v>1980</v>
      </c>
      <c r="L676">
        <f t="shared" si="96"/>
        <v>1980</v>
      </c>
      <c r="M676">
        <v>39.340000000000003</v>
      </c>
      <c r="N676" t="str">
        <f t="shared" si="97"/>
        <v>Obesity</v>
      </c>
      <c r="O676" t="str">
        <f t="shared" si="98"/>
        <v>Normal</v>
      </c>
      <c r="P676">
        <v>5.0199999999999996</v>
      </c>
      <c r="Q676" s="2" t="s">
        <v>8355</v>
      </c>
      <c r="R676" s="2" t="s">
        <v>8354</v>
      </c>
      <c r="S676" t="s">
        <v>2382</v>
      </c>
      <c r="T676" s="2">
        <v>1</v>
      </c>
      <c r="U676" s="2" t="str">
        <f t="shared" si="99"/>
        <v>NO</v>
      </c>
      <c r="V676" t="s">
        <v>8354</v>
      </c>
      <c r="W676" t="str">
        <f t="shared" si="100"/>
        <v>tier - 2</v>
      </c>
      <c r="X676" t="s">
        <v>10</v>
      </c>
      <c r="Y676" t="str">
        <f t="shared" si="101"/>
        <v>tier - 3</v>
      </c>
      <c r="Z676" t="s">
        <v>11</v>
      </c>
      <c r="AA676" s="15">
        <v>5807.06</v>
      </c>
      <c r="AB676" t="str">
        <v>R1013</v>
      </c>
    </row>
    <row r="677" spans="1:28" x14ac:dyDescent="0.2">
      <c r="A677" s="1" t="s">
        <v>1694</v>
      </c>
      <c r="B677" s="13">
        <f t="shared" si="94"/>
        <v>26605</v>
      </c>
      <c r="C677" s="1">
        <f t="shared" si="102"/>
        <v>50</v>
      </c>
      <c r="D677">
        <v>1972</v>
      </c>
      <c r="E677" s="7" t="s">
        <v>14</v>
      </c>
      <c r="F677">
        <v>2</v>
      </c>
      <c r="G677" s="8" t="str">
        <f t="shared" si="95"/>
        <v>Nov</v>
      </c>
      <c r="H677" s="8" t="s">
        <v>6730</v>
      </c>
      <c r="I677" s="14" t="s">
        <v>7283</v>
      </c>
      <c r="J677" t="s">
        <v>5374</v>
      </c>
      <c r="K677">
        <v>1972</v>
      </c>
      <c r="L677">
        <f t="shared" si="96"/>
        <v>1972</v>
      </c>
      <c r="M677">
        <v>47</v>
      </c>
      <c r="N677" t="str">
        <f t="shared" si="97"/>
        <v>Obesity</v>
      </c>
      <c r="O677" t="str">
        <f t="shared" si="98"/>
        <v>Diabetes</v>
      </c>
      <c r="P677">
        <v>10.64</v>
      </c>
      <c r="Q677" s="2" t="s">
        <v>8355</v>
      </c>
      <c r="R677" s="2" t="s">
        <v>8354</v>
      </c>
      <c r="S677" t="s">
        <v>8354</v>
      </c>
      <c r="T677" s="2">
        <v>0</v>
      </c>
      <c r="U677" s="2" t="str">
        <f t="shared" si="99"/>
        <v>NO</v>
      </c>
      <c r="V677" t="s">
        <v>8354</v>
      </c>
      <c r="W677" t="str">
        <f t="shared" si="100"/>
        <v>tier - 2</v>
      </c>
      <c r="X677" t="s">
        <v>10</v>
      </c>
      <c r="Y677" t="str">
        <f t="shared" si="101"/>
        <v>tier - 2</v>
      </c>
      <c r="Z677" t="s">
        <v>10</v>
      </c>
      <c r="AA677" s="15">
        <v>5812.9</v>
      </c>
      <c r="AB677" t="str">
        <v>R1013</v>
      </c>
    </row>
    <row r="678" spans="1:28" x14ac:dyDescent="0.2">
      <c r="A678" s="1" t="s">
        <v>1693</v>
      </c>
      <c r="B678" s="13">
        <f t="shared" si="94"/>
        <v>37459</v>
      </c>
      <c r="C678" s="1">
        <f t="shared" si="102"/>
        <v>20</v>
      </c>
      <c r="D678">
        <v>2002</v>
      </c>
      <c r="E678" s="7" t="s">
        <v>9</v>
      </c>
      <c r="F678">
        <v>22</v>
      </c>
      <c r="G678" s="8" t="str">
        <f t="shared" si="95"/>
        <v>Jul</v>
      </c>
      <c r="H678" s="8" t="s">
        <v>7145</v>
      </c>
      <c r="I678" s="14" t="s">
        <v>7284</v>
      </c>
      <c r="J678" t="s">
        <v>5375</v>
      </c>
      <c r="K678">
        <v>2002</v>
      </c>
      <c r="L678">
        <f t="shared" si="96"/>
        <v>2002</v>
      </c>
      <c r="M678">
        <v>36.71</v>
      </c>
      <c r="N678" t="str">
        <f t="shared" si="97"/>
        <v>Obesity</v>
      </c>
      <c r="O678" t="str">
        <f t="shared" si="98"/>
        <v>Diabetes</v>
      </c>
      <c r="P678">
        <v>8.74</v>
      </c>
      <c r="Q678" s="2" t="s">
        <v>8355</v>
      </c>
      <c r="R678" s="2" t="s">
        <v>8354</v>
      </c>
      <c r="S678" t="s">
        <v>8354</v>
      </c>
      <c r="T678" s="2">
        <v>0</v>
      </c>
      <c r="U678" s="2" t="str">
        <f t="shared" si="99"/>
        <v>NO</v>
      </c>
      <c r="V678" t="s">
        <v>8354</v>
      </c>
      <c r="W678" t="str">
        <f t="shared" si="100"/>
        <v>tier - 2</v>
      </c>
      <c r="X678" t="s">
        <v>10</v>
      </c>
      <c r="Y678" t="str">
        <f t="shared" si="101"/>
        <v>tier - 2</v>
      </c>
      <c r="Z678" t="s">
        <v>10</v>
      </c>
      <c r="AA678" s="15">
        <v>5816.58</v>
      </c>
      <c r="AB678" t="str">
        <v>R1026</v>
      </c>
    </row>
    <row r="679" spans="1:28" x14ac:dyDescent="0.2">
      <c r="A679" s="1" t="s">
        <v>1692</v>
      </c>
      <c r="B679" s="13">
        <f t="shared" si="94"/>
        <v>26203</v>
      </c>
      <c r="C679" s="1">
        <f t="shared" si="102"/>
        <v>51</v>
      </c>
      <c r="D679">
        <v>1971</v>
      </c>
      <c r="E679" s="7" t="s">
        <v>19</v>
      </c>
      <c r="F679">
        <v>27</v>
      </c>
      <c r="G679" s="8" t="str">
        <f t="shared" si="95"/>
        <v>Sep</v>
      </c>
      <c r="H679" s="8" t="s">
        <v>6730</v>
      </c>
      <c r="I679" s="14" t="s">
        <v>7285</v>
      </c>
      <c r="J679" t="s">
        <v>5376</v>
      </c>
      <c r="K679">
        <v>1971</v>
      </c>
      <c r="L679">
        <f t="shared" si="96"/>
        <v>1971</v>
      </c>
      <c r="M679">
        <v>53.48</v>
      </c>
      <c r="N679" t="str">
        <f t="shared" si="97"/>
        <v>Obesity</v>
      </c>
      <c r="O679" t="str">
        <f t="shared" si="98"/>
        <v>Normal</v>
      </c>
      <c r="P679">
        <v>5.64</v>
      </c>
      <c r="Q679" s="2" t="s">
        <v>8354</v>
      </c>
      <c r="R679" s="2" t="s">
        <v>8354</v>
      </c>
      <c r="S679" t="s">
        <v>8354</v>
      </c>
      <c r="T679" s="2">
        <v>0</v>
      </c>
      <c r="U679" s="2" t="str">
        <f t="shared" si="99"/>
        <v>NO</v>
      </c>
      <c r="V679" t="s">
        <v>8354</v>
      </c>
      <c r="W679" t="str">
        <f t="shared" si="100"/>
        <v>tier - 2</v>
      </c>
      <c r="X679" t="s">
        <v>10</v>
      </c>
      <c r="Y679" t="str">
        <f t="shared" si="101"/>
        <v>tier - 3</v>
      </c>
      <c r="Z679" t="s">
        <v>11</v>
      </c>
      <c r="AA679" s="15">
        <v>5832.6</v>
      </c>
      <c r="AB679" t="str">
        <v>R1012</v>
      </c>
    </row>
    <row r="680" spans="1:28" x14ac:dyDescent="0.2">
      <c r="A680" s="1" t="s">
        <v>1691</v>
      </c>
      <c r="B680" s="13">
        <f t="shared" si="94"/>
        <v>31985</v>
      </c>
      <c r="C680" s="1">
        <f t="shared" si="102"/>
        <v>35</v>
      </c>
      <c r="D680">
        <v>1987</v>
      </c>
      <c r="E680" s="7" t="s">
        <v>9</v>
      </c>
      <c r="F680">
        <v>27</v>
      </c>
      <c r="G680" s="8" t="str">
        <f t="shared" si="95"/>
        <v>Jul</v>
      </c>
      <c r="H680" s="8" t="s">
        <v>6732</v>
      </c>
      <c r="I680" s="14" t="s">
        <v>7286</v>
      </c>
      <c r="J680" t="s">
        <v>5377</v>
      </c>
      <c r="K680">
        <v>1987</v>
      </c>
      <c r="L680">
        <f t="shared" si="96"/>
        <v>1987</v>
      </c>
      <c r="M680">
        <v>35.5</v>
      </c>
      <c r="N680" t="str">
        <f t="shared" si="97"/>
        <v>Obesity</v>
      </c>
      <c r="O680" t="str">
        <f t="shared" si="98"/>
        <v>Diabetes</v>
      </c>
      <c r="P680">
        <v>10.37</v>
      </c>
      <c r="Q680" s="2" t="s">
        <v>8354</v>
      </c>
      <c r="R680" s="2" t="s">
        <v>8354</v>
      </c>
      <c r="S680" t="s">
        <v>8354</v>
      </c>
      <c r="T680" s="2">
        <v>0</v>
      </c>
      <c r="U680" s="2" t="str">
        <f t="shared" si="99"/>
        <v>NO</v>
      </c>
      <c r="V680" t="s">
        <v>8354</v>
      </c>
      <c r="W680" t="str">
        <f t="shared" si="100"/>
        <v>tier - 2</v>
      </c>
      <c r="X680" t="s">
        <v>10</v>
      </c>
      <c r="Y680" t="str">
        <f t="shared" si="101"/>
        <v>tier - 3</v>
      </c>
      <c r="Z680" t="s">
        <v>11</v>
      </c>
      <c r="AA680" s="15">
        <v>5836.52</v>
      </c>
      <c r="AB680" t="str">
        <v>R1013</v>
      </c>
    </row>
    <row r="681" spans="1:28" x14ac:dyDescent="0.2">
      <c r="A681" s="1" t="s">
        <v>1690</v>
      </c>
      <c r="B681" s="13">
        <f t="shared" si="94"/>
        <v>34931</v>
      </c>
      <c r="C681" s="1">
        <f t="shared" si="102"/>
        <v>27</v>
      </c>
      <c r="D681">
        <v>1995</v>
      </c>
      <c r="E681" s="7" t="s">
        <v>34</v>
      </c>
      <c r="F681">
        <v>20</v>
      </c>
      <c r="G681" s="8" t="str">
        <f t="shared" si="95"/>
        <v>Aug</v>
      </c>
      <c r="H681" s="8" t="s">
        <v>6732</v>
      </c>
      <c r="I681" s="14" t="s">
        <v>7076</v>
      </c>
      <c r="J681" t="s">
        <v>5378</v>
      </c>
      <c r="K681">
        <v>1995</v>
      </c>
      <c r="L681">
        <f t="shared" si="96"/>
        <v>1995</v>
      </c>
      <c r="M681">
        <v>36.979999999999997</v>
      </c>
      <c r="N681" t="str">
        <f t="shared" si="97"/>
        <v>Obesity</v>
      </c>
      <c r="O681" t="str">
        <f t="shared" si="98"/>
        <v>Diabetes</v>
      </c>
      <c r="P681">
        <v>9.56</v>
      </c>
      <c r="Q681" s="2" t="s">
        <v>8355</v>
      </c>
      <c r="R681" s="2" t="s">
        <v>8354</v>
      </c>
      <c r="S681" t="s">
        <v>8354</v>
      </c>
      <c r="T681" s="2">
        <v>0</v>
      </c>
      <c r="U681" s="2" t="str">
        <f t="shared" si="99"/>
        <v>NO</v>
      </c>
      <c r="V681" t="s">
        <v>8354</v>
      </c>
      <c r="W681" t="str">
        <f t="shared" si="100"/>
        <v>tier - 2</v>
      </c>
      <c r="X681" t="s">
        <v>10</v>
      </c>
      <c r="Y681" t="str">
        <f t="shared" si="101"/>
        <v>tier - 2</v>
      </c>
      <c r="Z681" t="s">
        <v>10</v>
      </c>
      <c r="AA681" s="15">
        <v>5843.99</v>
      </c>
      <c r="AB681" t="str">
        <v>R1025</v>
      </c>
    </row>
    <row r="682" spans="1:28" x14ac:dyDescent="0.2">
      <c r="A682" s="1" t="s">
        <v>1689</v>
      </c>
      <c r="B682" s="13">
        <f t="shared" si="94"/>
        <v>32050</v>
      </c>
      <c r="C682" s="1">
        <f t="shared" si="102"/>
        <v>35</v>
      </c>
      <c r="D682">
        <v>1987</v>
      </c>
      <c r="E682" s="7" t="s">
        <v>19</v>
      </c>
      <c r="F682">
        <v>30</v>
      </c>
      <c r="G682" s="8" t="str">
        <f t="shared" si="95"/>
        <v>Sep</v>
      </c>
      <c r="H682" s="8" t="s">
        <v>6730</v>
      </c>
      <c r="I682" s="14" t="s">
        <v>7287</v>
      </c>
      <c r="J682" t="s">
        <v>5379</v>
      </c>
      <c r="K682">
        <v>1987</v>
      </c>
      <c r="L682">
        <f t="shared" si="96"/>
        <v>1987</v>
      </c>
      <c r="M682">
        <v>32.395000000000003</v>
      </c>
      <c r="N682" t="str">
        <f t="shared" si="97"/>
        <v>Obesity</v>
      </c>
      <c r="O682" t="str">
        <f t="shared" si="98"/>
        <v>Diabetes</v>
      </c>
      <c r="P682">
        <v>8.23</v>
      </c>
      <c r="Q682" s="2" t="s">
        <v>8355</v>
      </c>
      <c r="R682" s="2" t="s">
        <v>8354</v>
      </c>
      <c r="S682" t="s">
        <v>2382</v>
      </c>
      <c r="T682" s="2">
        <v>1</v>
      </c>
      <c r="U682" s="2" t="str">
        <f t="shared" si="99"/>
        <v>NO</v>
      </c>
      <c r="V682" t="s">
        <v>8354</v>
      </c>
      <c r="W682" t="str">
        <f t="shared" si="100"/>
        <v>tier - 2</v>
      </c>
      <c r="X682" t="s">
        <v>10</v>
      </c>
      <c r="Y682" t="str">
        <f t="shared" si="101"/>
        <v>tier - 2</v>
      </c>
      <c r="Z682" t="s">
        <v>10</v>
      </c>
      <c r="AA682" s="15">
        <v>5846.92</v>
      </c>
      <c r="AB682" t="str">
        <v>R1013</v>
      </c>
    </row>
    <row r="683" spans="1:28" x14ac:dyDescent="0.2">
      <c r="A683" s="1" t="s">
        <v>1688</v>
      </c>
      <c r="B683" s="13">
        <f t="shared" si="94"/>
        <v>31216</v>
      </c>
      <c r="C683" s="1">
        <f t="shared" si="102"/>
        <v>37</v>
      </c>
      <c r="D683">
        <v>1985</v>
      </c>
      <c r="E683" s="7" t="s">
        <v>17</v>
      </c>
      <c r="F683">
        <v>18</v>
      </c>
      <c r="G683" s="8" t="str">
        <f t="shared" si="95"/>
        <v>Jun</v>
      </c>
      <c r="H683" s="8" t="s">
        <v>7145</v>
      </c>
      <c r="I683" s="14" t="s">
        <v>7288</v>
      </c>
      <c r="J683" t="s">
        <v>5380</v>
      </c>
      <c r="K683">
        <v>1985</v>
      </c>
      <c r="L683">
        <f t="shared" si="96"/>
        <v>1985</v>
      </c>
      <c r="M683">
        <v>32.729999999999997</v>
      </c>
      <c r="N683" t="str">
        <f t="shared" si="97"/>
        <v>Obesity</v>
      </c>
      <c r="O683" t="str">
        <f t="shared" si="98"/>
        <v>Diabetes</v>
      </c>
      <c r="P683">
        <v>7.03</v>
      </c>
      <c r="Q683" s="2" t="s">
        <v>8354</v>
      </c>
      <c r="R683" s="2" t="s">
        <v>8354</v>
      </c>
      <c r="S683" t="s">
        <v>8354</v>
      </c>
      <c r="T683" s="2">
        <v>0</v>
      </c>
      <c r="U683" s="2" t="str">
        <f t="shared" si="99"/>
        <v>NO</v>
      </c>
      <c r="V683" t="s">
        <v>8354</v>
      </c>
      <c r="W683" t="str">
        <f t="shared" si="100"/>
        <v>tier - 2</v>
      </c>
      <c r="X683" t="s">
        <v>10</v>
      </c>
      <c r="Y683" t="str">
        <f t="shared" si="101"/>
        <v>tier - 1</v>
      </c>
      <c r="Z683" t="s">
        <v>15</v>
      </c>
      <c r="AA683" s="15">
        <v>5847.24</v>
      </c>
      <c r="AB683" t="str">
        <v>R1013</v>
      </c>
    </row>
    <row r="684" spans="1:28" x14ac:dyDescent="0.2">
      <c r="A684" s="1" t="s">
        <v>1687</v>
      </c>
      <c r="B684" s="13">
        <f t="shared" si="94"/>
        <v>31008</v>
      </c>
      <c r="C684" s="1">
        <f t="shared" si="102"/>
        <v>38</v>
      </c>
      <c r="D684">
        <v>1984</v>
      </c>
      <c r="E684" s="7" t="s">
        <v>14</v>
      </c>
      <c r="F684">
        <v>22</v>
      </c>
      <c r="G684" s="8" t="str">
        <f t="shared" si="95"/>
        <v>Nov</v>
      </c>
      <c r="H684" s="8" t="s">
        <v>6730</v>
      </c>
      <c r="I684" s="14" t="s">
        <v>6823</v>
      </c>
      <c r="J684" t="s">
        <v>5381</v>
      </c>
      <c r="K684">
        <v>1984</v>
      </c>
      <c r="L684">
        <f t="shared" si="96"/>
        <v>1984</v>
      </c>
      <c r="M684">
        <v>20.52</v>
      </c>
      <c r="N684" t="str">
        <f t="shared" si="97"/>
        <v>Normalweight</v>
      </c>
      <c r="O684" t="str">
        <f t="shared" si="98"/>
        <v>Normal</v>
      </c>
      <c r="P684">
        <v>5.45</v>
      </c>
      <c r="Q684" s="2" t="s">
        <v>8354</v>
      </c>
      <c r="R684" s="2" t="s">
        <v>8354</v>
      </c>
      <c r="S684" t="s">
        <v>8354</v>
      </c>
      <c r="T684" s="2">
        <v>1</v>
      </c>
      <c r="U684" s="2" t="str">
        <f t="shared" si="99"/>
        <v>YES</v>
      </c>
      <c r="V684" t="s">
        <v>8355</v>
      </c>
      <c r="W684" t="str">
        <f t="shared" si="100"/>
        <v>tier - 2</v>
      </c>
      <c r="X684" t="s">
        <v>10</v>
      </c>
      <c r="Y684" t="str">
        <f t="shared" si="101"/>
        <v>tier - 3</v>
      </c>
      <c r="Z684" t="s">
        <v>11</v>
      </c>
      <c r="AA684" s="15">
        <v>5855.9</v>
      </c>
      <c r="AB684" t="str">
        <v>R1012</v>
      </c>
    </row>
    <row r="685" spans="1:28" x14ac:dyDescent="0.2">
      <c r="A685" s="1" t="s">
        <v>1686</v>
      </c>
      <c r="B685" s="13">
        <f t="shared" si="94"/>
        <v>34261</v>
      </c>
      <c r="C685" s="1">
        <f t="shared" si="102"/>
        <v>29</v>
      </c>
      <c r="D685">
        <v>1993</v>
      </c>
      <c r="E685" s="7" t="s">
        <v>36</v>
      </c>
      <c r="F685">
        <v>19</v>
      </c>
      <c r="G685" s="8" t="str">
        <f t="shared" si="95"/>
        <v>Oct</v>
      </c>
      <c r="H685" s="8" t="s">
        <v>6730</v>
      </c>
      <c r="I685" s="14" t="s">
        <v>7289</v>
      </c>
      <c r="J685" t="s">
        <v>5382</v>
      </c>
      <c r="K685">
        <v>1993</v>
      </c>
      <c r="L685">
        <f t="shared" si="96"/>
        <v>1993</v>
      </c>
      <c r="M685">
        <v>51.72</v>
      </c>
      <c r="N685" t="str">
        <f t="shared" si="97"/>
        <v>Obesity</v>
      </c>
      <c r="O685" t="str">
        <f t="shared" si="98"/>
        <v>Prediabetes</v>
      </c>
      <c r="P685">
        <v>5.76</v>
      </c>
      <c r="Q685" s="2" t="s">
        <v>8354</v>
      </c>
      <c r="R685" s="2" t="s">
        <v>8354</v>
      </c>
      <c r="S685" t="s">
        <v>8354</v>
      </c>
      <c r="T685" s="2">
        <v>0</v>
      </c>
      <c r="U685" s="2" t="str">
        <f t="shared" si="99"/>
        <v>NO</v>
      </c>
      <c r="V685" t="s">
        <v>8354</v>
      </c>
      <c r="W685" t="str">
        <f t="shared" si="100"/>
        <v>tier - 2</v>
      </c>
      <c r="X685" t="s">
        <v>10</v>
      </c>
      <c r="Y685" t="str">
        <f t="shared" si="101"/>
        <v>tier - 2</v>
      </c>
      <c r="Z685" t="s">
        <v>10</v>
      </c>
      <c r="AA685" s="15">
        <v>5877.02</v>
      </c>
      <c r="AB685" t="str">
        <v>R1021</v>
      </c>
    </row>
    <row r="686" spans="1:28" x14ac:dyDescent="0.2">
      <c r="A686" s="1" t="s">
        <v>1685</v>
      </c>
      <c r="B686" s="13">
        <f t="shared" si="94"/>
        <v>30140</v>
      </c>
      <c r="C686" s="1">
        <f t="shared" si="102"/>
        <v>40</v>
      </c>
      <c r="D686">
        <v>1982</v>
      </c>
      <c r="E686" s="7" t="s">
        <v>9</v>
      </c>
      <c r="F686">
        <v>8</v>
      </c>
      <c r="G686" s="8" t="str">
        <f t="shared" si="95"/>
        <v>Jul</v>
      </c>
      <c r="H686" s="8" t="s">
        <v>6732</v>
      </c>
      <c r="I686" s="14" t="s">
        <v>7290</v>
      </c>
      <c r="J686" t="s">
        <v>5383</v>
      </c>
      <c r="K686">
        <v>1982</v>
      </c>
      <c r="L686">
        <f t="shared" si="96"/>
        <v>1982</v>
      </c>
      <c r="M686">
        <v>50.2</v>
      </c>
      <c r="N686" t="str">
        <f t="shared" si="97"/>
        <v>Obesity</v>
      </c>
      <c r="O686" t="str">
        <f t="shared" si="98"/>
        <v>Normal</v>
      </c>
      <c r="P686">
        <v>5.4</v>
      </c>
      <c r="Q686" s="2" t="s">
        <v>8354</v>
      </c>
      <c r="R686" s="2" t="s">
        <v>8354</v>
      </c>
      <c r="S686" t="s">
        <v>8354</v>
      </c>
      <c r="T686" s="2">
        <v>0</v>
      </c>
      <c r="U686" s="2" t="str">
        <f t="shared" si="99"/>
        <v>NO</v>
      </c>
      <c r="V686" t="s">
        <v>8354</v>
      </c>
      <c r="W686" t="str">
        <f t="shared" si="100"/>
        <v>tier - 2</v>
      </c>
      <c r="X686" t="s">
        <v>10</v>
      </c>
      <c r="Y686" t="str">
        <f t="shared" si="101"/>
        <v>tier - 1</v>
      </c>
      <c r="Z686" t="s">
        <v>15</v>
      </c>
      <c r="AA686" s="15">
        <v>5910.94</v>
      </c>
      <c r="AB686" t="str">
        <v>R1011</v>
      </c>
    </row>
    <row r="687" spans="1:28" x14ac:dyDescent="0.2">
      <c r="A687" s="1" t="s">
        <v>1684</v>
      </c>
      <c r="B687" s="13">
        <f t="shared" si="94"/>
        <v>30306</v>
      </c>
      <c r="C687" s="1">
        <f t="shared" si="102"/>
        <v>40</v>
      </c>
      <c r="D687">
        <v>1982</v>
      </c>
      <c r="E687" s="7" t="s">
        <v>29</v>
      </c>
      <c r="F687">
        <v>21</v>
      </c>
      <c r="G687" s="8" t="str">
        <f t="shared" si="95"/>
        <v>Dec</v>
      </c>
      <c r="H687" s="8" t="s">
        <v>6732</v>
      </c>
      <c r="I687" s="14" t="s">
        <v>7291</v>
      </c>
      <c r="J687" t="s">
        <v>5384</v>
      </c>
      <c r="K687">
        <v>1982</v>
      </c>
      <c r="L687">
        <f t="shared" si="96"/>
        <v>1982</v>
      </c>
      <c r="M687">
        <v>25.52</v>
      </c>
      <c r="N687" t="str">
        <f t="shared" si="97"/>
        <v>Overweight</v>
      </c>
      <c r="O687" t="str">
        <f t="shared" si="98"/>
        <v>Prediabetes</v>
      </c>
      <c r="P687">
        <v>6.35</v>
      </c>
      <c r="Q687" s="2" t="s">
        <v>8354</v>
      </c>
      <c r="R687" s="2" t="s">
        <v>8354</v>
      </c>
      <c r="S687" t="s">
        <v>2382</v>
      </c>
      <c r="T687" s="2">
        <v>1</v>
      </c>
      <c r="U687" s="2" t="str">
        <f t="shared" si="99"/>
        <v>NO</v>
      </c>
      <c r="V687" t="s">
        <v>8354</v>
      </c>
      <c r="W687" t="str">
        <f t="shared" si="100"/>
        <v>tier - 2</v>
      </c>
      <c r="X687" t="s">
        <v>10</v>
      </c>
      <c r="Y687" t="str">
        <f t="shared" si="101"/>
        <v>tier - 1</v>
      </c>
      <c r="Z687" t="s">
        <v>15</v>
      </c>
      <c r="AA687" s="15">
        <v>5920.1</v>
      </c>
      <c r="AB687" t="str">
        <v>R1013</v>
      </c>
    </row>
    <row r="688" spans="1:28" x14ac:dyDescent="0.2">
      <c r="A688" s="1" t="s">
        <v>1683</v>
      </c>
      <c r="B688" s="13">
        <f t="shared" si="94"/>
        <v>31987</v>
      </c>
      <c r="C688" s="1">
        <f t="shared" si="102"/>
        <v>35</v>
      </c>
      <c r="D688">
        <v>1987</v>
      </c>
      <c r="E688" s="7" t="s">
        <v>9</v>
      </c>
      <c r="F688">
        <v>29</v>
      </c>
      <c r="G688" s="8" t="str">
        <f t="shared" si="95"/>
        <v>Jul</v>
      </c>
      <c r="H688" s="8" t="s">
        <v>6730</v>
      </c>
      <c r="I688" s="14" t="s">
        <v>7292</v>
      </c>
      <c r="J688" t="s">
        <v>5385</v>
      </c>
      <c r="K688">
        <v>1987</v>
      </c>
      <c r="L688">
        <f t="shared" si="96"/>
        <v>1987</v>
      </c>
      <c r="M688">
        <v>35.200000000000003</v>
      </c>
      <c r="N688" t="str">
        <f t="shared" si="97"/>
        <v>Obesity</v>
      </c>
      <c r="O688" t="str">
        <f t="shared" si="98"/>
        <v>Prediabetes</v>
      </c>
      <c r="P688">
        <v>6.26</v>
      </c>
      <c r="Q688" s="2" t="s">
        <v>8355</v>
      </c>
      <c r="R688" s="2" t="s">
        <v>8354</v>
      </c>
      <c r="S688" t="s">
        <v>8354</v>
      </c>
      <c r="T688" s="2">
        <v>2</v>
      </c>
      <c r="U688" s="2" t="str">
        <f t="shared" si="99"/>
        <v>NO</v>
      </c>
      <c r="V688" t="s">
        <v>8354</v>
      </c>
      <c r="W688" t="str">
        <f t="shared" si="100"/>
        <v>tier - 3</v>
      </c>
      <c r="X688" t="s">
        <v>11</v>
      </c>
      <c r="Y688" t="str">
        <f t="shared" si="101"/>
        <v>tier - 3</v>
      </c>
      <c r="Z688" t="s">
        <v>11</v>
      </c>
      <c r="AA688" s="15">
        <v>5926.85</v>
      </c>
      <c r="AB688" t="str">
        <v>R1011</v>
      </c>
    </row>
    <row r="689" spans="1:28" x14ac:dyDescent="0.2">
      <c r="A689" s="1" t="s">
        <v>1682</v>
      </c>
      <c r="B689" s="13">
        <f t="shared" si="94"/>
        <v>34194</v>
      </c>
      <c r="C689" s="1">
        <f t="shared" si="102"/>
        <v>29</v>
      </c>
      <c r="D689">
        <v>1993</v>
      </c>
      <c r="E689" s="7" t="s">
        <v>34</v>
      </c>
      <c r="F689">
        <v>13</v>
      </c>
      <c r="G689" s="8" t="str">
        <f t="shared" si="95"/>
        <v>Aug</v>
      </c>
      <c r="H689" s="8" t="s">
        <v>6730</v>
      </c>
      <c r="I689" s="14" t="s">
        <v>7293</v>
      </c>
      <c r="J689" t="s">
        <v>6694</v>
      </c>
      <c r="K689">
        <v>1993</v>
      </c>
      <c r="L689">
        <f t="shared" si="96"/>
        <v>1993</v>
      </c>
      <c r="M689">
        <v>41.26</v>
      </c>
      <c r="N689" t="str">
        <f t="shared" si="97"/>
        <v>Obesity</v>
      </c>
      <c r="O689" t="str">
        <f t="shared" si="98"/>
        <v>Prediabetes</v>
      </c>
      <c r="P689">
        <v>5.97</v>
      </c>
      <c r="Q689" s="2" t="s">
        <v>8355</v>
      </c>
      <c r="R689" s="2" t="s">
        <v>8354</v>
      </c>
      <c r="S689" t="s">
        <v>8354</v>
      </c>
      <c r="T689" s="2">
        <v>0</v>
      </c>
      <c r="U689" s="2" t="str">
        <f t="shared" si="99"/>
        <v>NO</v>
      </c>
      <c r="V689" t="s">
        <v>8354</v>
      </c>
      <c r="W689" t="str">
        <f t="shared" si="100"/>
        <v>tier - 2</v>
      </c>
      <c r="X689" t="s">
        <v>10</v>
      </c>
      <c r="Y689" t="str">
        <f t="shared" si="101"/>
        <v>tier - 2</v>
      </c>
      <c r="Z689" t="s">
        <v>10</v>
      </c>
      <c r="AA689" s="15">
        <v>5926.93</v>
      </c>
      <c r="AB689" t="str">
        <v>R1025</v>
      </c>
    </row>
    <row r="690" spans="1:28" x14ac:dyDescent="0.2">
      <c r="A690" s="1" t="s">
        <v>1681</v>
      </c>
      <c r="B690" s="13">
        <f t="shared" si="94"/>
        <v>34545</v>
      </c>
      <c r="C690" s="1">
        <f t="shared" si="102"/>
        <v>28</v>
      </c>
      <c r="D690">
        <v>1994</v>
      </c>
      <c r="E690" s="7" t="s">
        <v>9</v>
      </c>
      <c r="F690">
        <v>30</v>
      </c>
      <c r="G690" s="8" t="str">
        <f t="shared" si="95"/>
        <v>Jul</v>
      </c>
      <c r="H690" s="8" t="s">
        <v>6730</v>
      </c>
      <c r="I690" s="14" t="s">
        <v>7294</v>
      </c>
      <c r="J690" t="s">
        <v>5386</v>
      </c>
      <c r="K690">
        <v>1994</v>
      </c>
      <c r="L690">
        <f t="shared" si="96"/>
        <v>1994</v>
      </c>
      <c r="M690">
        <v>17.195</v>
      </c>
      <c r="N690" t="str">
        <f t="shared" si="97"/>
        <v>Underweight</v>
      </c>
      <c r="O690" t="str">
        <f t="shared" si="98"/>
        <v>Normal</v>
      </c>
      <c r="P690">
        <v>5.29</v>
      </c>
      <c r="Q690" s="2" t="s">
        <v>8355</v>
      </c>
      <c r="R690" s="2" t="s">
        <v>8354</v>
      </c>
      <c r="S690" t="s">
        <v>8354</v>
      </c>
      <c r="T690" s="2">
        <v>0</v>
      </c>
      <c r="U690" s="2" t="str">
        <f t="shared" si="99"/>
        <v>YES</v>
      </c>
      <c r="V690" t="s">
        <v>8355</v>
      </c>
      <c r="W690" t="str">
        <f t="shared" si="100"/>
        <v>tier - 2</v>
      </c>
      <c r="X690" t="s">
        <v>10</v>
      </c>
      <c r="Y690" t="str">
        <f t="shared" si="101"/>
        <v>tier - 1</v>
      </c>
      <c r="Z690" t="s">
        <v>15</v>
      </c>
      <c r="AA690" s="15">
        <v>5927.65</v>
      </c>
      <c r="AB690" t="str">
        <v>R1012</v>
      </c>
    </row>
    <row r="691" spans="1:28" x14ac:dyDescent="0.2">
      <c r="A691" s="1" t="s">
        <v>1680</v>
      </c>
      <c r="B691" s="13">
        <f t="shared" si="94"/>
        <v>31972</v>
      </c>
      <c r="C691" s="1">
        <f t="shared" si="102"/>
        <v>35</v>
      </c>
      <c r="D691">
        <v>1987</v>
      </c>
      <c r="E691" s="7" t="s">
        <v>9</v>
      </c>
      <c r="F691">
        <v>14</v>
      </c>
      <c r="G691" s="8" t="str">
        <f t="shared" si="95"/>
        <v>Jul</v>
      </c>
      <c r="H691" s="8" t="s">
        <v>6730</v>
      </c>
      <c r="I691" s="14" t="s">
        <v>7295</v>
      </c>
      <c r="J691" t="s">
        <v>5387</v>
      </c>
      <c r="K691">
        <v>1987</v>
      </c>
      <c r="L691">
        <f t="shared" si="96"/>
        <v>1987</v>
      </c>
      <c r="M691">
        <v>23.085000000000001</v>
      </c>
      <c r="N691" t="str">
        <f t="shared" si="97"/>
        <v>Normalweight</v>
      </c>
      <c r="O691" t="str">
        <f t="shared" si="98"/>
        <v>Normal</v>
      </c>
      <c r="P691">
        <v>4.2699999999999996</v>
      </c>
      <c r="Q691" s="2" t="s">
        <v>8355</v>
      </c>
      <c r="R691" s="2" t="s">
        <v>8354</v>
      </c>
      <c r="S691" t="s">
        <v>8354</v>
      </c>
      <c r="T691" s="2">
        <v>2</v>
      </c>
      <c r="U691" s="2" t="str">
        <f t="shared" si="99"/>
        <v>NO</v>
      </c>
      <c r="V691" t="s">
        <v>8354</v>
      </c>
      <c r="W691" t="str">
        <f t="shared" si="100"/>
        <v>tier - 3</v>
      </c>
      <c r="X691" t="s">
        <v>11</v>
      </c>
      <c r="Y691" t="str">
        <f t="shared" si="101"/>
        <v>tier - 2</v>
      </c>
      <c r="Z691" t="s">
        <v>10</v>
      </c>
      <c r="AA691" s="15">
        <v>5934.38</v>
      </c>
      <c r="AB691" t="str">
        <v>R1013</v>
      </c>
    </row>
    <row r="692" spans="1:28" x14ac:dyDescent="0.2">
      <c r="A692" s="1" t="s">
        <v>1679</v>
      </c>
      <c r="B692" s="13">
        <f t="shared" si="94"/>
        <v>37846</v>
      </c>
      <c r="C692" s="1">
        <f t="shared" si="102"/>
        <v>19</v>
      </c>
      <c r="D692">
        <v>2003</v>
      </c>
      <c r="E692" s="7" t="s">
        <v>34</v>
      </c>
      <c r="F692">
        <v>13</v>
      </c>
      <c r="G692" s="8" t="str">
        <f t="shared" si="95"/>
        <v>Aug</v>
      </c>
      <c r="H692" s="8" t="s">
        <v>6730</v>
      </c>
      <c r="I692" s="14" t="s">
        <v>7296</v>
      </c>
      <c r="J692" t="s">
        <v>5388</v>
      </c>
      <c r="K692">
        <v>2003</v>
      </c>
      <c r="L692">
        <f t="shared" si="96"/>
        <v>2003</v>
      </c>
      <c r="M692">
        <v>21.66</v>
      </c>
      <c r="N692" t="str">
        <f t="shared" si="97"/>
        <v>Normalweight</v>
      </c>
      <c r="O692" t="str">
        <f t="shared" si="98"/>
        <v>Normal</v>
      </c>
      <c r="P692">
        <v>5.2</v>
      </c>
      <c r="Q692" s="2" t="s">
        <v>8355</v>
      </c>
      <c r="R692" s="2" t="s">
        <v>8354</v>
      </c>
      <c r="S692" t="s">
        <v>8354</v>
      </c>
      <c r="T692" s="2">
        <v>2</v>
      </c>
      <c r="U692" s="2" t="str">
        <f t="shared" si="99"/>
        <v>NO</v>
      </c>
      <c r="V692" t="s">
        <v>8354</v>
      </c>
      <c r="W692" t="str">
        <f t="shared" si="100"/>
        <v>tier - 2</v>
      </c>
      <c r="X692" t="s">
        <v>10</v>
      </c>
      <c r="Y692" t="str">
        <f t="shared" si="101"/>
        <v>tier - 2</v>
      </c>
      <c r="Z692" t="s">
        <v>10</v>
      </c>
      <c r="AA692" s="15">
        <v>5957.35</v>
      </c>
      <c r="AB692" t="str">
        <v>R1012</v>
      </c>
    </row>
    <row r="693" spans="1:28" x14ac:dyDescent="0.2">
      <c r="A693" s="1" t="s">
        <v>1678</v>
      </c>
      <c r="B693" s="13">
        <f t="shared" si="94"/>
        <v>38183</v>
      </c>
      <c r="C693" s="1">
        <f t="shared" si="102"/>
        <v>18</v>
      </c>
      <c r="D693">
        <v>2004</v>
      </c>
      <c r="E693" s="7" t="s">
        <v>9</v>
      </c>
      <c r="F693">
        <v>15</v>
      </c>
      <c r="G693" s="8" t="str">
        <f t="shared" si="95"/>
        <v>Jul</v>
      </c>
      <c r="H693" s="8" t="s">
        <v>6732</v>
      </c>
      <c r="I693" s="14" t="s">
        <v>7297</v>
      </c>
      <c r="J693" t="s">
        <v>6695</v>
      </c>
      <c r="K693">
        <v>2004</v>
      </c>
      <c r="L693">
        <f t="shared" si="96"/>
        <v>2004</v>
      </c>
      <c r="M693">
        <v>36.47</v>
      </c>
      <c r="N693" t="str">
        <f t="shared" si="97"/>
        <v>Obesity</v>
      </c>
      <c r="O693" t="str">
        <f t="shared" si="98"/>
        <v>Diabetes</v>
      </c>
      <c r="P693">
        <v>8.23</v>
      </c>
      <c r="Q693" s="2" t="s">
        <v>8355</v>
      </c>
      <c r="R693" s="2" t="s">
        <v>8354</v>
      </c>
      <c r="S693" t="s">
        <v>8354</v>
      </c>
      <c r="T693" s="2">
        <v>0</v>
      </c>
      <c r="U693" s="2" t="str">
        <f t="shared" si="99"/>
        <v>NO</v>
      </c>
      <c r="V693" t="s">
        <v>8354</v>
      </c>
      <c r="W693" t="str">
        <f t="shared" si="100"/>
        <v>tier - 2</v>
      </c>
      <c r="X693" t="s">
        <v>10</v>
      </c>
      <c r="Y693" t="str">
        <f t="shared" si="101"/>
        <v>tier - 1</v>
      </c>
      <c r="Z693" t="s">
        <v>15</v>
      </c>
      <c r="AA693" s="15">
        <v>5960.91</v>
      </c>
      <c r="AB693" t="str">
        <v>R1026</v>
      </c>
    </row>
    <row r="694" spans="1:28" x14ac:dyDescent="0.2">
      <c r="A694" s="1" t="s">
        <v>1677</v>
      </c>
      <c r="B694" s="13">
        <f t="shared" si="94"/>
        <v>29438</v>
      </c>
      <c r="C694" s="1">
        <f t="shared" si="102"/>
        <v>42</v>
      </c>
      <c r="D694">
        <v>1980</v>
      </c>
      <c r="E694" s="7" t="s">
        <v>34</v>
      </c>
      <c r="F694">
        <v>5</v>
      </c>
      <c r="G694" s="8" t="str">
        <f t="shared" si="95"/>
        <v>Aug</v>
      </c>
      <c r="H694" s="8" t="s">
        <v>7145</v>
      </c>
      <c r="I694" s="14" t="s">
        <v>7298</v>
      </c>
      <c r="J694" t="s">
        <v>5389</v>
      </c>
      <c r="K694">
        <v>1980</v>
      </c>
      <c r="L694">
        <f t="shared" si="96"/>
        <v>1980</v>
      </c>
      <c r="M694">
        <v>36.08</v>
      </c>
      <c r="N694" t="str">
        <f t="shared" si="97"/>
        <v>Obesity</v>
      </c>
      <c r="O694" t="str">
        <f t="shared" si="98"/>
        <v>Diabetes</v>
      </c>
      <c r="P694">
        <v>10.33</v>
      </c>
      <c r="Q694" s="2" t="s">
        <v>8355</v>
      </c>
      <c r="R694" s="2" t="s">
        <v>8354</v>
      </c>
      <c r="S694" t="s">
        <v>8354</v>
      </c>
      <c r="T694" s="2">
        <v>0</v>
      </c>
      <c r="U694" s="2" t="str">
        <f t="shared" si="99"/>
        <v>NO</v>
      </c>
      <c r="V694" t="s">
        <v>8354</v>
      </c>
      <c r="W694" t="str">
        <f t="shared" si="100"/>
        <v>tier - 2</v>
      </c>
      <c r="X694" t="s">
        <v>10</v>
      </c>
      <c r="Y694" t="str">
        <f t="shared" si="101"/>
        <v>tier - 3</v>
      </c>
      <c r="Z694" t="s">
        <v>11</v>
      </c>
      <c r="AA694" s="15">
        <v>5966.89</v>
      </c>
      <c r="AB694" t="str">
        <v>R1013</v>
      </c>
    </row>
    <row r="695" spans="1:28" x14ac:dyDescent="0.2">
      <c r="A695" s="1" t="s">
        <v>1676</v>
      </c>
      <c r="B695" s="13">
        <f t="shared" si="94"/>
        <v>29423</v>
      </c>
      <c r="C695" s="1">
        <f t="shared" si="102"/>
        <v>42</v>
      </c>
      <c r="D695">
        <v>1980</v>
      </c>
      <c r="E695" s="7" t="s">
        <v>9</v>
      </c>
      <c r="F695">
        <v>21</v>
      </c>
      <c r="G695" s="8" t="str">
        <f t="shared" si="95"/>
        <v>Jul</v>
      </c>
      <c r="H695" s="8" t="s">
        <v>6730</v>
      </c>
      <c r="I695" s="14" t="s">
        <v>7299</v>
      </c>
      <c r="J695" t="s">
        <v>5390</v>
      </c>
      <c r="K695">
        <v>1980</v>
      </c>
      <c r="L695">
        <f t="shared" si="96"/>
        <v>1980</v>
      </c>
      <c r="M695">
        <v>23.18</v>
      </c>
      <c r="N695" t="str">
        <f t="shared" si="97"/>
        <v>Normalweight</v>
      </c>
      <c r="O695" t="str">
        <f t="shared" si="98"/>
        <v>Prediabetes</v>
      </c>
      <c r="P695">
        <v>6.13</v>
      </c>
      <c r="Q695" s="2" t="s">
        <v>8354</v>
      </c>
      <c r="R695" s="2" t="s">
        <v>8354</v>
      </c>
      <c r="S695" t="s">
        <v>8354</v>
      </c>
      <c r="T695" s="2">
        <v>0</v>
      </c>
      <c r="U695" s="2" t="str">
        <f t="shared" si="99"/>
        <v>NO</v>
      </c>
      <c r="V695" t="s">
        <v>8354</v>
      </c>
      <c r="W695" t="str">
        <f t="shared" si="100"/>
        <v>tier - 3</v>
      </c>
      <c r="X695" t="s">
        <v>11</v>
      </c>
      <c r="Y695" t="str">
        <f t="shared" si="101"/>
        <v>tier - 3</v>
      </c>
      <c r="Z695" t="s">
        <v>11</v>
      </c>
      <c r="AA695" s="15">
        <v>5969.72</v>
      </c>
      <c r="AB695" t="str">
        <v>R1011</v>
      </c>
    </row>
    <row r="696" spans="1:28" x14ac:dyDescent="0.2">
      <c r="A696" s="1" t="s">
        <v>1675</v>
      </c>
      <c r="B696" s="13">
        <f t="shared" si="94"/>
        <v>32711</v>
      </c>
      <c r="C696" s="1">
        <f t="shared" si="102"/>
        <v>33</v>
      </c>
      <c r="D696">
        <v>1989</v>
      </c>
      <c r="E696" s="7" t="s">
        <v>9</v>
      </c>
      <c r="F696">
        <v>22</v>
      </c>
      <c r="G696" s="8" t="str">
        <f t="shared" si="95"/>
        <v>Jul</v>
      </c>
      <c r="H696" s="8" t="s">
        <v>6732</v>
      </c>
      <c r="I696" s="14" t="s">
        <v>7300</v>
      </c>
      <c r="J696" t="s">
        <v>5391</v>
      </c>
      <c r="K696">
        <v>1989</v>
      </c>
      <c r="L696">
        <f t="shared" si="96"/>
        <v>1989</v>
      </c>
      <c r="M696">
        <v>39.159999999999997</v>
      </c>
      <c r="N696" t="str">
        <f t="shared" si="97"/>
        <v>Obesity</v>
      </c>
      <c r="O696" t="str">
        <f t="shared" si="98"/>
        <v>Diabetes</v>
      </c>
      <c r="P696">
        <v>8.08</v>
      </c>
      <c r="Q696" s="2" t="s">
        <v>8354</v>
      </c>
      <c r="R696" s="2" t="s">
        <v>8354</v>
      </c>
      <c r="S696" t="s">
        <v>8354</v>
      </c>
      <c r="T696" s="2">
        <v>3</v>
      </c>
      <c r="U696" s="2" t="str">
        <f t="shared" si="99"/>
        <v>NO</v>
      </c>
      <c r="V696" t="s">
        <v>8354</v>
      </c>
      <c r="W696" t="str">
        <f t="shared" si="100"/>
        <v>tier - 2</v>
      </c>
      <c r="X696" t="s">
        <v>10</v>
      </c>
      <c r="Y696" t="str">
        <f t="shared" si="101"/>
        <v>tier - 2</v>
      </c>
      <c r="Z696" t="s">
        <v>10</v>
      </c>
      <c r="AA696" s="15">
        <v>5972.38</v>
      </c>
      <c r="AB696" t="str">
        <v>R1011</v>
      </c>
    </row>
    <row r="697" spans="1:28" x14ac:dyDescent="0.2">
      <c r="A697" s="1" t="s">
        <v>1674</v>
      </c>
      <c r="B697" s="13">
        <f t="shared" si="94"/>
        <v>30944</v>
      </c>
      <c r="C697" s="1">
        <f t="shared" si="102"/>
        <v>38</v>
      </c>
      <c r="D697">
        <v>1984</v>
      </c>
      <c r="E697" s="7" t="s">
        <v>19</v>
      </c>
      <c r="F697">
        <v>19</v>
      </c>
      <c r="G697" s="8" t="str">
        <f t="shared" si="95"/>
        <v>Sep</v>
      </c>
      <c r="H697" s="8" t="s">
        <v>6732</v>
      </c>
      <c r="I697" s="14" t="s">
        <v>7301</v>
      </c>
      <c r="J697" t="s">
        <v>5393</v>
      </c>
      <c r="K697">
        <v>1984</v>
      </c>
      <c r="L697">
        <f t="shared" si="96"/>
        <v>1984</v>
      </c>
      <c r="M697">
        <v>38.19</v>
      </c>
      <c r="N697" t="str">
        <f t="shared" si="97"/>
        <v>Obesity</v>
      </c>
      <c r="O697" t="str">
        <f t="shared" si="98"/>
        <v>Diabetes</v>
      </c>
      <c r="P697">
        <v>10.49</v>
      </c>
      <c r="Q697" s="2" t="s">
        <v>8354</v>
      </c>
      <c r="R697" s="2" t="s">
        <v>8354</v>
      </c>
      <c r="S697" t="s">
        <v>8354</v>
      </c>
      <c r="T697" s="2">
        <v>3</v>
      </c>
      <c r="U697" s="2" t="str">
        <f t="shared" si="99"/>
        <v>NO</v>
      </c>
      <c r="V697" t="s">
        <v>8354</v>
      </c>
      <c r="W697" t="str">
        <f t="shared" si="100"/>
        <v>tier - 2</v>
      </c>
      <c r="X697" t="s">
        <v>10</v>
      </c>
      <c r="Y697" t="str">
        <f t="shared" si="101"/>
        <v>tier - 3</v>
      </c>
      <c r="Z697" t="s">
        <v>11</v>
      </c>
      <c r="AA697" s="15">
        <v>5974.38</v>
      </c>
      <c r="AB697" t="str">
        <v>R1013</v>
      </c>
    </row>
    <row r="698" spans="1:28" x14ac:dyDescent="0.2">
      <c r="A698" s="1" t="s">
        <v>1673</v>
      </c>
      <c r="B698" s="13">
        <f t="shared" si="94"/>
        <v>30997</v>
      </c>
      <c r="C698" s="1">
        <f t="shared" si="102"/>
        <v>38</v>
      </c>
      <c r="D698">
        <v>1984</v>
      </c>
      <c r="E698" s="7" t="s">
        <v>14</v>
      </c>
      <c r="F698">
        <v>11</v>
      </c>
      <c r="G698" s="8" t="str">
        <f t="shared" si="95"/>
        <v>Nov</v>
      </c>
      <c r="H698" s="8" t="s">
        <v>6732</v>
      </c>
      <c r="I698" s="14" t="s">
        <v>7302</v>
      </c>
      <c r="J698" t="s">
        <v>5395</v>
      </c>
      <c r="K698">
        <v>1984</v>
      </c>
      <c r="L698">
        <f t="shared" si="96"/>
        <v>1984</v>
      </c>
      <c r="M698">
        <v>26.41</v>
      </c>
      <c r="N698" t="str">
        <f t="shared" si="97"/>
        <v>Overweight</v>
      </c>
      <c r="O698" t="str">
        <f t="shared" si="98"/>
        <v>Diabetes</v>
      </c>
      <c r="P698">
        <v>8.11</v>
      </c>
      <c r="Q698" s="2" t="s">
        <v>8354</v>
      </c>
      <c r="R698" s="2" t="s">
        <v>8354</v>
      </c>
      <c r="S698" t="s">
        <v>8354</v>
      </c>
      <c r="T698" s="2">
        <v>3</v>
      </c>
      <c r="U698" s="2" t="str">
        <f t="shared" si="99"/>
        <v>NO</v>
      </c>
      <c r="V698" t="s">
        <v>8354</v>
      </c>
      <c r="W698" t="str">
        <f t="shared" si="100"/>
        <v>tier - 2</v>
      </c>
      <c r="X698" t="s">
        <v>10</v>
      </c>
      <c r="Y698" t="str">
        <f t="shared" si="101"/>
        <v>tier - 2</v>
      </c>
      <c r="Z698" t="s">
        <v>10</v>
      </c>
      <c r="AA698" s="15">
        <v>5976.83</v>
      </c>
      <c r="AB698" t="str">
        <v>R1013</v>
      </c>
    </row>
    <row r="699" spans="1:28" x14ac:dyDescent="0.2">
      <c r="A699" s="1" t="s">
        <v>1672</v>
      </c>
      <c r="B699" s="13">
        <f t="shared" si="94"/>
        <v>25744</v>
      </c>
      <c r="C699" s="1">
        <f t="shared" si="102"/>
        <v>52</v>
      </c>
      <c r="D699">
        <v>1970</v>
      </c>
      <c r="E699" s="7" t="s">
        <v>17</v>
      </c>
      <c r="F699">
        <v>25</v>
      </c>
      <c r="G699" s="8" t="str">
        <f t="shared" si="95"/>
        <v>Jun</v>
      </c>
      <c r="H699" s="8" t="s">
        <v>6730</v>
      </c>
      <c r="I699" s="14" t="s">
        <v>6810</v>
      </c>
      <c r="J699" t="s">
        <v>5396</v>
      </c>
      <c r="K699">
        <v>1970</v>
      </c>
      <c r="L699">
        <f t="shared" si="96"/>
        <v>1970</v>
      </c>
      <c r="M699">
        <v>28.785</v>
      </c>
      <c r="N699" t="str">
        <f t="shared" si="97"/>
        <v>Overweight</v>
      </c>
      <c r="O699" t="str">
        <f t="shared" si="98"/>
        <v>Diabetes</v>
      </c>
      <c r="P699">
        <v>6.6</v>
      </c>
      <c r="Q699" s="2" t="s">
        <v>8354</v>
      </c>
      <c r="R699" s="2" t="s">
        <v>8354</v>
      </c>
      <c r="S699" t="s">
        <v>8354</v>
      </c>
      <c r="T699" s="2">
        <v>0</v>
      </c>
      <c r="U699" s="2" t="str">
        <f t="shared" si="99"/>
        <v>NO</v>
      </c>
      <c r="V699" t="s">
        <v>8354</v>
      </c>
      <c r="W699" t="str">
        <f t="shared" si="100"/>
        <v>tier - 2</v>
      </c>
      <c r="X699" t="s">
        <v>10</v>
      </c>
      <c r="Y699" t="str">
        <f t="shared" si="101"/>
        <v>tier - 3</v>
      </c>
      <c r="Z699" t="s">
        <v>11</v>
      </c>
      <c r="AA699" s="15">
        <v>5979.66</v>
      </c>
      <c r="AB699" t="str">
        <v>R1013</v>
      </c>
    </row>
    <row r="700" spans="1:28" x14ac:dyDescent="0.2">
      <c r="A700" s="1" t="s">
        <v>1671</v>
      </c>
      <c r="B700" s="13">
        <f t="shared" si="94"/>
        <v>29504</v>
      </c>
      <c r="C700" s="1">
        <f t="shared" si="102"/>
        <v>42</v>
      </c>
      <c r="D700">
        <v>1980</v>
      </c>
      <c r="E700" s="7" t="s">
        <v>36</v>
      </c>
      <c r="F700">
        <v>10</v>
      </c>
      <c r="G700" s="8" t="str">
        <f t="shared" si="95"/>
        <v>Oct</v>
      </c>
      <c r="H700" s="8" t="s">
        <v>6730</v>
      </c>
      <c r="I700" s="14" t="s">
        <v>7303</v>
      </c>
      <c r="J700" t="s">
        <v>5397</v>
      </c>
      <c r="K700">
        <v>1980</v>
      </c>
      <c r="L700">
        <f t="shared" si="96"/>
        <v>1980</v>
      </c>
      <c r="M700">
        <v>26.695</v>
      </c>
      <c r="N700" t="str">
        <f t="shared" si="97"/>
        <v>Overweight</v>
      </c>
      <c r="O700" t="str">
        <f t="shared" si="98"/>
        <v>Diabetes</v>
      </c>
      <c r="P700">
        <v>10.14</v>
      </c>
      <c r="Q700" s="2" t="s">
        <v>8355</v>
      </c>
      <c r="R700" s="2" t="s">
        <v>8354</v>
      </c>
      <c r="S700" t="s">
        <v>2382</v>
      </c>
      <c r="T700" s="2">
        <v>1</v>
      </c>
      <c r="U700" s="2" t="str">
        <f t="shared" si="99"/>
        <v>NO</v>
      </c>
      <c r="V700" t="s">
        <v>8354</v>
      </c>
      <c r="W700" t="str">
        <f t="shared" si="100"/>
        <v>tier - 2</v>
      </c>
      <c r="X700" t="s">
        <v>10</v>
      </c>
      <c r="Y700" t="str">
        <f t="shared" si="101"/>
        <v>tier - 2</v>
      </c>
      <c r="Z700" t="s">
        <v>10</v>
      </c>
      <c r="AA700" s="15">
        <v>5979.73</v>
      </c>
      <c r="AB700" t="str">
        <v>R1011</v>
      </c>
    </row>
    <row r="701" spans="1:28" x14ac:dyDescent="0.2">
      <c r="A701" s="1" t="s">
        <v>1670</v>
      </c>
      <c r="B701" s="13">
        <f t="shared" si="94"/>
        <v>27313</v>
      </c>
      <c r="C701" s="1">
        <f t="shared" si="102"/>
        <v>48</v>
      </c>
      <c r="D701">
        <v>1974</v>
      </c>
      <c r="E701" s="7" t="s">
        <v>36</v>
      </c>
      <c r="F701">
        <v>11</v>
      </c>
      <c r="G701" s="8" t="str">
        <f t="shared" si="95"/>
        <v>Oct</v>
      </c>
      <c r="H701" s="8" t="s">
        <v>6732</v>
      </c>
      <c r="I701" s="14" t="s">
        <v>7304</v>
      </c>
      <c r="J701" t="s">
        <v>5398</v>
      </c>
      <c r="K701">
        <v>1974</v>
      </c>
      <c r="L701">
        <f t="shared" si="96"/>
        <v>1974</v>
      </c>
      <c r="M701">
        <v>32.799999999999997</v>
      </c>
      <c r="N701" t="str">
        <f t="shared" si="97"/>
        <v>Obesity</v>
      </c>
      <c r="O701" t="str">
        <f t="shared" si="98"/>
        <v>Prediabetes</v>
      </c>
      <c r="P701">
        <v>6.06</v>
      </c>
      <c r="Q701" s="2" t="s">
        <v>8355</v>
      </c>
      <c r="R701" s="2" t="s">
        <v>8354</v>
      </c>
      <c r="S701" t="s">
        <v>8354</v>
      </c>
      <c r="T701" s="2">
        <v>1</v>
      </c>
      <c r="U701" s="2" t="str">
        <f t="shared" si="99"/>
        <v>NO</v>
      </c>
      <c r="V701" t="s">
        <v>8354</v>
      </c>
      <c r="W701" t="str">
        <f t="shared" si="100"/>
        <v>tier - 2</v>
      </c>
      <c r="X701" t="s">
        <v>10</v>
      </c>
      <c r="Y701" t="str">
        <f t="shared" si="101"/>
        <v>tier - 3</v>
      </c>
      <c r="Z701" t="s">
        <v>11</v>
      </c>
      <c r="AA701" s="15">
        <v>5979.99</v>
      </c>
      <c r="AB701" t="str">
        <v>R1013</v>
      </c>
    </row>
    <row r="702" spans="1:28" x14ac:dyDescent="0.2">
      <c r="A702" s="1" t="s">
        <v>1669</v>
      </c>
      <c r="B702" s="13">
        <f t="shared" si="94"/>
        <v>32304</v>
      </c>
      <c r="C702" s="1">
        <f t="shared" si="102"/>
        <v>34</v>
      </c>
      <c r="D702">
        <v>1988</v>
      </c>
      <c r="E702" s="7" t="s">
        <v>17</v>
      </c>
      <c r="F702">
        <v>10</v>
      </c>
      <c r="G702" s="8" t="str">
        <f t="shared" si="95"/>
        <v>Jun</v>
      </c>
      <c r="H702" s="8" t="s">
        <v>7145</v>
      </c>
      <c r="I702" s="14" t="s">
        <v>7305</v>
      </c>
      <c r="J702" t="s">
        <v>5399</v>
      </c>
      <c r="K702">
        <v>1988</v>
      </c>
      <c r="L702">
        <f t="shared" si="96"/>
        <v>1988</v>
      </c>
      <c r="M702">
        <v>35.869999999999997</v>
      </c>
      <c r="N702" t="str">
        <f t="shared" si="97"/>
        <v>Obesity</v>
      </c>
      <c r="O702" t="str">
        <f t="shared" si="98"/>
        <v>Diabetes</v>
      </c>
      <c r="P702">
        <v>9.91</v>
      </c>
      <c r="Q702" s="2" t="s">
        <v>8355</v>
      </c>
      <c r="R702" s="2" t="s">
        <v>8354</v>
      </c>
      <c r="S702" t="s">
        <v>8354</v>
      </c>
      <c r="T702" s="2">
        <v>0</v>
      </c>
      <c r="U702" s="2" t="str">
        <f t="shared" si="99"/>
        <v>NO</v>
      </c>
      <c r="V702" t="s">
        <v>8354</v>
      </c>
      <c r="W702" t="str">
        <f t="shared" si="100"/>
        <v>tier - 2</v>
      </c>
      <c r="X702" t="s">
        <v>10</v>
      </c>
      <c r="Y702" t="str">
        <f t="shared" si="101"/>
        <v>tier - 1</v>
      </c>
      <c r="Z702" t="s">
        <v>15</v>
      </c>
      <c r="AA702" s="15">
        <v>5989.52</v>
      </c>
      <c r="AB702" t="str">
        <v>R1012</v>
      </c>
    </row>
    <row r="703" spans="1:28" x14ac:dyDescent="0.2">
      <c r="A703" s="1" t="s">
        <v>1668</v>
      </c>
      <c r="B703" s="13">
        <f t="shared" si="94"/>
        <v>27258</v>
      </c>
      <c r="C703" s="1">
        <f t="shared" si="102"/>
        <v>48</v>
      </c>
      <c r="D703">
        <v>1974</v>
      </c>
      <c r="E703" s="7" t="s">
        <v>34</v>
      </c>
      <c r="F703">
        <v>17</v>
      </c>
      <c r="G703" s="8" t="str">
        <f t="shared" si="95"/>
        <v>Aug</v>
      </c>
      <c r="H703" s="8" t="s">
        <v>6732</v>
      </c>
      <c r="I703" s="14" t="s">
        <v>7306</v>
      </c>
      <c r="J703" t="s">
        <v>5400</v>
      </c>
      <c r="K703">
        <v>1974</v>
      </c>
      <c r="L703">
        <f t="shared" si="96"/>
        <v>1974</v>
      </c>
      <c r="M703">
        <v>21.66</v>
      </c>
      <c r="N703" t="str">
        <f t="shared" si="97"/>
        <v>Normalweight</v>
      </c>
      <c r="O703" t="str">
        <f t="shared" si="98"/>
        <v>Normal</v>
      </c>
      <c r="P703">
        <v>4.1399999999999997</v>
      </c>
      <c r="Q703" s="2" t="s">
        <v>8355</v>
      </c>
      <c r="R703" s="2" t="s">
        <v>8354</v>
      </c>
      <c r="S703" t="s">
        <v>8354</v>
      </c>
      <c r="T703" s="2">
        <v>2</v>
      </c>
      <c r="U703" s="2" t="str">
        <f t="shared" si="99"/>
        <v>NO</v>
      </c>
      <c r="V703" t="s">
        <v>8354</v>
      </c>
      <c r="W703" t="str">
        <f t="shared" si="100"/>
        <v>tier - 2</v>
      </c>
      <c r="X703" t="s">
        <v>10</v>
      </c>
      <c r="Y703" t="str">
        <f t="shared" si="101"/>
        <v>tier - 2</v>
      </c>
      <c r="Z703" t="s">
        <v>10</v>
      </c>
      <c r="AA703" s="15">
        <v>5990.17</v>
      </c>
      <c r="AB703" t="str">
        <v>R1013</v>
      </c>
    </row>
    <row r="704" spans="1:28" x14ac:dyDescent="0.2">
      <c r="A704" s="1" t="s">
        <v>1667</v>
      </c>
      <c r="B704" s="13">
        <f t="shared" si="94"/>
        <v>29441</v>
      </c>
      <c r="C704" s="1">
        <f t="shared" si="102"/>
        <v>42</v>
      </c>
      <c r="D704">
        <v>1980</v>
      </c>
      <c r="E704" s="7" t="s">
        <v>34</v>
      </c>
      <c r="F704">
        <v>8</v>
      </c>
      <c r="G704" s="8" t="str">
        <f t="shared" si="95"/>
        <v>Aug</v>
      </c>
      <c r="H704" s="8" t="s">
        <v>6732</v>
      </c>
      <c r="I704" s="14" t="s">
        <v>7307</v>
      </c>
      <c r="J704" t="s">
        <v>5401</v>
      </c>
      <c r="K704">
        <v>1980</v>
      </c>
      <c r="L704">
        <f t="shared" si="96"/>
        <v>1980</v>
      </c>
      <c r="M704">
        <v>37.72</v>
      </c>
      <c r="N704" t="str">
        <f t="shared" si="97"/>
        <v>Obesity</v>
      </c>
      <c r="O704" t="str">
        <f t="shared" si="98"/>
        <v>Normal</v>
      </c>
      <c r="P704">
        <v>4.38</v>
      </c>
      <c r="Q704" s="2" t="s">
        <v>8355</v>
      </c>
      <c r="R704" s="2" t="s">
        <v>8354</v>
      </c>
      <c r="S704" t="s">
        <v>2382</v>
      </c>
      <c r="T704" s="2">
        <v>1</v>
      </c>
      <c r="U704" s="2" t="str">
        <f t="shared" si="99"/>
        <v>NO</v>
      </c>
      <c r="V704" t="s">
        <v>8354</v>
      </c>
      <c r="W704" t="str">
        <f t="shared" si="100"/>
        <v>tier - 2</v>
      </c>
      <c r="X704" t="s">
        <v>10</v>
      </c>
      <c r="Y704" t="str">
        <f t="shared" si="101"/>
        <v>tier - 3</v>
      </c>
      <c r="Z704" t="s">
        <v>11</v>
      </c>
      <c r="AA704" s="15">
        <v>5993.62</v>
      </c>
      <c r="AB704" t="str">
        <v>R1013</v>
      </c>
    </row>
    <row r="705" spans="1:28" x14ac:dyDescent="0.2">
      <c r="A705" s="1" t="s">
        <v>1666</v>
      </c>
      <c r="B705" s="13">
        <f t="shared" si="94"/>
        <v>32736</v>
      </c>
      <c r="C705" s="1">
        <f t="shared" si="102"/>
        <v>33</v>
      </c>
      <c r="D705">
        <v>1989</v>
      </c>
      <c r="E705" s="7" t="s">
        <v>34</v>
      </c>
      <c r="F705">
        <v>16</v>
      </c>
      <c r="G705" s="8" t="str">
        <f t="shared" si="95"/>
        <v>Aug</v>
      </c>
      <c r="H705" s="8" t="s">
        <v>6730</v>
      </c>
      <c r="I705" s="14" t="s">
        <v>6804</v>
      </c>
      <c r="J705" t="s">
        <v>5402</v>
      </c>
      <c r="K705">
        <v>1989</v>
      </c>
      <c r="L705">
        <f t="shared" si="96"/>
        <v>1989</v>
      </c>
      <c r="M705">
        <v>39.700000000000003</v>
      </c>
      <c r="N705" t="str">
        <f t="shared" si="97"/>
        <v>Obesity</v>
      </c>
      <c r="O705" t="str">
        <f t="shared" si="98"/>
        <v>Diabetes</v>
      </c>
      <c r="P705">
        <v>9.83</v>
      </c>
      <c r="Q705" s="2" t="s">
        <v>8354</v>
      </c>
      <c r="R705" s="2" t="s">
        <v>8354</v>
      </c>
      <c r="S705" t="s">
        <v>8354</v>
      </c>
      <c r="T705" s="2">
        <v>3</v>
      </c>
      <c r="U705" s="2" t="str">
        <f t="shared" si="99"/>
        <v>NO</v>
      </c>
      <c r="V705" t="s">
        <v>8354</v>
      </c>
      <c r="W705" t="str">
        <f t="shared" si="100"/>
        <v>tier - 2</v>
      </c>
      <c r="X705" t="s">
        <v>10</v>
      </c>
      <c r="Y705" t="str">
        <f t="shared" si="101"/>
        <v>tier - 1</v>
      </c>
      <c r="Z705" t="s">
        <v>15</v>
      </c>
      <c r="AA705" s="15">
        <v>6059.17</v>
      </c>
      <c r="AB705" t="str">
        <v>R1011</v>
      </c>
    </row>
    <row r="706" spans="1:28" x14ac:dyDescent="0.2">
      <c r="A706" s="1" t="s">
        <v>1665</v>
      </c>
      <c r="B706" s="13">
        <f t="shared" si="94"/>
        <v>35274</v>
      </c>
      <c r="C706" s="1">
        <f t="shared" si="102"/>
        <v>26</v>
      </c>
      <c r="D706">
        <v>1996</v>
      </c>
      <c r="E706" s="7" t="s">
        <v>9</v>
      </c>
      <c r="F706">
        <v>28</v>
      </c>
      <c r="G706" s="8" t="str">
        <f t="shared" si="95"/>
        <v>Jul</v>
      </c>
      <c r="H706" s="8" t="s">
        <v>6730</v>
      </c>
      <c r="I706" s="14" t="s">
        <v>7308</v>
      </c>
      <c r="J706" t="s">
        <v>5403</v>
      </c>
      <c r="K706">
        <v>1996</v>
      </c>
      <c r="L706">
        <f t="shared" si="96"/>
        <v>1996</v>
      </c>
      <c r="M706">
        <v>35.97</v>
      </c>
      <c r="N706" t="str">
        <f t="shared" si="97"/>
        <v>Obesity</v>
      </c>
      <c r="O706" t="str">
        <f t="shared" si="98"/>
        <v>Diabetes</v>
      </c>
      <c r="P706">
        <v>11.08</v>
      </c>
      <c r="Q706" s="2" t="s">
        <v>8354</v>
      </c>
      <c r="R706" s="2" t="s">
        <v>8354</v>
      </c>
      <c r="S706" t="s">
        <v>8354</v>
      </c>
      <c r="T706" s="2">
        <v>3</v>
      </c>
      <c r="U706" s="2" t="str">
        <f t="shared" si="99"/>
        <v>NO</v>
      </c>
      <c r="V706" t="s">
        <v>8354</v>
      </c>
      <c r="W706" t="str">
        <f t="shared" si="100"/>
        <v>tier - 2</v>
      </c>
      <c r="X706" t="s">
        <v>10</v>
      </c>
      <c r="Y706" t="str">
        <f t="shared" si="101"/>
        <v>tier - 3</v>
      </c>
      <c r="Z706" t="s">
        <v>11</v>
      </c>
      <c r="AA706" s="15">
        <v>6061.8</v>
      </c>
      <c r="AB706" t="str">
        <v>R1012</v>
      </c>
    </row>
    <row r="707" spans="1:28" x14ac:dyDescent="0.2">
      <c r="A707" s="1" t="s">
        <v>1664</v>
      </c>
      <c r="B707" s="13">
        <f t="shared" ref="B707:B770" si="103">DATE(D707,MONTH(6&amp;E707),F707)</f>
        <v>34646</v>
      </c>
      <c r="C707" s="1">
        <f t="shared" si="102"/>
        <v>28</v>
      </c>
      <c r="D707">
        <v>1994</v>
      </c>
      <c r="E707" s="7" t="s">
        <v>14</v>
      </c>
      <c r="F707">
        <v>8</v>
      </c>
      <c r="G707" s="8" t="str">
        <f t="shared" ref="G707:G770" si="104">IF(ISBLANK(E707),"Sep",E707)</f>
        <v>Nov</v>
      </c>
      <c r="H707" s="8" t="s">
        <v>6732</v>
      </c>
      <c r="I707" s="14" t="s">
        <v>7309</v>
      </c>
      <c r="J707" t="s">
        <v>5404</v>
      </c>
      <c r="K707">
        <v>1994</v>
      </c>
      <c r="L707">
        <f t="shared" ref="L707:L770" si="105">IF(ISBLANK(K707),AVERAGE(K707:K1755),K707)</f>
        <v>1994</v>
      </c>
      <c r="M707">
        <v>37.85</v>
      </c>
      <c r="N707" t="str">
        <f t="shared" ref="N707:N770" si="106">IF(M707&lt;18,"Underweight",IF(M707&lt;=24.9,"Normalweight",IF(M707&lt;=29.9,"Overweight","Obesity")))</f>
        <v>Obesity</v>
      </c>
      <c r="O707" t="str">
        <f t="shared" ref="O707:O770" si="107">IF(P707&lt;5.7,"Normal",IF(P707&lt;=6.4,"Prediabetes","Diabetes"))</f>
        <v>Diabetes</v>
      </c>
      <c r="P707">
        <v>11.01</v>
      </c>
      <c r="Q707" s="2" t="s">
        <v>8354</v>
      </c>
      <c r="R707" s="2" t="s">
        <v>8354</v>
      </c>
      <c r="S707" t="s">
        <v>8354</v>
      </c>
      <c r="T707" s="2">
        <v>0</v>
      </c>
      <c r="U707" s="2" t="str">
        <f t="shared" ref="U707:U770" si="108">IF(V707=" ",_xlfn.MODE.SNGL(V707:V1265),V707)</f>
        <v>NO</v>
      </c>
      <c r="V707" t="s">
        <v>8354</v>
      </c>
      <c r="W707" t="str">
        <f t="shared" ref="W707:W770" si="109">IF(ISBLANK(X707),"No Values",X707)</f>
        <v>tier - 2</v>
      </c>
      <c r="X707" t="s">
        <v>10</v>
      </c>
      <c r="Y707" t="str">
        <f t="shared" ref="Y707:Y770" si="110">IF(ISBLANK(Z707),"No Values",Z707)</f>
        <v>tier - 2</v>
      </c>
      <c r="Z707" t="s">
        <v>10</v>
      </c>
      <c r="AA707" s="15">
        <v>6064.37</v>
      </c>
      <c r="AB707" t="str">
        <v>R1011</v>
      </c>
    </row>
    <row r="708" spans="1:28" x14ac:dyDescent="0.2">
      <c r="A708" s="1" t="s">
        <v>1663</v>
      </c>
      <c r="B708" s="13">
        <f t="shared" si="103"/>
        <v>30946</v>
      </c>
      <c r="C708" s="1">
        <f t="shared" si="102"/>
        <v>38</v>
      </c>
      <c r="D708">
        <v>1984</v>
      </c>
      <c r="E708" s="7" t="s">
        <v>19</v>
      </c>
      <c r="F708">
        <v>21</v>
      </c>
      <c r="G708" s="8" t="str">
        <f t="shared" si="104"/>
        <v>Sep</v>
      </c>
      <c r="H708" s="8" t="s">
        <v>6730</v>
      </c>
      <c r="I708" s="14" t="s">
        <v>7098</v>
      </c>
      <c r="J708" t="s">
        <v>5405</v>
      </c>
      <c r="K708">
        <v>1984</v>
      </c>
      <c r="L708">
        <f t="shared" si="105"/>
        <v>1984</v>
      </c>
      <c r="M708">
        <v>21.66</v>
      </c>
      <c r="N708" t="str">
        <f t="shared" si="106"/>
        <v>Normalweight</v>
      </c>
      <c r="O708" t="str">
        <f t="shared" si="107"/>
        <v>Normal</v>
      </c>
      <c r="P708">
        <v>4.37</v>
      </c>
      <c r="Q708" s="2" t="s">
        <v>8354</v>
      </c>
      <c r="R708" s="2" t="s">
        <v>8355</v>
      </c>
      <c r="S708" t="s">
        <v>8354</v>
      </c>
      <c r="T708" s="2">
        <v>1</v>
      </c>
      <c r="U708" s="2" t="str">
        <f t="shared" si="108"/>
        <v>YES</v>
      </c>
      <c r="V708" t="s">
        <v>8355</v>
      </c>
      <c r="W708" t="str">
        <f t="shared" si="109"/>
        <v>tier - 3</v>
      </c>
      <c r="X708" t="s">
        <v>11</v>
      </c>
      <c r="Y708" t="str">
        <f t="shared" si="110"/>
        <v>tier - 1</v>
      </c>
      <c r="Z708" t="s">
        <v>15</v>
      </c>
      <c r="AA708" s="15">
        <v>6067.13</v>
      </c>
      <c r="AB708" t="str">
        <v>R1016</v>
      </c>
    </row>
    <row r="709" spans="1:28" x14ac:dyDescent="0.2">
      <c r="A709" s="1" t="s">
        <v>1662</v>
      </c>
      <c r="B709" s="13">
        <f t="shared" si="103"/>
        <v>29075</v>
      </c>
      <c r="C709" s="1">
        <f t="shared" si="102"/>
        <v>43</v>
      </c>
      <c r="D709">
        <v>1979</v>
      </c>
      <c r="E709" s="7" t="s">
        <v>34</v>
      </c>
      <c r="F709">
        <v>8</v>
      </c>
      <c r="G709" s="8" t="str">
        <f t="shared" si="104"/>
        <v>Aug</v>
      </c>
      <c r="H709" s="8" t="s">
        <v>7145</v>
      </c>
      <c r="I709" s="14" t="s">
        <v>7173</v>
      </c>
      <c r="J709" t="s">
        <v>5199</v>
      </c>
      <c r="K709">
        <v>1979</v>
      </c>
      <c r="L709">
        <f t="shared" si="105"/>
        <v>1979</v>
      </c>
      <c r="M709">
        <v>39.369999999999997</v>
      </c>
      <c r="N709" t="str">
        <f t="shared" si="106"/>
        <v>Obesity</v>
      </c>
      <c r="O709" t="str">
        <f t="shared" si="107"/>
        <v>Prediabetes</v>
      </c>
      <c r="P709">
        <v>5.91</v>
      </c>
      <c r="Q709" s="2" t="s">
        <v>8354</v>
      </c>
      <c r="R709" s="2" t="s">
        <v>8354</v>
      </c>
      <c r="S709" t="s">
        <v>8354</v>
      </c>
      <c r="T709" s="2">
        <v>2</v>
      </c>
      <c r="U709" s="2" t="str">
        <f t="shared" si="108"/>
        <v>NO</v>
      </c>
      <c r="V709" t="s">
        <v>8354</v>
      </c>
      <c r="W709" t="str">
        <f t="shared" si="109"/>
        <v>tier - 2</v>
      </c>
      <c r="X709" t="s">
        <v>10</v>
      </c>
      <c r="Y709" t="str">
        <f t="shared" si="110"/>
        <v>tier - 2</v>
      </c>
      <c r="Z709" t="s">
        <v>10</v>
      </c>
      <c r="AA709" s="15">
        <v>6074.37</v>
      </c>
      <c r="AB709" t="str">
        <v>R1012</v>
      </c>
    </row>
    <row r="710" spans="1:28" x14ac:dyDescent="0.2">
      <c r="A710" s="1" t="s">
        <v>1661</v>
      </c>
      <c r="B710" s="13">
        <f t="shared" si="103"/>
        <v>30969</v>
      </c>
      <c r="C710" s="1">
        <f t="shared" si="102"/>
        <v>38</v>
      </c>
      <c r="D710">
        <v>1984</v>
      </c>
      <c r="E710" s="7" t="s">
        <v>36</v>
      </c>
      <c r="F710">
        <v>14</v>
      </c>
      <c r="G710" s="8" t="str">
        <f t="shared" si="104"/>
        <v>Oct</v>
      </c>
      <c r="H710" s="8" t="s">
        <v>7145</v>
      </c>
      <c r="I710" s="14" t="s">
        <v>7310</v>
      </c>
      <c r="J710" t="s">
        <v>5406</v>
      </c>
      <c r="K710">
        <v>1984</v>
      </c>
      <c r="L710">
        <f t="shared" si="105"/>
        <v>1984</v>
      </c>
      <c r="M710">
        <v>40.880000000000003</v>
      </c>
      <c r="N710" t="str">
        <f t="shared" si="106"/>
        <v>Obesity</v>
      </c>
      <c r="O710" t="str">
        <f t="shared" si="107"/>
        <v>Diabetes</v>
      </c>
      <c r="P710">
        <v>7.65</v>
      </c>
      <c r="Q710" s="2" t="s">
        <v>8354</v>
      </c>
      <c r="R710" s="2" t="s">
        <v>8354</v>
      </c>
      <c r="S710" t="s">
        <v>8354</v>
      </c>
      <c r="T710" s="2">
        <v>0</v>
      </c>
      <c r="U710" s="2" t="str">
        <f t="shared" si="108"/>
        <v>NO</v>
      </c>
      <c r="V710" t="s">
        <v>8354</v>
      </c>
      <c r="W710" t="str">
        <f t="shared" si="109"/>
        <v>tier - 1</v>
      </c>
      <c r="X710" t="s">
        <v>15</v>
      </c>
      <c r="Y710" t="str">
        <f t="shared" si="110"/>
        <v>tier - 1</v>
      </c>
      <c r="Z710" t="s">
        <v>15</v>
      </c>
      <c r="AA710" s="15">
        <v>6079.67</v>
      </c>
      <c r="AB710" t="str">
        <v>R1014</v>
      </c>
    </row>
    <row r="711" spans="1:28" x14ac:dyDescent="0.2">
      <c r="A711" s="1" t="s">
        <v>1660</v>
      </c>
      <c r="B711" s="13">
        <f t="shared" si="103"/>
        <v>30888</v>
      </c>
      <c r="C711" s="1">
        <f t="shared" si="102"/>
        <v>38</v>
      </c>
      <c r="D711">
        <v>1984</v>
      </c>
      <c r="E711" s="7" t="s">
        <v>9</v>
      </c>
      <c r="F711">
        <v>25</v>
      </c>
      <c r="G711" s="8" t="str">
        <f t="shared" si="104"/>
        <v>Jul</v>
      </c>
      <c r="H711" s="8" t="s">
        <v>6730</v>
      </c>
      <c r="I711" s="14" t="s">
        <v>7311</v>
      </c>
      <c r="J711" t="s">
        <v>5407</v>
      </c>
      <c r="K711">
        <v>1984</v>
      </c>
      <c r="L711">
        <f t="shared" si="105"/>
        <v>1984</v>
      </c>
      <c r="M711">
        <v>26.22</v>
      </c>
      <c r="N711" t="str">
        <f t="shared" si="106"/>
        <v>Overweight</v>
      </c>
      <c r="O711" t="str">
        <f t="shared" si="107"/>
        <v>Normal</v>
      </c>
      <c r="P711">
        <v>5.37</v>
      </c>
      <c r="Q711" s="2" t="s">
        <v>8355</v>
      </c>
      <c r="R711" s="2" t="s">
        <v>8354</v>
      </c>
      <c r="S711" t="s">
        <v>8354</v>
      </c>
      <c r="T711" s="2">
        <v>2</v>
      </c>
      <c r="U711" s="2" t="str">
        <f t="shared" si="108"/>
        <v>NO</v>
      </c>
      <c r="V711" t="s">
        <v>8354</v>
      </c>
      <c r="W711" t="str">
        <f t="shared" si="109"/>
        <v>tier - 1</v>
      </c>
      <c r="X711" t="s">
        <v>15</v>
      </c>
      <c r="Y711" t="str">
        <f t="shared" si="110"/>
        <v>tier - 2</v>
      </c>
      <c r="Z711" t="s">
        <v>10</v>
      </c>
      <c r="AA711" s="15">
        <v>6082.41</v>
      </c>
      <c r="AB711" t="str">
        <v>R1011</v>
      </c>
    </row>
    <row r="712" spans="1:28" x14ac:dyDescent="0.2">
      <c r="A712" s="1" t="s">
        <v>1659</v>
      </c>
      <c r="B712" s="13">
        <f t="shared" si="103"/>
        <v>25728</v>
      </c>
      <c r="C712" s="1">
        <f t="shared" si="102"/>
        <v>52</v>
      </c>
      <c r="D712">
        <v>1970</v>
      </c>
      <c r="E712" s="7" t="s">
        <v>17</v>
      </c>
      <c r="F712">
        <v>9</v>
      </c>
      <c r="G712" s="8" t="str">
        <f t="shared" si="104"/>
        <v>Jun</v>
      </c>
      <c r="H712" s="8" t="s">
        <v>6730</v>
      </c>
      <c r="I712" s="14" t="s">
        <v>7312</v>
      </c>
      <c r="J712" t="s">
        <v>5408</v>
      </c>
      <c r="K712">
        <v>1970</v>
      </c>
      <c r="L712">
        <f t="shared" si="105"/>
        <v>1970</v>
      </c>
      <c r="M712">
        <v>25.08</v>
      </c>
      <c r="N712" t="str">
        <f t="shared" si="106"/>
        <v>Overweight</v>
      </c>
      <c r="O712" t="str">
        <f t="shared" si="107"/>
        <v>Prediabetes</v>
      </c>
      <c r="P712">
        <v>5.75</v>
      </c>
      <c r="Q712" s="2" t="s">
        <v>8355</v>
      </c>
      <c r="R712" s="2" t="s">
        <v>8354</v>
      </c>
      <c r="S712" t="s">
        <v>8354</v>
      </c>
      <c r="T712" s="2">
        <v>2</v>
      </c>
      <c r="U712" s="2" t="str">
        <f t="shared" si="108"/>
        <v>NO</v>
      </c>
      <c r="V712" t="s">
        <v>8354</v>
      </c>
      <c r="W712" t="str">
        <f t="shared" si="109"/>
        <v>tier - 2</v>
      </c>
      <c r="X712" t="s">
        <v>10</v>
      </c>
      <c r="Y712" t="str">
        <f t="shared" si="110"/>
        <v>tier - 2</v>
      </c>
      <c r="Z712" t="s">
        <v>10</v>
      </c>
      <c r="AA712" s="15">
        <v>6098.38</v>
      </c>
      <c r="AB712" t="str">
        <v>R1013</v>
      </c>
    </row>
    <row r="713" spans="1:28" x14ac:dyDescent="0.2">
      <c r="A713" s="1" t="s">
        <v>1658</v>
      </c>
      <c r="B713" s="13">
        <f t="shared" si="103"/>
        <v>34951</v>
      </c>
      <c r="C713" s="1">
        <f t="shared" si="102"/>
        <v>27</v>
      </c>
      <c r="D713">
        <v>1995</v>
      </c>
      <c r="E713" s="7" t="s">
        <v>19</v>
      </c>
      <c r="F713">
        <v>9</v>
      </c>
      <c r="G713" s="8" t="str">
        <f t="shared" si="104"/>
        <v>Sep</v>
      </c>
      <c r="H713" s="8" t="s">
        <v>6730</v>
      </c>
      <c r="I713" s="14" t="s">
        <v>7313</v>
      </c>
      <c r="J713" t="s">
        <v>5409</v>
      </c>
      <c r="K713">
        <v>1995</v>
      </c>
      <c r="L713">
        <f t="shared" si="105"/>
        <v>1995</v>
      </c>
      <c r="M713">
        <v>39.1</v>
      </c>
      <c r="N713" t="str">
        <f t="shared" si="106"/>
        <v>Obesity</v>
      </c>
      <c r="O713" t="str">
        <f t="shared" si="107"/>
        <v>Diabetes</v>
      </c>
      <c r="P713">
        <v>6.79</v>
      </c>
      <c r="Q713" s="2" t="s">
        <v>8355</v>
      </c>
      <c r="R713" s="2" t="s">
        <v>8354</v>
      </c>
      <c r="S713" t="s">
        <v>8354</v>
      </c>
      <c r="T713" s="2">
        <v>2</v>
      </c>
      <c r="U713" s="2" t="str">
        <f t="shared" si="108"/>
        <v>NO</v>
      </c>
      <c r="V713" t="s">
        <v>8354</v>
      </c>
      <c r="W713" t="str">
        <f t="shared" si="109"/>
        <v>tier - 2</v>
      </c>
      <c r="X713" t="s">
        <v>10</v>
      </c>
      <c r="Y713" t="str">
        <f t="shared" si="110"/>
        <v>tier - 3</v>
      </c>
      <c r="Z713" t="s">
        <v>11</v>
      </c>
      <c r="AA713" s="15">
        <v>6111.95</v>
      </c>
      <c r="AB713" t="str">
        <v>R1026</v>
      </c>
    </row>
    <row r="714" spans="1:28" x14ac:dyDescent="0.2">
      <c r="A714" s="1" t="s">
        <v>1657</v>
      </c>
      <c r="B714" s="13">
        <f t="shared" si="103"/>
        <v>31249</v>
      </c>
      <c r="C714" s="1">
        <f t="shared" si="102"/>
        <v>37</v>
      </c>
      <c r="D714">
        <v>1985</v>
      </c>
      <c r="E714" s="7" t="s">
        <v>9</v>
      </c>
      <c r="F714">
        <v>21</v>
      </c>
      <c r="G714" s="8" t="str">
        <f t="shared" si="104"/>
        <v>Jul</v>
      </c>
      <c r="H714" s="8" t="s">
        <v>6732</v>
      </c>
      <c r="I714" s="14" t="s">
        <v>7314</v>
      </c>
      <c r="J714" t="s">
        <v>5410</v>
      </c>
      <c r="K714">
        <v>1985</v>
      </c>
      <c r="L714">
        <f t="shared" si="105"/>
        <v>1985</v>
      </c>
      <c r="M714">
        <v>37.905000000000001</v>
      </c>
      <c r="N714" t="str">
        <f t="shared" si="106"/>
        <v>Obesity</v>
      </c>
      <c r="O714" t="str">
        <f t="shared" si="107"/>
        <v>Diabetes</v>
      </c>
      <c r="P714">
        <v>7.03</v>
      </c>
      <c r="Q714" s="2" t="s">
        <v>8354</v>
      </c>
      <c r="R714" s="2" t="s">
        <v>8354</v>
      </c>
      <c r="S714" t="s">
        <v>8354</v>
      </c>
      <c r="T714" s="2">
        <v>3</v>
      </c>
      <c r="U714" s="2" t="str">
        <f t="shared" si="108"/>
        <v>NO</v>
      </c>
      <c r="V714" t="s">
        <v>8354</v>
      </c>
      <c r="W714" t="str">
        <f t="shared" si="109"/>
        <v>tier - 2</v>
      </c>
      <c r="X714" t="s">
        <v>10</v>
      </c>
      <c r="Y714" t="str">
        <f t="shared" si="110"/>
        <v>tier - 1</v>
      </c>
      <c r="Z714" t="s">
        <v>15</v>
      </c>
      <c r="AA714" s="15">
        <v>6112.35</v>
      </c>
      <c r="AB714" t="str">
        <v>R1012</v>
      </c>
    </row>
    <row r="715" spans="1:28" x14ac:dyDescent="0.2">
      <c r="A715" s="1" t="s">
        <v>1656</v>
      </c>
      <c r="B715" s="13">
        <f t="shared" si="103"/>
        <v>33444</v>
      </c>
      <c r="C715" s="1">
        <f t="shared" si="102"/>
        <v>31</v>
      </c>
      <c r="D715">
        <v>1991</v>
      </c>
      <c r="E715" s="7" t="s">
        <v>9</v>
      </c>
      <c r="F715">
        <v>25</v>
      </c>
      <c r="G715" s="8" t="str">
        <f t="shared" si="104"/>
        <v>Jul</v>
      </c>
      <c r="H715" s="8" t="s">
        <v>7145</v>
      </c>
      <c r="I715" s="14" t="s">
        <v>6957</v>
      </c>
      <c r="J715" t="s">
        <v>5411</v>
      </c>
      <c r="K715">
        <v>1991</v>
      </c>
      <c r="L715">
        <f t="shared" si="105"/>
        <v>1991</v>
      </c>
      <c r="M715">
        <v>43.35</v>
      </c>
      <c r="N715" t="str">
        <f t="shared" si="106"/>
        <v>Obesity</v>
      </c>
      <c r="O715" t="str">
        <f t="shared" si="107"/>
        <v>Normal</v>
      </c>
      <c r="P715">
        <v>5.41</v>
      </c>
      <c r="Q715" s="2" t="s">
        <v>8355</v>
      </c>
      <c r="R715" s="2" t="s">
        <v>8354</v>
      </c>
      <c r="S715" t="s">
        <v>2382</v>
      </c>
      <c r="T715" s="2">
        <v>1</v>
      </c>
      <c r="U715" s="2" t="str">
        <f t="shared" si="108"/>
        <v>NO</v>
      </c>
      <c r="V715" t="s">
        <v>8354</v>
      </c>
      <c r="W715" t="str">
        <f t="shared" si="109"/>
        <v>tier - 2</v>
      </c>
      <c r="X715" t="s">
        <v>10</v>
      </c>
      <c r="Y715" t="str">
        <f t="shared" si="110"/>
        <v>tier - 2</v>
      </c>
      <c r="Z715" t="s">
        <v>10</v>
      </c>
      <c r="AA715" s="15">
        <v>6113.23</v>
      </c>
      <c r="AB715" t="str">
        <v>R1024</v>
      </c>
    </row>
    <row r="716" spans="1:28" x14ac:dyDescent="0.2">
      <c r="A716" s="1" t="s">
        <v>1655</v>
      </c>
      <c r="B716" s="13">
        <f t="shared" si="103"/>
        <v>30539</v>
      </c>
      <c r="C716" s="1">
        <f t="shared" si="102"/>
        <v>39</v>
      </c>
      <c r="D716">
        <v>1983</v>
      </c>
      <c r="E716" s="7" t="s">
        <v>34</v>
      </c>
      <c r="F716">
        <v>11</v>
      </c>
      <c r="G716" s="8" t="str">
        <f t="shared" si="104"/>
        <v>Aug</v>
      </c>
      <c r="H716" s="8" t="s">
        <v>7145</v>
      </c>
      <c r="I716" s="14" t="s">
        <v>7315</v>
      </c>
      <c r="J716" t="s">
        <v>4795</v>
      </c>
      <c r="K716">
        <v>1983</v>
      </c>
      <c r="L716">
        <f t="shared" si="105"/>
        <v>1983</v>
      </c>
      <c r="M716">
        <v>36.15</v>
      </c>
      <c r="N716" t="str">
        <f t="shared" si="106"/>
        <v>Obesity</v>
      </c>
      <c r="O716" t="str">
        <f t="shared" si="107"/>
        <v>Diabetes</v>
      </c>
      <c r="P716">
        <v>8.0500000000000007</v>
      </c>
      <c r="Q716" s="2" t="s">
        <v>8354</v>
      </c>
      <c r="R716" s="2" t="s">
        <v>8354</v>
      </c>
      <c r="S716" t="s">
        <v>8354</v>
      </c>
      <c r="T716" s="2">
        <v>0</v>
      </c>
      <c r="U716" s="2" t="str">
        <f t="shared" si="108"/>
        <v>NO</v>
      </c>
      <c r="V716" t="s">
        <v>8354</v>
      </c>
      <c r="W716" t="str">
        <f t="shared" si="109"/>
        <v>tier - 2</v>
      </c>
      <c r="X716" t="s">
        <v>10</v>
      </c>
      <c r="Y716" t="str">
        <f t="shared" si="110"/>
        <v>tier - 3</v>
      </c>
      <c r="Z716" t="s">
        <v>11</v>
      </c>
      <c r="AA716" s="15">
        <v>6117.49</v>
      </c>
      <c r="AB716" t="str">
        <v>R1012</v>
      </c>
    </row>
    <row r="717" spans="1:28" x14ac:dyDescent="0.2">
      <c r="A717" s="1" t="s">
        <v>1654</v>
      </c>
      <c r="B717" s="13">
        <f t="shared" si="103"/>
        <v>30636</v>
      </c>
      <c r="C717" s="1">
        <f t="shared" si="102"/>
        <v>39</v>
      </c>
      <c r="D717">
        <v>1983</v>
      </c>
      <c r="E717" s="7" t="s">
        <v>14</v>
      </c>
      <c r="F717">
        <v>16</v>
      </c>
      <c r="G717" s="8" t="str">
        <f t="shared" si="104"/>
        <v>Nov</v>
      </c>
      <c r="H717" s="8" t="s">
        <v>6730</v>
      </c>
      <c r="I717" s="14" t="s">
        <v>7316</v>
      </c>
      <c r="J717" t="s">
        <v>5412</v>
      </c>
      <c r="K717">
        <v>1983</v>
      </c>
      <c r="L717">
        <f t="shared" si="105"/>
        <v>1983</v>
      </c>
      <c r="M717">
        <v>44.98</v>
      </c>
      <c r="N717" t="str">
        <f t="shared" si="106"/>
        <v>Obesity</v>
      </c>
      <c r="O717" t="str">
        <f t="shared" si="107"/>
        <v>Prediabetes</v>
      </c>
      <c r="P717">
        <v>5.94</v>
      </c>
      <c r="Q717" s="2" t="s">
        <v>8354</v>
      </c>
      <c r="R717" s="2" t="s">
        <v>8354</v>
      </c>
      <c r="S717" t="s">
        <v>8354</v>
      </c>
      <c r="T717" s="2">
        <v>1</v>
      </c>
      <c r="U717" s="2" t="str">
        <f t="shared" si="108"/>
        <v>NO</v>
      </c>
      <c r="V717" t="s">
        <v>8354</v>
      </c>
      <c r="W717" t="str">
        <f t="shared" si="109"/>
        <v>tier - 3</v>
      </c>
      <c r="X717" t="s">
        <v>11</v>
      </c>
      <c r="Y717" t="str">
        <f t="shared" si="110"/>
        <v>tier - 2</v>
      </c>
      <c r="Z717" t="s">
        <v>10</v>
      </c>
      <c r="AA717" s="15">
        <v>6123.57</v>
      </c>
      <c r="AB717" t="str">
        <v>R1012</v>
      </c>
    </row>
    <row r="718" spans="1:28" x14ac:dyDescent="0.2">
      <c r="A718" s="1" t="s">
        <v>1653</v>
      </c>
      <c r="B718" s="13">
        <f t="shared" si="103"/>
        <v>33103</v>
      </c>
      <c r="C718" s="1">
        <f t="shared" si="102"/>
        <v>32</v>
      </c>
      <c r="D718">
        <v>1990</v>
      </c>
      <c r="E718" s="7" t="s">
        <v>34</v>
      </c>
      <c r="F718">
        <v>18</v>
      </c>
      <c r="G718" s="8" t="str">
        <f t="shared" si="104"/>
        <v>Aug</v>
      </c>
      <c r="H718" s="8" t="s">
        <v>6730</v>
      </c>
      <c r="I718" s="14" t="s">
        <v>7317</v>
      </c>
      <c r="J718" t="s">
        <v>5413</v>
      </c>
      <c r="K718">
        <v>1990</v>
      </c>
      <c r="L718">
        <f t="shared" si="105"/>
        <v>1990</v>
      </c>
      <c r="M718">
        <v>38.28</v>
      </c>
      <c r="N718" t="str">
        <f t="shared" si="106"/>
        <v>Obesity</v>
      </c>
      <c r="O718" t="str">
        <f t="shared" si="107"/>
        <v>Normal</v>
      </c>
      <c r="P718">
        <v>5.51</v>
      </c>
      <c r="Q718" s="2" t="s">
        <v>8354</v>
      </c>
      <c r="R718" s="2" t="s">
        <v>8355</v>
      </c>
      <c r="S718" t="s">
        <v>8354</v>
      </c>
      <c r="T718" s="2">
        <v>1</v>
      </c>
      <c r="U718" s="2" t="str">
        <f t="shared" si="108"/>
        <v>NO</v>
      </c>
      <c r="V718" t="s">
        <v>8354</v>
      </c>
      <c r="W718" t="str">
        <f t="shared" si="109"/>
        <v>tier - 2</v>
      </c>
      <c r="X718" t="s">
        <v>10</v>
      </c>
      <c r="Y718" t="str">
        <f t="shared" si="110"/>
        <v>tier - 3</v>
      </c>
      <c r="Z718" t="s">
        <v>11</v>
      </c>
      <c r="AA718" s="15">
        <v>6128.8</v>
      </c>
      <c r="AB718" t="str">
        <v>R1012</v>
      </c>
    </row>
    <row r="719" spans="1:28" x14ac:dyDescent="0.2">
      <c r="A719" s="1" t="s">
        <v>1652</v>
      </c>
      <c r="B719" s="13">
        <f t="shared" si="103"/>
        <v>25516</v>
      </c>
      <c r="C719" s="1">
        <f t="shared" si="102"/>
        <v>53</v>
      </c>
      <c r="D719">
        <v>1969</v>
      </c>
      <c r="E719" s="7" t="s">
        <v>14</v>
      </c>
      <c r="F719">
        <v>9</v>
      </c>
      <c r="G719" s="8" t="str">
        <f t="shared" si="104"/>
        <v>Nov</v>
      </c>
      <c r="H719" s="8" t="s">
        <v>6732</v>
      </c>
      <c r="I719" s="14" t="s">
        <v>7318</v>
      </c>
      <c r="J719" t="s">
        <v>5414</v>
      </c>
      <c r="K719">
        <v>1969</v>
      </c>
      <c r="L719">
        <f t="shared" si="105"/>
        <v>1969</v>
      </c>
      <c r="M719">
        <v>32.299999999999997</v>
      </c>
      <c r="N719" t="str">
        <f t="shared" si="106"/>
        <v>Obesity</v>
      </c>
      <c r="O719" t="str">
        <f t="shared" si="107"/>
        <v>Diabetes</v>
      </c>
      <c r="P719">
        <v>6.55</v>
      </c>
      <c r="Q719" s="2" t="s">
        <v>8355</v>
      </c>
      <c r="R719" s="2" t="s">
        <v>8354</v>
      </c>
      <c r="S719" t="s">
        <v>8354</v>
      </c>
      <c r="T719" s="2">
        <v>2</v>
      </c>
      <c r="U719" s="2" t="str">
        <f t="shared" si="108"/>
        <v>NO</v>
      </c>
      <c r="V719" t="s">
        <v>8354</v>
      </c>
      <c r="W719" t="str">
        <f t="shared" si="109"/>
        <v>tier - 2</v>
      </c>
      <c r="X719" t="s">
        <v>10</v>
      </c>
      <c r="Y719" t="str">
        <f t="shared" si="110"/>
        <v>tier - 2</v>
      </c>
      <c r="Z719" t="s">
        <v>10</v>
      </c>
      <c r="AA719" s="15">
        <v>6138.5</v>
      </c>
      <c r="AB719" t="str">
        <v>R1011</v>
      </c>
    </row>
    <row r="720" spans="1:28" x14ac:dyDescent="0.2">
      <c r="A720" s="1" t="s">
        <v>1651</v>
      </c>
      <c r="B720" s="13">
        <f t="shared" si="103"/>
        <v>28738</v>
      </c>
      <c r="C720" s="1">
        <f t="shared" si="102"/>
        <v>44</v>
      </c>
      <c r="D720">
        <v>1978</v>
      </c>
      <c r="E720" s="7" t="s">
        <v>19</v>
      </c>
      <c r="F720">
        <v>5</v>
      </c>
      <c r="G720" s="8" t="str">
        <f t="shared" si="104"/>
        <v>Sep</v>
      </c>
      <c r="H720" s="8" t="s">
        <v>6732</v>
      </c>
      <c r="I720" s="14" t="s">
        <v>7319</v>
      </c>
      <c r="J720" t="s">
        <v>5416</v>
      </c>
      <c r="K720">
        <v>1978</v>
      </c>
      <c r="L720">
        <f t="shared" si="105"/>
        <v>1978</v>
      </c>
      <c r="M720">
        <v>39.51</v>
      </c>
      <c r="N720" t="str">
        <f t="shared" si="106"/>
        <v>Obesity</v>
      </c>
      <c r="O720" t="str">
        <f t="shared" si="107"/>
        <v>Prediabetes</v>
      </c>
      <c r="P720">
        <v>5.79</v>
      </c>
      <c r="Q720" s="2" t="s">
        <v>8355</v>
      </c>
      <c r="R720" s="2" t="s">
        <v>8354</v>
      </c>
      <c r="S720" t="s">
        <v>8354</v>
      </c>
      <c r="T720" s="2">
        <v>0</v>
      </c>
      <c r="U720" s="2" t="str">
        <f t="shared" si="108"/>
        <v>NO</v>
      </c>
      <c r="V720" t="s">
        <v>8354</v>
      </c>
      <c r="W720" t="str">
        <f t="shared" si="109"/>
        <v>tier - 2</v>
      </c>
      <c r="X720" t="s">
        <v>10</v>
      </c>
      <c r="Y720" t="str">
        <f t="shared" si="110"/>
        <v>tier - 1</v>
      </c>
      <c r="Z720" t="s">
        <v>15</v>
      </c>
      <c r="AA720" s="15">
        <v>6138.58</v>
      </c>
      <c r="AB720" t="str">
        <v>R1013</v>
      </c>
    </row>
    <row r="721" spans="1:28" x14ac:dyDescent="0.2">
      <c r="A721" s="1" t="s">
        <v>1650</v>
      </c>
      <c r="B721" s="13">
        <f t="shared" si="103"/>
        <v>28106</v>
      </c>
      <c r="C721" s="1">
        <f t="shared" si="102"/>
        <v>46</v>
      </c>
      <c r="D721">
        <v>1976</v>
      </c>
      <c r="E721" s="7" t="s">
        <v>29</v>
      </c>
      <c r="F721">
        <v>12</v>
      </c>
      <c r="G721" s="8" t="str">
        <f t="shared" si="104"/>
        <v>Dec</v>
      </c>
      <c r="H721" s="8" t="s">
        <v>6732</v>
      </c>
      <c r="I721" s="14" t="s">
        <v>7320</v>
      </c>
      <c r="J721" t="s">
        <v>5417</v>
      </c>
      <c r="K721">
        <v>1976</v>
      </c>
      <c r="L721">
        <f t="shared" si="105"/>
        <v>1976</v>
      </c>
      <c r="M721">
        <v>50.46</v>
      </c>
      <c r="N721" t="str">
        <f t="shared" si="106"/>
        <v>Obesity</v>
      </c>
      <c r="O721" t="str">
        <f t="shared" si="107"/>
        <v>Normal</v>
      </c>
      <c r="P721">
        <v>4.5599999999999996</v>
      </c>
      <c r="Q721" s="2" t="s">
        <v>8354</v>
      </c>
      <c r="R721" s="2" t="s">
        <v>8354</v>
      </c>
      <c r="S721" t="s">
        <v>8354</v>
      </c>
      <c r="T721" s="2">
        <v>0</v>
      </c>
      <c r="U721" s="2" t="str">
        <f t="shared" si="108"/>
        <v>NO</v>
      </c>
      <c r="V721" t="s">
        <v>8354</v>
      </c>
      <c r="W721" t="str">
        <f t="shared" si="109"/>
        <v>tier - 2</v>
      </c>
      <c r="X721" t="s">
        <v>10</v>
      </c>
      <c r="Y721" t="str">
        <f t="shared" si="110"/>
        <v>tier - 3</v>
      </c>
      <c r="Z721" t="s">
        <v>11</v>
      </c>
      <c r="AA721" s="15">
        <v>6139.14</v>
      </c>
      <c r="AB721" t="str">
        <v>R1013</v>
      </c>
    </row>
    <row r="722" spans="1:28" x14ac:dyDescent="0.2">
      <c r="A722" s="1" t="s">
        <v>1649</v>
      </c>
      <c r="B722" s="13">
        <f t="shared" si="103"/>
        <v>25855</v>
      </c>
      <c r="C722" s="1">
        <f t="shared" si="102"/>
        <v>52</v>
      </c>
      <c r="D722">
        <v>1970</v>
      </c>
      <c r="E722" s="7" t="s">
        <v>36</v>
      </c>
      <c r="F722">
        <v>14</v>
      </c>
      <c r="G722" s="8" t="str">
        <f t="shared" si="104"/>
        <v>Oct</v>
      </c>
      <c r="H722" s="8" t="s">
        <v>6730</v>
      </c>
      <c r="I722" s="14" t="s">
        <v>6760</v>
      </c>
      <c r="J722" t="s">
        <v>5418</v>
      </c>
      <c r="K722">
        <v>1970</v>
      </c>
      <c r="L722">
        <f t="shared" si="105"/>
        <v>1970</v>
      </c>
      <c r="M722">
        <v>31.73</v>
      </c>
      <c r="N722" t="str">
        <f t="shared" si="106"/>
        <v>Obesity</v>
      </c>
      <c r="O722" t="str">
        <f t="shared" si="107"/>
        <v>Diabetes</v>
      </c>
      <c r="P722">
        <v>7</v>
      </c>
      <c r="Q722" s="2" t="s">
        <v>8354</v>
      </c>
      <c r="R722" s="2" t="s">
        <v>8354</v>
      </c>
      <c r="S722" t="s">
        <v>8354</v>
      </c>
      <c r="T722" s="2">
        <v>0</v>
      </c>
      <c r="U722" s="2" t="str">
        <f t="shared" si="108"/>
        <v>NO</v>
      </c>
      <c r="V722" t="s">
        <v>8354</v>
      </c>
      <c r="W722" t="str">
        <f t="shared" si="109"/>
        <v>tier - 2</v>
      </c>
      <c r="X722" t="s">
        <v>10</v>
      </c>
      <c r="Y722" t="str">
        <f t="shared" si="110"/>
        <v>tier - 3</v>
      </c>
      <c r="Z722" t="s">
        <v>11</v>
      </c>
      <c r="AA722" s="15">
        <v>6147.12</v>
      </c>
      <c r="AB722" t="str">
        <v>R1012</v>
      </c>
    </row>
    <row r="723" spans="1:28" x14ac:dyDescent="0.2">
      <c r="A723" s="1" t="s">
        <v>1648</v>
      </c>
      <c r="B723" s="13">
        <f t="shared" si="103"/>
        <v>26974</v>
      </c>
      <c r="C723" s="1">
        <f t="shared" si="102"/>
        <v>49</v>
      </c>
      <c r="D723">
        <v>1973</v>
      </c>
      <c r="E723" s="7" t="s">
        <v>14</v>
      </c>
      <c r="F723">
        <v>6</v>
      </c>
      <c r="G723" s="8" t="str">
        <f t="shared" si="104"/>
        <v>Nov</v>
      </c>
      <c r="H723" s="8" t="s">
        <v>6730</v>
      </c>
      <c r="I723" s="14" t="s">
        <v>7087</v>
      </c>
      <c r="J723" t="s">
        <v>5419</v>
      </c>
      <c r="K723">
        <v>1973</v>
      </c>
      <c r="L723">
        <f t="shared" si="105"/>
        <v>1973</v>
      </c>
      <c r="M723">
        <v>32.1</v>
      </c>
      <c r="N723" t="str">
        <f t="shared" si="106"/>
        <v>Obesity</v>
      </c>
      <c r="O723" t="str">
        <f t="shared" si="107"/>
        <v>Diabetes</v>
      </c>
      <c r="P723">
        <v>6.57</v>
      </c>
      <c r="Q723" s="2" t="s">
        <v>8355</v>
      </c>
      <c r="R723" s="2" t="s">
        <v>8354</v>
      </c>
      <c r="S723" t="s">
        <v>2382</v>
      </c>
      <c r="T723" s="2">
        <v>1</v>
      </c>
      <c r="U723" s="2" t="str">
        <f t="shared" si="108"/>
        <v>NO</v>
      </c>
      <c r="V723" t="s">
        <v>8354</v>
      </c>
      <c r="W723" t="str">
        <f t="shared" si="109"/>
        <v>tier - 2</v>
      </c>
      <c r="X723" t="s">
        <v>10</v>
      </c>
      <c r="Y723" t="str">
        <f t="shared" si="110"/>
        <v>tier - 3</v>
      </c>
      <c r="Z723" t="s">
        <v>11</v>
      </c>
      <c r="AA723" s="15">
        <v>6152.05</v>
      </c>
      <c r="AB723" t="str">
        <v>R1013</v>
      </c>
    </row>
    <row r="724" spans="1:28" x14ac:dyDescent="0.2">
      <c r="A724" s="1" t="s">
        <v>1647</v>
      </c>
      <c r="B724" s="13">
        <f t="shared" si="103"/>
        <v>31335</v>
      </c>
      <c r="C724" s="1">
        <f t="shared" si="102"/>
        <v>37</v>
      </c>
      <c r="D724">
        <v>1985</v>
      </c>
      <c r="E724" s="7" t="s">
        <v>36</v>
      </c>
      <c r="F724">
        <v>15</v>
      </c>
      <c r="G724" s="8" t="str">
        <f t="shared" si="104"/>
        <v>Oct</v>
      </c>
      <c r="H724" s="8" t="s">
        <v>6730</v>
      </c>
      <c r="I724" s="14" t="s">
        <v>7321</v>
      </c>
      <c r="J724" t="s">
        <v>5420</v>
      </c>
      <c r="K724">
        <v>1985</v>
      </c>
      <c r="L724">
        <f t="shared" si="105"/>
        <v>1985</v>
      </c>
      <c r="M724">
        <v>27.83</v>
      </c>
      <c r="N724" t="str">
        <f t="shared" si="106"/>
        <v>Overweight</v>
      </c>
      <c r="O724" t="str">
        <f t="shared" si="107"/>
        <v>Diabetes</v>
      </c>
      <c r="P724">
        <v>11.61</v>
      </c>
      <c r="Q724" s="2" t="s">
        <v>8355</v>
      </c>
      <c r="R724" s="2" t="s">
        <v>8354</v>
      </c>
      <c r="S724" t="s">
        <v>2382</v>
      </c>
      <c r="T724" s="2">
        <v>1</v>
      </c>
      <c r="U724" s="2" t="str">
        <f t="shared" si="108"/>
        <v>NO</v>
      </c>
      <c r="V724" t="s">
        <v>8354</v>
      </c>
      <c r="W724" t="str">
        <f t="shared" si="109"/>
        <v>tier - 2</v>
      </c>
      <c r="X724" t="s">
        <v>10</v>
      </c>
      <c r="Y724" t="str">
        <f t="shared" si="110"/>
        <v>tier - 1</v>
      </c>
      <c r="Z724" t="s">
        <v>15</v>
      </c>
      <c r="AA724" s="15">
        <v>6159.57</v>
      </c>
      <c r="AB724" t="str">
        <v>R1012</v>
      </c>
    </row>
    <row r="725" spans="1:28" x14ac:dyDescent="0.2">
      <c r="A725" s="1" t="s">
        <v>1646</v>
      </c>
      <c r="B725" s="13">
        <f t="shared" si="103"/>
        <v>30961</v>
      </c>
      <c r="C725" s="1">
        <f t="shared" si="102"/>
        <v>38</v>
      </c>
      <c r="D725">
        <v>1984</v>
      </c>
      <c r="E725" s="7" t="s">
        <v>36</v>
      </c>
      <c r="F725">
        <v>6</v>
      </c>
      <c r="G725" s="8" t="str">
        <f t="shared" si="104"/>
        <v>Oct</v>
      </c>
      <c r="H725" s="8" t="s">
        <v>7145</v>
      </c>
      <c r="I725" s="14" t="s">
        <v>7149</v>
      </c>
      <c r="J725" t="s">
        <v>5421</v>
      </c>
      <c r="K725">
        <v>1984</v>
      </c>
      <c r="L725">
        <f t="shared" si="105"/>
        <v>1984</v>
      </c>
      <c r="M725">
        <v>27.72</v>
      </c>
      <c r="N725" t="str">
        <f t="shared" si="106"/>
        <v>Overweight</v>
      </c>
      <c r="O725" t="str">
        <f t="shared" si="107"/>
        <v>Diabetes</v>
      </c>
      <c r="P725">
        <v>8.16</v>
      </c>
      <c r="Q725" s="2" t="s">
        <v>8355</v>
      </c>
      <c r="R725" s="2" t="s">
        <v>8354</v>
      </c>
      <c r="S725" t="s">
        <v>2382</v>
      </c>
      <c r="T725" s="2">
        <v>1</v>
      </c>
      <c r="U725" s="2" t="str">
        <f t="shared" si="108"/>
        <v>NO</v>
      </c>
      <c r="V725" t="s">
        <v>8354</v>
      </c>
      <c r="W725" t="str">
        <f t="shared" si="109"/>
        <v>tier - 2</v>
      </c>
      <c r="X725" t="s">
        <v>10</v>
      </c>
      <c r="Y725" t="str">
        <f t="shared" si="110"/>
        <v>tier - 1</v>
      </c>
      <c r="Z725" t="s">
        <v>15</v>
      </c>
      <c r="AA725" s="15">
        <v>6170.96</v>
      </c>
      <c r="AB725" t="str">
        <v>R1013</v>
      </c>
    </row>
    <row r="726" spans="1:28" x14ac:dyDescent="0.2">
      <c r="A726" s="1" t="s">
        <v>1645</v>
      </c>
      <c r="B726" s="13">
        <f t="shared" si="103"/>
        <v>31268</v>
      </c>
      <c r="C726" s="1">
        <f t="shared" ref="C726:C789" si="111">DATEDIF(B726,DATE(2023,6,8),"Y")</f>
        <v>37</v>
      </c>
      <c r="D726">
        <v>1985</v>
      </c>
      <c r="E726" s="7" t="s">
        <v>34</v>
      </c>
      <c r="F726">
        <v>9</v>
      </c>
      <c r="G726" s="8" t="str">
        <f t="shared" si="104"/>
        <v>Aug</v>
      </c>
      <c r="H726" s="8" t="s">
        <v>6732</v>
      </c>
      <c r="I726" s="14" t="s">
        <v>7322</v>
      </c>
      <c r="J726" t="s">
        <v>5422</v>
      </c>
      <c r="K726">
        <v>1985</v>
      </c>
      <c r="L726">
        <f t="shared" si="105"/>
        <v>1985</v>
      </c>
      <c r="M726">
        <v>36.765000000000001</v>
      </c>
      <c r="N726" t="str">
        <f t="shared" si="106"/>
        <v>Obesity</v>
      </c>
      <c r="O726" t="str">
        <f t="shared" si="107"/>
        <v>Normal</v>
      </c>
      <c r="P726">
        <v>4.4800000000000004</v>
      </c>
      <c r="Q726" s="2" t="s">
        <v>8355</v>
      </c>
      <c r="R726" s="2" t="s">
        <v>8354</v>
      </c>
      <c r="S726" t="s">
        <v>8354</v>
      </c>
      <c r="T726" s="2">
        <v>2</v>
      </c>
      <c r="U726" s="2" t="str">
        <f t="shared" si="108"/>
        <v>NO</v>
      </c>
      <c r="V726" t="s">
        <v>8354</v>
      </c>
      <c r="W726" t="str">
        <f t="shared" si="109"/>
        <v>tier - 2</v>
      </c>
      <c r="X726" t="s">
        <v>10</v>
      </c>
      <c r="Y726" t="str">
        <f t="shared" si="110"/>
        <v>tier - 2</v>
      </c>
      <c r="Z726" t="s">
        <v>10</v>
      </c>
      <c r="AA726" s="15">
        <v>6183.32</v>
      </c>
      <c r="AB726" t="str">
        <v>R1012</v>
      </c>
    </row>
    <row r="727" spans="1:28" x14ac:dyDescent="0.2">
      <c r="A727" s="1" t="s">
        <v>1644</v>
      </c>
      <c r="B727" s="13">
        <f t="shared" si="103"/>
        <v>25846</v>
      </c>
      <c r="C727" s="1">
        <f t="shared" si="111"/>
        <v>52</v>
      </c>
      <c r="D727">
        <v>1970</v>
      </c>
      <c r="E727" s="7" t="s">
        <v>36</v>
      </c>
      <c r="F727">
        <v>5</v>
      </c>
      <c r="G727" s="8" t="str">
        <f t="shared" si="104"/>
        <v>Oct</v>
      </c>
      <c r="H727" s="8" t="s">
        <v>6732</v>
      </c>
      <c r="I727" s="14" t="s">
        <v>6976</v>
      </c>
      <c r="J727" t="s">
        <v>4821</v>
      </c>
      <c r="K727">
        <v>1970</v>
      </c>
      <c r="L727">
        <f t="shared" si="105"/>
        <v>1970</v>
      </c>
      <c r="M727">
        <v>48.36</v>
      </c>
      <c r="N727" t="str">
        <f t="shared" si="106"/>
        <v>Obesity</v>
      </c>
      <c r="O727" t="str">
        <f t="shared" si="107"/>
        <v>Normal</v>
      </c>
      <c r="P727">
        <v>4.08</v>
      </c>
      <c r="Q727" s="2" t="s">
        <v>8354</v>
      </c>
      <c r="R727" s="2" t="s">
        <v>8354</v>
      </c>
      <c r="S727" t="s">
        <v>8354</v>
      </c>
      <c r="T727" s="2">
        <v>0</v>
      </c>
      <c r="U727" s="2" t="str">
        <f t="shared" si="108"/>
        <v>NO</v>
      </c>
      <c r="V727" t="s">
        <v>8354</v>
      </c>
      <c r="W727" t="str">
        <f t="shared" si="109"/>
        <v>tier - 2</v>
      </c>
      <c r="X727" t="s">
        <v>10</v>
      </c>
      <c r="Y727" t="str">
        <f t="shared" si="110"/>
        <v>tier - 2</v>
      </c>
      <c r="Z727" t="s">
        <v>10</v>
      </c>
      <c r="AA727" s="15">
        <v>6183.46</v>
      </c>
      <c r="AB727" t="str">
        <v>R1012</v>
      </c>
    </row>
    <row r="728" spans="1:28" x14ac:dyDescent="0.2">
      <c r="A728" s="1" t="s">
        <v>1643</v>
      </c>
      <c r="B728" s="13">
        <f t="shared" si="103"/>
        <v>32448</v>
      </c>
      <c r="C728" s="1">
        <f t="shared" si="111"/>
        <v>34</v>
      </c>
      <c r="D728">
        <v>1988</v>
      </c>
      <c r="E728" s="7" t="s">
        <v>14</v>
      </c>
      <c r="F728">
        <v>1</v>
      </c>
      <c r="G728" s="8" t="str">
        <f t="shared" si="104"/>
        <v>Nov</v>
      </c>
      <c r="H728" s="8" t="s">
        <v>6732</v>
      </c>
      <c r="I728" s="14" t="s">
        <v>6751</v>
      </c>
      <c r="J728" t="s">
        <v>5423</v>
      </c>
      <c r="K728">
        <v>1988</v>
      </c>
      <c r="L728">
        <f t="shared" si="105"/>
        <v>1988</v>
      </c>
      <c r="M728">
        <v>31.445</v>
      </c>
      <c r="N728" t="str">
        <f t="shared" si="106"/>
        <v>Obesity</v>
      </c>
      <c r="O728" t="str">
        <f t="shared" si="107"/>
        <v>Normal</v>
      </c>
      <c r="P728">
        <v>4.4000000000000004</v>
      </c>
      <c r="Q728" s="2" t="s">
        <v>8355</v>
      </c>
      <c r="R728" s="2" t="s">
        <v>8354</v>
      </c>
      <c r="S728" t="s">
        <v>8354</v>
      </c>
      <c r="T728" s="2">
        <v>2</v>
      </c>
      <c r="U728" s="2" t="str">
        <f t="shared" si="108"/>
        <v>NO</v>
      </c>
      <c r="V728" t="s">
        <v>8354</v>
      </c>
      <c r="W728" t="str">
        <f t="shared" si="109"/>
        <v>tier - 2</v>
      </c>
      <c r="X728" t="s">
        <v>10</v>
      </c>
      <c r="Y728" t="str">
        <f t="shared" si="110"/>
        <v>tier - 3</v>
      </c>
      <c r="Z728" t="s">
        <v>11</v>
      </c>
      <c r="AA728" s="15">
        <v>6184.3</v>
      </c>
      <c r="AB728" t="str">
        <v>R1013</v>
      </c>
    </row>
    <row r="729" spans="1:28" x14ac:dyDescent="0.2">
      <c r="A729" s="1" t="s">
        <v>1642</v>
      </c>
      <c r="B729" s="13">
        <f t="shared" si="103"/>
        <v>29912</v>
      </c>
      <c r="C729" s="1">
        <f t="shared" si="111"/>
        <v>41</v>
      </c>
      <c r="D729">
        <v>1981</v>
      </c>
      <c r="E729" s="7" t="s">
        <v>14</v>
      </c>
      <c r="F729">
        <v>22</v>
      </c>
      <c r="G729" s="8" t="str">
        <f t="shared" si="104"/>
        <v>Nov</v>
      </c>
      <c r="H729" s="8" t="s">
        <v>6732</v>
      </c>
      <c r="I729" s="14" t="s">
        <v>7323</v>
      </c>
      <c r="J729" t="s">
        <v>5424</v>
      </c>
      <c r="K729">
        <v>1981</v>
      </c>
      <c r="L729">
        <f t="shared" si="105"/>
        <v>1981</v>
      </c>
      <c r="M729">
        <v>27.55</v>
      </c>
      <c r="N729" t="str">
        <f t="shared" si="106"/>
        <v>Overweight</v>
      </c>
      <c r="O729" t="str">
        <f t="shared" si="107"/>
        <v>Diabetes</v>
      </c>
      <c r="P729">
        <v>9.02</v>
      </c>
      <c r="Q729" s="2" t="s">
        <v>8354</v>
      </c>
      <c r="R729" s="2" t="s">
        <v>8354</v>
      </c>
      <c r="S729" t="s">
        <v>8354</v>
      </c>
      <c r="T729" s="2">
        <v>0</v>
      </c>
      <c r="U729" s="2" t="str">
        <f t="shared" si="108"/>
        <v>NO</v>
      </c>
      <c r="V729" t="s">
        <v>8354</v>
      </c>
      <c r="W729" t="str">
        <f t="shared" si="109"/>
        <v>tier - 2</v>
      </c>
      <c r="X729" t="s">
        <v>10</v>
      </c>
      <c r="Y729" t="str">
        <f t="shared" si="110"/>
        <v>tier - 1</v>
      </c>
      <c r="Z729" t="s">
        <v>15</v>
      </c>
      <c r="AA729" s="15">
        <v>6185.32</v>
      </c>
      <c r="AB729" t="str">
        <v>R1013</v>
      </c>
    </row>
    <row r="730" spans="1:28" x14ac:dyDescent="0.2">
      <c r="A730" s="1" t="s">
        <v>1641</v>
      </c>
      <c r="B730" s="13">
        <f t="shared" si="103"/>
        <v>29860</v>
      </c>
      <c r="C730" s="1">
        <f t="shared" si="111"/>
        <v>41</v>
      </c>
      <c r="D730">
        <v>1981</v>
      </c>
      <c r="E730" s="7" t="s">
        <v>36</v>
      </c>
      <c r="F730">
        <v>1</v>
      </c>
      <c r="G730" s="8" t="str">
        <f t="shared" si="104"/>
        <v>Oct</v>
      </c>
      <c r="H730" s="8" t="s">
        <v>6732</v>
      </c>
      <c r="I730" s="14" t="s">
        <v>7324</v>
      </c>
      <c r="J730" t="s">
        <v>5416</v>
      </c>
      <c r="K730">
        <v>1981</v>
      </c>
      <c r="L730">
        <f t="shared" si="105"/>
        <v>1981</v>
      </c>
      <c r="M730">
        <v>33.11</v>
      </c>
      <c r="N730" t="str">
        <f t="shared" si="106"/>
        <v>Obesity</v>
      </c>
      <c r="O730" t="str">
        <f t="shared" si="107"/>
        <v>Diabetes</v>
      </c>
      <c r="P730">
        <v>8.06</v>
      </c>
      <c r="Q730" s="2" t="s">
        <v>8354</v>
      </c>
      <c r="R730" s="2" t="s">
        <v>8354</v>
      </c>
      <c r="S730" t="s">
        <v>8354</v>
      </c>
      <c r="T730" s="2">
        <v>0</v>
      </c>
      <c r="U730" s="2" t="str">
        <f t="shared" si="108"/>
        <v>NO</v>
      </c>
      <c r="V730" t="s">
        <v>8354</v>
      </c>
      <c r="W730" t="str">
        <f t="shared" si="109"/>
        <v>tier - 2</v>
      </c>
      <c r="X730" t="s">
        <v>10</v>
      </c>
      <c r="Y730" t="str">
        <f t="shared" si="110"/>
        <v>tier - 3</v>
      </c>
      <c r="Z730" t="s">
        <v>11</v>
      </c>
      <c r="AA730" s="15">
        <v>6186.13</v>
      </c>
      <c r="AB730" t="str">
        <v>R1011</v>
      </c>
    </row>
    <row r="731" spans="1:28" x14ac:dyDescent="0.2">
      <c r="A731" s="1" t="s">
        <v>1640</v>
      </c>
      <c r="B731" s="13">
        <f t="shared" si="103"/>
        <v>32439</v>
      </c>
      <c r="C731" s="1">
        <f t="shared" si="111"/>
        <v>34</v>
      </c>
      <c r="D731">
        <v>1988</v>
      </c>
      <c r="E731" s="7" t="s">
        <v>36</v>
      </c>
      <c r="F731">
        <v>23</v>
      </c>
      <c r="G731" s="8" t="str">
        <f t="shared" si="104"/>
        <v>Oct</v>
      </c>
      <c r="H731" s="8" t="s">
        <v>6730</v>
      </c>
      <c r="I731" s="14" t="s">
        <v>7325</v>
      </c>
      <c r="J731" t="s">
        <v>6696</v>
      </c>
      <c r="K731">
        <v>1988</v>
      </c>
      <c r="L731">
        <f t="shared" si="105"/>
        <v>1988</v>
      </c>
      <c r="M731">
        <v>36.85</v>
      </c>
      <c r="N731" t="str">
        <f t="shared" si="106"/>
        <v>Obesity</v>
      </c>
      <c r="O731" t="str">
        <f t="shared" si="107"/>
        <v>Prediabetes</v>
      </c>
      <c r="P731">
        <v>6.21</v>
      </c>
      <c r="Q731" s="2" t="s">
        <v>8355</v>
      </c>
      <c r="R731" s="2" t="s">
        <v>8354</v>
      </c>
      <c r="S731" t="s">
        <v>8354</v>
      </c>
      <c r="T731" s="2">
        <v>2</v>
      </c>
      <c r="U731" s="2" t="str">
        <f t="shared" si="108"/>
        <v>NO</v>
      </c>
      <c r="V731" t="s">
        <v>8354</v>
      </c>
      <c r="W731" t="str">
        <f t="shared" si="109"/>
        <v>tier - 2</v>
      </c>
      <c r="X731" t="s">
        <v>10</v>
      </c>
      <c r="Y731" t="str">
        <f t="shared" si="110"/>
        <v>tier - 1</v>
      </c>
      <c r="Z731" t="s">
        <v>15</v>
      </c>
      <c r="AA731" s="15">
        <v>6196.45</v>
      </c>
      <c r="AB731" t="str">
        <v>R1011</v>
      </c>
    </row>
    <row r="732" spans="1:28" x14ac:dyDescent="0.2">
      <c r="A732" s="1" t="s">
        <v>1639</v>
      </c>
      <c r="B732" s="13">
        <f t="shared" si="103"/>
        <v>31250</v>
      </c>
      <c r="C732" s="1">
        <f t="shared" si="111"/>
        <v>37</v>
      </c>
      <c r="D732">
        <v>1985</v>
      </c>
      <c r="E732" s="7" t="s">
        <v>9</v>
      </c>
      <c r="F732">
        <v>22</v>
      </c>
      <c r="G732" s="8" t="str">
        <f t="shared" si="104"/>
        <v>Jul</v>
      </c>
      <c r="H732" s="8" t="s">
        <v>6730</v>
      </c>
      <c r="I732" s="14" t="s">
        <v>6897</v>
      </c>
      <c r="J732" t="s">
        <v>5425</v>
      </c>
      <c r="K732">
        <v>1985</v>
      </c>
      <c r="L732">
        <f t="shared" si="105"/>
        <v>1985</v>
      </c>
      <c r="M732">
        <v>36.299999999999997</v>
      </c>
      <c r="N732" t="str">
        <f t="shared" si="106"/>
        <v>Obesity</v>
      </c>
      <c r="O732" t="str">
        <f t="shared" si="107"/>
        <v>Prediabetes</v>
      </c>
      <c r="P732">
        <v>5.79</v>
      </c>
      <c r="Q732" s="2" t="s">
        <v>8355</v>
      </c>
      <c r="R732" s="2" t="s">
        <v>8354</v>
      </c>
      <c r="S732" t="s">
        <v>8354</v>
      </c>
      <c r="T732" s="2">
        <v>2</v>
      </c>
      <c r="U732" s="2" t="str">
        <f t="shared" si="108"/>
        <v>NO</v>
      </c>
      <c r="V732" t="s">
        <v>8354</v>
      </c>
      <c r="W732" t="str">
        <f t="shared" si="109"/>
        <v>tier - 2</v>
      </c>
      <c r="X732" t="s">
        <v>10</v>
      </c>
      <c r="Y732" t="str">
        <f t="shared" si="110"/>
        <v>tier - 1</v>
      </c>
      <c r="Z732" t="s">
        <v>15</v>
      </c>
      <c r="AA732" s="15">
        <v>6198.75</v>
      </c>
      <c r="AB732" t="str">
        <v>R1012</v>
      </c>
    </row>
    <row r="733" spans="1:28" x14ac:dyDescent="0.2">
      <c r="A733" s="1" t="s">
        <v>1638</v>
      </c>
      <c r="B733" s="13">
        <f t="shared" si="103"/>
        <v>31401</v>
      </c>
      <c r="C733" s="1">
        <f t="shared" si="111"/>
        <v>37</v>
      </c>
      <c r="D733">
        <v>1985</v>
      </c>
      <c r="E733" s="7" t="s">
        <v>29</v>
      </c>
      <c r="F733">
        <v>20</v>
      </c>
      <c r="G733" s="8" t="str">
        <f t="shared" si="104"/>
        <v>Dec</v>
      </c>
      <c r="H733" s="8" t="s">
        <v>6732</v>
      </c>
      <c r="I733" s="14" t="s">
        <v>7326</v>
      </c>
      <c r="J733" t="s">
        <v>5426</v>
      </c>
      <c r="K733">
        <v>1985</v>
      </c>
      <c r="L733">
        <f t="shared" si="105"/>
        <v>1985</v>
      </c>
      <c r="M733">
        <v>45.34</v>
      </c>
      <c r="N733" t="str">
        <f t="shared" si="106"/>
        <v>Obesity</v>
      </c>
      <c r="O733" t="str">
        <f t="shared" si="107"/>
        <v>Normal</v>
      </c>
      <c r="P733">
        <v>5.69</v>
      </c>
      <c r="Q733" s="2" t="s">
        <v>8355</v>
      </c>
      <c r="R733" s="2" t="s">
        <v>8354</v>
      </c>
      <c r="S733" t="s">
        <v>8354</v>
      </c>
      <c r="T733" s="2">
        <v>0</v>
      </c>
      <c r="U733" s="2" t="str">
        <f t="shared" si="108"/>
        <v>NO</v>
      </c>
      <c r="V733" t="s">
        <v>8354</v>
      </c>
      <c r="W733" t="str">
        <f t="shared" si="109"/>
        <v>tier - 1</v>
      </c>
      <c r="X733" t="s">
        <v>15</v>
      </c>
      <c r="Y733" t="str">
        <f t="shared" si="110"/>
        <v>tier - 2</v>
      </c>
      <c r="Z733" t="s">
        <v>10</v>
      </c>
      <c r="AA733" s="15">
        <v>6203.9</v>
      </c>
      <c r="AB733" t="str">
        <v>R1012</v>
      </c>
    </row>
    <row r="734" spans="1:28" x14ac:dyDescent="0.2">
      <c r="A734" s="1" t="s">
        <v>1637</v>
      </c>
      <c r="B734" s="13">
        <f t="shared" si="103"/>
        <v>31312</v>
      </c>
      <c r="C734" s="1">
        <f t="shared" si="111"/>
        <v>37</v>
      </c>
      <c r="D734">
        <v>1985</v>
      </c>
      <c r="E734" s="7" t="s">
        <v>19</v>
      </c>
      <c r="F734">
        <v>22</v>
      </c>
      <c r="G734" s="8" t="str">
        <f t="shared" si="104"/>
        <v>Sep</v>
      </c>
      <c r="H734" s="8" t="s">
        <v>6730</v>
      </c>
      <c r="I734" s="14" t="s">
        <v>7327</v>
      </c>
      <c r="J734" t="s">
        <v>5427</v>
      </c>
      <c r="K734">
        <v>1985</v>
      </c>
      <c r="L734">
        <f t="shared" si="105"/>
        <v>1985</v>
      </c>
      <c r="M734">
        <v>31.8</v>
      </c>
      <c r="N734" t="str">
        <f t="shared" si="106"/>
        <v>Obesity</v>
      </c>
      <c r="O734" t="str">
        <f t="shared" si="107"/>
        <v>Normal</v>
      </c>
      <c r="P734">
        <v>5.36</v>
      </c>
      <c r="Q734" s="2" t="s">
        <v>8355</v>
      </c>
      <c r="R734" s="2" t="s">
        <v>8354</v>
      </c>
      <c r="S734" t="s">
        <v>8354</v>
      </c>
      <c r="T734" s="2">
        <v>2</v>
      </c>
      <c r="U734" s="2" t="str">
        <f t="shared" si="108"/>
        <v>NO</v>
      </c>
      <c r="V734" t="s">
        <v>8354</v>
      </c>
      <c r="W734" t="str">
        <f t="shared" si="109"/>
        <v>tier - 2</v>
      </c>
      <c r="X734" t="s">
        <v>10</v>
      </c>
      <c r="Y734" t="str">
        <f t="shared" si="110"/>
        <v>tier - 2</v>
      </c>
      <c r="Z734" t="s">
        <v>10</v>
      </c>
      <c r="AA734" s="15">
        <v>6203.9</v>
      </c>
      <c r="AB734" t="str">
        <v>R1012</v>
      </c>
    </row>
    <row r="735" spans="1:28" x14ac:dyDescent="0.2">
      <c r="A735" s="1" t="s">
        <v>1636</v>
      </c>
      <c r="B735" s="13">
        <f t="shared" si="103"/>
        <v>36413</v>
      </c>
      <c r="C735" s="1">
        <f t="shared" si="111"/>
        <v>23</v>
      </c>
      <c r="D735">
        <v>1999</v>
      </c>
      <c r="E735" s="7" t="s">
        <v>19</v>
      </c>
      <c r="F735">
        <v>10</v>
      </c>
      <c r="G735" s="8" t="str">
        <f t="shared" si="104"/>
        <v>Sep</v>
      </c>
      <c r="H735" s="8" t="s">
        <v>6730</v>
      </c>
      <c r="I735" s="14" t="s">
        <v>7328</v>
      </c>
      <c r="J735" t="s">
        <v>4798</v>
      </c>
      <c r="K735">
        <v>1999</v>
      </c>
      <c r="L735">
        <f t="shared" si="105"/>
        <v>1999</v>
      </c>
      <c r="M735">
        <v>41.02</v>
      </c>
      <c r="N735" t="str">
        <f t="shared" si="106"/>
        <v>Obesity</v>
      </c>
      <c r="O735" t="str">
        <f t="shared" si="107"/>
        <v>Diabetes</v>
      </c>
      <c r="P735">
        <v>11.37</v>
      </c>
      <c r="Q735" s="2" t="s">
        <v>8354</v>
      </c>
      <c r="R735" s="2" t="s">
        <v>8354</v>
      </c>
      <c r="S735" t="s">
        <v>8354</v>
      </c>
      <c r="T735" s="2">
        <v>0</v>
      </c>
      <c r="U735" s="2" t="str">
        <f t="shared" si="108"/>
        <v>NO</v>
      </c>
      <c r="V735" t="s">
        <v>8354</v>
      </c>
      <c r="W735" t="str">
        <f t="shared" si="109"/>
        <v>tier - 2</v>
      </c>
      <c r="X735" t="s">
        <v>10</v>
      </c>
      <c r="Y735" t="str">
        <f t="shared" si="110"/>
        <v>tier - 2</v>
      </c>
      <c r="Z735" t="s">
        <v>10</v>
      </c>
      <c r="AA735" s="15">
        <v>6207.26</v>
      </c>
      <c r="AB735" t="str">
        <v>R1026</v>
      </c>
    </row>
    <row r="736" spans="1:28" x14ac:dyDescent="0.2">
      <c r="A736" s="1" t="s">
        <v>1635</v>
      </c>
      <c r="B736" s="13">
        <f t="shared" si="103"/>
        <v>33828</v>
      </c>
      <c r="C736" s="1">
        <f t="shared" si="111"/>
        <v>30</v>
      </c>
      <c r="D736">
        <v>1992</v>
      </c>
      <c r="E736" s="7" t="s">
        <v>34</v>
      </c>
      <c r="F736">
        <v>12</v>
      </c>
      <c r="G736" s="8" t="str">
        <f t="shared" si="104"/>
        <v>Aug</v>
      </c>
      <c r="H736" s="8" t="s">
        <v>6730</v>
      </c>
      <c r="I736" s="14" t="s">
        <v>7329</v>
      </c>
      <c r="J736" t="s">
        <v>5428</v>
      </c>
      <c r="K736">
        <v>1992</v>
      </c>
      <c r="L736">
        <f t="shared" si="105"/>
        <v>1992</v>
      </c>
      <c r="M736">
        <v>32.68</v>
      </c>
      <c r="N736" t="str">
        <f t="shared" si="106"/>
        <v>Obesity</v>
      </c>
      <c r="O736" t="str">
        <f t="shared" si="107"/>
        <v>Diabetes</v>
      </c>
      <c r="P736">
        <v>11.87</v>
      </c>
      <c r="Q736" s="2" t="s">
        <v>8354</v>
      </c>
      <c r="R736" s="2" t="s">
        <v>8354</v>
      </c>
      <c r="S736" t="s">
        <v>8354</v>
      </c>
      <c r="T736" s="2">
        <v>0</v>
      </c>
      <c r="U736" s="2" t="str">
        <f t="shared" si="108"/>
        <v>NO</v>
      </c>
      <c r="V736" t="s">
        <v>8354</v>
      </c>
      <c r="W736" t="str">
        <f t="shared" si="109"/>
        <v>tier - 2</v>
      </c>
      <c r="X736" t="s">
        <v>10</v>
      </c>
      <c r="Y736" t="str">
        <f t="shared" si="110"/>
        <v>tier - 1</v>
      </c>
      <c r="Z736" t="s">
        <v>15</v>
      </c>
      <c r="AA736" s="15">
        <v>6208.5</v>
      </c>
      <c r="AB736" t="str">
        <v>R1021</v>
      </c>
    </row>
    <row r="737" spans="1:28" x14ac:dyDescent="0.2">
      <c r="A737" s="1" t="s">
        <v>1634</v>
      </c>
      <c r="B737" s="13">
        <f t="shared" si="103"/>
        <v>26479</v>
      </c>
      <c r="C737" s="1">
        <f t="shared" si="111"/>
        <v>50</v>
      </c>
      <c r="D737">
        <v>1972</v>
      </c>
      <c r="E737" s="7" t="s">
        <v>17</v>
      </c>
      <c r="F737">
        <v>29</v>
      </c>
      <c r="G737" s="8" t="str">
        <f t="shared" si="104"/>
        <v>Jun</v>
      </c>
      <c r="H737" s="8" t="s">
        <v>6730</v>
      </c>
      <c r="I737" s="14" t="s">
        <v>7330</v>
      </c>
      <c r="J737" t="s">
        <v>5429</v>
      </c>
      <c r="K737">
        <v>1972</v>
      </c>
      <c r="L737">
        <f t="shared" si="105"/>
        <v>1972</v>
      </c>
      <c r="M737">
        <v>21.7</v>
      </c>
      <c r="N737" t="str">
        <f t="shared" si="106"/>
        <v>Normalweight</v>
      </c>
      <c r="O737" t="str">
        <f t="shared" si="107"/>
        <v>Normal</v>
      </c>
      <c r="P737">
        <v>4.9000000000000004</v>
      </c>
      <c r="Q737" s="2" t="s">
        <v>8354</v>
      </c>
      <c r="R737" s="2" t="s">
        <v>8354</v>
      </c>
      <c r="S737" t="s">
        <v>2382</v>
      </c>
      <c r="T737" s="2">
        <v>1</v>
      </c>
      <c r="U737" s="2" t="str">
        <f t="shared" si="108"/>
        <v>YES</v>
      </c>
      <c r="V737" t="s">
        <v>8355</v>
      </c>
      <c r="W737" t="str">
        <f t="shared" si="109"/>
        <v>tier - 2</v>
      </c>
      <c r="X737" t="s">
        <v>10</v>
      </c>
      <c r="Y737" t="str">
        <f t="shared" si="110"/>
        <v>tier - 2</v>
      </c>
      <c r="Z737" t="s">
        <v>10</v>
      </c>
      <c r="AA737" s="15">
        <v>6219.93</v>
      </c>
      <c r="AB737" t="str">
        <v>R1013</v>
      </c>
    </row>
    <row r="738" spans="1:28" x14ac:dyDescent="0.2">
      <c r="A738" s="1" t="s">
        <v>1633</v>
      </c>
      <c r="B738" s="13">
        <f t="shared" si="103"/>
        <v>28752</v>
      </c>
      <c r="C738" s="1">
        <f t="shared" si="111"/>
        <v>44</v>
      </c>
      <c r="D738">
        <v>1978</v>
      </c>
      <c r="E738" s="7" t="s">
        <v>19</v>
      </c>
      <c r="F738">
        <v>19</v>
      </c>
      <c r="G738" s="8" t="str">
        <f t="shared" si="104"/>
        <v>Sep</v>
      </c>
      <c r="H738" s="8" t="s">
        <v>6732</v>
      </c>
      <c r="I738" s="14" t="s">
        <v>7000</v>
      </c>
      <c r="J738" t="s">
        <v>5430</v>
      </c>
      <c r="K738">
        <v>1978</v>
      </c>
      <c r="L738">
        <f t="shared" si="105"/>
        <v>1978</v>
      </c>
      <c r="M738">
        <v>40.479999999999997</v>
      </c>
      <c r="N738" t="str">
        <f t="shared" si="106"/>
        <v>Obesity</v>
      </c>
      <c r="O738" t="str">
        <f t="shared" si="107"/>
        <v>Diabetes</v>
      </c>
      <c r="P738">
        <v>6.7</v>
      </c>
      <c r="Q738" s="2" t="s">
        <v>8354</v>
      </c>
      <c r="R738" s="2" t="s">
        <v>8354</v>
      </c>
      <c r="S738" t="s">
        <v>8354</v>
      </c>
      <c r="T738" s="2">
        <v>3</v>
      </c>
      <c r="U738" s="2" t="str">
        <f t="shared" si="108"/>
        <v>NO</v>
      </c>
      <c r="V738" t="s">
        <v>8354</v>
      </c>
      <c r="W738" t="str">
        <f t="shared" si="109"/>
        <v>tier - 2</v>
      </c>
      <c r="X738" t="s">
        <v>10</v>
      </c>
      <c r="Y738" t="str">
        <f t="shared" si="110"/>
        <v>tier - 2</v>
      </c>
      <c r="Z738" t="s">
        <v>10</v>
      </c>
      <c r="AA738" s="15">
        <v>6236.95</v>
      </c>
      <c r="AB738" t="str">
        <v>R1013</v>
      </c>
    </row>
    <row r="739" spans="1:28" x14ac:dyDescent="0.2">
      <c r="A739" s="1" t="s">
        <v>1632</v>
      </c>
      <c r="B739" s="13">
        <f t="shared" si="103"/>
        <v>30539</v>
      </c>
      <c r="C739" s="1">
        <f t="shared" si="111"/>
        <v>39</v>
      </c>
      <c r="D739">
        <v>1983</v>
      </c>
      <c r="E739" s="7" t="s">
        <v>34</v>
      </c>
      <c r="F739">
        <v>11</v>
      </c>
      <c r="G739" s="8" t="str">
        <f t="shared" si="104"/>
        <v>Aug</v>
      </c>
      <c r="H739" s="8" t="s">
        <v>6732</v>
      </c>
      <c r="I739" s="14" t="s">
        <v>7331</v>
      </c>
      <c r="J739" t="s">
        <v>5431</v>
      </c>
      <c r="K739">
        <v>1983</v>
      </c>
      <c r="L739">
        <f t="shared" si="105"/>
        <v>1983</v>
      </c>
      <c r="M739">
        <v>34.5</v>
      </c>
      <c r="N739" t="str">
        <f t="shared" si="106"/>
        <v>Obesity</v>
      </c>
      <c r="O739" t="str">
        <f t="shared" si="107"/>
        <v>Diabetes</v>
      </c>
      <c r="P739">
        <v>10.3</v>
      </c>
      <c r="Q739" s="2" t="s">
        <v>8354</v>
      </c>
      <c r="R739" s="2" t="s">
        <v>8354</v>
      </c>
      <c r="S739" t="s">
        <v>8354</v>
      </c>
      <c r="T739" s="2">
        <v>3</v>
      </c>
      <c r="U739" s="2" t="str">
        <f t="shared" si="108"/>
        <v>NO</v>
      </c>
      <c r="V739" t="s">
        <v>8354</v>
      </c>
      <c r="W739" t="str">
        <f t="shared" si="109"/>
        <v>tier - 2</v>
      </c>
      <c r="X739" t="s">
        <v>10</v>
      </c>
      <c r="Y739" t="str">
        <f t="shared" si="110"/>
        <v>tier - 1</v>
      </c>
      <c r="Z739" t="s">
        <v>15</v>
      </c>
      <c r="AA739" s="15">
        <v>6238.3</v>
      </c>
      <c r="AB739" t="str">
        <v>R1011</v>
      </c>
    </row>
    <row r="740" spans="1:28" x14ac:dyDescent="0.2">
      <c r="A740" s="1" t="s">
        <v>1631</v>
      </c>
      <c r="B740" s="13">
        <f t="shared" si="103"/>
        <v>29138</v>
      </c>
      <c r="C740" s="1">
        <f t="shared" si="111"/>
        <v>43</v>
      </c>
      <c r="D740">
        <v>1979</v>
      </c>
      <c r="E740" s="7" t="s">
        <v>36</v>
      </c>
      <c r="F740">
        <v>10</v>
      </c>
      <c r="G740" s="8" t="str">
        <f t="shared" si="104"/>
        <v>Oct</v>
      </c>
      <c r="H740" s="8" t="s">
        <v>6732</v>
      </c>
      <c r="I740" s="14" t="s">
        <v>7332</v>
      </c>
      <c r="J740" t="s">
        <v>5432</v>
      </c>
      <c r="K740">
        <v>1979</v>
      </c>
      <c r="L740">
        <f t="shared" si="105"/>
        <v>1979</v>
      </c>
      <c r="M740">
        <v>45.9</v>
      </c>
      <c r="N740" t="str">
        <f t="shared" si="106"/>
        <v>Obesity</v>
      </c>
      <c r="O740" t="str">
        <f t="shared" si="107"/>
        <v>Diabetes</v>
      </c>
      <c r="P740">
        <v>11.14</v>
      </c>
      <c r="Q740" s="2" t="s">
        <v>8355</v>
      </c>
      <c r="R740" s="2" t="s">
        <v>8354</v>
      </c>
      <c r="S740" t="s">
        <v>8354</v>
      </c>
      <c r="T740" s="2">
        <v>1</v>
      </c>
      <c r="U740" s="2" t="str">
        <f t="shared" si="108"/>
        <v>NO</v>
      </c>
      <c r="V740" t="s">
        <v>8354</v>
      </c>
      <c r="W740" t="str">
        <f t="shared" si="109"/>
        <v>tier - 2</v>
      </c>
      <c r="X740" t="s">
        <v>10</v>
      </c>
      <c r="Y740" t="str">
        <f t="shared" si="110"/>
        <v>tier - 1</v>
      </c>
      <c r="Z740" t="s">
        <v>15</v>
      </c>
      <c r="AA740" s="15">
        <v>6250.44</v>
      </c>
      <c r="AB740" t="str">
        <v>R1011</v>
      </c>
    </row>
    <row r="741" spans="1:28" x14ac:dyDescent="0.2">
      <c r="A741" s="1" t="s">
        <v>1630</v>
      </c>
      <c r="B741" s="13">
        <f t="shared" si="103"/>
        <v>26614</v>
      </c>
      <c r="C741" s="1">
        <f t="shared" si="111"/>
        <v>50</v>
      </c>
      <c r="D741">
        <v>1972</v>
      </c>
      <c r="E741" s="7" t="s">
        <v>14</v>
      </c>
      <c r="F741">
        <v>11</v>
      </c>
      <c r="G741" s="8" t="str">
        <f t="shared" si="104"/>
        <v>Nov</v>
      </c>
      <c r="H741" s="8" t="s">
        <v>7145</v>
      </c>
      <c r="I741" s="14" t="s">
        <v>7333</v>
      </c>
      <c r="J741" t="s">
        <v>5433</v>
      </c>
      <c r="K741">
        <v>1972</v>
      </c>
      <c r="L741">
        <f t="shared" si="105"/>
        <v>1972</v>
      </c>
      <c r="M741">
        <v>33.479999999999997</v>
      </c>
      <c r="N741" t="str">
        <f t="shared" si="106"/>
        <v>Obesity</v>
      </c>
      <c r="O741" t="str">
        <f t="shared" si="107"/>
        <v>Normal</v>
      </c>
      <c r="P741">
        <v>4.74</v>
      </c>
      <c r="Q741" s="2" t="s">
        <v>8355</v>
      </c>
      <c r="R741" s="2" t="s">
        <v>8354</v>
      </c>
      <c r="S741" t="s">
        <v>8354</v>
      </c>
      <c r="T741" s="2">
        <v>2</v>
      </c>
      <c r="U741" s="2" t="str">
        <f t="shared" si="108"/>
        <v>NO</v>
      </c>
      <c r="V741" t="s">
        <v>8354</v>
      </c>
      <c r="W741" t="str">
        <f t="shared" si="109"/>
        <v>tier - 2</v>
      </c>
      <c r="X741" t="s">
        <v>10</v>
      </c>
      <c r="Y741" t="str">
        <f t="shared" si="110"/>
        <v>tier - 2</v>
      </c>
      <c r="Z741" t="s">
        <v>10</v>
      </c>
      <c r="AA741" s="15">
        <v>6253.85</v>
      </c>
      <c r="AB741" t="str">
        <v>R1013</v>
      </c>
    </row>
    <row r="742" spans="1:28" x14ac:dyDescent="0.2">
      <c r="A742" s="1" t="s">
        <v>1629</v>
      </c>
      <c r="B742" s="13">
        <f t="shared" si="103"/>
        <v>26550</v>
      </c>
      <c r="C742" s="1">
        <f t="shared" si="111"/>
        <v>50</v>
      </c>
      <c r="D742">
        <v>1972</v>
      </c>
      <c r="E742" s="7" t="s">
        <v>19</v>
      </c>
      <c r="F742">
        <v>8</v>
      </c>
      <c r="G742" s="8" t="str">
        <f t="shared" si="104"/>
        <v>Sep</v>
      </c>
      <c r="H742" s="8" t="s">
        <v>6732</v>
      </c>
      <c r="I742" s="14" t="s">
        <v>6935</v>
      </c>
      <c r="J742" t="s">
        <v>5434</v>
      </c>
      <c r="K742">
        <v>1972</v>
      </c>
      <c r="L742">
        <f t="shared" si="105"/>
        <v>1972</v>
      </c>
      <c r="M742">
        <v>28.31</v>
      </c>
      <c r="N742" t="str">
        <f t="shared" si="106"/>
        <v>Overweight</v>
      </c>
      <c r="O742" t="str">
        <f t="shared" si="107"/>
        <v>Prediabetes</v>
      </c>
      <c r="P742">
        <v>5.96</v>
      </c>
      <c r="Q742" s="2" t="s">
        <v>8355</v>
      </c>
      <c r="R742" s="2" t="s">
        <v>8354</v>
      </c>
      <c r="S742" t="s">
        <v>8354</v>
      </c>
      <c r="T742" s="2">
        <v>2</v>
      </c>
      <c r="U742" s="2" t="str">
        <f t="shared" si="108"/>
        <v>NO</v>
      </c>
      <c r="V742" t="s">
        <v>8354</v>
      </c>
      <c r="W742" t="str">
        <f t="shared" si="109"/>
        <v>tier - 2</v>
      </c>
      <c r="X742" t="s">
        <v>10</v>
      </c>
      <c r="Y742" t="str">
        <f t="shared" si="110"/>
        <v>tier - 2</v>
      </c>
      <c r="Z742" t="s">
        <v>10</v>
      </c>
      <c r="AA742" s="15">
        <v>6254.13</v>
      </c>
      <c r="AB742" t="str">
        <v>R1012</v>
      </c>
    </row>
    <row r="743" spans="1:28" x14ac:dyDescent="0.2">
      <c r="A743" s="1" t="s">
        <v>1628</v>
      </c>
      <c r="B743" s="13">
        <f t="shared" si="103"/>
        <v>25852</v>
      </c>
      <c r="C743" s="1">
        <f t="shared" si="111"/>
        <v>52</v>
      </c>
      <c r="D743">
        <v>1970</v>
      </c>
      <c r="E743" s="7" t="s">
        <v>36</v>
      </c>
      <c r="F743">
        <v>11</v>
      </c>
      <c r="G743" s="8" t="str">
        <f t="shared" si="104"/>
        <v>Oct</v>
      </c>
      <c r="H743" s="8" t="s">
        <v>6732</v>
      </c>
      <c r="I743" s="14" t="s">
        <v>7334</v>
      </c>
      <c r="J743" t="s">
        <v>5435</v>
      </c>
      <c r="K743">
        <v>1970</v>
      </c>
      <c r="L743">
        <f t="shared" si="105"/>
        <v>1970</v>
      </c>
      <c r="M743">
        <v>21.565000000000001</v>
      </c>
      <c r="N743" t="str">
        <f t="shared" si="106"/>
        <v>Normalweight</v>
      </c>
      <c r="O743" t="str">
        <f t="shared" si="107"/>
        <v>Normal</v>
      </c>
      <c r="P743">
        <v>4.95</v>
      </c>
      <c r="Q743" s="2" t="s">
        <v>8354</v>
      </c>
      <c r="R743" s="2" t="s">
        <v>8355</v>
      </c>
      <c r="S743" t="s">
        <v>8354</v>
      </c>
      <c r="T743" s="2">
        <v>1</v>
      </c>
      <c r="U743" s="2" t="str">
        <f t="shared" si="108"/>
        <v>YES</v>
      </c>
      <c r="V743" t="s">
        <v>8355</v>
      </c>
      <c r="W743" t="str">
        <f t="shared" si="109"/>
        <v>tier - 2</v>
      </c>
      <c r="X743" t="s">
        <v>10</v>
      </c>
      <c r="Y743" t="str">
        <f t="shared" si="110"/>
        <v>tier - 2</v>
      </c>
      <c r="Z743" t="s">
        <v>10</v>
      </c>
      <c r="AA743" s="15">
        <v>6255.38</v>
      </c>
      <c r="AB743" t="str">
        <v>R1013</v>
      </c>
    </row>
    <row r="744" spans="1:28" x14ac:dyDescent="0.2">
      <c r="A744" s="1" t="s">
        <v>1627</v>
      </c>
      <c r="B744" s="13">
        <f t="shared" si="103"/>
        <v>34989</v>
      </c>
      <c r="C744" s="1">
        <f t="shared" si="111"/>
        <v>27</v>
      </c>
      <c r="D744">
        <v>1995</v>
      </c>
      <c r="E744" s="7" t="s">
        <v>36</v>
      </c>
      <c r="F744">
        <v>17</v>
      </c>
      <c r="G744" s="8" t="str">
        <f t="shared" si="104"/>
        <v>Oct</v>
      </c>
      <c r="H744" s="8" t="s">
        <v>7145</v>
      </c>
      <c r="I744" s="14" t="s">
        <v>7118</v>
      </c>
      <c r="J744" t="s">
        <v>5436</v>
      </c>
      <c r="K744">
        <v>1995</v>
      </c>
      <c r="L744">
        <f t="shared" si="105"/>
        <v>1995</v>
      </c>
      <c r="M744">
        <v>35.590000000000003</v>
      </c>
      <c r="N744" t="str">
        <f t="shared" si="106"/>
        <v>Obesity</v>
      </c>
      <c r="O744" t="str">
        <f t="shared" si="107"/>
        <v>Normal</v>
      </c>
      <c r="P744">
        <v>5.21</v>
      </c>
      <c r="Q744" s="2" t="s">
        <v>8355</v>
      </c>
      <c r="R744" s="2" t="s">
        <v>8354</v>
      </c>
      <c r="S744" t="s">
        <v>2382</v>
      </c>
      <c r="T744" s="2">
        <v>1</v>
      </c>
      <c r="U744" s="2" t="str">
        <f t="shared" si="108"/>
        <v>NO</v>
      </c>
      <c r="V744" t="s">
        <v>8354</v>
      </c>
      <c r="W744" t="str">
        <f t="shared" si="109"/>
        <v>tier - 2</v>
      </c>
      <c r="X744" t="s">
        <v>10</v>
      </c>
      <c r="Y744" t="str">
        <f t="shared" si="110"/>
        <v>tier - 1</v>
      </c>
      <c r="Z744" t="s">
        <v>15</v>
      </c>
      <c r="AA744" s="15">
        <v>6261.2</v>
      </c>
      <c r="AB744" t="str">
        <v>R1026</v>
      </c>
    </row>
    <row r="745" spans="1:28" x14ac:dyDescent="0.2">
      <c r="A745" s="1" t="s">
        <v>1626</v>
      </c>
      <c r="B745" s="13">
        <f t="shared" si="103"/>
        <v>30950</v>
      </c>
      <c r="C745" s="1">
        <f t="shared" si="111"/>
        <v>38</v>
      </c>
      <c r="D745">
        <v>1984</v>
      </c>
      <c r="E745" s="7" t="s">
        <v>19</v>
      </c>
      <c r="F745">
        <v>25</v>
      </c>
      <c r="G745" s="8" t="str">
        <f t="shared" si="104"/>
        <v>Sep</v>
      </c>
      <c r="H745" s="8" t="s">
        <v>7145</v>
      </c>
      <c r="I745" s="14" t="s">
        <v>7335</v>
      </c>
      <c r="J745" t="s">
        <v>4746</v>
      </c>
      <c r="K745">
        <v>1984</v>
      </c>
      <c r="L745">
        <f t="shared" si="105"/>
        <v>1984</v>
      </c>
      <c r="M745">
        <v>43.44</v>
      </c>
      <c r="N745" t="str">
        <f t="shared" si="106"/>
        <v>Obesity</v>
      </c>
      <c r="O745" t="str">
        <f t="shared" si="107"/>
        <v>Normal</v>
      </c>
      <c r="P745">
        <v>4.8600000000000003</v>
      </c>
      <c r="Q745" s="2" t="s">
        <v>8355</v>
      </c>
      <c r="R745" s="2" t="s">
        <v>8354</v>
      </c>
      <c r="S745" t="s">
        <v>8354</v>
      </c>
      <c r="T745" s="2">
        <v>0</v>
      </c>
      <c r="U745" s="2" t="str">
        <f t="shared" si="108"/>
        <v>NO</v>
      </c>
      <c r="V745" t="s">
        <v>8354</v>
      </c>
      <c r="W745" t="str">
        <f t="shared" si="109"/>
        <v>tier - 2</v>
      </c>
      <c r="X745" t="s">
        <v>10</v>
      </c>
      <c r="Y745" t="str">
        <f t="shared" si="110"/>
        <v>tier - 1</v>
      </c>
      <c r="Z745" t="s">
        <v>15</v>
      </c>
      <c r="AA745" s="15">
        <v>6269.33</v>
      </c>
      <c r="AB745" t="str">
        <v>R1013</v>
      </c>
    </row>
    <row r="746" spans="1:28" x14ac:dyDescent="0.2">
      <c r="A746" s="1" t="s">
        <v>1625</v>
      </c>
      <c r="B746" s="13">
        <f t="shared" si="103"/>
        <v>29767</v>
      </c>
      <c r="C746" s="1">
        <f t="shared" si="111"/>
        <v>41</v>
      </c>
      <c r="D746">
        <v>1981</v>
      </c>
      <c r="E746" s="7" t="s">
        <v>17</v>
      </c>
      <c r="F746">
        <v>30</v>
      </c>
      <c r="G746" s="8" t="str">
        <f t="shared" si="104"/>
        <v>Jun</v>
      </c>
      <c r="H746" s="8" t="s">
        <v>6730</v>
      </c>
      <c r="I746" s="14" t="s">
        <v>7336</v>
      </c>
      <c r="J746" t="s">
        <v>5437</v>
      </c>
      <c r="K746">
        <v>1981</v>
      </c>
      <c r="L746">
        <f t="shared" si="105"/>
        <v>1981</v>
      </c>
      <c r="M746">
        <v>21.754999999999999</v>
      </c>
      <c r="N746" t="str">
        <f t="shared" si="106"/>
        <v>Normalweight</v>
      </c>
      <c r="O746" t="str">
        <f t="shared" si="107"/>
        <v>Diabetes</v>
      </c>
      <c r="P746">
        <v>7.79</v>
      </c>
      <c r="Q746" s="2" t="s">
        <v>8355</v>
      </c>
      <c r="R746" s="2" t="s">
        <v>8354</v>
      </c>
      <c r="S746" t="s">
        <v>8354</v>
      </c>
      <c r="T746" s="2">
        <v>0</v>
      </c>
      <c r="U746" s="2" t="str">
        <f t="shared" si="108"/>
        <v>NO</v>
      </c>
      <c r="V746" t="s">
        <v>8354</v>
      </c>
      <c r="W746" t="str">
        <f t="shared" si="109"/>
        <v>tier - 1</v>
      </c>
      <c r="X746" t="s">
        <v>15</v>
      </c>
      <c r="Y746" t="str">
        <f t="shared" si="110"/>
        <v>tier - 3</v>
      </c>
      <c r="Z746" t="s">
        <v>11</v>
      </c>
      <c r="AA746" s="15">
        <v>6272.48</v>
      </c>
      <c r="AB746" t="str">
        <v>R1013</v>
      </c>
    </row>
    <row r="747" spans="1:28" x14ac:dyDescent="0.2">
      <c r="A747" s="1" t="s">
        <v>1624</v>
      </c>
      <c r="B747" s="13">
        <f t="shared" si="103"/>
        <v>34258</v>
      </c>
      <c r="C747" s="1">
        <f t="shared" si="111"/>
        <v>29</v>
      </c>
      <c r="D747">
        <v>1993</v>
      </c>
      <c r="E747" s="7" t="s">
        <v>36</v>
      </c>
      <c r="F747">
        <v>16</v>
      </c>
      <c r="G747" s="8" t="str">
        <f t="shared" si="104"/>
        <v>Oct</v>
      </c>
      <c r="H747" s="8" t="s">
        <v>6732</v>
      </c>
      <c r="I747" s="14" t="s">
        <v>7337</v>
      </c>
      <c r="J747" t="s">
        <v>5438</v>
      </c>
      <c r="K747">
        <v>1993</v>
      </c>
      <c r="L747">
        <f t="shared" si="105"/>
        <v>1993</v>
      </c>
      <c r="M747">
        <v>44.55</v>
      </c>
      <c r="N747" t="str">
        <f t="shared" si="106"/>
        <v>Obesity</v>
      </c>
      <c r="O747" t="str">
        <f t="shared" si="107"/>
        <v>Diabetes</v>
      </c>
      <c r="P747">
        <v>7.12</v>
      </c>
      <c r="Q747" s="2" t="s">
        <v>8355</v>
      </c>
      <c r="R747" s="2" t="s">
        <v>8354</v>
      </c>
      <c r="S747" t="s">
        <v>8354</v>
      </c>
      <c r="T747" s="2">
        <v>1</v>
      </c>
      <c r="U747" s="2" t="str">
        <f t="shared" si="108"/>
        <v>NO</v>
      </c>
      <c r="V747" t="s">
        <v>8354</v>
      </c>
      <c r="W747" t="str">
        <f t="shared" si="109"/>
        <v>tier - 2</v>
      </c>
      <c r="X747" t="s">
        <v>10</v>
      </c>
      <c r="Y747" t="str">
        <f t="shared" si="110"/>
        <v>tier - 1</v>
      </c>
      <c r="Z747" t="s">
        <v>15</v>
      </c>
      <c r="AA747" s="15">
        <v>6276.3</v>
      </c>
      <c r="AB747" t="str">
        <v>R1025</v>
      </c>
    </row>
    <row r="748" spans="1:28" x14ac:dyDescent="0.2">
      <c r="A748" s="1" t="s">
        <v>1623</v>
      </c>
      <c r="B748" s="13">
        <f t="shared" si="103"/>
        <v>29914</v>
      </c>
      <c r="C748" s="1">
        <f t="shared" si="111"/>
        <v>41</v>
      </c>
      <c r="D748">
        <v>1981</v>
      </c>
      <c r="E748" s="7" t="s">
        <v>14</v>
      </c>
      <c r="F748">
        <v>24</v>
      </c>
      <c r="G748" s="8" t="str">
        <f t="shared" si="104"/>
        <v>Nov</v>
      </c>
      <c r="H748" s="8" t="s">
        <v>7145</v>
      </c>
      <c r="I748" s="14" t="s">
        <v>7338</v>
      </c>
      <c r="J748" t="s">
        <v>5439</v>
      </c>
      <c r="K748">
        <v>1981</v>
      </c>
      <c r="L748">
        <f t="shared" si="105"/>
        <v>1981</v>
      </c>
      <c r="M748">
        <v>43.32</v>
      </c>
      <c r="N748" t="str">
        <f t="shared" si="106"/>
        <v>Obesity</v>
      </c>
      <c r="O748" t="str">
        <f t="shared" si="107"/>
        <v>Normal</v>
      </c>
      <c r="P748">
        <v>4.67</v>
      </c>
      <c r="Q748" s="2" t="s">
        <v>8355</v>
      </c>
      <c r="R748" s="2" t="s">
        <v>8354</v>
      </c>
      <c r="S748" t="s">
        <v>8354</v>
      </c>
      <c r="T748" s="2">
        <v>0</v>
      </c>
      <c r="U748" s="2" t="str">
        <f t="shared" si="108"/>
        <v>NO</v>
      </c>
      <c r="V748" t="s">
        <v>8354</v>
      </c>
      <c r="W748" t="str">
        <f t="shared" si="109"/>
        <v>tier - 2</v>
      </c>
      <c r="X748" t="s">
        <v>10</v>
      </c>
      <c r="Y748" t="str">
        <f t="shared" si="110"/>
        <v>tier - 1</v>
      </c>
      <c r="Z748" t="s">
        <v>15</v>
      </c>
      <c r="AA748" s="15">
        <v>6282.24</v>
      </c>
      <c r="AB748" t="str">
        <v>R1011</v>
      </c>
    </row>
    <row r="749" spans="1:28" x14ac:dyDescent="0.2">
      <c r="A749" s="1" t="s">
        <v>1622</v>
      </c>
      <c r="B749" s="13">
        <f t="shared" si="103"/>
        <v>29824</v>
      </c>
      <c r="C749" s="1">
        <f t="shared" si="111"/>
        <v>41</v>
      </c>
      <c r="D749">
        <v>1981</v>
      </c>
      <c r="E749" s="7" t="s">
        <v>34</v>
      </c>
      <c r="F749">
        <v>26</v>
      </c>
      <c r="G749" s="8" t="str">
        <f t="shared" si="104"/>
        <v>Aug</v>
      </c>
      <c r="H749" s="8" t="s">
        <v>6732</v>
      </c>
      <c r="I749" s="14" t="s">
        <v>6935</v>
      </c>
      <c r="J749" t="s">
        <v>5440</v>
      </c>
      <c r="K749">
        <v>1981</v>
      </c>
      <c r="L749">
        <f t="shared" si="105"/>
        <v>1981</v>
      </c>
      <c r="M749">
        <v>31.23</v>
      </c>
      <c r="N749" t="str">
        <f t="shared" si="106"/>
        <v>Obesity</v>
      </c>
      <c r="O749" t="str">
        <f t="shared" si="107"/>
        <v>Diabetes</v>
      </c>
      <c r="P749">
        <v>9.1199999999999992</v>
      </c>
      <c r="Q749" s="2" t="s">
        <v>8355</v>
      </c>
      <c r="R749" s="2" t="s">
        <v>8354</v>
      </c>
      <c r="S749" t="s">
        <v>2382</v>
      </c>
      <c r="T749" s="2">
        <v>1</v>
      </c>
      <c r="U749" s="2" t="str">
        <f t="shared" si="108"/>
        <v>NO</v>
      </c>
      <c r="V749" t="s">
        <v>8354</v>
      </c>
      <c r="W749" t="str">
        <f t="shared" si="109"/>
        <v>tier - 2</v>
      </c>
      <c r="X749" t="s">
        <v>10</v>
      </c>
      <c r="Y749" t="str">
        <f t="shared" si="110"/>
        <v>tier - 3</v>
      </c>
      <c r="Z749" t="s">
        <v>11</v>
      </c>
      <c r="AA749" s="15">
        <v>6289.75</v>
      </c>
      <c r="AB749" t="str">
        <v>R1013</v>
      </c>
    </row>
    <row r="750" spans="1:28" x14ac:dyDescent="0.2">
      <c r="A750" s="1" t="s">
        <v>1621</v>
      </c>
      <c r="B750" s="13">
        <f t="shared" si="103"/>
        <v>35250</v>
      </c>
      <c r="C750" s="1">
        <f t="shared" si="111"/>
        <v>26</v>
      </c>
      <c r="D750">
        <v>1996</v>
      </c>
      <c r="E750" s="7" t="s">
        <v>9</v>
      </c>
      <c r="F750">
        <v>4</v>
      </c>
      <c r="G750" s="8" t="str">
        <f t="shared" si="104"/>
        <v>Jul</v>
      </c>
      <c r="H750" s="8" t="s">
        <v>6732</v>
      </c>
      <c r="I750" s="14" t="s">
        <v>6794</v>
      </c>
      <c r="J750" t="s">
        <v>5441</v>
      </c>
      <c r="K750">
        <v>1996</v>
      </c>
      <c r="L750">
        <f t="shared" si="105"/>
        <v>1996</v>
      </c>
      <c r="M750">
        <v>42.81</v>
      </c>
      <c r="N750" t="str">
        <f t="shared" si="106"/>
        <v>Obesity</v>
      </c>
      <c r="O750" t="str">
        <f t="shared" si="107"/>
        <v>Normal</v>
      </c>
      <c r="P750">
        <v>4.1500000000000004</v>
      </c>
      <c r="Q750" s="2" t="s">
        <v>8354</v>
      </c>
      <c r="R750" s="2" t="s">
        <v>8354</v>
      </c>
      <c r="S750" t="s">
        <v>8354</v>
      </c>
      <c r="T750" s="2">
        <v>1</v>
      </c>
      <c r="U750" s="2" t="str">
        <f t="shared" si="108"/>
        <v>NO</v>
      </c>
      <c r="V750" t="s">
        <v>8354</v>
      </c>
      <c r="W750" t="str">
        <f t="shared" si="109"/>
        <v>tier - 2</v>
      </c>
      <c r="X750" t="s">
        <v>10</v>
      </c>
      <c r="Y750" t="str">
        <f t="shared" si="110"/>
        <v>tier - 3</v>
      </c>
      <c r="Z750" t="s">
        <v>11</v>
      </c>
      <c r="AA750" s="15">
        <v>6293.63</v>
      </c>
      <c r="AB750" t="str">
        <v>R1021</v>
      </c>
    </row>
    <row r="751" spans="1:28" x14ac:dyDescent="0.2">
      <c r="A751" s="1" t="s">
        <v>1620</v>
      </c>
      <c r="B751" s="13">
        <f t="shared" si="103"/>
        <v>27289</v>
      </c>
      <c r="C751" s="1">
        <f t="shared" si="111"/>
        <v>48</v>
      </c>
      <c r="D751">
        <v>1974</v>
      </c>
      <c r="E751" s="7" t="s">
        <v>19</v>
      </c>
      <c r="F751">
        <v>17</v>
      </c>
      <c r="G751" s="8" t="str">
        <f t="shared" si="104"/>
        <v>Sep</v>
      </c>
      <c r="H751" s="8" t="s">
        <v>6730</v>
      </c>
      <c r="I751" s="14" t="s">
        <v>6793</v>
      </c>
      <c r="J751" t="s">
        <v>5442</v>
      </c>
      <c r="K751">
        <v>1974</v>
      </c>
      <c r="L751">
        <f t="shared" si="105"/>
        <v>1974</v>
      </c>
      <c r="M751">
        <v>35.909999999999997</v>
      </c>
      <c r="N751" t="str">
        <f t="shared" si="106"/>
        <v>Obesity</v>
      </c>
      <c r="O751" t="str">
        <f t="shared" si="107"/>
        <v>Diabetes</v>
      </c>
      <c r="P751">
        <v>6.72</v>
      </c>
      <c r="Q751" s="2" t="s">
        <v>8355</v>
      </c>
      <c r="R751" s="2" t="s">
        <v>8354</v>
      </c>
      <c r="S751" t="s">
        <v>8354</v>
      </c>
      <c r="T751" s="2">
        <v>2</v>
      </c>
      <c r="U751" s="2" t="str">
        <f t="shared" si="108"/>
        <v>NO</v>
      </c>
      <c r="V751" t="s">
        <v>8354</v>
      </c>
      <c r="W751" t="str">
        <f t="shared" si="109"/>
        <v>tier - 2</v>
      </c>
      <c r="X751" t="s">
        <v>10</v>
      </c>
      <c r="Y751" t="str">
        <f t="shared" si="110"/>
        <v>tier - 1</v>
      </c>
      <c r="Z751" t="s">
        <v>15</v>
      </c>
      <c r="AA751" s="15">
        <v>6302.23</v>
      </c>
      <c r="AB751" t="str">
        <v>R1013</v>
      </c>
    </row>
    <row r="752" spans="1:28" x14ac:dyDescent="0.2">
      <c r="A752" s="1" t="s">
        <v>1619</v>
      </c>
      <c r="B752" s="13">
        <f t="shared" si="103"/>
        <v>25450</v>
      </c>
      <c r="C752" s="1">
        <f t="shared" si="111"/>
        <v>53</v>
      </c>
      <c r="D752">
        <v>1969</v>
      </c>
      <c r="E752" s="7" t="s">
        <v>19</v>
      </c>
      <c r="F752">
        <v>4</v>
      </c>
      <c r="G752" s="8" t="str">
        <f t="shared" si="104"/>
        <v>Sep</v>
      </c>
      <c r="H752" s="8" t="s">
        <v>6732</v>
      </c>
      <c r="I752" s="14" t="s">
        <v>6811</v>
      </c>
      <c r="J752" t="s">
        <v>5443</v>
      </c>
      <c r="K752">
        <v>1969</v>
      </c>
      <c r="L752">
        <f t="shared" si="105"/>
        <v>1969</v>
      </c>
      <c r="M752">
        <v>36.65</v>
      </c>
      <c r="N752" t="str">
        <f t="shared" si="106"/>
        <v>Obesity</v>
      </c>
      <c r="O752" t="str">
        <f t="shared" si="107"/>
        <v>Normal</v>
      </c>
      <c r="P752">
        <v>5.01</v>
      </c>
      <c r="Q752" s="2" t="s">
        <v>8355</v>
      </c>
      <c r="R752" s="2" t="s">
        <v>8354</v>
      </c>
      <c r="S752" t="s">
        <v>2382</v>
      </c>
      <c r="T752" s="2">
        <v>1</v>
      </c>
      <c r="U752" s="2" t="str">
        <f t="shared" si="108"/>
        <v>NO</v>
      </c>
      <c r="V752" t="s">
        <v>8354</v>
      </c>
      <c r="W752" t="str">
        <f t="shared" si="109"/>
        <v>tier - 2</v>
      </c>
      <c r="X752" t="s">
        <v>10</v>
      </c>
      <c r="Y752" t="str">
        <f t="shared" si="110"/>
        <v>tier - 2</v>
      </c>
      <c r="Z752" t="s">
        <v>10</v>
      </c>
      <c r="AA752" s="15">
        <v>6305.61</v>
      </c>
      <c r="AB752" t="str">
        <v>R1012</v>
      </c>
    </row>
    <row r="753" spans="1:28" x14ac:dyDescent="0.2">
      <c r="A753" s="1" t="s">
        <v>1618</v>
      </c>
      <c r="B753" s="13">
        <f t="shared" si="103"/>
        <v>38195</v>
      </c>
      <c r="C753" s="1">
        <f t="shared" si="111"/>
        <v>18</v>
      </c>
      <c r="D753">
        <v>2004</v>
      </c>
      <c r="E753" s="7" t="s">
        <v>9</v>
      </c>
      <c r="F753">
        <v>27</v>
      </c>
      <c r="G753" s="8" t="str">
        <f t="shared" si="104"/>
        <v>Jul</v>
      </c>
      <c r="H753" s="8" t="s">
        <v>6730</v>
      </c>
      <c r="I753" s="14" t="s">
        <v>7339</v>
      </c>
      <c r="J753" t="s">
        <v>5444</v>
      </c>
      <c r="K753">
        <v>2004</v>
      </c>
      <c r="L753">
        <f t="shared" si="105"/>
        <v>2004</v>
      </c>
      <c r="M753">
        <v>22.04</v>
      </c>
      <c r="N753" t="str">
        <f t="shared" si="106"/>
        <v>Normalweight</v>
      </c>
      <c r="O753" t="str">
        <f t="shared" si="107"/>
        <v>Diabetes</v>
      </c>
      <c r="P753">
        <v>10.9</v>
      </c>
      <c r="Q753" s="2" t="s">
        <v>8355</v>
      </c>
      <c r="R753" s="2" t="s">
        <v>8354</v>
      </c>
      <c r="S753" t="s">
        <v>8354</v>
      </c>
      <c r="T753" s="2">
        <v>2</v>
      </c>
      <c r="U753" s="2" t="str">
        <f t="shared" si="108"/>
        <v>NO</v>
      </c>
      <c r="V753" t="s">
        <v>8354</v>
      </c>
      <c r="W753" t="str">
        <f t="shared" si="109"/>
        <v>tier - 2</v>
      </c>
      <c r="X753" t="s">
        <v>10</v>
      </c>
      <c r="Y753" t="str">
        <f t="shared" si="110"/>
        <v>tier - 2</v>
      </c>
      <c r="Z753" t="s">
        <v>10</v>
      </c>
      <c r="AA753" s="15">
        <v>6311.11</v>
      </c>
      <c r="AB753" t="str">
        <v>R1011</v>
      </c>
    </row>
    <row r="754" spans="1:28" x14ac:dyDescent="0.2">
      <c r="A754" s="1" t="s">
        <v>1617</v>
      </c>
      <c r="B754" s="13">
        <f t="shared" si="103"/>
        <v>31370</v>
      </c>
      <c r="C754" s="1">
        <f t="shared" si="111"/>
        <v>37</v>
      </c>
      <c r="D754">
        <v>1985</v>
      </c>
      <c r="E754" s="7" t="s">
        <v>14</v>
      </c>
      <c r="F754">
        <v>19</v>
      </c>
      <c r="G754" s="8" t="str">
        <f t="shared" si="104"/>
        <v>Nov</v>
      </c>
      <c r="H754" s="8" t="s">
        <v>6730</v>
      </c>
      <c r="I754" s="14" t="s">
        <v>7340</v>
      </c>
      <c r="J754" t="s">
        <v>5445</v>
      </c>
      <c r="K754">
        <v>1985</v>
      </c>
      <c r="L754">
        <f t="shared" si="105"/>
        <v>1985</v>
      </c>
      <c r="M754">
        <v>31.824999999999999</v>
      </c>
      <c r="N754" t="str">
        <f t="shared" si="106"/>
        <v>Obesity</v>
      </c>
      <c r="O754" t="str">
        <f t="shared" si="107"/>
        <v>Normal</v>
      </c>
      <c r="P754">
        <v>5.52</v>
      </c>
      <c r="Q754" s="2" t="s">
        <v>8355</v>
      </c>
      <c r="R754" s="2" t="s">
        <v>8354</v>
      </c>
      <c r="S754" t="s">
        <v>8354</v>
      </c>
      <c r="T754" s="2">
        <v>1</v>
      </c>
      <c r="U754" s="2" t="str">
        <f t="shared" si="108"/>
        <v>NO</v>
      </c>
      <c r="V754" t="s">
        <v>8354</v>
      </c>
      <c r="W754" t="str">
        <f t="shared" si="109"/>
        <v>tier - 2</v>
      </c>
      <c r="X754" t="s">
        <v>10</v>
      </c>
      <c r="Y754" t="str">
        <f t="shared" si="110"/>
        <v>tier - 1</v>
      </c>
      <c r="Z754" t="s">
        <v>15</v>
      </c>
      <c r="AA754" s="15">
        <v>6311.95</v>
      </c>
      <c r="AB754" t="str">
        <v>R1011</v>
      </c>
    </row>
    <row r="755" spans="1:28" x14ac:dyDescent="0.2">
      <c r="A755" s="1" t="s">
        <v>1616</v>
      </c>
      <c r="B755" s="13">
        <f t="shared" si="103"/>
        <v>31396</v>
      </c>
      <c r="C755" s="1">
        <f t="shared" si="111"/>
        <v>37</v>
      </c>
      <c r="D755">
        <v>1985</v>
      </c>
      <c r="E755" s="7" t="s">
        <v>29</v>
      </c>
      <c r="F755">
        <v>15</v>
      </c>
      <c r="G755" s="8" t="str">
        <f t="shared" si="104"/>
        <v>Dec</v>
      </c>
      <c r="H755" s="8" t="s">
        <v>6730</v>
      </c>
      <c r="I755" s="14" t="s">
        <v>7341</v>
      </c>
      <c r="J755" t="s">
        <v>5446</v>
      </c>
      <c r="K755">
        <v>1985</v>
      </c>
      <c r="L755">
        <f t="shared" si="105"/>
        <v>1985</v>
      </c>
      <c r="M755">
        <v>53.58</v>
      </c>
      <c r="N755" t="str">
        <f t="shared" si="106"/>
        <v>Obesity</v>
      </c>
      <c r="O755" t="str">
        <f t="shared" si="107"/>
        <v>Normal</v>
      </c>
      <c r="P755">
        <v>4.55</v>
      </c>
      <c r="Q755" s="2" t="s">
        <v>8354</v>
      </c>
      <c r="R755" s="2" t="s">
        <v>8354</v>
      </c>
      <c r="S755" t="s">
        <v>8354</v>
      </c>
      <c r="T755" s="2">
        <v>1</v>
      </c>
      <c r="U755" s="2" t="str">
        <f t="shared" si="108"/>
        <v>NO</v>
      </c>
      <c r="V755" t="s">
        <v>8354</v>
      </c>
      <c r="W755" t="str">
        <f t="shared" si="109"/>
        <v>tier - 2</v>
      </c>
      <c r="X755" t="s">
        <v>10</v>
      </c>
      <c r="Y755" t="str">
        <f t="shared" si="110"/>
        <v>tier - 1</v>
      </c>
      <c r="Z755" t="s">
        <v>15</v>
      </c>
      <c r="AA755" s="15">
        <v>6313.76</v>
      </c>
      <c r="AB755" t="str">
        <v>R1013</v>
      </c>
    </row>
    <row r="756" spans="1:28" x14ac:dyDescent="0.2">
      <c r="A756" s="1" t="s">
        <v>1615</v>
      </c>
      <c r="B756" s="13">
        <f t="shared" si="103"/>
        <v>33098</v>
      </c>
      <c r="C756" s="1">
        <f t="shared" si="111"/>
        <v>32</v>
      </c>
      <c r="D756">
        <v>1990</v>
      </c>
      <c r="E756" s="7" t="s">
        <v>34</v>
      </c>
      <c r="F756">
        <v>13</v>
      </c>
      <c r="G756" s="8" t="str">
        <f t="shared" si="104"/>
        <v>Aug</v>
      </c>
      <c r="H756" s="8" t="s">
        <v>7145</v>
      </c>
      <c r="I756" s="14" t="s">
        <v>7342</v>
      </c>
      <c r="J756" t="s">
        <v>5447</v>
      </c>
      <c r="K756">
        <v>1990</v>
      </c>
      <c r="L756">
        <f t="shared" si="105"/>
        <v>1990</v>
      </c>
      <c r="M756">
        <v>34.299999999999997</v>
      </c>
      <c r="N756" t="str">
        <f t="shared" si="106"/>
        <v>Obesity</v>
      </c>
      <c r="O756" t="str">
        <f t="shared" si="107"/>
        <v>Diabetes</v>
      </c>
      <c r="P756">
        <v>11.76</v>
      </c>
      <c r="Q756" s="2" t="s">
        <v>8354</v>
      </c>
      <c r="R756" s="2" t="s">
        <v>8354</v>
      </c>
      <c r="S756" t="s">
        <v>8354</v>
      </c>
      <c r="T756" s="2">
        <v>0</v>
      </c>
      <c r="U756" s="2" t="str">
        <f t="shared" si="108"/>
        <v>NO</v>
      </c>
      <c r="V756" t="s">
        <v>8354</v>
      </c>
      <c r="W756" t="str">
        <f t="shared" si="109"/>
        <v>tier - 2</v>
      </c>
      <c r="X756" t="s">
        <v>10</v>
      </c>
      <c r="Y756" t="str">
        <f t="shared" si="110"/>
        <v>tier - 2</v>
      </c>
      <c r="Z756" t="s">
        <v>10</v>
      </c>
      <c r="AA756" s="15">
        <v>6334.34</v>
      </c>
      <c r="AB756" t="str">
        <v>R1024</v>
      </c>
    </row>
    <row r="757" spans="1:28" x14ac:dyDescent="0.2">
      <c r="A757" s="1" t="s">
        <v>1614</v>
      </c>
      <c r="B757" s="13">
        <f t="shared" si="103"/>
        <v>31680</v>
      </c>
      <c r="C757" s="1">
        <f t="shared" si="111"/>
        <v>36</v>
      </c>
      <c r="D757">
        <v>1986</v>
      </c>
      <c r="E757" s="7" t="s">
        <v>19</v>
      </c>
      <c r="F757">
        <v>25</v>
      </c>
      <c r="G757" s="8" t="str">
        <f t="shared" si="104"/>
        <v>Sep</v>
      </c>
      <c r="H757" s="8" t="s">
        <v>6732</v>
      </c>
      <c r="I757" s="14" t="s">
        <v>7343</v>
      </c>
      <c r="J757" t="s">
        <v>5448</v>
      </c>
      <c r="K757">
        <v>1986</v>
      </c>
      <c r="L757">
        <f t="shared" si="105"/>
        <v>1986</v>
      </c>
      <c r="M757">
        <v>32.11</v>
      </c>
      <c r="N757" t="str">
        <f t="shared" si="106"/>
        <v>Obesity</v>
      </c>
      <c r="O757" t="str">
        <f t="shared" si="107"/>
        <v>Diabetes</v>
      </c>
      <c r="P757">
        <v>7.06</v>
      </c>
      <c r="Q757" s="2" t="s">
        <v>8354</v>
      </c>
      <c r="R757" s="2" t="s">
        <v>8354</v>
      </c>
      <c r="S757" t="s">
        <v>8354</v>
      </c>
      <c r="T757" s="2">
        <v>0</v>
      </c>
      <c r="U757" s="2" t="str">
        <f t="shared" si="108"/>
        <v>NO</v>
      </c>
      <c r="V757" t="s">
        <v>8354</v>
      </c>
      <c r="W757" t="str">
        <f t="shared" si="109"/>
        <v>tier - 2</v>
      </c>
      <c r="X757" t="s">
        <v>10</v>
      </c>
      <c r="Y757" t="str">
        <f t="shared" si="110"/>
        <v>tier - 2</v>
      </c>
      <c r="Z757" t="s">
        <v>10</v>
      </c>
      <c r="AA757" s="15">
        <v>6335.64</v>
      </c>
      <c r="AB757" t="str">
        <v>R1013</v>
      </c>
    </row>
    <row r="758" spans="1:28" x14ac:dyDescent="0.2">
      <c r="A758" s="1" t="s">
        <v>1613</v>
      </c>
      <c r="B758" s="13">
        <f t="shared" si="103"/>
        <v>30610</v>
      </c>
      <c r="C758" s="1">
        <f t="shared" si="111"/>
        <v>39</v>
      </c>
      <c r="D758">
        <v>1983</v>
      </c>
      <c r="E758" s="7" t="s">
        <v>36</v>
      </c>
      <c r="F758">
        <v>21</v>
      </c>
      <c r="G758" s="8" t="str">
        <f t="shared" si="104"/>
        <v>Oct</v>
      </c>
      <c r="H758" s="8" t="s">
        <v>6732</v>
      </c>
      <c r="I758" s="14" t="s">
        <v>7344</v>
      </c>
      <c r="J758" t="s">
        <v>5449</v>
      </c>
      <c r="K758">
        <v>1983</v>
      </c>
      <c r="L758">
        <f t="shared" si="105"/>
        <v>1983</v>
      </c>
      <c r="M758">
        <v>31.78</v>
      </c>
      <c r="N758" t="str">
        <f t="shared" si="106"/>
        <v>Obesity</v>
      </c>
      <c r="O758" t="str">
        <f t="shared" si="107"/>
        <v>Diabetes</v>
      </c>
      <c r="P758">
        <v>11.35</v>
      </c>
      <c r="Q758" s="2" t="s">
        <v>8355</v>
      </c>
      <c r="R758" s="2" t="s">
        <v>8354</v>
      </c>
      <c r="S758" t="s">
        <v>2382</v>
      </c>
      <c r="T758" s="2">
        <v>1</v>
      </c>
      <c r="U758" s="2" t="str">
        <f t="shared" si="108"/>
        <v>NO</v>
      </c>
      <c r="V758" t="s">
        <v>8354</v>
      </c>
      <c r="W758" t="str">
        <f t="shared" si="109"/>
        <v>tier - 2</v>
      </c>
      <c r="X758" t="s">
        <v>10</v>
      </c>
      <c r="Y758" t="str">
        <f t="shared" si="110"/>
        <v>tier - 1</v>
      </c>
      <c r="Z758" t="s">
        <v>15</v>
      </c>
      <c r="AA758" s="15">
        <v>6338.08</v>
      </c>
      <c r="AB758" t="str">
        <v>R1013</v>
      </c>
    </row>
    <row r="759" spans="1:28" x14ac:dyDescent="0.2">
      <c r="A759" s="1" t="s">
        <v>1612</v>
      </c>
      <c r="B759" s="13">
        <f t="shared" si="103"/>
        <v>30547</v>
      </c>
      <c r="C759" s="1">
        <f t="shared" si="111"/>
        <v>39</v>
      </c>
      <c r="D759">
        <v>1983</v>
      </c>
      <c r="E759" s="7" t="s">
        <v>34</v>
      </c>
      <c r="F759">
        <v>19</v>
      </c>
      <c r="G759" s="8" t="str">
        <f t="shared" si="104"/>
        <v>Aug</v>
      </c>
      <c r="H759" s="8" t="s">
        <v>6732</v>
      </c>
      <c r="I759" s="14" t="s">
        <v>6893</v>
      </c>
      <c r="J759" t="s">
        <v>5450</v>
      </c>
      <c r="K759">
        <v>1983</v>
      </c>
      <c r="L759">
        <f t="shared" si="105"/>
        <v>1983</v>
      </c>
      <c r="M759">
        <v>46.89</v>
      </c>
      <c r="N759" t="str">
        <f t="shared" si="106"/>
        <v>Obesity</v>
      </c>
      <c r="O759" t="str">
        <f t="shared" si="107"/>
        <v>Normal</v>
      </c>
      <c r="P759">
        <v>5.52</v>
      </c>
      <c r="Q759" s="2" t="s">
        <v>8354</v>
      </c>
      <c r="R759" s="2" t="s">
        <v>8354</v>
      </c>
      <c r="S759" t="s">
        <v>8354</v>
      </c>
      <c r="T759" s="2">
        <v>0</v>
      </c>
      <c r="U759" s="2" t="str">
        <f t="shared" si="108"/>
        <v>NO</v>
      </c>
      <c r="V759" t="s">
        <v>8354</v>
      </c>
      <c r="W759" t="str">
        <f t="shared" si="109"/>
        <v>tier - 3</v>
      </c>
      <c r="X759" t="s">
        <v>11</v>
      </c>
      <c r="Y759" t="str">
        <f t="shared" si="110"/>
        <v>tier - 2</v>
      </c>
      <c r="Z759" t="s">
        <v>10</v>
      </c>
      <c r="AA759" s="15">
        <v>6356.27</v>
      </c>
      <c r="AB759" t="str">
        <v>R1013</v>
      </c>
    </row>
    <row r="760" spans="1:28" x14ac:dyDescent="0.2">
      <c r="A760" s="1" t="s">
        <v>1611</v>
      </c>
      <c r="B760" s="13">
        <f t="shared" si="103"/>
        <v>29524</v>
      </c>
      <c r="C760" s="1">
        <f t="shared" si="111"/>
        <v>42</v>
      </c>
      <c r="D760">
        <v>1980</v>
      </c>
      <c r="E760" s="7" t="s">
        <v>36</v>
      </c>
      <c r="F760">
        <v>30</v>
      </c>
      <c r="G760" s="8" t="str">
        <f t="shared" si="104"/>
        <v>Oct</v>
      </c>
      <c r="H760" s="8" t="s">
        <v>6732</v>
      </c>
      <c r="I760" s="14" t="s">
        <v>7345</v>
      </c>
      <c r="J760" t="s">
        <v>5451</v>
      </c>
      <c r="K760">
        <v>1980</v>
      </c>
      <c r="L760">
        <f t="shared" si="105"/>
        <v>1980</v>
      </c>
      <c r="M760">
        <v>39.35</v>
      </c>
      <c r="N760" t="str">
        <f t="shared" si="106"/>
        <v>Obesity</v>
      </c>
      <c r="O760" t="str">
        <f t="shared" si="107"/>
        <v>Diabetes</v>
      </c>
      <c r="P760">
        <v>7.86</v>
      </c>
      <c r="Q760" s="2" t="s">
        <v>8355</v>
      </c>
      <c r="R760" s="2" t="s">
        <v>8354</v>
      </c>
      <c r="S760" t="s">
        <v>8354</v>
      </c>
      <c r="T760" s="2">
        <v>1</v>
      </c>
      <c r="U760" s="2" t="str">
        <f t="shared" si="108"/>
        <v>NO</v>
      </c>
      <c r="V760" t="s">
        <v>8354</v>
      </c>
      <c r="W760" t="str">
        <f t="shared" si="109"/>
        <v>tier - 2</v>
      </c>
      <c r="X760" t="s">
        <v>10</v>
      </c>
      <c r="Y760" t="str">
        <f t="shared" si="110"/>
        <v>tier - 1</v>
      </c>
      <c r="Z760" t="s">
        <v>15</v>
      </c>
      <c r="AA760" s="15">
        <v>6358.78</v>
      </c>
      <c r="AB760" t="str">
        <v>R1012</v>
      </c>
    </row>
    <row r="761" spans="1:28" x14ac:dyDescent="0.2">
      <c r="A761" s="1" t="s">
        <v>1610</v>
      </c>
      <c r="B761" s="13">
        <f t="shared" si="103"/>
        <v>32683</v>
      </c>
      <c r="C761" s="1">
        <f t="shared" si="111"/>
        <v>33</v>
      </c>
      <c r="D761">
        <v>1989</v>
      </c>
      <c r="E761" s="7" t="s">
        <v>17</v>
      </c>
      <c r="F761">
        <v>24</v>
      </c>
      <c r="G761" s="8" t="str">
        <f t="shared" si="104"/>
        <v>Jun</v>
      </c>
      <c r="H761" s="8" t="s">
        <v>6730</v>
      </c>
      <c r="I761" s="14" t="s">
        <v>7346</v>
      </c>
      <c r="J761" t="s">
        <v>5452</v>
      </c>
      <c r="K761">
        <v>1989</v>
      </c>
      <c r="L761">
        <f t="shared" si="105"/>
        <v>1989</v>
      </c>
      <c r="M761">
        <v>39.200000000000003</v>
      </c>
      <c r="N761" t="str">
        <f t="shared" si="106"/>
        <v>Obesity</v>
      </c>
      <c r="O761" t="str">
        <f t="shared" si="107"/>
        <v>Diabetes</v>
      </c>
      <c r="P761">
        <v>11.38</v>
      </c>
      <c r="Q761" s="2" t="s">
        <v>8354</v>
      </c>
      <c r="R761" s="2" t="s">
        <v>8354</v>
      </c>
      <c r="S761" t="s">
        <v>8354</v>
      </c>
      <c r="T761" s="2">
        <v>0</v>
      </c>
      <c r="U761" s="2" t="str">
        <f t="shared" si="108"/>
        <v>NO</v>
      </c>
      <c r="V761" t="s">
        <v>8354</v>
      </c>
      <c r="W761" t="str">
        <f t="shared" si="109"/>
        <v>tier - 2</v>
      </c>
      <c r="X761" t="s">
        <v>10</v>
      </c>
      <c r="Y761" t="str">
        <f t="shared" si="110"/>
        <v>tier - 2</v>
      </c>
      <c r="Z761" t="s">
        <v>10</v>
      </c>
      <c r="AA761" s="15">
        <v>6360.99</v>
      </c>
      <c r="AB761" t="str">
        <v>R1012</v>
      </c>
    </row>
    <row r="762" spans="1:28" x14ac:dyDescent="0.2">
      <c r="A762" s="1" t="s">
        <v>1609</v>
      </c>
      <c r="B762" s="13">
        <f t="shared" si="103"/>
        <v>35253</v>
      </c>
      <c r="C762" s="1">
        <f t="shared" si="111"/>
        <v>26</v>
      </c>
      <c r="D762">
        <v>1996</v>
      </c>
      <c r="E762" s="7" t="s">
        <v>9</v>
      </c>
      <c r="F762">
        <v>7</v>
      </c>
      <c r="G762" s="8" t="str">
        <f t="shared" si="104"/>
        <v>Jul</v>
      </c>
      <c r="H762" s="8" t="s">
        <v>6730</v>
      </c>
      <c r="I762" s="14" t="s">
        <v>7149</v>
      </c>
      <c r="J762" t="s">
        <v>5453</v>
      </c>
      <c r="K762">
        <v>1996</v>
      </c>
      <c r="L762">
        <f t="shared" si="105"/>
        <v>1996</v>
      </c>
      <c r="M762">
        <v>39.159999999999997</v>
      </c>
      <c r="N762" t="str">
        <f t="shared" si="106"/>
        <v>Obesity</v>
      </c>
      <c r="O762" t="str">
        <f t="shared" si="107"/>
        <v>Diabetes</v>
      </c>
      <c r="P762">
        <v>10.48</v>
      </c>
      <c r="Q762" s="2" t="s">
        <v>8354</v>
      </c>
      <c r="R762" s="2" t="s">
        <v>8354</v>
      </c>
      <c r="S762" t="s">
        <v>8354</v>
      </c>
      <c r="T762" s="2">
        <v>0</v>
      </c>
      <c r="U762" s="2" t="str">
        <f t="shared" si="108"/>
        <v>NO</v>
      </c>
      <c r="V762" t="s">
        <v>8354</v>
      </c>
      <c r="W762" t="str">
        <f t="shared" si="109"/>
        <v>tier - 2</v>
      </c>
      <c r="X762" t="s">
        <v>10</v>
      </c>
      <c r="Y762" t="str">
        <f t="shared" si="110"/>
        <v>tier - 3</v>
      </c>
      <c r="Z762" t="s">
        <v>11</v>
      </c>
      <c r="AA762" s="15">
        <v>6361.47</v>
      </c>
      <c r="AB762" t="str">
        <v>R1021</v>
      </c>
    </row>
    <row r="763" spans="1:28" x14ac:dyDescent="0.2">
      <c r="A763" s="1" t="s">
        <v>1608</v>
      </c>
      <c r="B763" s="13">
        <f t="shared" si="103"/>
        <v>25881</v>
      </c>
      <c r="C763" s="1">
        <f t="shared" si="111"/>
        <v>52</v>
      </c>
      <c r="D763">
        <v>1970</v>
      </c>
      <c r="E763" s="7" t="s">
        <v>14</v>
      </c>
      <c r="F763">
        <v>9</v>
      </c>
      <c r="G763" s="8" t="str">
        <f t="shared" si="104"/>
        <v>Nov</v>
      </c>
      <c r="H763" s="8" t="s">
        <v>6732</v>
      </c>
      <c r="I763" s="14" t="s">
        <v>6965</v>
      </c>
      <c r="J763" t="s">
        <v>5454</v>
      </c>
      <c r="K763">
        <v>1970</v>
      </c>
      <c r="L763">
        <f t="shared" si="105"/>
        <v>1970</v>
      </c>
      <c r="M763">
        <v>44.1</v>
      </c>
      <c r="N763" t="str">
        <f t="shared" si="106"/>
        <v>Obesity</v>
      </c>
      <c r="O763" t="str">
        <f t="shared" si="107"/>
        <v>Normal</v>
      </c>
      <c r="P763">
        <v>5.04</v>
      </c>
      <c r="Q763" s="2" t="s">
        <v>8355</v>
      </c>
      <c r="R763" s="2" t="s">
        <v>8354</v>
      </c>
      <c r="S763" t="s">
        <v>8354</v>
      </c>
      <c r="T763" s="2">
        <v>0</v>
      </c>
      <c r="U763" s="2" t="str">
        <f t="shared" si="108"/>
        <v>NO</v>
      </c>
      <c r="V763" t="s">
        <v>8354</v>
      </c>
      <c r="W763" t="str">
        <f t="shared" si="109"/>
        <v>tier - 2</v>
      </c>
      <c r="X763" t="s">
        <v>10</v>
      </c>
      <c r="Y763" t="str">
        <f t="shared" si="110"/>
        <v>tier - 1</v>
      </c>
      <c r="Z763" t="s">
        <v>15</v>
      </c>
      <c r="AA763" s="15">
        <v>6367.31</v>
      </c>
      <c r="AB763" t="str">
        <v>R1013</v>
      </c>
    </row>
    <row r="764" spans="1:28" x14ac:dyDescent="0.2">
      <c r="A764" s="1" t="s">
        <v>1607</v>
      </c>
      <c r="B764" s="13">
        <f t="shared" si="103"/>
        <v>30907</v>
      </c>
      <c r="C764" s="1">
        <f t="shared" si="111"/>
        <v>38</v>
      </c>
      <c r="D764">
        <v>1984</v>
      </c>
      <c r="E764" s="7" t="s">
        <v>34</v>
      </c>
      <c r="F764">
        <v>13</v>
      </c>
      <c r="G764" s="8" t="str">
        <f t="shared" si="104"/>
        <v>Aug</v>
      </c>
      <c r="H764" s="8" t="s">
        <v>6730</v>
      </c>
      <c r="I764" s="14" t="s">
        <v>6764</v>
      </c>
      <c r="J764" t="s">
        <v>5455</v>
      </c>
      <c r="K764">
        <v>1984</v>
      </c>
      <c r="L764">
        <f t="shared" si="105"/>
        <v>1984</v>
      </c>
      <c r="M764">
        <v>33.200000000000003</v>
      </c>
      <c r="N764" t="str">
        <f t="shared" si="106"/>
        <v>Obesity</v>
      </c>
      <c r="O764" t="str">
        <f t="shared" si="107"/>
        <v>Diabetes</v>
      </c>
      <c r="P764">
        <v>9.06</v>
      </c>
      <c r="Q764" s="2" t="s">
        <v>8354</v>
      </c>
      <c r="R764" s="2" t="s">
        <v>8354</v>
      </c>
      <c r="S764" t="s">
        <v>8354</v>
      </c>
      <c r="T764" s="2">
        <v>0</v>
      </c>
      <c r="U764" s="2" t="str">
        <f t="shared" si="108"/>
        <v>NO</v>
      </c>
      <c r="V764" t="s">
        <v>8354</v>
      </c>
      <c r="W764" t="str">
        <f t="shared" si="109"/>
        <v>tier - 2</v>
      </c>
      <c r="X764" t="s">
        <v>10</v>
      </c>
      <c r="Y764" t="str">
        <f t="shared" si="110"/>
        <v>tier - 1</v>
      </c>
      <c r="Z764" t="s">
        <v>15</v>
      </c>
      <c r="AA764" s="15">
        <v>6373.56</v>
      </c>
      <c r="AB764" t="str">
        <v>R1012</v>
      </c>
    </row>
    <row r="765" spans="1:28" x14ac:dyDescent="0.2">
      <c r="A765" s="1" t="s">
        <v>1606</v>
      </c>
      <c r="B765" s="13">
        <f t="shared" si="103"/>
        <v>28082</v>
      </c>
      <c r="C765" s="1">
        <f t="shared" si="111"/>
        <v>46</v>
      </c>
      <c r="D765">
        <v>1976</v>
      </c>
      <c r="E765" s="7" t="s">
        <v>14</v>
      </c>
      <c r="F765">
        <v>18</v>
      </c>
      <c r="G765" s="8" t="str">
        <f t="shared" si="104"/>
        <v>Nov</v>
      </c>
      <c r="H765" s="8" t="s">
        <v>6730</v>
      </c>
      <c r="I765" s="14" t="s">
        <v>7347</v>
      </c>
      <c r="J765" t="s">
        <v>5456</v>
      </c>
      <c r="K765">
        <v>1976</v>
      </c>
      <c r="L765">
        <f t="shared" si="105"/>
        <v>1976</v>
      </c>
      <c r="M765">
        <v>29.92</v>
      </c>
      <c r="N765" t="str">
        <f t="shared" si="106"/>
        <v>Obesity</v>
      </c>
      <c r="O765" t="str">
        <f t="shared" si="107"/>
        <v>Diabetes</v>
      </c>
      <c r="P765">
        <v>11.07</v>
      </c>
      <c r="Q765" s="2" t="s">
        <v>8354</v>
      </c>
      <c r="R765" s="2" t="s">
        <v>8354</v>
      </c>
      <c r="S765" t="s">
        <v>8354</v>
      </c>
      <c r="T765" s="2">
        <v>0</v>
      </c>
      <c r="U765" s="2" t="str">
        <f t="shared" si="108"/>
        <v>NO</v>
      </c>
      <c r="V765" t="s">
        <v>8354</v>
      </c>
      <c r="W765" t="str">
        <f t="shared" si="109"/>
        <v>tier - 2</v>
      </c>
      <c r="X765" t="s">
        <v>10</v>
      </c>
      <c r="Y765" t="str">
        <f t="shared" si="110"/>
        <v>tier - 2</v>
      </c>
      <c r="Z765" t="s">
        <v>10</v>
      </c>
      <c r="AA765" s="15">
        <v>6374.16</v>
      </c>
      <c r="AB765" t="str">
        <v>R1013</v>
      </c>
    </row>
    <row r="766" spans="1:28" x14ac:dyDescent="0.2">
      <c r="A766" s="1" t="s">
        <v>1605</v>
      </c>
      <c r="B766" s="13">
        <f t="shared" si="103"/>
        <v>30169</v>
      </c>
      <c r="C766" s="1">
        <f t="shared" si="111"/>
        <v>40</v>
      </c>
      <c r="D766">
        <v>1982</v>
      </c>
      <c r="E766" s="7" t="s">
        <v>34</v>
      </c>
      <c r="F766">
        <v>6</v>
      </c>
      <c r="G766" s="8" t="str">
        <f t="shared" si="104"/>
        <v>Aug</v>
      </c>
      <c r="H766" s="8" t="s">
        <v>6730</v>
      </c>
      <c r="I766" s="14" t="s">
        <v>7348</v>
      </c>
      <c r="J766" t="s">
        <v>5457</v>
      </c>
      <c r="K766">
        <v>1982</v>
      </c>
      <c r="L766">
        <f t="shared" si="105"/>
        <v>1982</v>
      </c>
      <c r="M766">
        <v>25</v>
      </c>
      <c r="N766" t="str">
        <f t="shared" si="106"/>
        <v>Overweight</v>
      </c>
      <c r="O766" t="str">
        <f t="shared" si="107"/>
        <v>Diabetes</v>
      </c>
      <c r="P766">
        <v>10.45</v>
      </c>
      <c r="Q766" s="2" t="s">
        <v>8354</v>
      </c>
      <c r="R766" s="2" t="s">
        <v>8354</v>
      </c>
      <c r="S766" t="s">
        <v>8354</v>
      </c>
      <c r="T766" s="2">
        <v>0</v>
      </c>
      <c r="U766" s="2" t="str">
        <f t="shared" si="108"/>
        <v>NO</v>
      </c>
      <c r="V766" t="s">
        <v>8354</v>
      </c>
      <c r="W766" t="str">
        <f t="shared" si="109"/>
        <v>tier - 1</v>
      </c>
      <c r="X766" t="s">
        <v>15</v>
      </c>
      <c r="Y766" t="str">
        <f t="shared" si="110"/>
        <v>tier - 2</v>
      </c>
      <c r="Z766" t="s">
        <v>10</v>
      </c>
      <c r="AA766" s="15">
        <v>6389.38</v>
      </c>
      <c r="AB766" t="str">
        <v>R1012</v>
      </c>
    </row>
    <row r="767" spans="1:28" x14ac:dyDescent="0.2">
      <c r="A767" s="1" t="s">
        <v>1604</v>
      </c>
      <c r="B767" s="13">
        <f t="shared" si="103"/>
        <v>35658</v>
      </c>
      <c r="C767" s="1">
        <f t="shared" si="111"/>
        <v>25</v>
      </c>
      <c r="D767">
        <v>1997</v>
      </c>
      <c r="E767" s="7" t="s">
        <v>34</v>
      </c>
      <c r="F767">
        <v>16</v>
      </c>
      <c r="G767" s="8" t="str">
        <f t="shared" si="104"/>
        <v>Aug</v>
      </c>
      <c r="H767" s="8" t="s">
        <v>6730</v>
      </c>
      <c r="I767" s="14" t="s">
        <v>7349</v>
      </c>
      <c r="J767" t="s">
        <v>5458</v>
      </c>
      <c r="K767">
        <v>1997</v>
      </c>
      <c r="L767">
        <f t="shared" si="105"/>
        <v>1997</v>
      </c>
      <c r="M767">
        <v>38.869999999999997</v>
      </c>
      <c r="N767" t="str">
        <f t="shared" si="106"/>
        <v>Obesity</v>
      </c>
      <c r="O767" t="str">
        <f t="shared" si="107"/>
        <v>Diabetes</v>
      </c>
      <c r="P767">
        <v>8.6300000000000008</v>
      </c>
      <c r="Q767" s="2" t="s">
        <v>8355</v>
      </c>
      <c r="R767" s="2" t="s">
        <v>8354</v>
      </c>
      <c r="S767" t="s">
        <v>8354</v>
      </c>
      <c r="T767" s="2">
        <v>1</v>
      </c>
      <c r="U767" s="2" t="str">
        <f t="shared" si="108"/>
        <v>NO</v>
      </c>
      <c r="V767" t="s">
        <v>8354</v>
      </c>
      <c r="W767" t="str">
        <f t="shared" si="109"/>
        <v>tier - 2</v>
      </c>
      <c r="X767" t="s">
        <v>10</v>
      </c>
      <c r="Y767" t="str">
        <f t="shared" si="110"/>
        <v>tier - 2</v>
      </c>
      <c r="Z767" t="s">
        <v>10</v>
      </c>
      <c r="AA767" s="15">
        <v>6389.53</v>
      </c>
      <c r="AB767" t="str">
        <v>R1021</v>
      </c>
    </row>
    <row r="768" spans="1:28" x14ac:dyDescent="0.2">
      <c r="A768" s="1" t="s">
        <v>1603</v>
      </c>
      <c r="B768" s="13">
        <f t="shared" si="103"/>
        <v>30252</v>
      </c>
      <c r="C768" s="1">
        <f t="shared" si="111"/>
        <v>40</v>
      </c>
      <c r="D768">
        <v>1982</v>
      </c>
      <c r="E768" s="7" t="s">
        <v>36</v>
      </c>
      <c r="F768">
        <v>28</v>
      </c>
      <c r="G768" s="8" t="str">
        <f t="shared" si="104"/>
        <v>Oct</v>
      </c>
      <c r="H768" s="8" t="s">
        <v>6730</v>
      </c>
      <c r="I768" s="14" t="s">
        <v>7350</v>
      </c>
      <c r="J768" t="s">
        <v>5459</v>
      </c>
      <c r="K768">
        <v>1982</v>
      </c>
      <c r="L768">
        <f t="shared" si="105"/>
        <v>1982</v>
      </c>
      <c r="M768">
        <v>32.299999999999997</v>
      </c>
      <c r="N768" t="str">
        <f t="shared" si="106"/>
        <v>Obesity</v>
      </c>
      <c r="O768" t="str">
        <f t="shared" si="107"/>
        <v>Normal</v>
      </c>
      <c r="P768">
        <v>5.28</v>
      </c>
      <c r="Q768" s="2" t="s">
        <v>8355</v>
      </c>
      <c r="R768" s="2" t="s">
        <v>8354</v>
      </c>
      <c r="S768" t="s">
        <v>8354</v>
      </c>
      <c r="T768" s="2">
        <v>2</v>
      </c>
      <c r="U768" s="2" t="str">
        <f t="shared" si="108"/>
        <v>NO</v>
      </c>
      <c r="V768" t="s">
        <v>8354</v>
      </c>
      <c r="W768" t="str">
        <f t="shared" si="109"/>
        <v>tier - 2</v>
      </c>
      <c r="X768" t="s">
        <v>10</v>
      </c>
      <c r="Y768" t="str">
        <f t="shared" si="110"/>
        <v>tier - 1</v>
      </c>
      <c r="Z768" t="s">
        <v>15</v>
      </c>
      <c r="AA768" s="15">
        <v>6393.6</v>
      </c>
      <c r="AB768" t="str">
        <v>R1012</v>
      </c>
    </row>
    <row r="769" spans="1:28" x14ac:dyDescent="0.2">
      <c r="A769" s="1" t="s">
        <v>1602</v>
      </c>
      <c r="B769" s="13">
        <f t="shared" si="103"/>
        <v>32029</v>
      </c>
      <c r="C769" s="1">
        <f t="shared" si="111"/>
        <v>35</v>
      </c>
      <c r="D769">
        <v>1987</v>
      </c>
      <c r="E769" s="7" t="s">
        <v>19</v>
      </c>
      <c r="F769">
        <v>9</v>
      </c>
      <c r="G769" s="8" t="str">
        <f t="shared" si="104"/>
        <v>Sep</v>
      </c>
      <c r="H769" s="8" t="s">
        <v>6730</v>
      </c>
      <c r="I769" s="14" t="s">
        <v>7351</v>
      </c>
      <c r="J769" t="s">
        <v>5460</v>
      </c>
      <c r="K769">
        <v>1987</v>
      </c>
      <c r="L769">
        <f t="shared" si="105"/>
        <v>1987</v>
      </c>
      <c r="M769">
        <v>31.16</v>
      </c>
      <c r="N769" t="str">
        <f t="shared" si="106"/>
        <v>Obesity</v>
      </c>
      <c r="O769" t="str">
        <f t="shared" si="107"/>
        <v>Diabetes</v>
      </c>
      <c r="P769">
        <v>7.49</v>
      </c>
      <c r="Q769" s="2" t="s">
        <v>8355</v>
      </c>
      <c r="R769" s="2" t="s">
        <v>8354</v>
      </c>
      <c r="S769" t="s">
        <v>8354</v>
      </c>
      <c r="T769" s="2">
        <v>2</v>
      </c>
      <c r="U769" s="2" t="str">
        <f t="shared" si="108"/>
        <v>NO</v>
      </c>
      <c r="V769" t="s">
        <v>8354</v>
      </c>
      <c r="W769" t="str">
        <f t="shared" si="109"/>
        <v>tier - 2</v>
      </c>
      <c r="X769" t="s">
        <v>10</v>
      </c>
      <c r="Y769" t="str">
        <f t="shared" si="110"/>
        <v>tier - 3</v>
      </c>
      <c r="Z769" t="s">
        <v>11</v>
      </c>
      <c r="AA769" s="15">
        <v>6402.29</v>
      </c>
      <c r="AB769" t="str">
        <v>R1024</v>
      </c>
    </row>
    <row r="770" spans="1:28" x14ac:dyDescent="0.2">
      <c r="A770" s="1" t="s">
        <v>1601</v>
      </c>
      <c r="B770" s="13">
        <f t="shared" si="103"/>
        <v>31391</v>
      </c>
      <c r="C770" s="1">
        <f t="shared" si="111"/>
        <v>37</v>
      </c>
      <c r="D770">
        <v>1985</v>
      </c>
      <c r="E770" s="7" t="s">
        <v>29</v>
      </c>
      <c r="F770">
        <v>10</v>
      </c>
      <c r="G770" s="8" t="str">
        <f t="shared" si="104"/>
        <v>Dec</v>
      </c>
      <c r="H770" s="8" t="s">
        <v>6730</v>
      </c>
      <c r="I770" s="14" t="s">
        <v>7002</v>
      </c>
      <c r="J770" t="s">
        <v>5461</v>
      </c>
      <c r="K770">
        <v>1985</v>
      </c>
      <c r="L770">
        <f t="shared" si="105"/>
        <v>1985</v>
      </c>
      <c r="M770">
        <v>54.59</v>
      </c>
      <c r="N770" t="str">
        <f t="shared" si="106"/>
        <v>Obesity</v>
      </c>
      <c r="O770" t="str">
        <f t="shared" si="107"/>
        <v>Normal</v>
      </c>
      <c r="P770">
        <v>4.2699999999999996</v>
      </c>
      <c r="Q770" s="2" t="s">
        <v>8354</v>
      </c>
      <c r="R770" s="2" t="s">
        <v>8354</v>
      </c>
      <c r="S770" t="s">
        <v>8354</v>
      </c>
      <c r="T770" s="2">
        <v>0</v>
      </c>
      <c r="U770" s="2" t="str">
        <f t="shared" si="108"/>
        <v>NO</v>
      </c>
      <c r="V770" t="s">
        <v>8354</v>
      </c>
      <c r="W770" t="str">
        <f t="shared" si="109"/>
        <v>tier - 1</v>
      </c>
      <c r="X770" t="s">
        <v>15</v>
      </c>
      <c r="Y770" t="str">
        <f t="shared" si="110"/>
        <v>tier - 3</v>
      </c>
      <c r="Z770" t="s">
        <v>11</v>
      </c>
      <c r="AA770" s="15">
        <v>6406.41</v>
      </c>
      <c r="AB770" t="str">
        <v>R1014</v>
      </c>
    </row>
    <row r="771" spans="1:28" x14ac:dyDescent="0.2">
      <c r="A771" s="1" t="s">
        <v>1600</v>
      </c>
      <c r="B771" s="13">
        <f t="shared" ref="B771:B834" si="112">DATE(D771,MONTH(6&amp;E771),F771)</f>
        <v>25800</v>
      </c>
      <c r="C771" s="1">
        <f t="shared" si="111"/>
        <v>52</v>
      </c>
      <c r="D771">
        <v>1970</v>
      </c>
      <c r="E771" s="7" t="s">
        <v>34</v>
      </c>
      <c r="F771">
        <v>20</v>
      </c>
      <c r="G771" s="8" t="str">
        <f t="shared" ref="G771:G834" si="113">IF(ISBLANK(E771),"Sep",E771)</f>
        <v>Aug</v>
      </c>
      <c r="H771" s="8" t="s">
        <v>6730</v>
      </c>
      <c r="I771" s="14" t="s">
        <v>7352</v>
      </c>
      <c r="J771" t="s">
        <v>5462</v>
      </c>
      <c r="K771">
        <v>1970</v>
      </c>
      <c r="L771">
        <f t="shared" ref="L771:L834" si="114">IF(ISBLANK(K771),AVERAGE(K771:K1819),K771)</f>
        <v>1970</v>
      </c>
      <c r="M771">
        <v>21.09</v>
      </c>
      <c r="N771" t="str">
        <f t="shared" ref="N771:N834" si="115">IF(M771&lt;18,"Underweight",IF(M771&lt;=24.9,"Normalweight",IF(M771&lt;=29.9,"Overweight","Obesity")))</f>
        <v>Normalweight</v>
      </c>
      <c r="O771" t="str">
        <f t="shared" ref="O771:O834" si="116">IF(P771&lt;5.7,"Normal",IF(P771&lt;=6.4,"Prediabetes","Diabetes"))</f>
        <v>Diabetes</v>
      </c>
      <c r="P771">
        <v>9.2200000000000006</v>
      </c>
      <c r="Q771" s="2" t="s">
        <v>8355</v>
      </c>
      <c r="R771" s="2" t="s">
        <v>8354</v>
      </c>
      <c r="S771" t="s">
        <v>8354</v>
      </c>
      <c r="T771" s="2">
        <v>2</v>
      </c>
      <c r="U771" s="2" t="str">
        <f t="shared" ref="U771:U834" si="117">IF(V771=" ",_xlfn.MODE.SNGL(V771:V1329),V771)</f>
        <v>NO</v>
      </c>
      <c r="V771" t="s">
        <v>8354</v>
      </c>
      <c r="W771" t="str">
        <f t="shared" ref="W771:W834" si="118">IF(ISBLANK(X771),"No Values",X771)</f>
        <v>tier - 2</v>
      </c>
      <c r="X771" t="s">
        <v>10</v>
      </c>
      <c r="Y771" t="str">
        <f t="shared" ref="Y771:Y834" si="119">IF(ISBLANK(Z771),"No Values",Z771)</f>
        <v>tier - 1</v>
      </c>
      <c r="Z771" t="s">
        <v>15</v>
      </c>
      <c r="AA771" s="15">
        <v>6407.05</v>
      </c>
      <c r="AB771" t="str">
        <v>R1013</v>
      </c>
    </row>
    <row r="772" spans="1:28" x14ac:dyDescent="0.2">
      <c r="A772" s="1" t="s">
        <v>1599</v>
      </c>
      <c r="B772" s="13">
        <f t="shared" si="112"/>
        <v>26167</v>
      </c>
      <c r="C772" s="1">
        <f t="shared" si="111"/>
        <v>51</v>
      </c>
      <c r="D772">
        <v>1971</v>
      </c>
      <c r="E772" s="7" t="s">
        <v>34</v>
      </c>
      <c r="F772">
        <v>22</v>
      </c>
      <c r="G772" s="8" t="str">
        <f t="shared" si="113"/>
        <v>Aug</v>
      </c>
      <c r="H772" s="8" t="s">
        <v>6732</v>
      </c>
      <c r="I772" s="14" t="s">
        <v>6733</v>
      </c>
      <c r="J772" t="s">
        <v>5463</v>
      </c>
      <c r="K772">
        <v>1971</v>
      </c>
      <c r="L772">
        <f t="shared" si="114"/>
        <v>1971</v>
      </c>
      <c r="M772">
        <v>52.41</v>
      </c>
      <c r="N772" t="str">
        <f t="shared" si="115"/>
        <v>Obesity</v>
      </c>
      <c r="O772" t="str">
        <f t="shared" si="116"/>
        <v>Prediabetes</v>
      </c>
      <c r="P772">
        <v>5.99</v>
      </c>
      <c r="Q772" s="2" t="s">
        <v>8354</v>
      </c>
      <c r="R772" s="2" t="s">
        <v>8354</v>
      </c>
      <c r="S772" t="s">
        <v>8354</v>
      </c>
      <c r="T772" s="2">
        <v>1</v>
      </c>
      <c r="U772" s="2" t="str">
        <f t="shared" si="117"/>
        <v>NO</v>
      </c>
      <c r="V772" t="s">
        <v>8354</v>
      </c>
      <c r="W772" t="str">
        <f t="shared" si="118"/>
        <v>tier - 2</v>
      </c>
      <c r="X772" t="s">
        <v>10</v>
      </c>
      <c r="Y772" t="str">
        <f t="shared" si="119"/>
        <v>tier - 3</v>
      </c>
      <c r="Z772" t="s">
        <v>11</v>
      </c>
      <c r="AA772" s="15">
        <v>6412.34</v>
      </c>
      <c r="AB772" t="str">
        <v>R1013</v>
      </c>
    </row>
    <row r="773" spans="1:28" x14ac:dyDescent="0.2">
      <c r="A773" s="1" t="s">
        <v>1598</v>
      </c>
      <c r="B773" s="13">
        <f t="shared" si="112"/>
        <v>32024</v>
      </c>
      <c r="C773" s="1">
        <f t="shared" si="111"/>
        <v>35</v>
      </c>
      <c r="D773">
        <v>1987</v>
      </c>
      <c r="E773" s="7" t="s">
        <v>19</v>
      </c>
      <c r="F773">
        <v>4</v>
      </c>
      <c r="G773" s="8" t="str">
        <f t="shared" si="113"/>
        <v>Sep</v>
      </c>
      <c r="H773" s="8" t="s">
        <v>6732</v>
      </c>
      <c r="I773" s="14" t="s">
        <v>6875</v>
      </c>
      <c r="J773" t="s">
        <v>5464</v>
      </c>
      <c r="K773">
        <v>1987</v>
      </c>
      <c r="L773">
        <f t="shared" si="114"/>
        <v>1987</v>
      </c>
      <c r="M773">
        <v>41.47</v>
      </c>
      <c r="N773" t="str">
        <f t="shared" si="115"/>
        <v>Obesity</v>
      </c>
      <c r="O773" t="str">
        <f t="shared" si="116"/>
        <v>Prediabetes</v>
      </c>
      <c r="P773">
        <v>5.86</v>
      </c>
      <c r="Q773" s="2" t="s">
        <v>8355</v>
      </c>
      <c r="R773" s="2" t="s">
        <v>8354</v>
      </c>
      <c r="S773" t="s">
        <v>8354</v>
      </c>
      <c r="T773" s="2">
        <v>2</v>
      </c>
      <c r="U773" s="2" t="str">
        <f t="shared" si="117"/>
        <v>NO</v>
      </c>
      <c r="V773" t="s">
        <v>8354</v>
      </c>
      <c r="W773" t="str">
        <f t="shared" si="118"/>
        <v>tier - 2</v>
      </c>
      <c r="X773" t="s">
        <v>10</v>
      </c>
      <c r="Y773" t="str">
        <f t="shared" si="119"/>
        <v>tier - 2</v>
      </c>
      <c r="Z773" t="s">
        <v>10</v>
      </c>
      <c r="AA773" s="15">
        <v>6414.18</v>
      </c>
      <c r="AB773" t="str">
        <v>R1011</v>
      </c>
    </row>
    <row r="774" spans="1:28" x14ac:dyDescent="0.2">
      <c r="A774" s="1" t="s">
        <v>1597</v>
      </c>
      <c r="B774" s="13">
        <f t="shared" si="112"/>
        <v>28124</v>
      </c>
      <c r="C774" s="1">
        <f t="shared" si="111"/>
        <v>46</v>
      </c>
      <c r="D774">
        <v>1976</v>
      </c>
      <c r="E774" s="7" t="s">
        <v>29</v>
      </c>
      <c r="F774">
        <v>30</v>
      </c>
      <c r="G774" s="8" t="str">
        <f t="shared" si="113"/>
        <v>Dec</v>
      </c>
      <c r="H774" s="8" t="s">
        <v>6732</v>
      </c>
      <c r="I774" s="14" t="s">
        <v>6884</v>
      </c>
      <c r="J774" t="s">
        <v>5465</v>
      </c>
      <c r="K774">
        <v>1976</v>
      </c>
      <c r="L774">
        <f t="shared" si="114"/>
        <v>1976</v>
      </c>
      <c r="M774">
        <v>33.1</v>
      </c>
      <c r="N774" t="str">
        <f t="shared" si="115"/>
        <v>Obesity</v>
      </c>
      <c r="O774" t="str">
        <f t="shared" si="116"/>
        <v>Normal</v>
      </c>
      <c r="P774">
        <v>5.19</v>
      </c>
      <c r="Q774" s="2" t="s">
        <v>8355</v>
      </c>
      <c r="R774" s="2" t="s">
        <v>8354</v>
      </c>
      <c r="S774" t="s">
        <v>8354</v>
      </c>
      <c r="T774" s="2">
        <v>2</v>
      </c>
      <c r="U774" s="2" t="str">
        <f t="shared" si="117"/>
        <v>NO</v>
      </c>
      <c r="V774" t="s">
        <v>8354</v>
      </c>
      <c r="W774" t="str">
        <f t="shared" si="118"/>
        <v>tier - 2</v>
      </c>
      <c r="X774" t="s">
        <v>10</v>
      </c>
      <c r="Y774" t="str">
        <f t="shared" si="119"/>
        <v>tier - 3</v>
      </c>
      <c r="Z774" t="s">
        <v>11</v>
      </c>
      <c r="AA774" s="15">
        <v>6417.28</v>
      </c>
      <c r="AB774" t="str">
        <v>R1013</v>
      </c>
    </row>
    <row r="775" spans="1:28" x14ac:dyDescent="0.2">
      <c r="A775" s="1" t="s">
        <v>1596</v>
      </c>
      <c r="B775" s="13">
        <f t="shared" si="112"/>
        <v>27611</v>
      </c>
      <c r="C775" s="1">
        <f t="shared" si="111"/>
        <v>47</v>
      </c>
      <c r="D775">
        <v>1975</v>
      </c>
      <c r="E775" s="7" t="s">
        <v>34</v>
      </c>
      <c r="F775">
        <v>5</v>
      </c>
      <c r="G775" s="8" t="str">
        <f t="shared" si="113"/>
        <v>Aug</v>
      </c>
      <c r="H775" s="8" t="s">
        <v>6732</v>
      </c>
      <c r="I775" s="14" t="s">
        <v>6935</v>
      </c>
      <c r="J775" t="s">
        <v>5466</v>
      </c>
      <c r="K775">
        <v>1975</v>
      </c>
      <c r="L775">
        <f t="shared" si="114"/>
        <v>1975</v>
      </c>
      <c r="M775">
        <v>30.8</v>
      </c>
      <c r="N775" t="str">
        <f t="shared" si="115"/>
        <v>Obesity</v>
      </c>
      <c r="O775" t="str">
        <f t="shared" si="116"/>
        <v>Normal</v>
      </c>
      <c r="P775">
        <v>4.37</v>
      </c>
      <c r="Q775" s="2" t="s">
        <v>8355</v>
      </c>
      <c r="R775" s="2" t="s">
        <v>8354</v>
      </c>
      <c r="S775" t="s">
        <v>8354</v>
      </c>
      <c r="T775" s="2">
        <v>2</v>
      </c>
      <c r="U775" s="2" t="str">
        <f t="shared" si="117"/>
        <v>NO</v>
      </c>
      <c r="V775" t="s">
        <v>8354</v>
      </c>
      <c r="W775" t="str">
        <f t="shared" si="118"/>
        <v>tier - 2</v>
      </c>
      <c r="X775" t="s">
        <v>10</v>
      </c>
      <c r="Y775" t="str">
        <f t="shared" si="119"/>
        <v>tier - 3</v>
      </c>
      <c r="Z775" t="s">
        <v>11</v>
      </c>
      <c r="AA775" s="15">
        <v>6423.48</v>
      </c>
      <c r="AB775" t="str">
        <v>R1013</v>
      </c>
    </row>
    <row r="776" spans="1:28" x14ac:dyDescent="0.2">
      <c r="A776" s="1" t="s">
        <v>1595</v>
      </c>
      <c r="B776" s="13">
        <f t="shared" si="112"/>
        <v>31250</v>
      </c>
      <c r="C776" s="1">
        <f t="shared" si="111"/>
        <v>37</v>
      </c>
      <c r="D776">
        <v>1985</v>
      </c>
      <c r="E776" s="7" t="s">
        <v>9</v>
      </c>
      <c r="F776">
        <v>22</v>
      </c>
      <c r="G776" s="8" t="str">
        <f t="shared" si="113"/>
        <v>Jul</v>
      </c>
      <c r="H776" s="8" t="s">
        <v>6732</v>
      </c>
      <c r="I776" s="14" t="s">
        <v>7353</v>
      </c>
      <c r="J776" t="s">
        <v>5467</v>
      </c>
      <c r="K776">
        <v>1985</v>
      </c>
      <c r="L776">
        <f t="shared" si="114"/>
        <v>1985</v>
      </c>
      <c r="M776">
        <v>42.06</v>
      </c>
      <c r="N776" t="str">
        <f t="shared" si="115"/>
        <v>Obesity</v>
      </c>
      <c r="O776" t="str">
        <f t="shared" si="116"/>
        <v>Normal</v>
      </c>
      <c r="P776">
        <v>5.32</v>
      </c>
      <c r="Q776" s="2" t="s">
        <v>8354</v>
      </c>
      <c r="R776" s="2" t="s">
        <v>8354</v>
      </c>
      <c r="S776" t="s">
        <v>8354</v>
      </c>
      <c r="T776" s="2">
        <v>1</v>
      </c>
      <c r="U776" s="2" t="str">
        <f t="shared" si="117"/>
        <v>NO</v>
      </c>
      <c r="V776" t="s">
        <v>8354</v>
      </c>
      <c r="W776" t="str">
        <f t="shared" si="118"/>
        <v>tier - 3</v>
      </c>
      <c r="X776" t="s">
        <v>11</v>
      </c>
      <c r="Y776" t="str">
        <f t="shared" si="119"/>
        <v>tier - 2</v>
      </c>
      <c r="Z776" t="s">
        <v>10</v>
      </c>
      <c r="AA776" s="15">
        <v>6435.62</v>
      </c>
      <c r="AB776" t="str">
        <v>R1013</v>
      </c>
    </row>
    <row r="777" spans="1:28" x14ac:dyDescent="0.2">
      <c r="A777" s="1" t="s">
        <v>1594</v>
      </c>
      <c r="B777" s="13">
        <f t="shared" si="112"/>
        <v>30920</v>
      </c>
      <c r="C777" s="1">
        <f t="shared" si="111"/>
        <v>38</v>
      </c>
      <c r="D777">
        <v>1984</v>
      </c>
      <c r="E777" s="7" t="s">
        <v>34</v>
      </c>
      <c r="F777">
        <v>26</v>
      </c>
      <c r="G777" s="8" t="str">
        <f t="shared" si="113"/>
        <v>Aug</v>
      </c>
      <c r="H777" s="8" t="s">
        <v>7145</v>
      </c>
      <c r="I777" s="14" t="s">
        <v>7354</v>
      </c>
      <c r="J777" t="s">
        <v>5468</v>
      </c>
      <c r="K777">
        <v>1984</v>
      </c>
      <c r="L777">
        <f t="shared" si="114"/>
        <v>1984</v>
      </c>
      <c r="M777">
        <v>39.270000000000003</v>
      </c>
      <c r="N777" t="str">
        <f t="shared" si="115"/>
        <v>Obesity</v>
      </c>
      <c r="O777" t="str">
        <f t="shared" si="116"/>
        <v>Normal</v>
      </c>
      <c r="P777">
        <v>5.64</v>
      </c>
      <c r="Q777" s="2" t="s">
        <v>8354</v>
      </c>
      <c r="R777" s="2" t="s">
        <v>8354</v>
      </c>
      <c r="S777" t="s">
        <v>2382</v>
      </c>
      <c r="T777" s="2">
        <v>1</v>
      </c>
      <c r="U777" s="2" t="str">
        <f t="shared" si="117"/>
        <v>NO</v>
      </c>
      <c r="V777" t="s">
        <v>8354</v>
      </c>
      <c r="W777" t="str">
        <f t="shared" si="118"/>
        <v>tier - 3</v>
      </c>
      <c r="X777" t="s">
        <v>11</v>
      </c>
      <c r="Y777" t="str">
        <f t="shared" si="119"/>
        <v>tier - 3</v>
      </c>
      <c r="Z777" t="s">
        <v>11</v>
      </c>
      <c r="AA777" s="15">
        <v>6455.86</v>
      </c>
      <c r="AB777" t="str">
        <v>R1012</v>
      </c>
    </row>
    <row r="778" spans="1:28" x14ac:dyDescent="0.2">
      <c r="A778" s="1" t="s">
        <v>1593</v>
      </c>
      <c r="B778" s="13">
        <f t="shared" si="112"/>
        <v>30987</v>
      </c>
      <c r="C778" s="1">
        <f t="shared" si="111"/>
        <v>38</v>
      </c>
      <c r="D778">
        <v>1984</v>
      </c>
      <c r="E778" s="7" t="s">
        <v>14</v>
      </c>
      <c r="F778">
        <v>1</v>
      </c>
      <c r="G778" s="8" t="str">
        <f t="shared" si="113"/>
        <v>Nov</v>
      </c>
      <c r="H778" s="8" t="s">
        <v>7145</v>
      </c>
      <c r="I778" s="14" t="s">
        <v>7355</v>
      </c>
      <c r="J778" t="s">
        <v>4800</v>
      </c>
      <c r="K778">
        <v>1984</v>
      </c>
      <c r="L778">
        <f t="shared" si="114"/>
        <v>1984</v>
      </c>
      <c r="M778">
        <v>30.71</v>
      </c>
      <c r="N778" t="str">
        <f t="shared" si="115"/>
        <v>Obesity</v>
      </c>
      <c r="O778" t="str">
        <f t="shared" si="116"/>
        <v>Normal</v>
      </c>
      <c r="P778">
        <v>5.59</v>
      </c>
      <c r="Q778" s="2" t="s">
        <v>8355</v>
      </c>
      <c r="R778" s="2" t="s">
        <v>8354</v>
      </c>
      <c r="S778" t="s">
        <v>8354</v>
      </c>
      <c r="T778" s="2">
        <v>1</v>
      </c>
      <c r="U778" s="2" t="str">
        <f t="shared" si="117"/>
        <v>NO</v>
      </c>
      <c r="V778" t="s">
        <v>8354</v>
      </c>
      <c r="W778" t="str">
        <f t="shared" si="118"/>
        <v>tier - 2</v>
      </c>
      <c r="X778" t="s">
        <v>10</v>
      </c>
      <c r="Y778" t="str">
        <f t="shared" si="119"/>
        <v>tier - 3</v>
      </c>
      <c r="Z778" t="s">
        <v>11</v>
      </c>
      <c r="AA778" s="15">
        <v>6457.84</v>
      </c>
      <c r="AB778" t="str">
        <v>R1012</v>
      </c>
    </row>
    <row r="779" spans="1:28" x14ac:dyDescent="0.2">
      <c r="A779" s="1" t="s">
        <v>1592</v>
      </c>
      <c r="B779" s="13">
        <f t="shared" si="112"/>
        <v>29794</v>
      </c>
      <c r="C779" s="1">
        <f t="shared" si="111"/>
        <v>41</v>
      </c>
      <c r="D779">
        <v>1981</v>
      </c>
      <c r="E779" s="7" t="s">
        <v>9</v>
      </c>
      <c r="F779">
        <v>27</v>
      </c>
      <c r="G779" s="8" t="str">
        <f t="shared" si="113"/>
        <v>Jul</v>
      </c>
      <c r="H779" s="8" t="s">
        <v>6730</v>
      </c>
      <c r="I779" s="14" t="s">
        <v>7356</v>
      </c>
      <c r="J779" t="s">
        <v>4874</v>
      </c>
      <c r="K779">
        <v>1981</v>
      </c>
      <c r="L779">
        <f t="shared" si="114"/>
        <v>1981</v>
      </c>
      <c r="M779">
        <v>47.19</v>
      </c>
      <c r="N779" t="str">
        <f t="shared" si="115"/>
        <v>Obesity</v>
      </c>
      <c r="O779" t="str">
        <f t="shared" si="116"/>
        <v>Normal</v>
      </c>
      <c r="P779">
        <v>5.29</v>
      </c>
      <c r="Q779" s="2" t="s">
        <v>8354</v>
      </c>
      <c r="R779" s="2" t="s">
        <v>8354</v>
      </c>
      <c r="S779" t="s">
        <v>8354</v>
      </c>
      <c r="T779" s="2">
        <v>0</v>
      </c>
      <c r="U779" s="2" t="str">
        <f t="shared" si="117"/>
        <v>NO</v>
      </c>
      <c r="V779" t="s">
        <v>8354</v>
      </c>
      <c r="W779" t="str">
        <f t="shared" si="118"/>
        <v>tier - 2</v>
      </c>
      <c r="X779" t="s">
        <v>10</v>
      </c>
      <c r="Y779" t="str">
        <f t="shared" si="119"/>
        <v>tier - 2</v>
      </c>
      <c r="Z779" t="s">
        <v>10</v>
      </c>
      <c r="AA779" s="15">
        <v>6473.15</v>
      </c>
      <c r="AB779" t="str">
        <v>R1013</v>
      </c>
    </row>
    <row r="780" spans="1:28" x14ac:dyDescent="0.2">
      <c r="A780" s="1" t="s">
        <v>1591</v>
      </c>
      <c r="B780" s="13">
        <f t="shared" si="112"/>
        <v>29380</v>
      </c>
      <c r="C780" s="1">
        <f t="shared" si="111"/>
        <v>43</v>
      </c>
      <c r="D780">
        <v>1980</v>
      </c>
      <c r="E780" s="7" t="s">
        <v>17</v>
      </c>
      <c r="F780">
        <v>8</v>
      </c>
      <c r="G780" s="8" t="str">
        <f t="shared" si="113"/>
        <v>Jun</v>
      </c>
      <c r="H780" s="8" t="s">
        <v>6732</v>
      </c>
      <c r="I780" s="14" t="s">
        <v>6919</v>
      </c>
      <c r="J780" t="s">
        <v>5469</v>
      </c>
      <c r="K780">
        <v>1980</v>
      </c>
      <c r="L780">
        <f t="shared" si="114"/>
        <v>1980</v>
      </c>
      <c r="M780">
        <v>30.02</v>
      </c>
      <c r="N780" t="str">
        <f t="shared" si="115"/>
        <v>Obesity</v>
      </c>
      <c r="O780" t="str">
        <f t="shared" si="116"/>
        <v>Diabetes</v>
      </c>
      <c r="P780">
        <v>6.65</v>
      </c>
      <c r="Q780" s="2" t="s">
        <v>8354</v>
      </c>
      <c r="R780" s="2" t="s">
        <v>8354</v>
      </c>
      <c r="S780" t="s">
        <v>8354</v>
      </c>
      <c r="T780" s="2">
        <v>0</v>
      </c>
      <c r="U780" s="2" t="str">
        <f t="shared" si="117"/>
        <v>NO</v>
      </c>
      <c r="V780" t="s">
        <v>8354</v>
      </c>
      <c r="W780" t="str">
        <f t="shared" si="118"/>
        <v>tier - 2</v>
      </c>
      <c r="X780" t="s">
        <v>10</v>
      </c>
      <c r="Y780" t="str">
        <f t="shared" si="119"/>
        <v>tier - 3</v>
      </c>
      <c r="Z780" t="s">
        <v>11</v>
      </c>
      <c r="AA780" s="15">
        <v>6474.01</v>
      </c>
      <c r="AB780" t="str">
        <v>R1011</v>
      </c>
    </row>
    <row r="781" spans="1:28" x14ac:dyDescent="0.2">
      <c r="A781" s="1" t="s">
        <v>1590</v>
      </c>
      <c r="B781" s="13">
        <f t="shared" si="112"/>
        <v>25903</v>
      </c>
      <c r="C781" s="1">
        <f t="shared" si="111"/>
        <v>52</v>
      </c>
      <c r="D781">
        <v>1970</v>
      </c>
      <c r="E781" s="7" t="s">
        <v>29</v>
      </c>
      <c r="F781">
        <v>1</v>
      </c>
      <c r="G781" s="8" t="str">
        <f t="shared" si="113"/>
        <v>Dec</v>
      </c>
      <c r="H781" s="8" t="s">
        <v>6730</v>
      </c>
      <c r="I781" s="14" t="s">
        <v>7098</v>
      </c>
      <c r="J781" t="s">
        <v>5470</v>
      </c>
      <c r="K781">
        <v>1970</v>
      </c>
      <c r="L781">
        <f t="shared" si="114"/>
        <v>1970</v>
      </c>
      <c r="M781">
        <v>37.909999999999997</v>
      </c>
      <c r="N781" t="str">
        <f t="shared" si="115"/>
        <v>Obesity</v>
      </c>
      <c r="O781" t="str">
        <f t="shared" si="116"/>
        <v>Normal</v>
      </c>
      <c r="P781">
        <v>5.68</v>
      </c>
      <c r="Q781" s="2" t="s">
        <v>8355</v>
      </c>
      <c r="R781" s="2" t="s">
        <v>8354</v>
      </c>
      <c r="S781" t="s">
        <v>8354</v>
      </c>
      <c r="T781" s="2">
        <v>0</v>
      </c>
      <c r="U781" s="2" t="str">
        <f t="shared" si="117"/>
        <v>NO</v>
      </c>
      <c r="V781" t="s">
        <v>8354</v>
      </c>
      <c r="W781" t="str">
        <f t="shared" si="118"/>
        <v>tier - 2</v>
      </c>
      <c r="X781" t="s">
        <v>10</v>
      </c>
      <c r="Y781" t="str">
        <f t="shared" si="119"/>
        <v>tier - 2</v>
      </c>
      <c r="Z781" t="s">
        <v>10</v>
      </c>
      <c r="AA781" s="15">
        <v>6481.67</v>
      </c>
      <c r="AB781" t="str">
        <v>R1013</v>
      </c>
    </row>
    <row r="782" spans="1:28" x14ac:dyDescent="0.2">
      <c r="A782" s="1" t="s">
        <v>1589</v>
      </c>
      <c r="B782" s="13">
        <f t="shared" si="112"/>
        <v>30233</v>
      </c>
      <c r="C782" s="1">
        <f t="shared" si="111"/>
        <v>40</v>
      </c>
      <c r="D782">
        <v>1982</v>
      </c>
      <c r="E782" s="7" t="s">
        <v>36</v>
      </c>
      <c r="F782">
        <v>9</v>
      </c>
      <c r="G782" s="8" t="str">
        <f t="shared" si="113"/>
        <v>Oct</v>
      </c>
      <c r="H782" s="8" t="s">
        <v>6732</v>
      </c>
      <c r="I782" s="14" t="s">
        <v>7357</v>
      </c>
      <c r="J782" t="s">
        <v>5471</v>
      </c>
      <c r="K782">
        <v>1982</v>
      </c>
      <c r="L782">
        <f t="shared" si="114"/>
        <v>1982</v>
      </c>
      <c r="M782">
        <v>54.61</v>
      </c>
      <c r="N782" t="str">
        <f t="shared" si="115"/>
        <v>Obesity</v>
      </c>
      <c r="O782" t="str">
        <f t="shared" si="116"/>
        <v>Normal</v>
      </c>
      <c r="P782">
        <v>4.49</v>
      </c>
      <c r="Q782" s="2" t="s">
        <v>8354</v>
      </c>
      <c r="R782" s="2" t="s">
        <v>8354</v>
      </c>
      <c r="S782" t="s">
        <v>8354</v>
      </c>
      <c r="T782" s="2">
        <v>0</v>
      </c>
      <c r="U782" s="2" t="str">
        <f t="shared" si="117"/>
        <v>NO</v>
      </c>
      <c r="V782" t="s">
        <v>8354</v>
      </c>
      <c r="W782" t="str">
        <f t="shared" si="118"/>
        <v>tier - 2</v>
      </c>
      <c r="X782" t="s">
        <v>10</v>
      </c>
      <c r="Y782" t="str">
        <f t="shared" si="119"/>
        <v>tier - 3</v>
      </c>
      <c r="Z782" t="s">
        <v>11</v>
      </c>
      <c r="AA782" s="15">
        <v>6496.89</v>
      </c>
      <c r="AB782" t="str">
        <v>R1011</v>
      </c>
    </row>
    <row r="783" spans="1:28" x14ac:dyDescent="0.2">
      <c r="A783" s="1" t="s">
        <v>1588</v>
      </c>
      <c r="B783" s="13">
        <f t="shared" si="112"/>
        <v>30191</v>
      </c>
      <c r="C783" s="1">
        <f t="shared" si="111"/>
        <v>40</v>
      </c>
      <c r="D783">
        <v>1982</v>
      </c>
      <c r="E783" s="7" t="s">
        <v>34</v>
      </c>
      <c r="F783">
        <v>28</v>
      </c>
      <c r="G783" s="8" t="str">
        <f t="shared" si="113"/>
        <v>Aug</v>
      </c>
      <c r="H783" s="8" t="s">
        <v>6730</v>
      </c>
      <c r="I783" s="14" t="s">
        <v>7358</v>
      </c>
      <c r="J783" t="s">
        <v>5366</v>
      </c>
      <c r="K783">
        <v>1982</v>
      </c>
      <c r="L783">
        <f t="shared" si="114"/>
        <v>1982</v>
      </c>
      <c r="M783">
        <v>36.005000000000003</v>
      </c>
      <c r="N783" t="str">
        <f t="shared" si="115"/>
        <v>Obesity</v>
      </c>
      <c r="O783" t="str">
        <f t="shared" si="116"/>
        <v>Diabetes</v>
      </c>
      <c r="P783">
        <v>6.9</v>
      </c>
      <c r="Q783" s="2" t="s">
        <v>8354</v>
      </c>
      <c r="R783" s="2" t="s">
        <v>8354</v>
      </c>
      <c r="S783" t="s">
        <v>8354</v>
      </c>
      <c r="T783" s="2">
        <v>0</v>
      </c>
      <c r="U783" s="2" t="str">
        <f t="shared" si="117"/>
        <v>NO</v>
      </c>
      <c r="V783" t="s">
        <v>8354</v>
      </c>
      <c r="W783" t="str">
        <f t="shared" si="118"/>
        <v>tier - 2</v>
      </c>
      <c r="X783" t="s">
        <v>10</v>
      </c>
      <c r="Y783" t="str">
        <f t="shared" si="119"/>
        <v>tier - 2</v>
      </c>
      <c r="Z783" t="s">
        <v>10</v>
      </c>
      <c r="AA783" s="15">
        <v>6500.24</v>
      </c>
      <c r="AB783" t="str">
        <v>R1013</v>
      </c>
    </row>
    <row r="784" spans="1:28" x14ac:dyDescent="0.2">
      <c r="A784" s="1" t="s">
        <v>1587</v>
      </c>
      <c r="B784" s="13">
        <f t="shared" si="112"/>
        <v>34522</v>
      </c>
      <c r="C784" s="1">
        <f t="shared" si="111"/>
        <v>28</v>
      </c>
      <c r="D784">
        <v>1994</v>
      </c>
      <c r="E784" s="7" t="s">
        <v>9</v>
      </c>
      <c r="F784">
        <v>7</v>
      </c>
      <c r="G784" s="8" t="str">
        <f t="shared" si="113"/>
        <v>Jul</v>
      </c>
      <c r="H784" s="8" t="s">
        <v>6730</v>
      </c>
      <c r="I784" s="14" t="s">
        <v>7359</v>
      </c>
      <c r="J784" t="s">
        <v>5472</v>
      </c>
      <c r="K784">
        <v>1994</v>
      </c>
      <c r="L784">
        <f t="shared" si="114"/>
        <v>1994</v>
      </c>
      <c r="M784">
        <v>28.7</v>
      </c>
      <c r="N784" t="str">
        <f t="shared" si="115"/>
        <v>Overweight</v>
      </c>
      <c r="O784" t="str">
        <f t="shared" si="116"/>
        <v>Diabetes</v>
      </c>
      <c r="P784">
        <v>11.52</v>
      </c>
      <c r="Q784" s="2" t="s">
        <v>8354</v>
      </c>
      <c r="R784" s="2" t="s">
        <v>8354</v>
      </c>
      <c r="S784" t="s">
        <v>8354</v>
      </c>
      <c r="T784" s="2">
        <v>0</v>
      </c>
      <c r="U784" s="2" t="str">
        <f t="shared" si="117"/>
        <v>NO</v>
      </c>
      <c r="V784" t="s">
        <v>8354</v>
      </c>
      <c r="W784" t="str">
        <f t="shared" si="118"/>
        <v>tier - 2</v>
      </c>
      <c r="X784" t="s">
        <v>10</v>
      </c>
      <c r="Y784" t="str">
        <f t="shared" si="119"/>
        <v>tier - 1</v>
      </c>
      <c r="Z784" t="s">
        <v>15</v>
      </c>
      <c r="AA784" s="15">
        <v>6512.24</v>
      </c>
      <c r="AB784" t="str">
        <v>R1021</v>
      </c>
    </row>
    <row r="785" spans="1:28" x14ac:dyDescent="0.2">
      <c r="A785" s="1" t="s">
        <v>1586</v>
      </c>
      <c r="B785" s="13">
        <f t="shared" si="112"/>
        <v>28056</v>
      </c>
      <c r="C785" s="1">
        <f t="shared" si="111"/>
        <v>46</v>
      </c>
      <c r="D785">
        <v>1976</v>
      </c>
      <c r="E785" s="7" t="s">
        <v>36</v>
      </c>
      <c r="F785">
        <v>23</v>
      </c>
      <c r="G785" s="8" t="str">
        <f t="shared" si="113"/>
        <v>Oct</v>
      </c>
      <c r="H785" s="8" t="s">
        <v>6730</v>
      </c>
      <c r="I785" s="14" t="s">
        <v>7360</v>
      </c>
      <c r="J785" t="s">
        <v>5473</v>
      </c>
      <c r="K785">
        <v>1976</v>
      </c>
      <c r="L785">
        <f t="shared" si="114"/>
        <v>1976</v>
      </c>
      <c r="M785">
        <v>34.295000000000002</v>
      </c>
      <c r="N785" t="str">
        <f t="shared" si="115"/>
        <v>Obesity</v>
      </c>
      <c r="O785" t="str">
        <f t="shared" si="116"/>
        <v>Diabetes</v>
      </c>
      <c r="P785">
        <v>11.24</v>
      </c>
      <c r="Q785" s="2" t="s">
        <v>8354</v>
      </c>
      <c r="R785" s="2" t="s">
        <v>8354</v>
      </c>
      <c r="S785" t="s">
        <v>8354</v>
      </c>
      <c r="T785" s="2">
        <v>0</v>
      </c>
      <c r="U785" s="2" t="str">
        <f t="shared" si="117"/>
        <v>NO</v>
      </c>
      <c r="V785" t="s">
        <v>8354</v>
      </c>
      <c r="W785" t="str">
        <f t="shared" si="118"/>
        <v>tier - 2</v>
      </c>
      <c r="X785" t="s">
        <v>10</v>
      </c>
      <c r="Y785" t="str">
        <f t="shared" si="119"/>
        <v>tier - 1</v>
      </c>
      <c r="Z785" t="s">
        <v>15</v>
      </c>
      <c r="AA785" s="15">
        <v>6529.21</v>
      </c>
      <c r="AB785" t="str">
        <v>R1013</v>
      </c>
    </row>
    <row r="786" spans="1:28" x14ac:dyDescent="0.2">
      <c r="A786" s="1" t="s">
        <v>1585</v>
      </c>
      <c r="B786" s="13">
        <f t="shared" si="112"/>
        <v>30175</v>
      </c>
      <c r="C786" s="1">
        <f t="shared" si="111"/>
        <v>40</v>
      </c>
      <c r="D786">
        <v>1982</v>
      </c>
      <c r="E786" s="7" t="s">
        <v>34</v>
      </c>
      <c r="F786">
        <v>12</v>
      </c>
      <c r="G786" s="8" t="str">
        <f t="shared" si="113"/>
        <v>Aug</v>
      </c>
      <c r="H786" s="8" t="s">
        <v>6730</v>
      </c>
      <c r="I786" s="14" t="s">
        <v>7361</v>
      </c>
      <c r="J786" t="s">
        <v>6697</v>
      </c>
      <c r="K786">
        <v>1982</v>
      </c>
      <c r="L786">
        <f t="shared" si="114"/>
        <v>1982</v>
      </c>
      <c r="M786">
        <v>27.55</v>
      </c>
      <c r="N786" t="str">
        <f t="shared" si="115"/>
        <v>Overweight</v>
      </c>
      <c r="O786" t="str">
        <f t="shared" si="116"/>
        <v>Diabetes</v>
      </c>
      <c r="P786">
        <v>10.98</v>
      </c>
      <c r="Q786" s="2" t="s">
        <v>8354</v>
      </c>
      <c r="R786" s="2" t="s">
        <v>8354</v>
      </c>
      <c r="S786" t="s">
        <v>8354</v>
      </c>
      <c r="T786" s="2">
        <v>0</v>
      </c>
      <c r="U786" s="2" t="str">
        <f t="shared" si="117"/>
        <v>NO</v>
      </c>
      <c r="V786" t="s">
        <v>8354</v>
      </c>
      <c r="W786" t="str">
        <f t="shared" si="118"/>
        <v>tier - 2</v>
      </c>
      <c r="X786" t="s">
        <v>10</v>
      </c>
      <c r="Y786" t="str">
        <f t="shared" si="119"/>
        <v>tier - 1</v>
      </c>
      <c r="Z786" t="s">
        <v>15</v>
      </c>
      <c r="AA786" s="15">
        <v>6532.04</v>
      </c>
      <c r="AB786" t="str">
        <v>R1013</v>
      </c>
    </row>
    <row r="787" spans="1:28" x14ac:dyDescent="0.2">
      <c r="A787" s="1" t="s">
        <v>1584</v>
      </c>
      <c r="B787" s="13">
        <f t="shared" si="112"/>
        <v>30226</v>
      </c>
      <c r="C787" s="1">
        <f t="shared" si="111"/>
        <v>40</v>
      </c>
      <c r="D787">
        <v>1982</v>
      </c>
      <c r="E787" s="7" t="s">
        <v>36</v>
      </c>
      <c r="F787">
        <v>2</v>
      </c>
      <c r="G787" s="8" t="str">
        <f t="shared" si="113"/>
        <v>Oct</v>
      </c>
      <c r="H787" s="8" t="s">
        <v>6730</v>
      </c>
      <c r="I787" s="14" t="s">
        <v>7362</v>
      </c>
      <c r="J787" t="s">
        <v>5475</v>
      </c>
      <c r="K787">
        <v>1982</v>
      </c>
      <c r="L787">
        <f t="shared" si="114"/>
        <v>1982</v>
      </c>
      <c r="M787">
        <v>40.700000000000003</v>
      </c>
      <c r="N787" t="str">
        <f t="shared" si="115"/>
        <v>Obesity</v>
      </c>
      <c r="O787" t="str">
        <f t="shared" si="116"/>
        <v>Normal</v>
      </c>
      <c r="P787">
        <v>5.42</v>
      </c>
      <c r="Q787" s="2" t="s">
        <v>8354</v>
      </c>
      <c r="R787" s="2" t="s">
        <v>8354</v>
      </c>
      <c r="S787" t="s">
        <v>8354</v>
      </c>
      <c r="T787" s="2">
        <v>0</v>
      </c>
      <c r="U787" s="2" t="str">
        <f t="shared" si="117"/>
        <v>NO</v>
      </c>
      <c r="V787" t="s">
        <v>8354</v>
      </c>
      <c r="W787" t="str">
        <f t="shared" si="118"/>
        <v>tier - 2</v>
      </c>
      <c r="X787" t="s">
        <v>10</v>
      </c>
      <c r="Y787" t="str">
        <f t="shared" si="119"/>
        <v>tier - 2</v>
      </c>
      <c r="Z787" t="s">
        <v>10</v>
      </c>
      <c r="AA787" s="15">
        <v>6536.68</v>
      </c>
      <c r="AB787" t="str">
        <v>R1012</v>
      </c>
    </row>
    <row r="788" spans="1:28" x14ac:dyDescent="0.2">
      <c r="A788" s="1" t="s">
        <v>1583</v>
      </c>
      <c r="B788" s="13">
        <f t="shared" si="112"/>
        <v>25540</v>
      </c>
      <c r="C788" s="1">
        <f t="shared" si="111"/>
        <v>53</v>
      </c>
      <c r="D788">
        <v>1969</v>
      </c>
      <c r="E788" s="7" t="s">
        <v>29</v>
      </c>
      <c r="F788">
        <v>3</v>
      </c>
      <c r="G788" s="8" t="str">
        <f t="shared" si="113"/>
        <v>Dec</v>
      </c>
      <c r="H788" s="8" t="s">
        <v>6730</v>
      </c>
      <c r="I788" s="14" t="s">
        <v>7363</v>
      </c>
      <c r="J788" t="s">
        <v>5476</v>
      </c>
      <c r="K788">
        <v>1969</v>
      </c>
      <c r="L788">
        <f t="shared" si="114"/>
        <v>1969</v>
      </c>
      <c r="M788">
        <v>18.335000000000001</v>
      </c>
      <c r="N788" t="str">
        <f t="shared" si="115"/>
        <v>Normalweight</v>
      </c>
      <c r="O788" t="str">
        <f t="shared" si="116"/>
        <v>Diabetes</v>
      </c>
      <c r="P788">
        <v>10.97</v>
      </c>
      <c r="Q788" s="2" t="s">
        <v>8354</v>
      </c>
      <c r="R788" s="2" t="s">
        <v>8354</v>
      </c>
      <c r="S788" t="s">
        <v>8354</v>
      </c>
      <c r="T788" s="2">
        <v>0</v>
      </c>
      <c r="U788" s="2" t="str">
        <f t="shared" si="117"/>
        <v>NO</v>
      </c>
      <c r="V788" t="s">
        <v>8354</v>
      </c>
      <c r="W788" t="str">
        <f t="shared" si="118"/>
        <v>tier - 2</v>
      </c>
      <c r="X788" t="s">
        <v>10</v>
      </c>
      <c r="Y788" t="str">
        <f t="shared" si="119"/>
        <v>tier - 3</v>
      </c>
      <c r="Z788" t="s">
        <v>11</v>
      </c>
      <c r="AA788" s="15">
        <v>6546.16</v>
      </c>
      <c r="AB788" t="str">
        <v>R1013</v>
      </c>
    </row>
    <row r="789" spans="1:28" x14ac:dyDescent="0.2">
      <c r="A789" s="1" t="s">
        <v>1582</v>
      </c>
      <c r="B789" s="13">
        <f t="shared" si="112"/>
        <v>31764</v>
      </c>
      <c r="C789" s="1">
        <f t="shared" si="111"/>
        <v>36</v>
      </c>
      <c r="D789">
        <v>1986</v>
      </c>
      <c r="E789" s="7" t="s">
        <v>29</v>
      </c>
      <c r="F789">
        <v>18</v>
      </c>
      <c r="G789" s="8" t="str">
        <f t="shared" si="113"/>
        <v>Dec</v>
      </c>
      <c r="H789" s="8" t="s">
        <v>6732</v>
      </c>
      <c r="I789" s="14" t="s">
        <v>7364</v>
      </c>
      <c r="J789" t="s">
        <v>4765</v>
      </c>
      <c r="K789">
        <v>1986</v>
      </c>
      <c r="L789">
        <f t="shared" si="114"/>
        <v>1986</v>
      </c>
      <c r="M789">
        <v>33.914999999999999</v>
      </c>
      <c r="N789" t="str">
        <f t="shared" si="115"/>
        <v>Obesity</v>
      </c>
      <c r="O789" t="str">
        <f t="shared" si="116"/>
        <v>Diabetes</v>
      </c>
      <c r="P789">
        <v>9.56</v>
      </c>
      <c r="Q789" s="2" t="s">
        <v>8355</v>
      </c>
      <c r="R789" s="2" t="s">
        <v>8354</v>
      </c>
      <c r="S789" t="s">
        <v>8354</v>
      </c>
      <c r="T789" s="2">
        <v>2</v>
      </c>
      <c r="U789" s="2" t="str">
        <f t="shared" si="117"/>
        <v>NO</v>
      </c>
      <c r="V789" t="s">
        <v>8354</v>
      </c>
      <c r="W789" t="str">
        <f t="shared" si="118"/>
        <v>tier - 2</v>
      </c>
      <c r="X789" t="s">
        <v>10</v>
      </c>
      <c r="Y789" t="str">
        <f t="shared" si="119"/>
        <v>tier - 3</v>
      </c>
      <c r="Z789" t="s">
        <v>11</v>
      </c>
      <c r="AA789" s="15">
        <v>6548.2</v>
      </c>
      <c r="AB789" t="str">
        <v>R1012</v>
      </c>
    </row>
    <row r="790" spans="1:28" x14ac:dyDescent="0.2">
      <c r="A790" s="1" t="s">
        <v>1581</v>
      </c>
      <c r="B790" s="13">
        <f t="shared" si="112"/>
        <v>32726</v>
      </c>
      <c r="C790" s="1">
        <f t="shared" ref="C790:C853" si="120">DATEDIF(B790,DATE(2023,6,8),"Y")</f>
        <v>33</v>
      </c>
      <c r="D790">
        <v>1989</v>
      </c>
      <c r="E790" s="7" t="s">
        <v>34</v>
      </c>
      <c r="F790">
        <v>6</v>
      </c>
      <c r="G790" s="8" t="str">
        <f t="shared" si="113"/>
        <v>Aug</v>
      </c>
      <c r="H790" s="8" t="s">
        <v>6732</v>
      </c>
      <c r="I790" s="14" t="s">
        <v>7365</v>
      </c>
      <c r="J790" t="s">
        <v>5477</v>
      </c>
      <c r="K790">
        <v>1989</v>
      </c>
      <c r="L790">
        <f t="shared" si="114"/>
        <v>1989</v>
      </c>
      <c r="M790">
        <v>33.534999999999997</v>
      </c>
      <c r="N790" t="str">
        <f t="shared" si="115"/>
        <v>Obesity</v>
      </c>
      <c r="O790" t="str">
        <f t="shared" si="116"/>
        <v>Diabetes</v>
      </c>
      <c r="P790">
        <v>9.4</v>
      </c>
      <c r="Q790" s="2" t="s">
        <v>8355</v>
      </c>
      <c r="R790" s="2" t="s">
        <v>8354</v>
      </c>
      <c r="S790" t="s">
        <v>8354</v>
      </c>
      <c r="T790" s="2">
        <v>2</v>
      </c>
      <c r="U790" s="2" t="str">
        <f t="shared" si="117"/>
        <v>NO</v>
      </c>
      <c r="V790" t="s">
        <v>8354</v>
      </c>
      <c r="W790" t="str">
        <f t="shared" si="118"/>
        <v>tier - 2</v>
      </c>
      <c r="X790" t="s">
        <v>10</v>
      </c>
      <c r="Y790" t="str">
        <f t="shared" si="119"/>
        <v>tier - 2</v>
      </c>
      <c r="Z790" t="s">
        <v>10</v>
      </c>
      <c r="AA790" s="15">
        <v>6551.75</v>
      </c>
      <c r="AB790" t="str">
        <v>R1024</v>
      </c>
    </row>
    <row r="791" spans="1:28" x14ac:dyDescent="0.2">
      <c r="A791" s="1" t="s">
        <v>1580</v>
      </c>
      <c r="B791" s="13">
        <f t="shared" si="112"/>
        <v>25183</v>
      </c>
      <c r="C791" s="1">
        <f t="shared" si="120"/>
        <v>54</v>
      </c>
      <c r="D791">
        <v>1968</v>
      </c>
      <c r="E791" s="7" t="s">
        <v>29</v>
      </c>
      <c r="F791">
        <v>11</v>
      </c>
      <c r="G791" s="8" t="str">
        <f t="shared" si="113"/>
        <v>Dec</v>
      </c>
      <c r="H791" s="8" t="s">
        <v>6732</v>
      </c>
      <c r="I791" s="14" t="s">
        <v>7366</v>
      </c>
      <c r="J791" t="s">
        <v>5478</v>
      </c>
      <c r="K791">
        <v>1968</v>
      </c>
      <c r="L791">
        <f t="shared" si="114"/>
        <v>1968</v>
      </c>
      <c r="M791">
        <v>23.655000000000001</v>
      </c>
      <c r="N791" t="str">
        <f t="shared" si="115"/>
        <v>Normalweight</v>
      </c>
      <c r="O791" t="str">
        <f t="shared" si="116"/>
        <v>Diabetes</v>
      </c>
      <c r="P791">
        <v>8.48</v>
      </c>
      <c r="Q791" s="2" t="s">
        <v>8355</v>
      </c>
      <c r="R791" s="2" t="s">
        <v>8354</v>
      </c>
      <c r="S791" t="s">
        <v>8354</v>
      </c>
      <c r="T791" s="2">
        <v>2</v>
      </c>
      <c r="U791" s="2" t="str">
        <f t="shared" si="117"/>
        <v>NO</v>
      </c>
      <c r="V791" t="s">
        <v>8354</v>
      </c>
      <c r="W791" t="str">
        <f t="shared" si="118"/>
        <v>tier - 3</v>
      </c>
      <c r="X791" t="s">
        <v>11</v>
      </c>
      <c r="Y791" t="str">
        <f t="shared" si="119"/>
        <v>tier - 2</v>
      </c>
      <c r="Z791" t="s">
        <v>10</v>
      </c>
      <c r="AA791" s="15">
        <v>6552.01</v>
      </c>
      <c r="AB791" t="str">
        <v>R1013</v>
      </c>
    </row>
    <row r="792" spans="1:28" x14ac:dyDescent="0.2">
      <c r="A792" s="1" t="s">
        <v>1579</v>
      </c>
      <c r="B792" s="13">
        <f t="shared" si="112"/>
        <v>30945</v>
      </c>
      <c r="C792" s="1">
        <f t="shared" si="120"/>
        <v>38</v>
      </c>
      <c r="D792">
        <v>1984</v>
      </c>
      <c r="E792" s="7" t="s">
        <v>19</v>
      </c>
      <c r="F792">
        <v>20</v>
      </c>
      <c r="G792" s="8" t="str">
        <f t="shared" si="113"/>
        <v>Sep</v>
      </c>
      <c r="H792" s="8" t="s">
        <v>6730</v>
      </c>
      <c r="I792" s="14" t="s">
        <v>6822</v>
      </c>
      <c r="J792" t="s">
        <v>5479</v>
      </c>
      <c r="K792">
        <v>1984</v>
      </c>
      <c r="L792">
        <f t="shared" si="114"/>
        <v>1984</v>
      </c>
      <c r="M792">
        <v>28</v>
      </c>
      <c r="N792" t="str">
        <f t="shared" si="115"/>
        <v>Overweight</v>
      </c>
      <c r="O792" t="str">
        <f t="shared" si="116"/>
        <v>Normal</v>
      </c>
      <c r="P792">
        <v>5.57</v>
      </c>
      <c r="Q792" s="2" t="s">
        <v>8354</v>
      </c>
      <c r="R792" s="2" t="s">
        <v>8354</v>
      </c>
      <c r="S792" t="s">
        <v>8354</v>
      </c>
      <c r="T792" s="2">
        <v>0</v>
      </c>
      <c r="U792" s="2" t="str">
        <f t="shared" si="117"/>
        <v>NO</v>
      </c>
      <c r="V792" t="s">
        <v>8354</v>
      </c>
      <c r="W792" t="str">
        <f t="shared" si="118"/>
        <v>tier - 2</v>
      </c>
      <c r="X792" t="s">
        <v>10</v>
      </c>
      <c r="Y792" t="str">
        <f t="shared" si="119"/>
        <v>tier - 2</v>
      </c>
      <c r="Z792" t="s">
        <v>10</v>
      </c>
      <c r="AA792" s="15">
        <v>6555.07</v>
      </c>
      <c r="AB792" t="str">
        <v>R1024</v>
      </c>
    </row>
    <row r="793" spans="1:28" x14ac:dyDescent="0.2">
      <c r="A793" s="1" t="s">
        <v>1578</v>
      </c>
      <c r="B793" s="13">
        <f t="shared" si="112"/>
        <v>29787</v>
      </c>
      <c r="C793" s="1">
        <f t="shared" si="120"/>
        <v>41</v>
      </c>
      <c r="D793">
        <v>1981</v>
      </c>
      <c r="E793" s="7" t="s">
        <v>9</v>
      </c>
      <c r="F793">
        <v>20</v>
      </c>
      <c r="G793" s="8" t="str">
        <f t="shared" si="113"/>
        <v>Jul</v>
      </c>
      <c r="H793" s="8" t="s">
        <v>6730</v>
      </c>
      <c r="I793" s="14" t="s">
        <v>7367</v>
      </c>
      <c r="J793" t="s">
        <v>5480</v>
      </c>
      <c r="K793">
        <v>1981</v>
      </c>
      <c r="L793">
        <f t="shared" si="114"/>
        <v>1981</v>
      </c>
      <c r="M793">
        <v>30.23</v>
      </c>
      <c r="N793" t="str">
        <f t="shared" si="115"/>
        <v>Obesity</v>
      </c>
      <c r="O793" t="str">
        <f t="shared" si="116"/>
        <v>Diabetes</v>
      </c>
      <c r="P793">
        <v>6.94</v>
      </c>
      <c r="Q793" s="2" t="s">
        <v>8355</v>
      </c>
      <c r="R793" s="2" t="s">
        <v>8354</v>
      </c>
      <c r="S793" t="s">
        <v>2382</v>
      </c>
      <c r="T793" s="2">
        <v>1</v>
      </c>
      <c r="U793" s="2" t="str">
        <f t="shared" si="117"/>
        <v>NO</v>
      </c>
      <c r="V793" t="s">
        <v>8354</v>
      </c>
      <c r="W793" t="str">
        <f t="shared" si="118"/>
        <v>tier - 2</v>
      </c>
      <c r="X793" t="s">
        <v>10</v>
      </c>
      <c r="Y793" t="str">
        <f t="shared" si="119"/>
        <v>tier - 1</v>
      </c>
      <c r="Z793" t="s">
        <v>15</v>
      </c>
      <c r="AA793" s="15">
        <v>6571.02</v>
      </c>
      <c r="AB793" t="str">
        <v>R1012</v>
      </c>
    </row>
    <row r="794" spans="1:28" x14ac:dyDescent="0.2">
      <c r="A794" s="1" t="s">
        <v>1577</v>
      </c>
      <c r="B794" s="13">
        <f t="shared" si="112"/>
        <v>30960</v>
      </c>
      <c r="C794" s="1">
        <f t="shared" si="120"/>
        <v>38</v>
      </c>
      <c r="D794">
        <v>1984</v>
      </c>
      <c r="E794" s="7" t="s">
        <v>36</v>
      </c>
      <c r="F794">
        <v>5</v>
      </c>
      <c r="G794" s="8" t="str">
        <f t="shared" si="113"/>
        <v>Oct</v>
      </c>
      <c r="H794" s="8" t="s">
        <v>7145</v>
      </c>
      <c r="I794" s="14" t="s">
        <v>7368</v>
      </c>
      <c r="J794" t="s">
        <v>5481</v>
      </c>
      <c r="K794">
        <v>1984</v>
      </c>
      <c r="L794">
        <f t="shared" si="114"/>
        <v>1984</v>
      </c>
      <c r="M794">
        <v>51.14</v>
      </c>
      <c r="N794" t="str">
        <f t="shared" si="115"/>
        <v>Obesity</v>
      </c>
      <c r="O794" t="str">
        <f t="shared" si="116"/>
        <v>Normal</v>
      </c>
      <c r="P794">
        <v>4.05</v>
      </c>
      <c r="Q794" s="2" t="s">
        <v>8354</v>
      </c>
      <c r="R794" s="2" t="s">
        <v>8354</v>
      </c>
      <c r="S794" t="s">
        <v>8354</v>
      </c>
      <c r="T794" s="2">
        <v>1</v>
      </c>
      <c r="U794" s="2" t="str">
        <f t="shared" si="117"/>
        <v>NO</v>
      </c>
      <c r="V794" t="s">
        <v>8354</v>
      </c>
      <c r="W794" t="str">
        <f t="shared" si="118"/>
        <v>tier - 2</v>
      </c>
      <c r="X794" t="s">
        <v>10</v>
      </c>
      <c r="Y794" t="str">
        <f t="shared" si="119"/>
        <v>tier - 3</v>
      </c>
      <c r="Z794" t="s">
        <v>11</v>
      </c>
      <c r="AA794" s="15">
        <v>6571.54</v>
      </c>
      <c r="AB794" t="str">
        <v>R1011</v>
      </c>
    </row>
    <row r="795" spans="1:28" x14ac:dyDescent="0.2">
      <c r="A795" s="1" t="s">
        <v>1576</v>
      </c>
      <c r="B795" s="13">
        <f t="shared" si="112"/>
        <v>30277</v>
      </c>
      <c r="C795" s="1">
        <f t="shared" si="120"/>
        <v>40</v>
      </c>
      <c r="D795">
        <v>1982</v>
      </c>
      <c r="E795" s="7" t="s">
        <v>14</v>
      </c>
      <c r="F795">
        <v>22</v>
      </c>
      <c r="G795" s="8" t="str">
        <f t="shared" si="113"/>
        <v>Nov</v>
      </c>
      <c r="H795" s="8" t="s">
        <v>6732</v>
      </c>
      <c r="I795" s="14" t="s">
        <v>7369</v>
      </c>
      <c r="J795" t="s">
        <v>5482</v>
      </c>
      <c r="K795">
        <v>1982</v>
      </c>
      <c r="L795">
        <f t="shared" si="114"/>
        <v>1982</v>
      </c>
      <c r="M795">
        <v>24.32</v>
      </c>
      <c r="N795" t="str">
        <f t="shared" si="115"/>
        <v>Normalweight</v>
      </c>
      <c r="O795" t="str">
        <f t="shared" si="116"/>
        <v>Diabetes</v>
      </c>
      <c r="P795">
        <v>10.220000000000001</v>
      </c>
      <c r="Q795" s="2" t="s">
        <v>8354</v>
      </c>
      <c r="R795" s="2" t="s">
        <v>8354</v>
      </c>
      <c r="S795" t="s">
        <v>8354</v>
      </c>
      <c r="T795" s="2">
        <v>0</v>
      </c>
      <c r="U795" s="2" t="str">
        <f t="shared" si="117"/>
        <v>NO</v>
      </c>
      <c r="V795" t="s">
        <v>8354</v>
      </c>
      <c r="W795" t="str">
        <f t="shared" si="118"/>
        <v>tier - 2</v>
      </c>
      <c r="X795" t="s">
        <v>10</v>
      </c>
      <c r="Y795" t="str">
        <f t="shared" si="119"/>
        <v>tier - 1</v>
      </c>
      <c r="Z795" t="s">
        <v>15</v>
      </c>
      <c r="AA795" s="15">
        <v>6593.51</v>
      </c>
      <c r="AB795" t="str">
        <v>R1013</v>
      </c>
    </row>
    <row r="796" spans="1:28" x14ac:dyDescent="0.2">
      <c r="A796" s="1" t="s">
        <v>1575</v>
      </c>
      <c r="B796" s="13">
        <f t="shared" si="112"/>
        <v>30314</v>
      </c>
      <c r="C796" s="1">
        <f t="shared" si="120"/>
        <v>40</v>
      </c>
      <c r="D796">
        <v>1982</v>
      </c>
      <c r="E796" s="7" t="s">
        <v>29</v>
      </c>
      <c r="F796">
        <v>29</v>
      </c>
      <c r="G796" s="8" t="str">
        <f t="shared" si="113"/>
        <v>Dec</v>
      </c>
      <c r="H796" s="8" t="s">
        <v>6730</v>
      </c>
      <c r="I796" s="14" t="s">
        <v>6906</v>
      </c>
      <c r="J796" t="s">
        <v>5483</v>
      </c>
      <c r="K796">
        <v>1982</v>
      </c>
      <c r="L796">
        <f t="shared" si="114"/>
        <v>1982</v>
      </c>
      <c r="M796">
        <v>38.06</v>
      </c>
      <c r="N796" t="str">
        <f t="shared" si="115"/>
        <v>Obesity</v>
      </c>
      <c r="O796" t="str">
        <f t="shared" si="116"/>
        <v>Diabetes</v>
      </c>
      <c r="P796">
        <v>9.24</v>
      </c>
      <c r="Q796" s="2" t="s">
        <v>8354</v>
      </c>
      <c r="R796" s="2" t="s">
        <v>8354</v>
      </c>
      <c r="S796" t="s">
        <v>8354</v>
      </c>
      <c r="T796" s="2">
        <v>0</v>
      </c>
      <c r="U796" s="2" t="str">
        <f t="shared" si="117"/>
        <v>NO</v>
      </c>
      <c r="V796" t="s">
        <v>8354</v>
      </c>
      <c r="W796" t="str">
        <f t="shared" si="118"/>
        <v>tier - 3</v>
      </c>
      <c r="X796" t="s">
        <v>11</v>
      </c>
      <c r="Y796" t="str">
        <f t="shared" si="119"/>
        <v>tier - 2</v>
      </c>
      <c r="Z796" t="s">
        <v>10</v>
      </c>
      <c r="AA796" s="15">
        <v>6600.21</v>
      </c>
      <c r="AB796" t="str">
        <v>R1016</v>
      </c>
    </row>
    <row r="797" spans="1:28" x14ac:dyDescent="0.2">
      <c r="A797" s="1" t="s">
        <v>1574</v>
      </c>
      <c r="B797" s="13">
        <f t="shared" si="112"/>
        <v>30262</v>
      </c>
      <c r="C797" s="1">
        <f t="shared" si="120"/>
        <v>40</v>
      </c>
      <c r="D797">
        <v>1982</v>
      </c>
      <c r="E797" s="7" t="s">
        <v>14</v>
      </c>
      <c r="F797">
        <v>7</v>
      </c>
      <c r="G797" s="8" t="str">
        <f t="shared" si="113"/>
        <v>Nov</v>
      </c>
      <c r="H797" s="8" t="s">
        <v>7145</v>
      </c>
      <c r="I797" s="14" t="s">
        <v>7370</v>
      </c>
      <c r="J797" t="s">
        <v>5484</v>
      </c>
      <c r="K797">
        <v>1982</v>
      </c>
      <c r="L797">
        <f t="shared" si="114"/>
        <v>1982</v>
      </c>
      <c r="M797">
        <v>37.700000000000003</v>
      </c>
      <c r="N797" t="str">
        <f t="shared" si="115"/>
        <v>Obesity</v>
      </c>
      <c r="O797" t="str">
        <f t="shared" si="116"/>
        <v>Diabetes</v>
      </c>
      <c r="P797">
        <v>8.6</v>
      </c>
      <c r="Q797" s="2" t="s">
        <v>8354</v>
      </c>
      <c r="R797" s="2" t="s">
        <v>8354</v>
      </c>
      <c r="S797" t="s">
        <v>8354</v>
      </c>
      <c r="T797" s="2">
        <v>0</v>
      </c>
      <c r="U797" s="2" t="str">
        <f t="shared" si="117"/>
        <v>NO</v>
      </c>
      <c r="V797" t="s">
        <v>8354</v>
      </c>
      <c r="W797" t="str">
        <f t="shared" si="118"/>
        <v>tier - 2</v>
      </c>
      <c r="X797" t="s">
        <v>10</v>
      </c>
      <c r="Y797" t="str">
        <f t="shared" si="119"/>
        <v>tier - 3</v>
      </c>
      <c r="Z797" t="s">
        <v>11</v>
      </c>
      <c r="AA797" s="15">
        <v>6600.36</v>
      </c>
      <c r="AB797" t="str">
        <v>R1011</v>
      </c>
    </row>
    <row r="798" spans="1:28" x14ac:dyDescent="0.2">
      <c r="A798" s="1" t="s">
        <v>1573</v>
      </c>
      <c r="B798" s="13">
        <f t="shared" si="112"/>
        <v>30191</v>
      </c>
      <c r="C798" s="1">
        <f t="shared" si="120"/>
        <v>40</v>
      </c>
      <c r="D798">
        <v>1982</v>
      </c>
      <c r="E798" s="7" t="s">
        <v>34</v>
      </c>
      <c r="F798">
        <v>28</v>
      </c>
      <c r="G798" s="8" t="str">
        <f t="shared" si="113"/>
        <v>Aug</v>
      </c>
      <c r="H798" s="8" t="s">
        <v>6730</v>
      </c>
      <c r="I798" s="14" t="s">
        <v>7371</v>
      </c>
      <c r="J798" t="s">
        <v>5485</v>
      </c>
      <c r="K798">
        <v>1982</v>
      </c>
      <c r="L798">
        <f t="shared" si="114"/>
        <v>1982</v>
      </c>
      <c r="M798">
        <v>44</v>
      </c>
      <c r="N798" t="str">
        <f t="shared" si="115"/>
        <v>Obesity</v>
      </c>
      <c r="O798" t="str">
        <f t="shared" si="116"/>
        <v>Diabetes</v>
      </c>
      <c r="P798">
        <v>9.32</v>
      </c>
      <c r="Q798" s="2" t="s">
        <v>8355</v>
      </c>
      <c r="R798" s="2" t="s">
        <v>8354</v>
      </c>
      <c r="S798" t="s">
        <v>8354</v>
      </c>
      <c r="T798" s="2">
        <v>2</v>
      </c>
      <c r="U798" s="2" t="str">
        <f t="shared" si="117"/>
        <v>NO</v>
      </c>
      <c r="V798" t="s">
        <v>8354</v>
      </c>
      <c r="W798" t="str">
        <f t="shared" si="118"/>
        <v>tier - 3</v>
      </c>
      <c r="X798" t="s">
        <v>11</v>
      </c>
      <c r="Y798" t="str">
        <f t="shared" si="119"/>
        <v>tier - 2</v>
      </c>
      <c r="Z798" t="s">
        <v>10</v>
      </c>
      <c r="AA798" s="15">
        <v>6610.11</v>
      </c>
      <c r="AB798" t="str">
        <v>R1015</v>
      </c>
    </row>
    <row r="799" spans="1:28" x14ac:dyDescent="0.2">
      <c r="A799" s="1" t="s">
        <v>1572</v>
      </c>
      <c r="B799" s="13">
        <f t="shared" si="112"/>
        <v>26905</v>
      </c>
      <c r="C799" s="1">
        <f t="shared" si="120"/>
        <v>49</v>
      </c>
      <c r="D799">
        <v>1973</v>
      </c>
      <c r="E799" s="7" t="s">
        <v>34</v>
      </c>
      <c r="F799">
        <v>29</v>
      </c>
      <c r="G799" s="8" t="str">
        <f t="shared" si="113"/>
        <v>Aug</v>
      </c>
      <c r="H799" s="8" t="s">
        <v>7145</v>
      </c>
      <c r="I799" s="14" t="s">
        <v>7372</v>
      </c>
      <c r="J799" t="s">
        <v>5486</v>
      </c>
      <c r="K799">
        <v>1973</v>
      </c>
      <c r="L799">
        <f t="shared" si="114"/>
        <v>1973</v>
      </c>
      <c r="M799">
        <v>41.45</v>
      </c>
      <c r="N799" t="str">
        <f t="shared" si="115"/>
        <v>Obesity</v>
      </c>
      <c r="O799" t="str">
        <f t="shared" si="116"/>
        <v>Prediabetes</v>
      </c>
      <c r="P799">
        <v>6.12</v>
      </c>
      <c r="Q799" s="2" t="s">
        <v>8355</v>
      </c>
      <c r="R799" s="2" t="s">
        <v>8354</v>
      </c>
      <c r="S799" t="s">
        <v>8354</v>
      </c>
      <c r="T799" s="2">
        <v>0</v>
      </c>
      <c r="U799" s="2" t="str">
        <f t="shared" si="117"/>
        <v>NO</v>
      </c>
      <c r="V799" t="s">
        <v>8354</v>
      </c>
      <c r="W799" t="str">
        <f t="shared" si="118"/>
        <v>tier - 2</v>
      </c>
      <c r="X799" t="s">
        <v>10</v>
      </c>
      <c r="Y799" t="str">
        <f t="shared" si="119"/>
        <v>tier - 1</v>
      </c>
      <c r="Z799" t="s">
        <v>15</v>
      </c>
      <c r="AA799" s="15">
        <v>6630.31</v>
      </c>
      <c r="AB799" t="str">
        <v>R1013</v>
      </c>
    </row>
    <row r="800" spans="1:28" x14ac:dyDescent="0.2">
      <c r="A800" s="1" t="s">
        <v>1571</v>
      </c>
      <c r="B800" s="13">
        <f t="shared" si="112"/>
        <v>37868</v>
      </c>
      <c r="C800" s="1">
        <f t="shared" si="120"/>
        <v>19</v>
      </c>
      <c r="D800">
        <v>2003</v>
      </c>
      <c r="E800" s="7" t="s">
        <v>19</v>
      </c>
      <c r="F800">
        <v>4</v>
      </c>
      <c r="G800" s="8" t="str">
        <f t="shared" si="113"/>
        <v>Sep</v>
      </c>
      <c r="H800" s="8" t="s">
        <v>6730</v>
      </c>
      <c r="I800" s="14" t="s">
        <v>7373</v>
      </c>
      <c r="J800" t="s">
        <v>4762</v>
      </c>
      <c r="K800">
        <v>2003</v>
      </c>
      <c r="L800">
        <f t="shared" si="114"/>
        <v>2003</v>
      </c>
      <c r="M800">
        <v>25.364999999999998</v>
      </c>
      <c r="N800" t="str">
        <f t="shared" si="115"/>
        <v>Overweight</v>
      </c>
      <c r="O800" t="str">
        <f t="shared" si="116"/>
        <v>Diabetes</v>
      </c>
      <c r="P800">
        <v>9.19</v>
      </c>
      <c r="Q800" s="2" t="s">
        <v>8355</v>
      </c>
      <c r="R800" s="2" t="s">
        <v>8354</v>
      </c>
      <c r="S800" t="s">
        <v>8354</v>
      </c>
      <c r="T800" s="2">
        <v>0</v>
      </c>
      <c r="U800" s="2" t="str">
        <f t="shared" si="117"/>
        <v>NO</v>
      </c>
      <c r="V800" t="s">
        <v>8354</v>
      </c>
      <c r="W800" t="str">
        <f t="shared" si="118"/>
        <v>tier - 2</v>
      </c>
      <c r="X800" t="s">
        <v>10</v>
      </c>
      <c r="Y800" t="str">
        <f t="shared" si="119"/>
        <v>tier - 1</v>
      </c>
      <c r="Z800" t="s">
        <v>15</v>
      </c>
      <c r="AA800" s="15">
        <v>6638.16</v>
      </c>
      <c r="AB800" t="str">
        <v>R1012</v>
      </c>
    </row>
    <row r="801" spans="1:28" x14ac:dyDescent="0.2">
      <c r="A801" s="1" t="s">
        <v>1570</v>
      </c>
      <c r="B801" s="13">
        <f t="shared" si="112"/>
        <v>33030</v>
      </c>
      <c r="C801" s="1">
        <f t="shared" si="120"/>
        <v>33</v>
      </c>
      <c r="D801">
        <v>1990</v>
      </c>
      <c r="E801" s="7" t="s">
        <v>17</v>
      </c>
      <c r="F801">
        <v>6</v>
      </c>
      <c r="G801" s="8" t="str">
        <f t="shared" si="113"/>
        <v>Jun</v>
      </c>
      <c r="H801" s="8" t="s">
        <v>6730</v>
      </c>
      <c r="I801" s="14" t="s">
        <v>7079</v>
      </c>
      <c r="J801" t="s">
        <v>5487</v>
      </c>
      <c r="K801">
        <v>1990</v>
      </c>
      <c r="L801">
        <f t="shared" si="114"/>
        <v>1990</v>
      </c>
      <c r="M801">
        <v>34.56</v>
      </c>
      <c r="N801" t="str">
        <f t="shared" si="115"/>
        <v>Obesity</v>
      </c>
      <c r="O801" t="str">
        <f t="shared" si="116"/>
        <v>Prediabetes</v>
      </c>
      <c r="P801">
        <v>5.84</v>
      </c>
      <c r="Q801" s="2" t="s">
        <v>8355</v>
      </c>
      <c r="R801" s="2" t="s">
        <v>8354</v>
      </c>
      <c r="S801" t="s">
        <v>2382</v>
      </c>
      <c r="T801" s="2">
        <v>1</v>
      </c>
      <c r="U801" s="2" t="str">
        <f t="shared" si="117"/>
        <v>NO</v>
      </c>
      <c r="V801" t="s">
        <v>8354</v>
      </c>
      <c r="W801" t="str">
        <f t="shared" si="118"/>
        <v>tier - 2</v>
      </c>
      <c r="X801" t="s">
        <v>10</v>
      </c>
      <c r="Y801" t="str">
        <f t="shared" si="119"/>
        <v>tier - 2</v>
      </c>
      <c r="Z801" t="s">
        <v>10</v>
      </c>
      <c r="AA801" s="15">
        <v>6639.3</v>
      </c>
      <c r="AB801" t="str">
        <v>R1021</v>
      </c>
    </row>
    <row r="802" spans="1:28" x14ac:dyDescent="0.2">
      <c r="A802" s="1" t="s">
        <v>1569</v>
      </c>
      <c r="B802" s="13">
        <f t="shared" si="112"/>
        <v>31024</v>
      </c>
      <c r="C802" s="1">
        <f t="shared" si="120"/>
        <v>38</v>
      </c>
      <c r="D802">
        <v>1984</v>
      </c>
      <c r="E802" s="7" t="s">
        <v>29</v>
      </c>
      <c r="F802">
        <v>8</v>
      </c>
      <c r="G802" s="8" t="str">
        <f t="shared" si="113"/>
        <v>Dec</v>
      </c>
      <c r="H802" s="8" t="s">
        <v>6730</v>
      </c>
      <c r="I802" s="14" t="s">
        <v>7374</v>
      </c>
      <c r="J802" t="s">
        <v>5488</v>
      </c>
      <c r="K802">
        <v>1984</v>
      </c>
      <c r="L802">
        <f t="shared" si="114"/>
        <v>1984</v>
      </c>
      <c r="M802">
        <v>28.2</v>
      </c>
      <c r="N802" t="str">
        <f t="shared" si="115"/>
        <v>Overweight</v>
      </c>
      <c r="O802" t="str">
        <f t="shared" si="116"/>
        <v>Diabetes</v>
      </c>
      <c r="P802">
        <v>7.19</v>
      </c>
      <c r="Q802" s="2" t="s">
        <v>8355</v>
      </c>
      <c r="R802" s="2" t="s">
        <v>8354</v>
      </c>
      <c r="S802" t="s">
        <v>8354</v>
      </c>
      <c r="T802" s="2">
        <v>2</v>
      </c>
      <c r="U802" s="2" t="str">
        <f t="shared" si="117"/>
        <v>NO</v>
      </c>
      <c r="V802" t="s">
        <v>8354</v>
      </c>
      <c r="W802" t="str">
        <f t="shared" si="118"/>
        <v>tier - 2</v>
      </c>
      <c r="X802" t="s">
        <v>10</v>
      </c>
      <c r="Y802" t="str">
        <f t="shared" si="119"/>
        <v>tier - 3</v>
      </c>
      <c r="Z802" t="s">
        <v>11</v>
      </c>
      <c r="AA802" s="15">
        <v>6640.54</v>
      </c>
      <c r="AB802" t="str">
        <v>R1019</v>
      </c>
    </row>
    <row r="803" spans="1:28" x14ac:dyDescent="0.2">
      <c r="A803" s="1" t="s">
        <v>1568</v>
      </c>
      <c r="B803" s="13">
        <f t="shared" si="112"/>
        <v>25880</v>
      </c>
      <c r="C803" s="1">
        <f t="shared" si="120"/>
        <v>52</v>
      </c>
      <c r="D803">
        <v>1970</v>
      </c>
      <c r="E803" s="7" t="s">
        <v>14</v>
      </c>
      <c r="F803">
        <v>8</v>
      </c>
      <c r="G803" s="8" t="str">
        <f t="shared" si="113"/>
        <v>Nov</v>
      </c>
      <c r="H803" s="8" t="s">
        <v>7145</v>
      </c>
      <c r="I803" s="14" t="s">
        <v>7375</v>
      </c>
      <c r="J803" t="s">
        <v>5489</v>
      </c>
      <c r="K803">
        <v>1970</v>
      </c>
      <c r="L803">
        <f t="shared" si="114"/>
        <v>1970</v>
      </c>
      <c r="M803">
        <v>30.43</v>
      </c>
      <c r="N803" t="str">
        <f t="shared" si="115"/>
        <v>Obesity</v>
      </c>
      <c r="O803" t="str">
        <f t="shared" si="116"/>
        <v>Diabetes</v>
      </c>
      <c r="P803">
        <v>9.39</v>
      </c>
      <c r="Q803" s="2" t="s">
        <v>8354</v>
      </c>
      <c r="R803" s="2" t="s">
        <v>8354</v>
      </c>
      <c r="S803" t="s">
        <v>8354</v>
      </c>
      <c r="T803" s="2">
        <v>0</v>
      </c>
      <c r="U803" s="2" t="str">
        <f t="shared" si="117"/>
        <v>NO</v>
      </c>
      <c r="V803" t="s">
        <v>8354</v>
      </c>
      <c r="W803" t="str">
        <f t="shared" si="118"/>
        <v>tier - 2</v>
      </c>
      <c r="X803" t="s">
        <v>10</v>
      </c>
      <c r="Y803" t="str">
        <f t="shared" si="119"/>
        <v>tier - 3</v>
      </c>
      <c r="Z803" t="s">
        <v>11</v>
      </c>
      <c r="AA803" s="15">
        <v>6651.26</v>
      </c>
      <c r="AB803" t="str">
        <v>R1013</v>
      </c>
    </row>
    <row r="804" spans="1:28" x14ac:dyDescent="0.2">
      <c r="A804" s="1" t="s">
        <v>1567</v>
      </c>
      <c r="B804" s="13">
        <f t="shared" si="112"/>
        <v>30864</v>
      </c>
      <c r="C804" s="1">
        <f t="shared" si="120"/>
        <v>38</v>
      </c>
      <c r="D804">
        <v>1984</v>
      </c>
      <c r="E804" s="7" t="s">
        <v>9</v>
      </c>
      <c r="F804">
        <v>1</v>
      </c>
      <c r="G804" s="8" t="str">
        <f t="shared" si="113"/>
        <v>Jul</v>
      </c>
      <c r="H804" s="8" t="s">
        <v>6730</v>
      </c>
      <c r="I804" s="14" t="s">
        <v>7113</v>
      </c>
      <c r="J804" t="s">
        <v>5007</v>
      </c>
      <c r="K804">
        <v>1984</v>
      </c>
      <c r="L804">
        <f t="shared" si="114"/>
        <v>1984</v>
      </c>
      <c r="M804">
        <v>32.395000000000003</v>
      </c>
      <c r="N804" t="str">
        <f t="shared" si="115"/>
        <v>Obesity</v>
      </c>
      <c r="O804" t="str">
        <f t="shared" si="116"/>
        <v>Normal</v>
      </c>
      <c r="P804">
        <v>4.2699999999999996</v>
      </c>
      <c r="Q804" s="2" t="s">
        <v>8355</v>
      </c>
      <c r="R804" s="2" t="s">
        <v>8354</v>
      </c>
      <c r="S804" t="s">
        <v>8354</v>
      </c>
      <c r="T804" s="2">
        <v>1</v>
      </c>
      <c r="U804" s="2" t="str">
        <f t="shared" si="117"/>
        <v>NO</v>
      </c>
      <c r="V804" t="s">
        <v>8354</v>
      </c>
      <c r="W804" t="str">
        <f t="shared" si="118"/>
        <v>tier - 3</v>
      </c>
      <c r="X804" t="s">
        <v>11</v>
      </c>
      <c r="Y804" t="str">
        <f t="shared" si="119"/>
        <v>tier - 2</v>
      </c>
      <c r="Z804" t="s">
        <v>10</v>
      </c>
      <c r="AA804" s="15">
        <v>6652.53</v>
      </c>
      <c r="AB804" t="str">
        <v>R1013</v>
      </c>
    </row>
    <row r="805" spans="1:28" x14ac:dyDescent="0.2">
      <c r="A805" s="1" t="s">
        <v>1566</v>
      </c>
      <c r="B805" s="13">
        <f t="shared" si="112"/>
        <v>32831</v>
      </c>
      <c r="C805" s="1">
        <f t="shared" si="120"/>
        <v>33</v>
      </c>
      <c r="D805">
        <v>1989</v>
      </c>
      <c r="E805" s="7" t="s">
        <v>14</v>
      </c>
      <c r="F805">
        <v>19</v>
      </c>
      <c r="G805" s="8" t="str">
        <f t="shared" si="113"/>
        <v>Nov</v>
      </c>
      <c r="H805" s="8" t="s">
        <v>6730</v>
      </c>
      <c r="I805" s="14" t="s">
        <v>7113</v>
      </c>
      <c r="J805" t="s">
        <v>5490</v>
      </c>
      <c r="K805">
        <v>1989</v>
      </c>
      <c r="L805">
        <f t="shared" si="114"/>
        <v>1989</v>
      </c>
      <c r="M805">
        <v>24.035</v>
      </c>
      <c r="N805" t="str">
        <f t="shared" si="115"/>
        <v>Normalweight</v>
      </c>
      <c r="O805" t="str">
        <f t="shared" si="116"/>
        <v>Diabetes</v>
      </c>
      <c r="P805">
        <v>11.71</v>
      </c>
      <c r="Q805" s="2" t="s">
        <v>8354</v>
      </c>
      <c r="R805" s="2" t="s">
        <v>8354</v>
      </c>
      <c r="S805" t="s">
        <v>8354</v>
      </c>
      <c r="T805" s="2">
        <v>0</v>
      </c>
      <c r="U805" s="2" t="str">
        <f t="shared" si="117"/>
        <v>NO</v>
      </c>
      <c r="V805" t="s">
        <v>8354</v>
      </c>
      <c r="W805" t="str">
        <f t="shared" si="118"/>
        <v>tier - 2</v>
      </c>
      <c r="X805" t="s">
        <v>10</v>
      </c>
      <c r="Y805" t="str">
        <f t="shared" si="119"/>
        <v>tier - 1</v>
      </c>
      <c r="Z805" t="s">
        <v>15</v>
      </c>
      <c r="AA805" s="15">
        <v>6653.79</v>
      </c>
      <c r="AB805" t="str">
        <v>R1013</v>
      </c>
    </row>
    <row r="806" spans="1:28" x14ac:dyDescent="0.2">
      <c r="A806" s="1" t="s">
        <v>1565</v>
      </c>
      <c r="B806" s="13">
        <f t="shared" si="112"/>
        <v>30221</v>
      </c>
      <c r="C806" s="1">
        <f t="shared" si="120"/>
        <v>40</v>
      </c>
      <c r="D806">
        <v>1982</v>
      </c>
      <c r="E806" s="7" t="s">
        <v>19</v>
      </c>
      <c r="F806">
        <v>27</v>
      </c>
      <c r="G806" s="8" t="str">
        <f t="shared" si="113"/>
        <v>Sep</v>
      </c>
      <c r="H806" s="8" t="s">
        <v>6732</v>
      </c>
      <c r="I806" s="14" t="s">
        <v>7376</v>
      </c>
      <c r="J806" t="s">
        <v>5491</v>
      </c>
      <c r="K806">
        <v>1982</v>
      </c>
      <c r="L806">
        <f t="shared" si="114"/>
        <v>1982</v>
      </c>
      <c r="M806">
        <v>37.119999999999997</v>
      </c>
      <c r="N806" t="str">
        <f t="shared" si="115"/>
        <v>Obesity</v>
      </c>
      <c r="O806" t="str">
        <f t="shared" si="116"/>
        <v>Normal</v>
      </c>
      <c r="P806">
        <v>5.29</v>
      </c>
      <c r="Q806" s="2" t="s">
        <v>8354</v>
      </c>
      <c r="R806" s="2" t="s">
        <v>8354</v>
      </c>
      <c r="S806" t="s">
        <v>8354</v>
      </c>
      <c r="T806" s="2">
        <v>2</v>
      </c>
      <c r="U806" s="2" t="str">
        <f t="shared" si="117"/>
        <v>NO</v>
      </c>
      <c r="V806" t="s">
        <v>8354</v>
      </c>
      <c r="W806" t="str">
        <f t="shared" si="118"/>
        <v>tier - 2</v>
      </c>
      <c r="X806" t="s">
        <v>10</v>
      </c>
      <c r="Y806" t="str">
        <f t="shared" si="119"/>
        <v>tier - 2</v>
      </c>
      <c r="Z806" t="s">
        <v>10</v>
      </c>
      <c r="AA806" s="15">
        <v>6664.32</v>
      </c>
      <c r="AB806" t="str">
        <v>R1013</v>
      </c>
    </row>
    <row r="807" spans="1:28" x14ac:dyDescent="0.2">
      <c r="A807" s="1" t="s">
        <v>1564</v>
      </c>
      <c r="B807" s="13">
        <f t="shared" si="112"/>
        <v>29846</v>
      </c>
      <c r="C807" s="1">
        <f t="shared" si="120"/>
        <v>41</v>
      </c>
      <c r="D807">
        <v>1981</v>
      </c>
      <c r="E807" s="7" t="s">
        <v>19</v>
      </c>
      <c r="F807">
        <v>17</v>
      </c>
      <c r="G807" s="8" t="str">
        <f t="shared" si="113"/>
        <v>Sep</v>
      </c>
      <c r="H807" s="8" t="s">
        <v>6732</v>
      </c>
      <c r="I807" s="14" t="s">
        <v>6739</v>
      </c>
      <c r="J807" t="s">
        <v>5492</v>
      </c>
      <c r="K807">
        <v>1981</v>
      </c>
      <c r="L807">
        <f t="shared" si="114"/>
        <v>1981</v>
      </c>
      <c r="M807">
        <v>34.840000000000003</v>
      </c>
      <c r="N807" t="str">
        <f t="shared" si="115"/>
        <v>Obesity</v>
      </c>
      <c r="O807" t="str">
        <f t="shared" si="116"/>
        <v>Prediabetes</v>
      </c>
      <c r="P807">
        <v>6</v>
      </c>
      <c r="Q807" s="2" t="s">
        <v>8355</v>
      </c>
      <c r="R807" s="2" t="s">
        <v>8354</v>
      </c>
      <c r="S807" t="s">
        <v>2382</v>
      </c>
      <c r="T807" s="2">
        <v>1</v>
      </c>
      <c r="U807" s="2" t="str">
        <f t="shared" si="117"/>
        <v>NO</v>
      </c>
      <c r="V807" t="s">
        <v>8354</v>
      </c>
      <c r="W807" t="str">
        <f t="shared" si="118"/>
        <v>tier - 3</v>
      </c>
      <c r="X807" t="s">
        <v>11</v>
      </c>
      <c r="Y807" t="str">
        <f t="shared" si="119"/>
        <v>tier - 1</v>
      </c>
      <c r="Z807" t="s">
        <v>15</v>
      </c>
      <c r="AA807" s="15">
        <v>6664.69</v>
      </c>
      <c r="AB807" t="str">
        <v>R1012</v>
      </c>
    </row>
    <row r="808" spans="1:28" x14ac:dyDescent="0.2">
      <c r="A808" s="1" t="s">
        <v>1563</v>
      </c>
      <c r="B808" s="13">
        <f t="shared" si="112"/>
        <v>32801</v>
      </c>
      <c r="C808" s="1">
        <f t="shared" si="120"/>
        <v>33</v>
      </c>
      <c r="D808">
        <v>1989</v>
      </c>
      <c r="E808" s="7" t="s">
        <v>36</v>
      </c>
      <c r="F808">
        <v>20</v>
      </c>
      <c r="G808" s="8" t="str">
        <f t="shared" si="113"/>
        <v>Oct</v>
      </c>
      <c r="H808" s="8" t="s">
        <v>6732</v>
      </c>
      <c r="I808" s="14" t="s">
        <v>7377</v>
      </c>
      <c r="J808" t="s">
        <v>5493</v>
      </c>
      <c r="K808">
        <v>1989</v>
      </c>
      <c r="L808">
        <f t="shared" si="114"/>
        <v>1989</v>
      </c>
      <c r="M808">
        <v>29.53</v>
      </c>
      <c r="N808" t="str">
        <f t="shared" si="115"/>
        <v>Overweight</v>
      </c>
      <c r="O808" t="str">
        <f t="shared" si="116"/>
        <v>Diabetes</v>
      </c>
      <c r="P808">
        <v>10.64</v>
      </c>
      <c r="Q808" s="2" t="s">
        <v>8354</v>
      </c>
      <c r="R808" s="2" t="s">
        <v>8354</v>
      </c>
      <c r="S808" t="s">
        <v>8354</v>
      </c>
      <c r="T808" s="2">
        <v>0</v>
      </c>
      <c r="U808" s="2" t="str">
        <f t="shared" si="117"/>
        <v>NO</v>
      </c>
      <c r="V808" t="s">
        <v>8354</v>
      </c>
      <c r="W808" t="str">
        <f t="shared" si="118"/>
        <v>tier - 3</v>
      </c>
      <c r="X808" t="s">
        <v>11</v>
      </c>
      <c r="Y808" t="str">
        <f t="shared" si="119"/>
        <v>tier - 1</v>
      </c>
      <c r="Z808" t="s">
        <v>15</v>
      </c>
      <c r="AA808" s="15">
        <v>6666.24</v>
      </c>
      <c r="AB808" t="str">
        <v>R1011</v>
      </c>
    </row>
    <row r="809" spans="1:28" x14ac:dyDescent="0.2">
      <c r="A809" s="1" t="s">
        <v>1562</v>
      </c>
      <c r="B809" s="13">
        <f t="shared" si="112"/>
        <v>31237</v>
      </c>
      <c r="C809" s="1">
        <f t="shared" si="120"/>
        <v>37</v>
      </c>
      <c r="D809">
        <v>1985</v>
      </c>
      <c r="E809" s="7" t="s">
        <v>9</v>
      </c>
      <c r="F809">
        <v>9</v>
      </c>
      <c r="G809" s="8" t="str">
        <f t="shared" si="113"/>
        <v>Jul</v>
      </c>
      <c r="H809" s="8" t="s">
        <v>6732</v>
      </c>
      <c r="I809" s="14" t="s">
        <v>7378</v>
      </c>
      <c r="J809" t="s">
        <v>5494</v>
      </c>
      <c r="K809">
        <v>1985</v>
      </c>
      <c r="L809">
        <f t="shared" si="114"/>
        <v>1985</v>
      </c>
      <c r="M809">
        <v>42.51</v>
      </c>
      <c r="N809" t="str">
        <f t="shared" si="115"/>
        <v>Obesity</v>
      </c>
      <c r="O809" t="str">
        <f t="shared" si="116"/>
        <v>Diabetes</v>
      </c>
      <c r="P809">
        <v>8.2100000000000009</v>
      </c>
      <c r="Q809" s="2" t="s">
        <v>8355</v>
      </c>
      <c r="R809" s="2" t="s">
        <v>8354</v>
      </c>
      <c r="S809" t="s">
        <v>8354</v>
      </c>
      <c r="T809" s="2">
        <v>0</v>
      </c>
      <c r="U809" s="2" t="str">
        <f t="shared" si="117"/>
        <v>NO</v>
      </c>
      <c r="V809" t="s">
        <v>8354</v>
      </c>
      <c r="W809" t="str">
        <f t="shared" si="118"/>
        <v>tier - 2</v>
      </c>
      <c r="X809" t="s">
        <v>10</v>
      </c>
      <c r="Y809" t="str">
        <f t="shared" si="119"/>
        <v>tier - 3</v>
      </c>
      <c r="Z809" t="s">
        <v>11</v>
      </c>
      <c r="AA809" s="15">
        <v>6686.43</v>
      </c>
      <c r="AB809" t="str">
        <v>R1012</v>
      </c>
    </row>
    <row r="810" spans="1:28" x14ac:dyDescent="0.2">
      <c r="A810" s="1" t="s">
        <v>1561</v>
      </c>
      <c r="B810" s="13">
        <f t="shared" si="112"/>
        <v>25032</v>
      </c>
      <c r="C810" s="1">
        <f t="shared" si="120"/>
        <v>54</v>
      </c>
      <c r="D810">
        <v>1968</v>
      </c>
      <c r="E810" s="7" t="s">
        <v>9</v>
      </c>
      <c r="F810">
        <v>13</v>
      </c>
      <c r="G810" s="8" t="str">
        <f t="shared" si="113"/>
        <v>Jul</v>
      </c>
      <c r="H810" s="8" t="s">
        <v>7145</v>
      </c>
      <c r="I810" s="14" t="s">
        <v>7379</v>
      </c>
      <c r="J810" t="s">
        <v>5495</v>
      </c>
      <c r="K810">
        <v>1968</v>
      </c>
      <c r="L810">
        <f t="shared" si="114"/>
        <v>1968</v>
      </c>
      <c r="M810">
        <v>38.14</v>
      </c>
      <c r="N810" t="str">
        <f t="shared" si="115"/>
        <v>Obesity</v>
      </c>
      <c r="O810" t="str">
        <f t="shared" si="116"/>
        <v>Normal</v>
      </c>
      <c r="P810">
        <v>5.58</v>
      </c>
      <c r="Q810" s="2" t="s">
        <v>8354</v>
      </c>
      <c r="R810" s="2" t="s">
        <v>8354</v>
      </c>
      <c r="S810" t="s">
        <v>2382</v>
      </c>
      <c r="T810" s="2">
        <v>1</v>
      </c>
      <c r="U810" s="2" t="str">
        <f t="shared" si="117"/>
        <v>NO</v>
      </c>
      <c r="V810" t="s">
        <v>8354</v>
      </c>
      <c r="W810" t="str">
        <f t="shared" si="118"/>
        <v>tier - 3</v>
      </c>
      <c r="X810" t="s">
        <v>11</v>
      </c>
      <c r="Y810" t="str">
        <f t="shared" si="119"/>
        <v>tier - 1</v>
      </c>
      <c r="Z810" t="s">
        <v>15</v>
      </c>
      <c r="AA810" s="15">
        <v>6700.56</v>
      </c>
      <c r="AB810" t="str">
        <v>R1012</v>
      </c>
    </row>
    <row r="811" spans="1:28" x14ac:dyDescent="0.2">
      <c r="A811" s="1" t="s">
        <v>1560</v>
      </c>
      <c r="B811" s="13">
        <f t="shared" si="112"/>
        <v>26279</v>
      </c>
      <c r="C811" s="1">
        <f t="shared" si="120"/>
        <v>51</v>
      </c>
      <c r="D811">
        <v>1971</v>
      </c>
      <c r="E811" s="7" t="s">
        <v>29</v>
      </c>
      <c r="F811">
        <v>12</v>
      </c>
      <c r="G811" s="8" t="str">
        <f t="shared" si="113"/>
        <v>Dec</v>
      </c>
      <c r="H811" s="8" t="s">
        <v>6732</v>
      </c>
      <c r="I811" s="14" t="s">
        <v>7380</v>
      </c>
      <c r="J811" t="s">
        <v>5496</v>
      </c>
      <c r="K811">
        <v>1971</v>
      </c>
      <c r="L811">
        <f t="shared" si="114"/>
        <v>1971</v>
      </c>
      <c r="M811">
        <v>39.93</v>
      </c>
      <c r="N811" t="str">
        <f t="shared" si="115"/>
        <v>Obesity</v>
      </c>
      <c r="O811" t="str">
        <f t="shared" si="116"/>
        <v>Diabetes</v>
      </c>
      <c r="P811">
        <v>8.75</v>
      </c>
      <c r="Q811" s="2" t="s">
        <v>8354</v>
      </c>
      <c r="R811" s="2" t="s">
        <v>8354</v>
      </c>
      <c r="S811" t="s">
        <v>8354</v>
      </c>
      <c r="T811" s="2">
        <v>0</v>
      </c>
      <c r="U811" s="2" t="str">
        <f t="shared" si="117"/>
        <v>NO</v>
      </c>
      <c r="V811" t="s">
        <v>8354</v>
      </c>
      <c r="W811" t="str">
        <f t="shared" si="118"/>
        <v>tier - 2</v>
      </c>
      <c r="X811" t="s">
        <v>10</v>
      </c>
      <c r="Y811" t="str">
        <f t="shared" si="119"/>
        <v>tier - 1</v>
      </c>
      <c r="Z811" t="s">
        <v>15</v>
      </c>
      <c r="AA811" s="15">
        <v>6706.47</v>
      </c>
      <c r="AB811" t="str">
        <v>R1013</v>
      </c>
    </row>
    <row r="812" spans="1:28" x14ac:dyDescent="0.2">
      <c r="A812" s="1" t="s">
        <v>1559</v>
      </c>
      <c r="B812" s="13">
        <f t="shared" si="112"/>
        <v>30479</v>
      </c>
      <c r="C812" s="1">
        <f t="shared" si="120"/>
        <v>39</v>
      </c>
      <c r="D812">
        <v>1983</v>
      </c>
      <c r="E812" s="7" t="s">
        <v>17</v>
      </c>
      <c r="F812">
        <v>12</v>
      </c>
      <c r="G812" s="8" t="str">
        <f t="shared" si="113"/>
        <v>Jun</v>
      </c>
      <c r="H812" s="8" t="s">
        <v>6732</v>
      </c>
      <c r="I812" s="14" t="s">
        <v>6846</v>
      </c>
      <c r="J812" t="s">
        <v>5497</v>
      </c>
      <c r="K812">
        <v>1983</v>
      </c>
      <c r="L812">
        <f t="shared" si="114"/>
        <v>1983</v>
      </c>
      <c r="M812">
        <v>38.83</v>
      </c>
      <c r="N812" t="str">
        <f t="shared" si="115"/>
        <v>Obesity</v>
      </c>
      <c r="O812" t="str">
        <f t="shared" si="116"/>
        <v>Diabetes</v>
      </c>
      <c r="P812">
        <v>11.86</v>
      </c>
      <c r="Q812" s="2" t="s">
        <v>8354</v>
      </c>
      <c r="R812" s="2" t="s">
        <v>8354</v>
      </c>
      <c r="S812" t="s">
        <v>8354</v>
      </c>
      <c r="T812" s="2">
        <v>0</v>
      </c>
      <c r="U812" s="2" t="str">
        <f t="shared" si="117"/>
        <v>NO</v>
      </c>
      <c r="V812" t="s">
        <v>8354</v>
      </c>
      <c r="W812" t="str">
        <f t="shared" si="118"/>
        <v>tier - 3</v>
      </c>
      <c r="X812" t="s">
        <v>11</v>
      </c>
      <c r="Y812" t="str">
        <f t="shared" si="119"/>
        <v>tier - 3</v>
      </c>
      <c r="Z812" t="s">
        <v>11</v>
      </c>
      <c r="AA812" s="15">
        <v>6710.19</v>
      </c>
      <c r="AB812" t="str">
        <v>R1012</v>
      </c>
    </row>
    <row r="813" spans="1:28" x14ac:dyDescent="0.2">
      <c r="A813" s="1" t="s">
        <v>1558</v>
      </c>
      <c r="B813" s="13">
        <f t="shared" si="112"/>
        <v>34498</v>
      </c>
      <c r="C813" s="1">
        <f t="shared" si="120"/>
        <v>28</v>
      </c>
      <c r="D813">
        <v>1994</v>
      </c>
      <c r="E813" s="7" t="s">
        <v>17</v>
      </c>
      <c r="F813">
        <v>13</v>
      </c>
      <c r="G813" s="8" t="str">
        <f t="shared" si="113"/>
        <v>Jun</v>
      </c>
      <c r="H813" s="8" t="s">
        <v>6732</v>
      </c>
      <c r="I813" s="14" t="s">
        <v>7381</v>
      </c>
      <c r="J813" t="s">
        <v>5126</v>
      </c>
      <c r="K813">
        <v>1994</v>
      </c>
      <c r="L813">
        <f t="shared" si="114"/>
        <v>1994</v>
      </c>
      <c r="M813">
        <v>37.4</v>
      </c>
      <c r="N813" t="str">
        <f t="shared" si="115"/>
        <v>Obesity</v>
      </c>
      <c r="O813" t="str">
        <f t="shared" si="116"/>
        <v>Diabetes</v>
      </c>
      <c r="P813">
        <v>11.46</v>
      </c>
      <c r="Q813" s="2" t="s">
        <v>8354</v>
      </c>
      <c r="R813" s="2" t="s">
        <v>8354</v>
      </c>
      <c r="S813" t="s">
        <v>8354</v>
      </c>
      <c r="T813" s="2">
        <v>0</v>
      </c>
      <c r="U813" s="2" t="str">
        <f t="shared" si="117"/>
        <v>NO</v>
      </c>
      <c r="V813" t="s">
        <v>8354</v>
      </c>
      <c r="W813" t="str">
        <f t="shared" si="118"/>
        <v>tier - 2</v>
      </c>
      <c r="X813" t="s">
        <v>10</v>
      </c>
      <c r="Y813" t="str">
        <f t="shared" si="119"/>
        <v>tier - 1</v>
      </c>
      <c r="Z813" t="s">
        <v>15</v>
      </c>
      <c r="AA813" s="15">
        <v>6721.37</v>
      </c>
      <c r="AB813" t="str">
        <v>R1012</v>
      </c>
    </row>
    <row r="814" spans="1:28" x14ac:dyDescent="0.2">
      <c r="A814" s="1" t="s">
        <v>1557</v>
      </c>
      <c r="B814" s="13">
        <f t="shared" si="112"/>
        <v>28784</v>
      </c>
      <c r="C814" s="1">
        <f t="shared" si="120"/>
        <v>44</v>
      </c>
      <c r="D814">
        <v>1978</v>
      </c>
      <c r="E814" s="7" t="s">
        <v>36</v>
      </c>
      <c r="F814">
        <v>21</v>
      </c>
      <c r="G814" s="8" t="str">
        <f t="shared" si="113"/>
        <v>Oct</v>
      </c>
      <c r="H814" s="8" t="s">
        <v>6732</v>
      </c>
      <c r="I814" s="14" t="s">
        <v>7210</v>
      </c>
      <c r="J814" t="s">
        <v>5498</v>
      </c>
      <c r="K814">
        <v>1978</v>
      </c>
      <c r="L814">
        <f t="shared" si="114"/>
        <v>1978</v>
      </c>
      <c r="M814">
        <v>21.4</v>
      </c>
      <c r="N814" t="str">
        <f t="shared" si="115"/>
        <v>Normalweight</v>
      </c>
      <c r="O814" t="str">
        <f t="shared" si="116"/>
        <v>Diabetes</v>
      </c>
      <c r="P814">
        <v>9.0299999999999994</v>
      </c>
      <c r="Q814" s="2" t="s">
        <v>8354</v>
      </c>
      <c r="R814" s="2" t="s">
        <v>8354</v>
      </c>
      <c r="S814" t="s">
        <v>8354</v>
      </c>
      <c r="T814" s="2">
        <v>0</v>
      </c>
      <c r="U814" s="2" t="str">
        <f t="shared" si="117"/>
        <v>NO</v>
      </c>
      <c r="V814" t="s">
        <v>8354</v>
      </c>
      <c r="W814" t="str">
        <f t="shared" si="118"/>
        <v>tier - 2</v>
      </c>
      <c r="X814" t="s">
        <v>10</v>
      </c>
      <c r="Y814" t="str">
        <f t="shared" si="119"/>
        <v>tier - 3</v>
      </c>
      <c r="Z814" t="s">
        <v>11</v>
      </c>
      <c r="AA814" s="15">
        <v>6737.98</v>
      </c>
      <c r="AB814" t="str">
        <v>R1013</v>
      </c>
    </row>
    <row r="815" spans="1:28" x14ac:dyDescent="0.2">
      <c r="A815" s="1" t="s">
        <v>1556</v>
      </c>
      <c r="B815" s="13">
        <f t="shared" si="112"/>
        <v>25037</v>
      </c>
      <c r="C815" s="1">
        <f t="shared" si="120"/>
        <v>54</v>
      </c>
      <c r="D815">
        <v>1968</v>
      </c>
      <c r="E815" s="7" t="s">
        <v>9</v>
      </c>
      <c r="F815">
        <v>18</v>
      </c>
      <c r="G815" s="8" t="str">
        <f t="shared" si="113"/>
        <v>Jul</v>
      </c>
      <c r="H815" s="8" t="s">
        <v>6732</v>
      </c>
      <c r="I815" s="14" t="s">
        <v>7382</v>
      </c>
      <c r="J815" t="s">
        <v>5499</v>
      </c>
      <c r="K815">
        <v>1968</v>
      </c>
      <c r="L815">
        <f t="shared" si="114"/>
        <v>1968</v>
      </c>
      <c r="M815">
        <v>38.380000000000003</v>
      </c>
      <c r="N815" t="str">
        <f t="shared" si="115"/>
        <v>Obesity</v>
      </c>
      <c r="O815" t="str">
        <f t="shared" si="116"/>
        <v>Diabetes</v>
      </c>
      <c r="P815">
        <v>8.26</v>
      </c>
      <c r="Q815" s="2" t="s">
        <v>8355</v>
      </c>
      <c r="R815" s="2" t="s">
        <v>8354</v>
      </c>
      <c r="S815" t="s">
        <v>8354</v>
      </c>
      <c r="T815" s="2">
        <v>2</v>
      </c>
      <c r="U815" s="2" t="str">
        <f t="shared" si="117"/>
        <v>NO</v>
      </c>
      <c r="V815" t="s">
        <v>8354</v>
      </c>
      <c r="W815" t="str">
        <f t="shared" si="118"/>
        <v>tier - 3</v>
      </c>
      <c r="X815" t="s">
        <v>11</v>
      </c>
      <c r="Y815" t="str">
        <f t="shared" si="119"/>
        <v>tier - 1</v>
      </c>
      <c r="Z815" t="s">
        <v>15</v>
      </c>
      <c r="AA815" s="15">
        <v>6738.84</v>
      </c>
      <c r="AB815" t="str">
        <v>R1012</v>
      </c>
    </row>
    <row r="816" spans="1:28" x14ac:dyDescent="0.2">
      <c r="A816" s="1" t="s">
        <v>1555</v>
      </c>
      <c r="B816" s="13">
        <f t="shared" si="112"/>
        <v>31631</v>
      </c>
      <c r="C816" s="1">
        <f t="shared" si="120"/>
        <v>36</v>
      </c>
      <c r="D816">
        <v>1986</v>
      </c>
      <c r="E816" s="7" t="s">
        <v>34</v>
      </c>
      <c r="F816">
        <v>7</v>
      </c>
      <c r="G816" s="8" t="str">
        <f t="shared" si="113"/>
        <v>Aug</v>
      </c>
      <c r="H816" s="8" t="s">
        <v>6732</v>
      </c>
      <c r="I816" s="14" t="s">
        <v>7383</v>
      </c>
      <c r="J816" t="s">
        <v>5500</v>
      </c>
      <c r="K816">
        <v>1986</v>
      </c>
      <c r="L816">
        <f t="shared" si="114"/>
        <v>1986</v>
      </c>
      <c r="M816">
        <v>33.659999999999997</v>
      </c>
      <c r="N816" t="str">
        <f t="shared" si="115"/>
        <v>Obesity</v>
      </c>
      <c r="O816" t="str">
        <f t="shared" si="116"/>
        <v>Normal</v>
      </c>
      <c r="P816">
        <v>5.42</v>
      </c>
      <c r="Q816" s="2" t="s">
        <v>8355</v>
      </c>
      <c r="R816" s="2" t="s">
        <v>8354</v>
      </c>
      <c r="S816" t="s">
        <v>8354</v>
      </c>
      <c r="T816" s="2">
        <v>2</v>
      </c>
      <c r="U816" s="2" t="str">
        <f t="shared" si="117"/>
        <v>NO</v>
      </c>
      <c r="V816" t="s">
        <v>8354</v>
      </c>
      <c r="W816" t="str">
        <f t="shared" si="118"/>
        <v>tier - 3</v>
      </c>
      <c r="X816" t="s">
        <v>11</v>
      </c>
      <c r="Y816" t="str">
        <f t="shared" si="119"/>
        <v>tier - 2</v>
      </c>
      <c r="Z816" t="s">
        <v>10</v>
      </c>
      <c r="AA816" s="15">
        <v>6746.74</v>
      </c>
      <c r="AB816" t="str">
        <v>R1016</v>
      </c>
    </row>
    <row r="817" spans="1:28" x14ac:dyDescent="0.2">
      <c r="A817" s="1" t="s">
        <v>1554</v>
      </c>
      <c r="B817" s="13">
        <f t="shared" si="112"/>
        <v>31568</v>
      </c>
      <c r="C817" s="1">
        <f t="shared" si="120"/>
        <v>37</v>
      </c>
      <c r="D817">
        <v>1986</v>
      </c>
      <c r="E817" s="7" t="s">
        <v>17</v>
      </c>
      <c r="F817">
        <v>5</v>
      </c>
      <c r="G817" s="8" t="str">
        <f t="shared" si="113"/>
        <v>Jun</v>
      </c>
      <c r="H817" s="8" t="s">
        <v>6732</v>
      </c>
      <c r="I817" s="14" t="s">
        <v>7384</v>
      </c>
      <c r="J817" t="s">
        <v>5501</v>
      </c>
      <c r="K817">
        <v>1986</v>
      </c>
      <c r="L817">
        <f t="shared" si="114"/>
        <v>1986</v>
      </c>
      <c r="M817">
        <v>31.79</v>
      </c>
      <c r="N817" t="str">
        <f t="shared" si="115"/>
        <v>Obesity</v>
      </c>
      <c r="O817" t="str">
        <f t="shared" si="116"/>
        <v>Diabetes</v>
      </c>
      <c r="P817">
        <v>11.33</v>
      </c>
      <c r="Q817" s="2" t="s">
        <v>8355</v>
      </c>
      <c r="R817" s="2" t="s">
        <v>8354</v>
      </c>
      <c r="S817" t="s">
        <v>2382</v>
      </c>
      <c r="T817" s="2">
        <v>1</v>
      </c>
      <c r="U817" s="2" t="str">
        <f t="shared" si="117"/>
        <v>NO</v>
      </c>
      <c r="V817" t="s">
        <v>8354</v>
      </c>
      <c r="W817" t="str">
        <f t="shared" si="118"/>
        <v>tier - 3</v>
      </c>
      <c r="X817" t="s">
        <v>11</v>
      </c>
      <c r="Y817" t="str">
        <f t="shared" si="119"/>
        <v>tier - 1</v>
      </c>
      <c r="Z817" t="s">
        <v>15</v>
      </c>
      <c r="AA817" s="15">
        <v>6748.59</v>
      </c>
      <c r="AB817" t="str">
        <v>R1016</v>
      </c>
    </row>
    <row r="818" spans="1:28" x14ac:dyDescent="0.2">
      <c r="A818" s="1" t="s">
        <v>1553</v>
      </c>
      <c r="B818" s="13">
        <f t="shared" si="112"/>
        <v>25736</v>
      </c>
      <c r="C818" s="1">
        <f t="shared" si="120"/>
        <v>52</v>
      </c>
      <c r="D818">
        <v>1970</v>
      </c>
      <c r="E818" s="7" t="s">
        <v>17</v>
      </c>
      <c r="F818">
        <v>17</v>
      </c>
      <c r="G818" s="8" t="str">
        <f t="shared" si="113"/>
        <v>Jun</v>
      </c>
      <c r="H818" s="8" t="s">
        <v>6732</v>
      </c>
      <c r="I818" s="14" t="s">
        <v>7385</v>
      </c>
      <c r="J818" t="s">
        <v>5502</v>
      </c>
      <c r="K818">
        <v>1970</v>
      </c>
      <c r="L818">
        <f t="shared" si="114"/>
        <v>1970</v>
      </c>
      <c r="M818">
        <v>29.7</v>
      </c>
      <c r="N818" t="str">
        <f t="shared" si="115"/>
        <v>Overweight</v>
      </c>
      <c r="O818" t="str">
        <f t="shared" si="116"/>
        <v>Diabetes</v>
      </c>
      <c r="P818">
        <v>7.69</v>
      </c>
      <c r="Q818" s="2" t="s">
        <v>8355</v>
      </c>
      <c r="R818" s="2" t="s">
        <v>8354</v>
      </c>
      <c r="S818" t="s">
        <v>2382</v>
      </c>
      <c r="T818" s="2">
        <v>1</v>
      </c>
      <c r="U818" s="2" t="str">
        <f t="shared" si="117"/>
        <v>NO</v>
      </c>
      <c r="V818" t="s">
        <v>8354</v>
      </c>
      <c r="W818" t="str">
        <f t="shared" si="118"/>
        <v>tier - 2</v>
      </c>
      <c r="X818" t="s">
        <v>10</v>
      </c>
      <c r="Y818" t="str">
        <f t="shared" si="119"/>
        <v>tier - 1</v>
      </c>
      <c r="Z818" t="s">
        <v>15</v>
      </c>
      <c r="AA818" s="15">
        <v>6749.63</v>
      </c>
      <c r="AB818" t="str">
        <v>R1013</v>
      </c>
    </row>
    <row r="819" spans="1:28" x14ac:dyDescent="0.2">
      <c r="A819" s="1" t="s">
        <v>1552</v>
      </c>
      <c r="B819" s="13">
        <f t="shared" si="112"/>
        <v>24450</v>
      </c>
      <c r="C819" s="1">
        <f t="shared" si="120"/>
        <v>56</v>
      </c>
      <c r="D819">
        <v>1966</v>
      </c>
      <c r="E819" s="7" t="s">
        <v>29</v>
      </c>
      <c r="F819">
        <v>9</v>
      </c>
      <c r="G819" s="8" t="str">
        <f t="shared" si="113"/>
        <v>Dec</v>
      </c>
      <c r="H819" s="8" t="s">
        <v>6732</v>
      </c>
      <c r="I819" s="14" t="s">
        <v>7072</v>
      </c>
      <c r="J819" t="s">
        <v>5038</v>
      </c>
      <c r="K819">
        <v>1966</v>
      </c>
      <c r="L819">
        <f t="shared" si="114"/>
        <v>1966</v>
      </c>
      <c r="M819">
        <v>25.46</v>
      </c>
      <c r="N819" t="str">
        <f t="shared" si="115"/>
        <v>Overweight</v>
      </c>
      <c r="O819" t="str">
        <f t="shared" si="116"/>
        <v>Diabetes</v>
      </c>
      <c r="P819">
        <v>8.77</v>
      </c>
      <c r="Q819" s="2" t="s">
        <v>8355</v>
      </c>
      <c r="R819" s="2" t="s">
        <v>8354</v>
      </c>
      <c r="S819" t="s">
        <v>2382</v>
      </c>
      <c r="T819" s="2">
        <v>1</v>
      </c>
      <c r="U819" s="2" t="str">
        <f t="shared" si="117"/>
        <v>NO</v>
      </c>
      <c r="V819" t="s">
        <v>8354</v>
      </c>
      <c r="W819" t="str">
        <f t="shared" si="118"/>
        <v>tier - 3</v>
      </c>
      <c r="X819" t="s">
        <v>11</v>
      </c>
      <c r="Y819" t="str">
        <f t="shared" si="119"/>
        <v>tier - 2</v>
      </c>
      <c r="Z819" t="s">
        <v>10</v>
      </c>
      <c r="AA819" s="15">
        <v>6750.27</v>
      </c>
      <c r="AB819" t="str">
        <v>R1013</v>
      </c>
    </row>
    <row r="820" spans="1:28" x14ac:dyDescent="0.2">
      <c r="A820" s="1" t="s">
        <v>1551</v>
      </c>
      <c r="B820" s="13">
        <f t="shared" si="112"/>
        <v>32426</v>
      </c>
      <c r="C820" s="1">
        <f t="shared" si="120"/>
        <v>34</v>
      </c>
      <c r="D820">
        <v>1988</v>
      </c>
      <c r="E820" s="7" t="s">
        <v>36</v>
      </c>
      <c r="F820">
        <v>10</v>
      </c>
      <c r="G820" s="8" t="str">
        <f t="shared" si="113"/>
        <v>Oct</v>
      </c>
      <c r="H820" s="8" t="s">
        <v>6732</v>
      </c>
      <c r="I820" s="14" t="s">
        <v>7386</v>
      </c>
      <c r="J820" t="s">
        <v>5503</v>
      </c>
      <c r="K820">
        <v>1988</v>
      </c>
      <c r="L820">
        <f t="shared" si="114"/>
        <v>1988</v>
      </c>
      <c r="M820">
        <v>39.14</v>
      </c>
      <c r="N820" t="str">
        <f t="shared" si="115"/>
        <v>Obesity</v>
      </c>
      <c r="O820" t="str">
        <f t="shared" si="116"/>
        <v>Normal</v>
      </c>
      <c r="P820">
        <v>4.91</v>
      </c>
      <c r="Q820" s="2" t="s">
        <v>8354</v>
      </c>
      <c r="R820" s="2" t="s">
        <v>8355</v>
      </c>
      <c r="S820" t="s">
        <v>8354</v>
      </c>
      <c r="T820" s="2">
        <v>1</v>
      </c>
      <c r="U820" s="2" t="str">
        <f t="shared" si="117"/>
        <v>NO</v>
      </c>
      <c r="V820" t="s">
        <v>8354</v>
      </c>
      <c r="W820" t="str">
        <f t="shared" si="118"/>
        <v>tier - 2</v>
      </c>
      <c r="X820" t="s">
        <v>10</v>
      </c>
      <c r="Y820" t="str">
        <f t="shared" si="119"/>
        <v>tier - 2</v>
      </c>
      <c r="Z820" t="s">
        <v>10</v>
      </c>
      <c r="AA820" s="15">
        <v>6753.04</v>
      </c>
      <c r="AB820" t="str">
        <v>R1024</v>
      </c>
    </row>
    <row r="821" spans="1:28" x14ac:dyDescent="0.2">
      <c r="A821" s="1" t="s">
        <v>1550</v>
      </c>
      <c r="B821" s="13">
        <f t="shared" si="112"/>
        <v>29850</v>
      </c>
      <c r="C821" s="1">
        <f t="shared" si="120"/>
        <v>41</v>
      </c>
      <c r="D821">
        <v>1981</v>
      </c>
      <c r="E821" s="7" t="s">
        <v>19</v>
      </c>
      <c r="F821">
        <v>21</v>
      </c>
      <c r="G821" s="8" t="str">
        <f t="shared" si="113"/>
        <v>Sep</v>
      </c>
      <c r="H821" s="8" t="s">
        <v>6730</v>
      </c>
      <c r="I821" s="14" t="s">
        <v>7217</v>
      </c>
      <c r="J821" t="s">
        <v>5504</v>
      </c>
      <c r="K821">
        <v>1981</v>
      </c>
      <c r="L821">
        <f t="shared" si="114"/>
        <v>1981</v>
      </c>
      <c r="M821">
        <v>41.2</v>
      </c>
      <c r="N821" t="str">
        <f t="shared" si="115"/>
        <v>Obesity</v>
      </c>
      <c r="O821" t="str">
        <f t="shared" si="116"/>
        <v>Normal</v>
      </c>
      <c r="P821">
        <v>4.95</v>
      </c>
      <c r="Q821" s="2" t="s">
        <v>8354</v>
      </c>
      <c r="R821" s="2" t="s">
        <v>8354</v>
      </c>
      <c r="S821" t="s">
        <v>8354</v>
      </c>
      <c r="T821" s="2">
        <v>1</v>
      </c>
      <c r="U821" s="2" t="str">
        <f t="shared" si="117"/>
        <v>NO</v>
      </c>
      <c r="V821" t="s">
        <v>8354</v>
      </c>
      <c r="W821" t="str">
        <f t="shared" si="118"/>
        <v>tier - 2</v>
      </c>
      <c r="X821" t="s">
        <v>10</v>
      </c>
      <c r="Y821" t="str">
        <f t="shared" si="119"/>
        <v>tier - 3</v>
      </c>
      <c r="Z821" t="s">
        <v>11</v>
      </c>
      <c r="AA821" s="15">
        <v>6770.19</v>
      </c>
      <c r="AB821" t="str">
        <v>R1013</v>
      </c>
    </row>
    <row r="822" spans="1:28" x14ac:dyDescent="0.2">
      <c r="A822" s="1" t="s">
        <v>1549</v>
      </c>
      <c r="B822" s="13">
        <f t="shared" si="112"/>
        <v>29832</v>
      </c>
      <c r="C822" s="1">
        <f t="shared" si="120"/>
        <v>41</v>
      </c>
      <c r="D822">
        <v>1981</v>
      </c>
      <c r="E822" s="7" t="s">
        <v>19</v>
      </c>
      <c r="F822">
        <v>3</v>
      </c>
      <c r="G822" s="8" t="str">
        <f t="shared" si="113"/>
        <v>Sep</v>
      </c>
      <c r="H822" s="8" t="s">
        <v>6732</v>
      </c>
      <c r="I822" s="14" t="s">
        <v>7387</v>
      </c>
      <c r="J822" t="s">
        <v>5505</v>
      </c>
      <c r="K822">
        <v>1981</v>
      </c>
      <c r="L822">
        <f t="shared" si="114"/>
        <v>1981</v>
      </c>
      <c r="M822">
        <v>28.81</v>
      </c>
      <c r="N822" t="str">
        <f t="shared" si="115"/>
        <v>Overweight</v>
      </c>
      <c r="O822" t="str">
        <f t="shared" si="116"/>
        <v>Diabetes</v>
      </c>
      <c r="P822">
        <v>10.8</v>
      </c>
      <c r="Q822" s="2" t="s">
        <v>8355</v>
      </c>
      <c r="R822" s="2" t="s">
        <v>8354</v>
      </c>
      <c r="S822" t="s">
        <v>2382</v>
      </c>
      <c r="T822" s="2">
        <v>1</v>
      </c>
      <c r="U822" s="2" t="str">
        <f t="shared" si="117"/>
        <v>NO</v>
      </c>
      <c r="V822" t="s">
        <v>8354</v>
      </c>
      <c r="W822" t="str">
        <f t="shared" si="118"/>
        <v>tier - 2</v>
      </c>
      <c r="X822" t="s">
        <v>10</v>
      </c>
      <c r="Y822" t="str">
        <f t="shared" si="119"/>
        <v>tier - 3</v>
      </c>
      <c r="Z822" t="s">
        <v>11</v>
      </c>
      <c r="AA822" s="15">
        <v>6775.96</v>
      </c>
      <c r="AB822" t="str">
        <v>R1011</v>
      </c>
    </row>
    <row r="823" spans="1:28" x14ac:dyDescent="0.2">
      <c r="A823" s="1" t="s">
        <v>1548</v>
      </c>
      <c r="B823" s="13">
        <f t="shared" si="112"/>
        <v>29867</v>
      </c>
      <c r="C823" s="1">
        <f t="shared" si="120"/>
        <v>41</v>
      </c>
      <c r="D823">
        <v>1981</v>
      </c>
      <c r="E823" s="7" t="s">
        <v>36</v>
      </c>
      <c r="F823">
        <v>8</v>
      </c>
      <c r="G823" s="8" t="str">
        <f t="shared" si="113"/>
        <v>Oct</v>
      </c>
      <c r="H823" s="8" t="s">
        <v>6732</v>
      </c>
      <c r="I823" s="14" t="s">
        <v>7388</v>
      </c>
      <c r="J823" t="s">
        <v>5507</v>
      </c>
      <c r="K823">
        <v>1981</v>
      </c>
      <c r="L823">
        <f t="shared" si="114"/>
        <v>1981</v>
      </c>
      <c r="M823">
        <v>37.409999999999997</v>
      </c>
      <c r="N823" t="str">
        <f t="shared" si="115"/>
        <v>Obesity</v>
      </c>
      <c r="O823" t="str">
        <f t="shared" si="116"/>
        <v>Diabetes</v>
      </c>
      <c r="P823">
        <v>7.21</v>
      </c>
      <c r="Q823" s="2" t="s">
        <v>8354</v>
      </c>
      <c r="R823" s="2" t="s">
        <v>8354</v>
      </c>
      <c r="S823" t="s">
        <v>8354</v>
      </c>
      <c r="T823" s="2">
        <v>2</v>
      </c>
      <c r="U823" s="2" t="str">
        <f t="shared" si="117"/>
        <v>NO</v>
      </c>
      <c r="V823" t="s">
        <v>8354</v>
      </c>
      <c r="W823" t="str">
        <f t="shared" si="118"/>
        <v>tier - 2</v>
      </c>
      <c r="X823" t="s">
        <v>10</v>
      </c>
      <c r="Y823" t="str">
        <f t="shared" si="119"/>
        <v>tier - 1</v>
      </c>
      <c r="Z823" t="s">
        <v>15</v>
      </c>
      <c r="AA823" s="15">
        <v>6781.35</v>
      </c>
      <c r="AB823" t="str">
        <v>R1013</v>
      </c>
    </row>
    <row r="824" spans="1:28" x14ac:dyDescent="0.2">
      <c r="A824" s="1" t="s">
        <v>1547</v>
      </c>
      <c r="B824" s="13">
        <f t="shared" si="112"/>
        <v>29548</v>
      </c>
      <c r="C824" s="1">
        <f t="shared" si="120"/>
        <v>42</v>
      </c>
      <c r="D824">
        <v>1980</v>
      </c>
      <c r="E824" s="7" t="s">
        <v>14</v>
      </c>
      <c r="F824">
        <v>23</v>
      </c>
      <c r="G824" s="8" t="str">
        <f t="shared" si="113"/>
        <v>Nov</v>
      </c>
      <c r="H824" s="8" t="s">
        <v>6732</v>
      </c>
      <c r="I824" s="14" t="s">
        <v>6770</v>
      </c>
      <c r="J824" t="s">
        <v>5508</v>
      </c>
      <c r="K824">
        <v>1980</v>
      </c>
      <c r="L824">
        <f t="shared" si="114"/>
        <v>1980</v>
      </c>
      <c r="M824">
        <v>52.54</v>
      </c>
      <c r="N824" t="str">
        <f t="shared" si="115"/>
        <v>Obesity</v>
      </c>
      <c r="O824" t="str">
        <f t="shared" si="116"/>
        <v>Normal</v>
      </c>
      <c r="P824">
        <v>5.12</v>
      </c>
      <c r="Q824" s="2" t="s">
        <v>8354</v>
      </c>
      <c r="R824" s="2" t="s">
        <v>8354</v>
      </c>
      <c r="S824" t="s">
        <v>2382</v>
      </c>
      <c r="T824" s="2">
        <v>1</v>
      </c>
      <c r="U824" s="2" t="str">
        <f t="shared" si="117"/>
        <v>NO</v>
      </c>
      <c r="V824" t="s">
        <v>8354</v>
      </c>
      <c r="W824" t="str">
        <f t="shared" si="118"/>
        <v>tier - 2</v>
      </c>
      <c r="X824" t="s">
        <v>10</v>
      </c>
      <c r="Y824" t="str">
        <f t="shared" si="119"/>
        <v>tier - 2</v>
      </c>
      <c r="Z824" t="s">
        <v>10</v>
      </c>
      <c r="AA824" s="15">
        <v>6781.52</v>
      </c>
      <c r="AB824" t="str">
        <v>R1013</v>
      </c>
    </row>
    <row r="825" spans="1:28" x14ac:dyDescent="0.2">
      <c r="A825" s="1" t="s">
        <v>1546</v>
      </c>
      <c r="B825" s="13">
        <f t="shared" si="112"/>
        <v>31405</v>
      </c>
      <c r="C825" s="1">
        <f t="shared" si="120"/>
        <v>37</v>
      </c>
      <c r="D825">
        <v>1985</v>
      </c>
      <c r="E825" s="7" t="s">
        <v>29</v>
      </c>
      <c r="F825">
        <v>24</v>
      </c>
      <c r="G825" s="8" t="str">
        <f t="shared" si="113"/>
        <v>Dec</v>
      </c>
      <c r="H825" s="8" t="s">
        <v>6732</v>
      </c>
      <c r="I825" s="14" t="s">
        <v>7389</v>
      </c>
      <c r="J825" t="s">
        <v>5387</v>
      </c>
      <c r="K825">
        <v>1985</v>
      </c>
      <c r="L825">
        <f t="shared" si="114"/>
        <v>1985</v>
      </c>
      <c r="M825">
        <v>17.29</v>
      </c>
      <c r="N825" t="str">
        <f t="shared" si="115"/>
        <v>Underweight</v>
      </c>
      <c r="O825" t="str">
        <f t="shared" si="116"/>
        <v>Normal</v>
      </c>
      <c r="P825">
        <v>4.62</v>
      </c>
      <c r="Q825" s="2" t="s">
        <v>8354</v>
      </c>
      <c r="R825" s="2" t="s">
        <v>8355</v>
      </c>
      <c r="S825" t="s">
        <v>8354</v>
      </c>
      <c r="T825" s="2">
        <v>1</v>
      </c>
      <c r="U825" s="2" t="str">
        <f t="shared" si="117"/>
        <v>YES</v>
      </c>
      <c r="V825" t="s">
        <v>8355</v>
      </c>
      <c r="W825" t="str">
        <f t="shared" si="118"/>
        <v>tier - 3</v>
      </c>
      <c r="X825" t="s">
        <v>11</v>
      </c>
      <c r="Y825" t="str">
        <f t="shared" si="119"/>
        <v>tier - 3</v>
      </c>
      <c r="Z825" t="s">
        <v>11</v>
      </c>
      <c r="AA825" s="15">
        <v>6796.86</v>
      </c>
      <c r="AB825" t="str">
        <v>R1012</v>
      </c>
    </row>
    <row r="826" spans="1:28" x14ac:dyDescent="0.2">
      <c r="A826" s="1" t="s">
        <v>1545</v>
      </c>
      <c r="B826" s="13">
        <f t="shared" si="112"/>
        <v>33418</v>
      </c>
      <c r="C826" s="1">
        <f t="shared" si="120"/>
        <v>31</v>
      </c>
      <c r="D826">
        <v>1991</v>
      </c>
      <c r="E826" s="7" t="s">
        <v>17</v>
      </c>
      <c r="F826">
        <v>29</v>
      </c>
      <c r="G826" s="8" t="str">
        <f t="shared" si="113"/>
        <v>Jun</v>
      </c>
      <c r="H826" s="8" t="s">
        <v>6732</v>
      </c>
      <c r="I826" s="14" t="s">
        <v>7390</v>
      </c>
      <c r="J826" t="s">
        <v>5509</v>
      </c>
      <c r="K826">
        <v>1991</v>
      </c>
      <c r="L826">
        <f t="shared" si="114"/>
        <v>1991</v>
      </c>
      <c r="M826">
        <v>31.74</v>
      </c>
      <c r="N826" t="str">
        <f t="shared" si="115"/>
        <v>Obesity</v>
      </c>
      <c r="O826" t="str">
        <f t="shared" si="116"/>
        <v>Diabetes</v>
      </c>
      <c r="P826">
        <v>7.68</v>
      </c>
      <c r="Q826" s="2" t="s">
        <v>8355</v>
      </c>
      <c r="R826" s="2" t="s">
        <v>8354</v>
      </c>
      <c r="S826" t="s">
        <v>8354</v>
      </c>
      <c r="T826" s="2">
        <v>0</v>
      </c>
      <c r="U826" s="2" t="str">
        <f t="shared" si="117"/>
        <v>NO</v>
      </c>
      <c r="V826" t="s">
        <v>8354</v>
      </c>
      <c r="W826" t="str">
        <f t="shared" si="118"/>
        <v>tier - 1</v>
      </c>
      <c r="X826" t="s">
        <v>15</v>
      </c>
      <c r="Y826" t="str">
        <f t="shared" si="119"/>
        <v>tier - 2</v>
      </c>
      <c r="Z826" t="s">
        <v>10</v>
      </c>
      <c r="AA826" s="15">
        <v>6799.46</v>
      </c>
      <c r="AB826" t="str">
        <v>R1014</v>
      </c>
    </row>
    <row r="827" spans="1:28" x14ac:dyDescent="0.2">
      <c r="A827" s="1" t="s">
        <v>1544</v>
      </c>
      <c r="B827" s="13">
        <f t="shared" si="112"/>
        <v>27623</v>
      </c>
      <c r="C827" s="1">
        <f t="shared" si="120"/>
        <v>47</v>
      </c>
      <c r="D827">
        <v>1975</v>
      </c>
      <c r="E827" s="7" t="s">
        <v>34</v>
      </c>
      <c r="F827">
        <v>17</v>
      </c>
      <c r="G827" s="8" t="str">
        <f t="shared" si="113"/>
        <v>Aug</v>
      </c>
      <c r="H827" s="8" t="s">
        <v>6730</v>
      </c>
      <c r="I827" s="14" t="s">
        <v>7391</v>
      </c>
      <c r="J827" t="s">
        <v>5510</v>
      </c>
      <c r="K827">
        <v>1975</v>
      </c>
      <c r="L827">
        <f t="shared" si="114"/>
        <v>1975</v>
      </c>
      <c r="M827">
        <v>26.504999999999999</v>
      </c>
      <c r="N827" t="str">
        <f t="shared" si="115"/>
        <v>Overweight</v>
      </c>
      <c r="O827" t="str">
        <f t="shared" si="116"/>
        <v>Diabetes</v>
      </c>
      <c r="P827">
        <v>6.79</v>
      </c>
      <c r="Q827" s="2" t="s">
        <v>8355</v>
      </c>
      <c r="R827" s="2" t="s">
        <v>8354</v>
      </c>
      <c r="S827" t="s">
        <v>2382</v>
      </c>
      <c r="T827" s="2">
        <v>1</v>
      </c>
      <c r="U827" s="2" t="str">
        <f t="shared" si="117"/>
        <v>NO</v>
      </c>
      <c r="V827" t="s">
        <v>8354</v>
      </c>
      <c r="W827" t="str">
        <f t="shared" si="118"/>
        <v>tier - 2</v>
      </c>
      <c r="X827" t="s">
        <v>10</v>
      </c>
      <c r="Y827" t="str">
        <f t="shared" si="119"/>
        <v>tier - 1</v>
      </c>
      <c r="Z827" t="s">
        <v>15</v>
      </c>
      <c r="AA827" s="15">
        <v>6809.46</v>
      </c>
      <c r="AB827" t="str">
        <v>R1012</v>
      </c>
    </row>
    <row r="828" spans="1:28" x14ac:dyDescent="0.2">
      <c r="A828" s="1" t="s">
        <v>1543</v>
      </c>
      <c r="B828" s="13">
        <f t="shared" si="112"/>
        <v>34523</v>
      </c>
      <c r="C828" s="1">
        <f t="shared" si="120"/>
        <v>28</v>
      </c>
      <c r="D828">
        <v>1994</v>
      </c>
      <c r="E828" s="7" t="s">
        <v>9</v>
      </c>
      <c r="F828">
        <v>8</v>
      </c>
      <c r="G828" s="8" t="str">
        <f t="shared" si="113"/>
        <v>Jul</v>
      </c>
      <c r="H828" s="8" t="s">
        <v>6730</v>
      </c>
      <c r="I828" s="14" t="s">
        <v>7392</v>
      </c>
      <c r="J828" t="s">
        <v>5511</v>
      </c>
      <c r="K828">
        <v>1994</v>
      </c>
      <c r="L828">
        <f t="shared" si="114"/>
        <v>1994</v>
      </c>
      <c r="M828">
        <v>36.479999999999997</v>
      </c>
      <c r="N828" t="str">
        <f t="shared" si="115"/>
        <v>Obesity</v>
      </c>
      <c r="O828" t="str">
        <f t="shared" si="116"/>
        <v>Diabetes</v>
      </c>
      <c r="P828">
        <v>11.09</v>
      </c>
      <c r="Q828" s="2" t="s">
        <v>8354</v>
      </c>
      <c r="R828" s="2" t="s">
        <v>8354</v>
      </c>
      <c r="S828" t="s">
        <v>8354</v>
      </c>
      <c r="T828" s="2">
        <v>0</v>
      </c>
      <c r="U828" s="2" t="str">
        <f t="shared" si="117"/>
        <v>NO</v>
      </c>
      <c r="V828" t="s">
        <v>8354</v>
      </c>
      <c r="W828" t="str">
        <f t="shared" si="118"/>
        <v>tier - 2</v>
      </c>
      <c r="X828" t="s">
        <v>10</v>
      </c>
      <c r="Y828" t="str">
        <f t="shared" si="119"/>
        <v>tier - 2</v>
      </c>
      <c r="Z828" t="s">
        <v>10</v>
      </c>
      <c r="AA828" s="15">
        <v>6827.69</v>
      </c>
      <c r="AB828" t="str">
        <v>R1021</v>
      </c>
    </row>
    <row r="829" spans="1:28" x14ac:dyDescent="0.2">
      <c r="A829" s="1" t="s">
        <v>1542</v>
      </c>
      <c r="B829" s="13">
        <f t="shared" si="112"/>
        <v>29051</v>
      </c>
      <c r="C829" s="1">
        <f t="shared" si="120"/>
        <v>43</v>
      </c>
      <c r="D829">
        <v>1979</v>
      </c>
      <c r="E829" s="7" t="s">
        <v>9</v>
      </c>
      <c r="F829">
        <v>15</v>
      </c>
      <c r="G829" s="8" t="str">
        <f t="shared" si="113"/>
        <v>Jul</v>
      </c>
      <c r="H829" s="8" t="s">
        <v>7145</v>
      </c>
      <c r="I829" s="14" t="s">
        <v>7393</v>
      </c>
      <c r="J829" t="s">
        <v>4762</v>
      </c>
      <c r="K829">
        <v>1979</v>
      </c>
      <c r="L829">
        <f t="shared" si="114"/>
        <v>1979</v>
      </c>
      <c r="M829">
        <v>39.159999999999997</v>
      </c>
      <c r="N829" t="str">
        <f t="shared" si="115"/>
        <v>Obesity</v>
      </c>
      <c r="O829" t="str">
        <f t="shared" si="116"/>
        <v>Normal</v>
      </c>
      <c r="P829">
        <v>5.24</v>
      </c>
      <c r="Q829" s="2" t="s">
        <v>8355</v>
      </c>
      <c r="R829" s="2" t="s">
        <v>8354</v>
      </c>
      <c r="S829" t="s">
        <v>2382</v>
      </c>
      <c r="T829" s="2">
        <v>1</v>
      </c>
      <c r="U829" s="2" t="str">
        <f t="shared" si="117"/>
        <v>NO</v>
      </c>
      <c r="V829" t="s">
        <v>8354</v>
      </c>
      <c r="W829" t="str">
        <f t="shared" si="118"/>
        <v>tier - 3</v>
      </c>
      <c r="X829" t="s">
        <v>11</v>
      </c>
      <c r="Y829" t="str">
        <f t="shared" si="119"/>
        <v>tier - 1</v>
      </c>
      <c r="Z829" t="s">
        <v>15</v>
      </c>
      <c r="AA829" s="15">
        <v>6837.37</v>
      </c>
      <c r="AB829" t="str">
        <v>R1016</v>
      </c>
    </row>
    <row r="830" spans="1:28" x14ac:dyDescent="0.2">
      <c r="A830" s="1" t="s">
        <v>1541</v>
      </c>
      <c r="B830" s="13">
        <f t="shared" si="112"/>
        <v>36860</v>
      </c>
      <c r="C830" s="1">
        <f t="shared" si="120"/>
        <v>22</v>
      </c>
      <c r="D830">
        <v>2000</v>
      </c>
      <c r="E830" s="7" t="s">
        <v>14</v>
      </c>
      <c r="F830">
        <v>30</v>
      </c>
      <c r="G830" s="8" t="str">
        <f t="shared" si="113"/>
        <v>Nov</v>
      </c>
      <c r="H830" s="8" t="s">
        <v>7145</v>
      </c>
      <c r="I830" s="14" t="s">
        <v>7394</v>
      </c>
      <c r="J830" t="s">
        <v>5222</v>
      </c>
      <c r="K830">
        <v>2000</v>
      </c>
      <c r="L830">
        <f t="shared" si="114"/>
        <v>2000</v>
      </c>
      <c r="M830">
        <v>28.22</v>
      </c>
      <c r="N830" t="str">
        <f t="shared" si="115"/>
        <v>Overweight</v>
      </c>
      <c r="O830" t="str">
        <f t="shared" si="116"/>
        <v>Diabetes</v>
      </c>
      <c r="P830">
        <v>7.51</v>
      </c>
      <c r="Q830" s="2" t="s">
        <v>8355</v>
      </c>
      <c r="R830" s="2" t="s">
        <v>8354</v>
      </c>
      <c r="S830" t="s">
        <v>2382</v>
      </c>
      <c r="T830" s="2">
        <v>1</v>
      </c>
      <c r="U830" s="2" t="str">
        <f t="shared" si="117"/>
        <v>NO</v>
      </c>
      <c r="V830" t="s">
        <v>8354</v>
      </c>
      <c r="W830" t="str">
        <f t="shared" si="118"/>
        <v>tier - 2</v>
      </c>
      <c r="X830" t="s">
        <v>10</v>
      </c>
      <c r="Y830" t="str">
        <f t="shared" si="119"/>
        <v>tier - 1</v>
      </c>
      <c r="Z830" t="s">
        <v>15</v>
      </c>
      <c r="AA830" s="15">
        <v>6842.28</v>
      </c>
      <c r="AB830" t="str">
        <v>R1012</v>
      </c>
    </row>
    <row r="831" spans="1:28" x14ac:dyDescent="0.2">
      <c r="A831" s="1" t="s">
        <v>1540</v>
      </c>
      <c r="B831" s="13">
        <f t="shared" si="112"/>
        <v>28291</v>
      </c>
      <c r="C831" s="1">
        <f t="shared" si="120"/>
        <v>45</v>
      </c>
      <c r="D831">
        <v>1977</v>
      </c>
      <c r="E831" s="7" t="s">
        <v>17</v>
      </c>
      <c r="F831">
        <v>15</v>
      </c>
      <c r="G831" s="8" t="str">
        <f t="shared" si="113"/>
        <v>Jun</v>
      </c>
      <c r="H831" s="8" t="s">
        <v>7145</v>
      </c>
      <c r="I831" s="14" t="s">
        <v>7395</v>
      </c>
      <c r="J831" t="s">
        <v>5512</v>
      </c>
      <c r="K831">
        <v>1977</v>
      </c>
      <c r="L831">
        <f t="shared" si="114"/>
        <v>1977</v>
      </c>
      <c r="M831">
        <v>35</v>
      </c>
      <c r="N831" t="str">
        <f t="shared" si="115"/>
        <v>Obesity</v>
      </c>
      <c r="O831" t="str">
        <f t="shared" si="116"/>
        <v>Normal</v>
      </c>
      <c r="P831">
        <v>4.13</v>
      </c>
      <c r="Q831" s="2" t="s">
        <v>8354</v>
      </c>
      <c r="R831" s="2" t="s">
        <v>8354</v>
      </c>
      <c r="S831" t="s">
        <v>8354</v>
      </c>
      <c r="T831" s="2">
        <v>2</v>
      </c>
      <c r="U831" s="2" t="str">
        <f t="shared" si="117"/>
        <v>NO</v>
      </c>
      <c r="V831" t="s">
        <v>8354</v>
      </c>
      <c r="W831" t="str">
        <f t="shared" si="118"/>
        <v>tier - 2</v>
      </c>
      <c r="X831" t="s">
        <v>10</v>
      </c>
      <c r="Y831" t="str">
        <f t="shared" si="119"/>
        <v>tier - 1</v>
      </c>
      <c r="Z831" t="s">
        <v>15</v>
      </c>
      <c r="AA831" s="15">
        <v>6843.17</v>
      </c>
      <c r="AB831" t="str">
        <v>R1013</v>
      </c>
    </row>
    <row r="832" spans="1:28" x14ac:dyDescent="0.2">
      <c r="A832" s="1" t="s">
        <v>1539</v>
      </c>
      <c r="B832" s="13">
        <f t="shared" si="112"/>
        <v>29163</v>
      </c>
      <c r="C832" s="1">
        <f t="shared" si="120"/>
        <v>43</v>
      </c>
      <c r="D832">
        <v>1979</v>
      </c>
      <c r="E832" s="7" t="s">
        <v>14</v>
      </c>
      <c r="F832">
        <v>4</v>
      </c>
      <c r="G832" s="8" t="str">
        <f t="shared" si="113"/>
        <v>Nov</v>
      </c>
      <c r="H832" s="8" t="s">
        <v>6732</v>
      </c>
      <c r="I832" s="14" t="s">
        <v>6875</v>
      </c>
      <c r="J832" t="s">
        <v>5513</v>
      </c>
      <c r="K832">
        <v>1979</v>
      </c>
      <c r="L832">
        <f t="shared" si="114"/>
        <v>1979</v>
      </c>
      <c r="M832">
        <v>36.24</v>
      </c>
      <c r="N832" t="str">
        <f t="shared" si="115"/>
        <v>Obesity</v>
      </c>
      <c r="O832" t="str">
        <f t="shared" si="116"/>
        <v>Diabetes</v>
      </c>
      <c r="P832">
        <v>8.3800000000000008</v>
      </c>
      <c r="Q832" s="2" t="s">
        <v>8355</v>
      </c>
      <c r="R832" s="2" t="s">
        <v>8354</v>
      </c>
      <c r="S832" t="s">
        <v>8354</v>
      </c>
      <c r="T832" s="2">
        <v>1</v>
      </c>
      <c r="U832" s="2" t="str">
        <f t="shared" si="117"/>
        <v>NO</v>
      </c>
      <c r="V832" t="s">
        <v>8354</v>
      </c>
      <c r="W832" t="str">
        <f t="shared" si="118"/>
        <v>tier - 2</v>
      </c>
      <c r="X832" t="s">
        <v>10</v>
      </c>
      <c r="Y832" t="str">
        <f t="shared" si="119"/>
        <v>tier - 2</v>
      </c>
      <c r="Z832" t="s">
        <v>10</v>
      </c>
      <c r="AA832" s="15">
        <v>6849.03</v>
      </c>
      <c r="AB832" t="str">
        <v>R1011</v>
      </c>
    </row>
    <row r="833" spans="1:28" x14ac:dyDescent="0.2">
      <c r="A833" s="1" t="s">
        <v>1538</v>
      </c>
      <c r="B833" s="13">
        <f t="shared" si="112"/>
        <v>29756</v>
      </c>
      <c r="C833" s="1">
        <f t="shared" si="120"/>
        <v>41</v>
      </c>
      <c r="D833">
        <v>1981</v>
      </c>
      <c r="E833" s="7" t="s">
        <v>17</v>
      </c>
      <c r="F833">
        <v>19</v>
      </c>
      <c r="G833" s="8" t="str">
        <f t="shared" si="113"/>
        <v>Jun</v>
      </c>
      <c r="H833" s="8" t="s">
        <v>6732</v>
      </c>
      <c r="I833" s="14" t="s">
        <v>7396</v>
      </c>
      <c r="J833" t="s">
        <v>5514</v>
      </c>
      <c r="K833">
        <v>1981</v>
      </c>
      <c r="L833">
        <f t="shared" si="114"/>
        <v>1981</v>
      </c>
      <c r="M833">
        <v>36.954999999999998</v>
      </c>
      <c r="N833" t="str">
        <f t="shared" si="115"/>
        <v>Obesity</v>
      </c>
      <c r="O833" t="str">
        <f t="shared" si="116"/>
        <v>Diabetes</v>
      </c>
      <c r="P833">
        <v>8.07</v>
      </c>
      <c r="Q833" s="2" t="s">
        <v>8354</v>
      </c>
      <c r="R833" s="2" t="s">
        <v>8354</v>
      </c>
      <c r="S833" t="s">
        <v>8354</v>
      </c>
      <c r="T833" s="2">
        <v>0</v>
      </c>
      <c r="U833" s="2" t="str">
        <f t="shared" si="117"/>
        <v>NO</v>
      </c>
      <c r="V833" t="s">
        <v>8354</v>
      </c>
      <c r="W833" t="str">
        <f t="shared" si="118"/>
        <v>tier - 2</v>
      </c>
      <c r="X833" t="s">
        <v>10</v>
      </c>
      <c r="Y833" t="str">
        <f t="shared" si="119"/>
        <v>tier - 2</v>
      </c>
      <c r="Z833" t="s">
        <v>10</v>
      </c>
      <c r="AA833" s="15">
        <v>6858.48</v>
      </c>
      <c r="AB833" t="str">
        <v>R1019</v>
      </c>
    </row>
    <row r="834" spans="1:28" x14ac:dyDescent="0.2">
      <c r="A834" s="1" t="s">
        <v>1537</v>
      </c>
      <c r="B834" s="13">
        <f t="shared" si="112"/>
        <v>28707</v>
      </c>
      <c r="C834" s="1">
        <f t="shared" si="120"/>
        <v>44</v>
      </c>
      <c r="D834">
        <v>1978</v>
      </c>
      <c r="E834" s="7" t="s">
        <v>34</v>
      </c>
      <c r="F834">
        <v>5</v>
      </c>
      <c r="G834" s="8" t="str">
        <f t="shared" si="113"/>
        <v>Aug</v>
      </c>
      <c r="H834" s="8" t="s">
        <v>6732</v>
      </c>
      <c r="I834" s="14" t="s">
        <v>7397</v>
      </c>
      <c r="J834" t="s">
        <v>5515</v>
      </c>
      <c r="K834">
        <v>1978</v>
      </c>
      <c r="L834">
        <f t="shared" si="114"/>
        <v>1978</v>
      </c>
      <c r="M834">
        <v>29.64</v>
      </c>
      <c r="N834" t="str">
        <f t="shared" si="115"/>
        <v>Overweight</v>
      </c>
      <c r="O834" t="str">
        <f t="shared" si="116"/>
        <v>Diabetes</v>
      </c>
      <c r="P834">
        <v>8.9499999999999993</v>
      </c>
      <c r="Q834" s="2" t="s">
        <v>8354</v>
      </c>
      <c r="R834" s="2" t="s">
        <v>8354</v>
      </c>
      <c r="S834" t="s">
        <v>8354</v>
      </c>
      <c r="T834" s="2">
        <v>0</v>
      </c>
      <c r="U834" s="2" t="str">
        <f t="shared" si="117"/>
        <v>NO</v>
      </c>
      <c r="V834" t="s">
        <v>8354</v>
      </c>
      <c r="W834" t="str">
        <f t="shared" si="118"/>
        <v>tier - 2</v>
      </c>
      <c r="X834" t="s">
        <v>10</v>
      </c>
      <c r="Y834" t="str">
        <f t="shared" si="119"/>
        <v>tier - 1</v>
      </c>
      <c r="Z834" t="s">
        <v>15</v>
      </c>
      <c r="AA834" s="15">
        <v>6863.49</v>
      </c>
      <c r="AB834" t="str">
        <v>R1013</v>
      </c>
    </row>
    <row r="835" spans="1:28" x14ac:dyDescent="0.2">
      <c r="A835" s="1" t="s">
        <v>1536</v>
      </c>
      <c r="B835" s="13">
        <f t="shared" ref="B835:B898" si="121">DATE(D835,MONTH(6&amp;E835),F835)</f>
        <v>25499</v>
      </c>
      <c r="C835" s="1">
        <f t="shared" si="120"/>
        <v>53</v>
      </c>
      <c r="D835">
        <v>1969</v>
      </c>
      <c r="E835" s="7" t="s">
        <v>36</v>
      </c>
      <c r="F835">
        <v>23</v>
      </c>
      <c r="G835" s="8" t="str">
        <f t="shared" ref="G835:G898" si="122">IF(ISBLANK(E835),"Sep",E835)</f>
        <v>Oct</v>
      </c>
      <c r="H835" s="8" t="s">
        <v>7145</v>
      </c>
      <c r="I835" s="14" t="s">
        <v>7292</v>
      </c>
      <c r="J835" t="s">
        <v>5516</v>
      </c>
      <c r="K835">
        <v>1969</v>
      </c>
      <c r="L835">
        <f t="shared" ref="L835:L898" si="123">IF(ISBLANK(K835),AVERAGE(K835:K1883),K835)</f>
        <v>1969</v>
      </c>
      <c r="M835">
        <v>42.74</v>
      </c>
      <c r="N835" t="str">
        <f t="shared" ref="N835:N898" si="124">IF(M835&lt;18,"Underweight",IF(M835&lt;=24.9,"Normalweight",IF(M835&lt;=29.9,"Overweight","Obesity")))</f>
        <v>Obesity</v>
      </c>
      <c r="O835" t="str">
        <f t="shared" ref="O835:O898" si="125">IF(P835&lt;5.7,"Normal",IF(P835&lt;=6.4,"Prediabetes","Diabetes"))</f>
        <v>Prediabetes</v>
      </c>
      <c r="P835">
        <v>6.31</v>
      </c>
      <c r="Q835" s="2" t="s">
        <v>8355</v>
      </c>
      <c r="R835" s="2" t="s">
        <v>8354</v>
      </c>
      <c r="S835" t="s">
        <v>8354</v>
      </c>
      <c r="T835" s="2">
        <v>1</v>
      </c>
      <c r="U835" s="2" t="str">
        <f t="shared" ref="U835:U898" si="126">IF(V835=" ",_xlfn.MODE.SNGL(V835:V1393),V835)</f>
        <v>NO</v>
      </c>
      <c r="V835" t="s">
        <v>8354</v>
      </c>
      <c r="W835" t="str">
        <f t="shared" ref="W835:W898" si="127">IF(ISBLANK(X835),"No Values",X835)</f>
        <v>tier - 2</v>
      </c>
      <c r="X835" t="s">
        <v>10</v>
      </c>
      <c r="Y835" t="str">
        <f t="shared" ref="Y835:Y898" si="128">IF(ISBLANK(Z835),"No Values",Z835)</f>
        <v>tier - 2</v>
      </c>
      <c r="Z835" t="s">
        <v>10</v>
      </c>
      <c r="AA835" s="15">
        <v>6868.39</v>
      </c>
      <c r="AB835" t="str">
        <v>R1013</v>
      </c>
    </row>
    <row r="836" spans="1:28" x14ac:dyDescent="0.2">
      <c r="A836" s="1" t="s">
        <v>1535</v>
      </c>
      <c r="B836" s="13">
        <f t="shared" si="121"/>
        <v>29760</v>
      </c>
      <c r="C836" s="1">
        <f t="shared" si="120"/>
        <v>41</v>
      </c>
      <c r="D836">
        <v>1981</v>
      </c>
      <c r="E836" s="7" t="s">
        <v>17</v>
      </c>
      <c r="F836">
        <v>23</v>
      </c>
      <c r="G836" s="8" t="str">
        <f t="shared" si="122"/>
        <v>Jun</v>
      </c>
      <c r="H836" s="8" t="s">
        <v>6730</v>
      </c>
      <c r="I836" s="14" t="s">
        <v>7398</v>
      </c>
      <c r="J836" t="s">
        <v>5517</v>
      </c>
      <c r="K836">
        <v>1981</v>
      </c>
      <c r="L836">
        <f t="shared" si="123"/>
        <v>1981</v>
      </c>
      <c r="M836">
        <v>36.130000000000003</v>
      </c>
      <c r="N836" t="str">
        <f t="shared" si="124"/>
        <v>Obesity</v>
      </c>
      <c r="O836" t="str">
        <f t="shared" si="125"/>
        <v>Diabetes</v>
      </c>
      <c r="P836">
        <v>7.19</v>
      </c>
      <c r="Q836" s="2" t="s">
        <v>8355</v>
      </c>
      <c r="R836" s="2" t="s">
        <v>8354</v>
      </c>
      <c r="S836" t="s">
        <v>8354</v>
      </c>
      <c r="T836" s="2">
        <v>2</v>
      </c>
      <c r="U836" s="2" t="str">
        <f t="shared" si="126"/>
        <v>NO</v>
      </c>
      <c r="V836" t="s">
        <v>8354</v>
      </c>
      <c r="W836" t="str">
        <f t="shared" si="127"/>
        <v>tier - 2</v>
      </c>
      <c r="X836" t="s">
        <v>10</v>
      </c>
      <c r="Y836" t="str">
        <f t="shared" si="128"/>
        <v>tier - 2</v>
      </c>
      <c r="Z836" t="s">
        <v>10</v>
      </c>
      <c r="AA836" s="15">
        <v>6875.96</v>
      </c>
      <c r="AB836" t="str">
        <v>R1011</v>
      </c>
    </row>
    <row r="837" spans="1:28" x14ac:dyDescent="0.2">
      <c r="A837" s="1" t="s">
        <v>1534</v>
      </c>
      <c r="B837" s="13">
        <f t="shared" si="121"/>
        <v>38345</v>
      </c>
      <c r="C837" s="1">
        <f t="shared" si="120"/>
        <v>18</v>
      </c>
      <c r="D837">
        <v>2004</v>
      </c>
      <c r="E837" s="7" t="s">
        <v>29</v>
      </c>
      <c r="F837">
        <v>24</v>
      </c>
      <c r="G837" s="8" t="str">
        <f t="shared" si="122"/>
        <v>Dec</v>
      </c>
      <c r="H837" s="8" t="s">
        <v>6730</v>
      </c>
      <c r="I837" s="14" t="s">
        <v>7399</v>
      </c>
      <c r="J837" t="s">
        <v>4955</v>
      </c>
      <c r="K837">
        <v>2004</v>
      </c>
      <c r="L837">
        <f t="shared" si="123"/>
        <v>2004</v>
      </c>
      <c r="M837">
        <v>31.55</v>
      </c>
      <c r="N837" t="str">
        <f t="shared" si="124"/>
        <v>Obesity</v>
      </c>
      <c r="O837" t="str">
        <f t="shared" si="125"/>
        <v>Prediabetes</v>
      </c>
      <c r="P837">
        <v>6.11</v>
      </c>
      <c r="Q837" s="2" t="s">
        <v>8355</v>
      </c>
      <c r="R837" s="2" t="s">
        <v>8354</v>
      </c>
      <c r="S837" t="s">
        <v>8354</v>
      </c>
      <c r="T837" s="2">
        <v>1</v>
      </c>
      <c r="U837" s="2" t="str">
        <f t="shared" si="126"/>
        <v>NO</v>
      </c>
      <c r="V837" t="s">
        <v>8354</v>
      </c>
      <c r="W837" t="str">
        <f t="shared" si="127"/>
        <v>tier - 2</v>
      </c>
      <c r="X837" t="s">
        <v>10</v>
      </c>
      <c r="Y837" t="str">
        <f t="shared" si="128"/>
        <v>tier - 1</v>
      </c>
      <c r="Z837" t="s">
        <v>15</v>
      </c>
      <c r="AA837" s="15">
        <v>6876.53</v>
      </c>
      <c r="AB837" t="str">
        <v>R1012</v>
      </c>
    </row>
    <row r="838" spans="1:28" x14ac:dyDescent="0.2">
      <c r="A838" s="1" t="s">
        <v>1533</v>
      </c>
      <c r="B838" s="13">
        <f t="shared" si="121"/>
        <v>31300</v>
      </c>
      <c r="C838" s="1">
        <f t="shared" si="120"/>
        <v>37</v>
      </c>
      <c r="D838">
        <v>1985</v>
      </c>
      <c r="E838" s="7" t="s">
        <v>19</v>
      </c>
      <c r="F838">
        <v>10</v>
      </c>
      <c r="G838" s="8" t="str">
        <f t="shared" si="122"/>
        <v>Sep</v>
      </c>
      <c r="H838" s="8" t="s">
        <v>6730</v>
      </c>
      <c r="I838" s="14" t="s">
        <v>7400</v>
      </c>
      <c r="J838" t="s">
        <v>5518</v>
      </c>
      <c r="K838">
        <v>1985</v>
      </c>
      <c r="L838">
        <f t="shared" si="123"/>
        <v>1985</v>
      </c>
      <c r="M838">
        <v>52.75</v>
      </c>
      <c r="N838" t="str">
        <f t="shared" si="124"/>
        <v>Obesity</v>
      </c>
      <c r="O838" t="str">
        <f t="shared" si="125"/>
        <v>Prediabetes</v>
      </c>
      <c r="P838">
        <v>6.02</v>
      </c>
      <c r="Q838" s="2" t="s">
        <v>8354</v>
      </c>
      <c r="R838" s="2" t="s">
        <v>8354</v>
      </c>
      <c r="S838" t="s">
        <v>8354</v>
      </c>
      <c r="T838" s="2">
        <v>1</v>
      </c>
      <c r="U838" s="2" t="str">
        <f t="shared" si="126"/>
        <v>NO</v>
      </c>
      <c r="V838" t="s">
        <v>8354</v>
      </c>
      <c r="W838" t="str">
        <f t="shared" si="127"/>
        <v>tier - 2</v>
      </c>
      <c r="X838" t="s">
        <v>10</v>
      </c>
      <c r="Y838" t="str">
        <f t="shared" si="128"/>
        <v>tier - 1</v>
      </c>
      <c r="Z838" t="s">
        <v>15</v>
      </c>
      <c r="AA838" s="15">
        <v>6877.98</v>
      </c>
      <c r="AB838" t="str">
        <v>R1024</v>
      </c>
    </row>
    <row r="839" spans="1:28" x14ac:dyDescent="0.2">
      <c r="A839" s="1" t="s">
        <v>1532</v>
      </c>
      <c r="B839" s="13">
        <f t="shared" si="121"/>
        <v>32863</v>
      </c>
      <c r="C839" s="1">
        <f t="shared" si="120"/>
        <v>33</v>
      </c>
      <c r="D839">
        <v>1989</v>
      </c>
      <c r="E839" s="7" t="s">
        <v>29</v>
      </c>
      <c r="F839">
        <v>21</v>
      </c>
      <c r="G839" s="8" t="str">
        <f t="shared" si="122"/>
        <v>Dec</v>
      </c>
      <c r="H839" s="8" t="s">
        <v>6732</v>
      </c>
      <c r="I839" s="14" t="s">
        <v>7197</v>
      </c>
      <c r="J839" t="s">
        <v>5333</v>
      </c>
      <c r="K839">
        <v>1989</v>
      </c>
      <c r="L839">
        <f t="shared" si="123"/>
        <v>1989</v>
      </c>
      <c r="M839">
        <v>36.67</v>
      </c>
      <c r="N839" t="str">
        <f t="shared" si="124"/>
        <v>Obesity</v>
      </c>
      <c r="O839" t="str">
        <f t="shared" si="125"/>
        <v>Diabetes</v>
      </c>
      <c r="P839">
        <v>11.86</v>
      </c>
      <c r="Q839" s="2" t="s">
        <v>8354</v>
      </c>
      <c r="R839" s="2" t="s">
        <v>8354</v>
      </c>
      <c r="S839" t="s">
        <v>8354</v>
      </c>
      <c r="T839" s="2">
        <v>0</v>
      </c>
      <c r="U839" s="2" t="str">
        <f t="shared" si="126"/>
        <v>NO</v>
      </c>
      <c r="V839" t="s">
        <v>8354</v>
      </c>
      <c r="W839" t="str">
        <f t="shared" si="127"/>
        <v>tier - 2</v>
      </c>
      <c r="X839" t="s">
        <v>10</v>
      </c>
      <c r="Y839" t="str">
        <f t="shared" si="128"/>
        <v>tier - 3</v>
      </c>
      <c r="Z839" t="s">
        <v>11</v>
      </c>
      <c r="AA839" s="15">
        <v>6895.19</v>
      </c>
      <c r="AB839" t="str">
        <v>R1024</v>
      </c>
    </row>
    <row r="840" spans="1:28" x14ac:dyDescent="0.2">
      <c r="A840" s="1" t="s">
        <v>1531</v>
      </c>
      <c r="B840" s="13">
        <f t="shared" si="121"/>
        <v>30930</v>
      </c>
      <c r="C840" s="1">
        <f t="shared" si="120"/>
        <v>38</v>
      </c>
      <c r="D840">
        <v>1984</v>
      </c>
      <c r="E840" s="7" t="s">
        <v>19</v>
      </c>
      <c r="F840">
        <v>5</v>
      </c>
      <c r="G840" s="8" t="str">
        <f t="shared" si="122"/>
        <v>Sep</v>
      </c>
      <c r="H840" s="8" t="s">
        <v>6730</v>
      </c>
      <c r="I840" s="14" t="s">
        <v>6939</v>
      </c>
      <c r="J840" t="s">
        <v>5519</v>
      </c>
      <c r="K840">
        <v>1984</v>
      </c>
      <c r="L840">
        <f t="shared" si="123"/>
        <v>1984</v>
      </c>
      <c r="M840">
        <v>38.06</v>
      </c>
      <c r="N840" t="str">
        <f t="shared" si="124"/>
        <v>Obesity</v>
      </c>
      <c r="O840" t="str">
        <f t="shared" si="125"/>
        <v>Diabetes</v>
      </c>
      <c r="P840">
        <v>8.25</v>
      </c>
      <c r="Q840" s="2" t="s">
        <v>8354</v>
      </c>
      <c r="R840" s="2" t="s">
        <v>8354</v>
      </c>
      <c r="S840" t="s">
        <v>8354</v>
      </c>
      <c r="T840" s="2">
        <v>0</v>
      </c>
      <c r="U840" s="2" t="str">
        <f t="shared" si="126"/>
        <v>NO</v>
      </c>
      <c r="V840" t="s">
        <v>8354</v>
      </c>
      <c r="W840" t="str">
        <f t="shared" si="127"/>
        <v>tier - 2</v>
      </c>
      <c r="X840" t="s">
        <v>10</v>
      </c>
      <c r="Y840" t="str">
        <f t="shared" si="128"/>
        <v>tier - 3</v>
      </c>
      <c r="Z840" t="s">
        <v>11</v>
      </c>
      <c r="AA840" s="15">
        <v>6933.24</v>
      </c>
      <c r="AB840" t="str">
        <v>R1012</v>
      </c>
    </row>
    <row r="841" spans="1:28" x14ac:dyDescent="0.2">
      <c r="A841" s="1" t="s">
        <v>1530</v>
      </c>
      <c r="B841" s="13">
        <f t="shared" si="121"/>
        <v>28823</v>
      </c>
      <c r="C841" s="1">
        <f t="shared" si="120"/>
        <v>44</v>
      </c>
      <c r="D841">
        <v>1978</v>
      </c>
      <c r="E841" s="7" t="s">
        <v>14</v>
      </c>
      <c r="F841">
        <v>29</v>
      </c>
      <c r="G841" s="8" t="str">
        <f t="shared" si="122"/>
        <v>Nov</v>
      </c>
      <c r="H841" s="8" t="s">
        <v>6730</v>
      </c>
      <c r="I841" s="14" t="s">
        <v>7401</v>
      </c>
      <c r="J841" t="s">
        <v>5520</v>
      </c>
      <c r="K841">
        <v>1978</v>
      </c>
      <c r="L841">
        <f t="shared" si="123"/>
        <v>1978</v>
      </c>
      <c r="M841">
        <v>38</v>
      </c>
      <c r="N841" t="str">
        <f t="shared" si="124"/>
        <v>Obesity</v>
      </c>
      <c r="O841" t="str">
        <f t="shared" si="125"/>
        <v>Diabetes</v>
      </c>
      <c r="P841">
        <v>8.1300000000000008</v>
      </c>
      <c r="Q841" s="2" t="s">
        <v>8354</v>
      </c>
      <c r="R841" s="2" t="s">
        <v>8354</v>
      </c>
      <c r="S841" t="s">
        <v>8354</v>
      </c>
      <c r="T841" s="2">
        <v>0</v>
      </c>
      <c r="U841" s="2" t="str">
        <f t="shared" si="126"/>
        <v>NO</v>
      </c>
      <c r="V841" t="s">
        <v>8354</v>
      </c>
      <c r="W841" t="str">
        <f t="shared" si="127"/>
        <v>tier - 2</v>
      </c>
      <c r="X841" t="s">
        <v>10</v>
      </c>
      <c r="Y841" t="str">
        <f t="shared" si="128"/>
        <v>tier - 2</v>
      </c>
      <c r="Z841" t="s">
        <v>10</v>
      </c>
      <c r="AA841" s="15">
        <v>6938.11</v>
      </c>
      <c r="AB841" t="str">
        <v>R1013</v>
      </c>
    </row>
    <row r="842" spans="1:28" x14ac:dyDescent="0.2">
      <c r="A842" s="1" t="s">
        <v>1529</v>
      </c>
      <c r="B842" s="13">
        <f t="shared" si="121"/>
        <v>29463</v>
      </c>
      <c r="C842" s="1">
        <f t="shared" si="120"/>
        <v>42</v>
      </c>
      <c r="D842">
        <v>1980</v>
      </c>
      <c r="E842" s="7" t="s">
        <v>34</v>
      </c>
      <c r="F842">
        <v>30</v>
      </c>
      <c r="G842" s="8" t="str">
        <f t="shared" si="122"/>
        <v>Aug</v>
      </c>
      <c r="H842" s="8" t="s">
        <v>6730</v>
      </c>
      <c r="I842" s="14" t="s">
        <v>7402</v>
      </c>
      <c r="J842" t="s">
        <v>5521</v>
      </c>
      <c r="K842">
        <v>1980</v>
      </c>
      <c r="L842">
        <f t="shared" si="123"/>
        <v>1980</v>
      </c>
      <c r="M842">
        <v>35.1</v>
      </c>
      <c r="N842" t="str">
        <f t="shared" si="124"/>
        <v>Obesity</v>
      </c>
      <c r="O842" t="str">
        <f t="shared" si="125"/>
        <v>Diabetes</v>
      </c>
      <c r="P842">
        <v>10.1</v>
      </c>
      <c r="Q842" s="2" t="s">
        <v>8354</v>
      </c>
      <c r="R842" s="2" t="s">
        <v>8354</v>
      </c>
      <c r="S842" t="s">
        <v>8354</v>
      </c>
      <c r="T842" s="2">
        <v>0</v>
      </c>
      <c r="U842" s="2" t="str">
        <f t="shared" si="126"/>
        <v>NO</v>
      </c>
      <c r="V842" t="s">
        <v>8354</v>
      </c>
      <c r="W842" t="str">
        <f t="shared" si="127"/>
        <v>tier - 2</v>
      </c>
      <c r="X842" t="s">
        <v>10</v>
      </c>
      <c r="Y842" t="str">
        <f t="shared" si="128"/>
        <v>tier - 2</v>
      </c>
      <c r="Z842" t="s">
        <v>10</v>
      </c>
      <c r="AA842" s="15">
        <v>6940.91</v>
      </c>
      <c r="AB842" t="str">
        <v>R1012</v>
      </c>
    </row>
    <row r="843" spans="1:28" x14ac:dyDescent="0.2">
      <c r="A843" s="1" t="s">
        <v>1528</v>
      </c>
      <c r="B843" s="13">
        <f t="shared" si="121"/>
        <v>29499</v>
      </c>
      <c r="C843" s="1">
        <f t="shared" si="120"/>
        <v>42</v>
      </c>
      <c r="D843">
        <v>1980</v>
      </c>
      <c r="E843" s="7" t="s">
        <v>36</v>
      </c>
      <c r="F843">
        <v>5</v>
      </c>
      <c r="G843" s="8" t="str">
        <f t="shared" si="122"/>
        <v>Oct</v>
      </c>
      <c r="H843" s="8" t="s">
        <v>6730</v>
      </c>
      <c r="I843" s="14" t="s">
        <v>7354</v>
      </c>
      <c r="J843" t="s">
        <v>5522</v>
      </c>
      <c r="K843">
        <v>1980</v>
      </c>
      <c r="L843">
        <f t="shared" si="123"/>
        <v>1980</v>
      </c>
      <c r="M843">
        <v>33.82</v>
      </c>
      <c r="N843" t="str">
        <f t="shared" si="124"/>
        <v>Obesity</v>
      </c>
      <c r="O843" t="str">
        <f t="shared" si="125"/>
        <v>Prediabetes</v>
      </c>
      <c r="P843">
        <v>5.89</v>
      </c>
      <c r="Q843" s="2" t="s">
        <v>8355</v>
      </c>
      <c r="R843" s="2" t="s">
        <v>8354</v>
      </c>
      <c r="S843" t="s">
        <v>8354</v>
      </c>
      <c r="T843" s="2">
        <v>2</v>
      </c>
      <c r="U843" s="2" t="str">
        <f t="shared" si="126"/>
        <v>NO</v>
      </c>
      <c r="V843" t="s">
        <v>8354</v>
      </c>
      <c r="W843" t="str">
        <f t="shared" si="127"/>
        <v>tier - 2</v>
      </c>
      <c r="X843" t="s">
        <v>10</v>
      </c>
      <c r="Y843" t="str">
        <f t="shared" si="128"/>
        <v>tier - 3</v>
      </c>
      <c r="Z843" t="s">
        <v>11</v>
      </c>
      <c r="AA843" s="15">
        <v>6940.94</v>
      </c>
      <c r="AB843" t="str">
        <v>R1013</v>
      </c>
    </row>
    <row r="844" spans="1:28" x14ac:dyDescent="0.2">
      <c r="A844" s="1" t="s">
        <v>1527</v>
      </c>
      <c r="B844" s="13">
        <f t="shared" si="121"/>
        <v>28839</v>
      </c>
      <c r="C844" s="1">
        <f t="shared" si="120"/>
        <v>44</v>
      </c>
      <c r="D844">
        <v>1978</v>
      </c>
      <c r="E844" s="7" t="s">
        <v>29</v>
      </c>
      <c r="F844">
        <v>15</v>
      </c>
      <c r="G844" s="8" t="str">
        <f t="shared" si="122"/>
        <v>Dec</v>
      </c>
      <c r="H844" s="8" t="s">
        <v>6730</v>
      </c>
      <c r="I844" s="14" t="s">
        <v>7403</v>
      </c>
      <c r="J844" t="s">
        <v>5523</v>
      </c>
      <c r="K844">
        <v>1978</v>
      </c>
      <c r="L844">
        <f t="shared" si="123"/>
        <v>1978</v>
      </c>
      <c r="M844">
        <v>37.43</v>
      </c>
      <c r="N844" t="str">
        <f t="shared" si="124"/>
        <v>Obesity</v>
      </c>
      <c r="O844" t="str">
        <f t="shared" si="125"/>
        <v>Normal</v>
      </c>
      <c r="P844">
        <v>4.97</v>
      </c>
      <c r="Q844" s="2" t="s">
        <v>8354</v>
      </c>
      <c r="R844" s="2" t="s">
        <v>8354</v>
      </c>
      <c r="S844" t="s">
        <v>8354</v>
      </c>
      <c r="T844" s="2">
        <v>2</v>
      </c>
      <c r="U844" s="2" t="str">
        <f t="shared" si="126"/>
        <v>NO</v>
      </c>
      <c r="V844" t="s">
        <v>8354</v>
      </c>
      <c r="W844" t="str">
        <f t="shared" si="127"/>
        <v>tier - 1</v>
      </c>
      <c r="X844" t="s">
        <v>15</v>
      </c>
      <c r="Y844" t="str">
        <f t="shared" si="128"/>
        <v>tier - 2</v>
      </c>
      <c r="Z844" t="s">
        <v>10</v>
      </c>
      <c r="AA844" s="15">
        <v>6948.7</v>
      </c>
      <c r="AB844" t="str">
        <v>R1012</v>
      </c>
    </row>
    <row r="845" spans="1:28" x14ac:dyDescent="0.2">
      <c r="A845" s="1" t="s">
        <v>1526</v>
      </c>
      <c r="B845" s="13">
        <f t="shared" si="121"/>
        <v>29451</v>
      </c>
      <c r="C845" s="1">
        <f t="shared" si="120"/>
        <v>42</v>
      </c>
      <c r="D845">
        <v>1980</v>
      </c>
      <c r="E845" s="7" t="s">
        <v>34</v>
      </c>
      <c r="F845">
        <v>18</v>
      </c>
      <c r="G845" s="8" t="str">
        <f t="shared" si="122"/>
        <v>Aug</v>
      </c>
      <c r="H845" s="8" t="s">
        <v>6730</v>
      </c>
      <c r="I845" s="14" t="s">
        <v>7170</v>
      </c>
      <c r="J845" t="s">
        <v>4880</v>
      </c>
      <c r="K845">
        <v>1980</v>
      </c>
      <c r="L845">
        <f t="shared" si="123"/>
        <v>1980</v>
      </c>
      <c r="M845">
        <v>30.5</v>
      </c>
      <c r="N845" t="str">
        <f t="shared" si="124"/>
        <v>Obesity</v>
      </c>
      <c r="O845" t="str">
        <f t="shared" si="125"/>
        <v>Diabetes</v>
      </c>
      <c r="P845">
        <v>9.9</v>
      </c>
      <c r="Q845" s="2" t="s">
        <v>8354</v>
      </c>
      <c r="R845" s="2" t="s">
        <v>8354</v>
      </c>
      <c r="S845" t="s">
        <v>8354</v>
      </c>
      <c r="T845" s="2">
        <v>0</v>
      </c>
      <c r="U845" s="2" t="str">
        <f t="shared" si="126"/>
        <v>NO</v>
      </c>
      <c r="V845" t="s">
        <v>8354</v>
      </c>
      <c r="W845" t="str">
        <f t="shared" si="127"/>
        <v>tier - 2</v>
      </c>
      <c r="X845" t="s">
        <v>10</v>
      </c>
      <c r="Y845" t="str">
        <f t="shared" si="128"/>
        <v>tier - 2</v>
      </c>
      <c r="Z845" t="s">
        <v>10</v>
      </c>
      <c r="AA845" s="15">
        <v>6951.12</v>
      </c>
      <c r="AB845" t="str">
        <v>R1013</v>
      </c>
    </row>
    <row r="846" spans="1:28" x14ac:dyDescent="0.2">
      <c r="A846" s="1" t="s">
        <v>1525</v>
      </c>
      <c r="B846" s="13">
        <f t="shared" si="121"/>
        <v>27548</v>
      </c>
      <c r="C846" s="1">
        <f t="shared" si="120"/>
        <v>48</v>
      </c>
      <c r="D846">
        <v>1975</v>
      </c>
      <c r="E846" s="7" t="s">
        <v>17</v>
      </c>
      <c r="F846">
        <v>3</v>
      </c>
      <c r="G846" s="8" t="str">
        <f t="shared" si="122"/>
        <v>Jun</v>
      </c>
      <c r="H846" s="8" t="s">
        <v>7145</v>
      </c>
      <c r="I846" s="14" t="s">
        <v>7404</v>
      </c>
      <c r="J846" t="s">
        <v>5524</v>
      </c>
      <c r="K846">
        <v>1975</v>
      </c>
      <c r="L846">
        <f t="shared" si="123"/>
        <v>1975</v>
      </c>
      <c r="M846">
        <v>24.53</v>
      </c>
      <c r="N846" t="str">
        <f t="shared" si="124"/>
        <v>Normalweight</v>
      </c>
      <c r="O846" t="str">
        <f t="shared" si="125"/>
        <v>Diabetes</v>
      </c>
      <c r="P846">
        <v>9.0500000000000007</v>
      </c>
      <c r="Q846" s="2" t="s">
        <v>8354</v>
      </c>
      <c r="R846" s="2" t="s">
        <v>8354</v>
      </c>
      <c r="S846" t="s">
        <v>8354</v>
      </c>
      <c r="T846" s="2">
        <v>0</v>
      </c>
      <c r="U846" s="2" t="str">
        <f t="shared" si="126"/>
        <v>NO</v>
      </c>
      <c r="V846" t="s">
        <v>8354</v>
      </c>
      <c r="W846" t="str">
        <f t="shared" si="127"/>
        <v>tier - 2</v>
      </c>
      <c r="X846" t="s">
        <v>10</v>
      </c>
      <c r="Y846" t="str">
        <f t="shared" si="128"/>
        <v>tier - 3</v>
      </c>
      <c r="Z846" t="s">
        <v>11</v>
      </c>
      <c r="AA846" s="15">
        <v>6965.21</v>
      </c>
      <c r="AB846" t="str">
        <v>R1013</v>
      </c>
    </row>
    <row r="847" spans="1:28" x14ac:dyDescent="0.2">
      <c r="A847" s="1" t="s">
        <v>1524</v>
      </c>
      <c r="B847" s="13">
        <f t="shared" si="121"/>
        <v>31391</v>
      </c>
      <c r="C847" s="1">
        <f t="shared" si="120"/>
        <v>37</v>
      </c>
      <c r="D847">
        <v>1985</v>
      </c>
      <c r="E847" s="7" t="s">
        <v>29</v>
      </c>
      <c r="F847">
        <v>10</v>
      </c>
      <c r="G847" s="8" t="str">
        <f t="shared" si="122"/>
        <v>Dec</v>
      </c>
      <c r="H847" s="8" t="s">
        <v>6730</v>
      </c>
      <c r="I847" s="14" t="s">
        <v>7405</v>
      </c>
      <c r="J847" t="s">
        <v>5525</v>
      </c>
      <c r="K847">
        <v>1985</v>
      </c>
      <c r="L847">
        <f t="shared" si="123"/>
        <v>1985</v>
      </c>
      <c r="M847">
        <v>25.74</v>
      </c>
      <c r="N847" t="str">
        <f t="shared" si="124"/>
        <v>Overweight</v>
      </c>
      <c r="O847" t="str">
        <f t="shared" si="125"/>
        <v>Diabetes</v>
      </c>
      <c r="P847">
        <v>10.93</v>
      </c>
      <c r="Q847" s="2" t="s">
        <v>8354</v>
      </c>
      <c r="R847" s="2" t="s">
        <v>8354</v>
      </c>
      <c r="S847" t="s">
        <v>8354</v>
      </c>
      <c r="T847" s="2">
        <v>0</v>
      </c>
      <c r="U847" s="2" t="str">
        <f t="shared" si="126"/>
        <v>NO</v>
      </c>
      <c r="V847" t="s">
        <v>8354</v>
      </c>
      <c r="W847" t="str">
        <f t="shared" si="127"/>
        <v>tier - 2</v>
      </c>
      <c r="X847" t="s">
        <v>10</v>
      </c>
      <c r="Y847" t="str">
        <f t="shared" si="128"/>
        <v>tier - 2</v>
      </c>
      <c r="Z847" t="s">
        <v>10</v>
      </c>
      <c r="AA847" s="15">
        <v>6985.51</v>
      </c>
      <c r="AB847" t="str">
        <v>R1019</v>
      </c>
    </row>
    <row r="848" spans="1:28" x14ac:dyDescent="0.2">
      <c r="A848" s="1" t="s">
        <v>1523</v>
      </c>
      <c r="B848" s="13">
        <f t="shared" si="121"/>
        <v>30242</v>
      </c>
      <c r="C848" s="1">
        <f t="shared" si="120"/>
        <v>40</v>
      </c>
      <c r="D848">
        <v>1982</v>
      </c>
      <c r="E848" s="7" t="s">
        <v>36</v>
      </c>
      <c r="F848">
        <v>18</v>
      </c>
      <c r="G848" s="8" t="str">
        <f t="shared" si="122"/>
        <v>Oct</v>
      </c>
      <c r="H848" s="8" t="s">
        <v>6730</v>
      </c>
      <c r="I848" s="14" t="s">
        <v>7406</v>
      </c>
      <c r="J848" t="s">
        <v>5526</v>
      </c>
      <c r="K848">
        <v>1982</v>
      </c>
      <c r="L848">
        <f t="shared" si="123"/>
        <v>1982</v>
      </c>
      <c r="M848">
        <v>34.08</v>
      </c>
      <c r="N848" t="str">
        <f t="shared" si="124"/>
        <v>Obesity</v>
      </c>
      <c r="O848" t="str">
        <f t="shared" si="125"/>
        <v>Diabetes</v>
      </c>
      <c r="P848">
        <v>7.58</v>
      </c>
      <c r="Q848" s="2" t="s">
        <v>8355</v>
      </c>
      <c r="R848" s="2" t="s">
        <v>8354</v>
      </c>
      <c r="S848" t="s">
        <v>8354</v>
      </c>
      <c r="T848" s="2">
        <v>2</v>
      </c>
      <c r="U848" s="2" t="str">
        <f t="shared" si="126"/>
        <v>NO</v>
      </c>
      <c r="V848" t="s">
        <v>8354</v>
      </c>
      <c r="W848" t="str">
        <f t="shared" si="127"/>
        <v>tier - 3</v>
      </c>
      <c r="X848" t="s">
        <v>11</v>
      </c>
      <c r="Y848" t="str">
        <f t="shared" si="128"/>
        <v>tier - 1</v>
      </c>
      <c r="Z848" t="s">
        <v>15</v>
      </c>
      <c r="AA848" s="15">
        <v>6986.7</v>
      </c>
      <c r="AB848" t="str">
        <v>R1012</v>
      </c>
    </row>
    <row r="849" spans="1:28" x14ac:dyDescent="0.2">
      <c r="A849" s="1" t="s">
        <v>1522</v>
      </c>
      <c r="B849" s="13">
        <f t="shared" si="121"/>
        <v>30195</v>
      </c>
      <c r="C849" s="1">
        <f t="shared" si="120"/>
        <v>40</v>
      </c>
      <c r="D849">
        <v>1982</v>
      </c>
      <c r="E849" s="7" t="s">
        <v>19</v>
      </c>
      <c r="F849">
        <v>1</v>
      </c>
      <c r="G849" s="8" t="str">
        <f t="shared" si="122"/>
        <v>Sep</v>
      </c>
      <c r="H849" s="8" t="s">
        <v>6730</v>
      </c>
      <c r="I849" s="14" t="s">
        <v>7407</v>
      </c>
      <c r="J849" t="s">
        <v>5527</v>
      </c>
      <c r="K849">
        <v>1982</v>
      </c>
      <c r="L849">
        <f t="shared" si="123"/>
        <v>1982</v>
      </c>
      <c r="M849">
        <v>31.35</v>
      </c>
      <c r="N849" t="str">
        <f t="shared" si="124"/>
        <v>Obesity</v>
      </c>
      <c r="O849" t="str">
        <f t="shared" si="125"/>
        <v>Diabetes</v>
      </c>
      <c r="P849">
        <v>11</v>
      </c>
      <c r="Q849" s="2" t="s">
        <v>8355</v>
      </c>
      <c r="R849" s="2" t="s">
        <v>8354</v>
      </c>
      <c r="S849" t="s">
        <v>2382</v>
      </c>
      <c r="T849" s="2">
        <v>1</v>
      </c>
      <c r="U849" s="2" t="str">
        <f t="shared" si="126"/>
        <v>NO</v>
      </c>
      <c r="V849" t="s">
        <v>8354</v>
      </c>
      <c r="W849" t="str">
        <f t="shared" si="127"/>
        <v>tier - 2</v>
      </c>
      <c r="X849" t="s">
        <v>10</v>
      </c>
      <c r="Y849" t="str">
        <f t="shared" si="128"/>
        <v>tier - 1</v>
      </c>
      <c r="Z849" t="s">
        <v>15</v>
      </c>
      <c r="AA849" s="15">
        <v>6989.95</v>
      </c>
      <c r="AB849" t="str">
        <v>R1013</v>
      </c>
    </row>
    <row r="850" spans="1:28" x14ac:dyDescent="0.2">
      <c r="A850" s="1" t="s">
        <v>1521</v>
      </c>
      <c r="B850" s="13">
        <f t="shared" si="121"/>
        <v>25390</v>
      </c>
      <c r="C850" s="1">
        <f t="shared" si="120"/>
        <v>53</v>
      </c>
      <c r="D850">
        <v>1969</v>
      </c>
      <c r="E850" s="7" t="s">
        <v>9</v>
      </c>
      <c r="F850">
        <v>6</v>
      </c>
      <c r="G850" s="8" t="str">
        <f t="shared" si="122"/>
        <v>Jul</v>
      </c>
      <c r="H850" s="8" t="s">
        <v>6732</v>
      </c>
      <c r="I850" s="14" t="s">
        <v>6781</v>
      </c>
      <c r="J850" t="s">
        <v>5528</v>
      </c>
      <c r="K850">
        <v>1969</v>
      </c>
      <c r="L850">
        <f t="shared" si="123"/>
        <v>1969</v>
      </c>
      <c r="M850">
        <v>26.79</v>
      </c>
      <c r="N850" t="str">
        <f t="shared" si="124"/>
        <v>Overweight</v>
      </c>
      <c r="O850" t="str">
        <f t="shared" si="125"/>
        <v>Normal</v>
      </c>
      <c r="P850">
        <v>5.0599999999999996</v>
      </c>
      <c r="Q850" s="2" t="s">
        <v>8354</v>
      </c>
      <c r="R850" s="2" t="s">
        <v>8354</v>
      </c>
      <c r="S850" t="s">
        <v>8354</v>
      </c>
      <c r="T850" s="2">
        <v>1</v>
      </c>
      <c r="U850" s="2" t="str">
        <f t="shared" si="126"/>
        <v>NO</v>
      </c>
      <c r="V850" t="s">
        <v>8354</v>
      </c>
      <c r="W850" t="str">
        <f t="shared" si="127"/>
        <v>tier - 2</v>
      </c>
      <c r="X850" t="s">
        <v>10</v>
      </c>
      <c r="Y850" t="str">
        <f t="shared" si="128"/>
        <v>tier - 3</v>
      </c>
      <c r="Z850" t="s">
        <v>11</v>
      </c>
      <c r="AA850" s="15">
        <v>7003.1</v>
      </c>
      <c r="AB850" t="str">
        <v>R1013</v>
      </c>
    </row>
    <row r="851" spans="1:28" x14ac:dyDescent="0.2">
      <c r="A851" s="1" t="s">
        <v>1520</v>
      </c>
      <c r="B851" s="13">
        <f t="shared" si="121"/>
        <v>28643</v>
      </c>
      <c r="C851" s="1">
        <f t="shared" si="120"/>
        <v>45</v>
      </c>
      <c r="D851">
        <v>1978</v>
      </c>
      <c r="E851" s="7" t="s">
        <v>17</v>
      </c>
      <c r="F851">
        <v>2</v>
      </c>
      <c r="G851" s="8" t="str">
        <f t="shared" si="122"/>
        <v>Jun</v>
      </c>
      <c r="H851" s="8" t="s">
        <v>6732</v>
      </c>
      <c r="I851" s="14" t="s">
        <v>6773</v>
      </c>
      <c r="J851" t="s">
        <v>5529</v>
      </c>
      <c r="K851">
        <v>1978</v>
      </c>
      <c r="L851">
        <f t="shared" si="123"/>
        <v>1978</v>
      </c>
      <c r="M851">
        <v>42.78</v>
      </c>
      <c r="N851" t="str">
        <f t="shared" si="124"/>
        <v>Obesity</v>
      </c>
      <c r="O851" t="str">
        <f t="shared" si="125"/>
        <v>Prediabetes</v>
      </c>
      <c r="P851">
        <v>6.11</v>
      </c>
      <c r="Q851" s="2" t="s">
        <v>8355</v>
      </c>
      <c r="R851" s="2" t="s">
        <v>8354</v>
      </c>
      <c r="S851" t="s">
        <v>8354</v>
      </c>
      <c r="T851" s="2">
        <v>1</v>
      </c>
      <c r="U851" s="2" t="str">
        <f t="shared" si="126"/>
        <v>NO</v>
      </c>
      <c r="V851" t="s">
        <v>8354</v>
      </c>
      <c r="W851" t="str">
        <f t="shared" si="127"/>
        <v>tier - 2</v>
      </c>
      <c r="X851" t="s">
        <v>10</v>
      </c>
      <c r="Y851" t="str">
        <f t="shared" si="128"/>
        <v>tier - 2</v>
      </c>
      <c r="Z851" t="s">
        <v>10</v>
      </c>
      <c r="AA851" s="15">
        <v>7033.08</v>
      </c>
      <c r="AB851" t="str">
        <v>R1013</v>
      </c>
    </row>
    <row r="852" spans="1:28" x14ac:dyDescent="0.2">
      <c r="A852" s="1" t="s">
        <v>1519</v>
      </c>
      <c r="B852" s="13">
        <f t="shared" si="121"/>
        <v>35001</v>
      </c>
      <c r="C852" s="1">
        <f t="shared" si="120"/>
        <v>27</v>
      </c>
      <c r="D852">
        <v>1995</v>
      </c>
      <c r="E852" s="7" t="s">
        <v>36</v>
      </c>
      <c r="F852">
        <v>29</v>
      </c>
      <c r="G852" s="8" t="str">
        <f t="shared" si="122"/>
        <v>Oct</v>
      </c>
      <c r="H852" s="8" t="s">
        <v>6730</v>
      </c>
      <c r="I852" s="14" t="s">
        <v>7408</v>
      </c>
      <c r="J852" t="s">
        <v>5530</v>
      </c>
      <c r="K852">
        <v>1995</v>
      </c>
      <c r="L852">
        <f t="shared" si="123"/>
        <v>1995</v>
      </c>
      <c r="M852">
        <v>46.75</v>
      </c>
      <c r="N852" t="str">
        <f t="shared" si="124"/>
        <v>Obesity</v>
      </c>
      <c r="O852" t="str">
        <f t="shared" si="125"/>
        <v>Diabetes</v>
      </c>
      <c r="P852">
        <v>6.66</v>
      </c>
      <c r="Q852" s="2" t="s">
        <v>8355</v>
      </c>
      <c r="R852" s="2" t="s">
        <v>8354</v>
      </c>
      <c r="S852" t="s">
        <v>8354</v>
      </c>
      <c r="T852" s="2">
        <v>2</v>
      </c>
      <c r="U852" s="2" t="str">
        <f t="shared" si="126"/>
        <v>NO</v>
      </c>
      <c r="V852" t="s">
        <v>8354</v>
      </c>
      <c r="W852" t="str">
        <f t="shared" si="127"/>
        <v>tier - 2</v>
      </c>
      <c r="X852" t="s">
        <v>10</v>
      </c>
      <c r="Y852" t="str">
        <f t="shared" si="128"/>
        <v>tier - 3</v>
      </c>
      <c r="Z852" t="s">
        <v>11</v>
      </c>
      <c r="AA852" s="15">
        <v>7042.11</v>
      </c>
      <c r="AB852" t="str">
        <v>R1012</v>
      </c>
    </row>
    <row r="853" spans="1:28" x14ac:dyDescent="0.2">
      <c r="A853" s="1" t="s">
        <v>1518</v>
      </c>
      <c r="B853" s="13">
        <f t="shared" si="121"/>
        <v>29428</v>
      </c>
      <c r="C853" s="1">
        <f t="shared" si="120"/>
        <v>42</v>
      </c>
      <c r="D853">
        <v>1980</v>
      </c>
      <c r="E853" s="7" t="s">
        <v>9</v>
      </c>
      <c r="F853">
        <v>26</v>
      </c>
      <c r="G853" s="8" t="str">
        <f t="shared" si="122"/>
        <v>Jul</v>
      </c>
      <c r="H853" s="8" t="s">
        <v>7145</v>
      </c>
      <c r="I853" s="14" t="s">
        <v>6903</v>
      </c>
      <c r="J853" t="s">
        <v>5531</v>
      </c>
      <c r="K853">
        <v>1980</v>
      </c>
      <c r="L853">
        <f t="shared" si="123"/>
        <v>1980</v>
      </c>
      <c r="M853">
        <v>32.15</v>
      </c>
      <c r="N853" t="str">
        <f t="shared" si="124"/>
        <v>Obesity</v>
      </c>
      <c r="O853" t="str">
        <f t="shared" si="125"/>
        <v>Normal</v>
      </c>
      <c r="P853">
        <v>4.0199999999999996</v>
      </c>
      <c r="Q853" s="2" t="s">
        <v>8355</v>
      </c>
      <c r="R853" s="2" t="s">
        <v>8354</v>
      </c>
      <c r="S853" t="s">
        <v>2382</v>
      </c>
      <c r="T853" s="2">
        <v>1</v>
      </c>
      <c r="U853" s="2" t="str">
        <f t="shared" si="126"/>
        <v>NO</v>
      </c>
      <c r="V853" t="s">
        <v>8354</v>
      </c>
      <c r="W853" t="str">
        <f t="shared" si="127"/>
        <v>tier - 2</v>
      </c>
      <c r="X853" t="s">
        <v>10</v>
      </c>
      <c r="Y853" t="str">
        <f t="shared" si="128"/>
        <v>tier - 1</v>
      </c>
      <c r="Z853" t="s">
        <v>15</v>
      </c>
      <c r="AA853" s="15">
        <v>7045.5</v>
      </c>
      <c r="AB853" t="str">
        <v>R1011</v>
      </c>
    </row>
    <row r="854" spans="1:28" x14ac:dyDescent="0.2">
      <c r="A854" s="1" t="s">
        <v>1517</v>
      </c>
      <c r="B854" s="13">
        <f t="shared" si="121"/>
        <v>29516</v>
      </c>
      <c r="C854" s="1">
        <f t="shared" ref="C854:C917" si="129">DATEDIF(B854,DATE(2023,6,8),"Y")</f>
        <v>42</v>
      </c>
      <c r="D854">
        <v>1980</v>
      </c>
      <c r="E854" s="7" t="s">
        <v>36</v>
      </c>
      <c r="F854">
        <v>22</v>
      </c>
      <c r="G854" s="8" t="str">
        <f t="shared" si="122"/>
        <v>Oct</v>
      </c>
      <c r="H854" s="8" t="s">
        <v>6732</v>
      </c>
      <c r="I854" s="14" t="s">
        <v>6806</v>
      </c>
      <c r="J854" t="s">
        <v>4913</v>
      </c>
      <c r="K854">
        <v>1980</v>
      </c>
      <c r="L854">
        <f t="shared" si="123"/>
        <v>1980</v>
      </c>
      <c r="M854">
        <v>43.4</v>
      </c>
      <c r="N854" t="str">
        <f t="shared" si="124"/>
        <v>Obesity</v>
      </c>
      <c r="O854" t="str">
        <f t="shared" si="125"/>
        <v>Diabetes</v>
      </c>
      <c r="P854">
        <v>8.81</v>
      </c>
      <c r="Q854" s="2" t="s">
        <v>8355</v>
      </c>
      <c r="R854" s="2" t="s">
        <v>8354</v>
      </c>
      <c r="S854" t="s">
        <v>8354</v>
      </c>
      <c r="T854" s="2">
        <v>2</v>
      </c>
      <c r="U854" s="2" t="str">
        <f t="shared" si="126"/>
        <v>NO</v>
      </c>
      <c r="V854" t="s">
        <v>8354</v>
      </c>
      <c r="W854" t="str">
        <f t="shared" si="127"/>
        <v>tier - 2</v>
      </c>
      <c r="X854" t="s">
        <v>10</v>
      </c>
      <c r="Y854" t="str">
        <f t="shared" si="128"/>
        <v>tier - 3</v>
      </c>
      <c r="Z854" t="s">
        <v>11</v>
      </c>
      <c r="AA854" s="15">
        <v>7046.72</v>
      </c>
      <c r="AB854" t="str">
        <v>R1013</v>
      </c>
    </row>
    <row r="855" spans="1:28" x14ac:dyDescent="0.2">
      <c r="A855" s="1" t="s">
        <v>1516</v>
      </c>
      <c r="B855" s="13">
        <f t="shared" si="121"/>
        <v>29423</v>
      </c>
      <c r="C855" s="1">
        <f t="shared" si="129"/>
        <v>42</v>
      </c>
      <c r="D855">
        <v>1980</v>
      </c>
      <c r="E855" s="7" t="s">
        <v>9</v>
      </c>
      <c r="F855">
        <v>21</v>
      </c>
      <c r="G855" s="8" t="str">
        <f t="shared" si="122"/>
        <v>Jul</v>
      </c>
      <c r="H855" s="8" t="s">
        <v>6732</v>
      </c>
      <c r="I855" s="14" t="s">
        <v>7409</v>
      </c>
      <c r="J855" t="s">
        <v>5532</v>
      </c>
      <c r="K855">
        <v>1980</v>
      </c>
      <c r="L855">
        <f t="shared" si="123"/>
        <v>1980</v>
      </c>
      <c r="M855">
        <v>31.57</v>
      </c>
      <c r="N855" t="str">
        <f t="shared" si="124"/>
        <v>Obesity</v>
      </c>
      <c r="O855" t="str">
        <f t="shared" si="125"/>
        <v>Diabetes</v>
      </c>
      <c r="P855">
        <v>7.92</v>
      </c>
      <c r="Q855" s="2" t="s">
        <v>8355</v>
      </c>
      <c r="R855" s="2" t="s">
        <v>8354</v>
      </c>
      <c r="S855" t="s">
        <v>8354</v>
      </c>
      <c r="T855" s="2">
        <v>2</v>
      </c>
      <c r="U855" s="2" t="str">
        <f t="shared" si="126"/>
        <v>NO</v>
      </c>
      <c r="V855" t="s">
        <v>8354</v>
      </c>
      <c r="W855" t="str">
        <f t="shared" si="127"/>
        <v>tier - 2</v>
      </c>
      <c r="X855" t="s">
        <v>10</v>
      </c>
      <c r="Y855" t="str">
        <f t="shared" si="128"/>
        <v>tier - 1</v>
      </c>
      <c r="Z855" t="s">
        <v>15</v>
      </c>
      <c r="AA855" s="15">
        <v>7050.02</v>
      </c>
      <c r="AB855" t="str">
        <v>R1024</v>
      </c>
    </row>
    <row r="856" spans="1:28" x14ac:dyDescent="0.2">
      <c r="A856" s="1" t="s">
        <v>1515</v>
      </c>
      <c r="B856" s="13">
        <f t="shared" si="121"/>
        <v>29400</v>
      </c>
      <c r="C856" s="1">
        <f t="shared" si="129"/>
        <v>42</v>
      </c>
      <c r="D856">
        <v>1980</v>
      </c>
      <c r="E856" s="7" t="s">
        <v>17</v>
      </c>
      <c r="F856">
        <v>28</v>
      </c>
      <c r="G856" s="8" t="str">
        <f t="shared" si="122"/>
        <v>Jun</v>
      </c>
      <c r="H856" s="8" t="s">
        <v>6732</v>
      </c>
      <c r="I856" s="14" t="s">
        <v>6937</v>
      </c>
      <c r="J856" t="s">
        <v>5533</v>
      </c>
      <c r="K856">
        <v>1980</v>
      </c>
      <c r="L856">
        <f t="shared" si="123"/>
        <v>1980</v>
      </c>
      <c r="M856">
        <v>24.32</v>
      </c>
      <c r="N856" t="str">
        <f t="shared" si="124"/>
        <v>Normalweight</v>
      </c>
      <c r="O856" t="str">
        <f t="shared" si="125"/>
        <v>Diabetes</v>
      </c>
      <c r="P856">
        <v>7.48</v>
      </c>
      <c r="Q856" s="2" t="s">
        <v>8354</v>
      </c>
      <c r="R856" s="2" t="s">
        <v>8354</v>
      </c>
      <c r="S856" t="s">
        <v>8354</v>
      </c>
      <c r="T856" s="2">
        <v>0</v>
      </c>
      <c r="U856" s="2" t="str">
        <f t="shared" si="126"/>
        <v>NO</v>
      </c>
      <c r="V856" t="s">
        <v>8354</v>
      </c>
      <c r="W856" t="str">
        <f t="shared" si="127"/>
        <v>tier - 2</v>
      </c>
      <c r="X856" t="s">
        <v>10</v>
      </c>
      <c r="Y856" t="str">
        <f t="shared" si="128"/>
        <v>tier - 3</v>
      </c>
      <c r="Z856" t="s">
        <v>11</v>
      </c>
      <c r="AA856" s="15">
        <v>7050.64</v>
      </c>
      <c r="AB856" t="str">
        <v>R1011</v>
      </c>
    </row>
    <row r="857" spans="1:28" x14ac:dyDescent="0.2">
      <c r="A857" s="1" t="s">
        <v>1514</v>
      </c>
      <c r="B857" s="13">
        <f t="shared" si="121"/>
        <v>28665</v>
      </c>
      <c r="C857" s="1">
        <f t="shared" si="129"/>
        <v>44</v>
      </c>
      <c r="D857">
        <v>1978</v>
      </c>
      <c r="E857" s="7" t="s">
        <v>17</v>
      </c>
      <c r="F857">
        <v>24</v>
      </c>
      <c r="G857" s="8" t="str">
        <f t="shared" si="122"/>
        <v>Jun</v>
      </c>
      <c r="H857" s="8" t="s">
        <v>6732</v>
      </c>
      <c r="I857" s="14" t="s">
        <v>7410</v>
      </c>
      <c r="J857" t="s">
        <v>5534</v>
      </c>
      <c r="K857">
        <v>1978</v>
      </c>
      <c r="L857">
        <f t="shared" si="123"/>
        <v>1978</v>
      </c>
      <c r="M857">
        <v>31.07</v>
      </c>
      <c r="N857" t="str">
        <f t="shared" si="124"/>
        <v>Obesity</v>
      </c>
      <c r="O857" t="str">
        <f t="shared" si="125"/>
        <v>Normal</v>
      </c>
      <c r="P857">
        <v>4.62</v>
      </c>
      <c r="Q857" s="2" t="s">
        <v>8355</v>
      </c>
      <c r="R857" s="2" t="s">
        <v>8354</v>
      </c>
      <c r="S857" t="s">
        <v>8354</v>
      </c>
      <c r="T857" s="2">
        <v>2</v>
      </c>
      <c r="U857" s="2" t="str">
        <f t="shared" si="126"/>
        <v>NO</v>
      </c>
      <c r="V857" t="s">
        <v>8354</v>
      </c>
      <c r="W857" t="str">
        <f t="shared" si="127"/>
        <v>tier - 2</v>
      </c>
      <c r="X857" t="s">
        <v>10</v>
      </c>
      <c r="Y857" t="str">
        <f t="shared" si="128"/>
        <v>tier - 2</v>
      </c>
      <c r="Z857" t="s">
        <v>10</v>
      </c>
      <c r="AA857" s="15">
        <v>7054.41</v>
      </c>
      <c r="AB857" t="str">
        <v>R1013</v>
      </c>
    </row>
    <row r="858" spans="1:28" x14ac:dyDescent="0.2">
      <c r="A858" s="1" t="s">
        <v>1513</v>
      </c>
      <c r="B858" s="13">
        <f t="shared" si="121"/>
        <v>30230</v>
      </c>
      <c r="C858" s="1">
        <f t="shared" si="129"/>
        <v>40</v>
      </c>
      <c r="D858">
        <v>1982</v>
      </c>
      <c r="E858" s="7" t="s">
        <v>36</v>
      </c>
      <c r="F858">
        <v>6</v>
      </c>
      <c r="G858" s="8" t="str">
        <f t="shared" si="122"/>
        <v>Oct</v>
      </c>
      <c r="H858" s="8" t="s">
        <v>6730</v>
      </c>
      <c r="I858" s="14" t="s">
        <v>7411</v>
      </c>
      <c r="J858" t="s">
        <v>5535</v>
      </c>
      <c r="K858">
        <v>1982</v>
      </c>
      <c r="L858">
        <f t="shared" si="123"/>
        <v>1982</v>
      </c>
      <c r="M858">
        <v>35.814999999999998</v>
      </c>
      <c r="N858" t="str">
        <f t="shared" si="124"/>
        <v>Obesity</v>
      </c>
      <c r="O858" t="str">
        <f t="shared" si="125"/>
        <v>Diabetes</v>
      </c>
      <c r="P858">
        <v>8.4700000000000006</v>
      </c>
      <c r="Q858" s="2" t="s">
        <v>8354</v>
      </c>
      <c r="R858" s="2" t="s">
        <v>8354</v>
      </c>
      <c r="S858" t="s">
        <v>8354</v>
      </c>
      <c r="T858" s="2">
        <v>0</v>
      </c>
      <c r="U858" s="2" t="str">
        <f t="shared" si="126"/>
        <v>NO</v>
      </c>
      <c r="V858" t="s">
        <v>8354</v>
      </c>
      <c r="W858" t="str">
        <f t="shared" si="127"/>
        <v>tier - 2</v>
      </c>
      <c r="X858" t="s">
        <v>10</v>
      </c>
      <c r="Y858" t="str">
        <f t="shared" si="128"/>
        <v>tier - 3</v>
      </c>
      <c r="Z858" t="s">
        <v>11</v>
      </c>
      <c r="AA858" s="15">
        <v>7077.19</v>
      </c>
      <c r="AB858" t="str">
        <v>R1024</v>
      </c>
    </row>
    <row r="859" spans="1:28" x14ac:dyDescent="0.2">
      <c r="A859" s="1" t="s">
        <v>1512</v>
      </c>
      <c r="B859" s="13">
        <f t="shared" si="121"/>
        <v>33773</v>
      </c>
      <c r="C859" s="1">
        <f t="shared" si="129"/>
        <v>30</v>
      </c>
      <c r="D859">
        <v>1992</v>
      </c>
      <c r="E859" s="7" t="s">
        <v>17</v>
      </c>
      <c r="F859">
        <v>18</v>
      </c>
      <c r="G859" s="8" t="str">
        <f t="shared" si="122"/>
        <v>Jun</v>
      </c>
      <c r="H859" s="8" t="s">
        <v>6730</v>
      </c>
      <c r="I859" s="14" t="s">
        <v>7113</v>
      </c>
      <c r="J859" t="s">
        <v>5536</v>
      </c>
      <c r="K859">
        <v>1992</v>
      </c>
      <c r="L859">
        <f t="shared" si="123"/>
        <v>1992</v>
      </c>
      <c r="M859">
        <v>40.81</v>
      </c>
      <c r="N859" t="str">
        <f t="shared" si="124"/>
        <v>Obesity</v>
      </c>
      <c r="O859" t="str">
        <f t="shared" si="125"/>
        <v>Diabetes</v>
      </c>
      <c r="P859">
        <v>10.58</v>
      </c>
      <c r="Q859" s="2" t="s">
        <v>8355</v>
      </c>
      <c r="R859" s="2" t="s">
        <v>8354</v>
      </c>
      <c r="S859" t="s">
        <v>8354</v>
      </c>
      <c r="T859" s="2">
        <v>0</v>
      </c>
      <c r="U859" s="2" t="str">
        <f t="shared" si="126"/>
        <v>NO</v>
      </c>
      <c r="V859" t="s">
        <v>8354</v>
      </c>
      <c r="W859" t="str">
        <f t="shared" si="127"/>
        <v>tier - 2</v>
      </c>
      <c r="X859" t="s">
        <v>10</v>
      </c>
      <c r="Y859" t="str">
        <f t="shared" si="128"/>
        <v>tier - 2</v>
      </c>
      <c r="Z859" t="s">
        <v>10</v>
      </c>
      <c r="AA859" s="15">
        <v>7096.98</v>
      </c>
      <c r="AB859" t="str">
        <v>R1012</v>
      </c>
    </row>
    <row r="860" spans="1:28" x14ac:dyDescent="0.2">
      <c r="A860" s="1" t="s">
        <v>1511</v>
      </c>
      <c r="B860" s="13">
        <f t="shared" si="121"/>
        <v>32000</v>
      </c>
      <c r="C860" s="1">
        <f t="shared" si="129"/>
        <v>35</v>
      </c>
      <c r="D860">
        <v>1987</v>
      </c>
      <c r="E860" s="7" t="s">
        <v>34</v>
      </c>
      <c r="F860">
        <v>11</v>
      </c>
      <c r="G860" s="8" t="str">
        <f t="shared" si="122"/>
        <v>Aug</v>
      </c>
      <c r="H860" s="8" t="s">
        <v>6730</v>
      </c>
      <c r="I860" s="14" t="s">
        <v>7412</v>
      </c>
      <c r="J860" t="s">
        <v>5537</v>
      </c>
      <c r="K860">
        <v>1987</v>
      </c>
      <c r="L860">
        <f t="shared" si="123"/>
        <v>1987</v>
      </c>
      <c r="M860">
        <v>24.605</v>
      </c>
      <c r="N860" t="str">
        <f t="shared" si="124"/>
        <v>Normalweight</v>
      </c>
      <c r="O860" t="str">
        <f t="shared" si="125"/>
        <v>Diabetes</v>
      </c>
      <c r="P860">
        <v>7.48</v>
      </c>
      <c r="Q860" s="2" t="s">
        <v>8354</v>
      </c>
      <c r="R860" s="2" t="s">
        <v>8354</v>
      </c>
      <c r="S860" t="s">
        <v>8354</v>
      </c>
      <c r="T860" s="2">
        <v>0</v>
      </c>
      <c r="U860" s="2" t="str">
        <f t="shared" si="126"/>
        <v>NO</v>
      </c>
      <c r="V860" t="s">
        <v>8354</v>
      </c>
      <c r="W860" t="str">
        <f t="shared" si="127"/>
        <v>tier - 2</v>
      </c>
      <c r="X860" t="s">
        <v>10</v>
      </c>
      <c r="Y860" t="str">
        <f t="shared" si="128"/>
        <v>tier - 1</v>
      </c>
      <c r="Z860" t="s">
        <v>15</v>
      </c>
      <c r="AA860" s="15">
        <v>7106.81</v>
      </c>
      <c r="AB860" t="str">
        <v>R1012</v>
      </c>
    </row>
    <row r="861" spans="1:28" x14ac:dyDescent="0.2">
      <c r="A861" s="1" t="s">
        <v>1510</v>
      </c>
      <c r="B861" s="13">
        <f t="shared" si="121"/>
        <v>25018</v>
      </c>
      <c r="C861" s="1">
        <f t="shared" si="129"/>
        <v>54</v>
      </c>
      <c r="D861">
        <v>1968</v>
      </c>
      <c r="E861" s="7" t="s">
        <v>17</v>
      </c>
      <c r="F861">
        <v>29</v>
      </c>
      <c r="G861" s="8" t="str">
        <f t="shared" si="122"/>
        <v>Jun</v>
      </c>
      <c r="H861" s="8" t="s">
        <v>6730</v>
      </c>
      <c r="I861" s="14" t="s">
        <v>7413</v>
      </c>
      <c r="J861" t="s">
        <v>5538</v>
      </c>
      <c r="K861">
        <v>1968</v>
      </c>
      <c r="L861">
        <f t="shared" si="123"/>
        <v>1968</v>
      </c>
      <c r="M861">
        <v>21.47</v>
      </c>
      <c r="N861" t="str">
        <f t="shared" si="124"/>
        <v>Normalweight</v>
      </c>
      <c r="O861" t="str">
        <f t="shared" si="125"/>
        <v>Diabetes</v>
      </c>
      <c r="P861">
        <v>7.82</v>
      </c>
      <c r="Q861" s="2" t="s">
        <v>8354</v>
      </c>
      <c r="R861" s="2" t="s">
        <v>8354</v>
      </c>
      <c r="S861" t="s">
        <v>8354</v>
      </c>
      <c r="T861" s="2">
        <v>0</v>
      </c>
      <c r="U861" s="2" t="str">
        <f t="shared" si="126"/>
        <v>NO</v>
      </c>
      <c r="V861" t="s">
        <v>8354</v>
      </c>
      <c r="W861" t="str">
        <f t="shared" si="127"/>
        <v>tier - 3</v>
      </c>
      <c r="X861" t="s">
        <v>11</v>
      </c>
      <c r="Y861" t="str">
        <f t="shared" si="128"/>
        <v>tier - 2</v>
      </c>
      <c r="Z861" t="s">
        <v>10</v>
      </c>
      <c r="AA861" s="15">
        <v>7125.25</v>
      </c>
      <c r="AB861" t="str">
        <v>R1013</v>
      </c>
    </row>
    <row r="862" spans="1:28" x14ac:dyDescent="0.2">
      <c r="A862" s="1" t="s">
        <v>1509</v>
      </c>
      <c r="B862" s="13">
        <f t="shared" si="121"/>
        <v>34182</v>
      </c>
      <c r="C862" s="1">
        <f t="shared" si="129"/>
        <v>29</v>
      </c>
      <c r="D862">
        <v>1993</v>
      </c>
      <c r="E862" s="7" t="s">
        <v>34</v>
      </c>
      <c r="F862">
        <v>1</v>
      </c>
      <c r="G862" s="8" t="str">
        <f t="shared" si="122"/>
        <v>Aug</v>
      </c>
      <c r="H862" s="8" t="s">
        <v>6732</v>
      </c>
      <c r="I862" s="14" t="s">
        <v>6781</v>
      </c>
      <c r="J862" t="s">
        <v>5539</v>
      </c>
      <c r="K862">
        <v>1993</v>
      </c>
      <c r="L862">
        <f t="shared" si="123"/>
        <v>1993</v>
      </c>
      <c r="M862">
        <v>52.89</v>
      </c>
      <c r="N862" t="str">
        <f t="shared" si="124"/>
        <v>Obesity</v>
      </c>
      <c r="O862" t="str">
        <f t="shared" si="125"/>
        <v>Normal</v>
      </c>
      <c r="P862">
        <v>4.96</v>
      </c>
      <c r="Q862" s="2" t="s">
        <v>8355</v>
      </c>
      <c r="R862" s="2" t="s">
        <v>8354</v>
      </c>
      <c r="S862" t="s">
        <v>8354</v>
      </c>
      <c r="T862" s="2">
        <v>1</v>
      </c>
      <c r="U862" s="2" t="str">
        <f t="shared" si="126"/>
        <v>NO</v>
      </c>
      <c r="V862" t="s">
        <v>8354</v>
      </c>
      <c r="W862" t="str">
        <f t="shared" si="127"/>
        <v>tier - 2</v>
      </c>
      <c r="X862" t="s">
        <v>10</v>
      </c>
      <c r="Y862" t="str">
        <f t="shared" si="128"/>
        <v>tier - 2</v>
      </c>
      <c r="Z862" t="s">
        <v>10</v>
      </c>
      <c r="AA862" s="15">
        <v>7128.64</v>
      </c>
      <c r="AB862" t="str">
        <v>R1021</v>
      </c>
    </row>
    <row r="863" spans="1:28" x14ac:dyDescent="0.2">
      <c r="A863" s="1" t="s">
        <v>1508</v>
      </c>
      <c r="B863" s="13">
        <f t="shared" si="121"/>
        <v>30870</v>
      </c>
      <c r="C863" s="1">
        <f t="shared" si="129"/>
        <v>38</v>
      </c>
      <c r="D863">
        <v>1984</v>
      </c>
      <c r="E863" s="7" t="s">
        <v>9</v>
      </c>
      <c r="F863">
        <v>7</v>
      </c>
      <c r="G863" s="8" t="str">
        <f t="shared" si="122"/>
        <v>Jul</v>
      </c>
      <c r="H863" s="8" t="s">
        <v>6730</v>
      </c>
      <c r="I863" s="14" t="s">
        <v>7028</v>
      </c>
      <c r="J863" t="s">
        <v>5540</v>
      </c>
      <c r="K863">
        <v>1984</v>
      </c>
      <c r="L863">
        <f t="shared" si="123"/>
        <v>1984</v>
      </c>
      <c r="M863">
        <v>32.965000000000003</v>
      </c>
      <c r="N863" t="str">
        <f t="shared" si="124"/>
        <v>Obesity</v>
      </c>
      <c r="O863" t="str">
        <f t="shared" si="125"/>
        <v>Prediabetes</v>
      </c>
      <c r="P863">
        <v>6.15</v>
      </c>
      <c r="Q863" s="2" t="s">
        <v>8355</v>
      </c>
      <c r="R863" s="2" t="s">
        <v>8354</v>
      </c>
      <c r="S863" t="s">
        <v>8354</v>
      </c>
      <c r="T863" s="2">
        <v>1</v>
      </c>
      <c r="U863" s="2" t="str">
        <f t="shared" si="126"/>
        <v>NO</v>
      </c>
      <c r="V863" t="s">
        <v>8354</v>
      </c>
      <c r="W863" t="str">
        <f t="shared" si="127"/>
        <v>tier - 2</v>
      </c>
      <c r="X863" t="s">
        <v>10</v>
      </c>
      <c r="Y863" t="str">
        <f t="shared" si="128"/>
        <v>tier - 1</v>
      </c>
      <c r="Z863" t="s">
        <v>15</v>
      </c>
      <c r="AA863" s="15">
        <v>7133.9</v>
      </c>
      <c r="AB863" t="str">
        <v>R1024</v>
      </c>
    </row>
    <row r="864" spans="1:28" x14ac:dyDescent="0.2">
      <c r="A864" s="1" t="s">
        <v>1507</v>
      </c>
      <c r="B864" s="13">
        <f t="shared" si="121"/>
        <v>36380</v>
      </c>
      <c r="C864" s="1">
        <f t="shared" si="129"/>
        <v>23</v>
      </c>
      <c r="D864">
        <v>1999</v>
      </c>
      <c r="E864" s="7" t="s">
        <v>34</v>
      </c>
      <c r="F864">
        <v>8</v>
      </c>
      <c r="G864" s="8" t="str">
        <f t="shared" si="122"/>
        <v>Aug</v>
      </c>
      <c r="H864" s="8" t="s">
        <v>6732</v>
      </c>
      <c r="I864" s="14" t="s">
        <v>7414</v>
      </c>
      <c r="J864" t="s">
        <v>5541</v>
      </c>
      <c r="K864">
        <v>1999</v>
      </c>
      <c r="L864">
        <f t="shared" si="123"/>
        <v>1999</v>
      </c>
      <c r="M864">
        <v>36.799999999999997</v>
      </c>
      <c r="N864" t="str">
        <f t="shared" si="124"/>
        <v>Obesity</v>
      </c>
      <c r="O864" t="str">
        <f t="shared" si="125"/>
        <v>Normal</v>
      </c>
      <c r="P864">
        <v>4.62</v>
      </c>
      <c r="Q864" s="2" t="s">
        <v>8354</v>
      </c>
      <c r="R864" s="2" t="s">
        <v>8354</v>
      </c>
      <c r="S864" t="s">
        <v>2382</v>
      </c>
      <c r="T864" s="2">
        <v>1</v>
      </c>
      <c r="U864" s="2" t="str">
        <f t="shared" si="126"/>
        <v>NO</v>
      </c>
      <c r="V864" t="s">
        <v>8354</v>
      </c>
      <c r="W864" t="str">
        <f t="shared" si="127"/>
        <v>tier - 2</v>
      </c>
      <c r="X864" t="s">
        <v>10</v>
      </c>
      <c r="Y864" t="str">
        <f t="shared" si="128"/>
        <v>tier - 1</v>
      </c>
      <c r="Z864" t="s">
        <v>15</v>
      </c>
      <c r="AA864" s="15">
        <v>7144.4</v>
      </c>
      <c r="AB864" t="str">
        <v>R1022</v>
      </c>
    </row>
    <row r="865" spans="1:28" x14ac:dyDescent="0.2">
      <c r="A865" s="1" t="s">
        <v>1506</v>
      </c>
      <c r="B865" s="13">
        <f t="shared" si="121"/>
        <v>31007</v>
      </c>
      <c r="C865" s="1">
        <f t="shared" si="129"/>
        <v>38</v>
      </c>
      <c r="D865">
        <v>1984</v>
      </c>
      <c r="E865" s="7" t="s">
        <v>14</v>
      </c>
      <c r="F865">
        <v>21</v>
      </c>
      <c r="G865" s="8" t="str">
        <f t="shared" si="122"/>
        <v>Nov</v>
      </c>
      <c r="H865" s="8" t="s">
        <v>6732</v>
      </c>
      <c r="I865" s="14" t="s">
        <v>7415</v>
      </c>
      <c r="J865" t="s">
        <v>5542</v>
      </c>
      <c r="K865">
        <v>1984</v>
      </c>
      <c r="L865">
        <f t="shared" si="123"/>
        <v>1984</v>
      </c>
      <c r="M865">
        <v>34.299999999999997</v>
      </c>
      <c r="N865" t="str">
        <f t="shared" si="124"/>
        <v>Obesity</v>
      </c>
      <c r="O865" t="str">
        <f t="shared" si="125"/>
        <v>Normal</v>
      </c>
      <c r="P865">
        <v>4.87</v>
      </c>
      <c r="Q865" s="2" t="s">
        <v>8354</v>
      </c>
      <c r="R865" s="2" t="s">
        <v>8354</v>
      </c>
      <c r="S865" t="s">
        <v>8354</v>
      </c>
      <c r="T865" s="2">
        <v>2</v>
      </c>
      <c r="U865" s="2" t="str">
        <f t="shared" si="126"/>
        <v>NO</v>
      </c>
      <c r="V865" t="s">
        <v>8354</v>
      </c>
      <c r="W865" t="str">
        <f t="shared" si="127"/>
        <v>tier - 2</v>
      </c>
      <c r="X865" t="s">
        <v>10</v>
      </c>
      <c r="Y865" t="str">
        <f t="shared" si="128"/>
        <v>tier - 2</v>
      </c>
      <c r="Z865" t="s">
        <v>10</v>
      </c>
      <c r="AA865" s="15">
        <v>7144.86</v>
      </c>
      <c r="AB865" t="str">
        <v>R1024</v>
      </c>
    </row>
    <row r="866" spans="1:28" x14ac:dyDescent="0.2">
      <c r="A866" s="1" t="s">
        <v>1505</v>
      </c>
      <c r="B866" s="13">
        <f t="shared" si="121"/>
        <v>27935</v>
      </c>
      <c r="C866" s="1">
        <f t="shared" si="129"/>
        <v>46</v>
      </c>
      <c r="D866">
        <v>1976</v>
      </c>
      <c r="E866" s="7" t="s">
        <v>17</v>
      </c>
      <c r="F866">
        <v>24</v>
      </c>
      <c r="G866" s="8" t="str">
        <f t="shared" si="122"/>
        <v>Jun</v>
      </c>
      <c r="H866" s="8" t="s">
        <v>6732</v>
      </c>
      <c r="I866" s="14" t="s">
        <v>6795</v>
      </c>
      <c r="J866" t="s">
        <v>5543</v>
      </c>
      <c r="K866">
        <v>1976</v>
      </c>
      <c r="L866">
        <f t="shared" si="123"/>
        <v>1976</v>
      </c>
      <c r="M866">
        <v>35.244999999999997</v>
      </c>
      <c r="N866" t="str">
        <f t="shared" si="124"/>
        <v>Obesity</v>
      </c>
      <c r="O866" t="str">
        <f t="shared" si="125"/>
        <v>Normal</v>
      </c>
      <c r="P866">
        <v>4.63</v>
      </c>
      <c r="Q866" s="2" t="s">
        <v>8354</v>
      </c>
      <c r="R866" s="2" t="s">
        <v>8354</v>
      </c>
      <c r="S866" t="s">
        <v>8354</v>
      </c>
      <c r="T866" s="2">
        <v>0</v>
      </c>
      <c r="U866" s="2" t="str">
        <f t="shared" si="126"/>
        <v>NO</v>
      </c>
      <c r="V866" t="s">
        <v>8354</v>
      </c>
      <c r="W866" t="str">
        <f t="shared" si="127"/>
        <v>tier - 3</v>
      </c>
      <c r="X866" t="s">
        <v>11</v>
      </c>
      <c r="Y866" t="str">
        <f t="shared" si="128"/>
        <v>tier - 2</v>
      </c>
      <c r="Z866" t="s">
        <v>10</v>
      </c>
      <c r="AA866" s="15">
        <v>7147.11</v>
      </c>
      <c r="AB866" t="str">
        <v>R1011</v>
      </c>
    </row>
    <row r="867" spans="1:28" x14ac:dyDescent="0.2">
      <c r="A867" s="1" t="s">
        <v>1504</v>
      </c>
      <c r="B867" s="13">
        <f t="shared" si="121"/>
        <v>28701</v>
      </c>
      <c r="C867" s="1">
        <f t="shared" si="129"/>
        <v>44</v>
      </c>
      <c r="D867">
        <v>1978</v>
      </c>
      <c r="E867" s="7" t="s">
        <v>9</v>
      </c>
      <c r="F867">
        <v>30</v>
      </c>
      <c r="G867" s="8" t="str">
        <f t="shared" si="122"/>
        <v>Jul</v>
      </c>
      <c r="H867" s="8" t="s">
        <v>7145</v>
      </c>
      <c r="I867" s="14" t="s">
        <v>7416</v>
      </c>
      <c r="J867" t="s">
        <v>5544</v>
      </c>
      <c r="K867">
        <v>1978</v>
      </c>
      <c r="L867">
        <f t="shared" si="123"/>
        <v>1978</v>
      </c>
      <c r="M867">
        <v>26.23</v>
      </c>
      <c r="N867" t="str">
        <f t="shared" si="124"/>
        <v>Overweight</v>
      </c>
      <c r="O867" t="str">
        <f t="shared" si="125"/>
        <v>Diabetes</v>
      </c>
      <c r="P867">
        <v>11.93</v>
      </c>
      <c r="Q867" s="2" t="s">
        <v>8354</v>
      </c>
      <c r="R867" s="2" t="s">
        <v>8354</v>
      </c>
      <c r="S867" t="s">
        <v>8354</v>
      </c>
      <c r="T867" s="2">
        <v>0</v>
      </c>
      <c r="U867" s="2" t="str">
        <f t="shared" si="126"/>
        <v>NO</v>
      </c>
      <c r="V867" t="s">
        <v>8354</v>
      </c>
      <c r="W867" t="str">
        <f t="shared" si="127"/>
        <v>tier - 2</v>
      </c>
      <c r="X867" t="s">
        <v>10</v>
      </c>
      <c r="Y867" t="str">
        <f t="shared" si="128"/>
        <v>tier - 3</v>
      </c>
      <c r="Z867" t="s">
        <v>11</v>
      </c>
      <c r="AA867" s="15">
        <v>7147.47</v>
      </c>
      <c r="AB867" t="str">
        <v>R1013</v>
      </c>
    </row>
    <row r="868" spans="1:28" x14ac:dyDescent="0.2">
      <c r="A868" s="1" t="s">
        <v>1503</v>
      </c>
      <c r="B868" s="13">
        <f t="shared" si="121"/>
        <v>30862</v>
      </c>
      <c r="C868" s="1">
        <f t="shared" si="129"/>
        <v>38</v>
      </c>
      <c r="D868">
        <v>1984</v>
      </c>
      <c r="E868" s="7" t="s">
        <v>17</v>
      </c>
      <c r="F868">
        <v>29</v>
      </c>
      <c r="G868" s="8" t="str">
        <f t="shared" si="122"/>
        <v>Jun</v>
      </c>
      <c r="H868" s="8" t="s">
        <v>6732</v>
      </c>
      <c r="I868" s="14" t="s">
        <v>7417</v>
      </c>
      <c r="J868" t="s">
        <v>5545</v>
      </c>
      <c r="K868">
        <v>1984</v>
      </c>
      <c r="L868">
        <f t="shared" si="123"/>
        <v>1984</v>
      </c>
      <c r="M868">
        <v>36.1</v>
      </c>
      <c r="N868" t="str">
        <f t="shared" si="124"/>
        <v>Obesity</v>
      </c>
      <c r="O868" t="str">
        <f t="shared" si="125"/>
        <v>Normal</v>
      </c>
      <c r="P868">
        <v>5.65</v>
      </c>
      <c r="Q868" s="2" t="s">
        <v>8355</v>
      </c>
      <c r="R868" s="2" t="s">
        <v>8354</v>
      </c>
      <c r="S868" t="s">
        <v>8354</v>
      </c>
      <c r="T868" s="2">
        <v>2</v>
      </c>
      <c r="U868" s="2" t="str">
        <f t="shared" si="126"/>
        <v>NO</v>
      </c>
      <c r="V868" t="s">
        <v>8354</v>
      </c>
      <c r="W868" t="str">
        <f t="shared" si="127"/>
        <v>tier - 2</v>
      </c>
      <c r="X868" t="s">
        <v>10</v>
      </c>
      <c r="Y868" t="str">
        <f t="shared" si="128"/>
        <v>tier - 2</v>
      </c>
      <c r="Z868" t="s">
        <v>10</v>
      </c>
      <c r="AA868" s="15">
        <v>7151.09</v>
      </c>
      <c r="AB868" t="str">
        <v>R1011</v>
      </c>
    </row>
    <row r="869" spans="1:28" x14ac:dyDescent="0.2">
      <c r="A869" s="1" t="s">
        <v>1502</v>
      </c>
      <c r="B869" s="13">
        <f t="shared" si="121"/>
        <v>28739</v>
      </c>
      <c r="C869" s="1">
        <f t="shared" si="129"/>
        <v>44</v>
      </c>
      <c r="D869">
        <v>1978</v>
      </c>
      <c r="E869" s="7" t="s">
        <v>19</v>
      </c>
      <c r="F869">
        <v>6</v>
      </c>
      <c r="G869" s="8" t="str">
        <f t="shared" si="122"/>
        <v>Sep</v>
      </c>
      <c r="H869" s="8" t="s">
        <v>6732</v>
      </c>
      <c r="I869" s="14" t="s">
        <v>6830</v>
      </c>
      <c r="J869" t="s">
        <v>5546</v>
      </c>
      <c r="K869">
        <v>1978</v>
      </c>
      <c r="L869">
        <f t="shared" si="123"/>
        <v>1978</v>
      </c>
      <c r="M869">
        <v>37.1</v>
      </c>
      <c r="N869" t="str">
        <f t="shared" si="124"/>
        <v>Obesity</v>
      </c>
      <c r="O869" t="str">
        <f t="shared" si="125"/>
        <v>Diabetes</v>
      </c>
      <c r="P869">
        <v>11.21</v>
      </c>
      <c r="Q869" s="2" t="s">
        <v>8355</v>
      </c>
      <c r="R869" s="2" t="s">
        <v>8354</v>
      </c>
      <c r="S869" t="s">
        <v>2382</v>
      </c>
      <c r="T869" s="2">
        <v>1</v>
      </c>
      <c r="U869" s="2" t="str">
        <f t="shared" si="126"/>
        <v>NO</v>
      </c>
      <c r="V869" t="s">
        <v>8354</v>
      </c>
      <c r="W869" t="str">
        <f t="shared" si="127"/>
        <v>tier - 3</v>
      </c>
      <c r="X869" t="s">
        <v>11</v>
      </c>
      <c r="Y869" t="str">
        <f t="shared" si="128"/>
        <v>tier - 2</v>
      </c>
      <c r="Z869" t="s">
        <v>10</v>
      </c>
      <c r="AA869" s="15">
        <v>7152.67</v>
      </c>
      <c r="AB869" t="str">
        <v>R1013</v>
      </c>
    </row>
    <row r="870" spans="1:28" x14ac:dyDescent="0.2">
      <c r="A870" s="1" t="s">
        <v>1501</v>
      </c>
      <c r="B870" s="13">
        <f t="shared" si="121"/>
        <v>29784</v>
      </c>
      <c r="C870" s="1">
        <f t="shared" si="129"/>
        <v>41</v>
      </c>
      <c r="D870">
        <v>1981</v>
      </c>
      <c r="E870" s="7" t="s">
        <v>9</v>
      </c>
      <c r="F870">
        <v>17</v>
      </c>
      <c r="G870" s="8" t="str">
        <f t="shared" si="122"/>
        <v>Jul</v>
      </c>
      <c r="H870" s="8" t="s">
        <v>6732</v>
      </c>
      <c r="I870" s="14" t="s">
        <v>6743</v>
      </c>
      <c r="J870" t="s">
        <v>5547</v>
      </c>
      <c r="K870">
        <v>1981</v>
      </c>
      <c r="L870">
        <f t="shared" si="123"/>
        <v>1981</v>
      </c>
      <c r="M870">
        <v>27.5</v>
      </c>
      <c r="N870" t="str">
        <f t="shared" si="124"/>
        <v>Overweight</v>
      </c>
      <c r="O870" t="str">
        <f t="shared" si="125"/>
        <v>Diabetes</v>
      </c>
      <c r="P870">
        <v>10.62</v>
      </c>
      <c r="Q870" s="2" t="s">
        <v>8355</v>
      </c>
      <c r="R870" s="2" t="s">
        <v>8354</v>
      </c>
      <c r="S870" t="s">
        <v>2382</v>
      </c>
      <c r="T870" s="2">
        <v>1</v>
      </c>
      <c r="U870" s="2" t="str">
        <f t="shared" si="126"/>
        <v>NO</v>
      </c>
      <c r="V870" t="s">
        <v>8354</v>
      </c>
      <c r="W870" t="str">
        <f t="shared" si="127"/>
        <v>tier - 2</v>
      </c>
      <c r="X870" t="s">
        <v>10</v>
      </c>
      <c r="Y870" t="str">
        <f t="shared" si="128"/>
        <v>tier - 1</v>
      </c>
      <c r="Z870" t="s">
        <v>15</v>
      </c>
      <c r="AA870" s="15">
        <v>7153.55</v>
      </c>
      <c r="AB870" t="str">
        <v>R1012</v>
      </c>
    </row>
    <row r="871" spans="1:28" x14ac:dyDescent="0.2">
      <c r="A871" s="1" t="s">
        <v>1500</v>
      </c>
      <c r="B871" s="13">
        <f t="shared" si="121"/>
        <v>29394</v>
      </c>
      <c r="C871" s="1">
        <f t="shared" si="129"/>
        <v>42</v>
      </c>
      <c r="D871">
        <v>1980</v>
      </c>
      <c r="E871" s="7" t="s">
        <v>17</v>
      </c>
      <c r="F871">
        <v>22</v>
      </c>
      <c r="G871" s="8" t="str">
        <f t="shared" si="122"/>
        <v>Jun</v>
      </c>
      <c r="H871" s="8" t="s">
        <v>6732</v>
      </c>
      <c r="I871" s="14" t="s">
        <v>7418</v>
      </c>
      <c r="J871" t="s">
        <v>5548</v>
      </c>
      <c r="K871">
        <v>1980</v>
      </c>
      <c r="L871">
        <f t="shared" si="123"/>
        <v>1980</v>
      </c>
      <c r="M871">
        <v>24.7</v>
      </c>
      <c r="N871" t="str">
        <f t="shared" si="124"/>
        <v>Normalweight</v>
      </c>
      <c r="O871" t="str">
        <f t="shared" si="125"/>
        <v>Diabetes</v>
      </c>
      <c r="P871">
        <v>10.7</v>
      </c>
      <c r="Q871" s="2" t="s">
        <v>8355</v>
      </c>
      <c r="R871" s="2" t="s">
        <v>8354</v>
      </c>
      <c r="S871" t="s">
        <v>2382</v>
      </c>
      <c r="T871" s="2">
        <v>1</v>
      </c>
      <c r="U871" s="2" t="str">
        <f t="shared" si="126"/>
        <v>NO</v>
      </c>
      <c r="V871" t="s">
        <v>8354</v>
      </c>
      <c r="W871" t="str">
        <f t="shared" si="127"/>
        <v>tier - 2</v>
      </c>
      <c r="X871" t="s">
        <v>10</v>
      </c>
      <c r="Y871" t="str">
        <f t="shared" si="128"/>
        <v>tier - 2</v>
      </c>
      <c r="Z871" t="s">
        <v>10</v>
      </c>
      <c r="AA871" s="15">
        <v>7160.09</v>
      </c>
      <c r="AB871" t="str">
        <v>R1011</v>
      </c>
    </row>
    <row r="872" spans="1:28" x14ac:dyDescent="0.2">
      <c r="A872" s="1" t="s">
        <v>1499</v>
      </c>
      <c r="B872" s="13">
        <f t="shared" si="121"/>
        <v>29501</v>
      </c>
      <c r="C872" s="1">
        <f t="shared" si="129"/>
        <v>42</v>
      </c>
      <c r="D872">
        <v>1980</v>
      </c>
      <c r="E872" s="7" t="s">
        <v>36</v>
      </c>
      <c r="F872">
        <v>7</v>
      </c>
      <c r="G872" s="8" t="str">
        <f t="shared" si="122"/>
        <v>Oct</v>
      </c>
      <c r="H872" s="8" t="s">
        <v>7145</v>
      </c>
      <c r="I872" s="14" t="s">
        <v>7419</v>
      </c>
      <c r="J872" t="s">
        <v>5549</v>
      </c>
      <c r="K872">
        <v>1980</v>
      </c>
      <c r="L872">
        <f t="shared" si="123"/>
        <v>1980</v>
      </c>
      <c r="M872">
        <v>26.78</v>
      </c>
      <c r="N872" t="str">
        <f t="shared" si="124"/>
        <v>Overweight</v>
      </c>
      <c r="O872" t="str">
        <f t="shared" si="125"/>
        <v>Diabetes</v>
      </c>
      <c r="P872">
        <v>10.02</v>
      </c>
      <c r="Q872" s="2" t="s">
        <v>8355</v>
      </c>
      <c r="R872" s="2" t="s">
        <v>8354</v>
      </c>
      <c r="S872" t="s">
        <v>2382</v>
      </c>
      <c r="T872" s="2">
        <v>1</v>
      </c>
      <c r="U872" s="2" t="str">
        <f t="shared" si="126"/>
        <v>NO</v>
      </c>
      <c r="V872" t="s">
        <v>8354</v>
      </c>
      <c r="W872" t="str">
        <f t="shared" si="127"/>
        <v>tier - 2</v>
      </c>
      <c r="X872" t="s">
        <v>10</v>
      </c>
      <c r="Y872" t="str">
        <f t="shared" si="128"/>
        <v>tier - 1</v>
      </c>
      <c r="Z872" t="s">
        <v>15</v>
      </c>
      <c r="AA872" s="15">
        <v>7160.33</v>
      </c>
      <c r="AB872" t="str">
        <v>R1013</v>
      </c>
    </row>
    <row r="873" spans="1:28" x14ac:dyDescent="0.2">
      <c r="A873" s="1" t="s">
        <v>1498</v>
      </c>
      <c r="B873" s="13">
        <f t="shared" si="121"/>
        <v>29494</v>
      </c>
      <c r="C873" s="1">
        <f t="shared" si="129"/>
        <v>42</v>
      </c>
      <c r="D873">
        <v>1980</v>
      </c>
      <c r="E873" s="7" t="s">
        <v>19</v>
      </c>
      <c r="F873">
        <v>30</v>
      </c>
      <c r="G873" s="8" t="str">
        <f t="shared" si="122"/>
        <v>Sep</v>
      </c>
      <c r="H873" s="8" t="s">
        <v>6730</v>
      </c>
      <c r="I873" s="14" t="s">
        <v>7420</v>
      </c>
      <c r="J873" t="s">
        <v>5550</v>
      </c>
      <c r="K873">
        <v>1980</v>
      </c>
      <c r="L873">
        <f t="shared" si="123"/>
        <v>1980</v>
      </c>
      <c r="M873">
        <v>45.8</v>
      </c>
      <c r="N873" t="str">
        <f t="shared" si="124"/>
        <v>Obesity</v>
      </c>
      <c r="O873" t="str">
        <f t="shared" si="125"/>
        <v>Normal</v>
      </c>
      <c r="P873">
        <v>4.8499999999999996</v>
      </c>
      <c r="Q873" s="2" t="s">
        <v>8354</v>
      </c>
      <c r="R873" s="2" t="s">
        <v>8354</v>
      </c>
      <c r="S873" t="s">
        <v>8354</v>
      </c>
      <c r="T873" s="2">
        <v>0</v>
      </c>
      <c r="U873" s="2" t="str">
        <f t="shared" si="126"/>
        <v>NO</v>
      </c>
      <c r="V873" t="s">
        <v>8354</v>
      </c>
      <c r="W873" t="str">
        <f t="shared" si="127"/>
        <v>tier - 2</v>
      </c>
      <c r="X873" t="s">
        <v>10</v>
      </c>
      <c r="Y873" t="str">
        <f t="shared" si="128"/>
        <v>tier - 3</v>
      </c>
      <c r="Z873" t="s">
        <v>11</v>
      </c>
      <c r="AA873" s="15">
        <v>7162.01</v>
      </c>
      <c r="AB873" t="str">
        <v>R1013</v>
      </c>
    </row>
    <row r="874" spans="1:28" x14ac:dyDescent="0.2">
      <c r="A874" s="1" t="s">
        <v>1497</v>
      </c>
      <c r="B874" s="13">
        <f t="shared" si="121"/>
        <v>30179</v>
      </c>
      <c r="C874" s="1">
        <f t="shared" si="129"/>
        <v>40</v>
      </c>
      <c r="D874">
        <v>1982</v>
      </c>
      <c r="E874" s="7" t="s">
        <v>34</v>
      </c>
      <c r="F874">
        <v>16</v>
      </c>
      <c r="G874" s="8" t="str">
        <f t="shared" si="122"/>
        <v>Aug</v>
      </c>
      <c r="H874" s="8" t="s">
        <v>7145</v>
      </c>
      <c r="I874" s="14" t="s">
        <v>7098</v>
      </c>
      <c r="J874" t="s">
        <v>5551</v>
      </c>
      <c r="K874">
        <v>1982</v>
      </c>
      <c r="L874">
        <f t="shared" si="123"/>
        <v>1982</v>
      </c>
      <c r="M874">
        <v>29</v>
      </c>
      <c r="N874" t="str">
        <f t="shared" si="124"/>
        <v>Overweight</v>
      </c>
      <c r="O874" t="str">
        <f t="shared" si="125"/>
        <v>Normal</v>
      </c>
      <c r="P874">
        <v>4.3899999999999997</v>
      </c>
      <c r="Q874" s="2" t="s">
        <v>8355</v>
      </c>
      <c r="R874" s="2" t="s">
        <v>8354</v>
      </c>
      <c r="S874" t="s">
        <v>8354</v>
      </c>
      <c r="T874" s="2">
        <v>2</v>
      </c>
      <c r="U874" s="2" t="str">
        <f t="shared" si="126"/>
        <v>NO</v>
      </c>
      <c r="V874" t="s">
        <v>8354</v>
      </c>
      <c r="W874" t="str">
        <f t="shared" si="127"/>
        <v>tier - 3</v>
      </c>
      <c r="X874" t="s">
        <v>11</v>
      </c>
      <c r="Y874" t="str">
        <f t="shared" si="128"/>
        <v>tier - 2</v>
      </c>
      <c r="Z874" t="s">
        <v>10</v>
      </c>
      <c r="AA874" s="15">
        <v>7173.36</v>
      </c>
      <c r="AB874" t="str">
        <v>R1016</v>
      </c>
    </row>
    <row r="875" spans="1:28" x14ac:dyDescent="0.2">
      <c r="A875" s="1" t="s">
        <v>1496</v>
      </c>
      <c r="B875" s="13">
        <f t="shared" si="121"/>
        <v>27594</v>
      </c>
      <c r="C875" s="1">
        <f t="shared" si="129"/>
        <v>47</v>
      </c>
      <c r="D875">
        <v>1975</v>
      </c>
      <c r="E875" s="7" t="s">
        <v>9</v>
      </c>
      <c r="F875">
        <v>19</v>
      </c>
      <c r="G875" s="8" t="str">
        <f t="shared" si="122"/>
        <v>Jul</v>
      </c>
      <c r="H875" s="8" t="s">
        <v>6730</v>
      </c>
      <c r="I875" s="14" t="s">
        <v>7421</v>
      </c>
      <c r="J875" t="s">
        <v>5552</v>
      </c>
      <c r="K875">
        <v>1975</v>
      </c>
      <c r="L875">
        <f t="shared" si="123"/>
        <v>1975</v>
      </c>
      <c r="M875">
        <v>33.534999999999997</v>
      </c>
      <c r="N875" t="str">
        <f t="shared" si="124"/>
        <v>Obesity</v>
      </c>
      <c r="O875" t="str">
        <f t="shared" si="125"/>
        <v>Diabetes</v>
      </c>
      <c r="P875">
        <v>8.24</v>
      </c>
      <c r="Q875" s="2" t="s">
        <v>8355</v>
      </c>
      <c r="R875" s="2" t="s">
        <v>8354</v>
      </c>
      <c r="S875" t="s">
        <v>8354</v>
      </c>
      <c r="T875" s="2">
        <v>0</v>
      </c>
      <c r="U875" s="2" t="str">
        <f t="shared" si="126"/>
        <v>NO</v>
      </c>
      <c r="V875" t="s">
        <v>8354</v>
      </c>
      <c r="W875" t="str">
        <f t="shared" si="127"/>
        <v>tier - 2</v>
      </c>
      <c r="X875" t="s">
        <v>10</v>
      </c>
      <c r="Y875" t="str">
        <f t="shared" si="128"/>
        <v>tier - 3</v>
      </c>
      <c r="Z875" t="s">
        <v>11</v>
      </c>
      <c r="AA875" s="15">
        <v>7175.51</v>
      </c>
      <c r="AB875" t="str">
        <v>R1013</v>
      </c>
    </row>
    <row r="876" spans="1:28" x14ac:dyDescent="0.2">
      <c r="A876" s="1" t="s">
        <v>1495</v>
      </c>
      <c r="B876" s="13">
        <f t="shared" si="121"/>
        <v>25076</v>
      </c>
      <c r="C876" s="1">
        <f t="shared" si="129"/>
        <v>54</v>
      </c>
      <c r="D876">
        <v>1968</v>
      </c>
      <c r="E876" s="7" t="s">
        <v>34</v>
      </c>
      <c r="F876">
        <v>26</v>
      </c>
      <c r="G876" s="8" t="str">
        <f t="shared" si="122"/>
        <v>Aug</v>
      </c>
      <c r="H876" s="8" t="s">
        <v>6730</v>
      </c>
      <c r="I876" s="14" t="s">
        <v>7422</v>
      </c>
      <c r="J876" t="s">
        <v>5553</v>
      </c>
      <c r="K876">
        <v>1968</v>
      </c>
      <c r="L876">
        <f t="shared" si="123"/>
        <v>1968</v>
      </c>
      <c r="M876">
        <v>32.774999999999999</v>
      </c>
      <c r="N876" t="str">
        <f t="shared" si="124"/>
        <v>Obesity</v>
      </c>
      <c r="O876" t="str">
        <f t="shared" si="125"/>
        <v>Diabetes</v>
      </c>
      <c r="P876">
        <v>9.77</v>
      </c>
      <c r="Q876" s="2" t="s">
        <v>8355</v>
      </c>
      <c r="R876" s="2" t="s">
        <v>8354</v>
      </c>
      <c r="S876" t="s">
        <v>8354</v>
      </c>
      <c r="T876" s="2">
        <v>0</v>
      </c>
      <c r="U876" s="2" t="str">
        <f t="shared" si="126"/>
        <v>NO</v>
      </c>
      <c r="V876" t="s">
        <v>8354</v>
      </c>
      <c r="W876" t="str">
        <f t="shared" si="127"/>
        <v>tier - 3</v>
      </c>
      <c r="X876" t="s">
        <v>11</v>
      </c>
      <c r="Y876" t="str">
        <f t="shared" si="128"/>
        <v>tier - 3</v>
      </c>
      <c r="Z876" t="s">
        <v>11</v>
      </c>
      <c r="AA876" s="15">
        <v>7179.52</v>
      </c>
      <c r="AB876" t="str">
        <v>R1013</v>
      </c>
    </row>
    <row r="877" spans="1:28" x14ac:dyDescent="0.2">
      <c r="A877" s="1" t="s">
        <v>1494</v>
      </c>
      <c r="B877" s="13">
        <f t="shared" si="121"/>
        <v>30208</v>
      </c>
      <c r="C877" s="1">
        <f t="shared" si="129"/>
        <v>40</v>
      </c>
      <c r="D877">
        <v>1982</v>
      </c>
      <c r="E877" s="7" t="s">
        <v>19</v>
      </c>
      <c r="F877">
        <v>14</v>
      </c>
      <c r="G877" s="8" t="str">
        <f t="shared" si="122"/>
        <v>Sep</v>
      </c>
      <c r="H877" s="8" t="s">
        <v>6730</v>
      </c>
      <c r="I877" s="14" t="s">
        <v>7423</v>
      </c>
      <c r="J877" t="s">
        <v>5554</v>
      </c>
      <c r="K877">
        <v>1982</v>
      </c>
      <c r="L877">
        <f t="shared" si="123"/>
        <v>1982</v>
      </c>
      <c r="M877">
        <v>37.51</v>
      </c>
      <c r="N877" t="str">
        <f t="shared" si="124"/>
        <v>Obesity</v>
      </c>
      <c r="O877" t="str">
        <f t="shared" si="125"/>
        <v>Normal</v>
      </c>
      <c r="P877">
        <v>5.5</v>
      </c>
      <c r="Q877" s="2" t="s">
        <v>8355</v>
      </c>
      <c r="R877" s="2" t="s">
        <v>8354</v>
      </c>
      <c r="S877" t="s">
        <v>8354</v>
      </c>
      <c r="T877" s="2">
        <v>2</v>
      </c>
      <c r="U877" s="2" t="str">
        <f t="shared" si="126"/>
        <v>NO</v>
      </c>
      <c r="V877" t="s">
        <v>8354</v>
      </c>
      <c r="W877" t="str">
        <f t="shared" si="127"/>
        <v>tier - 3</v>
      </c>
      <c r="X877" t="s">
        <v>11</v>
      </c>
      <c r="Y877" t="str">
        <f t="shared" si="128"/>
        <v>tier - 2</v>
      </c>
      <c r="Z877" t="s">
        <v>10</v>
      </c>
      <c r="AA877" s="15">
        <v>7196.87</v>
      </c>
      <c r="AB877" t="str">
        <v>R1011</v>
      </c>
    </row>
    <row r="878" spans="1:28" x14ac:dyDescent="0.2">
      <c r="A878" s="1" t="s">
        <v>1493</v>
      </c>
      <c r="B878" s="13">
        <f t="shared" si="121"/>
        <v>30539</v>
      </c>
      <c r="C878" s="1">
        <f t="shared" si="129"/>
        <v>39</v>
      </c>
      <c r="D878">
        <v>1983</v>
      </c>
      <c r="E878" s="7" t="s">
        <v>34</v>
      </c>
      <c r="F878">
        <v>11</v>
      </c>
      <c r="G878" s="8" t="str">
        <f t="shared" si="122"/>
        <v>Aug</v>
      </c>
      <c r="H878" s="8" t="s">
        <v>7145</v>
      </c>
      <c r="I878" s="14" t="s">
        <v>7263</v>
      </c>
      <c r="J878" t="s">
        <v>5555</v>
      </c>
      <c r="K878">
        <v>1983</v>
      </c>
      <c r="L878">
        <f t="shared" si="123"/>
        <v>1983</v>
      </c>
      <c r="M878">
        <v>39.86</v>
      </c>
      <c r="N878" t="str">
        <f t="shared" si="124"/>
        <v>Obesity</v>
      </c>
      <c r="O878" t="str">
        <f t="shared" si="125"/>
        <v>Diabetes</v>
      </c>
      <c r="P878">
        <v>11.84</v>
      </c>
      <c r="Q878" s="2" t="s">
        <v>8355</v>
      </c>
      <c r="R878" s="2" t="s">
        <v>8354</v>
      </c>
      <c r="S878" t="s">
        <v>8354</v>
      </c>
      <c r="T878" s="2">
        <v>1</v>
      </c>
      <c r="U878" s="2" t="str">
        <f t="shared" si="126"/>
        <v>NO</v>
      </c>
      <c r="V878" t="s">
        <v>8354</v>
      </c>
      <c r="W878" t="str">
        <f t="shared" si="127"/>
        <v>tier - 2</v>
      </c>
      <c r="X878" t="s">
        <v>10</v>
      </c>
      <c r="Y878" t="str">
        <f t="shared" si="128"/>
        <v>tier - 3</v>
      </c>
      <c r="Z878" t="s">
        <v>11</v>
      </c>
      <c r="AA878" s="15">
        <v>7201.7</v>
      </c>
      <c r="AB878" t="str">
        <v>R1012</v>
      </c>
    </row>
    <row r="879" spans="1:28" x14ac:dyDescent="0.2">
      <c r="A879" s="1" t="s">
        <v>1492</v>
      </c>
      <c r="B879" s="13">
        <f t="shared" si="121"/>
        <v>30641</v>
      </c>
      <c r="C879" s="1">
        <f t="shared" si="129"/>
        <v>39</v>
      </c>
      <c r="D879">
        <v>1983</v>
      </c>
      <c r="E879" s="7" t="s">
        <v>14</v>
      </c>
      <c r="F879">
        <v>21</v>
      </c>
      <c r="G879" s="8" t="str">
        <f t="shared" si="122"/>
        <v>Nov</v>
      </c>
      <c r="H879" s="8" t="s">
        <v>7145</v>
      </c>
      <c r="I879" s="14" t="s">
        <v>7424</v>
      </c>
      <c r="J879" t="s">
        <v>5556</v>
      </c>
      <c r="K879">
        <v>1983</v>
      </c>
      <c r="L879">
        <f t="shared" si="123"/>
        <v>1983</v>
      </c>
      <c r="M879">
        <v>42.13</v>
      </c>
      <c r="N879" t="str">
        <f t="shared" si="124"/>
        <v>Obesity</v>
      </c>
      <c r="O879" t="str">
        <f t="shared" si="125"/>
        <v>Normal</v>
      </c>
      <c r="P879">
        <v>4.66</v>
      </c>
      <c r="Q879" s="2" t="s">
        <v>8354</v>
      </c>
      <c r="R879" s="2" t="s">
        <v>8354</v>
      </c>
      <c r="S879" t="s">
        <v>8354</v>
      </c>
      <c r="T879" s="2">
        <v>0</v>
      </c>
      <c r="U879" s="2" t="str">
        <f t="shared" si="126"/>
        <v>NO</v>
      </c>
      <c r="V879" t="s">
        <v>8354</v>
      </c>
      <c r="W879" t="str">
        <f t="shared" si="127"/>
        <v>tier - 2</v>
      </c>
      <c r="X879" t="s">
        <v>10</v>
      </c>
      <c r="Y879" t="str">
        <f t="shared" si="128"/>
        <v>tier - 3</v>
      </c>
      <c r="Z879" t="s">
        <v>11</v>
      </c>
      <c r="AA879" s="15">
        <v>7209.49</v>
      </c>
      <c r="AB879" t="str">
        <v>R1012</v>
      </c>
    </row>
    <row r="880" spans="1:28" x14ac:dyDescent="0.2">
      <c r="A880" s="1" t="s">
        <v>1491</v>
      </c>
      <c r="B880" s="13">
        <f t="shared" si="121"/>
        <v>33417</v>
      </c>
      <c r="C880" s="1">
        <f t="shared" si="129"/>
        <v>31</v>
      </c>
      <c r="D880">
        <v>1991</v>
      </c>
      <c r="E880" s="7" t="s">
        <v>17</v>
      </c>
      <c r="F880">
        <v>28</v>
      </c>
      <c r="G880" s="8" t="str">
        <f t="shared" si="122"/>
        <v>Jun</v>
      </c>
      <c r="H880" s="8" t="s">
        <v>6730</v>
      </c>
      <c r="I880" s="14" t="s">
        <v>7425</v>
      </c>
      <c r="J880" t="s">
        <v>6698</v>
      </c>
      <c r="K880">
        <v>1991</v>
      </c>
      <c r="L880">
        <f t="shared" si="123"/>
        <v>1991</v>
      </c>
      <c r="M880">
        <v>35.99</v>
      </c>
      <c r="N880" t="str">
        <f t="shared" si="124"/>
        <v>Obesity</v>
      </c>
      <c r="O880" t="str">
        <f t="shared" si="125"/>
        <v>Diabetes</v>
      </c>
      <c r="P880">
        <v>11.11</v>
      </c>
      <c r="Q880" s="2" t="s">
        <v>8354</v>
      </c>
      <c r="R880" s="2" t="s">
        <v>8354</v>
      </c>
      <c r="S880" t="s">
        <v>8354</v>
      </c>
      <c r="T880" s="2">
        <v>0</v>
      </c>
      <c r="U880" s="2" t="str">
        <f t="shared" si="126"/>
        <v>NO</v>
      </c>
      <c r="V880" t="s">
        <v>8354</v>
      </c>
      <c r="W880" t="str">
        <f t="shared" si="127"/>
        <v>tier - 2</v>
      </c>
      <c r="X880" t="s">
        <v>10</v>
      </c>
      <c r="Y880" t="str">
        <f t="shared" si="128"/>
        <v>tier - 2</v>
      </c>
      <c r="Z880" t="s">
        <v>10</v>
      </c>
      <c r="AA880" s="15">
        <v>7220.25</v>
      </c>
      <c r="AB880" t="str">
        <v>R1021</v>
      </c>
    </row>
    <row r="881" spans="1:28" x14ac:dyDescent="0.2">
      <c r="A881" s="1" t="s">
        <v>1490</v>
      </c>
      <c r="B881" s="13">
        <f t="shared" si="121"/>
        <v>28383</v>
      </c>
      <c r="C881" s="1">
        <f t="shared" si="129"/>
        <v>45</v>
      </c>
      <c r="D881">
        <v>1977</v>
      </c>
      <c r="E881" s="7" t="s">
        <v>19</v>
      </c>
      <c r="F881">
        <v>15</v>
      </c>
      <c r="G881" s="8" t="str">
        <f t="shared" si="122"/>
        <v>Sep</v>
      </c>
      <c r="H881" s="8" t="s">
        <v>6730</v>
      </c>
      <c r="I881" s="14" t="s">
        <v>7426</v>
      </c>
      <c r="J881" t="s">
        <v>5557</v>
      </c>
      <c r="K881">
        <v>1977</v>
      </c>
      <c r="L881">
        <f t="shared" si="123"/>
        <v>1977</v>
      </c>
      <c r="M881">
        <v>35.200000000000003</v>
      </c>
      <c r="N881" t="str">
        <f t="shared" si="124"/>
        <v>Obesity</v>
      </c>
      <c r="O881" t="str">
        <f t="shared" si="125"/>
        <v>Diabetes</v>
      </c>
      <c r="P881">
        <v>7.72</v>
      </c>
      <c r="Q881" s="2" t="s">
        <v>8355</v>
      </c>
      <c r="R881" s="2" t="s">
        <v>8354</v>
      </c>
      <c r="S881" t="s">
        <v>2382</v>
      </c>
      <c r="T881" s="2">
        <v>1</v>
      </c>
      <c r="U881" s="2" t="str">
        <f t="shared" si="126"/>
        <v>NO</v>
      </c>
      <c r="V881" t="s">
        <v>8354</v>
      </c>
      <c r="W881" t="str">
        <f t="shared" si="127"/>
        <v>tier - 3</v>
      </c>
      <c r="X881" t="s">
        <v>11</v>
      </c>
      <c r="Y881" t="str">
        <f t="shared" si="128"/>
        <v>tier - 3</v>
      </c>
      <c r="Z881" t="s">
        <v>11</v>
      </c>
      <c r="AA881" s="15">
        <v>7222.79</v>
      </c>
      <c r="AB881" t="str">
        <v>R1012</v>
      </c>
    </row>
    <row r="882" spans="1:28" x14ac:dyDescent="0.2">
      <c r="A882" s="1" t="s">
        <v>1489</v>
      </c>
      <c r="B882" s="13">
        <f t="shared" si="121"/>
        <v>31606</v>
      </c>
      <c r="C882" s="1">
        <f t="shared" si="129"/>
        <v>36</v>
      </c>
      <c r="D882">
        <v>1986</v>
      </c>
      <c r="E882" s="7" t="s">
        <v>9</v>
      </c>
      <c r="F882">
        <v>13</v>
      </c>
      <c r="G882" s="8" t="str">
        <f t="shared" si="122"/>
        <v>Jul</v>
      </c>
      <c r="H882" s="8" t="s">
        <v>6730</v>
      </c>
      <c r="I882" s="14" t="s">
        <v>7427</v>
      </c>
      <c r="J882" t="s">
        <v>5558</v>
      </c>
      <c r="K882">
        <v>1986</v>
      </c>
      <c r="L882">
        <f t="shared" si="123"/>
        <v>1986</v>
      </c>
      <c r="M882">
        <v>29.91</v>
      </c>
      <c r="N882" t="str">
        <f t="shared" si="124"/>
        <v>Obesity</v>
      </c>
      <c r="O882" t="str">
        <f t="shared" si="125"/>
        <v>Normal</v>
      </c>
      <c r="P882">
        <v>5.55</v>
      </c>
      <c r="Q882" s="2" t="s">
        <v>8355</v>
      </c>
      <c r="R882" s="2" t="s">
        <v>8354</v>
      </c>
      <c r="S882" t="s">
        <v>8354</v>
      </c>
      <c r="T882" s="2">
        <v>2</v>
      </c>
      <c r="U882" s="2" t="str">
        <f t="shared" si="126"/>
        <v>NO</v>
      </c>
      <c r="V882" t="s">
        <v>8354</v>
      </c>
      <c r="W882" t="str">
        <f t="shared" si="127"/>
        <v>tier - 2</v>
      </c>
      <c r="X882" t="s">
        <v>10</v>
      </c>
      <c r="Y882" t="str">
        <f t="shared" si="128"/>
        <v>tier - 1</v>
      </c>
      <c r="Z882" t="s">
        <v>15</v>
      </c>
      <c r="AA882" s="15">
        <v>7228.22</v>
      </c>
      <c r="AB882" t="str">
        <v>R1024</v>
      </c>
    </row>
    <row r="883" spans="1:28" x14ac:dyDescent="0.2">
      <c r="A883" s="1" t="s">
        <v>1488</v>
      </c>
      <c r="B883" s="13">
        <f t="shared" si="121"/>
        <v>31657</v>
      </c>
      <c r="C883" s="1">
        <f t="shared" si="129"/>
        <v>36</v>
      </c>
      <c r="D883">
        <v>1986</v>
      </c>
      <c r="E883" s="7" t="s">
        <v>19</v>
      </c>
      <c r="F883">
        <v>2</v>
      </c>
      <c r="G883" s="8" t="str">
        <f t="shared" si="122"/>
        <v>Sep</v>
      </c>
      <c r="H883" s="8" t="s">
        <v>6730</v>
      </c>
      <c r="I883" s="14" t="s">
        <v>6980</v>
      </c>
      <c r="J883" t="s">
        <v>5559</v>
      </c>
      <c r="K883">
        <v>1986</v>
      </c>
      <c r="L883">
        <f t="shared" si="123"/>
        <v>1986</v>
      </c>
      <c r="M883">
        <v>36.479999999999997</v>
      </c>
      <c r="N883" t="str">
        <f t="shared" si="124"/>
        <v>Obesity</v>
      </c>
      <c r="O883" t="str">
        <f t="shared" si="125"/>
        <v>Normal</v>
      </c>
      <c r="P883">
        <v>5.05</v>
      </c>
      <c r="Q883" s="2" t="s">
        <v>8355</v>
      </c>
      <c r="R883" s="2" t="s">
        <v>8354</v>
      </c>
      <c r="S883" t="s">
        <v>8354</v>
      </c>
      <c r="T883" s="2">
        <v>1</v>
      </c>
      <c r="U883" s="2" t="str">
        <f t="shared" si="126"/>
        <v>NO</v>
      </c>
      <c r="V883" t="s">
        <v>8354</v>
      </c>
      <c r="W883" t="str">
        <f t="shared" si="127"/>
        <v>tier - 2</v>
      </c>
      <c r="X883" t="s">
        <v>10</v>
      </c>
      <c r="Y883" t="str">
        <f t="shared" si="128"/>
        <v>tier - 3</v>
      </c>
      <c r="Z883" t="s">
        <v>11</v>
      </c>
      <c r="AA883" s="15">
        <v>7243.81</v>
      </c>
      <c r="AB883" t="str">
        <v>R1013</v>
      </c>
    </row>
    <row r="884" spans="1:28" x14ac:dyDescent="0.2">
      <c r="A884" s="1" t="s">
        <v>1487</v>
      </c>
      <c r="B884" s="13">
        <f t="shared" si="121"/>
        <v>30156</v>
      </c>
      <c r="C884" s="1">
        <f t="shared" si="129"/>
        <v>40</v>
      </c>
      <c r="D884">
        <v>1982</v>
      </c>
      <c r="E884" s="7" t="s">
        <v>9</v>
      </c>
      <c r="F884">
        <v>24</v>
      </c>
      <c r="G884" s="8" t="str">
        <f t="shared" si="122"/>
        <v>Jul</v>
      </c>
      <c r="H884" s="8" t="s">
        <v>6730</v>
      </c>
      <c r="I884" s="14" t="s">
        <v>7428</v>
      </c>
      <c r="J884" t="s">
        <v>5560</v>
      </c>
      <c r="K884">
        <v>1982</v>
      </c>
      <c r="L884">
        <f t="shared" si="123"/>
        <v>1982</v>
      </c>
      <c r="M884">
        <v>27.5</v>
      </c>
      <c r="N884" t="str">
        <f t="shared" si="124"/>
        <v>Overweight</v>
      </c>
      <c r="O884" t="str">
        <f t="shared" si="125"/>
        <v>Diabetes</v>
      </c>
      <c r="P884">
        <v>8.69</v>
      </c>
      <c r="Q884" s="2" t="s">
        <v>8355</v>
      </c>
      <c r="R884" s="2" t="s">
        <v>8354</v>
      </c>
      <c r="S884" t="s">
        <v>2382</v>
      </c>
      <c r="T884" s="2">
        <v>1</v>
      </c>
      <c r="U884" s="2" t="str">
        <f t="shared" si="126"/>
        <v>NO</v>
      </c>
      <c r="V884" t="s">
        <v>8354</v>
      </c>
      <c r="W884" t="str">
        <f t="shared" si="127"/>
        <v>tier - 2</v>
      </c>
      <c r="X884" t="s">
        <v>10</v>
      </c>
      <c r="Y884" t="str">
        <f t="shared" si="128"/>
        <v>tier - 1</v>
      </c>
      <c r="Z884" t="s">
        <v>15</v>
      </c>
      <c r="AA884" s="15">
        <v>7248.71</v>
      </c>
      <c r="AB884" t="str">
        <v>R1013</v>
      </c>
    </row>
    <row r="885" spans="1:28" x14ac:dyDescent="0.2">
      <c r="A885" s="1" t="s">
        <v>1486</v>
      </c>
      <c r="B885" s="13">
        <f t="shared" si="121"/>
        <v>29812</v>
      </c>
      <c r="C885" s="1">
        <f t="shared" si="129"/>
        <v>41</v>
      </c>
      <c r="D885">
        <v>1981</v>
      </c>
      <c r="E885" s="7" t="s">
        <v>34</v>
      </c>
      <c r="F885">
        <v>14</v>
      </c>
      <c r="G885" s="8" t="str">
        <f t="shared" si="122"/>
        <v>Aug</v>
      </c>
      <c r="H885" s="8" t="s">
        <v>6730</v>
      </c>
      <c r="I885" s="14" t="s">
        <v>7429</v>
      </c>
      <c r="J885" t="s">
        <v>5561</v>
      </c>
      <c r="K885">
        <v>1981</v>
      </c>
      <c r="L885">
        <f t="shared" si="123"/>
        <v>1981</v>
      </c>
      <c r="M885">
        <v>33.44</v>
      </c>
      <c r="N885" t="str">
        <f t="shared" si="124"/>
        <v>Obesity</v>
      </c>
      <c r="O885" t="str">
        <f t="shared" si="125"/>
        <v>Prediabetes</v>
      </c>
      <c r="P885">
        <v>5.9</v>
      </c>
      <c r="Q885" s="2" t="s">
        <v>8355</v>
      </c>
      <c r="R885" s="2" t="s">
        <v>8354</v>
      </c>
      <c r="S885" t="s">
        <v>8354</v>
      </c>
      <c r="T885" s="2">
        <v>1</v>
      </c>
      <c r="U885" s="2" t="str">
        <f t="shared" si="126"/>
        <v>NO</v>
      </c>
      <c r="V885" t="s">
        <v>8354</v>
      </c>
      <c r="W885" t="str">
        <f t="shared" si="127"/>
        <v>tier - 3</v>
      </c>
      <c r="X885" t="s">
        <v>11</v>
      </c>
      <c r="Y885" t="str">
        <f t="shared" si="128"/>
        <v>tier - 2</v>
      </c>
      <c r="Z885" t="s">
        <v>10</v>
      </c>
      <c r="AA885" s="15">
        <v>7256.72</v>
      </c>
      <c r="AB885" t="str">
        <v>R1012</v>
      </c>
    </row>
    <row r="886" spans="1:28" x14ac:dyDescent="0.2">
      <c r="A886" s="1" t="s">
        <v>1485</v>
      </c>
      <c r="B886" s="13">
        <f t="shared" si="121"/>
        <v>29750</v>
      </c>
      <c r="C886" s="1">
        <f t="shared" si="129"/>
        <v>41</v>
      </c>
      <c r="D886">
        <v>1981</v>
      </c>
      <c r="E886" s="7" t="s">
        <v>17</v>
      </c>
      <c r="F886">
        <v>13</v>
      </c>
      <c r="G886" s="8" t="str">
        <f t="shared" si="122"/>
        <v>Jun</v>
      </c>
      <c r="H886" s="8" t="s">
        <v>6730</v>
      </c>
      <c r="I886" s="14" t="s">
        <v>7430</v>
      </c>
      <c r="J886" t="s">
        <v>5562</v>
      </c>
      <c r="K886">
        <v>1981</v>
      </c>
      <c r="L886">
        <f t="shared" si="123"/>
        <v>1981</v>
      </c>
      <c r="M886">
        <v>28.215</v>
      </c>
      <c r="N886" t="str">
        <f t="shared" si="124"/>
        <v>Overweight</v>
      </c>
      <c r="O886" t="str">
        <f t="shared" si="125"/>
        <v>Prediabetes</v>
      </c>
      <c r="P886">
        <v>6.29</v>
      </c>
      <c r="Q886" s="2" t="s">
        <v>8355</v>
      </c>
      <c r="R886" s="2" t="s">
        <v>8354</v>
      </c>
      <c r="S886" t="s">
        <v>8354</v>
      </c>
      <c r="T886" s="2">
        <v>1</v>
      </c>
      <c r="U886" s="2" t="str">
        <f t="shared" si="126"/>
        <v>NO</v>
      </c>
      <c r="V886" t="s">
        <v>8354</v>
      </c>
      <c r="W886" t="str">
        <f t="shared" si="127"/>
        <v>tier - 3</v>
      </c>
      <c r="X886" t="s">
        <v>11</v>
      </c>
      <c r="Y886" t="str">
        <f t="shared" si="128"/>
        <v>tier - 3</v>
      </c>
      <c r="Z886" t="s">
        <v>11</v>
      </c>
      <c r="AA886" s="15">
        <v>7261.74</v>
      </c>
      <c r="AB886" t="str">
        <v>R1012</v>
      </c>
    </row>
    <row r="887" spans="1:28" x14ac:dyDescent="0.2">
      <c r="A887" s="1" t="s">
        <v>1484</v>
      </c>
      <c r="B887" s="13">
        <f t="shared" si="121"/>
        <v>26962</v>
      </c>
      <c r="C887" s="1">
        <f t="shared" si="129"/>
        <v>49</v>
      </c>
      <c r="D887">
        <v>1973</v>
      </c>
      <c r="E887" s="7" t="s">
        <v>36</v>
      </c>
      <c r="F887">
        <v>25</v>
      </c>
      <c r="G887" s="8" t="str">
        <f t="shared" si="122"/>
        <v>Oct</v>
      </c>
      <c r="H887" s="8" t="s">
        <v>6730</v>
      </c>
      <c r="I887" s="14" t="s">
        <v>7431</v>
      </c>
      <c r="J887" t="s">
        <v>6699</v>
      </c>
      <c r="K887">
        <v>1973</v>
      </c>
      <c r="L887">
        <f t="shared" si="123"/>
        <v>1973</v>
      </c>
      <c r="M887">
        <v>27.17</v>
      </c>
      <c r="N887" t="str">
        <f t="shared" si="124"/>
        <v>Overweight</v>
      </c>
      <c r="O887" t="str">
        <f t="shared" si="125"/>
        <v>Prediabetes</v>
      </c>
      <c r="P887">
        <v>5.84</v>
      </c>
      <c r="Q887" s="2" t="s">
        <v>8355</v>
      </c>
      <c r="R887" s="2" t="s">
        <v>8354</v>
      </c>
      <c r="S887" t="s">
        <v>8354</v>
      </c>
      <c r="T887" s="2">
        <v>1</v>
      </c>
      <c r="U887" s="2" t="str">
        <f t="shared" si="126"/>
        <v>NO</v>
      </c>
      <c r="V887" t="s">
        <v>8354</v>
      </c>
      <c r="W887" t="str">
        <f t="shared" si="127"/>
        <v>tier - 2</v>
      </c>
      <c r="X887" t="s">
        <v>10</v>
      </c>
      <c r="Y887" t="str">
        <f t="shared" si="128"/>
        <v>tier - 2</v>
      </c>
      <c r="Z887" t="s">
        <v>10</v>
      </c>
      <c r="AA887" s="15">
        <v>7265.58</v>
      </c>
      <c r="AB887" t="str">
        <v>R1013</v>
      </c>
    </row>
    <row r="888" spans="1:28" x14ac:dyDescent="0.2">
      <c r="A888" s="1" t="s">
        <v>1483</v>
      </c>
      <c r="B888" s="13">
        <f t="shared" si="121"/>
        <v>29802</v>
      </c>
      <c r="C888" s="1">
        <f t="shared" si="129"/>
        <v>41</v>
      </c>
      <c r="D888">
        <v>1981</v>
      </c>
      <c r="E888" s="7" t="s">
        <v>34</v>
      </c>
      <c r="F888">
        <v>4</v>
      </c>
      <c r="G888" s="8" t="str">
        <f t="shared" si="122"/>
        <v>Aug</v>
      </c>
      <c r="H888" s="8" t="s">
        <v>6730</v>
      </c>
      <c r="I888" s="14" t="s">
        <v>7432</v>
      </c>
      <c r="J888" t="s">
        <v>5563</v>
      </c>
      <c r="K888">
        <v>1981</v>
      </c>
      <c r="L888">
        <f t="shared" si="123"/>
        <v>1981</v>
      </c>
      <c r="M888">
        <v>35.380000000000003</v>
      </c>
      <c r="N888" t="str">
        <f t="shared" si="124"/>
        <v>Obesity</v>
      </c>
      <c r="O888" t="str">
        <f t="shared" si="125"/>
        <v>Prediabetes</v>
      </c>
      <c r="P888">
        <v>6.12</v>
      </c>
      <c r="Q888" s="2" t="s">
        <v>8354</v>
      </c>
      <c r="R888" s="2" t="s">
        <v>8354</v>
      </c>
      <c r="S888" t="s">
        <v>8354</v>
      </c>
      <c r="T888" s="2">
        <v>0</v>
      </c>
      <c r="U888" s="2" t="str">
        <f t="shared" si="126"/>
        <v>NO</v>
      </c>
      <c r="V888" t="s">
        <v>8354</v>
      </c>
      <c r="W888" t="str">
        <f t="shared" si="127"/>
        <v>tier - 3</v>
      </c>
      <c r="X888" t="s">
        <v>11</v>
      </c>
      <c r="Y888" t="str">
        <f t="shared" si="128"/>
        <v>tier - 3</v>
      </c>
      <c r="Z888" t="s">
        <v>11</v>
      </c>
      <c r="AA888" s="15">
        <v>7265.7</v>
      </c>
      <c r="AB888" t="str">
        <v>R1012</v>
      </c>
    </row>
    <row r="889" spans="1:28" x14ac:dyDescent="0.2">
      <c r="A889" s="1" t="s">
        <v>1482</v>
      </c>
      <c r="B889" s="13">
        <f t="shared" si="121"/>
        <v>28112</v>
      </c>
      <c r="C889" s="1">
        <f t="shared" si="129"/>
        <v>46</v>
      </c>
      <c r="D889">
        <v>1976</v>
      </c>
      <c r="E889" s="7" t="s">
        <v>29</v>
      </c>
      <c r="F889">
        <v>18</v>
      </c>
      <c r="G889" s="8" t="str">
        <f t="shared" si="122"/>
        <v>Dec</v>
      </c>
      <c r="H889" s="8" t="s">
        <v>7145</v>
      </c>
      <c r="I889" s="14" t="s">
        <v>7433</v>
      </c>
      <c r="J889" t="s">
        <v>5564</v>
      </c>
      <c r="K889">
        <v>1976</v>
      </c>
      <c r="L889">
        <f t="shared" si="123"/>
        <v>1976</v>
      </c>
      <c r="M889">
        <v>43.48</v>
      </c>
      <c r="N889" t="str">
        <f t="shared" si="124"/>
        <v>Obesity</v>
      </c>
      <c r="O889" t="str">
        <f t="shared" si="125"/>
        <v>Prediabetes</v>
      </c>
      <c r="P889">
        <v>6.24</v>
      </c>
      <c r="Q889" s="2" t="s">
        <v>8354</v>
      </c>
      <c r="R889" s="2" t="s">
        <v>8354</v>
      </c>
      <c r="S889" t="s">
        <v>8354</v>
      </c>
      <c r="T889" s="2">
        <v>0</v>
      </c>
      <c r="U889" s="2" t="str">
        <f t="shared" si="126"/>
        <v>NO</v>
      </c>
      <c r="V889" t="s">
        <v>8354</v>
      </c>
      <c r="W889" t="str">
        <f t="shared" si="127"/>
        <v>tier - 2</v>
      </c>
      <c r="X889" t="s">
        <v>10</v>
      </c>
      <c r="Y889" t="str">
        <f t="shared" si="128"/>
        <v>tier - 1</v>
      </c>
      <c r="Z889" t="s">
        <v>15</v>
      </c>
      <c r="AA889" s="15">
        <v>7273.02</v>
      </c>
      <c r="AB889" t="str">
        <v>R1013</v>
      </c>
    </row>
    <row r="890" spans="1:28" x14ac:dyDescent="0.2">
      <c r="A890" s="1" t="s">
        <v>1481</v>
      </c>
      <c r="B890" s="13">
        <f t="shared" si="121"/>
        <v>31353</v>
      </c>
      <c r="C890" s="1">
        <f t="shared" si="129"/>
        <v>37</v>
      </c>
      <c r="D890">
        <v>1985</v>
      </c>
      <c r="E890" s="7" t="s">
        <v>14</v>
      </c>
      <c r="F890">
        <v>2</v>
      </c>
      <c r="G890" s="8" t="str">
        <f t="shared" si="122"/>
        <v>Nov</v>
      </c>
      <c r="H890" s="8" t="s">
        <v>6732</v>
      </c>
      <c r="I890" s="14" t="s">
        <v>7434</v>
      </c>
      <c r="J890" t="s">
        <v>5565</v>
      </c>
      <c r="K890">
        <v>1985</v>
      </c>
      <c r="L890">
        <f t="shared" si="123"/>
        <v>1985</v>
      </c>
      <c r="M890">
        <v>41.73</v>
      </c>
      <c r="N890" t="str">
        <f t="shared" si="124"/>
        <v>Obesity</v>
      </c>
      <c r="O890" t="str">
        <f t="shared" si="125"/>
        <v>Prediabetes</v>
      </c>
      <c r="P890">
        <v>6.25</v>
      </c>
      <c r="Q890" s="2" t="s">
        <v>8354</v>
      </c>
      <c r="R890" s="2" t="s">
        <v>8354</v>
      </c>
      <c r="S890" t="s">
        <v>8354</v>
      </c>
      <c r="T890" s="2">
        <v>1</v>
      </c>
      <c r="U890" s="2" t="str">
        <f t="shared" si="126"/>
        <v>NO</v>
      </c>
      <c r="V890" t="s">
        <v>8354</v>
      </c>
      <c r="W890" t="str">
        <f t="shared" si="127"/>
        <v>tier - 2</v>
      </c>
      <c r="X890" t="s">
        <v>10</v>
      </c>
      <c r="Y890" t="str">
        <f t="shared" si="128"/>
        <v>tier - 1</v>
      </c>
      <c r="Z890" t="s">
        <v>15</v>
      </c>
      <c r="AA890" s="15">
        <v>7281.51</v>
      </c>
      <c r="AB890" t="str">
        <v>R1012</v>
      </c>
    </row>
    <row r="891" spans="1:28" x14ac:dyDescent="0.2">
      <c r="A891" s="1" t="s">
        <v>1480</v>
      </c>
      <c r="B891" s="13">
        <f t="shared" si="121"/>
        <v>24467</v>
      </c>
      <c r="C891" s="1">
        <f t="shared" si="129"/>
        <v>56</v>
      </c>
      <c r="D891">
        <v>1966</v>
      </c>
      <c r="E891" s="7" t="s">
        <v>29</v>
      </c>
      <c r="F891">
        <v>26</v>
      </c>
      <c r="G891" s="8" t="str">
        <f t="shared" si="122"/>
        <v>Dec</v>
      </c>
      <c r="H891" s="8" t="s">
        <v>6732</v>
      </c>
      <c r="I891" s="14" t="s">
        <v>6900</v>
      </c>
      <c r="J891" t="s">
        <v>5566</v>
      </c>
      <c r="K891">
        <v>1966</v>
      </c>
      <c r="L891">
        <f t="shared" si="123"/>
        <v>1966</v>
      </c>
      <c r="M891">
        <v>28.9</v>
      </c>
      <c r="N891" t="str">
        <f t="shared" si="124"/>
        <v>Overweight</v>
      </c>
      <c r="O891" t="str">
        <f t="shared" si="125"/>
        <v>Diabetes</v>
      </c>
      <c r="P891">
        <v>11.96</v>
      </c>
      <c r="Q891" s="2" t="s">
        <v>8354</v>
      </c>
      <c r="R891" s="2" t="s">
        <v>8354</v>
      </c>
      <c r="S891" t="s">
        <v>8354</v>
      </c>
      <c r="T891" s="2">
        <v>0</v>
      </c>
      <c r="U891" s="2" t="str">
        <f t="shared" si="126"/>
        <v>NO</v>
      </c>
      <c r="V891" t="s">
        <v>8354</v>
      </c>
      <c r="W891" t="str">
        <f t="shared" si="127"/>
        <v>tier - 3</v>
      </c>
      <c r="X891" t="s">
        <v>11</v>
      </c>
      <c r="Y891" t="str">
        <f t="shared" si="128"/>
        <v>tier - 1</v>
      </c>
      <c r="Z891" t="s">
        <v>15</v>
      </c>
      <c r="AA891" s="15">
        <v>7302.46</v>
      </c>
      <c r="AB891" t="str">
        <v>R1012</v>
      </c>
    </row>
    <row r="892" spans="1:28" x14ac:dyDescent="0.2">
      <c r="A892" s="1" t="s">
        <v>1479</v>
      </c>
      <c r="B892" s="13">
        <f t="shared" si="121"/>
        <v>23899</v>
      </c>
      <c r="C892" s="1">
        <f t="shared" si="129"/>
        <v>58</v>
      </c>
      <c r="D892">
        <v>1965</v>
      </c>
      <c r="E892" s="7" t="s">
        <v>17</v>
      </c>
      <c r="F892">
        <v>6</v>
      </c>
      <c r="G892" s="8" t="str">
        <f t="shared" si="122"/>
        <v>Jun</v>
      </c>
      <c r="H892" s="8" t="s">
        <v>6732</v>
      </c>
      <c r="I892" s="14" t="s">
        <v>7435</v>
      </c>
      <c r="J892" t="s">
        <v>5567</v>
      </c>
      <c r="K892">
        <v>1965</v>
      </c>
      <c r="L892">
        <f t="shared" si="123"/>
        <v>1965</v>
      </c>
      <c r="M892">
        <v>25.74</v>
      </c>
      <c r="N892" t="str">
        <f t="shared" si="124"/>
        <v>Overweight</v>
      </c>
      <c r="O892" t="str">
        <f t="shared" si="125"/>
        <v>Diabetes</v>
      </c>
      <c r="P892">
        <v>7.69</v>
      </c>
      <c r="Q892" s="2" t="s">
        <v>8354</v>
      </c>
      <c r="R892" s="2" t="s">
        <v>8354</v>
      </c>
      <c r="S892" t="s">
        <v>8354</v>
      </c>
      <c r="T892" s="2">
        <v>0</v>
      </c>
      <c r="U892" s="2" t="str">
        <f t="shared" si="126"/>
        <v>NO</v>
      </c>
      <c r="V892" t="s">
        <v>8354</v>
      </c>
      <c r="W892" t="str">
        <f t="shared" si="127"/>
        <v>tier - 3</v>
      </c>
      <c r="X892" t="s">
        <v>11</v>
      </c>
      <c r="Y892" t="str">
        <f t="shared" si="128"/>
        <v>tier - 3</v>
      </c>
      <c r="Z892" t="s">
        <v>11</v>
      </c>
      <c r="AA892" s="15">
        <v>7304.65</v>
      </c>
      <c r="AB892" t="str">
        <v>R1013</v>
      </c>
    </row>
    <row r="893" spans="1:28" x14ac:dyDescent="0.2">
      <c r="A893" s="1" t="s">
        <v>1478</v>
      </c>
      <c r="B893" s="13">
        <f t="shared" si="121"/>
        <v>23918</v>
      </c>
      <c r="C893" s="1">
        <f t="shared" si="129"/>
        <v>57</v>
      </c>
      <c r="D893">
        <v>1965</v>
      </c>
      <c r="E893" s="7" t="s">
        <v>17</v>
      </c>
      <c r="F893">
        <v>25</v>
      </c>
      <c r="G893" s="8" t="str">
        <f t="shared" si="122"/>
        <v>Jun</v>
      </c>
      <c r="H893" s="8" t="s">
        <v>6732</v>
      </c>
      <c r="I893" s="14" t="s">
        <v>7436</v>
      </c>
      <c r="J893" t="s">
        <v>5568</v>
      </c>
      <c r="K893">
        <v>1965</v>
      </c>
      <c r="L893">
        <f t="shared" si="123"/>
        <v>1965</v>
      </c>
      <c r="M893">
        <v>36.06</v>
      </c>
      <c r="N893" t="str">
        <f t="shared" si="124"/>
        <v>Obesity</v>
      </c>
      <c r="O893" t="str">
        <f t="shared" si="125"/>
        <v>Diabetes</v>
      </c>
      <c r="P893">
        <v>8.83</v>
      </c>
      <c r="Q893" s="2" t="s">
        <v>8354</v>
      </c>
      <c r="R893" s="2" t="s">
        <v>8354</v>
      </c>
      <c r="S893" t="s">
        <v>8354</v>
      </c>
      <c r="T893" s="2">
        <v>0</v>
      </c>
      <c r="U893" s="2" t="str">
        <f t="shared" si="126"/>
        <v>NO</v>
      </c>
      <c r="V893" t="s">
        <v>8354</v>
      </c>
      <c r="W893" t="str">
        <f t="shared" si="127"/>
        <v>tier - 3</v>
      </c>
      <c r="X893" t="s">
        <v>11</v>
      </c>
      <c r="Y893" t="str">
        <f t="shared" si="128"/>
        <v>tier - 1</v>
      </c>
      <c r="Z893" t="s">
        <v>15</v>
      </c>
      <c r="AA893" s="15">
        <v>7318.21</v>
      </c>
      <c r="AB893" t="str">
        <v>R1013</v>
      </c>
    </row>
    <row r="894" spans="1:28" x14ac:dyDescent="0.2">
      <c r="A894" s="1" t="s">
        <v>1477</v>
      </c>
      <c r="B894" s="13">
        <f t="shared" si="121"/>
        <v>26522</v>
      </c>
      <c r="C894" s="1">
        <f t="shared" si="129"/>
        <v>50</v>
      </c>
      <c r="D894">
        <v>1972</v>
      </c>
      <c r="E894" s="7" t="s">
        <v>34</v>
      </c>
      <c r="F894">
        <v>11</v>
      </c>
      <c r="G894" s="8" t="str">
        <f t="shared" si="122"/>
        <v>Aug</v>
      </c>
      <c r="H894" s="8" t="s">
        <v>7145</v>
      </c>
      <c r="I894" s="14" t="s">
        <v>7437</v>
      </c>
      <c r="J894" t="s">
        <v>5569</v>
      </c>
      <c r="K894">
        <v>1972</v>
      </c>
      <c r="L894">
        <f t="shared" si="123"/>
        <v>1972</v>
      </c>
      <c r="M894">
        <v>43.28</v>
      </c>
      <c r="N894" t="str">
        <f t="shared" si="124"/>
        <v>Obesity</v>
      </c>
      <c r="O894" t="str">
        <f t="shared" si="125"/>
        <v>Normal</v>
      </c>
      <c r="P894">
        <v>4.41</v>
      </c>
      <c r="Q894" s="2" t="s">
        <v>8354</v>
      </c>
      <c r="R894" s="2" t="s">
        <v>8354</v>
      </c>
      <c r="S894" t="s">
        <v>8354</v>
      </c>
      <c r="T894" s="2">
        <v>0</v>
      </c>
      <c r="U894" s="2" t="str">
        <f t="shared" si="126"/>
        <v>NO</v>
      </c>
      <c r="V894" t="s">
        <v>8354</v>
      </c>
      <c r="W894" t="str">
        <f t="shared" si="127"/>
        <v>tier - 2</v>
      </c>
      <c r="X894" t="s">
        <v>10</v>
      </c>
      <c r="Y894" t="str">
        <f t="shared" si="128"/>
        <v>tier - 3</v>
      </c>
      <c r="Z894" t="s">
        <v>11</v>
      </c>
      <c r="AA894" s="15">
        <v>7318.22</v>
      </c>
      <c r="AB894" t="str">
        <v>R1012</v>
      </c>
    </row>
    <row r="895" spans="1:28" x14ac:dyDescent="0.2">
      <c r="A895" s="1" t="s">
        <v>1476</v>
      </c>
      <c r="B895" s="13">
        <f t="shared" si="121"/>
        <v>23934</v>
      </c>
      <c r="C895" s="1">
        <f t="shared" si="129"/>
        <v>57</v>
      </c>
      <c r="D895">
        <v>1965</v>
      </c>
      <c r="E895" s="7" t="s">
        <v>9</v>
      </c>
      <c r="F895">
        <v>11</v>
      </c>
      <c r="G895" s="8" t="str">
        <f t="shared" si="122"/>
        <v>Jul</v>
      </c>
      <c r="H895" s="8" t="s">
        <v>6732</v>
      </c>
      <c r="I895" s="14" t="s">
        <v>6751</v>
      </c>
      <c r="J895" t="s">
        <v>5570</v>
      </c>
      <c r="K895">
        <v>1965</v>
      </c>
      <c r="L895">
        <f t="shared" si="123"/>
        <v>1965</v>
      </c>
      <c r="M895">
        <v>28.785</v>
      </c>
      <c r="N895" t="str">
        <f t="shared" si="124"/>
        <v>Overweight</v>
      </c>
      <c r="O895" t="str">
        <f t="shared" si="125"/>
        <v>Diabetes</v>
      </c>
      <c r="P895">
        <v>9.1</v>
      </c>
      <c r="Q895" s="2" t="s">
        <v>8355</v>
      </c>
      <c r="R895" s="2" t="s">
        <v>8354</v>
      </c>
      <c r="S895" t="s">
        <v>2382</v>
      </c>
      <c r="T895" s="2">
        <v>1</v>
      </c>
      <c r="U895" s="2" t="str">
        <f t="shared" si="126"/>
        <v>NO</v>
      </c>
      <c r="V895" t="s">
        <v>8354</v>
      </c>
      <c r="W895" t="str">
        <f t="shared" si="127"/>
        <v>tier - 3</v>
      </c>
      <c r="X895" t="s">
        <v>11</v>
      </c>
      <c r="Y895" t="str">
        <f t="shared" si="128"/>
        <v>tier - 3</v>
      </c>
      <c r="Z895" t="s">
        <v>11</v>
      </c>
      <c r="AA895" s="15">
        <v>7322.86</v>
      </c>
      <c r="AB895" t="str">
        <v>R1012</v>
      </c>
    </row>
    <row r="896" spans="1:28" x14ac:dyDescent="0.2">
      <c r="A896" s="1" t="s">
        <v>1475</v>
      </c>
      <c r="B896" s="13">
        <f t="shared" si="121"/>
        <v>38306</v>
      </c>
      <c r="C896" s="1">
        <f t="shared" si="129"/>
        <v>18</v>
      </c>
      <c r="D896">
        <v>2004</v>
      </c>
      <c r="E896" s="7" t="s">
        <v>14</v>
      </c>
      <c r="F896">
        <v>15</v>
      </c>
      <c r="G896" s="8" t="str">
        <f t="shared" si="122"/>
        <v>Nov</v>
      </c>
      <c r="H896" s="8" t="s">
        <v>6732</v>
      </c>
      <c r="I896" s="14" t="s">
        <v>7438</v>
      </c>
      <c r="J896" t="s">
        <v>5571</v>
      </c>
      <c r="K896">
        <v>2004</v>
      </c>
      <c r="L896">
        <f t="shared" si="123"/>
        <v>2004</v>
      </c>
      <c r="M896">
        <v>25.46</v>
      </c>
      <c r="N896" t="str">
        <f t="shared" si="124"/>
        <v>Overweight</v>
      </c>
      <c r="O896" t="str">
        <f t="shared" si="125"/>
        <v>Diabetes</v>
      </c>
      <c r="P896">
        <v>11.52</v>
      </c>
      <c r="Q896" s="2" t="s">
        <v>8355</v>
      </c>
      <c r="R896" s="2" t="s">
        <v>8354</v>
      </c>
      <c r="S896" t="s">
        <v>2382</v>
      </c>
      <c r="T896" s="2">
        <v>1</v>
      </c>
      <c r="U896" s="2" t="str">
        <f t="shared" si="126"/>
        <v>NO</v>
      </c>
      <c r="V896" t="s">
        <v>8354</v>
      </c>
      <c r="W896" t="str">
        <f t="shared" si="127"/>
        <v>tier - 2</v>
      </c>
      <c r="X896" t="s">
        <v>10</v>
      </c>
      <c r="Y896" t="str">
        <f t="shared" si="128"/>
        <v>tier - 2</v>
      </c>
      <c r="Z896" t="s">
        <v>10</v>
      </c>
      <c r="AA896" s="15">
        <v>7323.73</v>
      </c>
      <c r="AB896" t="str">
        <v>R1024</v>
      </c>
    </row>
    <row r="897" spans="1:28" x14ac:dyDescent="0.2">
      <c r="A897" s="1" t="s">
        <v>1474</v>
      </c>
      <c r="B897" s="13">
        <f t="shared" si="121"/>
        <v>29025</v>
      </c>
      <c r="C897" s="1">
        <f t="shared" si="129"/>
        <v>43</v>
      </c>
      <c r="D897">
        <v>1979</v>
      </c>
      <c r="E897" s="7" t="s">
        <v>17</v>
      </c>
      <c r="F897">
        <v>19</v>
      </c>
      <c r="G897" s="8" t="str">
        <f t="shared" si="122"/>
        <v>Jun</v>
      </c>
      <c r="H897" s="8" t="s">
        <v>6730</v>
      </c>
      <c r="I897" s="14" t="s">
        <v>7439</v>
      </c>
      <c r="J897" t="s">
        <v>5573</v>
      </c>
      <c r="K897">
        <v>1979</v>
      </c>
      <c r="L897">
        <f t="shared" si="123"/>
        <v>1979</v>
      </c>
      <c r="M897">
        <v>30.8</v>
      </c>
      <c r="N897" t="str">
        <f t="shared" si="124"/>
        <v>Obesity</v>
      </c>
      <c r="O897" t="str">
        <f t="shared" si="125"/>
        <v>Diabetes</v>
      </c>
      <c r="P897">
        <v>10.95</v>
      </c>
      <c r="Q897" s="2" t="s">
        <v>8354</v>
      </c>
      <c r="R897" s="2" t="s">
        <v>8354</v>
      </c>
      <c r="S897" t="s">
        <v>8354</v>
      </c>
      <c r="T897" s="2">
        <v>0</v>
      </c>
      <c r="U897" s="2" t="str">
        <f t="shared" si="126"/>
        <v>NO</v>
      </c>
      <c r="V897" t="s">
        <v>8354</v>
      </c>
      <c r="W897" t="str">
        <f t="shared" si="127"/>
        <v>tier - 2</v>
      </c>
      <c r="X897" t="s">
        <v>10</v>
      </c>
      <c r="Y897" t="str">
        <f t="shared" si="128"/>
        <v>tier - 3</v>
      </c>
      <c r="Z897" t="s">
        <v>11</v>
      </c>
      <c r="AA897" s="15">
        <v>7325.05</v>
      </c>
      <c r="AB897" t="str">
        <v>R1024</v>
      </c>
    </row>
    <row r="898" spans="1:28" x14ac:dyDescent="0.2">
      <c r="A898" s="1" t="s">
        <v>1473</v>
      </c>
      <c r="B898" s="13">
        <f t="shared" si="121"/>
        <v>30888</v>
      </c>
      <c r="C898" s="1">
        <f t="shared" si="129"/>
        <v>38</v>
      </c>
      <c r="D898">
        <v>1984</v>
      </c>
      <c r="E898" s="7" t="s">
        <v>9</v>
      </c>
      <c r="F898">
        <v>25</v>
      </c>
      <c r="G898" s="8" t="str">
        <f t="shared" si="122"/>
        <v>Jul</v>
      </c>
      <c r="H898" s="8" t="s">
        <v>6730</v>
      </c>
      <c r="I898" s="14" t="s">
        <v>7440</v>
      </c>
      <c r="J898" t="s">
        <v>5236</v>
      </c>
      <c r="K898">
        <v>1984</v>
      </c>
      <c r="L898">
        <f t="shared" si="123"/>
        <v>1984</v>
      </c>
      <c r="M898">
        <v>28.88</v>
      </c>
      <c r="N898" t="str">
        <f t="shared" si="124"/>
        <v>Overweight</v>
      </c>
      <c r="O898" t="str">
        <f t="shared" si="125"/>
        <v>Diabetes</v>
      </c>
      <c r="P898">
        <v>11.5</v>
      </c>
      <c r="Q898" s="2" t="s">
        <v>8354</v>
      </c>
      <c r="R898" s="2" t="s">
        <v>8354</v>
      </c>
      <c r="S898" t="s">
        <v>8354</v>
      </c>
      <c r="T898" s="2">
        <v>0</v>
      </c>
      <c r="U898" s="2" t="str">
        <f t="shared" si="126"/>
        <v>NO</v>
      </c>
      <c r="V898" t="s">
        <v>8354</v>
      </c>
      <c r="W898" t="str">
        <f t="shared" si="127"/>
        <v>tier - 2</v>
      </c>
      <c r="X898" t="s">
        <v>10</v>
      </c>
      <c r="Y898" t="str">
        <f t="shared" si="128"/>
        <v>tier - 1</v>
      </c>
      <c r="Z898" t="s">
        <v>15</v>
      </c>
      <c r="AA898" s="15">
        <v>7325.47</v>
      </c>
      <c r="AB898" t="str">
        <v>R1012</v>
      </c>
    </row>
    <row r="899" spans="1:28" x14ac:dyDescent="0.2">
      <c r="A899" s="1" t="s">
        <v>1472</v>
      </c>
      <c r="B899" s="13">
        <f t="shared" ref="B899:B962" si="130">DATE(D899,MONTH(6&amp;E899),F899)</f>
        <v>29117</v>
      </c>
      <c r="C899" s="1">
        <f t="shared" si="129"/>
        <v>43</v>
      </c>
      <c r="D899">
        <v>1979</v>
      </c>
      <c r="E899" s="7" t="s">
        <v>19</v>
      </c>
      <c r="F899">
        <v>19</v>
      </c>
      <c r="G899" s="8" t="str">
        <f t="shared" ref="G899:G962" si="131">IF(ISBLANK(E899),"Sep",E899)</f>
        <v>Sep</v>
      </c>
      <c r="H899" s="8" t="s">
        <v>6730</v>
      </c>
      <c r="I899" s="14" t="s">
        <v>7441</v>
      </c>
      <c r="J899" t="s">
        <v>5574</v>
      </c>
      <c r="K899">
        <v>1979</v>
      </c>
      <c r="L899">
        <f t="shared" ref="L899:L962" si="132">IF(ISBLANK(K899),AVERAGE(K899:K1947),K899)</f>
        <v>1979</v>
      </c>
      <c r="M899">
        <v>23</v>
      </c>
      <c r="N899" t="str">
        <f t="shared" ref="N899:N962" si="133">IF(M899&lt;18,"Underweight",IF(M899&lt;=24.9,"Normalweight",IF(M899&lt;=29.9,"Overweight","Obesity")))</f>
        <v>Normalweight</v>
      </c>
      <c r="O899" t="str">
        <f t="shared" ref="O899:O962" si="134">IF(P899&lt;5.7,"Normal",IF(P899&lt;=6.4,"Prediabetes","Diabetes"))</f>
        <v>Diabetes</v>
      </c>
      <c r="P899">
        <v>9.8800000000000008</v>
      </c>
      <c r="Q899" s="2" t="s">
        <v>8354</v>
      </c>
      <c r="R899" s="2" t="s">
        <v>8354</v>
      </c>
      <c r="S899" t="s">
        <v>8354</v>
      </c>
      <c r="T899" s="2">
        <v>0</v>
      </c>
      <c r="U899" s="2" t="str">
        <f t="shared" ref="U899:U962" si="135">IF(V899=" ",_xlfn.MODE.SNGL(V899:V1457),V899)</f>
        <v>NO</v>
      </c>
      <c r="V899" t="s">
        <v>8354</v>
      </c>
      <c r="W899" t="str">
        <f t="shared" ref="W899:W962" si="136">IF(ISBLANK(X899),"No Values",X899)</f>
        <v>tier - 2</v>
      </c>
      <c r="X899" t="s">
        <v>10</v>
      </c>
      <c r="Y899" t="str">
        <f t="shared" ref="Y899:Y962" si="137">IF(ISBLANK(Z899),"No Values",Z899)</f>
        <v>tier - 3</v>
      </c>
      <c r="Z899" t="s">
        <v>11</v>
      </c>
      <c r="AA899" s="15">
        <v>7337.75</v>
      </c>
      <c r="AB899" t="str">
        <v>R1011</v>
      </c>
    </row>
    <row r="900" spans="1:28" x14ac:dyDescent="0.2">
      <c r="A900" s="1" t="s">
        <v>1471</v>
      </c>
      <c r="B900" s="13">
        <f t="shared" si="130"/>
        <v>31578</v>
      </c>
      <c r="C900" s="1">
        <f t="shared" si="129"/>
        <v>36</v>
      </c>
      <c r="D900">
        <v>1986</v>
      </c>
      <c r="E900" s="7" t="s">
        <v>17</v>
      </c>
      <c r="F900">
        <v>15</v>
      </c>
      <c r="G900" s="8" t="str">
        <f t="shared" si="131"/>
        <v>Jun</v>
      </c>
      <c r="H900" s="8" t="s">
        <v>6732</v>
      </c>
      <c r="I900" s="14" t="s">
        <v>6770</v>
      </c>
      <c r="J900" t="s">
        <v>4936</v>
      </c>
      <c r="K900">
        <v>1986</v>
      </c>
      <c r="L900">
        <f t="shared" si="132"/>
        <v>1986</v>
      </c>
      <c r="M900">
        <v>38.25</v>
      </c>
      <c r="N900" t="str">
        <f t="shared" si="133"/>
        <v>Obesity</v>
      </c>
      <c r="O900" t="str">
        <f t="shared" si="134"/>
        <v>Prediabetes</v>
      </c>
      <c r="P900">
        <v>6.2</v>
      </c>
      <c r="Q900" s="2" t="s">
        <v>8354</v>
      </c>
      <c r="R900" s="2" t="s">
        <v>8354</v>
      </c>
      <c r="S900" t="s">
        <v>8354</v>
      </c>
      <c r="T900" s="2">
        <v>1</v>
      </c>
      <c r="U900" s="2" t="str">
        <f t="shared" si="135"/>
        <v>NO</v>
      </c>
      <c r="V900" t="s">
        <v>8354</v>
      </c>
      <c r="W900" t="str">
        <f t="shared" si="136"/>
        <v>tier - 2</v>
      </c>
      <c r="X900" t="s">
        <v>10</v>
      </c>
      <c r="Y900" t="str">
        <f t="shared" si="137"/>
        <v>tier - 2</v>
      </c>
      <c r="Z900" t="s">
        <v>10</v>
      </c>
      <c r="AA900" s="15">
        <v>7339.93</v>
      </c>
      <c r="AB900" t="str">
        <v>R1012</v>
      </c>
    </row>
    <row r="901" spans="1:28" x14ac:dyDescent="0.2">
      <c r="A901" s="1" t="s">
        <v>1470</v>
      </c>
      <c r="B901" s="13">
        <f t="shared" si="130"/>
        <v>28477</v>
      </c>
      <c r="C901" s="1">
        <f t="shared" si="129"/>
        <v>45</v>
      </c>
      <c r="D901">
        <v>1977</v>
      </c>
      <c r="E901" s="7" t="s">
        <v>29</v>
      </c>
      <c r="F901">
        <v>18</v>
      </c>
      <c r="G901" s="8" t="str">
        <f t="shared" si="131"/>
        <v>Dec</v>
      </c>
      <c r="H901" s="8" t="s">
        <v>7145</v>
      </c>
      <c r="I901" s="14" t="s">
        <v>7442</v>
      </c>
      <c r="J901" t="s">
        <v>4953</v>
      </c>
      <c r="K901">
        <v>1977</v>
      </c>
      <c r="L901">
        <f t="shared" si="132"/>
        <v>1977</v>
      </c>
      <c r="M901">
        <v>39.25</v>
      </c>
      <c r="N901" t="str">
        <f t="shared" si="133"/>
        <v>Obesity</v>
      </c>
      <c r="O901" t="str">
        <f t="shared" si="134"/>
        <v>Diabetes</v>
      </c>
      <c r="P901">
        <v>8.41</v>
      </c>
      <c r="Q901" s="2" t="s">
        <v>8355</v>
      </c>
      <c r="R901" s="2" t="s">
        <v>8354</v>
      </c>
      <c r="S901" t="s">
        <v>8354</v>
      </c>
      <c r="T901" s="2">
        <v>1</v>
      </c>
      <c r="U901" s="2" t="str">
        <f t="shared" si="135"/>
        <v>NO</v>
      </c>
      <c r="V901" t="s">
        <v>8354</v>
      </c>
      <c r="W901" t="str">
        <f t="shared" si="136"/>
        <v>tier - 2</v>
      </c>
      <c r="X901" t="s">
        <v>10</v>
      </c>
      <c r="Y901" t="str">
        <f t="shared" si="137"/>
        <v>tier - 1</v>
      </c>
      <c r="Z901" t="s">
        <v>15</v>
      </c>
      <c r="AA901" s="15">
        <v>7345.08</v>
      </c>
      <c r="AB901" t="str">
        <v>R1011</v>
      </c>
    </row>
    <row r="902" spans="1:28" x14ac:dyDescent="0.2">
      <c r="A902" s="1" t="s">
        <v>1469</v>
      </c>
      <c r="B902" s="13">
        <f t="shared" si="130"/>
        <v>29032</v>
      </c>
      <c r="C902" s="1">
        <f t="shared" si="129"/>
        <v>43</v>
      </c>
      <c r="D902">
        <v>1979</v>
      </c>
      <c r="E902" s="7" t="s">
        <v>17</v>
      </c>
      <c r="F902">
        <v>26</v>
      </c>
      <c r="G902" s="8" t="str">
        <f t="shared" si="131"/>
        <v>Jun</v>
      </c>
      <c r="H902" s="8" t="s">
        <v>6730</v>
      </c>
      <c r="I902" s="14" t="s">
        <v>7443</v>
      </c>
      <c r="J902" t="s">
        <v>5576</v>
      </c>
      <c r="K902">
        <v>1979</v>
      </c>
      <c r="L902">
        <f t="shared" si="132"/>
        <v>1979</v>
      </c>
      <c r="M902">
        <v>26.6</v>
      </c>
      <c r="N902" t="str">
        <f t="shared" si="133"/>
        <v>Overweight</v>
      </c>
      <c r="O902" t="str">
        <f t="shared" si="134"/>
        <v>Normal</v>
      </c>
      <c r="P902">
        <v>5.07</v>
      </c>
      <c r="Q902" s="2" t="s">
        <v>8355</v>
      </c>
      <c r="R902" s="2" t="s">
        <v>8354</v>
      </c>
      <c r="S902" t="s">
        <v>8354</v>
      </c>
      <c r="T902" s="2">
        <v>2</v>
      </c>
      <c r="U902" s="2" t="str">
        <f t="shared" si="135"/>
        <v>NO</v>
      </c>
      <c r="V902" t="s">
        <v>8354</v>
      </c>
      <c r="W902" t="str">
        <f t="shared" si="136"/>
        <v>tier - 2</v>
      </c>
      <c r="X902" t="s">
        <v>10</v>
      </c>
      <c r="Y902" t="str">
        <f t="shared" si="137"/>
        <v>tier - 1</v>
      </c>
      <c r="Z902" t="s">
        <v>15</v>
      </c>
      <c r="AA902" s="15">
        <v>7345.73</v>
      </c>
      <c r="AB902" t="str">
        <v>R1013</v>
      </c>
    </row>
    <row r="903" spans="1:28" x14ac:dyDescent="0.2">
      <c r="A903" s="1" t="s">
        <v>1468</v>
      </c>
      <c r="B903" s="13">
        <f t="shared" si="130"/>
        <v>28460</v>
      </c>
      <c r="C903" s="1">
        <f t="shared" si="129"/>
        <v>45</v>
      </c>
      <c r="D903">
        <v>1977</v>
      </c>
      <c r="E903" s="7" t="s">
        <v>29</v>
      </c>
      <c r="F903">
        <v>1</v>
      </c>
      <c r="G903" s="8" t="str">
        <f t="shared" si="131"/>
        <v>Dec</v>
      </c>
      <c r="H903" s="8" t="s">
        <v>6732</v>
      </c>
      <c r="I903" s="14" t="s">
        <v>7202</v>
      </c>
      <c r="J903" t="s">
        <v>5577</v>
      </c>
      <c r="K903">
        <v>1977</v>
      </c>
      <c r="L903">
        <f t="shared" si="132"/>
        <v>1977</v>
      </c>
      <c r="M903">
        <v>35.700000000000003</v>
      </c>
      <c r="N903" t="str">
        <f t="shared" si="133"/>
        <v>Obesity</v>
      </c>
      <c r="O903" t="str">
        <f t="shared" si="134"/>
        <v>Normal</v>
      </c>
      <c r="P903">
        <v>4.0599999999999996</v>
      </c>
      <c r="Q903" s="2" t="s">
        <v>8354</v>
      </c>
      <c r="R903" s="2" t="s">
        <v>8354</v>
      </c>
      <c r="S903" t="s">
        <v>2382</v>
      </c>
      <c r="T903" s="2">
        <v>1</v>
      </c>
      <c r="U903" s="2" t="str">
        <f t="shared" si="135"/>
        <v>NO</v>
      </c>
      <c r="V903" t="s">
        <v>8354</v>
      </c>
      <c r="W903" t="str">
        <f t="shared" si="136"/>
        <v>tier - 2</v>
      </c>
      <c r="X903" t="s">
        <v>10</v>
      </c>
      <c r="Y903" t="str">
        <f t="shared" si="137"/>
        <v>tier - 1</v>
      </c>
      <c r="Z903" t="s">
        <v>15</v>
      </c>
      <c r="AA903" s="15">
        <v>7348.14</v>
      </c>
      <c r="AB903" t="str">
        <v>R1011</v>
      </c>
    </row>
    <row r="904" spans="1:28" x14ac:dyDescent="0.2">
      <c r="A904" s="1" t="s">
        <v>1467</v>
      </c>
      <c r="B904" s="13">
        <f t="shared" si="130"/>
        <v>34247</v>
      </c>
      <c r="C904" s="1">
        <f t="shared" si="129"/>
        <v>29</v>
      </c>
      <c r="D904">
        <v>1993</v>
      </c>
      <c r="E904" s="7" t="s">
        <v>36</v>
      </c>
      <c r="F904">
        <v>5</v>
      </c>
      <c r="G904" s="8" t="str">
        <f t="shared" si="131"/>
        <v>Oct</v>
      </c>
      <c r="H904" s="8" t="s">
        <v>6730</v>
      </c>
      <c r="I904" s="14" t="s">
        <v>7444</v>
      </c>
      <c r="J904" t="s">
        <v>5578</v>
      </c>
      <c r="K904">
        <v>1993</v>
      </c>
      <c r="L904">
        <f t="shared" si="132"/>
        <v>1993</v>
      </c>
      <c r="M904">
        <v>20.100000000000001</v>
      </c>
      <c r="N904" t="str">
        <f t="shared" si="133"/>
        <v>Normalweight</v>
      </c>
      <c r="O904" t="str">
        <f t="shared" si="134"/>
        <v>Diabetes</v>
      </c>
      <c r="P904">
        <v>10.52</v>
      </c>
      <c r="Q904" s="2" t="s">
        <v>8354</v>
      </c>
      <c r="R904" s="2" t="s">
        <v>8354</v>
      </c>
      <c r="S904" t="s">
        <v>8354</v>
      </c>
      <c r="T904" s="2">
        <v>0</v>
      </c>
      <c r="U904" s="2" t="str">
        <f t="shared" si="135"/>
        <v>NO</v>
      </c>
      <c r="V904" t="s">
        <v>8354</v>
      </c>
      <c r="W904" t="str">
        <f t="shared" si="136"/>
        <v>tier - 2</v>
      </c>
      <c r="X904" t="s">
        <v>10</v>
      </c>
      <c r="Y904" t="str">
        <f t="shared" si="137"/>
        <v>tier - 2</v>
      </c>
      <c r="Z904" t="s">
        <v>10</v>
      </c>
      <c r="AA904" s="15">
        <v>7349.12</v>
      </c>
      <c r="AB904" t="str">
        <v>R1021</v>
      </c>
    </row>
    <row r="905" spans="1:28" x14ac:dyDescent="0.2">
      <c r="A905" s="1" t="s">
        <v>1466</v>
      </c>
      <c r="B905" s="13">
        <f t="shared" si="130"/>
        <v>30488</v>
      </c>
      <c r="C905" s="1">
        <f t="shared" si="129"/>
        <v>39</v>
      </c>
      <c r="D905">
        <v>1983</v>
      </c>
      <c r="E905" s="7" t="s">
        <v>17</v>
      </c>
      <c r="F905">
        <v>21</v>
      </c>
      <c r="G905" s="8" t="str">
        <f t="shared" si="131"/>
        <v>Jun</v>
      </c>
      <c r="H905" s="8" t="s">
        <v>6730</v>
      </c>
      <c r="I905" s="14" t="s">
        <v>7445</v>
      </c>
      <c r="J905" t="s">
        <v>4774</v>
      </c>
      <c r="K905">
        <v>1983</v>
      </c>
      <c r="L905">
        <f t="shared" si="132"/>
        <v>1983</v>
      </c>
      <c r="M905">
        <v>22.23</v>
      </c>
      <c r="N905" t="str">
        <f t="shared" si="133"/>
        <v>Normalweight</v>
      </c>
      <c r="O905" t="str">
        <f t="shared" si="134"/>
        <v>Diabetes</v>
      </c>
      <c r="P905">
        <v>9.65</v>
      </c>
      <c r="Q905" s="2" t="s">
        <v>8354</v>
      </c>
      <c r="R905" s="2" t="s">
        <v>8354</v>
      </c>
      <c r="S905" t="s">
        <v>8354</v>
      </c>
      <c r="T905" s="2">
        <v>0</v>
      </c>
      <c r="U905" s="2" t="str">
        <f t="shared" si="135"/>
        <v>NO</v>
      </c>
      <c r="V905" t="s">
        <v>8354</v>
      </c>
      <c r="W905" t="str">
        <f t="shared" si="136"/>
        <v>tier - 2</v>
      </c>
      <c r="X905" t="s">
        <v>10</v>
      </c>
      <c r="Y905" t="str">
        <f t="shared" si="137"/>
        <v>tier - 2</v>
      </c>
      <c r="Z905" t="s">
        <v>10</v>
      </c>
      <c r="AA905" s="15">
        <v>7357.49</v>
      </c>
      <c r="AB905" t="str">
        <v>R1012</v>
      </c>
    </row>
    <row r="906" spans="1:28" x14ac:dyDescent="0.2">
      <c r="A906" s="1" t="s">
        <v>1465</v>
      </c>
      <c r="B906" s="13">
        <f t="shared" si="130"/>
        <v>29783</v>
      </c>
      <c r="C906" s="1">
        <f t="shared" si="129"/>
        <v>41</v>
      </c>
      <c r="D906">
        <v>1981</v>
      </c>
      <c r="E906" s="7" t="s">
        <v>9</v>
      </c>
      <c r="F906">
        <v>16</v>
      </c>
      <c r="G906" s="8" t="str">
        <f t="shared" si="131"/>
        <v>Jul</v>
      </c>
      <c r="H906" s="8" t="s">
        <v>6732</v>
      </c>
      <c r="I906" s="14" t="s">
        <v>7446</v>
      </c>
      <c r="J906" t="s">
        <v>5579</v>
      </c>
      <c r="K906">
        <v>1981</v>
      </c>
      <c r="L906">
        <f t="shared" si="132"/>
        <v>1981</v>
      </c>
      <c r="M906">
        <v>36.47</v>
      </c>
      <c r="N906" t="str">
        <f t="shared" si="133"/>
        <v>Obesity</v>
      </c>
      <c r="O906" t="str">
        <f t="shared" si="134"/>
        <v>Prediabetes</v>
      </c>
      <c r="P906">
        <v>6.21</v>
      </c>
      <c r="Q906" s="2" t="s">
        <v>8354</v>
      </c>
      <c r="R906" s="2" t="s">
        <v>8354</v>
      </c>
      <c r="S906" t="s">
        <v>8354</v>
      </c>
      <c r="T906" s="2">
        <v>0</v>
      </c>
      <c r="U906" s="2" t="str">
        <f t="shared" si="135"/>
        <v>NO</v>
      </c>
      <c r="V906" t="s">
        <v>8354</v>
      </c>
      <c r="W906" t="str">
        <f t="shared" si="136"/>
        <v>tier - 2</v>
      </c>
      <c r="X906" t="s">
        <v>10</v>
      </c>
      <c r="Y906" t="str">
        <f t="shared" si="137"/>
        <v>tier - 3</v>
      </c>
      <c r="Z906" t="s">
        <v>11</v>
      </c>
      <c r="AA906" s="15">
        <v>7358.18</v>
      </c>
      <c r="AB906" t="str">
        <v>R1024</v>
      </c>
    </row>
    <row r="907" spans="1:28" x14ac:dyDescent="0.2">
      <c r="A907" s="1" t="s">
        <v>1464</v>
      </c>
      <c r="B907" s="13">
        <f t="shared" si="130"/>
        <v>24085</v>
      </c>
      <c r="C907" s="1">
        <f t="shared" si="129"/>
        <v>57</v>
      </c>
      <c r="D907">
        <v>1965</v>
      </c>
      <c r="E907" s="7" t="s">
        <v>29</v>
      </c>
      <c r="F907">
        <v>9</v>
      </c>
      <c r="G907" s="8" t="str">
        <f t="shared" si="131"/>
        <v>Dec</v>
      </c>
      <c r="H907" s="8" t="s">
        <v>6730</v>
      </c>
      <c r="I907" s="14" t="s">
        <v>7400</v>
      </c>
      <c r="J907" t="s">
        <v>5580</v>
      </c>
      <c r="K907">
        <v>1965</v>
      </c>
      <c r="L907">
        <f t="shared" si="132"/>
        <v>1965</v>
      </c>
      <c r="M907">
        <v>49.64</v>
      </c>
      <c r="N907" t="str">
        <f t="shared" si="133"/>
        <v>Obesity</v>
      </c>
      <c r="O907" t="str">
        <f t="shared" si="134"/>
        <v>Normal</v>
      </c>
      <c r="P907">
        <v>4.76</v>
      </c>
      <c r="Q907" s="2" t="s">
        <v>8354</v>
      </c>
      <c r="R907" s="2" t="s">
        <v>8354</v>
      </c>
      <c r="S907" t="s">
        <v>2382</v>
      </c>
      <c r="T907" s="2">
        <v>1</v>
      </c>
      <c r="U907" s="2" t="str">
        <f t="shared" si="135"/>
        <v>NO</v>
      </c>
      <c r="V907" t="s">
        <v>8354</v>
      </c>
      <c r="W907" t="str">
        <f t="shared" si="136"/>
        <v>tier - 3</v>
      </c>
      <c r="X907" t="s">
        <v>11</v>
      </c>
      <c r="Y907" t="str">
        <f t="shared" si="137"/>
        <v>tier - 3</v>
      </c>
      <c r="Z907" t="s">
        <v>11</v>
      </c>
      <c r="AA907" s="15">
        <v>7362.31</v>
      </c>
      <c r="AB907" t="str">
        <v>R1013</v>
      </c>
    </row>
    <row r="908" spans="1:28" x14ac:dyDescent="0.2">
      <c r="A908" s="1" t="s">
        <v>1463</v>
      </c>
      <c r="B908" s="13">
        <f t="shared" si="130"/>
        <v>29914</v>
      </c>
      <c r="C908" s="1">
        <f t="shared" si="129"/>
        <v>41</v>
      </c>
      <c r="D908">
        <v>1981</v>
      </c>
      <c r="E908" s="7" t="s">
        <v>14</v>
      </c>
      <c r="F908">
        <v>24</v>
      </c>
      <c r="G908" s="8" t="str">
        <f t="shared" si="131"/>
        <v>Nov</v>
      </c>
      <c r="H908" s="8" t="s">
        <v>7145</v>
      </c>
      <c r="I908" s="14" t="s">
        <v>7447</v>
      </c>
      <c r="J908" t="s">
        <v>5581</v>
      </c>
      <c r="K908">
        <v>1981</v>
      </c>
      <c r="L908">
        <f t="shared" si="132"/>
        <v>1981</v>
      </c>
      <c r="M908">
        <v>36.799999999999997</v>
      </c>
      <c r="N908" t="str">
        <f t="shared" si="133"/>
        <v>Obesity</v>
      </c>
      <c r="O908" t="str">
        <f t="shared" si="134"/>
        <v>Prediabetes</v>
      </c>
      <c r="P908">
        <v>5.73</v>
      </c>
      <c r="Q908" s="2" t="s">
        <v>8355</v>
      </c>
      <c r="R908" s="2" t="s">
        <v>8354</v>
      </c>
      <c r="S908" t="s">
        <v>2382</v>
      </c>
      <c r="T908" s="2">
        <v>1</v>
      </c>
      <c r="U908" s="2" t="str">
        <f t="shared" si="135"/>
        <v>NO</v>
      </c>
      <c r="V908" t="s">
        <v>8354</v>
      </c>
      <c r="W908" t="str">
        <f t="shared" si="136"/>
        <v>tier - 2</v>
      </c>
      <c r="X908" t="s">
        <v>10</v>
      </c>
      <c r="Y908" t="str">
        <f t="shared" si="137"/>
        <v>tier - 1</v>
      </c>
      <c r="Z908" t="s">
        <v>15</v>
      </c>
      <c r="AA908" s="15">
        <v>7371.77</v>
      </c>
      <c r="AB908" t="str">
        <v>R1011</v>
      </c>
    </row>
    <row r="909" spans="1:28" x14ac:dyDescent="0.2">
      <c r="A909" s="1" t="s">
        <v>1462</v>
      </c>
      <c r="B909" s="13">
        <f t="shared" si="130"/>
        <v>34172</v>
      </c>
      <c r="C909" s="1">
        <f t="shared" si="129"/>
        <v>29</v>
      </c>
      <c r="D909">
        <v>1993</v>
      </c>
      <c r="E909" s="7" t="s">
        <v>9</v>
      </c>
      <c r="F909">
        <v>22</v>
      </c>
      <c r="G909" s="8" t="str">
        <f t="shared" si="131"/>
        <v>Jul</v>
      </c>
      <c r="H909" s="8" t="s">
        <v>6732</v>
      </c>
      <c r="I909" s="14" t="s">
        <v>7448</v>
      </c>
      <c r="J909" t="s">
        <v>5582</v>
      </c>
      <c r="K909">
        <v>1993</v>
      </c>
      <c r="L909">
        <f t="shared" si="132"/>
        <v>1993</v>
      </c>
      <c r="M909">
        <v>33.880000000000003</v>
      </c>
      <c r="N909" t="str">
        <f t="shared" si="133"/>
        <v>Obesity</v>
      </c>
      <c r="O909" t="str">
        <f t="shared" si="134"/>
        <v>Diabetes</v>
      </c>
      <c r="P909">
        <v>10.78</v>
      </c>
      <c r="Q909" s="2" t="s">
        <v>8355</v>
      </c>
      <c r="R909" s="2" t="s">
        <v>8354</v>
      </c>
      <c r="S909" t="s">
        <v>8354</v>
      </c>
      <c r="T909" s="2">
        <v>0</v>
      </c>
      <c r="U909" s="2" t="str">
        <f t="shared" si="135"/>
        <v>NO</v>
      </c>
      <c r="V909" t="s">
        <v>8354</v>
      </c>
      <c r="W909" t="str">
        <f t="shared" si="136"/>
        <v>tier - 2</v>
      </c>
      <c r="X909" t="s">
        <v>10</v>
      </c>
      <c r="Y909" t="str">
        <f t="shared" si="137"/>
        <v>tier - 2</v>
      </c>
      <c r="Z909" t="s">
        <v>10</v>
      </c>
      <c r="AA909" s="15">
        <v>7388.85</v>
      </c>
      <c r="AB909" t="str">
        <v>R1026</v>
      </c>
    </row>
    <row r="910" spans="1:28" x14ac:dyDescent="0.2">
      <c r="A910" s="1" t="s">
        <v>1461</v>
      </c>
      <c r="B910" s="13">
        <f t="shared" si="130"/>
        <v>24081</v>
      </c>
      <c r="C910" s="1">
        <f t="shared" si="129"/>
        <v>57</v>
      </c>
      <c r="D910">
        <v>1965</v>
      </c>
      <c r="E910" s="7" t="s">
        <v>29</v>
      </c>
      <c r="F910">
        <v>5</v>
      </c>
      <c r="G910" s="8" t="str">
        <f t="shared" si="131"/>
        <v>Dec</v>
      </c>
      <c r="H910" s="8" t="s">
        <v>6732</v>
      </c>
      <c r="I910" s="14" t="s">
        <v>7014</v>
      </c>
      <c r="J910" t="s">
        <v>5583</v>
      </c>
      <c r="K910">
        <v>1965</v>
      </c>
      <c r="L910">
        <f t="shared" si="132"/>
        <v>1965</v>
      </c>
      <c r="M910">
        <v>32.01</v>
      </c>
      <c r="N910" t="str">
        <f t="shared" si="133"/>
        <v>Obesity</v>
      </c>
      <c r="O910" t="str">
        <f t="shared" si="134"/>
        <v>Normal</v>
      </c>
      <c r="P910">
        <v>5.08</v>
      </c>
      <c r="Q910" s="2" t="s">
        <v>8355</v>
      </c>
      <c r="R910" s="2" t="s">
        <v>8354</v>
      </c>
      <c r="S910" t="s">
        <v>8354</v>
      </c>
      <c r="T910" s="2">
        <v>1</v>
      </c>
      <c r="U910" s="2" t="str">
        <f t="shared" si="135"/>
        <v>NO</v>
      </c>
      <c r="V910" t="s">
        <v>8354</v>
      </c>
      <c r="W910" t="str">
        <f t="shared" si="136"/>
        <v>tier - 3</v>
      </c>
      <c r="X910" t="s">
        <v>11</v>
      </c>
      <c r="Y910" t="str">
        <f t="shared" si="137"/>
        <v>tier - 2</v>
      </c>
      <c r="Z910" t="s">
        <v>10</v>
      </c>
      <c r="AA910" s="15">
        <v>7403.98</v>
      </c>
      <c r="AB910" t="str">
        <v>R1013</v>
      </c>
    </row>
    <row r="911" spans="1:28" x14ac:dyDescent="0.2">
      <c r="A911" s="1" t="s">
        <v>1460</v>
      </c>
      <c r="B911" s="13">
        <f t="shared" si="130"/>
        <v>30578</v>
      </c>
      <c r="C911" s="1">
        <f t="shared" si="129"/>
        <v>39</v>
      </c>
      <c r="D911">
        <v>1983</v>
      </c>
      <c r="E911" s="7" t="s">
        <v>19</v>
      </c>
      <c r="F911">
        <v>19</v>
      </c>
      <c r="G911" s="8" t="str">
        <f t="shared" si="131"/>
        <v>Sep</v>
      </c>
      <c r="H911" s="8" t="s">
        <v>6732</v>
      </c>
      <c r="I911" s="14" t="s">
        <v>7449</v>
      </c>
      <c r="J911" t="s">
        <v>5584</v>
      </c>
      <c r="K911">
        <v>1983</v>
      </c>
      <c r="L911">
        <f t="shared" si="132"/>
        <v>1983</v>
      </c>
      <c r="M911">
        <v>33.630000000000003</v>
      </c>
      <c r="N911" t="str">
        <f t="shared" si="133"/>
        <v>Obesity</v>
      </c>
      <c r="O911" t="str">
        <f t="shared" si="134"/>
        <v>Diabetes</v>
      </c>
      <c r="P911">
        <v>11.39</v>
      </c>
      <c r="Q911" s="2" t="s">
        <v>8354</v>
      </c>
      <c r="R911" s="2" t="s">
        <v>8354</v>
      </c>
      <c r="S911" t="s">
        <v>8354</v>
      </c>
      <c r="T911" s="2">
        <v>0</v>
      </c>
      <c r="U911" s="2" t="str">
        <f t="shared" si="135"/>
        <v>NO</v>
      </c>
      <c r="V911" t="s">
        <v>8354</v>
      </c>
      <c r="W911" t="str">
        <f t="shared" si="136"/>
        <v>tier - 2</v>
      </c>
      <c r="X911" t="s">
        <v>10</v>
      </c>
      <c r="Y911" t="str">
        <f t="shared" si="137"/>
        <v>tier - 2</v>
      </c>
      <c r="Z911" t="s">
        <v>10</v>
      </c>
      <c r="AA911" s="15">
        <v>7418.52</v>
      </c>
      <c r="AB911" t="str">
        <v>R1011</v>
      </c>
    </row>
    <row r="912" spans="1:28" x14ac:dyDescent="0.2">
      <c r="A912" s="1" t="s">
        <v>1459</v>
      </c>
      <c r="B912" s="13">
        <f t="shared" si="130"/>
        <v>28806</v>
      </c>
      <c r="C912" s="1">
        <f t="shared" si="129"/>
        <v>44</v>
      </c>
      <c r="D912">
        <v>1978</v>
      </c>
      <c r="E912" s="7" t="s">
        <v>14</v>
      </c>
      <c r="F912">
        <v>12</v>
      </c>
      <c r="G912" s="8" t="str">
        <f t="shared" si="131"/>
        <v>Nov</v>
      </c>
      <c r="H912" s="8" t="s">
        <v>6732</v>
      </c>
      <c r="I912" s="14" t="s">
        <v>7450</v>
      </c>
      <c r="J912" t="s">
        <v>5585</v>
      </c>
      <c r="K912">
        <v>1978</v>
      </c>
      <c r="L912">
        <f t="shared" si="132"/>
        <v>1978</v>
      </c>
      <c r="M912">
        <v>34.865000000000002</v>
      </c>
      <c r="N912" t="str">
        <f t="shared" si="133"/>
        <v>Obesity</v>
      </c>
      <c r="O912" t="str">
        <f t="shared" si="134"/>
        <v>Normal</v>
      </c>
      <c r="P912">
        <v>5.35</v>
      </c>
      <c r="Q912" s="2" t="s">
        <v>8355</v>
      </c>
      <c r="R912" s="2" t="s">
        <v>8354</v>
      </c>
      <c r="S912" t="s">
        <v>8354</v>
      </c>
      <c r="T912" s="2">
        <v>1</v>
      </c>
      <c r="U912" s="2" t="str">
        <f t="shared" si="135"/>
        <v>NO</v>
      </c>
      <c r="V912" t="s">
        <v>8354</v>
      </c>
      <c r="W912" t="str">
        <f t="shared" si="136"/>
        <v>tier - 2</v>
      </c>
      <c r="X912" t="s">
        <v>10</v>
      </c>
      <c r="Y912" t="str">
        <f t="shared" si="137"/>
        <v>tier - 2</v>
      </c>
      <c r="Z912" t="s">
        <v>10</v>
      </c>
      <c r="AA912" s="15">
        <v>7419.48</v>
      </c>
      <c r="AB912" t="str">
        <v>R1012</v>
      </c>
    </row>
    <row r="913" spans="1:28" x14ac:dyDescent="0.2">
      <c r="A913" s="1" t="s">
        <v>1458</v>
      </c>
      <c r="B913" s="13">
        <f t="shared" si="130"/>
        <v>28826</v>
      </c>
      <c r="C913" s="1">
        <f t="shared" si="129"/>
        <v>44</v>
      </c>
      <c r="D913">
        <v>1978</v>
      </c>
      <c r="E913" s="7" t="s">
        <v>29</v>
      </c>
      <c r="F913">
        <v>2</v>
      </c>
      <c r="G913" s="8" t="str">
        <f t="shared" si="131"/>
        <v>Dec</v>
      </c>
      <c r="H913" s="8" t="s">
        <v>6732</v>
      </c>
      <c r="I913" s="14" t="s">
        <v>7089</v>
      </c>
      <c r="J913" t="s">
        <v>5586</v>
      </c>
      <c r="K913">
        <v>1978</v>
      </c>
      <c r="L913">
        <f t="shared" si="132"/>
        <v>1978</v>
      </c>
      <c r="M913">
        <v>43.11</v>
      </c>
      <c r="N913" t="str">
        <f t="shared" si="133"/>
        <v>Obesity</v>
      </c>
      <c r="O913" t="str">
        <f t="shared" si="134"/>
        <v>Normal</v>
      </c>
      <c r="P913">
        <v>5.6</v>
      </c>
      <c r="Q913" s="2" t="s">
        <v>8354</v>
      </c>
      <c r="R913" s="2" t="s">
        <v>8354</v>
      </c>
      <c r="S913" t="s">
        <v>8354</v>
      </c>
      <c r="T913" s="2">
        <v>0</v>
      </c>
      <c r="U913" s="2" t="str">
        <f t="shared" si="135"/>
        <v>NO</v>
      </c>
      <c r="V913" t="s">
        <v>8354</v>
      </c>
      <c r="W913" t="str">
        <f t="shared" si="136"/>
        <v>tier - 2</v>
      </c>
      <c r="X913" t="s">
        <v>10</v>
      </c>
      <c r="Y913" t="str">
        <f t="shared" si="137"/>
        <v>tier - 3</v>
      </c>
      <c r="Z913" t="s">
        <v>11</v>
      </c>
      <c r="AA913" s="15">
        <v>7421.19</v>
      </c>
      <c r="AB913" t="str">
        <v>R1012</v>
      </c>
    </row>
    <row r="914" spans="1:28" x14ac:dyDescent="0.2">
      <c r="A914" s="1" t="s">
        <v>1457</v>
      </c>
      <c r="B914" s="13">
        <f t="shared" si="130"/>
        <v>28362</v>
      </c>
      <c r="C914" s="1">
        <f t="shared" si="129"/>
        <v>45</v>
      </c>
      <c r="D914">
        <v>1977</v>
      </c>
      <c r="E914" s="7" t="s">
        <v>34</v>
      </c>
      <c r="F914">
        <v>25</v>
      </c>
      <c r="G914" s="8" t="str">
        <f t="shared" si="131"/>
        <v>Aug</v>
      </c>
      <c r="H914" s="8" t="s">
        <v>6732</v>
      </c>
      <c r="I914" s="14" t="s">
        <v>6811</v>
      </c>
      <c r="J914" t="s">
        <v>5587</v>
      </c>
      <c r="K914">
        <v>1977</v>
      </c>
      <c r="L914">
        <f t="shared" si="132"/>
        <v>1977</v>
      </c>
      <c r="M914">
        <v>30.305</v>
      </c>
      <c r="N914" t="str">
        <f t="shared" si="133"/>
        <v>Obesity</v>
      </c>
      <c r="O914" t="str">
        <f t="shared" si="134"/>
        <v>Normal</v>
      </c>
      <c r="P914">
        <v>4.2699999999999996</v>
      </c>
      <c r="Q914" s="2" t="s">
        <v>8355</v>
      </c>
      <c r="R914" s="2" t="s">
        <v>8354</v>
      </c>
      <c r="S914" t="s">
        <v>8354</v>
      </c>
      <c r="T914" s="2">
        <v>1</v>
      </c>
      <c r="U914" s="2" t="str">
        <f t="shared" si="135"/>
        <v>NO</v>
      </c>
      <c r="V914" t="s">
        <v>8354</v>
      </c>
      <c r="W914" t="str">
        <f t="shared" si="136"/>
        <v>tier - 3</v>
      </c>
      <c r="X914" t="s">
        <v>11</v>
      </c>
      <c r="Y914" t="str">
        <f t="shared" si="137"/>
        <v>tier - 2</v>
      </c>
      <c r="Z914" t="s">
        <v>10</v>
      </c>
      <c r="AA914" s="15">
        <v>7441.05</v>
      </c>
      <c r="AB914" t="str">
        <v>R1011</v>
      </c>
    </row>
    <row r="915" spans="1:28" x14ac:dyDescent="0.2">
      <c r="A915" s="1" t="s">
        <v>1456</v>
      </c>
      <c r="B915" s="13">
        <f t="shared" si="130"/>
        <v>29099</v>
      </c>
      <c r="C915" s="1">
        <f t="shared" si="129"/>
        <v>43</v>
      </c>
      <c r="D915">
        <v>1979</v>
      </c>
      <c r="E915" s="7" t="s">
        <v>19</v>
      </c>
      <c r="F915">
        <v>1</v>
      </c>
      <c r="G915" s="8" t="str">
        <f t="shared" si="131"/>
        <v>Sep</v>
      </c>
      <c r="H915" s="8" t="s">
        <v>6732</v>
      </c>
      <c r="I915" s="14" t="s">
        <v>7451</v>
      </c>
      <c r="J915" t="s">
        <v>4865</v>
      </c>
      <c r="K915">
        <v>1979</v>
      </c>
      <c r="L915">
        <f t="shared" si="132"/>
        <v>1979</v>
      </c>
      <c r="M915">
        <v>25.175000000000001</v>
      </c>
      <c r="N915" t="str">
        <f t="shared" si="133"/>
        <v>Overweight</v>
      </c>
      <c r="O915" t="str">
        <f t="shared" si="134"/>
        <v>Normal</v>
      </c>
      <c r="P915">
        <v>5.57</v>
      </c>
      <c r="Q915" s="2" t="s">
        <v>8355</v>
      </c>
      <c r="R915" s="2" t="s">
        <v>8354</v>
      </c>
      <c r="S915" t="s">
        <v>8354</v>
      </c>
      <c r="T915" s="2">
        <v>1</v>
      </c>
      <c r="U915" s="2" t="str">
        <f t="shared" si="135"/>
        <v>NO</v>
      </c>
      <c r="V915" t="s">
        <v>8354</v>
      </c>
      <c r="W915" t="str">
        <f t="shared" si="136"/>
        <v>tier - 3</v>
      </c>
      <c r="X915" t="s">
        <v>11</v>
      </c>
      <c r="Y915" t="str">
        <f t="shared" si="137"/>
        <v>tier - 2</v>
      </c>
      <c r="Z915" t="s">
        <v>10</v>
      </c>
      <c r="AA915" s="15">
        <v>7441.5</v>
      </c>
      <c r="AB915" t="str">
        <v>R1011</v>
      </c>
    </row>
    <row r="916" spans="1:28" x14ac:dyDescent="0.2">
      <c r="A916" s="1" t="s">
        <v>1455</v>
      </c>
      <c r="B916" s="13">
        <f t="shared" si="130"/>
        <v>29409</v>
      </c>
      <c r="C916" s="1">
        <f t="shared" si="129"/>
        <v>42</v>
      </c>
      <c r="D916">
        <v>1980</v>
      </c>
      <c r="E916" s="7" t="s">
        <v>9</v>
      </c>
      <c r="F916">
        <v>7</v>
      </c>
      <c r="G916" s="8" t="str">
        <f t="shared" si="131"/>
        <v>Jul</v>
      </c>
      <c r="H916" s="8" t="s">
        <v>6732</v>
      </c>
      <c r="I916" s="14" t="s">
        <v>7452</v>
      </c>
      <c r="J916" t="s">
        <v>5588</v>
      </c>
      <c r="K916">
        <v>1980</v>
      </c>
      <c r="L916">
        <f t="shared" si="132"/>
        <v>1980</v>
      </c>
      <c r="M916">
        <v>26.8</v>
      </c>
      <c r="N916" t="str">
        <f t="shared" si="133"/>
        <v>Overweight</v>
      </c>
      <c r="O916" t="str">
        <f t="shared" si="134"/>
        <v>Normal</v>
      </c>
      <c r="P916">
        <v>5.68</v>
      </c>
      <c r="Q916" s="2" t="s">
        <v>8355</v>
      </c>
      <c r="R916" s="2" t="s">
        <v>8354</v>
      </c>
      <c r="S916" t="s">
        <v>8354</v>
      </c>
      <c r="T916" s="2">
        <v>1</v>
      </c>
      <c r="U916" s="2" t="str">
        <f t="shared" si="135"/>
        <v>NO</v>
      </c>
      <c r="V916" t="s">
        <v>8354</v>
      </c>
      <c r="W916" t="str">
        <f t="shared" si="136"/>
        <v>tier - 2</v>
      </c>
      <c r="X916" t="s">
        <v>10</v>
      </c>
      <c r="Y916" t="str">
        <f t="shared" si="137"/>
        <v>tier - 3</v>
      </c>
      <c r="Z916" t="s">
        <v>11</v>
      </c>
      <c r="AA916" s="15">
        <v>7443.64</v>
      </c>
      <c r="AB916" t="str">
        <v>R1012</v>
      </c>
    </row>
    <row r="917" spans="1:28" x14ac:dyDescent="0.2">
      <c r="A917" s="1" t="s">
        <v>1454</v>
      </c>
      <c r="B917" s="13">
        <f t="shared" si="130"/>
        <v>28393</v>
      </c>
      <c r="C917" s="1">
        <f t="shared" si="129"/>
        <v>45</v>
      </c>
      <c r="D917">
        <v>1977</v>
      </c>
      <c r="E917" s="7" t="s">
        <v>19</v>
      </c>
      <c r="F917">
        <v>25</v>
      </c>
      <c r="G917" s="8" t="str">
        <f t="shared" si="131"/>
        <v>Sep</v>
      </c>
      <c r="H917" s="8" t="s">
        <v>6732</v>
      </c>
      <c r="I917" s="14" t="s">
        <v>7453</v>
      </c>
      <c r="J917" t="s">
        <v>4953</v>
      </c>
      <c r="K917">
        <v>1977</v>
      </c>
      <c r="L917">
        <f t="shared" si="132"/>
        <v>1977</v>
      </c>
      <c r="M917">
        <v>21.78</v>
      </c>
      <c r="N917" t="str">
        <f t="shared" si="133"/>
        <v>Normalweight</v>
      </c>
      <c r="O917" t="str">
        <f t="shared" si="134"/>
        <v>Normal</v>
      </c>
      <c r="P917">
        <v>5.3</v>
      </c>
      <c r="Q917" s="2" t="s">
        <v>8354</v>
      </c>
      <c r="R917" s="2" t="s">
        <v>8355</v>
      </c>
      <c r="S917" t="s">
        <v>8354</v>
      </c>
      <c r="T917" s="2">
        <v>1</v>
      </c>
      <c r="U917" s="2" t="str">
        <f t="shared" si="135"/>
        <v>NO</v>
      </c>
      <c r="V917" t="s">
        <v>8354</v>
      </c>
      <c r="W917" t="str">
        <f t="shared" si="136"/>
        <v>tier - 3</v>
      </c>
      <c r="X917" t="s">
        <v>11</v>
      </c>
      <c r="Y917" t="str">
        <f t="shared" si="137"/>
        <v>tier - 1</v>
      </c>
      <c r="Z917" t="s">
        <v>15</v>
      </c>
      <c r="AA917" s="15">
        <v>7445.92</v>
      </c>
      <c r="AB917" t="str">
        <v>R1011</v>
      </c>
    </row>
    <row r="918" spans="1:28" x14ac:dyDescent="0.2">
      <c r="A918" s="1" t="s">
        <v>1453</v>
      </c>
      <c r="B918" s="13">
        <f t="shared" si="130"/>
        <v>28398</v>
      </c>
      <c r="C918" s="1">
        <f t="shared" ref="C918:C981" si="138">DATEDIF(B918,DATE(2023,6,8),"Y")</f>
        <v>45</v>
      </c>
      <c r="D918">
        <v>1977</v>
      </c>
      <c r="E918" s="7" t="s">
        <v>19</v>
      </c>
      <c r="F918">
        <v>30</v>
      </c>
      <c r="G918" s="8" t="str">
        <f t="shared" si="131"/>
        <v>Sep</v>
      </c>
      <c r="H918" s="8" t="s">
        <v>6730</v>
      </c>
      <c r="I918" s="14" t="s">
        <v>7454</v>
      </c>
      <c r="J918" t="s">
        <v>5589</v>
      </c>
      <c r="K918">
        <v>1977</v>
      </c>
      <c r="L918">
        <f t="shared" si="132"/>
        <v>1977</v>
      </c>
      <c r="M918">
        <v>30.14</v>
      </c>
      <c r="N918" t="str">
        <f t="shared" si="133"/>
        <v>Obesity</v>
      </c>
      <c r="O918" t="str">
        <f t="shared" si="134"/>
        <v>Diabetes</v>
      </c>
      <c r="P918">
        <v>9.4499999999999993</v>
      </c>
      <c r="Q918" s="2" t="s">
        <v>8355</v>
      </c>
      <c r="R918" s="2" t="s">
        <v>8354</v>
      </c>
      <c r="S918" t="s">
        <v>8354</v>
      </c>
      <c r="T918" s="2">
        <v>0</v>
      </c>
      <c r="U918" s="2" t="str">
        <f t="shared" si="135"/>
        <v>NO</v>
      </c>
      <c r="V918" t="s">
        <v>8354</v>
      </c>
      <c r="W918" t="str">
        <f t="shared" si="136"/>
        <v>tier - 3</v>
      </c>
      <c r="X918" t="s">
        <v>11</v>
      </c>
      <c r="Y918" t="str">
        <f t="shared" si="137"/>
        <v>tier - 3</v>
      </c>
      <c r="Z918" t="s">
        <v>11</v>
      </c>
      <c r="AA918" s="15">
        <v>7448.4</v>
      </c>
      <c r="AB918" t="str">
        <v>R1017</v>
      </c>
    </row>
    <row r="919" spans="1:28" x14ac:dyDescent="0.2">
      <c r="A919" s="1" t="s">
        <v>1452</v>
      </c>
      <c r="B919" s="13">
        <f t="shared" si="130"/>
        <v>37043</v>
      </c>
      <c r="C919" s="1">
        <f t="shared" si="138"/>
        <v>22</v>
      </c>
      <c r="D919">
        <v>2001</v>
      </c>
      <c r="E919" s="7" t="s">
        <v>17</v>
      </c>
      <c r="F919">
        <v>1</v>
      </c>
      <c r="G919" s="8" t="str">
        <f t="shared" si="131"/>
        <v>Jun</v>
      </c>
      <c r="H919" s="8" t="s">
        <v>6730</v>
      </c>
      <c r="I919" s="14" t="s">
        <v>7097</v>
      </c>
      <c r="J919" t="s">
        <v>5590</v>
      </c>
      <c r="K919">
        <v>2001</v>
      </c>
      <c r="L919">
        <f t="shared" si="132"/>
        <v>2001</v>
      </c>
      <c r="M919">
        <v>29.7</v>
      </c>
      <c r="N919" t="str">
        <f t="shared" si="133"/>
        <v>Overweight</v>
      </c>
      <c r="O919" t="str">
        <f t="shared" si="134"/>
        <v>Diabetes</v>
      </c>
      <c r="P919">
        <v>6.79</v>
      </c>
      <c r="Q919" s="2" t="s">
        <v>8355</v>
      </c>
      <c r="R919" s="2" t="s">
        <v>8354</v>
      </c>
      <c r="S919" t="s">
        <v>8354</v>
      </c>
      <c r="T919" s="2">
        <v>0</v>
      </c>
      <c r="U919" s="2" t="str">
        <f t="shared" si="135"/>
        <v>NO</v>
      </c>
      <c r="V919" t="s">
        <v>8354</v>
      </c>
      <c r="W919" t="str">
        <f t="shared" si="136"/>
        <v>tier - 2</v>
      </c>
      <c r="X919" t="s">
        <v>10</v>
      </c>
      <c r="Y919" t="str">
        <f t="shared" si="137"/>
        <v>tier - 2</v>
      </c>
      <c r="Z919" t="s">
        <v>10</v>
      </c>
      <c r="AA919" s="15">
        <v>7450.36</v>
      </c>
      <c r="AB919" t="str">
        <v>R1012</v>
      </c>
    </row>
    <row r="920" spans="1:28" x14ac:dyDescent="0.2">
      <c r="A920" s="1" t="s">
        <v>1451</v>
      </c>
      <c r="B920" s="13">
        <f t="shared" si="130"/>
        <v>24688</v>
      </c>
      <c r="C920" s="1">
        <f t="shared" si="138"/>
        <v>55</v>
      </c>
      <c r="D920">
        <v>1967</v>
      </c>
      <c r="E920" s="7" t="s">
        <v>34</v>
      </c>
      <c r="F920">
        <v>4</v>
      </c>
      <c r="G920" s="8" t="str">
        <f t="shared" si="131"/>
        <v>Aug</v>
      </c>
      <c r="H920" s="8" t="s">
        <v>6730</v>
      </c>
      <c r="I920" s="14" t="s">
        <v>6777</v>
      </c>
      <c r="J920" t="s">
        <v>5591</v>
      </c>
      <c r="K920">
        <v>1967</v>
      </c>
      <c r="L920">
        <f t="shared" si="132"/>
        <v>1967</v>
      </c>
      <c r="M920">
        <v>32.395000000000003</v>
      </c>
      <c r="N920" t="str">
        <f t="shared" si="133"/>
        <v>Obesity</v>
      </c>
      <c r="O920" t="str">
        <f t="shared" si="134"/>
        <v>Diabetes</v>
      </c>
      <c r="P920">
        <v>11.1</v>
      </c>
      <c r="Q920" s="2" t="s">
        <v>8355</v>
      </c>
      <c r="R920" s="2" t="s">
        <v>8354</v>
      </c>
      <c r="S920" t="s">
        <v>8354</v>
      </c>
      <c r="T920" s="2">
        <v>0</v>
      </c>
      <c r="U920" s="2" t="str">
        <f t="shared" si="135"/>
        <v>NO</v>
      </c>
      <c r="V920" t="s">
        <v>8354</v>
      </c>
      <c r="W920" t="str">
        <f t="shared" si="136"/>
        <v>tier - 3</v>
      </c>
      <c r="X920" t="s">
        <v>11</v>
      </c>
      <c r="Y920" t="str">
        <f t="shared" si="137"/>
        <v>tier - 3</v>
      </c>
      <c r="Z920" t="s">
        <v>11</v>
      </c>
      <c r="AA920" s="15">
        <v>7463.51</v>
      </c>
      <c r="AB920" t="str">
        <v>R1013</v>
      </c>
    </row>
    <row r="921" spans="1:28" x14ac:dyDescent="0.2">
      <c r="A921" s="1" t="s">
        <v>1450</v>
      </c>
      <c r="B921" s="13">
        <f t="shared" si="130"/>
        <v>35230</v>
      </c>
      <c r="C921" s="1">
        <f t="shared" si="138"/>
        <v>26</v>
      </c>
      <c r="D921">
        <v>1996</v>
      </c>
      <c r="E921" s="7" t="s">
        <v>17</v>
      </c>
      <c r="F921">
        <v>14</v>
      </c>
      <c r="G921" s="8" t="str">
        <f t="shared" si="131"/>
        <v>Jun</v>
      </c>
      <c r="H921" s="8" t="s">
        <v>6730</v>
      </c>
      <c r="I921" s="14" t="s">
        <v>7455</v>
      </c>
      <c r="J921" t="s">
        <v>5592</v>
      </c>
      <c r="K921">
        <v>1996</v>
      </c>
      <c r="L921">
        <f t="shared" si="132"/>
        <v>1996</v>
      </c>
      <c r="M921">
        <v>36.64</v>
      </c>
      <c r="N921" t="str">
        <f t="shared" si="133"/>
        <v>Obesity</v>
      </c>
      <c r="O921" t="str">
        <f t="shared" si="134"/>
        <v>Diabetes</v>
      </c>
      <c r="P921">
        <v>7.26</v>
      </c>
      <c r="Q921" s="2" t="s">
        <v>8354</v>
      </c>
      <c r="R921" s="2" t="s">
        <v>8354</v>
      </c>
      <c r="S921" t="s">
        <v>8354</v>
      </c>
      <c r="T921" s="2">
        <v>0</v>
      </c>
      <c r="U921" s="2" t="str">
        <f t="shared" si="135"/>
        <v>NO</v>
      </c>
      <c r="V921" t="s">
        <v>8354</v>
      </c>
      <c r="W921" t="str">
        <f t="shared" si="136"/>
        <v>tier - 2</v>
      </c>
      <c r="X921" t="s">
        <v>10</v>
      </c>
      <c r="Y921" t="str">
        <f t="shared" si="137"/>
        <v>tier - 3</v>
      </c>
      <c r="Z921" t="s">
        <v>11</v>
      </c>
      <c r="AA921" s="15">
        <v>7487.38</v>
      </c>
      <c r="AB921" t="str">
        <v>R1012</v>
      </c>
    </row>
    <row r="922" spans="1:28" x14ac:dyDescent="0.2">
      <c r="A922" s="1" t="s">
        <v>1449</v>
      </c>
      <c r="B922" s="13">
        <f t="shared" si="130"/>
        <v>32492</v>
      </c>
      <c r="C922" s="1">
        <f t="shared" si="138"/>
        <v>34</v>
      </c>
      <c r="D922">
        <v>1988</v>
      </c>
      <c r="E922" s="7" t="s">
        <v>29</v>
      </c>
      <c r="F922">
        <v>15</v>
      </c>
      <c r="G922" s="8" t="str">
        <f t="shared" si="131"/>
        <v>Dec</v>
      </c>
      <c r="H922" s="8" t="s">
        <v>6730</v>
      </c>
      <c r="I922" s="14" t="s">
        <v>7456</v>
      </c>
      <c r="J922" t="s">
        <v>5593</v>
      </c>
      <c r="K922">
        <v>1988</v>
      </c>
      <c r="L922">
        <f t="shared" si="132"/>
        <v>1988</v>
      </c>
      <c r="M922">
        <v>39.049999999999997</v>
      </c>
      <c r="N922" t="str">
        <f t="shared" si="133"/>
        <v>Obesity</v>
      </c>
      <c r="O922" t="str">
        <f t="shared" si="134"/>
        <v>Normal</v>
      </c>
      <c r="P922">
        <v>5.27</v>
      </c>
      <c r="Q922" s="2" t="s">
        <v>8355</v>
      </c>
      <c r="R922" s="2" t="s">
        <v>8354</v>
      </c>
      <c r="S922" t="s">
        <v>8354</v>
      </c>
      <c r="T922" s="2">
        <v>1</v>
      </c>
      <c r="U922" s="2" t="str">
        <f t="shared" si="135"/>
        <v>NO</v>
      </c>
      <c r="V922" t="s">
        <v>8354</v>
      </c>
      <c r="W922" t="str">
        <f t="shared" si="136"/>
        <v>tier - 2</v>
      </c>
      <c r="X922" t="s">
        <v>10</v>
      </c>
      <c r="Y922" t="str">
        <f t="shared" si="137"/>
        <v>tier - 3</v>
      </c>
      <c r="Z922" t="s">
        <v>11</v>
      </c>
      <c r="AA922" s="15">
        <v>7494.63</v>
      </c>
      <c r="AB922" t="str">
        <v>R1025</v>
      </c>
    </row>
    <row r="923" spans="1:28" x14ac:dyDescent="0.2">
      <c r="A923" s="1" t="s">
        <v>1448</v>
      </c>
      <c r="B923" s="13">
        <f t="shared" si="130"/>
        <v>35731</v>
      </c>
      <c r="C923" s="1">
        <f t="shared" si="138"/>
        <v>25</v>
      </c>
      <c r="D923">
        <v>1997</v>
      </c>
      <c r="E923" s="7" t="s">
        <v>36</v>
      </c>
      <c r="F923">
        <v>28</v>
      </c>
      <c r="G923" s="8" t="str">
        <f t="shared" si="131"/>
        <v>Oct</v>
      </c>
      <c r="H923" s="8" t="s">
        <v>6730</v>
      </c>
      <c r="I923" s="14" t="s">
        <v>7457</v>
      </c>
      <c r="J923" t="s">
        <v>5594</v>
      </c>
      <c r="K923">
        <v>1997</v>
      </c>
      <c r="L923">
        <f t="shared" si="132"/>
        <v>1997</v>
      </c>
      <c r="M923">
        <v>33.1</v>
      </c>
      <c r="N923" t="str">
        <f t="shared" si="133"/>
        <v>Obesity</v>
      </c>
      <c r="O923" t="str">
        <f t="shared" si="134"/>
        <v>Normal</v>
      </c>
      <c r="P923">
        <v>5.46</v>
      </c>
      <c r="Q923" s="2" t="s">
        <v>8355</v>
      </c>
      <c r="R923" s="2" t="s">
        <v>8354</v>
      </c>
      <c r="S923" t="s">
        <v>8354</v>
      </c>
      <c r="T923" s="2">
        <v>1</v>
      </c>
      <c r="U923" s="2" t="str">
        <f t="shared" si="135"/>
        <v>NO</v>
      </c>
      <c r="V923" t="s">
        <v>8354</v>
      </c>
      <c r="W923" t="str">
        <f t="shared" si="136"/>
        <v>tier - 2</v>
      </c>
      <c r="X923" t="s">
        <v>10</v>
      </c>
      <c r="Y923" t="str">
        <f t="shared" si="137"/>
        <v>tier - 1</v>
      </c>
      <c r="Z923" t="s">
        <v>15</v>
      </c>
      <c r="AA923" s="15">
        <v>7504.3</v>
      </c>
      <c r="AB923" t="str">
        <v>R1012</v>
      </c>
    </row>
    <row r="924" spans="1:28" x14ac:dyDescent="0.2">
      <c r="A924" s="1" t="s">
        <v>1447</v>
      </c>
      <c r="B924" s="13">
        <f t="shared" si="130"/>
        <v>30507</v>
      </c>
      <c r="C924" s="1">
        <f t="shared" si="138"/>
        <v>39</v>
      </c>
      <c r="D924">
        <v>1983</v>
      </c>
      <c r="E924" s="7" t="s">
        <v>9</v>
      </c>
      <c r="F924">
        <v>10</v>
      </c>
      <c r="G924" s="8" t="str">
        <f t="shared" si="131"/>
        <v>Jul</v>
      </c>
      <c r="H924" s="8" t="s">
        <v>6730</v>
      </c>
      <c r="I924" s="14" t="s">
        <v>7458</v>
      </c>
      <c r="J924" t="s">
        <v>5595</v>
      </c>
      <c r="K924">
        <v>1983</v>
      </c>
      <c r="L924">
        <f t="shared" si="132"/>
        <v>1983</v>
      </c>
      <c r="M924">
        <v>31.824999999999999</v>
      </c>
      <c r="N924" t="str">
        <f t="shared" si="133"/>
        <v>Obesity</v>
      </c>
      <c r="O924" t="str">
        <f t="shared" si="134"/>
        <v>Diabetes</v>
      </c>
      <c r="P924">
        <v>8.1300000000000008</v>
      </c>
      <c r="Q924" s="2" t="s">
        <v>8354</v>
      </c>
      <c r="R924" s="2" t="s">
        <v>8354</v>
      </c>
      <c r="S924" t="s">
        <v>8354</v>
      </c>
      <c r="T924" s="2">
        <v>0</v>
      </c>
      <c r="U924" s="2" t="str">
        <f t="shared" si="135"/>
        <v>NO</v>
      </c>
      <c r="V924" t="s">
        <v>8354</v>
      </c>
      <c r="W924" t="str">
        <f t="shared" si="136"/>
        <v>tier - 3</v>
      </c>
      <c r="X924" t="s">
        <v>11</v>
      </c>
      <c r="Y924" t="str">
        <f t="shared" si="137"/>
        <v>tier - 2</v>
      </c>
      <c r="Z924" t="s">
        <v>10</v>
      </c>
      <c r="AA924" s="15">
        <v>7512.27</v>
      </c>
      <c r="AB924" t="str">
        <v>R1011</v>
      </c>
    </row>
    <row r="925" spans="1:28" x14ac:dyDescent="0.2">
      <c r="A925" s="1" t="s">
        <v>1446</v>
      </c>
      <c r="B925" s="13">
        <f t="shared" si="130"/>
        <v>28781</v>
      </c>
      <c r="C925" s="1">
        <f t="shared" si="138"/>
        <v>44</v>
      </c>
      <c r="D925">
        <v>1978</v>
      </c>
      <c r="E925" s="7" t="s">
        <v>36</v>
      </c>
      <c r="F925">
        <v>18</v>
      </c>
      <c r="G925" s="8" t="str">
        <f t="shared" si="131"/>
        <v>Oct</v>
      </c>
      <c r="H925" s="8" t="s">
        <v>6730</v>
      </c>
      <c r="I925" s="14" t="s">
        <v>7459</v>
      </c>
      <c r="J925" t="s">
        <v>5596</v>
      </c>
      <c r="K925">
        <v>1978</v>
      </c>
      <c r="L925">
        <f t="shared" si="132"/>
        <v>1978</v>
      </c>
      <c r="M925">
        <v>29</v>
      </c>
      <c r="N925" t="str">
        <f t="shared" si="133"/>
        <v>Overweight</v>
      </c>
      <c r="O925" t="str">
        <f t="shared" si="134"/>
        <v>Normal</v>
      </c>
      <c r="P925">
        <v>4.25</v>
      </c>
      <c r="Q925" s="2" t="s">
        <v>8355</v>
      </c>
      <c r="R925" s="2" t="s">
        <v>8354</v>
      </c>
      <c r="S925" t="s">
        <v>8354</v>
      </c>
      <c r="T925" s="2">
        <v>1</v>
      </c>
      <c r="U925" s="2" t="str">
        <f t="shared" si="135"/>
        <v>NO</v>
      </c>
      <c r="V925" t="s">
        <v>8354</v>
      </c>
      <c r="W925" t="str">
        <f t="shared" si="136"/>
        <v>tier - 2</v>
      </c>
      <c r="X925" t="s">
        <v>10</v>
      </c>
      <c r="Y925" t="str">
        <f t="shared" si="137"/>
        <v>tier - 3</v>
      </c>
      <c r="Z925" t="s">
        <v>11</v>
      </c>
      <c r="AA925" s="15">
        <v>7518.03</v>
      </c>
      <c r="AB925" t="str">
        <v>R1012</v>
      </c>
    </row>
    <row r="926" spans="1:28" x14ac:dyDescent="0.2">
      <c r="A926" s="1" t="s">
        <v>1445</v>
      </c>
      <c r="B926" s="13">
        <f t="shared" si="130"/>
        <v>28043</v>
      </c>
      <c r="C926" s="1">
        <f t="shared" si="138"/>
        <v>46</v>
      </c>
      <c r="D926">
        <v>1976</v>
      </c>
      <c r="E926" s="7" t="s">
        <v>36</v>
      </c>
      <c r="F926">
        <v>10</v>
      </c>
      <c r="G926" s="8" t="str">
        <f t="shared" si="131"/>
        <v>Oct</v>
      </c>
      <c r="H926" s="8" t="s">
        <v>6730</v>
      </c>
      <c r="I926" s="14" t="s">
        <v>7460</v>
      </c>
      <c r="J926" t="s">
        <v>5597</v>
      </c>
      <c r="K926">
        <v>1976</v>
      </c>
      <c r="L926">
        <f t="shared" si="132"/>
        <v>1976</v>
      </c>
      <c r="M926">
        <v>30.495000000000001</v>
      </c>
      <c r="N926" t="str">
        <f t="shared" si="133"/>
        <v>Obesity</v>
      </c>
      <c r="O926" t="str">
        <f t="shared" si="134"/>
        <v>Diabetes</v>
      </c>
      <c r="P926">
        <v>8.68</v>
      </c>
      <c r="Q926" s="2" t="s">
        <v>8354</v>
      </c>
      <c r="R926" s="2" t="s">
        <v>8354</v>
      </c>
      <c r="S926" t="s">
        <v>8354</v>
      </c>
      <c r="T926" s="2">
        <v>0</v>
      </c>
      <c r="U926" s="2" t="str">
        <f t="shared" si="135"/>
        <v>NO</v>
      </c>
      <c r="V926" t="s">
        <v>8354</v>
      </c>
      <c r="W926" t="str">
        <f t="shared" si="136"/>
        <v>tier - 3</v>
      </c>
      <c r="X926" t="s">
        <v>11</v>
      </c>
      <c r="Y926" t="str">
        <f t="shared" si="137"/>
        <v>tier - 1</v>
      </c>
      <c r="Z926" t="s">
        <v>15</v>
      </c>
      <c r="AA926" s="15">
        <v>7526.71</v>
      </c>
      <c r="AB926" t="str">
        <v>R1012</v>
      </c>
    </row>
    <row r="927" spans="1:28" x14ac:dyDescent="0.2">
      <c r="A927" s="1" t="s">
        <v>1444</v>
      </c>
      <c r="B927" s="13">
        <f t="shared" si="130"/>
        <v>28838</v>
      </c>
      <c r="C927" s="1">
        <f t="shared" si="138"/>
        <v>44</v>
      </c>
      <c r="D927">
        <v>1978</v>
      </c>
      <c r="E927" s="7" t="s">
        <v>29</v>
      </c>
      <c r="F927">
        <v>14</v>
      </c>
      <c r="G927" s="8" t="str">
        <f t="shared" si="131"/>
        <v>Dec</v>
      </c>
      <c r="H927" s="8" t="s">
        <v>6730</v>
      </c>
      <c r="I927" s="14" t="s">
        <v>7461</v>
      </c>
      <c r="J927" t="s">
        <v>5598</v>
      </c>
      <c r="K927">
        <v>1978</v>
      </c>
      <c r="L927">
        <f t="shared" si="132"/>
        <v>1978</v>
      </c>
      <c r="M927">
        <v>25.2</v>
      </c>
      <c r="N927" t="str">
        <f t="shared" si="133"/>
        <v>Overweight</v>
      </c>
      <c r="O927" t="str">
        <f t="shared" si="134"/>
        <v>Prediabetes</v>
      </c>
      <c r="P927">
        <v>6.25</v>
      </c>
      <c r="Q927" s="2" t="s">
        <v>8355</v>
      </c>
      <c r="R927" s="2" t="s">
        <v>8354</v>
      </c>
      <c r="S927" t="s">
        <v>8354</v>
      </c>
      <c r="T927" s="2">
        <v>1</v>
      </c>
      <c r="U927" s="2" t="str">
        <f t="shared" si="135"/>
        <v>NO</v>
      </c>
      <c r="V927" t="s">
        <v>8354</v>
      </c>
      <c r="W927" t="str">
        <f t="shared" si="136"/>
        <v>tier - 2</v>
      </c>
      <c r="X927" t="s">
        <v>10</v>
      </c>
      <c r="Y927" t="str">
        <f t="shared" si="137"/>
        <v>tier - 1</v>
      </c>
      <c r="Z927" t="s">
        <v>15</v>
      </c>
      <c r="AA927" s="15">
        <v>7531.7</v>
      </c>
      <c r="AB927" t="str">
        <v>R1013</v>
      </c>
    </row>
    <row r="928" spans="1:28" x14ac:dyDescent="0.2">
      <c r="A928" s="1" t="s">
        <v>1443</v>
      </c>
      <c r="B928" s="13">
        <f t="shared" si="130"/>
        <v>30916</v>
      </c>
      <c r="C928" s="1">
        <f t="shared" si="138"/>
        <v>38</v>
      </c>
      <c r="D928">
        <v>1984</v>
      </c>
      <c r="E928" s="7" t="s">
        <v>34</v>
      </c>
      <c r="F928">
        <v>22</v>
      </c>
      <c r="G928" s="8" t="str">
        <f t="shared" si="131"/>
        <v>Aug</v>
      </c>
      <c r="H928" s="8" t="s">
        <v>6730</v>
      </c>
      <c r="I928" s="14" t="s">
        <v>7298</v>
      </c>
      <c r="J928" t="s">
        <v>5599</v>
      </c>
      <c r="K928">
        <v>1984</v>
      </c>
      <c r="L928">
        <f t="shared" si="132"/>
        <v>1984</v>
      </c>
      <c r="M928">
        <v>22.77</v>
      </c>
      <c r="N928" t="str">
        <f t="shared" si="133"/>
        <v>Normalweight</v>
      </c>
      <c r="O928" t="str">
        <f t="shared" si="134"/>
        <v>Normal</v>
      </c>
      <c r="P928">
        <v>4.47</v>
      </c>
      <c r="Q928" s="2" t="s">
        <v>8355</v>
      </c>
      <c r="R928" s="2" t="s">
        <v>8354</v>
      </c>
      <c r="S928" t="s">
        <v>8354</v>
      </c>
      <c r="T928" s="2">
        <v>1</v>
      </c>
      <c r="U928" s="2" t="str">
        <f t="shared" si="135"/>
        <v>NO</v>
      </c>
      <c r="V928" t="s">
        <v>8354</v>
      </c>
      <c r="W928" t="str">
        <f t="shared" si="136"/>
        <v>tier - 2</v>
      </c>
      <c r="X928" t="s">
        <v>10</v>
      </c>
      <c r="Y928" t="str">
        <f t="shared" si="137"/>
        <v>tier - 2</v>
      </c>
      <c r="Z928" t="s">
        <v>10</v>
      </c>
      <c r="AA928" s="15">
        <v>7537.16</v>
      </c>
      <c r="AB928" t="str">
        <v>R1012</v>
      </c>
    </row>
    <row r="929" spans="1:28" x14ac:dyDescent="0.2">
      <c r="A929" s="1" t="s">
        <v>1442</v>
      </c>
      <c r="B929" s="13">
        <f t="shared" si="130"/>
        <v>32492</v>
      </c>
      <c r="C929" s="1">
        <f t="shared" si="138"/>
        <v>34</v>
      </c>
      <c r="D929">
        <v>1988</v>
      </c>
      <c r="E929" s="7" t="s">
        <v>29</v>
      </c>
      <c r="F929">
        <v>15</v>
      </c>
      <c r="G929" s="8" t="str">
        <f t="shared" si="131"/>
        <v>Dec</v>
      </c>
      <c r="H929" s="8" t="s">
        <v>6730</v>
      </c>
      <c r="I929" s="14" t="s">
        <v>7462</v>
      </c>
      <c r="J929" t="s">
        <v>5600</v>
      </c>
      <c r="K929">
        <v>1988</v>
      </c>
      <c r="L929">
        <f t="shared" si="132"/>
        <v>1988</v>
      </c>
      <c r="M929">
        <v>23.18</v>
      </c>
      <c r="N929" t="str">
        <f t="shared" si="133"/>
        <v>Normalweight</v>
      </c>
      <c r="O929" t="str">
        <f t="shared" si="134"/>
        <v>Diabetes</v>
      </c>
      <c r="P929">
        <v>8.31</v>
      </c>
      <c r="Q929" s="2" t="s">
        <v>8354</v>
      </c>
      <c r="R929" s="2" t="s">
        <v>8354</v>
      </c>
      <c r="S929" t="s">
        <v>8354</v>
      </c>
      <c r="T929" s="2">
        <v>0</v>
      </c>
      <c r="U929" s="2" t="str">
        <f t="shared" si="135"/>
        <v>NO</v>
      </c>
      <c r="V929" t="s">
        <v>8354</v>
      </c>
      <c r="W929" t="str">
        <f t="shared" si="136"/>
        <v>tier - 2</v>
      </c>
      <c r="X929" t="s">
        <v>10</v>
      </c>
      <c r="Y929" t="str">
        <f t="shared" si="137"/>
        <v>tier - 2</v>
      </c>
      <c r="Z929" t="s">
        <v>10</v>
      </c>
      <c r="AA929" s="15">
        <v>7538.52</v>
      </c>
      <c r="AB929" t="str">
        <v>R1012</v>
      </c>
    </row>
    <row r="930" spans="1:28" x14ac:dyDescent="0.2">
      <c r="A930" s="1" t="s">
        <v>1441</v>
      </c>
      <c r="B930" s="13">
        <f t="shared" si="130"/>
        <v>34560</v>
      </c>
      <c r="C930" s="1">
        <f t="shared" si="138"/>
        <v>28</v>
      </c>
      <c r="D930">
        <v>1994</v>
      </c>
      <c r="E930" s="7" t="s">
        <v>34</v>
      </c>
      <c r="F930">
        <v>14</v>
      </c>
      <c r="G930" s="8" t="str">
        <f t="shared" si="131"/>
        <v>Aug</v>
      </c>
      <c r="H930" s="8" t="s">
        <v>7145</v>
      </c>
      <c r="I930" s="14" t="s">
        <v>7463</v>
      </c>
      <c r="J930" t="s">
        <v>5601</v>
      </c>
      <c r="K930">
        <v>1994</v>
      </c>
      <c r="L930">
        <f t="shared" si="132"/>
        <v>1994</v>
      </c>
      <c r="M930">
        <v>35.409999999999997</v>
      </c>
      <c r="N930" t="str">
        <f t="shared" si="133"/>
        <v>Obesity</v>
      </c>
      <c r="O930" t="str">
        <f t="shared" si="134"/>
        <v>Normal</v>
      </c>
      <c r="P930">
        <v>5.68</v>
      </c>
      <c r="Q930" s="2" t="s">
        <v>8354</v>
      </c>
      <c r="R930" s="2" t="s">
        <v>8354</v>
      </c>
      <c r="S930" t="s">
        <v>8354</v>
      </c>
      <c r="T930" s="2">
        <v>0</v>
      </c>
      <c r="U930" s="2" t="str">
        <f t="shared" si="135"/>
        <v>NO</v>
      </c>
      <c r="V930" t="s">
        <v>8354</v>
      </c>
      <c r="W930" t="str">
        <f t="shared" si="136"/>
        <v>tier - 2</v>
      </c>
      <c r="X930" t="s">
        <v>10</v>
      </c>
      <c r="Y930" t="str">
        <f t="shared" si="137"/>
        <v>tier - 2</v>
      </c>
      <c r="Z930" t="s">
        <v>10</v>
      </c>
      <c r="AA930" s="15">
        <v>7567.13</v>
      </c>
      <c r="AB930" t="str">
        <v>R1021</v>
      </c>
    </row>
    <row r="931" spans="1:28" x14ac:dyDescent="0.2">
      <c r="A931" s="1" t="s">
        <v>1440</v>
      </c>
      <c r="B931" s="13">
        <f t="shared" si="130"/>
        <v>24670</v>
      </c>
      <c r="C931" s="1">
        <f t="shared" si="138"/>
        <v>55</v>
      </c>
      <c r="D931">
        <v>1967</v>
      </c>
      <c r="E931" s="7" t="s">
        <v>9</v>
      </c>
      <c r="F931">
        <v>17</v>
      </c>
      <c r="G931" s="8" t="str">
        <f t="shared" si="131"/>
        <v>Jul</v>
      </c>
      <c r="H931" s="8" t="s">
        <v>6732</v>
      </c>
      <c r="I931" s="14" t="s">
        <v>7464</v>
      </c>
      <c r="J931" t="s">
        <v>5602</v>
      </c>
      <c r="K931">
        <v>1967</v>
      </c>
      <c r="L931">
        <f t="shared" si="132"/>
        <v>1967</v>
      </c>
      <c r="M931">
        <v>32.11</v>
      </c>
      <c r="N931" t="str">
        <f t="shared" si="133"/>
        <v>Obesity</v>
      </c>
      <c r="O931" t="str">
        <f t="shared" si="134"/>
        <v>Normal</v>
      </c>
      <c r="P931">
        <v>4.75</v>
      </c>
      <c r="Q931" s="2" t="s">
        <v>8355</v>
      </c>
      <c r="R931" s="2" t="s">
        <v>8354</v>
      </c>
      <c r="S931" t="s">
        <v>8354</v>
      </c>
      <c r="T931" s="2">
        <v>2</v>
      </c>
      <c r="U931" s="2" t="str">
        <f t="shared" si="135"/>
        <v>NO</v>
      </c>
      <c r="V931" t="s">
        <v>8354</v>
      </c>
      <c r="W931" t="str">
        <f t="shared" si="136"/>
        <v>tier - 3</v>
      </c>
      <c r="X931" t="s">
        <v>11</v>
      </c>
      <c r="Y931" t="str">
        <f t="shared" si="137"/>
        <v>tier - 2</v>
      </c>
      <c r="Z931" t="s">
        <v>10</v>
      </c>
      <c r="AA931" s="15">
        <v>7585.62</v>
      </c>
      <c r="AB931" t="str">
        <v>R1013</v>
      </c>
    </row>
    <row r="932" spans="1:28" x14ac:dyDescent="0.2">
      <c r="A932" s="1" t="s">
        <v>1439</v>
      </c>
      <c r="B932" s="13">
        <f t="shared" si="130"/>
        <v>35703</v>
      </c>
      <c r="C932" s="1">
        <f t="shared" si="138"/>
        <v>25</v>
      </c>
      <c r="D932">
        <v>1997</v>
      </c>
      <c r="E932" s="7" t="s">
        <v>19</v>
      </c>
      <c r="F932">
        <v>30</v>
      </c>
      <c r="G932" s="8" t="str">
        <f t="shared" si="131"/>
        <v>Sep</v>
      </c>
      <c r="H932" s="8" t="s">
        <v>7145</v>
      </c>
      <c r="I932" s="14" t="s">
        <v>7299</v>
      </c>
      <c r="J932" t="s">
        <v>5603</v>
      </c>
      <c r="K932">
        <v>1997</v>
      </c>
      <c r="L932">
        <f t="shared" si="132"/>
        <v>1997</v>
      </c>
      <c r="M932">
        <v>34.479999999999997</v>
      </c>
      <c r="N932" t="str">
        <f t="shared" si="133"/>
        <v>Obesity</v>
      </c>
      <c r="O932" t="str">
        <f t="shared" si="134"/>
        <v>Prediabetes</v>
      </c>
      <c r="P932">
        <v>6.31</v>
      </c>
      <c r="Q932" s="2" t="s">
        <v>8354</v>
      </c>
      <c r="R932" s="2" t="s">
        <v>8354</v>
      </c>
      <c r="S932" t="s">
        <v>2382</v>
      </c>
      <c r="T932" s="2">
        <v>1</v>
      </c>
      <c r="U932" s="2" t="str">
        <f t="shared" si="135"/>
        <v>NO</v>
      </c>
      <c r="V932" t="s">
        <v>8354</v>
      </c>
      <c r="W932" t="str">
        <f t="shared" si="136"/>
        <v>tier - 2</v>
      </c>
      <c r="X932" t="s">
        <v>10</v>
      </c>
      <c r="Y932" t="str">
        <f t="shared" si="137"/>
        <v>tier - 2</v>
      </c>
      <c r="Z932" t="s">
        <v>10</v>
      </c>
      <c r="AA932" s="15">
        <v>7607.03</v>
      </c>
      <c r="AB932" t="str">
        <v>R1012</v>
      </c>
    </row>
    <row r="933" spans="1:28" x14ac:dyDescent="0.2">
      <c r="A933" s="1" t="s">
        <v>1438</v>
      </c>
      <c r="B933" s="13">
        <f t="shared" si="130"/>
        <v>25022</v>
      </c>
      <c r="C933" s="1">
        <f t="shared" si="138"/>
        <v>54</v>
      </c>
      <c r="D933">
        <v>1968</v>
      </c>
      <c r="E933" s="7" t="s">
        <v>9</v>
      </c>
      <c r="F933">
        <v>3</v>
      </c>
      <c r="G933" s="8" t="str">
        <f t="shared" si="131"/>
        <v>Jul</v>
      </c>
      <c r="H933" s="8" t="s">
        <v>6732</v>
      </c>
      <c r="I933" s="14" t="s">
        <v>6893</v>
      </c>
      <c r="J933" t="s">
        <v>5604</v>
      </c>
      <c r="K933">
        <v>1968</v>
      </c>
      <c r="L933">
        <f t="shared" si="132"/>
        <v>1968</v>
      </c>
      <c r="M933">
        <v>34.39</v>
      </c>
      <c r="N933" t="str">
        <f t="shared" si="133"/>
        <v>Obesity</v>
      </c>
      <c r="O933" t="str">
        <f t="shared" si="134"/>
        <v>Prediabetes</v>
      </c>
      <c r="P933">
        <v>6.28</v>
      </c>
      <c r="Q933" s="2" t="s">
        <v>8355</v>
      </c>
      <c r="R933" s="2" t="s">
        <v>8354</v>
      </c>
      <c r="S933" t="s">
        <v>8354</v>
      </c>
      <c r="T933" s="2">
        <v>1</v>
      </c>
      <c r="U933" s="2" t="str">
        <f t="shared" si="135"/>
        <v>NO</v>
      </c>
      <c r="V933" t="s">
        <v>8354</v>
      </c>
      <c r="W933" t="str">
        <f t="shared" si="136"/>
        <v>tier - 3</v>
      </c>
      <c r="X933" t="s">
        <v>11</v>
      </c>
      <c r="Y933" t="str">
        <f t="shared" si="137"/>
        <v>tier - 2</v>
      </c>
      <c r="Z933" t="s">
        <v>10</v>
      </c>
      <c r="AA933" s="15">
        <v>7609.6</v>
      </c>
      <c r="AB933" t="str">
        <v>R1012</v>
      </c>
    </row>
    <row r="934" spans="1:28" x14ac:dyDescent="0.2">
      <c r="A934" s="1" t="s">
        <v>1437</v>
      </c>
      <c r="B934" s="13">
        <f t="shared" si="130"/>
        <v>35325</v>
      </c>
      <c r="C934" s="1">
        <f t="shared" si="138"/>
        <v>26</v>
      </c>
      <c r="D934">
        <v>1996</v>
      </c>
      <c r="E934" s="7" t="s">
        <v>19</v>
      </c>
      <c r="F934">
        <v>17</v>
      </c>
      <c r="G934" s="8" t="str">
        <f t="shared" si="131"/>
        <v>Sep</v>
      </c>
      <c r="H934" s="8" t="s">
        <v>6732</v>
      </c>
      <c r="I934" s="14" t="s">
        <v>7465</v>
      </c>
      <c r="J934" t="s">
        <v>5605</v>
      </c>
      <c r="K934">
        <v>1996</v>
      </c>
      <c r="L934">
        <f t="shared" si="132"/>
        <v>1996</v>
      </c>
      <c r="M934">
        <v>26.4</v>
      </c>
      <c r="N934" t="str">
        <f t="shared" si="133"/>
        <v>Overweight</v>
      </c>
      <c r="O934" t="str">
        <f t="shared" si="134"/>
        <v>Diabetes</v>
      </c>
      <c r="P934">
        <v>9.2899999999999991</v>
      </c>
      <c r="Q934" s="2" t="s">
        <v>8355</v>
      </c>
      <c r="R934" s="2" t="s">
        <v>8354</v>
      </c>
      <c r="S934" t="s">
        <v>2382</v>
      </c>
      <c r="T934" s="2">
        <v>1</v>
      </c>
      <c r="U934" s="2" t="str">
        <f t="shared" si="135"/>
        <v>NO</v>
      </c>
      <c r="V934" t="s">
        <v>8354</v>
      </c>
      <c r="W934" t="str">
        <f t="shared" si="136"/>
        <v>tier - 2</v>
      </c>
      <c r="X934" t="s">
        <v>10</v>
      </c>
      <c r="Y934" t="str">
        <f t="shared" si="137"/>
        <v>tier - 3</v>
      </c>
      <c r="Z934" t="s">
        <v>11</v>
      </c>
      <c r="AA934" s="15">
        <v>7623.13</v>
      </c>
      <c r="AB934" t="str">
        <v>R1011</v>
      </c>
    </row>
    <row r="935" spans="1:28" x14ac:dyDescent="0.2">
      <c r="A935" s="1" t="s">
        <v>1436</v>
      </c>
      <c r="B935" s="13">
        <f t="shared" si="130"/>
        <v>28822</v>
      </c>
      <c r="C935" s="1">
        <f t="shared" si="138"/>
        <v>44</v>
      </c>
      <c r="D935">
        <v>1978</v>
      </c>
      <c r="E935" s="7" t="s">
        <v>14</v>
      </c>
      <c r="F935">
        <v>28</v>
      </c>
      <c r="G935" s="8" t="str">
        <f t="shared" si="131"/>
        <v>Nov</v>
      </c>
      <c r="H935" s="8" t="s">
        <v>6730</v>
      </c>
      <c r="I935" s="14" t="s">
        <v>7466</v>
      </c>
      <c r="J935" t="s">
        <v>4733</v>
      </c>
      <c r="K935">
        <v>1978</v>
      </c>
      <c r="L935">
        <f t="shared" si="132"/>
        <v>1978</v>
      </c>
      <c r="M935">
        <v>28.1</v>
      </c>
      <c r="N935" t="str">
        <f t="shared" si="133"/>
        <v>Overweight</v>
      </c>
      <c r="O935" t="str">
        <f t="shared" si="134"/>
        <v>Prediabetes</v>
      </c>
      <c r="P935">
        <v>5.79</v>
      </c>
      <c r="Q935" s="2" t="s">
        <v>8355</v>
      </c>
      <c r="R935" s="2" t="s">
        <v>8354</v>
      </c>
      <c r="S935" t="s">
        <v>2382</v>
      </c>
      <c r="T935" s="2">
        <v>1</v>
      </c>
      <c r="U935" s="2" t="str">
        <f t="shared" si="135"/>
        <v>NO</v>
      </c>
      <c r="V935" t="s">
        <v>8354</v>
      </c>
      <c r="W935" t="str">
        <f t="shared" si="136"/>
        <v>tier - 2</v>
      </c>
      <c r="X935" t="s">
        <v>10</v>
      </c>
      <c r="Y935" t="str">
        <f t="shared" si="137"/>
        <v>tier - 1</v>
      </c>
      <c r="Z935" t="s">
        <v>15</v>
      </c>
      <c r="AA935" s="15">
        <v>7623.52</v>
      </c>
      <c r="AB935" t="str">
        <v>R1011</v>
      </c>
    </row>
    <row r="936" spans="1:28" x14ac:dyDescent="0.2">
      <c r="A936" s="1" t="s">
        <v>1435</v>
      </c>
      <c r="B936" s="13">
        <f t="shared" si="130"/>
        <v>28800</v>
      </c>
      <c r="C936" s="1">
        <f t="shared" si="138"/>
        <v>44</v>
      </c>
      <c r="D936">
        <v>1978</v>
      </c>
      <c r="E936" s="7" t="s">
        <v>14</v>
      </c>
      <c r="F936">
        <v>6</v>
      </c>
      <c r="G936" s="8" t="str">
        <f t="shared" si="131"/>
        <v>Nov</v>
      </c>
      <c r="H936" s="8" t="s">
        <v>6732</v>
      </c>
      <c r="I936" s="14" t="s">
        <v>7467</v>
      </c>
      <c r="J936" t="s">
        <v>5606</v>
      </c>
      <c r="K936">
        <v>1978</v>
      </c>
      <c r="L936">
        <f t="shared" si="132"/>
        <v>1978</v>
      </c>
      <c r="M936">
        <v>27</v>
      </c>
      <c r="N936" t="str">
        <f t="shared" si="133"/>
        <v>Overweight</v>
      </c>
      <c r="O936" t="str">
        <f t="shared" si="134"/>
        <v>Normal</v>
      </c>
      <c r="P936">
        <v>4.54</v>
      </c>
      <c r="Q936" s="2" t="s">
        <v>8355</v>
      </c>
      <c r="R936" s="2" t="s">
        <v>8354</v>
      </c>
      <c r="S936" t="s">
        <v>8354</v>
      </c>
      <c r="T936" s="2">
        <v>1</v>
      </c>
      <c r="U936" s="2" t="str">
        <f t="shared" si="135"/>
        <v>NO</v>
      </c>
      <c r="V936" t="s">
        <v>8354</v>
      </c>
      <c r="W936" t="str">
        <f t="shared" si="136"/>
        <v>tier - 2</v>
      </c>
      <c r="X936" t="s">
        <v>10</v>
      </c>
      <c r="Y936" t="str">
        <f t="shared" si="137"/>
        <v>tier - 1</v>
      </c>
      <c r="Z936" t="s">
        <v>15</v>
      </c>
      <c r="AA936" s="15">
        <v>7624.63</v>
      </c>
      <c r="AB936" t="str">
        <v>R1011</v>
      </c>
    </row>
    <row r="937" spans="1:28" x14ac:dyDescent="0.2">
      <c r="A937" s="1" t="s">
        <v>1434</v>
      </c>
      <c r="B937" s="13">
        <f t="shared" si="130"/>
        <v>28823</v>
      </c>
      <c r="C937" s="1">
        <f t="shared" si="138"/>
        <v>44</v>
      </c>
      <c r="D937">
        <v>1978</v>
      </c>
      <c r="E937" s="7" t="s">
        <v>14</v>
      </c>
      <c r="F937">
        <v>29</v>
      </c>
      <c r="G937" s="8" t="str">
        <f t="shared" si="131"/>
        <v>Nov</v>
      </c>
      <c r="H937" s="8" t="s">
        <v>6732</v>
      </c>
      <c r="I937" s="14" t="s">
        <v>6789</v>
      </c>
      <c r="J937" t="s">
        <v>5607</v>
      </c>
      <c r="K937">
        <v>1978</v>
      </c>
      <c r="L937">
        <f t="shared" si="132"/>
        <v>1978</v>
      </c>
      <c r="M937">
        <v>28.594999999999999</v>
      </c>
      <c r="N937" t="str">
        <f t="shared" si="133"/>
        <v>Overweight</v>
      </c>
      <c r="O937" t="str">
        <f t="shared" si="134"/>
        <v>Normal</v>
      </c>
      <c r="P937">
        <v>4.68</v>
      </c>
      <c r="Q937" s="2" t="s">
        <v>8355</v>
      </c>
      <c r="R937" s="2" t="s">
        <v>8354</v>
      </c>
      <c r="S937" t="s">
        <v>8354</v>
      </c>
      <c r="T937" s="2">
        <v>1</v>
      </c>
      <c r="U937" s="2" t="str">
        <f t="shared" si="135"/>
        <v>NO</v>
      </c>
      <c r="V937" t="s">
        <v>8354</v>
      </c>
      <c r="W937" t="str">
        <f t="shared" si="136"/>
        <v>tier - 2</v>
      </c>
      <c r="X937" t="s">
        <v>10</v>
      </c>
      <c r="Y937" t="str">
        <f t="shared" si="137"/>
        <v>tier - 2</v>
      </c>
      <c r="Z937" t="s">
        <v>10</v>
      </c>
      <c r="AA937" s="15">
        <v>7626.99</v>
      </c>
      <c r="AB937" t="str">
        <v>R1011</v>
      </c>
    </row>
    <row r="938" spans="1:28" x14ac:dyDescent="0.2">
      <c r="A938" s="1" t="s">
        <v>1433</v>
      </c>
      <c r="B938" s="13">
        <f t="shared" si="130"/>
        <v>28726</v>
      </c>
      <c r="C938" s="1">
        <f t="shared" si="138"/>
        <v>44</v>
      </c>
      <c r="D938">
        <v>1978</v>
      </c>
      <c r="E938" s="7" t="s">
        <v>34</v>
      </c>
      <c r="F938">
        <v>24</v>
      </c>
      <c r="G938" s="8" t="str">
        <f t="shared" si="131"/>
        <v>Aug</v>
      </c>
      <c r="H938" s="8" t="s">
        <v>7145</v>
      </c>
      <c r="I938" s="14" t="s">
        <v>7468</v>
      </c>
      <c r="J938" t="s">
        <v>5589</v>
      </c>
      <c r="K938">
        <v>1978</v>
      </c>
      <c r="L938">
        <f t="shared" si="132"/>
        <v>1978</v>
      </c>
      <c r="M938">
        <v>36.799999999999997</v>
      </c>
      <c r="N938" t="str">
        <f t="shared" si="133"/>
        <v>Obesity</v>
      </c>
      <c r="O938" t="str">
        <f t="shared" si="134"/>
        <v>Prediabetes</v>
      </c>
      <c r="P938">
        <v>5.88</v>
      </c>
      <c r="Q938" s="2" t="s">
        <v>8354</v>
      </c>
      <c r="R938" s="2" t="s">
        <v>8354</v>
      </c>
      <c r="S938" t="s">
        <v>8354</v>
      </c>
      <c r="T938" s="2">
        <v>1</v>
      </c>
      <c r="U938" s="2" t="str">
        <f t="shared" si="135"/>
        <v>NO</v>
      </c>
      <c r="V938" t="s">
        <v>8354</v>
      </c>
      <c r="W938" t="str">
        <f t="shared" si="136"/>
        <v>tier - 2</v>
      </c>
      <c r="X938" t="s">
        <v>10</v>
      </c>
      <c r="Y938" t="str">
        <f t="shared" si="137"/>
        <v>tier - 1</v>
      </c>
      <c r="Z938" t="s">
        <v>15</v>
      </c>
      <c r="AA938" s="15">
        <v>7633.72</v>
      </c>
      <c r="AB938" t="str">
        <v>R1013</v>
      </c>
    </row>
    <row r="939" spans="1:28" x14ac:dyDescent="0.2">
      <c r="A939" s="1" t="s">
        <v>1432</v>
      </c>
      <c r="B939" s="13">
        <f t="shared" si="130"/>
        <v>37238</v>
      </c>
      <c r="C939" s="1">
        <f t="shared" si="138"/>
        <v>21</v>
      </c>
      <c r="D939">
        <v>2001</v>
      </c>
      <c r="E939" s="7" t="s">
        <v>29</v>
      </c>
      <c r="F939">
        <v>13</v>
      </c>
      <c r="G939" s="8" t="str">
        <f t="shared" si="131"/>
        <v>Dec</v>
      </c>
      <c r="H939" s="8" t="s">
        <v>6730</v>
      </c>
      <c r="I939" s="14" t="s">
        <v>7469</v>
      </c>
      <c r="J939" t="s">
        <v>5608</v>
      </c>
      <c r="K939">
        <v>2001</v>
      </c>
      <c r="L939">
        <f t="shared" si="132"/>
        <v>2001</v>
      </c>
      <c r="M939">
        <v>23.75</v>
      </c>
      <c r="N939" t="str">
        <f t="shared" si="133"/>
        <v>Normalweight</v>
      </c>
      <c r="O939" t="str">
        <f t="shared" si="134"/>
        <v>Normal</v>
      </c>
      <c r="P939">
        <v>5.42</v>
      </c>
      <c r="Q939" s="2" t="s">
        <v>8355</v>
      </c>
      <c r="R939" s="2" t="s">
        <v>8354</v>
      </c>
      <c r="S939" t="s">
        <v>2382</v>
      </c>
      <c r="T939" s="2">
        <v>1</v>
      </c>
      <c r="U939" s="2" t="str">
        <f t="shared" si="135"/>
        <v>NO</v>
      </c>
      <c r="V939" t="s">
        <v>8354</v>
      </c>
      <c r="W939" t="str">
        <f t="shared" si="136"/>
        <v>tier - 2</v>
      </c>
      <c r="X939" t="s">
        <v>10</v>
      </c>
      <c r="Y939" t="str">
        <f t="shared" si="137"/>
        <v>tier - 3</v>
      </c>
      <c r="Z939" t="s">
        <v>11</v>
      </c>
      <c r="AA939" s="15">
        <v>7636.92</v>
      </c>
      <c r="AB939" t="str">
        <v>R1012</v>
      </c>
    </row>
    <row r="940" spans="1:28" x14ac:dyDescent="0.2">
      <c r="A940" s="1" t="s">
        <v>1431</v>
      </c>
      <c r="B940" s="13">
        <f t="shared" si="130"/>
        <v>29392</v>
      </c>
      <c r="C940" s="1">
        <f t="shared" si="138"/>
        <v>42</v>
      </c>
      <c r="D940">
        <v>1980</v>
      </c>
      <c r="E940" s="7" t="s">
        <v>17</v>
      </c>
      <c r="F940">
        <v>20</v>
      </c>
      <c r="G940" s="8" t="str">
        <f t="shared" si="131"/>
        <v>Jun</v>
      </c>
      <c r="H940" s="8" t="s">
        <v>6732</v>
      </c>
      <c r="I940" s="14" t="s">
        <v>7470</v>
      </c>
      <c r="J940" t="s">
        <v>5609</v>
      </c>
      <c r="K940">
        <v>1980</v>
      </c>
      <c r="L940">
        <f t="shared" si="132"/>
        <v>1980</v>
      </c>
      <c r="M940">
        <v>35.619999999999997</v>
      </c>
      <c r="N940" t="str">
        <f t="shared" si="133"/>
        <v>Obesity</v>
      </c>
      <c r="O940" t="str">
        <f t="shared" si="134"/>
        <v>Normal</v>
      </c>
      <c r="P940">
        <v>4.16</v>
      </c>
      <c r="Q940" s="2" t="s">
        <v>8354</v>
      </c>
      <c r="R940" s="2" t="s">
        <v>8354</v>
      </c>
      <c r="S940" t="s">
        <v>8354</v>
      </c>
      <c r="T940" s="2">
        <v>0</v>
      </c>
      <c r="U940" s="2" t="str">
        <f t="shared" si="135"/>
        <v>NO</v>
      </c>
      <c r="V940" t="s">
        <v>8354</v>
      </c>
      <c r="W940" t="str">
        <f t="shared" si="136"/>
        <v>tier - 2</v>
      </c>
      <c r="X940" t="s">
        <v>10</v>
      </c>
      <c r="Y940" t="str">
        <f t="shared" si="137"/>
        <v>tier - 2</v>
      </c>
      <c r="Z940" t="s">
        <v>10</v>
      </c>
      <c r="AA940" s="15">
        <v>7639.42</v>
      </c>
      <c r="AB940" t="str">
        <v>R1024</v>
      </c>
    </row>
    <row r="941" spans="1:28" x14ac:dyDescent="0.2">
      <c r="A941" s="1" t="s">
        <v>1430</v>
      </c>
      <c r="B941" s="13">
        <f t="shared" si="130"/>
        <v>29426</v>
      </c>
      <c r="C941" s="1">
        <f t="shared" si="138"/>
        <v>42</v>
      </c>
      <c r="D941">
        <v>1980</v>
      </c>
      <c r="E941" s="7" t="s">
        <v>9</v>
      </c>
      <c r="F941">
        <v>24</v>
      </c>
      <c r="G941" s="8" t="str">
        <f t="shared" si="131"/>
        <v>Jul</v>
      </c>
      <c r="H941" s="8" t="s">
        <v>6732</v>
      </c>
      <c r="I941" s="14" t="s">
        <v>7076</v>
      </c>
      <c r="J941" t="s">
        <v>5610</v>
      </c>
      <c r="K941">
        <v>1980</v>
      </c>
      <c r="L941">
        <f t="shared" si="132"/>
        <v>1980</v>
      </c>
      <c r="M941">
        <v>30.69</v>
      </c>
      <c r="N941" t="str">
        <f t="shared" si="133"/>
        <v>Obesity</v>
      </c>
      <c r="O941" t="str">
        <f t="shared" si="134"/>
        <v>Diabetes</v>
      </c>
      <c r="P941">
        <v>7.05</v>
      </c>
      <c r="Q941" s="2" t="s">
        <v>8355</v>
      </c>
      <c r="R941" s="2" t="s">
        <v>8354</v>
      </c>
      <c r="S941" t="s">
        <v>8354</v>
      </c>
      <c r="T941" s="2">
        <v>2</v>
      </c>
      <c r="U941" s="2" t="str">
        <f t="shared" si="135"/>
        <v>NO</v>
      </c>
      <c r="V941" t="s">
        <v>8354</v>
      </c>
      <c r="W941" t="str">
        <f t="shared" si="136"/>
        <v>tier - 2</v>
      </c>
      <c r="X941" t="s">
        <v>10</v>
      </c>
      <c r="Y941" t="str">
        <f t="shared" si="137"/>
        <v>tier - 1</v>
      </c>
      <c r="Z941" t="s">
        <v>15</v>
      </c>
      <c r="AA941" s="15">
        <v>7640.31</v>
      </c>
      <c r="AB941" t="str">
        <v>R1013</v>
      </c>
    </row>
    <row r="942" spans="1:28" x14ac:dyDescent="0.2">
      <c r="A942" s="1" t="s">
        <v>1429</v>
      </c>
      <c r="B942" s="13">
        <f t="shared" si="130"/>
        <v>36326</v>
      </c>
      <c r="C942" s="1">
        <f t="shared" si="138"/>
        <v>23</v>
      </c>
      <c r="D942">
        <v>1999</v>
      </c>
      <c r="E942" s="7" t="s">
        <v>17</v>
      </c>
      <c r="F942">
        <v>15</v>
      </c>
      <c r="G942" s="8" t="str">
        <f t="shared" si="131"/>
        <v>Jun</v>
      </c>
      <c r="H942" s="8" t="s">
        <v>6730</v>
      </c>
      <c r="I942" s="14" t="s">
        <v>7471</v>
      </c>
      <c r="J942" t="s">
        <v>5611</v>
      </c>
      <c r="K942">
        <v>1999</v>
      </c>
      <c r="L942">
        <f t="shared" si="132"/>
        <v>1999</v>
      </c>
      <c r="M942">
        <v>35.799999999999997</v>
      </c>
      <c r="N942" t="str">
        <f t="shared" si="133"/>
        <v>Obesity</v>
      </c>
      <c r="O942" t="str">
        <f t="shared" si="134"/>
        <v>Normal</v>
      </c>
      <c r="P942">
        <v>5.63</v>
      </c>
      <c r="Q942" s="2" t="s">
        <v>8355</v>
      </c>
      <c r="R942" s="2" t="s">
        <v>8354</v>
      </c>
      <c r="S942" t="s">
        <v>8354</v>
      </c>
      <c r="T942" s="2">
        <v>2</v>
      </c>
      <c r="U942" s="2" t="str">
        <f t="shared" si="135"/>
        <v>NO</v>
      </c>
      <c r="V942" t="s">
        <v>8354</v>
      </c>
      <c r="W942" t="str">
        <f t="shared" si="136"/>
        <v>tier - 2</v>
      </c>
      <c r="X942" t="s">
        <v>10</v>
      </c>
      <c r="Y942" t="str">
        <f t="shared" si="137"/>
        <v>tier - 2</v>
      </c>
      <c r="Z942" t="s">
        <v>10</v>
      </c>
      <c r="AA942" s="15">
        <v>7642.05</v>
      </c>
      <c r="AB942" t="str">
        <v>R1026</v>
      </c>
    </row>
    <row r="943" spans="1:28" x14ac:dyDescent="0.2">
      <c r="A943" s="1" t="s">
        <v>1428</v>
      </c>
      <c r="B943" s="13">
        <f t="shared" si="130"/>
        <v>29510</v>
      </c>
      <c r="C943" s="1">
        <f t="shared" si="138"/>
        <v>42</v>
      </c>
      <c r="D943">
        <v>1980</v>
      </c>
      <c r="E943" s="7" t="s">
        <v>36</v>
      </c>
      <c r="F943">
        <v>16</v>
      </c>
      <c r="G943" s="8" t="str">
        <f t="shared" si="131"/>
        <v>Oct</v>
      </c>
      <c r="H943" s="8" t="s">
        <v>6730</v>
      </c>
      <c r="I943" s="14" t="s">
        <v>7472</v>
      </c>
      <c r="J943" t="s">
        <v>5613</v>
      </c>
      <c r="K943">
        <v>1980</v>
      </c>
      <c r="L943">
        <f t="shared" si="132"/>
        <v>1980</v>
      </c>
      <c r="M943">
        <v>28.785</v>
      </c>
      <c r="N943" t="str">
        <f t="shared" si="133"/>
        <v>Overweight</v>
      </c>
      <c r="O943" t="str">
        <f t="shared" si="134"/>
        <v>Normal</v>
      </c>
      <c r="P943">
        <v>4.24</v>
      </c>
      <c r="Q943" s="2" t="s">
        <v>8355</v>
      </c>
      <c r="R943" s="2" t="s">
        <v>8354</v>
      </c>
      <c r="S943" t="s">
        <v>8354</v>
      </c>
      <c r="T943" s="2">
        <v>2</v>
      </c>
      <c r="U943" s="2" t="str">
        <f t="shared" si="135"/>
        <v>NO</v>
      </c>
      <c r="V943" t="s">
        <v>8354</v>
      </c>
      <c r="W943" t="str">
        <f t="shared" si="136"/>
        <v>tier - 2</v>
      </c>
      <c r="X943" t="s">
        <v>10</v>
      </c>
      <c r="Y943" t="str">
        <f t="shared" si="137"/>
        <v>tier - 2</v>
      </c>
      <c r="Z943" t="s">
        <v>10</v>
      </c>
      <c r="AA943" s="15">
        <v>7650.77</v>
      </c>
      <c r="AB943" t="str">
        <v>R1024</v>
      </c>
    </row>
    <row r="944" spans="1:28" x14ac:dyDescent="0.2">
      <c r="A944" s="1" t="s">
        <v>1427</v>
      </c>
      <c r="B944" s="13">
        <f t="shared" si="130"/>
        <v>34191</v>
      </c>
      <c r="C944" s="1">
        <f t="shared" si="138"/>
        <v>29</v>
      </c>
      <c r="D944">
        <v>1993</v>
      </c>
      <c r="E944" s="7" t="s">
        <v>34</v>
      </c>
      <c r="F944">
        <v>10</v>
      </c>
      <c r="G944" s="8" t="str">
        <f t="shared" si="131"/>
        <v>Aug</v>
      </c>
      <c r="H944" s="8" t="s">
        <v>6730</v>
      </c>
      <c r="I944" s="14" t="s">
        <v>7473</v>
      </c>
      <c r="J944" t="s">
        <v>5614</v>
      </c>
      <c r="K944">
        <v>1993</v>
      </c>
      <c r="L944">
        <f t="shared" si="132"/>
        <v>1993</v>
      </c>
      <c r="M944">
        <v>28.594999999999999</v>
      </c>
      <c r="N944" t="str">
        <f t="shared" si="133"/>
        <v>Overweight</v>
      </c>
      <c r="O944" t="str">
        <f t="shared" si="134"/>
        <v>Normal</v>
      </c>
      <c r="P944">
        <v>4.96</v>
      </c>
      <c r="Q944" s="2" t="s">
        <v>8355</v>
      </c>
      <c r="R944" s="2" t="s">
        <v>8354</v>
      </c>
      <c r="S944" t="s">
        <v>8354</v>
      </c>
      <c r="T944" s="2">
        <v>2</v>
      </c>
      <c r="U944" s="2" t="str">
        <f t="shared" si="135"/>
        <v>NO</v>
      </c>
      <c r="V944" t="s">
        <v>8354</v>
      </c>
      <c r="W944" t="str">
        <f t="shared" si="136"/>
        <v>tier - 2</v>
      </c>
      <c r="X944" t="s">
        <v>10</v>
      </c>
      <c r="Y944" t="str">
        <f t="shared" si="137"/>
        <v>tier - 2</v>
      </c>
      <c r="Z944" t="s">
        <v>10</v>
      </c>
      <c r="AA944" s="15">
        <v>7650.8</v>
      </c>
      <c r="AB944" t="str">
        <v>R1012</v>
      </c>
    </row>
    <row r="945" spans="1:28" x14ac:dyDescent="0.2">
      <c r="A945" s="1" t="s">
        <v>1426</v>
      </c>
      <c r="B945" s="13">
        <f t="shared" si="130"/>
        <v>36068</v>
      </c>
      <c r="C945" s="1">
        <f t="shared" si="138"/>
        <v>24</v>
      </c>
      <c r="D945">
        <v>1998</v>
      </c>
      <c r="E945" s="7" t="s">
        <v>19</v>
      </c>
      <c r="F945">
        <v>30</v>
      </c>
      <c r="G945" s="8" t="str">
        <f t="shared" si="131"/>
        <v>Sep</v>
      </c>
      <c r="H945" s="8" t="s">
        <v>6732</v>
      </c>
      <c r="I945" s="14" t="s">
        <v>7474</v>
      </c>
      <c r="J945" t="s">
        <v>5115</v>
      </c>
      <c r="K945">
        <v>1998</v>
      </c>
      <c r="L945">
        <f t="shared" si="132"/>
        <v>1998</v>
      </c>
      <c r="M945">
        <v>48.75</v>
      </c>
      <c r="N945" t="str">
        <f t="shared" si="133"/>
        <v>Obesity</v>
      </c>
      <c r="O945" t="str">
        <f t="shared" si="134"/>
        <v>Normal</v>
      </c>
      <c r="P945">
        <v>4.34</v>
      </c>
      <c r="Q945" s="2" t="s">
        <v>8354</v>
      </c>
      <c r="R945" s="2" t="s">
        <v>8354</v>
      </c>
      <c r="S945" t="s">
        <v>8354</v>
      </c>
      <c r="T945" s="2">
        <v>0</v>
      </c>
      <c r="U945" s="2" t="str">
        <f t="shared" si="135"/>
        <v>NO</v>
      </c>
      <c r="V945" t="s">
        <v>8354</v>
      </c>
      <c r="W945" t="str">
        <f t="shared" si="136"/>
        <v>tier - 2</v>
      </c>
      <c r="X945" t="s">
        <v>10</v>
      </c>
      <c r="Y945" t="str">
        <f t="shared" si="137"/>
        <v>tier - 3</v>
      </c>
      <c r="Z945" t="s">
        <v>11</v>
      </c>
      <c r="AA945" s="15">
        <v>7652.26</v>
      </c>
      <c r="AB945" t="str">
        <v>R1023</v>
      </c>
    </row>
    <row r="946" spans="1:28" x14ac:dyDescent="0.2">
      <c r="A946" s="1" t="s">
        <v>1425</v>
      </c>
      <c r="B946" s="13">
        <f t="shared" si="130"/>
        <v>24103</v>
      </c>
      <c r="C946" s="1">
        <f t="shared" si="138"/>
        <v>57</v>
      </c>
      <c r="D946">
        <v>1965</v>
      </c>
      <c r="E946" s="7" t="s">
        <v>29</v>
      </c>
      <c r="F946">
        <v>27</v>
      </c>
      <c r="G946" s="8" t="str">
        <f t="shared" si="131"/>
        <v>Dec</v>
      </c>
      <c r="H946" s="8" t="s">
        <v>6730</v>
      </c>
      <c r="I946" s="14" t="s">
        <v>6815</v>
      </c>
      <c r="J946" t="s">
        <v>5615</v>
      </c>
      <c r="K946">
        <v>1965</v>
      </c>
      <c r="L946">
        <f t="shared" si="132"/>
        <v>1965</v>
      </c>
      <c r="M946">
        <v>28.31</v>
      </c>
      <c r="N946" t="str">
        <f t="shared" si="133"/>
        <v>Overweight</v>
      </c>
      <c r="O946" t="str">
        <f t="shared" si="134"/>
        <v>Normal</v>
      </c>
      <c r="P946">
        <v>5.43</v>
      </c>
      <c r="Q946" s="2" t="s">
        <v>8355</v>
      </c>
      <c r="R946" s="2" t="s">
        <v>8354</v>
      </c>
      <c r="S946" t="s">
        <v>8354</v>
      </c>
      <c r="T946" s="2">
        <v>2</v>
      </c>
      <c r="U946" s="2" t="str">
        <f t="shared" si="135"/>
        <v>NO</v>
      </c>
      <c r="V946" t="s">
        <v>8354</v>
      </c>
      <c r="W946" t="str">
        <f t="shared" si="136"/>
        <v>tier - 3</v>
      </c>
      <c r="X946" t="s">
        <v>11</v>
      </c>
      <c r="Y946" t="str">
        <f t="shared" si="137"/>
        <v>tier - 3</v>
      </c>
      <c r="Z946" t="s">
        <v>11</v>
      </c>
      <c r="AA946" s="15">
        <v>7657.69</v>
      </c>
      <c r="AB946" t="str">
        <v>R1012</v>
      </c>
    </row>
    <row r="947" spans="1:28" x14ac:dyDescent="0.2">
      <c r="A947" s="1" t="s">
        <v>1424</v>
      </c>
      <c r="B947" s="13">
        <f t="shared" si="130"/>
        <v>28042</v>
      </c>
      <c r="C947" s="1">
        <f t="shared" si="138"/>
        <v>46</v>
      </c>
      <c r="D947">
        <v>1976</v>
      </c>
      <c r="E947" s="7" t="s">
        <v>36</v>
      </c>
      <c r="F947">
        <v>9</v>
      </c>
      <c r="G947" s="8" t="str">
        <f t="shared" si="131"/>
        <v>Oct</v>
      </c>
      <c r="H947" s="8" t="s">
        <v>6732</v>
      </c>
      <c r="I947" s="14" t="s">
        <v>6751</v>
      </c>
      <c r="J947" t="s">
        <v>5616</v>
      </c>
      <c r="K947">
        <v>1976</v>
      </c>
      <c r="L947">
        <f t="shared" si="132"/>
        <v>1976</v>
      </c>
      <c r="M947">
        <v>38.39</v>
      </c>
      <c r="N947" t="str">
        <f t="shared" si="133"/>
        <v>Obesity</v>
      </c>
      <c r="O947" t="str">
        <f t="shared" si="134"/>
        <v>Diabetes</v>
      </c>
      <c r="P947">
        <v>8.33</v>
      </c>
      <c r="Q947" s="2" t="s">
        <v>8355</v>
      </c>
      <c r="R947" s="2" t="s">
        <v>8354</v>
      </c>
      <c r="S947" t="s">
        <v>8354</v>
      </c>
      <c r="T947" s="2">
        <v>1</v>
      </c>
      <c r="U947" s="2" t="str">
        <f t="shared" si="135"/>
        <v>NO</v>
      </c>
      <c r="V947" t="s">
        <v>8354</v>
      </c>
      <c r="W947" t="str">
        <f t="shared" si="136"/>
        <v>tier - 2</v>
      </c>
      <c r="X947" t="s">
        <v>10</v>
      </c>
      <c r="Y947" t="str">
        <f t="shared" si="137"/>
        <v>tier - 1</v>
      </c>
      <c r="Z947" t="s">
        <v>15</v>
      </c>
      <c r="AA947" s="15">
        <v>7662.47</v>
      </c>
      <c r="AB947" t="str">
        <v>R1011</v>
      </c>
    </row>
    <row r="948" spans="1:28" x14ac:dyDescent="0.2">
      <c r="A948" s="1" t="s">
        <v>1423</v>
      </c>
      <c r="B948" s="13">
        <f t="shared" si="130"/>
        <v>35393</v>
      </c>
      <c r="C948" s="1">
        <f t="shared" si="138"/>
        <v>26</v>
      </c>
      <c r="D948">
        <v>1996</v>
      </c>
      <c r="E948" s="7" t="s">
        <v>14</v>
      </c>
      <c r="F948">
        <v>24</v>
      </c>
      <c r="G948" s="8" t="str">
        <f t="shared" si="131"/>
        <v>Nov</v>
      </c>
      <c r="H948" s="8" t="s">
        <v>6732</v>
      </c>
      <c r="I948" s="14" t="s">
        <v>7475</v>
      </c>
      <c r="J948" t="s">
        <v>4731</v>
      </c>
      <c r="K948">
        <v>1996</v>
      </c>
      <c r="L948">
        <f t="shared" si="132"/>
        <v>1996</v>
      </c>
      <c r="M948">
        <v>25.87</v>
      </c>
      <c r="N948" t="str">
        <f t="shared" si="133"/>
        <v>Overweight</v>
      </c>
      <c r="O948" t="str">
        <f t="shared" si="134"/>
        <v>Normal</v>
      </c>
      <c r="P948">
        <v>5.63</v>
      </c>
      <c r="Q948" s="2" t="s">
        <v>8355</v>
      </c>
      <c r="R948" s="2" t="s">
        <v>8354</v>
      </c>
      <c r="S948" t="s">
        <v>8354</v>
      </c>
      <c r="T948" s="2">
        <v>1</v>
      </c>
      <c r="U948" s="2" t="str">
        <f t="shared" si="135"/>
        <v>NO</v>
      </c>
      <c r="V948" t="s">
        <v>8354</v>
      </c>
      <c r="W948" t="str">
        <f t="shared" si="136"/>
        <v>tier - 2</v>
      </c>
      <c r="X948" t="s">
        <v>10</v>
      </c>
      <c r="Y948" t="str">
        <f t="shared" si="137"/>
        <v>tier - 2</v>
      </c>
      <c r="Z948" t="s">
        <v>10</v>
      </c>
      <c r="AA948" s="15">
        <v>7670.75</v>
      </c>
      <c r="AB948" t="str">
        <v>R1022</v>
      </c>
    </row>
    <row r="949" spans="1:28" x14ac:dyDescent="0.2">
      <c r="A949" s="1" t="s">
        <v>1422</v>
      </c>
      <c r="B949" s="13">
        <f t="shared" si="130"/>
        <v>34955</v>
      </c>
      <c r="C949" s="1">
        <f t="shared" si="138"/>
        <v>27</v>
      </c>
      <c r="D949">
        <v>1995</v>
      </c>
      <c r="E949" s="7" t="s">
        <v>19</v>
      </c>
      <c r="F949">
        <v>13</v>
      </c>
      <c r="G949" s="8" t="str">
        <f t="shared" si="131"/>
        <v>Sep</v>
      </c>
      <c r="H949" s="8" t="s">
        <v>6732</v>
      </c>
      <c r="I949" s="14" t="s">
        <v>6867</v>
      </c>
      <c r="J949" t="s">
        <v>5617</v>
      </c>
      <c r="K949">
        <v>1995</v>
      </c>
      <c r="L949">
        <f t="shared" si="132"/>
        <v>1995</v>
      </c>
      <c r="M949">
        <v>43.7</v>
      </c>
      <c r="N949" t="str">
        <f t="shared" si="133"/>
        <v>Obesity</v>
      </c>
      <c r="O949" t="str">
        <f t="shared" si="134"/>
        <v>Diabetes</v>
      </c>
      <c r="P949">
        <v>7.23</v>
      </c>
      <c r="Q949" s="2" t="s">
        <v>8354</v>
      </c>
      <c r="R949" s="2" t="s">
        <v>8354</v>
      </c>
      <c r="S949" t="s">
        <v>8354</v>
      </c>
      <c r="T949" s="2">
        <v>0</v>
      </c>
      <c r="U949" s="2" t="str">
        <f t="shared" si="135"/>
        <v>NO</v>
      </c>
      <c r="V949" t="s">
        <v>8354</v>
      </c>
      <c r="W949" t="str">
        <f t="shared" si="136"/>
        <v>tier - 2</v>
      </c>
      <c r="X949" t="s">
        <v>10</v>
      </c>
      <c r="Y949" t="str">
        <f t="shared" si="137"/>
        <v>tier - 1</v>
      </c>
      <c r="Z949" t="s">
        <v>15</v>
      </c>
      <c r="AA949" s="15">
        <v>7676.4</v>
      </c>
      <c r="AB949" t="str">
        <v>R1012</v>
      </c>
    </row>
    <row r="950" spans="1:28" x14ac:dyDescent="0.2">
      <c r="A950" s="1" t="s">
        <v>1421</v>
      </c>
      <c r="B950" s="13">
        <f t="shared" si="130"/>
        <v>26217</v>
      </c>
      <c r="C950" s="1">
        <f t="shared" si="138"/>
        <v>51</v>
      </c>
      <c r="D950">
        <v>1971</v>
      </c>
      <c r="E950" s="7" t="s">
        <v>36</v>
      </c>
      <c r="F950">
        <v>11</v>
      </c>
      <c r="G950" s="8" t="str">
        <f t="shared" si="131"/>
        <v>Oct</v>
      </c>
      <c r="H950" s="8" t="s">
        <v>6732</v>
      </c>
      <c r="I950" s="14" t="s">
        <v>6933</v>
      </c>
      <c r="J950" t="s">
        <v>5618</v>
      </c>
      <c r="K950">
        <v>1971</v>
      </c>
      <c r="L950">
        <f t="shared" si="132"/>
        <v>1971</v>
      </c>
      <c r="M950">
        <v>40.945</v>
      </c>
      <c r="N950" t="str">
        <f t="shared" si="133"/>
        <v>Obesity</v>
      </c>
      <c r="O950" t="str">
        <f t="shared" si="134"/>
        <v>Diabetes</v>
      </c>
      <c r="P950">
        <v>10.57</v>
      </c>
      <c r="Q950" s="2" t="s">
        <v>8354</v>
      </c>
      <c r="R950" s="2" t="s">
        <v>8354</v>
      </c>
      <c r="S950" t="s">
        <v>8354</v>
      </c>
      <c r="T950" s="2">
        <v>0</v>
      </c>
      <c r="U950" s="2" t="str">
        <f t="shared" si="135"/>
        <v>NO</v>
      </c>
      <c r="V950" t="s">
        <v>8354</v>
      </c>
      <c r="W950" t="str">
        <f t="shared" si="136"/>
        <v>tier - 2</v>
      </c>
      <c r="X950" t="s">
        <v>10</v>
      </c>
      <c r="Y950" t="str">
        <f t="shared" si="137"/>
        <v>tier - 1</v>
      </c>
      <c r="Z950" t="s">
        <v>15</v>
      </c>
      <c r="AA950" s="15">
        <v>7680.92</v>
      </c>
      <c r="AB950" t="str">
        <v>R1013</v>
      </c>
    </row>
    <row r="951" spans="1:28" x14ac:dyDescent="0.2">
      <c r="A951" s="1" t="s">
        <v>1420</v>
      </c>
      <c r="B951" s="13">
        <f t="shared" si="130"/>
        <v>29939</v>
      </c>
      <c r="C951" s="1">
        <f t="shared" si="138"/>
        <v>41</v>
      </c>
      <c r="D951">
        <v>1981</v>
      </c>
      <c r="E951" s="7" t="s">
        <v>29</v>
      </c>
      <c r="F951">
        <v>19</v>
      </c>
      <c r="G951" s="8" t="str">
        <f t="shared" si="131"/>
        <v>Dec</v>
      </c>
      <c r="H951" s="8" t="s">
        <v>6732</v>
      </c>
      <c r="I951" s="14" t="s">
        <v>7130</v>
      </c>
      <c r="J951" t="s">
        <v>5619</v>
      </c>
      <c r="K951">
        <v>1981</v>
      </c>
      <c r="L951">
        <f t="shared" si="132"/>
        <v>1981</v>
      </c>
      <c r="M951">
        <v>27.94</v>
      </c>
      <c r="N951" t="str">
        <f t="shared" si="133"/>
        <v>Overweight</v>
      </c>
      <c r="O951" t="str">
        <f t="shared" si="134"/>
        <v>Diabetes</v>
      </c>
      <c r="P951">
        <v>7.92</v>
      </c>
      <c r="Q951" s="2" t="s">
        <v>8354</v>
      </c>
      <c r="R951" s="2" t="s">
        <v>8354</v>
      </c>
      <c r="S951" t="s">
        <v>8354</v>
      </c>
      <c r="T951" s="2">
        <v>0</v>
      </c>
      <c r="U951" s="2" t="str">
        <f t="shared" si="135"/>
        <v>NO</v>
      </c>
      <c r="V951" t="s">
        <v>8354</v>
      </c>
      <c r="W951" t="str">
        <f t="shared" si="136"/>
        <v>tier - 2</v>
      </c>
      <c r="X951" t="s">
        <v>10</v>
      </c>
      <c r="Y951" t="str">
        <f t="shared" si="137"/>
        <v>tier - 2</v>
      </c>
      <c r="Z951" t="s">
        <v>10</v>
      </c>
      <c r="AA951" s="15">
        <v>7681.17</v>
      </c>
      <c r="AB951" t="str">
        <v>R1020</v>
      </c>
    </row>
    <row r="952" spans="1:28" x14ac:dyDescent="0.2">
      <c r="A952" s="1" t="s">
        <v>1419</v>
      </c>
      <c r="B952" s="13">
        <f t="shared" si="130"/>
        <v>30303</v>
      </c>
      <c r="C952" s="1">
        <f t="shared" si="138"/>
        <v>40</v>
      </c>
      <c r="D952">
        <v>1982</v>
      </c>
      <c r="E952" s="7" t="s">
        <v>29</v>
      </c>
      <c r="F952">
        <v>18</v>
      </c>
      <c r="G952" s="8" t="str">
        <f t="shared" si="131"/>
        <v>Dec</v>
      </c>
      <c r="H952" s="8" t="s">
        <v>6730</v>
      </c>
      <c r="I952" s="14" t="s">
        <v>7476</v>
      </c>
      <c r="J952" t="s">
        <v>5620</v>
      </c>
      <c r="K952">
        <v>1982</v>
      </c>
      <c r="L952">
        <f t="shared" si="132"/>
        <v>1982</v>
      </c>
      <c r="M952">
        <v>31.9</v>
      </c>
      <c r="N952" t="str">
        <f t="shared" si="133"/>
        <v>Obesity</v>
      </c>
      <c r="O952" t="str">
        <f t="shared" si="134"/>
        <v>Diabetes</v>
      </c>
      <c r="P952">
        <v>10.119999999999999</v>
      </c>
      <c r="Q952" s="2" t="s">
        <v>8354</v>
      </c>
      <c r="R952" s="2" t="s">
        <v>8354</v>
      </c>
      <c r="S952" t="s">
        <v>8354</v>
      </c>
      <c r="T952" s="2">
        <v>2</v>
      </c>
      <c r="U952" s="2" t="str">
        <f t="shared" si="135"/>
        <v>NO</v>
      </c>
      <c r="V952" t="s">
        <v>8354</v>
      </c>
      <c r="W952" t="str">
        <f t="shared" si="136"/>
        <v>tier - 2</v>
      </c>
      <c r="X952" t="s">
        <v>10</v>
      </c>
      <c r="Y952" t="str">
        <f t="shared" si="137"/>
        <v>tier - 1</v>
      </c>
      <c r="Z952" t="s">
        <v>15</v>
      </c>
      <c r="AA952" s="15">
        <v>7682.67</v>
      </c>
      <c r="AB952" t="str">
        <v>R1013</v>
      </c>
    </row>
    <row r="953" spans="1:28" x14ac:dyDescent="0.2">
      <c r="A953" s="1" t="s">
        <v>1418</v>
      </c>
      <c r="B953" s="13">
        <f t="shared" si="130"/>
        <v>31970</v>
      </c>
      <c r="C953" s="1">
        <f t="shared" si="138"/>
        <v>35</v>
      </c>
      <c r="D953">
        <v>1987</v>
      </c>
      <c r="E953" s="7" t="s">
        <v>9</v>
      </c>
      <c r="F953">
        <v>12</v>
      </c>
      <c r="G953" s="8" t="str">
        <f t="shared" si="131"/>
        <v>Jul</v>
      </c>
      <c r="H953" s="8" t="s">
        <v>6730</v>
      </c>
      <c r="I953" s="14" t="s">
        <v>7477</v>
      </c>
      <c r="J953" t="s">
        <v>4822</v>
      </c>
      <c r="K953">
        <v>1987</v>
      </c>
      <c r="L953">
        <f t="shared" si="132"/>
        <v>1987</v>
      </c>
      <c r="M953">
        <v>31.64</v>
      </c>
      <c r="N953" t="str">
        <f t="shared" si="133"/>
        <v>Obesity</v>
      </c>
      <c r="O953" t="str">
        <f t="shared" si="134"/>
        <v>Diabetes</v>
      </c>
      <c r="P953">
        <v>7.91</v>
      </c>
      <c r="Q953" s="2" t="s">
        <v>8354</v>
      </c>
      <c r="R953" s="2" t="s">
        <v>8354</v>
      </c>
      <c r="S953" t="s">
        <v>8354</v>
      </c>
      <c r="T953" s="2">
        <v>0</v>
      </c>
      <c r="U953" s="2" t="str">
        <f t="shared" si="135"/>
        <v>NO</v>
      </c>
      <c r="V953" t="s">
        <v>8354</v>
      </c>
      <c r="W953" t="str">
        <f t="shared" si="136"/>
        <v>tier - 2</v>
      </c>
      <c r="X953" t="s">
        <v>10</v>
      </c>
      <c r="Y953" t="str">
        <f t="shared" si="137"/>
        <v>tier - 3</v>
      </c>
      <c r="Z953" t="s">
        <v>11</v>
      </c>
      <c r="AA953" s="15">
        <v>7684.62</v>
      </c>
      <c r="AB953" t="str">
        <v>R1021</v>
      </c>
    </row>
    <row r="954" spans="1:28" x14ac:dyDescent="0.2">
      <c r="A954" s="1" t="s">
        <v>1417</v>
      </c>
      <c r="B954" s="13">
        <f t="shared" si="130"/>
        <v>28853</v>
      </c>
      <c r="C954" s="1">
        <f t="shared" si="138"/>
        <v>44</v>
      </c>
      <c r="D954">
        <v>1978</v>
      </c>
      <c r="E954" s="7" t="s">
        <v>29</v>
      </c>
      <c r="F954">
        <v>29</v>
      </c>
      <c r="G954" s="8" t="str">
        <f t="shared" si="131"/>
        <v>Dec</v>
      </c>
      <c r="H954" s="8" t="s">
        <v>6730</v>
      </c>
      <c r="I954" s="14" t="s">
        <v>7478</v>
      </c>
      <c r="J954" t="s">
        <v>5621</v>
      </c>
      <c r="K954">
        <v>1978</v>
      </c>
      <c r="L954">
        <f t="shared" si="132"/>
        <v>1978</v>
      </c>
      <c r="M954">
        <v>46.7</v>
      </c>
      <c r="N954" t="str">
        <f t="shared" si="133"/>
        <v>Obesity</v>
      </c>
      <c r="O954" t="str">
        <f t="shared" si="134"/>
        <v>Diabetes</v>
      </c>
      <c r="P954">
        <v>10.9</v>
      </c>
      <c r="Q954" s="2" t="s">
        <v>8354</v>
      </c>
      <c r="R954" s="2" t="s">
        <v>8354</v>
      </c>
      <c r="S954" t="s">
        <v>8354</v>
      </c>
      <c r="T954" s="2">
        <v>0</v>
      </c>
      <c r="U954" s="2" t="str">
        <f t="shared" si="135"/>
        <v>NO</v>
      </c>
      <c r="V954" t="s">
        <v>8354</v>
      </c>
      <c r="W954" t="str">
        <f t="shared" si="136"/>
        <v>tier - 1</v>
      </c>
      <c r="X954" t="s">
        <v>15</v>
      </c>
      <c r="Y954" t="str">
        <f t="shared" si="137"/>
        <v>tier - 2</v>
      </c>
      <c r="Z954" t="s">
        <v>10</v>
      </c>
      <c r="AA954" s="15">
        <v>7726.85</v>
      </c>
      <c r="AB954" t="str">
        <v>R1011</v>
      </c>
    </row>
    <row r="955" spans="1:28" x14ac:dyDescent="0.2">
      <c r="A955" s="1" t="s">
        <v>1416</v>
      </c>
      <c r="B955" s="13">
        <f t="shared" si="130"/>
        <v>29008</v>
      </c>
      <c r="C955" s="1">
        <f t="shared" si="138"/>
        <v>44</v>
      </c>
      <c r="D955">
        <v>1979</v>
      </c>
      <c r="E955" s="7" t="s">
        <v>17</v>
      </c>
      <c r="F955">
        <v>2</v>
      </c>
      <c r="G955" s="8" t="str">
        <f t="shared" si="131"/>
        <v>Jun</v>
      </c>
      <c r="H955" s="8" t="s">
        <v>6732</v>
      </c>
      <c r="I955" s="14" t="s">
        <v>7479</v>
      </c>
      <c r="J955" t="s">
        <v>5622</v>
      </c>
      <c r="K955">
        <v>1979</v>
      </c>
      <c r="L955">
        <f t="shared" si="132"/>
        <v>1979</v>
      </c>
      <c r="M955">
        <v>18.335000000000001</v>
      </c>
      <c r="N955" t="str">
        <f t="shared" si="133"/>
        <v>Normalweight</v>
      </c>
      <c r="O955" t="str">
        <f t="shared" si="134"/>
        <v>Diabetes</v>
      </c>
      <c r="P955">
        <v>11.83</v>
      </c>
      <c r="Q955" s="2" t="s">
        <v>8354</v>
      </c>
      <c r="R955" s="2" t="s">
        <v>8354</v>
      </c>
      <c r="S955" t="s">
        <v>8354</v>
      </c>
      <c r="T955" s="2">
        <v>0</v>
      </c>
      <c r="U955" s="2" t="str">
        <f t="shared" si="135"/>
        <v>NO</v>
      </c>
      <c r="V955" t="s">
        <v>8354</v>
      </c>
      <c r="W955" t="str">
        <f t="shared" si="136"/>
        <v>tier - 2</v>
      </c>
      <c r="X955" t="s">
        <v>10</v>
      </c>
      <c r="Y955" t="str">
        <f t="shared" si="137"/>
        <v>tier - 3</v>
      </c>
      <c r="Z955" t="s">
        <v>11</v>
      </c>
      <c r="AA955" s="15">
        <v>7727.25</v>
      </c>
      <c r="AB955" t="str">
        <v>R1012</v>
      </c>
    </row>
    <row r="956" spans="1:28" x14ac:dyDescent="0.2">
      <c r="A956" s="1" t="s">
        <v>1415</v>
      </c>
      <c r="B956" s="13">
        <f t="shared" si="130"/>
        <v>29474</v>
      </c>
      <c r="C956" s="1">
        <f t="shared" si="138"/>
        <v>42</v>
      </c>
      <c r="D956">
        <v>1980</v>
      </c>
      <c r="E956" s="7" t="s">
        <v>19</v>
      </c>
      <c r="F956">
        <v>10</v>
      </c>
      <c r="G956" s="8" t="str">
        <f t="shared" si="131"/>
        <v>Sep</v>
      </c>
      <c r="H956" s="8" t="s">
        <v>6732</v>
      </c>
      <c r="I956" s="14" t="s">
        <v>7418</v>
      </c>
      <c r="J956" t="s">
        <v>5623</v>
      </c>
      <c r="K956">
        <v>1980</v>
      </c>
      <c r="L956">
        <f t="shared" si="132"/>
        <v>1980</v>
      </c>
      <c r="M956">
        <v>31.24</v>
      </c>
      <c r="N956" t="str">
        <f t="shared" si="133"/>
        <v>Obesity</v>
      </c>
      <c r="O956" t="str">
        <f t="shared" si="134"/>
        <v>Diabetes</v>
      </c>
      <c r="P956">
        <v>7.42</v>
      </c>
      <c r="Q956" s="2" t="s">
        <v>8355</v>
      </c>
      <c r="R956" s="2" t="s">
        <v>8354</v>
      </c>
      <c r="S956" t="s">
        <v>8354</v>
      </c>
      <c r="T956" s="2">
        <v>2</v>
      </c>
      <c r="U956" s="2" t="str">
        <f t="shared" si="135"/>
        <v>NO</v>
      </c>
      <c r="V956" t="s">
        <v>8354</v>
      </c>
      <c r="W956" t="str">
        <f t="shared" si="136"/>
        <v>tier - 3</v>
      </c>
      <c r="X956" t="s">
        <v>11</v>
      </c>
      <c r="Y956" t="str">
        <f t="shared" si="137"/>
        <v>tier - 1</v>
      </c>
      <c r="Z956" t="s">
        <v>15</v>
      </c>
      <c r="AA956" s="15">
        <v>7729.65</v>
      </c>
      <c r="AB956" t="str">
        <v>R1016</v>
      </c>
    </row>
    <row r="957" spans="1:28" x14ac:dyDescent="0.2">
      <c r="A957" s="1" t="s">
        <v>1414</v>
      </c>
      <c r="B957" s="13">
        <f t="shared" si="130"/>
        <v>28828</v>
      </c>
      <c r="C957" s="1">
        <f t="shared" si="138"/>
        <v>44</v>
      </c>
      <c r="D957">
        <v>1978</v>
      </c>
      <c r="E957" s="7" t="s">
        <v>29</v>
      </c>
      <c r="F957">
        <v>4</v>
      </c>
      <c r="G957" s="8" t="str">
        <f t="shared" si="131"/>
        <v>Dec</v>
      </c>
      <c r="H957" s="8" t="s">
        <v>7145</v>
      </c>
      <c r="I957" s="14" t="s">
        <v>7480</v>
      </c>
      <c r="J957" t="s">
        <v>5624</v>
      </c>
      <c r="K957">
        <v>1978</v>
      </c>
      <c r="L957">
        <f t="shared" si="132"/>
        <v>1978</v>
      </c>
      <c r="M957">
        <v>39.22</v>
      </c>
      <c r="N957" t="str">
        <f t="shared" si="133"/>
        <v>Obesity</v>
      </c>
      <c r="O957" t="str">
        <f t="shared" si="134"/>
        <v>Normal</v>
      </c>
      <c r="P957">
        <v>5.62</v>
      </c>
      <c r="Q957" s="2" t="s">
        <v>8355</v>
      </c>
      <c r="R957" s="2" t="s">
        <v>8354</v>
      </c>
      <c r="S957" t="s">
        <v>8354</v>
      </c>
      <c r="T957" s="2">
        <v>1</v>
      </c>
      <c r="U957" s="2" t="str">
        <f t="shared" si="135"/>
        <v>NO</v>
      </c>
      <c r="V957" t="s">
        <v>8354</v>
      </c>
      <c r="W957" t="str">
        <f t="shared" si="136"/>
        <v>tier - 3</v>
      </c>
      <c r="X957" t="s">
        <v>11</v>
      </c>
      <c r="Y957" t="str">
        <f t="shared" si="137"/>
        <v>tier - 2</v>
      </c>
      <c r="Z957" t="s">
        <v>10</v>
      </c>
      <c r="AA957" s="15">
        <v>7731.43</v>
      </c>
      <c r="AB957" t="str">
        <v>R1013</v>
      </c>
    </row>
    <row r="958" spans="1:28" x14ac:dyDescent="0.2">
      <c r="A958" s="1" t="s">
        <v>1413</v>
      </c>
      <c r="B958" s="13">
        <f t="shared" si="130"/>
        <v>28366</v>
      </c>
      <c r="C958" s="1">
        <f t="shared" si="138"/>
        <v>45</v>
      </c>
      <c r="D958">
        <v>1977</v>
      </c>
      <c r="E958" s="7" t="s">
        <v>34</v>
      </c>
      <c r="F958">
        <v>29</v>
      </c>
      <c r="G958" s="8" t="str">
        <f t="shared" si="131"/>
        <v>Aug</v>
      </c>
      <c r="H958" s="8" t="s">
        <v>6732</v>
      </c>
      <c r="I958" s="14" t="s">
        <v>6867</v>
      </c>
      <c r="J958" t="s">
        <v>5568</v>
      </c>
      <c r="K958">
        <v>1977</v>
      </c>
      <c r="L958">
        <f t="shared" si="132"/>
        <v>1977</v>
      </c>
      <c r="M958">
        <v>24.414999999999999</v>
      </c>
      <c r="N958" t="str">
        <f t="shared" si="133"/>
        <v>Normalweight</v>
      </c>
      <c r="O958" t="str">
        <f t="shared" si="134"/>
        <v>Diabetes</v>
      </c>
      <c r="P958">
        <v>7.16</v>
      </c>
      <c r="Q958" s="2" t="s">
        <v>8354</v>
      </c>
      <c r="R958" s="2" t="s">
        <v>8354</v>
      </c>
      <c r="S958" t="s">
        <v>8354</v>
      </c>
      <c r="T958" s="2">
        <v>0</v>
      </c>
      <c r="U958" s="2" t="str">
        <f t="shared" si="135"/>
        <v>NO</v>
      </c>
      <c r="V958" t="s">
        <v>8354</v>
      </c>
      <c r="W958" t="str">
        <f t="shared" si="136"/>
        <v>tier - 2</v>
      </c>
      <c r="X958" t="s">
        <v>10</v>
      </c>
      <c r="Y958" t="str">
        <f t="shared" si="137"/>
        <v>tier - 3</v>
      </c>
      <c r="Z958" t="s">
        <v>11</v>
      </c>
      <c r="AA958" s="15">
        <v>7731.86</v>
      </c>
      <c r="AB958" t="str">
        <v>R1012</v>
      </c>
    </row>
    <row r="959" spans="1:28" x14ac:dyDescent="0.2">
      <c r="A959" s="1" t="s">
        <v>1412</v>
      </c>
      <c r="B959" s="13">
        <f t="shared" si="130"/>
        <v>23941</v>
      </c>
      <c r="C959" s="1">
        <f t="shared" si="138"/>
        <v>57</v>
      </c>
      <c r="D959">
        <v>1965</v>
      </c>
      <c r="E959" s="7" t="s">
        <v>9</v>
      </c>
      <c r="F959">
        <v>18</v>
      </c>
      <c r="G959" s="8" t="str">
        <f t="shared" si="131"/>
        <v>Jul</v>
      </c>
      <c r="H959" s="8" t="s">
        <v>6730</v>
      </c>
      <c r="I959" s="14" t="s">
        <v>7481</v>
      </c>
      <c r="J959" t="s">
        <v>5625</v>
      </c>
      <c r="K959">
        <v>1965</v>
      </c>
      <c r="L959">
        <f t="shared" si="132"/>
        <v>1965</v>
      </c>
      <c r="M959">
        <v>32.299999999999997</v>
      </c>
      <c r="N959" t="str">
        <f t="shared" si="133"/>
        <v>Obesity</v>
      </c>
      <c r="O959" t="str">
        <f t="shared" si="134"/>
        <v>Diabetes</v>
      </c>
      <c r="P959">
        <v>9.89</v>
      </c>
      <c r="Q959" s="2" t="s">
        <v>8354</v>
      </c>
      <c r="R959" s="2" t="s">
        <v>8354</v>
      </c>
      <c r="S959" t="s">
        <v>8354</v>
      </c>
      <c r="T959" s="2">
        <v>0</v>
      </c>
      <c r="U959" s="2" t="str">
        <f t="shared" si="135"/>
        <v>NO</v>
      </c>
      <c r="V959" t="s">
        <v>8354</v>
      </c>
      <c r="W959" t="str">
        <f t="shared" si="136"/>
        <v>tier - 3</v>
      </c>
      <c r="X959" t="s">
        <v>11</v>
      </c>
      <c r="Y959" t="str">
        <f t="shared" si="137"/>
        <v>tier - 2</v>
      </c>
      <c r="Z959" t="s">
        <v>10</v>
      </c>
      <c r="AA959" s="15">
        <v>7736.39</v>
      </c>
      <c r="AB959" t="str">
        <v>R1013</v>
      </c>
    </row>
    <row r="960" spans="1:28" x14ac:dyDescent="0.2">
      <c r="A960" s="1" t="s">
        <v>1411</v>
      </c>
      <c r="B960" s="13">
        <f t="shared" si="130"/>
        <v>28737</v>
      </c>
      <c r="C960" s="1">
        <f t="shared" si="138"/>
        <v>44</v>
      </c>
      <c r="D960">
        <v>1978</v>
      </c>
      <c r="E960" s="7" t="s">
        <v>19</v>
      </c>
      <c r="F960">
        <v>4</v>
      </c>
      <c r="G960" s="8" t="str">
        <f t="shared" si="131"/>
        <v>Sep</v>
      </c>
      <c r="H960" s="8" t="s">
        <v>7145</v>
      </c>
      <c r="I960" s="14" t="s">
        <v>7482</v>
      </c>
      <c r="J960" t="s">
        <v>5626</v>
      </c>
      <c r="K960">
        <v>1978</v>
      </c>
      <c r="L960">
        <f t="shared" si="132"/>
        <v>1978</v>
      </c>
      <c r="M960">
        <v>39.94</v>
      </c>
      <c r="N960" t="str">
        <f t="shared" si="133"/>
        <v>Obesity</v>
      </c>
      <c r="O960" t="str">
        <f t="shared" si="134"/>
        <v>Normal</v>
      </c>
      <c r="P960">
        <v>5.14</v>
      </c>
      <c r="Q960" s="2" t="s">
        <v>8354</v>
      </c>
      <c r="R960" s="2" t="s">
        <v>8354</v>
      </c>
      <c r="S960" t="s">
        <v>8354</v>
      </c>
      <c r="T960" s="2">
        <v>0</v>
      </c>
      <c r="U960" s="2" t="str">
        <f t="shared" si="135"/>
        <v>NO</v>
      </c>
      <c r="V960" t="s">
        <v>8354</v>
      </c>
      <c r="W960" t="str">
        <f t="shared" si="136"/>
        <v>tier - 1</v>
      </c>
      <c r="X960" t="s">
        <v>15</v>
      </c>
      <c r="Y960" t="str">
        <f t="shared" si="137"/>
        <v>tier - 1</v>
      </c>
      <c r="Z960" t="s">
        <v>15</v>
      </c>
      <c r="AA960" s="15">
        <v>7740.34</v>
      </c>
      <c r="AB960" t="str">
        <v>R1011</v>
      </c>
    </row>
    <row r="961" spans="1:28" x14ac:dyDescent="0.2">
      <c r="A961" s="1" t="s">
        <v>1410</v>
      </c>
      <c r="B961" s="13">
        <f t="shared" si="130"/>
        <v>28106</v>
      </c>
      <c r="C961" s="1">
        <f t="shared" si="138"/>
        <v>46</v>
      </c>
      <c r="D961">
        <v>1976</v>
      </c>
      <c r="E961" s="7" t="s">
        <v>29</v>
      </c>
      <c r="F961">
        <v>12</v>
      </c>
      <c r="G961" s="8" t="str">
        <f t="shared" si="131"/>
        <v>Dec</v>
      </c>
      <c r="H961" s="8" t="s">
        <v>6730</v>
      </c>
      <c r="I961" s="14" t="s">
        <v>7294</v>
      </c>
      <c r="J961" t="s">
        <v>5627</v>
      </c>
      <c r="K961">
        <v>1976</v>
      </c>
      <c r="L961">
        <f t="shared" si="132"/>
        <v>1976</v>
      </c>
      <c r="M961">
        <v>30</v>
      </c>
      <c r="N961" t="str">
        <f t="shared" si="133"/>
        <v>Obesity</v>
      </c>
      <c r="O961" t="str">
        <f t="shared" si="134"/>
        <v>Normal</v>
      </c>
      <c r="P961">
        <v>5.61</v>
      </c>
      <c r="Q961" s="2" t="s">
        <v>8355</v>
      </c>
      <c r="R961" s="2" t="s">
        <v>8354</v>
      </c>
      <c r="S961" t="s">
        <v>2382</v>
      </c>
      <c r="T961" s="2">
        <v>1</v>
      </c>
      <c r="U961" s="2" t="str">
        <f t="shared" si="135"/>
        <v>NO</v>
      </c>
      <c r="V961" t="s">
        <v>8354</v>
      </c>
      <c r="W961" t="str">
        <f t="shared" si="136"/>
        <v>tier - 3</v>
      </c>
      <c r="X961" t="s">
        <v>11</v>
      </c>
      <c r="Y961" t="str">
        <f t="shared" si="137"/>
        <v>tier - 2</v>
      </c>
      <c r="Z961" t="s">
        <v>10</v>
      </c>
      <c r="AA961" s="15">
        <v>7742.11</v>
      </c>
      <c r="AB961" t="str">
        <v>R1013</v>
      </c>
    </row>
    <row r="962" spans="1:28" x14ac:dyDescent="0.2">
      <c r="A962" s="1" t="s">
        <v>1409</v>
      </c>
      <c r="B962" s="13">
        <f t="shared" si="130"/>
        <v>29767</v>
      </c>
      <c r="C962" s="1">
        <f t="shared" si="138"/>
        <v>41</v>
      </c>
      <c r="D962">
        <v>1981</v>
      </c>
      <c r="E962" s="7" t="s">
        <v>17</v>
      </c>
      <c r="F962">
        <v>30</v>
      </c>
      <c r="G962" s="8" t="str">
        <f t="shared" si="131"/>
        <v>Jun</v>
      </c>
      <c r="H962" s="8" t="s">
        <v>7145</v>
      </c>
      <c r="I962" s="14" t="s">
        <v>7079</v>
      </c>
      <c r="J962" t="s">
        <v>5628</v>
      </c>
      <c r="K962">
        <v>1981</v>
      </c>
      <c r="L962">
        <f t="shared" si="132"/>
        <v>1981</v>
      </c>
      <c r="M962">
        <v>35.340000000000003</v>
      </c>
      <c r="N962" t="str">
        <f t="shared" si="133"/>
        <v>Obesity</v>
      </c>
      <c r="O962" t="str">
        <f t="shared" si="134"/>
        <v>Normal</v>
      </c>
      <c r="P962">
        <v>5.51</v>
      </c>
      <c r="Q962" s="2" t="s">
        <v>8355</v>
      </c>
      <c r="R962" s="2" t="s">
        <v>8354</v>
      </c>
      <c r="S962" t="s">
        <v>2382</v>
      </c>
      <c r="T962" s="2">
        <v>1</v>
      </c>
      <c r="U962" s="2" t="str">
        <f t="shared" si="135"/>
        <v>NO</v>
      </c>
      <c r="V962" t="s">
        <v>8354</v>
      </c>
      <c r="W962" t="str">
        <f t="shared" si="136"/>
        <v>tier - 2</v>
      </c>
      <c r="X962" t="s">
        <v>10</v>
      </c>
      <c r="Y962" t="str">
        <f t="shared" si="137"/>
        <v>tier - 1</v>
      </c>
      <c r="Z962" t="s">
        <v>15</v>
      </c>
      <c r="AA962" s="15">
        <v>7749.16</v>
      </c>
      <c r="AB962" t="str">
        <v>R1012</v>
      </c>
    </row>
    <row r="963" spans="1:28" x14ac:dyDescent="0.2">
      <c r="A963" s="1" t="s">
        <v>1408</v>
      </c>
      <c r="B963" s="13">
        <f t="shared" ref="B963:B1026" si="139">DATE(D963,MONTH(6&amp;E963),F963)</f>
        <v>35785</v>
      </c>
      <c r="C963" s="1">
        <f t="shared" si="138"/>
        <v>25</v>
      </c>
      <c r="D963">
        <v>1997</v>
      </c>
      <c r="E963" s="7" t="s">
        <v>29</v>
      </c>
      <c r="F963">
        <v>21</v>
      </c>
      <c r="G963" s="8" t="str">
        <f t="shared" ref="G963:G1026" si="140">IF(ISBLANK(E963),"Sep",E963)</f>
        <v>Dec</v>
      </c>
      <c r="H963" s="8" t="s">
        <v>6732</v>
      </c>
      <c r="I963" s="14" t="s">
        <v>7008</v>
      </c>
      <c r="J963" t="s">
        <v>5028</v>
      </c>
      <c r="K963">
        <v>1997</v>
      </c>
      <c r="L963">
        <f t="shared" ref="L963:L1026" si="141">IF(ISBLANK(K963),AVERAGE(K963:K2011),K963)</f>
        <v>1997</v>
      </c>
      <c r="M963">
        <v>32.204999999999998</v>
      </c>
      <c r="N963" t="str">
        <f t="shared" ref="N963:N1026" si="142">IF(M963&lt;18,"Underweight",IF(M963&lt;=24.9,"Normalweight",IF(M963&lt;=29.9,"Overweight","Obesity")))</f>
        <v>Obesity</v>
      </c>
      <c r="O963" t="str">
        <f t="shared" ref="O963:O1026" si="143">IF(P963&lt;5.7,"Normal",IF(P963&lt;=6.4,"Prediabetes","Diabetes"))</f>
        <v>Diabetes</v>
      </c>
      <c r="P963">
        <v>8.3800000000000008</v>
      </c>
      <c r="Q963" s="2" t="s">
        <v>8355</v>
      </c>
      <c r="R963" s="2" t="s">
        <v>8354</v>
      </c>
      <c r="S963" t="s">
        <v>8354</v>
      </c>
      <c r="T963" s="2">
        <v>2</v>
      </c>
      <c r="U963" s="2" t="str">
        <f t="shared" ref="U963:U1026" si="144">IF(V963=" ",_xlfn.MODE.SNGL(V963:V1521),V963)</f>
        <v>NO</v>
      </c>
      <c r="V963" t="s">
        <v>8354</v>
      </c>
      <c r="W963" t="str">
        <f t="shared" ref="W963:W1026" si="145">IF(ISBLANK(X963),"No Values",X963)</f>
        <v>tier - 2</v>
      </c>
      <c r="X963" t="s">
        <v>10</v>
      </c>
      <c r="Y963" t="str">
        <f t="shared" ref="Y963:Y1026" si="146">IF(ISBLANK(Z963),"No Values",Z963)</f>
        <v>tier - 1</v>
      </c>
      <c r="Z963" t="s">
        <v>15</v>
      </c>
      <c r="AA963" s="15">
        <v>7763.06</v>
      </c>
      <c r="AB963" t="str">
        <v>R1012</v>
      </c>
    </row>
    <row r="964" spans="1:28" x14ac:dyDescent="0.2">
      <c r="A964" s="1" t="s">
        <v>1407</v>
      </c>
      <c r="B964" s="13">
        <f t="shared" si="139"/>
        <v>27369</v>
      </c>
      <c r="C964" s="1">
        <f t="shared" si="138"/>
        <v>48</v>
      </c>
      <c r="D964">
        <v>1974</v>
      </c>
      <c r="E964" s="7" t="s">
        <v>29</v>
      </c>
      <c r="F964">
        <v>6</v>
      </c>
      <c r="G964" s="8" t="str">
        <f t="shared" si="140"/>
        <v>Dec</v>
      </c>
      <c r="H964" s="8" t="s">
        <v>6730</v>
      </c>
      <c r="I964" s="14" t="s">
        <v>7483</v>
      </c>
      <c r="J964" t="s">
        <v>5629</v>
      </c>
      <c r="K964">
        <v>1974</v>
      </c>
      <c r="L964">
        <f t="shared" si="141"/>
        <v>1974</v>
      </c>
      <c r="M964">
        <v>33.880000000000003</v>
      </c>
      <c r="N964" t="str">
        <f t="shared" si="142"/>
        <v>Obesity</v>
      </c>
      <c r="O964" t="str">
        <f t="shared" si="143"/>
        <v>Normal</v>
      </c>
      <c r="P964">
        <v>4.68</v>
      </c>
      <c r="Q964" s="2" t="s">
        <v>8354</v>
      </c>
      <c r="R964" s="2" t="s">
        <v>8355</v>
      </c>
      <c r="S964" t="s">
        <v>8354</v>
      </c>
      <c r="T964" s="2">
        <v>1</v>
      </c>
      <c r="U964" s="2" t="str">
        <f t="shared" si="144"/>
        <v>NO</v>
      </c>
      <c r="V964" t="s">
        <v>8354</v>
      </c>
      <c r="W964" t="str">
        <f t="shared" si="145"/>
        <v>tier - 1</v>
      </c>
      <c r="X964" t="s">
        <v>15</v>
      </c>
      <c r="Y964" t="str">
        <f t="shared" si="146"/>
        <v>tier - 3</v>
      </c>
      <c r="Z964" t="s">
        <v>11</v>
      </c>
      <c r="AA964" s="15">
        <v>7789.64</v>
      </c>
      <c r="AB964" t="str">
        <v>R1013</v>
      </c>
    </row>
    <row r="965" spans="1:28" x14ac:dyDescent="0.2">
      <c r="A965" s="1" t="s">
        <v>1406</v>
      </c>
      <c r="B965" s="13">
        <f t="shared" si="139"/>
        <v>36519</v>
      </c>
      <c r="C965" s="1">
        <f t="shared" si="138"/>
        <v>23</v>
      </c>
      <c r="D965">
        <v>1999</v>
      </c>
      <c r="E965" s="7" t="s">
        <v>29</v>
      </c>
      <c r="F965">
        <v>25</v>
      </c>
      <c r="G965" s="8" t="str">
        <f t="shared" si="140"/>
        <v>Dec</v>
      </c>
      <c r="H965" s="8" t="s">
        <v>7145</v>
      </c>
      <c r="I965" s="14" t="s">
        <v>7484</v>
      </c>
      <c r="J965" t="s">
        <v>5630</v>
      </c>
      <c r="K965">
        <v>1999</v>
      </c>
      <c r="L965">
        <f t="shared" si="141"/>
        <v>1999</v>
      </c>
      <c r="M965">
        <v>26.63</v>
      </c>
      <c r="N965" t="str">
        <f t="shared" si="142"/>
        <v>Overweight</v>
      </c>
      <c r="O965" t="str">
        <f t="shared" si="143"/>
        <v>Normal</v>
      </c>
      <c r="P965">
        <v>4.3600000000000003</v>
      </c>
      <c r="Q965" s="2" t="s">
        <v>8355</v>
      </c>
      <c r="R965" s="2" t="s">
        <v>8354</v>
      </c>
      <c r="S965" t="s">
        <v>8354</v>
      </c>
      <c r="T965" s="2">
        <v>2</v>
      </c>
      <c r="U965" s="2" t="str">
        <f t="shared" si="144"/>
        <v>NO</v>
      </c>
      <c r="V965" t="s">
        <v>8354</v>
      </c>
      <c r="W965" t="str">
        <f t="shared" si="145"/>
        <v>tier - 2</v>
      </c>
      <c r="X965" t="s">
        <v>10</v>
      </c>
      <c r="Y965" t="str">
        <f t="shared" si="146"/>
        <v>tier - 2</v>
      </c>
      <c r="Z965" t="s">
        <v>10</v>
      </c>
      <c r="AA965" s="15">
        <v>7794.68</v>
      </c>
      <c r="AB965" t="str">
        <v>R1026</v>
      </c>
    </row>
    <row r="966" spans="1:28" x14ac:dyDescent="0.2">
      <c r="A966" s="1" t="s">
        <v>1405</v>
      </c>
      <c r="B966" s="13">
        <f t="shared" si="139"/>
        <v>35766</v>
      </c>
      <c r="C966" s="1">
        <f t="shared" si="138"/>
        <v>25</v>
      </c>
      <c r="D966">
        <v>1997</v>
      </c>
      <c r="E966" s="7" t="s">
        <v>29</v>
      </c>
      <c r="F966">
        <v>2</v>
      </c>
      <c r="G966" s="8" t="str">
        <f t="shared" si="140"/>
        <v>Dec</v>
      </c>
      <c r="H966" s="8" t="s">
        <v>6730</v>
      </c>
      <c r="I966" s="14" t="s">
        <v>7485</v>
      </c>
      <c r="J966" t="s">
        <v>5631</v>
      </c>
      <c r="K966">
        <v>1997</v>
      </c>
      <c r="L966">
        <f t="shared" si="141"/>
        <v>1997</v>
      </c>
      <c r="M966">
        <v>28.7</v>
      </c>
      <c r="N966" t="str">
        <f t="shared" si="142"/>
        <v>Overweight</v>
      </c>
      <c r="O966" t="str">
        <f t="shared" si="143"/>
        <v>Diabetes</v>
      </c>
      <c r="P966">
        <v>7.74</v>
      </c>
      <c r="Q966" s="2" t="s">
        <v>8354</v>
      </c>
      <c r="R966" s="2" t="s">
        <v>8354</v>
      </c>
      <c r="S966" t="s">
        <v>8354</v>
      </c>
      <c r="T966" s="2">
        <v>0</v>
      </c>
      <c r="U966" s="2" t="str">
        <f t="shared" si="144"/>
        <v>NO</v>
      </c>
      <c r="V966" t="s">
        <v>8354</v>
      </c>
      <c r="W966" t="str">
        <f t="shared" si="145"/>
        <v>tier - 2</v>
      </c>
      <c r="X966" t="s">
        <v>10</v>
      </c>
      <c r="Y966" t="str">
        <f t="shared" si="146"/>
        <v>tier - 3</v>
      </c>
      <c r="Z966" t="s">
        <v>11</v>
      </c>
      <c r="AA966" s="15">
        <v>7803.77</v>
      </c>
      <c r="AB966" t="str">
        <v>R1012</v>
      </c>
    </row>
    <row r="967" spans="1:28" x14ac:dyDescent="0.2">
      <c r="A967" s="1" t="s">
        <v>1404</v>
      </c>
      <c r="B967" s="13">
        <f t="shared" si="139"/>
        <v>27342</v>
      </c>
      <c r="C967" s="1">
        <f t="shared" si="138"/>
        <v>48</v>
      </c>
      <c r="D967">
        <v>1974</v>
      </c>
      <c r="E967" s="7" t="s">
        <v>14</v>
      </c>
      <c r="F967">
        <v>9</v>
      </c>
      <c r="G967" s="8" t="str">
        <f t="shared" si="140"/>
        <v>Nov</v>
      </c>
      <c r="H967" s="8" t="s">
        <v>6730</v>
      </c>
      <c r="I967" s="14" t="s">
        <v>7486</v>
      </c>
      <c r="J967" t="s">
        <v>5632</v>
      </c>
      <c r="K967">
        <v>1974</v>
      </c>
      <c r="L967">
        <f t="shared" si="141"/>
        <v>1974</v>
      </c>
      <c r="M967">
        <v>25.65</v>
      </c>
      <c r="N967" t="str">
        <f t="shared" si="142"/>
        <v>Overweight</v>
      </c>
      <c r="O967" t="str">
        <f t="shared" si="143"/>
        <v>Normal</v>
      </c>
      <c r="P967">
        <v>4.05</v>
      </c>
      <c r="Q967" s="2" t="s">
        <v>8355</v>
      </c>
      <c r="R967" s="2" t="s">
        <v>8354</v>
      </c>
      <c r="S967" t="s">
        <v>8354</v>
      </c>
      <c r="T967" s="2">
        <v>2</v>
      </c>
      <c r="U967" s="2" t="str">
        <f t="shared" si="144"/>
        <v>NO</v>
      </c>
      <c r="V967" t="s">
        <v>8354</v>
      </c>
      <c r="W967" t="str">
        <f t="shared" si="145"/>
        <v>tier - 2</v>
      </c>
      <c r="X967" t="s">
        <v>10</v>
      </c>
      <c r="Y967" t="str">
        <f t="shared" si="146"/>
        <v>tier - 3</v>
      </c>
      <c r="Z967" t="s">
        <v>11</v>
      </c>
      <c r="AA967" s="15">
        <v>7804.16</v>
      </c>
      <c r="AB967" t="str">
        <v>R1013</v>
      </c>
    </row>
    <row r="968" spans="1:28" x14ac:dyDescent="0.2">
      <c r="A968" s="1" t="s">
        <v>1403</v>
      </c>
      <c r="B968" s="13">
        <f t="shared" si="139"/>
        <v>33593</v>
      </c>
      <c r="C968" s="1">
        <f t="shared" si="138"/>
        <v>31</v>
      </c>
      <c r="D968">
        <v>1991</v>
      </c>
      <c r="E968" s="7" t="s">
        <v>29</v>
      </c>
      <c r="F968">
        <v>21</v>
      </c>
      <c r="G968" s="8" t="str">
        <f t="shared" si="140"/>
        <v>Dec</v>
      </c>
      <c r="H968" s="8" t="s">
        <v>6730</v>
      </c>
      <c r="I968" s="14" t="s">
        <v>7487</v>
      </c>
      <c r="J968" t="s">
        <v>5633</v>
      </c>
      <c r="K968">
        <v>1991</v>
      </c>
      <c r="L968">
        <f t="shared" si="141"/>
        <v>1991</v>
      </c>
      <c r="M968">
        <v>36.384999999999998</v>
      </c>
      <c r="N968" t="str">
        <f t="shared" si="142"/>
        <v>Obesity</v>
      </c>
      <c r="O968" t="str">
        <f t="shared" si="143"/>
        <v>Diabetes</v>
      </c>
      <c r="P968">
        <v>11.49</v>
      </c>
      <c r="Q968" s="2" t="s">
        <v>8354</v>
      </c>
      <c r="R968" s="2" t="s">
        <v>8354</v>
      </c>
      <c r="S968" t="s">
        <v>8354</v>
      </c>
      <c r="T968" s="2">
        <v>0</v>
      </c>
      <c r="U968" s="2" t="str">
        <f t="shared" si="144"/>
        <v>NO</v>
      </c>
      <c r="V968" t="s">
        <v>8354</v>
      </c>
      <c r="W968" t="str">
        <f t="shared" si="145"/>
        <v>tier - 2</v>
      </c>
      <c r="X968" t="s">
        <v>10</v>
      </c>
      <c r="Y968" t="str">
        <f t="shared" si="146"/>
        <v>tier - 1</v>
      </c>
      <c r="Z968" t="s">
        <v>15</v>
      </c>
      <c r="AA968" s="15">
        <v>7812.67</v>
      </c>
      <c r="AB968" t="str">
        <v>R1012</v>
      </c>
    </row>
    <row r="969" spans="1:28" x14ac:dyDescent="0.2">
      <c r="A969" s="1" t="s">
        <v>1402</v>
      </c>
      <c r="B969" s="13">
        <f t="shared" si="139"/>
        <v>32793</v>
      </c>
      <c r="C969" s="1">
        <f t="shared" si="138"/>
        <v>33</v>
      </c>
      <c r="D969">
        <v>1989</v>
      </c>
      <c r="E969" s="7" t="s">
        <v>36</v>
      </c>
      <c r="F969">
        <v>12</v>
      </c>
      <c r="G969" s="8" t="str">
        <f t="shared" si="140"/>
        <v>Oct</v>
      </c>
      <c r="H969" s="8" t="s">
        <v>6732</v>
      </c>
      <c r="I969" s="14" t="s">
        <v>6791</v>
      </c>
      <c r="J969" t="s">
        <v>5634</v>
      </c>
      <c r="K969">
        <v>1989</v>
      </c>
      <c r="L969">
        <f t="shared" si="141"/>
        <v>1989</v>
      </c>
      <c r="M969">
        <v>34.69</v>
      </c>
      <c r="N969" t="str">
        <f t="shared" si="142"/>
        <v>Obesity</v>
      </c>
      <c r="O969" t="str">
        <f t="shared" si="143"/>
        <v>Normal</v>
      </c>
      <c r="P969">
        <v>5.65</v>
      </c>
      <c r="Q969" s="2" t="s">
        <v>8354</v>
      </c>
      <c r="R969" s="2" t="s">
        <v>8354</v>
      </c>
      <c r="S969" t="s">
        <v>8354</v>
      </c>
      <c r="T969" s="2">
        <v>0</v>
      </c>
      <c r="U969" s="2" t="str">
        <f t="shared" si="144"/>
        <v>NO</v>
      </c>
      <c r="V969" t="s">
        <v>8354</v>
      </c>
      <c r="W969" t="str">
        <f t="shared" si="145"/>
        <v>tier - 2</v>
      </c>
      <c r="X969" t="s">
        <v>10</v>
      </c>
      <c r="Y969" t="str">
        <f t="shared" si="146"/>
        <v>tier - 2</v>
      </c>
      <c r="Z969" t="s">
        <v>10</v>
      </c>
      <c r="AA969" s="15">
        <v>7824.37</v>
      </c>
      <c r="AB969" t="str">
        <v>R1012</v>
      </c>
    </row>
    <row r="970" spans="1:28" x14ac:dyDescent="0.2">
      <c r="A970" s="1" t="s">
        <v>1401</v>
      </c>
      <c r="B970" s="13">
        <f t="shared" si="139"/>
        <v>37169</v>
      </c>
      <c r="C970" s="1">
        <f t="shared" si="138"/>
        <v>21</v>
      </c>
      <c r="D970">
        <v>2001</v>
      </c>
      <c r="E970" s="7" t="s">
        <v>36</v>
      </c>
      <c r="F970">
        <v>5</v>
      </c>
      <c r="G970" s="8" t="str">
        <f t="shared" si="140"/>
        <v>Oct</v>
      </c>
      <c r="H970" s="8" t="s">
        <v>6730</v>
      </c>
      <c r="I970" s="14" t="s">
        <v>7239</v>
      </c>
      <c r="J970" t="s">
        <v>5635</v>
      </c>
      <c r="K970">
        <v>2001</v>
      </c>
      <c r="L970">
        <f t="shared" si="141"/>
        <v>2001</v>
      </c>
      <c r="M970">
        <v>37.68</v>
      </c>
      <c r="N970" t="str">
        <f t="shared" si="142"/>
        <v>Obesity</v>
      </c>
      <c r="O970" t="str">
        <f t="shared" si="143"/>
        <v>Normal</v>
      </c>
      <c r="P970">
        <v>4.29</v>
      </c>
      <c r="Q970" s="2" t="s">
        <v>8355</v>
      </c>
      <c r="R970" s="2" t="s">
        <v>8354</v>
      </c>
      <c r="S970" t="s">
        <v>8354</v>
      </c>
      <c r="T970" s="2">
        <v>0</v>
      </c>
      <c r="U970" s="2" t="str">
        <f t="shared" si="144"/>
        <v>NO</v>
      </c>
      <c r="V970" t="s">
        <v>8354</v>
      </c>
      <c r="W970" t="str">
        <f t="shared" si="145"/>
        <v>tier - 2</v>
      </c>
      <c r="X970" t="s">
        <v>10</v>
      </c>
      <c r="Y970" t="str">
        <f t="shared" si="146"/>
        <v>tier - 2</v>
      </c>
      <c r="Z970" t="s">
        <v>10</v>
      </c>
      <c r="AA970" s="15">
        <v>7844.8</v>
      </c>
      <c r="AB970" t="str">
        <v>R1012</v>
      </c>
    </row>
    <row r="971" spans="1:28" x14ac:dyDescent="0.2">
      <c r="A971" s="1" t="s">
        <v>1400</v>
      </c>
      <c r="B971" s="13">
        <f t="shared" si="139"/>
        <v>34655</v>
      </c>
      <c r="C971" s="1">
        <f t="shared" si="138"/>
        <v>28</v>
      </c>
      <c r="D971">
        <v>1994</v>
      </c>
      <c r="E971" s="7" t="s">
        <v>14</v>
      </c>
      <c r="F971">
        <v>17</v>
      </c>
      <c r="G971" s="8" t="str">
        <f t="shared" si="140"/>
        <v>Nov</v>
      </c>
      <c r="H971" s="8" t="s">
        <v>6732</v>
      </c>
      <c r="I971" s="14" t="s">
        <v>7488</v>
      </c>
      <c r="J971" t="s">
        <v>5636</v>
      </c>
      <c r="K971">
        <v>1994</v>
      </c>
      <c r="L971">
        <f t="shared" si="141"/>
        <v>1994</v>
      </c>
      <c r="M971">
        <v>35.49</v>
      </c>
      <c r="N971" t="str">
        <f t="shared" si="142"/>
        <v>Obesity</v>
      </c>
      <c r="O971" t="str">
        <f t="shared" si="143"/>
        <v>Normal</v>
      </c>
      <c r="P971">
        <v>4.74</v>
      </c>
      <c r="Q971" s="2" t="s">
        <v>8355</v>
      </c>
      <c r="R971" s="2" t="s">
        <v>8354</v>
      </c>
      <c r="S971" t="s">
        <v>2382</v>
      </c>
      <c r="T971" s="2">
        <v>1</v>
      </c>
      <c r="U971" s="2" t="str">
        <f t="shared" si="144"/>
        <v>NO</v>
      </c>
      <c r="V971" t="s">
        <v>8354</v>
      </c>
      <c r="W971" t="str">
        <f t="shared" si="145"/>
        <v>tier - 2</v>
      </c>
      <c r="X971" t="s">
        <v>10</v>
      </c>
      <c r="Y971" t="str">
        <f t="shared" si="146"/>
        <v>tier - 3</v>
      </c>
      <c r="Z971" t="s">
        <v>11</v>
      </c>
      <c r="AA971" s="15">
        <v>7851.85</v>
      </c>
      <c r="AB971" t="str">
        <v>R1012</v>
      </c>
    </row>
    <row r="972" spans="1:28" x14ac:dyDescent="0.2">
      <c r="A972" s="1" t="s">
        <v>1399</v>
      </c>
      <c r="B972" s="13">
        <f t="shared" si="139"/>
        <v>22929</v>
      </c>
      <c r="C972" s="1">
        <f t="shared" si="138"/>
        <v>60</v>
      </c>
      <c r="D972">
        <v>1962</v>
      </c>
      <c r="E972" s="7" t="s">
        <v>36</v>
      </c>
      <c r="F972">
        <v>10</v>
      </c>
      <c r="G972" s="8" t="str">
        <f t="shared" si="140"/>
        <v>Oct</v>
      </c>
      <c r="H972" s="8" t="s">
        <v>6730</v>
      </c>
      <c r="I972" s="14" t="s">
        <v>7087</v>
      </c>
      <c r="J972" t="s">
        <v>5637</v>
      </c>
      <c r="K972">
        <v>1962</v>
      </c>
      <c r="L972">
        <f t="shared" si="141"/>
        <v>1962</v>
      </c>
      <c r="M972">
        <v>44.7</v>
      </c>
      <c r="N972" t="str">
        <f t="shared" si="142"/>
        <v>Obesity</v>
      </c>
      <c r="O972" t="str">
        <f t="shared" si="143"/>
        <v>Diabetes</v>
      </c>
      <c r="P972">
        <v>7.6</v>
      </c>
      <c r="Q972" s="2" t="s">
        <v>8355</v>
      </c>
      <c r="R972" s="2" t="s">
        <v>8354</v>
      </c>
      <c r="S972" t="s">
        <v>8354</v>
      </c>
      <c r="T972" s="2">
        <v>2</v>
      </c>
      <c r="U972" s="2" t="str">
        <f t="shared" si="144"/>
        <v>NO</v>
      </c>
      <c r="V972" t="s">
        <v>8354</v>
      </c>
      <c r="W972" t="str">
        <f t="shared" si="145"/>
        <v>tier - 3</v>
      </c>
      <c r="X972" t="s">
        <v>11</v>
      </c>
      <c r="Y972" t="str">
        <f t="shared" si="146"/>
        <v>tier - 2</v>
      </c>
      <c r="Z972" t="s">
        <v>10</v>
      </c>
      <c r="AA972" s="15">
        <v>7896.41</v>
      </c>
      <c r="AB972" t="str">
        <v>R1013</v>
      </c>
    </row>
    <row r="973" spans="1:28" x14ac:dyDescent="0.2">
      <c r="A973" s="1" t="s">
        <v>1398</v>
      </c>
      <c r="B973" s="13">
        <f t="shared" si="139"/>
        <v>28326</v>
      </c>
      <c r="C973" s="1">
        <f t="shared" si="138"/>
        <v>45</v>
      </c>
      <c r="D973">
        <v>1977</v>
      </c>
      <c r="E973" s="7" t="s">
        <v>9</v>
      </c>
      <c r="F973">
        <v>20</v>
      </c>
      <c r="G973" s="8" t="str">
        <f t="shared" si="140"/>
        <v>Jul</v>
      </c>
      <c r="H973" s="8" t="s">
        <v>6730</v>
      </c>
      <c r="I973" s="14" t="s">
        <v>7489</v>
      </c>
      <c r="J973" t="s">
        <v>5638</v>
      </c>
      <c r="K973">
        <v>1977</v>
      </c>
      <c r="L973">
        <f t="shared" si="141"/>
        <v>1977</v>
      </c>
      <c r="M973">
        <v>38.380000000000003</v>
      </c>
      <c r="N973" t="str">
        <f t="shared" si="142"/>
        <v>Obesity</v>
      </c>
      <c r="O973" t="str">
        <f t="shared" si="143"/>
        <v>Diabetes</v>
      </c>
      <c r="P973">
        <v>8.5</v>
      </c>
      <c r="Q973" s="2" t="s">
        <v>8355</v>
      </c>
      <c r="R973" s="2" t="s">
        <v>8354</v>
      </c>
      <c r="S973" t="s">
        <v>8354</v>
      </c>
      <c r="T973" s="2">
        <v>2</v>
      </c>
      <c r="U973" s="2" t="str">
        <f t="shared" si="144"/>
        <v>NO</v>
      </c>
      <c r="V973" t="s">
        <v>8354</v>
      </c>
      <c r="W973" t="str">
        <f t="shared" si="145"/>
        <v>tier - 2</v>
      </c>
      <c r="X973" t="s">
        <v>10</v>
      </c>
      <c r="Y973" t="str">
        <f t="shared" si="146"/>
        <v>tier - 1</v>
      </c>
      <c r="Z973" t="s">
        <v>15</v>
      </c>
      <c r="AA973" s="15">
        <v>7935.29</v>
      </c>
      <c r="AB973" t="str">
        <v>R1024</v>
      </c>
    </row>
    <row r="974" spans="1:28" x14ac:dyDescent="0.2">
      <c r="A974" s="1" t="s">
        <v>1397</v>
      </c>
      <c r="B974" s="13">
        <f t="shared" si="139"/>
        <v>32079</v>
      </c>
      <c r="C974" s="1">
        <f t="shared" si="138"/>
        <v>35</v>
      </c>
      <c r="D974">
        <v>1987</v>
      </c>
      <c r="E974" s="7" t="s">
        <v>36</v>
      </c>
      <c r="F974">
        <v>29</v>
      </c>
      <c r="G974" s="8" t="str">
        <f t="shared" si="140"/>
        <v>Oct</v>
      </c>
      <c r="H974" s="8" t="s">
        <v>6732</v>
      </c>
      <c r="I974" s="14" t="s">
        <v>6877</v>
      </c>
      <c r="J974" t="s">
        <v>5639</v>
      </c>
      <c r="K974">
        <v>1987</v>
      </c>
      <c r="L974">
        <f t="shared" si="141"/>
        <v>1987</v>
      </c>
      <c r="M974">
        <v>35.244999999999997</v>
      </c>
      <c r="N974" t="str">
        <f t="shared" si="142"/>
        <v>Obesity</v>
      </c>
      <c r="O974" t="str">
        <f t="shared" si="143"/>
        <v>Diabetes</v>
      </c>
      <c r="P974">
        <v>11.22</v>
      </c>
      <c r="Q974" s="2" t="s">
        <v>8355</v>
      </c>
      <c r="R974" s="2" t="s">
        <v>8354</v>
      </c>
      <c r="S974" t="s">
        <v>8354</v>
      </c>
      <c r="T974" s="2">
        <v>0</v>
      </c>
      <c r="U974" s="2" t="str">
        <f t="shared" si="144"/>
        <v>NO</v>
      </c>
      <c r="V974" t="s">
        <v>8354</v>
      </c>
      <c r="W974" t="str">
        <f t="shared" si="145"/>
        <v>tier - 2</v>
      </c>
      <c r="X974" t="s">
        <v>10</v>
      </c>
      <c r="Y974" t="str">
        <f t="shared" si="146"/>
        <v>tier - 3</v>
      </c>
      <c r="Z974" t="s">
        <v>11</v>
      </c>
      <c r="AA974" s="15">
        <v>7948.22</v>
      </c>
      <c r="AB974" t="str">
        <v>R1025</v>
      </c>
    </row>
    <row r="975" spans="1:28" x14ac:dyDescent="0.2">
      <c r="A975" s="1" t="s">
        <v>1396</v>
      </c>
      <c r="B975" s="13">
        <f t="shared" si="139"/>
        <v>24297</v>
      </c>
      <c r="C975" s="1">
        <f t="shared" si="138"/>
        <v>56</v>
      </c>
      <c r="D975">
        <v>1966</v>
      </c>
      <c r="E975" s="7" t="s">
        <v>9</v>
      </c>
      <c r="F975">
        <v>9</v>
      </c>
      <c r="G975" s="8" t="str">
        <f t="shared" si="140"/>
        <v>Jul</v>
      </c>
      <c r="H975" s="8" t="s">
        <v>7145</v>
      </c>
      <c r="I975" s="14" t="s">
        <v>7490</v>
      </c>
      <c r="J975" t="s">
        <v>5456</v>
      </c>
      <c r="K975">
        <v>1966</v>
      </c>
      <c r="L975">
        <f t="shared" si="141"/>
        <v>1966</v>
      </c>
      <c r="M975">
        <v>49.84</v>
      </c>
      <c r="N975" t="str">
        <f t="shared" si="142"/>
        <v>Obesity</v>
      </c>
      <c r="O975" t="str">
        <f t="shared" si="143"/>
        <v>Normal</v>
      </c>
      <c r="P975">
        <v>5.0999999999999996</v>
      </c>
      <c r="Q975" s="2" t="s">
        <v>8355</v>
      </c>
      <c r="R975" s="2" t="s">
        <v>8354</v>
      </c>
      <c r="S975" t="s">
        <v>2382</v>
      </c>
      <c r="T975" s="2">
        <v>1</v>
      </c>
      <c r="U975" s="2" t="str">
        <f t="shared" si="144"/>
        <v>NO</v>
      </c>
      <c r="V975" t="s">
        <v>8354</v>
      </c>
      <c r="W975" t="str">
        <f t="shared" si="145"/>
        <v>tier - 3</v>
      </c>
      <c r="X975" t="s">
        <v>11</v>
      </c>
      <c r="Y975" t="str">
        <f t="shared" si="146"/>
        <v>tier - 3</v>
      </c>
      <c r="Z975" t="s">
        <v>11</v>
      </c>
      <c r="AA975" s="15">
        <v>7953.72</v>
      </c>
      <c r="AB975" t="str">
        <v>R1012</v>
      </c>
    </row>
    <row r="976" spans="1:28" x14ac:dyDescent="0.2">
      <c r="A976" s="1" t="s">
        <v>1395</v>
      </c>
      <c r="B976" s="13">
        <f t="shared" si="139"/>
        <v>29948</v>
      </c>
      <c r="C976" s="1">
        <f t="shared" si="138"/>
        <v>41</v>
      </c>
      <c r="D976">
        <v>1981</v>
      </c>
      <c r="E976" s="7" t="s">
        <v>29</v>
      </c>
      <c r="F976">
        <v>28</v>
      </c>
      <c r="G976" s="8" t="str">
        <f t="shared" si="140"/>
        <v>Dec</v>
      </c>
      <c r="H976" s="8" t="s">
        <v>6732</v>
      </c>
      <c r="I976" s="14" t="s">
        <v>7300</v>
      </c>
      <c r="J976" t="s">
        <v>5640</v>
      </c>
      <c r="K976">
        <v>1981</v>
      </c>
      <c r="L976">
        <f t="shared" si="141"/>
        <v>1981</v>
      </c>
      <c r="M976">
        <v>49.06</v>
      </c>
      <c r="N976" t="str">
        <f t="shared" si="142"/>
        <v>Obesity</v>
      </c>
      <c r="O976" t="str">
        <f t="shared" si="143"/>
        <v>Normal</v>
      </c>
      <c r="P976">
        <v>5.43</v>
      </c>
      <c r="Q976" s="2" t="s">
        <v>8355</v>
      </c>
      <c r="R976" s="2" t="s">
        <v>8354</v>
      </c>
      <c r="S976" t="s">
        <v>8354</v>
      </c>
      <c r="T976" s="2">
        <v>1</v>
      </c>
      <c r="U976" s="2" t="str">
        <f t="shared" si="144"/>
        <v>NO</v>
      </c>
      <c r="V976" t="s">
        <v>8354</v>
      </c>
      <c r="W976" t="str">
        <f t="shared" si="145"/>
        <v>tier - 2</v>
      </c>
      <c r="X976" t="s">
        <v>10</v>
      </c>
      <c r="Y976" t="str">
        <f t="shared" si="146"/>
        <v>tier - 2</v>
      </c>
      <c r="Z976" t="s">
        <v>10</v>
      </c>
      <c r="AA976" s="15">
        <v>7954.52</v>
      </c>
      <c r="AB976" t="str">
        <v>R1011</v>
      </c>
    </row>
    <row r="977" spans="1:28" x14ac:dyDescent="0.2">
      <c r="A977" s="1" t="s">
        <v>1394</v>
      </c>
      <c r="B977" s="13">
        <f t="shared" si="139"/>
        <v>25738</v>
      </c>
      <c r="C977" s="1">
        <f t="shared" si="138"/>
        <v>52</v>
      </c>
      <c r="D977">
        <v>1970</v>
      </c>
      <c r="E977" s="7" t="s">
        <v>17</v>
      </c>
      <c r="F977">
        <v>19</v>
      </c>
      <c r="G977" s="8" t="str">
        <f t="shared" si="140"/>
        <v>Jun</v>
      </c>
      <c r="H977" s="8" t="s">
        <v>7145</v>
      </c>
      <c r="I977" s="14" t="s">
        <v>7491</v>
      </c>
      <c r="J977" t="s">
        <v>5641</v>
      </c>
      <c r="K977">
        <v>1970</v>
      </c>
      <c r="L977">
        <f t="shared" si="141"/>
        <v>1970</v>
      </c>
      <c r="M977">
        <v>30.88</v>
      </c>
      <c r="N977" t="str">
        <f t="shared" si="142"/>
        <v>Obesity</v>
      </c>
      <c r="O977" t="str">
        <f t="shared" si="143"/>
        <v>Prediabetes</v>
      </c>
      <c r="P977">
        <v>5.82</v>
      </c>
      <c r="Q977" s="2" t="s">
        <v>8354</v>
      </c>
      <c r="R977" s="2" t="s">
        <v>8354</v>
      </c>
      <c r="S977" t="s">
        <v>8354</v>
      </c>
      <c r="T977" s="2">
        <v>2</v>
      </c>
      <c r="U977" s="2" t="str">
        <f t="shared" si="144"/>
        <v>NO</v>
      </c>
      <c r="V977" t="s">
        <v>8354</v>
      </c>
      <c r="W977" t="str">
        <f t="shared" si="145"/>
        <v>tier - 2</v>
      </c>
      <c r="X977" t="s">
        <v>10</v>
      </c>
      <c r="Y977" t="str">
        <f t="shared" si="146"/>
        <v>tier - 2</v>
      </c>
      <c r="Z977" t="s">
        <v>10</v>
      </c>
      <c r="AA977" s="15">
        <v>7958.13</v>
      </c>
      <c r="AB977" t="str">
        <v>R1013</v>
      </c>
    </row>
    <row r="978" spans="1:28" x14ac:dyDescent="0.2">
      <c r="A978" s="1" t="s">
        <v>1393</v>
      </c>
      <c r="B978" s="13">
        <f t="shared" si="139"/>
        <v>27616</v>
      </c>
      <c r="C978" s="1">
        <f t="shared" si="138"/>
        <v>47</v>
      </c>
      <c r="D978">
        <v>1975</v>
      </c>
      <c r="E978" s="7" t="s">
        <v>34</v>
      </c>
      <c r="F978">
        <v>10</v>
      </c>
      <c r="G978" s="8" t="str">
        <f t="shared" si="140"/>
        <v>Aug</v>
      </c>
      <c r="H978" s="8" t="s">
        <v>7145</v>
      </c>
      <c r="I978" s="14" t="s">
        <v>7492</v>
      </c>
      <c r="J978" t="s">
        <v>5199</v>
      </c>
      <c r="K978">
        <v>1975</v>
      </c>
      <c r="L978">
        <f t="shared" si="141"/>
        <v>1975</v>
      </c>
      <c r="M978">
        <v>33.35</v>
      </c>
      <c r="N978" t="str">
        <f t="shared" si="142"/>
        <v>Obesity</v>
      </c>
      <c r="O978" t="str">
        <f t="shared" si="143"/>
        <v>Prediabetes</v>
      </c>
      <c r="P978">
        <v>6.05</v>
      </c>
      <c r="Q978" s="2" t="s">
        <v>8354</v>
      </c>
      <c r="R978" s="2" t="s">
        <v>8354</v>
      </c>
      <c r="S978" t="s">
        <v>2382</v>
      </c>
      <c r="T978" s="2">
        <v>1</v>
      </c>
      <c r="U978" s="2" t="str">
        <f t="shared" si="144"/>
        <v>NO</v>
      </c>
      <c r="V978" t="s">
        <v>8354</v>
      </c>
      <c r="W978" t="str">
        <f t="shared" si="145"/>
        <v>tier - 2</v>
      </c>
      <c r="X978" t="s">
        <v>10</v>
      </c>
      <c r="Y978" t="str">
        <f t="shared" si="146"/>
        <v>tier - 2</v>
      </c>
      <c r="Z978" t="s">
        <v>10</v>
      </c>
      <c r="AA978" s="15">
        <v>7966.81</v>
      </c>
      <c r="AB978" t="str">
        <v>R1013</v>
      </c>
    </row>
    <row r="979" spans="1:28" x14ac:dyDescent="0.2">
      <c r="A979" s="1" t="s">
        <v>1392</v>
      </c>
      <c r="B979" s="13">
        <f t="shared" si="139"/>
        <v>26626</v>
      </c>
      <c r="C979" s="1">
        <f t="shared" si="138"/>
        <v>50</v>
      </c>
      <c r="D979">
        <v>1972</v>
      </c>
      <c r="E979" s="7" t="s">
        <v>14</v>
      </c>
      <c r="F979">
        <v>23</v>
      </c>
      <c r="G979" s="8" t="str">
        <f t="shared" si="140"/>
        <v>Nov</v>
      </c>
      <c r="H979" s="8" t="s">
        <v>6732</v>
      </c>
      <c r="I979" s="14" t="s">
        <v>7000</v>
      </c>
      <c r="J979" t="s">
        <v>5642</v>
      </c>
      <c r="K979">
        <v>1972</v>
      </c>
      <c r="L979">
        <f t="shared" si="141"/>
        <v>1972</v>
      </c>
      <c r="M979">
        <v>38</v>
      </c>
      <c r="N979" t="str">
        <f t="shared" si="142"/>
        <v>Obesity</v>
      </c>
      <c r="O979" t="str">
        <f t="shared" si="143"/>
        <v>Prediabetes</v>
      </c>
      <c r="P979">
        <v>6.38</v>
      </c>
      <c r="Q979" s="2" t="s">
        <v>8355</v>
      </c>
      <c r="R979" s="2" t="s">
        <v>8354</v>
      </c>
      <c r="S979" t="s">
        <v>8354</v>
      </c>
      <c r="T979" s="2">
        <v>1</v>
      </c>
      <c r="U979" s="2" t="str">
        <f t="shared" si="144"/>
        <v>NO</v>
      </c>
      <c r="V979" t="s">
        <v>8354</v>
      </c>
      <c r="W979" t="str">
        <f t="shared" si="145"/>
        <v>tier - 2</v>
      </c>
      <c r="X979" t="s">
        <v>10</v>
      </c>
      <c r="Y979" t="str">
        <f t="shared" si="146"/>
        <v>tier - 2</v>
      </c>
      <c r="Z979" t="s">
        <v>10</v>
      </c>
      <c r="AA979" s="15">
        <v>7980.34</v>
      </c>
      <c r="AB979" t="str">
        <v>R1013</v>
      </c>
    </row>
    <row r="980" spans="1:28" x14ac:dyDescent="0.2">
      <c r="A980" s="1" t="s">
        <v>1391</v>
      </c>
      <c r="B980" s="13">
        <f t="shared" si="139"/>
        <v>30556</v>
      </c>
      <c r="C980" s="1">
        <f t="shared" si="138"/>
        <v>39</v>
      </c>
      <c r="D980">
        <v>1983</v>
      </c>
      <c r="E980" s="7" t="s">
        <v>34</v>
      </c>
      <c r="F980">
        <v>28</v>
      </c>
      <c r="G980" s="8" t="str">
        <f t="shared" si="140"/>
        <v>Aug</v>
      </c>
      <c r="H980" s="8" t="s">
        <v>6732</v>
      </c>
      <c r="I980" s="14" t="s">
        <v>6776</v>
      </c>
      <c r="J980" t="s">
        <v>5643</v>
      </c>
      <c r="K980">
        <v>1983</v>
      </c>
      <c r="L980">
        <f t="shared" si="141"/>
        <v>1983</v>
      </c>
      <c r="M980">
        <v>36.08</v>
      </c>
      <c r="N980" t="str">
        <f t="shared" si="142"/>
        <v>Obesity</v>
      </c>
      <c r="O980" t="str">
        <f t="shared" si="143"/>
        <v>Prediabetes</v>
      </c>
      <c r="P980">
        <v>5.73</v>
      </c>
      <c r="Q980" s="2" t="s">
        <v>8355</v>
      </c>
      <c r="R980" s="2" t="s">
        <v>8354</v>
      </c>
      <c r="S980" t="s">
        <v>8354</v>
      </c>
      <c r="T980" s="2">
        <v>1</v>
      </c>
      <c r="U980" s="2" t="str">
        <f t="shared" si="144"/>
        <v>NO</v>
      </c>
      <c r="V980" t="s">
        <v>8354</v>
      </c>
      <c r="W980" t="str">
        <f t="shared" si="145"/>
        <v>tier - 2</v>
      </c>
      <c r="X980" t="s">
        <v>10</v>
      </c>
      <c r="Y980" t="str">
        <f t="shared" si="146"/>
        <v>tier - 1</v>
      </c>
      <c r="Z980" t="s">
        <v>15</v>
      </c>
      <c r="AA980" s="15">
        <v>7985.82</v>
      </c>
      <c r="AB980" t="str">
        <v>R1024</v>
      </c>
    </row>
    <row r="981" spans="1:28" x14ac:dyDescent="0.2">
      <c r="A981" s="1" t="s">
        <v>1390</v>
      </c>
      <c r="B981" s="13">
        <f t="shared" si="139"/>
        <v>30548</v>
      </c>
      <c r="C981" s="1">
        <f t="shared" si="138"/>
        <v>39</v>
      </c>
      <c r="D981">
        <v>1983</v>
      </c>
      <c r="E981" s="7" t="s">
        <v>34</v>
      </c>
      <c r="F981">
        <v>20</v>
      </c>
      <c r="G981" s="8" t="str">
        <f t="shared" si="140"/>
        <v>Aug</v>
      </c>
      <c r="H981" s="8" t="s">
        <v>6732</v>
      </c>
      <c r="I981" s="14" t="s">
        <v>6935</v>
      </c>
      <c r="J981" t="s">
        <v>5644</v>
      </c>
      <c r="K981">
        <v>1983</v>
      </c>
      <c r="L981">
        <f t="shared" si="141"/>
        <v>1983</v>
      </c>
      <c r="M981">
        <v>35.700000000000003</v>
      </c>
      <c r="N981" t="str">
        <f t="shared" si="142"/>
        <v>Obesity</v>
      </c>
      <c r="O981" t="str">
        <f t="shared" si="143"/>
        <v>Normal</v>
      </c>
      <c r="P981">
        <v>5.47</v>
      </c>
      <c r="Q981" s="2" t="s">
        <v>8355</v>
      </c>
      <c r="R981" s="2" t="s">
        <v>8354</v>
      </c>
      <c r="S981" t="s">
        <v>8354</v>
      </c>
      <c r="T981" s="2">
        <v>1</v>
      </c>
      <c r="U981" s="2" t="str">
        <f t="shared" si="144"/>
        <v>NO</v>
      </c>
      <c r="V981" t="s">
        <v>8354</v>
      </c>
      <c r="W981" t="str">
        <f t="shared" si="145"/>
        <v>tier - 2</v>
      </c>
      <c r="X981" t="s">
        <v>10</v>
      </c>
      <c r="Y981" t="str">
        <f t="shared" si="146"/>
        <v>tier - 3</v>
      </c>
      <c r="Z981" t="s">
        <v>11</v>
      </c>
      <c r="AA981" s="15">
        <v>7986.48</v>
      </c>
      <c r="AB981" t="str">
        <v>R1024</v>
      </c>
    </row>
    <row r="982" spans="1:28" x14ac:dyDescent="0.2">
      <c r="A982" s="1" t="s">
        <v>1389</v>
      </c>
      <c r="B982" s="13">
        <f t="shared" si="139"/>
        <v>22880</v>
      </c>
      <c r="C982" s="1">
        <f t="shared" ref="C982:C1045" si="147">DATEDIF(B982,DATE(2023,6,8),"Y")</f>
        <v>60</v>
      </c>
      <c r="D982">
        <v>1962</v>
      </c>
      <c r="E982" s="7" t="s">
        <v>34</v>
      </c>
      <c r="F982">
        <v>22</v>
      </c>
      <c r="G982" s="8" t="str">
        <f t="shared" si="140"/>
        <v>Aug</v>
      </c>
      <c r="H982" s="8" t="s">
        <v>6732</v>
      </c>
      <c r="I982" s="14" t="s">
        <v>7493</v>
      </c>
      <c r="J982" t="s">
        <v>5645</v>
      </c>
      <c r="K982">
        <v>1962</v>
      </c>
      <c r="L982">
        <f t="shared" si="141"/>
        <v>1962</v>
      </c>
      <c r="M982">
        <v>34.01</v>
      </c>
      <c r="N982" t="str">
        <f t="shared" si="142"/>
        <v>Obesity</v>
      </c>
      <c r="O982" t="str">
        <f t="shared" si="143"/>
        <v>Diabetes</v>
      </c>
      <c r="P982">
        <v>11.3</v>
      </c>
      <c r="Q982" s="2" t="s">
        <v>8354</v>
      </c>
      <c r="R982" s="2" t="s">
        <v>8354</v>
      </c>
      <c r="S982" t="s">
        <v>8354</v>
      </c>
      <c r="T982" s="2">
        <v>0</v>
      </c>
      <c r="U982" s="2" t="str">
        <f t="shared" si="144"/>
        <v>NO</v>
      </c>
      <c r="V982" t="s">
        <v>8354</v>
      </c>
      <c r="W982" t="str">
        <f t="shared" si="145"/>
        <v>tier - 3</v>
      </c>
      <c r="X982" t="s">
        <v>11</v>
      </c>
      <c r="Y982" t="str">
        <f t="shared" si="146"/>
        <v>tier - 1</v>
      </c>
      <c r="Z982" t="s">
        <v>15</v>
      </c>
      <c r="AA982" s="15">
        <v>8004.96</v>
      </c>
      <c r="AB982" t="str">
        <v>R1013</v>
      </c>
    </row>
    <row r="983" spans="1:28" x14ac:dyDescent="0.2">
      <c r="A983" s="1" t="s">
        <v>1388</v>
      </c>
      <c r="B983" s="13">
        <f t="shared" si="139"/>
        <v>34960</v>
      </c>
      <c r="C983" s="1">
        <f t="shared" si="147"/>
        <v>27</v>
      </c>
      <c r="D983">
        <v>1995</v>
      </c>
      <c r="E983" s="7" t="s">
        <v>19</v>
      </c>
      <c r="F983">
        <v>18</v>
      </c>
      <c r="G983" s="8" t="str">
        <f t="shared" si="140"/>
        <v>Sep</v>
      </c>
      <c r="H983" s="8" t="s">
        <v>6732</v>
      </c>
      <c r="I983" s="14" t="s">
        <v>7494</v>
      </c>
      <c r="J983" t="s">
        <v>5646</v>
      </c>
      <c r="K983">
        <v>1995</v>
      </c>
      <c r="L983">
        <f t="shared" si="141"/>
        <v>1995</v>
      </c>
      <c r="M983">
        <v>31.54</v>
      </c>
      <c r="N983" t="str">
        <f t="shared" si="142"/>
        <v>Obesity</v>
      </c>
      <c r="O983" t="str">
        <f t="shared" si="143"/>
        <v>Diabetes</v>
      </c>
      <c r="P983">
        <v>6.72</v>
      </c>
      <c r="Q983" s="2" t="s">
        <v>8354</v>
      </c>
      <c r="R983" s="2" t="s">
        <v>8354</v>
      </c>
      <c r="S983" t="s">
        <v>8354</v>
      </c>
      <c r="T983" s="2">
        <v>0</v>
      </c>
      <c r="U983" s="2" t="str">
        <f t="shared" si="144"/>
        <v>NO</v>
      </c>
      <c r="V983" t="s">
        <v>8354</v>
      </c>
      <c r="W983" t="str">
        <f t="shared" si="145"/>
        <v>tier - 2</v>
      </c>
      <c r="X983" t="s">
        <v>10</v>
      </c>
      <c r="Y983" t="str">
        <f t="shared" si="146"/>
        <v>tier - 3</v>
      </c>
      <c r="Z983" t="s">
        <v>11</v>
      </c>
      <c r="AA983" s="15">
        <v>8014.62</v>
      </c>
      <c r="AB983" t="str">
        <v>R1012</v>
      </c>
    </row>
    <row r="984" spans="1:28" x14ac:dyDescent="0.2">
      <c r="A984" s="1" t="s">
        <v>1387</v>
      </c>
      <c r="B984" s="13">
        <f t="shared" si="139"/>
        <v>29533</v>
      </c>
      <c r="C984" s="1">
        <f t="shared" si="147"/>
        <v>42</v>
      </c>
      <c r="D984">
        <v>1980</v>
      </c>
      <c r="E984" s="7" t="s">
        <v>14</v>
      </c>
      <c r="F984">
        <v>8</v>
      </c>
      <c r="G984" s="8" t="str">
        <f t="shared" si="140"/>
        <v>Nov</v>
      </c>
      <c r="H984" s="8" t="s">
        <v>6732</v>
      </c>
      <c r="I984" s="14" t="s">
        <v>6940</v>
      </c>
      <c r="J984" t="s">
        <v>5647</v>
      </c>
      <c r="K984">
        <v>1980</v>
      </c>
      <c r="L984">
        <f t="shared" si="141"/>
        <v>1980</v>
      </c>
      <c r="M984">
        <v>23.3</v>
      </c>
      <c r="N984" t="str">
        <f t="shared" si="142"/>
        <v>Normalweight</v>
      </c>
      <c r="O984" t="str">
        <f t="shared" si="143"/>
        <v>Normal</v>
      </c>
      <c r="P984">
        <v>5.36</v>
      </c>
      <c r="Q984" s="2" t="s">
        <v>8355</v>
      </c>
      <c r="R984" s="2" t="s">
        <v>8354</v>
      </c>
      <c r="S984" t="s">
        <v>8354</v>
      </c>
      <c r="T984" s="2">
        <v>1</v>
      </c>
      <c r="U984" s="2" t="str">
        <f t="shared" si="144"/>
        <v>NO</v>
      </c>
      <c r="V984" t="s">
        <v>8354</v>
      </c>
      <c r="W984" t="str">
        <f t="shared" si="145"/>
        <v>tier - 2</v>
      </c>
      <c r="X984" t="s">
        <v>10</v>
      </c>
      <c r="Y984" t="str">
        <f t="shared" si="146"/>
        <v>tier - 2</v>
      </c>
      <c r="Z984" t="s">
        <v>10</v>
      </c>
      <c r="AA984" s="15">
        <v>8017.06</v>
      </c>
      <c r="AB984" t="str">
        <v>R1012</v>
      </c>
    </row>
    <row r="985" spans="1:28" x14ac:dyDescent="0.2">
      <c r="A985" s="1" t="s">
        <v>1386</v>
      </c>
      <c r="B985" s="13">
        <f t="shared" si="139"/>
        <v>32815</v>
      </c>
      <c r="C985" s="1">
        <f t="shared" si="147"/>
        <v>33</v>
      </c>
      <c r="D985">
        <v>1989</v>
      </c>
      <c r="E985" s="7" t="s">
        <v>14</v>
      </c>
      <c r="F985">
        <v>3</v>
      </c>
      <c r="G985" s="8" t="str">
        <f t="shared" si="140"/>
        <v>Nov</v>
      </c>
      <c r="H985" s="8" t="s">
        <v>7145</v>
      </c>
      <c r="I985" s="14" t="s">
        <v>7495</v>
      </c>
      <c r="J985" t="s">
        <v>5648</v>
      </c>
      <c r="K985">
        <v>1989</v>
      </c>
      <c r="L985">
        <f t="shared" si="141"/>
        <v>1989</v>
      </c>
      <c r="M985">
        <v>27.75</v>
      </c>
      <c r="N985" t="str">
        <f t="shared" si="142"/>
        <v>Overweight</v>
      </c>
      <c r="O985" t="str">
        <f t="shared" si="143"/>
        <v>Diabetes</v>
      </c>
      <c r="P985">
        <v>9.8800000000000008</v>
      </c>
      <c r="Q985" s="2" t="s">
        <v>8354</v>
      </c>
      <c r="R985" s="2" t="s">
        <v>8354</v>
      </c>
      <c r="S985" t="s">
        <v>8354</v>
      </c>
      <c r="T985" s="2">
        <v>0</v>
      </c>
      <c r="U985" s="2" t="str">
        <f t="shared" si="144"/>
        <v>NO</v>
      </c>
      <c r="V985" t="s">
        <v>8354</v>
      </c>
      <c r="W985" t="str">
        <f t="shared" si="145"/>
        <v>tier - 2</v>
      </c>
      <c r="X985" t="s">
        <v>10</v>
      </c>
      <c r="Y985" t="str">
        <f t="shared" si="146"/>
        <v>tier - 1</v>
      </c>
      <c r="Z985" t="s">
        <v>15</v>
      </c>
      <c r="AA985" s="15">
        <v>8021.11</v>
      </c>
      <c r="AB985" t="str">
        <v>R1012</v>
      </c>
    </row>
    <row r="986" spans="1:28" x14ac:dyDescent="0.2">
      <c r="A986" s="1" t="s">
        <v>1385</v>
      </c>
      <c r="B986" s="13">
        <f t="shared" si="139"/>
        <v>28688</v>
      </c>
      <c r="C986" s="1">
        <f t="shared" si="147"/>
        <v>44</v>
      </c>
      <c r="D986">
        <v>1978</v>
      </c>
      <c r="E986" s="7" t="s">
        <v>9</v>
      </c>
      <c r="F986">
        <v>17</v>
      </c>
      <c r="G986" s="8" t="str">
        <f t="shared" si="140"/>
        <v>Jul</v>
      </c>
      <c r="H986" s="8" t="s">
        <v>6732</v>
      </c>
      <c r="I986" s="14" t="s">
        <v>7496</v>
      </c>
      <c r="J986" t="s">
        <v>5649</v>
      </c>
      <c r="K986">
        <v>1978</v>
      </c>
      <c r="L986">
        <f t="shared" si="141"/>
        <v>1978</v>
      </c>
      <c r="M986">
        <v>42.46</v>
      </c>
      <c r="N986" t="str">
        <f t="shared" si="142"/>
        <v>Obesity</v>
      </c>
      <c r="O986" t="str">
        <f t="shared" si="143"/>
        <v>Normal</v>
      </c>
      <c r="P986">
        <v>4.1100000000000003</v>
      </c>
      <c r="Q986" s="2" t="s">
        <v>8354</v>
      </c>
      <c r="R986" s="2" t="s">
        <v>8354</v>
      </c>
      <c r="S986" t="s">
        <v>8354</v>
      </c>
      <c r="T986" s="2">
        <v>0</v>
      </c>
      <c r="U986" s="2" t="str">
        <f t="shared" si="144"/>
        <v>NO</v>
      </c>
      <c r="V986" t="s">
        <v>8354</v>
      </c>
      <c r="W986" t="str">
        <f t="shared" si="145"/>
        <v>tier - 2</v>
      </c>
      <c r="X986" t="s">
        <v>10</v>
      </c>
      <c r="Y986" t="str">
        <f t="shared" si="146"/>
        <v>tier - 3</v>
      </c>
      <c r="Z986" t="s">
        <v>11</v>
      </c>
      <c r="AA986" s="15">
        <v>8023.14</v>
      </c>
      <c r="AB986" t="str">
        <v>R1012</v>
      </c>
    </row>
    <row r="987" spans="1:28" x14ac:dyDescent="0.2">
      <c r="A987" s="1" t="s">
        <v>1384</v>
      </c>
      <c r="B987" s="13">
        <f t="shared" si="139"/>
        <v>28114</v>
      </c>
      <c r="C987" s="1">
        <f t="shared" si="147"/>
        <v>46</v>
      </c>
      <c r="D987">
        <v>1976</v>
      </c>
      <c r="E987" s="7" t="s">
        <v>29</v>
      </c>
      <c r="F987">
        <v>20</v>
      </c>
      <c r="G987" s="8" t="str">
        <f t="shared" si="140"/>
        <v>Dec</v>
      </c>
      <c r="H987" s="8" t="s">
        <v>6730</v>
      </c>
      <c r="I987" s="14" t="s">
        <v>7497</v>
      </c>
      <c r="J987" t="s">
        <v>5650</v>
      </c>
      <c r="K987">
        <v>1976</v>
      </c>
      <c r="L987">
        <f t="shared" si="141"/>
        <v>1976</v>
      </c>
      <c r="M987">
        <v>54.47</v>
      </c>
      <c r="N987" t="str">
        <f t="shared" si="142"/>
        <v>Obesity</v>
      </c>
      <c r="O987" t="str">
        <f t="shared" si="143"/>
        <v>Diabetes</v>
      </c>
      <c r="P987">
        <v>7.48</v>
      </c>
      <c r="Q987" s="2" t="s">
        <v>8354</v>
      </c>
      <c r="R987" s="2" t="s">
        <v>8354</v>
      </c>
      <c r="S987" t="s">
        <v>8354</v>
      </c>
      <c r="T987" s="2">
        <v>0</v>
      </c>
      <c r="U987" s="2" t="str">
        <f t="shared" si="144"/>
        <v>NO</v>
      </c>
      <c r="V987" t="s">
        <v>8354</v>
      </c>
      <c r="W987" t="str">
        <f t="shared" si="145"/>
        <v>tier - 2</v>
      </c>
      <c r="X987" t="s">
        <v>10</v>
      </c>
      <c r="Y987" t="str">
        <f t="shared" si="146"/>
        <v>tier - 2</v>
      </c>
      <c r="Z987" t="s">
        <v>10</v>
      </c>
      <c r="AA987" s="15">
        <v>8026.67</v>
      </c>
      <c r="AB987" t="str">
        <v>R1012</v>
      </c>
    </row>
    <row r="988" spans="1:28" x14ac:dyDescent="0.2">
      <c r="A988" s="1" t="s">
        <v>1383</v>
      </c>
      <c r="B988" s="13">
        <f t="shared" si="139"/>
        <v>28435</v>
      </c>
      <c r="C988" s="1">
        <f t="shared" si="147"/>
        <v>45</v>
      </c>
      <c r="D988">
        <v>1977</v>
      </c>
      <c r="E988" s="7" t="s">
        <v>14</v>
      </c>
      <c r="F988">
        <v>6</v>
      </c>
      <c r="G988" s="8" t="str">
        <f t="shared" si="140"/>
        <v>Nov</v>
      </c>
      <c r="H988" s="8" t="s">
        <v>6730</v>
      </c>
      <c r="I988" s="14" t="s">
        <v>6960</v>
      </c>
      <c r="J988" t="s">
        <v>4880</v>
      </c>
      <c r="K988">
        <v>1977</v>
      </c>
      <c r="L988">
        <f t="shared" si="141"/>
        <v>1977</v>
      </c>
      <c r="M988">
        <v>24.93</v>
      </c>
      <c r="N988" t="str">
        <f t="shared" si="142"/>
        <v>Overweight</v>
      </c>
      <c r="O988" t="str">
        <f t="shared" si="143"/>
        <v>Diabetes</v>
      </c>
      <c r="P988">
        <v>9.18</v>
      </c>
      <c r="Q988" s="2" t="s">
        <v>8355</v>
      </c>
      <c r="R988" s="2" t="s">
        <v>8354</v>
      </c>
      <c r="S988" t="s">
        <v>2382</v>
      </c>
      <c r="T988" s="2">
        <v>1</v>
      </c>
      <c r="U988" s="2" t="str">
        <f t="shared" si="144"/>
        <v>NO</v>
      </c>
      <c r="V988" t="s">
        <v>8354</v>
      </c>
      <c r="W988" t="str">
        <f t="shared" si="145"/>
        <v>tier - 3</v>
      </c>
      <c r="X988" t="s">
        <v>11</v>
      </c>
      <c r="Y988" t="str">
        <f t="shared" si="146"/>
        <v>tier - 2</v>
      </c>
      <c r="Z988" t="s">
        <v>10</v>
      </c>
      <c r="AA988" s="15">
        <v>8027.97</v>
      </c>
      <c r="AB988" t="str">
        <v>R1011</v>
      </c>
    </row>
    <row r="989" spans="1:28" x14ac:dyDescent="0.2">
      <c r="A989" s="1" t="s">
        <v>1382</v>
      </c>
      <c r="B989" s="13">
        <f t="shared" si="139"/>
        <v>37967</v>
      </c>
      <c r="C989" s="1">
        <f t="shared" si="147"/>
        <v>19</v>
      </c>
      <c r="D989">
        <v>2003</v>
      </c>
      <c r="E989" s="7" t="s">
        <v>29</v>
      </c>
      <c r="F989">
        <v>12</v>
      </c>
      <c r="G989" s="8" t="str">
        <f t="shared" si="140"/>
        <v>Dec</v>
      </c>
      <c r="H989" s="8" t="s">
        <v>7145</v>
      </c>
      <c r="I989" s="14" t="s">
        <v>7429</v>
      </c>
      <c r="J989" t="s">
        <v>5651</v>
      </c>
      <c r="K989">
        <v>2003</v>
      </c>
      <c r="L989">
        <f t="shared" si="141"/>
        <v>2003</v>
      </c>
      <c r="M989">
        <v>48.12</v>
      </c>
      <c r="N989" t="str">
        <f t="shared" si="142"/>
        <v>Obesity</v>
      </c>
      <c r="O989" t="str">
        <f t="shared" si="143"/>
        <v>Normal</v>
      </c>
      <c r="P989">
        <v>4.51</v>
      </c>
      <c r="Q989" s="2" t="s">
        <v>8355</v>
      </c>
      <c r="R989" s="2" t="s">
        <v>8354</v>
      </c>
      <c r="S989" t="s">
        <v>8354</v>
      </c>
      <c r="T989" s="2">
        <v>1</v>
      </c>
      <c r="U989" s="2" t="str">
        <f t="shared" si="144"/>
        <v>NO</v>
      </c>
      <c r="V989" t="s">
        <v>8354</v>
      </c>
      <c r="W989" t="str">
        <f t="shared" si="145"/>
        <v>tier - 2</v>
      </c>
      <c r="X989" t="s">
        <v>10</v>
      </c>
      <c r="Y989" t="str">
        <f t="shared" si="146"/>
        <v>tier - 2</v>
      </c>
      <c r="Z989" t="s">
        <v>10</v>
      </c>
      <c r="AA989" s="15">
        <v>8035.64</v>
      </c>
      <c r="AB989" t="str">
        <v>R1012</v>
      </c>
    </row>
    <row r="990" spans="1:28" x14ac:dyDescent="0.2">
      <c r="A990" s="1" t="s">
        <v>1381</v>
      </c>
      <c r="B990" s="13">
        <f t="shared" si="139"/>
        <v>31379</v>
      </c>
      <c r="C990" s="1">
        <f t="shared" si="147"/>
        <v>37</v>
      </c>
      <c r="D990">
        <v>1985</v>
      </c>
      <c r="E990" s="7" t="s">
        <v>14</v>
      </c>
      <c r="F990">
        <v>28</v>
      </c>
      <c r="G990" s="8" t="str">
        <f t="shared" si="140"/>
        <v>Nov</v>
      </c>
      <c r="H990" s="8" t="s">
        <v>6730</v>
      </c>
      <c r="I990" s="14" t="s">
        <v>7498</v>
      </c>
      <c r="J990" t="s">
        <v>5652</v>
      </c>
      <c r="K990">
        <v>1985</v>
      </c>
      <c r="L990">
        <f t="shared" si="141"/>
        <v>1985</v>
      </c>
      <c r="M990">
        <v>24.91</v>
      </c>
      <c r="N990" t="str">
        <f t="shared" si="142"/>
        <v>Overweight</v>
      </c>
      <c r="O990" t="str">
        <f t="shared" si="143"/>
        <v>Diabetes</v>
      </c>
      <c r="P990">
        <v>7.33</v>
      </c>
      <c r="Q990" s="2" t="s">
        <v>8355</v>
      </c>
      <c r="R990" s="2" t="s">
        <v>8354</v>
      </c>
      <c r="S990" t="s">
        <v>2382</v>
      </c>
      <c r="T990" s="2">
        <v>1</v>
      </c>
      <c r="U990" s="2" t="str">
        <f t="shared" si="144"/>
        <v>NO</v>
      </c>
      <c r="V990" t="s">
        <v>8354</v>
      </c>
      <c r="W990" t="str">
        <f t="shared" si="145"/>
        <v>tier - 2</v>
      </c>
      <c r="X990" t="s">
        <v>10</v>
      </c>
      <c r="Y990" t="str">
        <f t="shared" si="146"/>
        <v>tier - 3</v>
      </c>
      <c r="Z990" t="s">
        <v>11</v>
      </c>
      <c r="AA990" s="15">
        <v>8059.06</v>
      </c>
      <c r="AB990" t="str">
        <v>R1012</v>
      </c>
    </row>
    <row r="991" spans="1:28" x14ac:dyDescent="0.2">
      <c r="A991" s="1" t="s">
        <v>1380</v>
      </c>
      <c r="B991" s="13">
        <f t="shared" si="139"/>
        <v>30312</v>
      </c>
      <c r="C991" s="1">
        <f t="shared" si="147"/>
        <v>40</v>
      </c>
      <c r="D991">
        <v>1982</v>
      </c>
      <c r="E991" s="7" t="s">
        <v>29</v>
      </c>
      <c r="F991">
        <v>27</v>
      </c>
      <c r="G991" s="8" t="str">
        <f t="shared" si="140"/>
        <v>Dec</v>
      </c>
      <c r="H991" s="8" t="s">
        <v>6730</v>
      </c>
      <c r="I991" s="14" t="s">
        <v>6807</v>
      </c>
      <c r="J991" t="s">
        <v>5653</v>
      </c>
      <c r="K991">
        <v>1982</v>
      </c>
      <c r="L991">
        <f t="shared" si="141"/>
        <v>1982</v>
      </c>
      <c r="M991">
        <v>27.645</v>
      </c>
      <c r="N991" t="str">
        <f t="shared" si="142"/>
        <v>Overweight</v>
      </c>
      <c r="O991" t="str">
        <f t="shared" si="143"/>
        <v>Diabetes</v>
      </c>
      <c r="P991">
        <v>10.56</v>
      </c>
      <c r="Q991" s="2" t="s">
        <v>8354</v>
      </c>
      <c r="R991" s="2" t="s">
        <v>8354</v>
      </c>
      <c r="S991" t="s">
        <v>8354</v>
      </c>
      <c r="T991" s="2">
        <v>0</v>
      </c>
      <c r="U991" s="2" t="str">
        <f t="shared" si="144"/>
        <v>NO</v>
      </c>
      <c r="V991" t="s">
        <v>8354</v>
      </c>
      <c r="W991" t="str">
        <f t="shared" si="145"/>
        <v>tier - 2</v>
      </c>
      <c r="X991" t="s">
        <v>10</v>
      </c>
      <c r="Y991" t="str">
        <f t="shared" si="146"/>
        <v>tier - 3</v>
      </c>
      <c r="Z991" t="s">
        <v>11</v>
      </c>
      <c r="AA991" s="15">
        <v>8059.68</v>
      </c>
      <c r="AB991" t="str">
        <v>R1012</v>
      </c>
    </row>
    <row r="992" spans="1:28" x14ac:dyDescent="0.2">
      <c r="A992" s="1" t="s">
        <v>1379</v>
      </c>
      <c r="B992" s="13">
        <f t="shared" si="139"/>
        <v>25914</v>
      </c>
      <c r="C992" s="1">
        <f t="shared" si="147"/>
        <v>52</v>
      </c>
      <c r="D992">
        <v>1970</v>
      </c>
      <c r="E992" s="7" t="s">
        <v>29</v>
      </c>
      <c r="F992">
        <v>12</v>
      </c>
      <c r="G992" s="8" t="str">
        <f t="shared" si="140"/>
        <v>Dec</v>
      </c>
      <c r="H992" s="8" t="s">
        <v>6730</v>
      </c>
      <c r="I992" s="14" t="s">
        <v>7499</v>
      </c>
      <c r="J992" t="s">
        <v>5654</v>
      </c>
      <c r="K992">
        <v>1970</v>
      </c>
      <c r="L992">
        <f t="shared" si="141"/>
        <v>1970</v>
      </c>
      <c r="M992">
        <v>33.700000000000003</v>
      </c>
      <c r="N992" t="str">
        <f t="shared" si="142"/>
        <v>Obesity</v>
      </c>
      <c r="O992" t="str">
        <f t="shared" si="143"/>
        <v>Normal</v>
      </c>
      <c r="P992">
        <v>4.01</v>
      </c>
      <c r="Q992" s="2" t="s">
        <v>8354</v>
      </c>
      <c r="R992" s="2" t="s">
        <v>8354</v>
      </c>
      <c r="S992" t="s">
        <v>8354</v>
      </c>
      <c r="T992" s="2">
        <v>2</v>
      </c>
      <c r="U992" s="2" t="str">
        <f t="shared" si="144"/>
        <v>NO</v>
      </c>
      <c r="V992" t="s">
        <v>8354</v>
      </c>
      <c r="W992" t="str">
        <f t="shared" si="145"/>
        <v>tier - 2</v>
      </c>
      <c r="X992" t="s">
        <v>10</v>
      </c>
      <c r="Y992" t="str">
        <f t="shared" si="146"/>
        <v>tier - 1</v>
      </c>
      <c r="Z992" t="s">
        <v>15</v>
      </c>
      <c r="AA992" s="15">
        <v>8062.31</v>
      </c>
      <c r="AB992" t="str">
        <v>R1013</v>
      </c>
    </row>
    <row r="993" spans="1:28" x14ac:dyDescent="0.2">
      <c r="A993" s="1" t="s">
        <v>1378</v>
      </c>
      <c r="B993" s="13">
        <f t="shared" si="139"/>
        <v>27573</v>
      </c>
      <c r="C993" s="1">
        <f t="shared" si="147"/>
        <v>47</v>
      </c>
      <c r="D993">
        <v>1975</v>
      </c>
      <c r="E993" s="7" t="s">
        <v>17</v>
      </c>
      <c r="F993">
        <v>28</v>
      </c>
      <c r="G993" s="8" t="str">
        <f t="shared" si="140"/>
        <v>Jun</v>
      </c>
      <c r="H993" s="8" t="s">
        <v>6732</v>
      </c>
      <c r="I993" s="14" t="s">
        <v>7500</v>
      </c>
      <c r="J993" t="s">
        <v>4823</v>
      </c>
      <c r="K993">
        <v>1975</v>
      </c>
      <c r="L993">
        <f t="shared" si="141"/>
        <v>1975</v>
      </c>
      <c r="M993">
        <v>38.93</v>
      </c>
      <c r="N993" t="str">
        <f t="shared" si="142"/>
        <v>Obesity</v>
      </c>
      <c r="O993" t="str">
        <f t="shared" si="143"/>
        <v>Normal</v>
      </c>
      <c r="P993">
        <v>5.64</v>
      </c>
      <c r="Q993" s="2" t="s">
        <v>8355</v>
      </c>
      <c r="R993" s="2" t="s">
        <v>8354</v>
      </c>
      <c r="S993" t="s">
        <v>8354</v>
      </c>
      <c r="T993" s="2">
        <v>1</v>
      </c>
      <c r="U993" s="2" t="str">
        <f t="shared" si="144"/>
        <v>NO</v>
      </c>
      <c r="V993" t="s">
        <v>8354</v>
      </c>
      <c r="W993" t="str">
        <f t="shared" si="145"/>
        <v>tier - 3</v>
      </c>
      <c r="X993" t="s">
        <v>11</v>
      </c>
      <c r="Y993" t="str">
        <f t="shared" si="146"/>
        <v>tier - 3</v>
      </c>
      <c r="Z993" t="s">
        <v>11</v>
      </c>
      <c r="AA993" s="15">
        <v>8062.76</v>
      </c>
      <c r="AB993" t="str">
        <v>R1011</v>
      </c>
    </row>
    <row r="994" spans="1:28" x14ac:dyDescent="0.2">
      <c r="A994" s="1" t="s">
        <v>1377</v>
      </c>
      <c r="B994" s="13">
        <f t="shared" si="139"/>
        <v>23965</v>
      </c>
      <c r="C994" s="1">
        <f t="shared" si="147"/>
        <v>57</v>
      </c>
      <c r="D994">
        <v>1965</v>
      </c>
      <c r="E994" s="7" t="s">
        <v>34</v>
      </c>
      <c r="F994">
        <v>11</v>
      </c>
      <c r="G994" s="8" t="str">
        <f t="shared" si="140"/>
        <v>Aug</v>
      </c>
      <c r="H994" s="8" t="s">
        <v>6732</v>
      </c>
      <c r="I994" s="14" t="s">
        <v>7501</v>
      </c>
      <c r="J994" t="s">
        <v>5655</v>
      </c>
      <c r="K994">
        <v>1965</v>
      </c>
      <c r="L994">
        <f t="shared" si="141"/>
        <v>1965</v>
      </c>
      <c r="M994">
        <v>32.774999999999999</v>
      </c>
      <c r="N994" t="str">
        <f t="shared" si="142"/>
        <v>Obesity</v>
      </c>
      <c r="O994" t="str">
        <f t="shared" si="143"/>
        <v>Diabetes</v>
      </c>
      <c r="P994">
        <v>8.02</v>
      </c>
      <c r="Q994" s="2" t="s">
        <v>8355</v>
      </c>
      <c r="R994" s="2" t="s">
        <v>8354</v>
      </c>
      <c r="S994" t="s">
        <v>8354</v>
      </c>
      <c r="T994" s="2">
        <v>2</v>
      </c>
      <c r="U994" s="2" t="str">
        <f t="shared" si="144"/>
        <v>NO</v>
      </c>
      <c r="V994" t="s">
        <v>8354</v>
      </c>
      <c r="W994" t="str">
        <f t="shared" si="145"/>
        <v>tier - 3</v>
      </c>
      <c r="X994" t="s">
        <v>11</v>
      </c>
      <c r="Y994" t="str">
        <f t="shared" si="146"/>
        <v>tier - 1</v>
      </c>
      <c r="Z994" t="s">
        <v>15</v>
      </c>
      <c r="AA994" s="15">
        <v>8067.83</v>
      </c>
      <c r="AB994" t="str">
        <v>R1013</v>
      </c>
    </row>
    <row r="995" spans="1:28" x14ac:dyDescent="0.2">
      <c r="A995" s="1" t="s">
        <v>1376</v>
      </c>
      <c r="B995" s="13">
        <f t="shared" si="139"/>
        <v>27743</v>
      </c>
      <c r="C995" s="1">
        <f t="shared" si="147"/>
        <v>47</v>
      </c>
      <c r="D995">
        <v>1975</v>
      </c>
      <c r="E995" s="7" t="s">
        <v>29</v>
      </c>
      <c r="F995">
        <v>15</v>
      </c>
      <c r="G995" s="8" t="str">
        <f t="shared" si="140"/>
        <v>Dec</v>
      </c>
      <c r="H995" s="8" t="s">
        <v>6730</v>
      </c>
      <c r="I995" s="14" t="s">
        <v>7502</v>
      </c>
      <c r="J995" t="s">
        <v>5656</v>
      </c>
      <c r="K995">
        <v>1975</v>
      </c>
      <c r="L995">
        <f t="shared" si="141"/>
        <v>1975</v>
      </c>
      <c r="M995">
        <v>29.83</v>
      </c>
      <c r="N995" t="str">
        <f t="shared" si="142"/>
        <v>Overweight</v>
      </c>
      <c r="O995" t="str">
        <f t="shared" si="143"/>
        <v>Diabetes</v>
      </c>
      <c r="P995">
        <v>7.2</v>
      </c>
      <c r="Q995" s="2" t="s">
        <v>8355</v>
      </c>
      <c r="R995" s="2" t="s">
        <v>8354</v>
      </c>
      <c r="S995" t="s">
        <v>8354</v>
      </c>
      <c r="T995" s="2">
        <v>0</v>
      </c>
      <c r="U995" s="2" t="str">
        <f t="shared" si="144"/>
        <v>NO</v>
      </c>
      <c r="V995" t="s">
        <v>8354</v>
      </c>
      <c r="W995" t="str">
        <f t="shared" si="145"/>
        <v>tier - 3</v>
      </c>
      <c r="X995" t="s">
        <v>11</v>
      </c>
      <c r="Y995" t="str">
        <f t="shared" si="146"/>
        <v>tier - 2</v>
      </c>
      <c r="Z995" t="s">
        <v>10</v>
      </c>
      <c r="AA995" s="15">
        <v>8068.19</v>
      </c>
      <c r="AB995" t="str">
        <v>R1011</v>
      </c>
    </row>
    <row r="996" spans="1:28" x14ac:dyDescent="0.2">
      <c r="A996" s="1" t="s">
        <v>1375</v>
      </c>
      <c r="B996" s="13">
        <f t="shared" si="139"/>
        <v>24036</v>
      </c>
      <c r="C996" s="1">
        <f t="shared" si="147"/>
        <v>57</v>
      </c>
      <c r="D996">
        <v>1965</v>
      </c>
      <c r="E996" s="7" t="s">
        <v>36</v>
      </c>
      <c r="F996">
        <v>21</v>
      </c>
      <c r="G996" s="8" t="str">
        <f t="shared" si="140"/>
        <v>Oct</v>
      </c>
      <c r="H996" s="8" t="s">
        <v>6732</v>
      </c>
      <c r="I996" s="14" t="s">
        <v>7503</v>
      </c>
      <c r="J996" t="s">
        <v>4767</v>
      </c>
      <c r="K996">
        <v>1965</v>
      </c>
      <c r="L996">
        <f t="shared" si="141"/>
        <v>1965</v>
      </c>
      <c r="M996">
        <v>28.31</v>
      </c>
      <c r="N996" t="str">
        <f t="shared" si="142"/>
        <v>Overweight</v>
      </c>
      <c r="O996" t="str">
        <f t="shared" si="143"/>
        <v>Normal</v>
      </c>
      <c r="P996">
        <v>4.55</v>
      </c>
      <c r="Q996" s="2" t="s">
        <v>8354</v>
      </c>
      <c r="R996" s="2" t="s">
        <v>8355</v>
      </c>
      <c r="S996" t="s">
        <v>8354</v>
      </c>
      <c r="T996" s="2">
        <v>1</v>
      </c>
      <c r="U996" s="2" t="str">
        <f t="shared" si="144"/>
        <v>NO</v>
      </c>
      <c r="V996" t="s">
        <v>8354</v>
      </c>
      <c r="W996" t="str">
        <f t="shared" si="145"/>
        <v>tier - 3</v>
      </c>
      <c r="X996" t="s">
        <v>11</v>
      </c>
      <c r="Y996" t="str">
        <f t="shared" si="146"/>
        <v>tier - 1</v>
      </c>
      <c r="Z996" t="s">
        <v>15</v>
      </c>
      <c r="AA996" s="15">
        <v>8071.57</v>
      </c>
      <c r="AB996" t="str">
        <v>R1011</v>
      </c>
    </row>
    <row r="997" spans="1:28" x14ac:dyDescent="0.2">
      <c r="A997" s="1" t="s">
        <v>1374</v>
      </c>
      <c r="B997" s="13">
        <f t="shared" si="139"/>
        <v>34280</v>
      </c>
      <c r="C997" s="1">
        <f t="shared" si="147"/>
        <v>29</v>
      </c>
      <c r="D997">
        <v>1993</v>
      </c>
      <c r="E997" s="7" t="s">
        <v>14</v>
      </c>
      <c r="F997">
        <v>7</v>
      </c>
      <c r="G997" s="8" t="str">
        <f t="shared" si="140"/>
        <v>Nov</v>
      </c>
      <c r="H997" s="8" t="s">
        <v>7145</v>
      </c>
      <c r="I997" s="14" t="s">
        <v>7504</v>
      </c>
      <c r="J997" t="s">
        <v>5657</v>
      </c>
      <c r="K997">
        <v>1993</v>
      </c>
      <c r="L997">
        <f t="shared" si="141"/>
        <v>1993</v>
      </c>
      <c r="M997">
        <v>29.79</v>
      </c>
      <c r="N997" t="str">
        <f t="shared" si="142"/>
        <v>Overweight</v>
      </c>
      <c r="O997" t="str">
        <f t="shared" si="143"/>
        <v>Diabetes</v>
      </c>
      <c r="P997">
        <v>9.0299999999999994</v>
      </c>
      <c r="Q997" s="2" t="s">
        <v>8354</v>
      </c>
      <c r="R997" s="2" t="s">
        <v>8354</v>
      </c>
      <c r="S997" t="s">
        <v>8354</v>
      </c>
      <c r="T997" s="2">
        <v>0</v>
      </c>
      <c r="U997" s="2" t="str">
        <f t="shared" si="144"/>
        <v>NO</v>
      </c>
      <c r="V997" t="s">
        <v>8354</v>
      </c>
      <c r="W997" t="str">
        <f t="shared" si="145"/>
        <v>tier - 2</v>
      </c>
      <c r="X997" t="s">
        <v>10</v>
      </c>
      <c r="Y997" t="str">
        <f t="shared" si="146"/>
        <v>tier - 1</v>
      </c>
      <c r="Z997" t="s">
        <v>15</v>
      </c>
      <c r="AA997" s="15">
        <v>8077.41</v>
      </c>
      <c r="AB997" t="str">
        <v>R1026</v>
      </c>
    </row>
    <row r="998" spans="1:28" x14ac:dyDescent="0.2">
      <c r="A998" s="1" t="s">
        <v>1373</v>
      </c>
      <c r="B998" s="13">
        <f t="shared" si="139"/>
        <v>37131</v>
      </c>
      <c r="C998" s="1">
        <f t="shared" si="147"/>
        <v>21</v>
      </c>
      <c r="D998">
        <v>2001</v>
      </c>
      <c r="E998" s="7" t="s">
        <v>34</v>
      </c>
      <c r="F998">
        <v>28</v>
      </c>
      <c r="G998" s="8" t="str">
        <f t="shared" si="140"/>
        <v>Aug</v>
      </c>
      <c r="H998" s="8" t="s">
        <v>6732</v>
      </c>
      <c r="I998" s="14" t="s">
        <v>7505</v>
      </c>
      <c r="J998" t="s">
        <v>4749</v>
      </c>
      <c r="K998">
        <v>2001</v>
      </c>
      <c r="L998">
        <f t="shared" si="141"/>
        <v>2001</v>
      </c>
      <c r="M998">
        <v>36.6</v>
      </c>
      <c r="N998" t="str">
        <f t="shared" si="142"/>
        <v>Obesity</v>
      </c>
      <c r="O998" t="str">
        <f t="shared" si="143"/>
        <v>Normal</v>
      </c>
      <c r="P998">
        <v>5.2</v>
      </c>
      <c r="Q998" s="2" t="s">
        <v>8355</v>
      </c>
      <c r="R998" s="2" t="s">
        <v>8354</v>
      </c>
      <c r="S998" t="s">
        <v>2382</v>
      </c>
      <c r="T998" s="2">
        <v>1</v>
      </c>
      <c r="U998" s="2" t="str">
        <f t="shared" si="144"/>
        <v>NO</v>
      </c>
      <c r="V998" t="s">
        <v>8354</v>
      </c>
      <c r="W998" t="str">
        <f t="shared" si="145"/>
        <v>tier - 2</v>
      </c>
      <c r="X998" t="s">
        <v>10</v>
      </c>
      <c r="Y998" t="str">
        <f t="shared" si="146"/>
        <v>tier - 2</v>
      </c>
      <c r="Z998" t="s">
        <v>10</v>
      </c>
      <c r="AA998" s="15">
        <v>8081.26</v>
      </c>
      <c r="AB998" t="str">
        <v>R1012</v>
      </c>
    </row>
    <row r="999" spans="1:28" x14ac:dyDescent="0.2">
      <c r="A999" s="1" t="s">
        <v>1372</v>
      </c>
      <c r="B999" s="13">
        <f t="shared" si="139"/>
        <v>34619</v>
      </c>
      <c r="C999" s="1">
        <f t="shared" si="147"/>
        <v>28</v>
      </c>
      <c r="D999">
        <v>1994</v>
      </c>
      <c r="E999" s="7" t="s">
        <v>36</v>
      </c>
      <c r="F999">
        <v>12</v>
      </c>
      <c r="G999" s="8" t="str">
        <f t="shared" si="140"/>
        <v>Oct</v>
      </c>
      <c r="H999" s="8" t="s">
        <v>7145</v>
      </c>
      <c r="I999" s="14" t="s">
        <v>7118</v>
      </c>
      <c r="J999" t="s">
        <v>5658</v>
      </c>
      <c r="K999">
        <v>1994</v>
      </c>
      <c r="L999">
        <f t="shared" si="141"/>
        <v>1994</v>
      </c>
      <c r="M999">
        <v>35.93</v>
      </c>
      <c r="N999" t="str">
        <f t="shared" si="142"/>
        <v>Obesity</v>
      </c>
      <c r="O999" t="str">
        <f t="shared" si="143"/>
        <v>Diabetes</v>
      </c>
      <c r="P999">
        <v>8.3000000000000007</v>
      </c>
      <c r="Q999" s="2" t="s">
        <v>8355</v>
      </c>
      <c r="R999" s="2" t="s">
        <v>8354</v>
      </c>
      <c r="S999" t="s">
        <v>8354</v>
      </c>
      <c r="T999" s="2">
        <v>0</v>
      </c>
      <c r="U999" s="2" t="str">
        <f t="shared" si="144"/>
        <v>NO</v>
      </c>
      <c r="V999" t="s">
        <v>8354</v>
      </c>
      <c r="W999" t="str">
        <f t="shared" si="145"/>
        <v>tier - 2</v>
      </c>
      <c r="X999" t="s">
        <v>10</v>
      </c>
      <c r="Y999" t="str">
        <f t="shared" si="146"/>
        <v>tier - 2</v>
      </c>
      <c r="Z999" t="s">
        <v>10</v>
      </c>
      <c r="AA999" s="15">
        <v>8081.74</v>
      </c>
      <c r="AB999" t="str">
        <v>R1026</v>
      </c>
    </row>
    <row r="1000" spans="1:28" x14ac:dyDescent="0.2">
      <c r="A1000" s="1" t="s">
        <v>1371</v>
      </c>
      <c r="B1000" s="13">
        <f t="shared" si="139"/>
        <v>27749</v>
      </c>
      <c r="C1000" s="1">
        <f t="shared" si="147"/>
        <v>47</v>
      </c>
      <c r="D1000">
        <v>1975</v>
      </c>
      <c r="E1000" s="7" t="s">
        <v>29</v>
      </c>
      <c r="F1000">
        <v>21</v>
      </c>
      <c r="G1000" s="8" t="str">
        <f t="shared" si="140"/>
        <v>Dec</v>
      </c>
      <c r="H1000" s="8" t="s">
        <v>6732</v>
      </c>
      <c r="I1000" s="14" t="s">
        <v>7506</v>
      </c>
      <c r="J1000" t="s">
        <v>5263</v>
      </c>
      <c r="K1000">
        <v>1975</v>
      </c>
      <c r="L1000">
        <f t="shared" si="141"/>
        <v>1975</v>
      </c>
      <c r="M1000">
        <v>28.6</v>
      </c>
      <c r="N1000" t="str">
        <f t="shared" si="142"/>
        <v>Overweight</v>
      </c>
      <c r="O1000" t="str">
        <f t="shared" si="143"/>
        <v>Normal</v>
      </c>
      <c r="P1000">
        <v>5.56</v>
      </c>
      <c r="Q1000" s="2" t="s">
        <v>8355</v>
      </c>
      <c r="R1000" s="2" t="s">
        <v>8354</v>
      </c>
      <c r="S1000" t="s">
        <v>2382</v>
      </c>
      <c r="T1000" s="2">
        <v>1</v>
      </c>
      <c r="U1000" s="2" t="str">
        <f t="shared" si="144"/>
        <v>NO</v>
      </c>
      <c r="V1000" t="s">
        <v>8354</v>
      </c>
      <c r="W1000" t="str">
        <f t="shared" si="145"/>
        <v>tier - 3</v>
      </c>
      <c r="X1000" t="s">
        <v>11</v>
      </c>
      <c r="Y1000" t="str">
        <f t="shared" si="146"/>
        <v>tier - 3</v>
      </c>
      <c r="Z1000" t="s">
        <v>11</v>
      </c>
      <c r="AA1000" s="15">
        <v>8083.92</v>
      </c>
      <c r="AB1000" t="str">
        <v>R1013</v>
      </c>
    </row>
    <row r="1001" spans="1:28" x14ac:dyDescent="0.2">
      <c r="A1001" s="1" t="s">
        <v>1370</v>
      </c>
      <c r="B1001" s="13">
        <f t="shared" si="139"/>
        <v>24633</v>
      </c>
      <c r="C1001" s="1">
        <f t="shared" si="147"/>
        <v>55</v>
      </c>
      <c r="D1001">
        <v>1967</v>
      </c>
      <c r="E1001" s="7" t="s">
        <v>17</v>
      </c>
      <c r="F1001">
        <v>10</v>
      </c>
      <c r="G1001" s="8" t="str">
        <f t="shared" si="140"/>
        <v>Jun</v>
      </c>
      <c r="H1001" s="8" t="s">
        <v>7145</v>
      </c>
      <c r="I1001" s="14" t="s">
        <v>7507</v>
      </c>
      <c r="J1001" t="s">
        <v>5659</v>
      </c>
      <c r="K1001">
        <v>1967</v>
      </c>
      <c r="L1001">
        <f t="shared" si="141"/>
        <v>1967</v>
      </c>
      <c r="M1001">
        <v>39.17</v>
      </c>
      <c r="N1001" t="str">
        <f t="shared" si="142"/>
        <v>Obesity</v>
      </c>
      <c r="O1001" t="str">
        <f t="shared" si="143"/>
        <v>Normal</v>
      </c>
      <c r="P1001">
        <v>4.1500000000000004</v>
      </c>
      <c r="Q1001" s="2" t="s">
        <v>8354</v>
      </c>
      <c r="R1001" s="2" t="s">
        <v>8354</v>
      </c>
      <c r="S1001" t="s">
        <v>8354</v>
      </c>
      <c r="T1001" s="2">
        <v>0</v>
      </c>
      <c r="U1001" s="2" t="str">
        <f t="shared" si="144"/>
        <v>NO</v>
      </c>
      <c r="V1001" t="s">
        <v>8354</v>
      </c>
      <c r="W1001" t="str">
        <f t="shared" si="145"/>
        <v>tier - 3</v>
      </c>
      <c r="X1001" t="s">
        <v>11</v>
      </c>
      <c r="Y1001" t="str">
        <f t="shared" si="146"/>
        <v>tier - 1</v>
      </c>
      <c r="Z1001" t="s">
        <v>15</v>
      </c>
      <c r="AA1001" s="15">
        <v>8091.3</v>
      </c>
      <c r="AB1001" t="str">
        <v>R1012</v>
      </c>
    </row>
    <row r="1002" spans="1:28" x14ac:dyDescent="0.2">
      <c r="A1002" s="1" t="s">
        <v>1369</v>
      </c>
      <c r="B1002" s="13">
        <f t="shared" si="139"/>
        <v>26948</v>
      </c>
      <c r="C1002" s="1">
        <f t="shared" si="147"/>
        <v>49</v>
      </c>
      <c r="D1002">
        <v>1973</v>
      </c>
      <c r="E1002" s="7" t="s">
        <v>36</v>
      </c>
      <c r="F1002">
        <v>11</v>
      </c>
      <c r="G1002" s="8" t="str">
        <f t="shared" si="140"/>
        <v>Oct</v>
      </c>
      <c r="H1002" s="8" t="s">
        <v>6732</v>
      </c>
      <c r="I1002" s="14" t="s">
        <v>6809</v>
      </c>
      <c r="J1002" t="s">
        <v>5660</v>
      </c>
      <c r="K1002">
        <v>1973</v>
      </c>
      <c r="L1002">
        <f t="shared" si="141"/>
        <v>1973</v>
      </c>
      <c r="M1002">
        <v>26.41</v>
      </c>
      <c r="N1002" t="str">
        <f t="shared" si="142"/>
        <v>Overweight</v>
      </c>
      <c r="O1002" t="str">
        <f t="shared" si="143"/>
        <v>Prediabetes</v>
      </c>
      <c r="P1002">
        <v>5.99</v>
      </c>
      <c r="Q1002" s="2" t="s">
        <v>8355</v>
      </c>
      <c r="R1002" s="2" t="s">
        <v>8354</v>
      </c>
      <c r="S1002" t="s">
        <v>2382</v>
      </c>
      <c r="T1002" s="2">
        <v>1</v>
      </c>
      <c r="U1002" s="2" t="str">
        <f t="shared" si="144"/>
        <v>NO</v>
      </c>
      <c r="V1002" t="s">
        <v>8354</v>
      </c>
      <c r="W1002" t="str">
        <f t="shared" si="145"/>
        <v>tier - 2</v>
      </c>
      <c r="X1002" t="s">
        <v>10</v>
      </c>
      <c r="Y1002" t="str">
        <f t="shared" si="146"/>
        <v>tier - 2</v>
      </c>
      <c r="Z1002" t="s">
        <v>10</v>
      </c>
      <c r="AA1002" s="15">
        <v>8112.59</v>
      </c>
      <c r="AB1002" t="str">
        <v>R1013</v>
      </c>
    </row>
    <row r="1003" spans="1:28" x14ac:dyDescent="0.2">
      <c r="A1003" s="1" t="s">
        <v>1368</v>
      </c>
      <c r="B1003" s="13">
        <f t="shared" si="139"/>
        <v>28734</v>
      </c>
      <c r="C1003" s="1">
        <f t="shared" si="147"/>
        <v>44</v>
      </c>
      <c r="D1003">
        <v>1978</v>
      </c>
      <c r="E1003" s="7" t="s">
        <v>19</v>
      </c>
      <c r="F1003">
        <v>1</v>
      </c>
      <c r="G1003" s="8" t="str">
        <f t="shared" si="140"/>
        <v>Sep</v>
      </c>
      <c r="H1003" s="8" t="s">
        <v>7145</v>
      </c>
      <c r="I1003" s="14" t="s">
        <v>7508</v>
      </c>
      <c r="J1003" t="s">
        <v>5661</v>
      </c>
      <c r="K1003">
        <v>1978</v>
      </c>
      <c r="L1003">
        <f t="shared" si="141"/>
        <v>1978</v>
      </c>
      <c r="M1003">
        <v>30.63</v>
      </c>
      <c r="N1003" t="str">
        <f t="shared" si="142"/>
        <v>Obesity</v>
      </c>
      <c r="O1003" t="str">
        <f t="shared" si="143"/>
        <v>Prediabetes</v>
      </c>
      <c r="P1003">
        <v>5.8</v>
      </c>
      <c r="Q1003" s="2" t="s">
        <v>8355</v>
      </c>
      <c r="R1003" s="2" t="s">
        <v>8354</v>
      </c>
      <c r="S1003" t="s">
        <v>8354</v>
      </c>
      <c r="T1003" s="2">
        <v>0</v>
      </c>
      <c r="U1003" s="2" t="str">
        <f t="shared" si="144"/>
        <v>NO</v>
      </c>
      <c r="V1003" t="s">
        <v>8354</v>
      </c>
      <c r="W1003" t="str">
        <f t="shared" si="145"/>
        <v>tier - 3</v>
      </c>
      <c r="X1003" t="s">
        <v>11</v>
      </c>
      <c r="Y1003" t="str">
        <f t="shared" si="146"/>
        <v>tier - 1</v>
      </c>
      <c r="Z1003" t="s">
        <v>15</v>
      </c>
      <c r="AA1003" s="15">
        <v>8116.27</v>
      </c>
      <c r="AB1003" t="str">
        <v>R1012</v>
      </c>
    </row>
    <row r="1004" spans="1:28" x14ac:dyDescent="0.2">
      <c r="A1004" s="1" t="s">
        <v>1367</v>
      </c>
      <c r="B1004" s="13">
        <f t="shared" si="139"/>
        <v>27014</v>
      </c>
      <c r="C1004" s="1">
        <f t="shared" si="147"/>
        <v>49</v>
      </c>
      <c r="D1004">
        <v>1973</v>
      </c>
      <c r="E1004" s="7" t="s">
        <v>29</v>
      </c>
      <c r="F1004">
        <v>16</v>
      </c>
      <c r="G1004" s="8" t="str">
        <f t="shared" si="140"/>
        <v>Dec</v>
      </c>
      <c r="H1004" s="8" t="s">
        <v>6730</v>
      </c>
      <c r="I1004" s="14" t="s">
        <v>7509</v>
      </c>
      <c r="J1004" t="s">
        <v>5662</v>
      </c>
      <c r="K1004">
        <v>1973</v>
      </c>
      <c r="L1004">
        <f t="shared" si="141"/>
        <v>1973</v>
      </c>
      <c r="M1004">
        <v>31.73</v>
      </c>
      <c r="N1004" t="str">
        <f t="shared" si="142"/>
        <v>Obesity</v>
      </c>
      <c r="O1004" t="str">
        <f t="shared" si="143"/>
        <v>Diabetes</v>
      </c>
      <c r="P1004">
        <v>7.32</v>
      </c>
      <c r="Q1004" s="2" t="s">
        <v>8355</v>
      </c>
      <c r="R1004" s="2" t="s">
        <v>8354</v>
      </c>
      <c r="S1004" t="s">
        <v>8354</v>
      </c>
      <c r="T1004" s="2">
        <v>2</v>
      </c>
      <c r="U1004" s="2" t="str">
        <f t="shared" si="144"/>
        <v>NO</v>
      </c>
      <c r="V1004" t="s">
        <v>8354</v>
      </c>
      <c r="W1004" t="str">
        <f t="shared" si="145"/>
        <v>tier - 3</v>
      </c>
      <c r="X1004" t="s">
        <v>11</v>
      </c>
      <c r="Y1004" t="str">
        <f t="shared" si="146"/>
        <v>tier - 1</v>
      </c>
      <c r="Z1004" t="s">
        <v>15</v>
      </c>
      <c r="AA1004" s="15">
        <v>8116.68</v>
      </c>
      <c r="AB1004" t="str">
        <v>R1011</v>
      </c>
    </row>
    <row r="1005" spans="1:28" x14ac:dyDescent="0.2">
      <c r="A1005" s="1" t="s">
        <v>1366</v>
      </c>
      <c r="B1005" s="13">
        <f t="shared" si="139"/>
        <v>26906</v>
      </c>
      <c r="C1005" s="1">
        <f t="shared" si="147"/>
        <v>49</v>
      </c>
      <c r="D1005">
        <v>1973</v>
      </c>
      <c r="E1005" s="7" t="s">
        <v>34</v>
      </c>
      <c r="F1005">
        <v>30</v>
      </c>
      <c r="G1005" s="8" t="str">
        <f t="shared" si="140"/>
        <v>Aug</v>
      </c>
      <c r="H1005" s="8" t="s">
        <v>6732</v>
      </c>
      <c r="I1005" s="14" t="s">
        <v>6767</v>
      </c>
      <c r="J1005" t="s">
        <v>5663</v>
      </c>
      <c r="K1005">
        <v>1973</v>
      </c>
      <c r="L1005">
        <f t="shared" si="141"/>
        <v>1973</v>
      </c>
      <c r="M1005">
        <v>30.7</v>
      </c>
      <c r="N1005" t="str">
        <f t="shared" si="142"/>
        <v>Obesity</v>
      </c>
      <c r="O1005" t="str">
        <f t="shared" si="143"/>
        <v>Normal</v>
      </c>
      <c r="P1005">
        <v>5.16</v>
      </c>
      <c r="Q1005" s="2" t="s">
        <v>8354</v>
      </c>
      <c r="R1005" s="2" t="s">
        <v>8354</v>
      </c>
      <c r="S1005" t="s">
        <v>8354</v>
      </c>
      <c r="T1005" s="2">
        <v>2</v>
      </c>
      <c r="U1005" s="2" t="str">
        <f t="shared" si="144"/>
        <v>NO</v>
      </c>
      <c r="V1005" t="s">
        <v>8354</v>
      </c>
      <c r="W1005" t="str">
        <f t="shared" si="145"/>
        <v>tier - 3</v>
      </c>
      <c r="X1005" t="s">
        <v>11</v>
      </c>
      <c r="Y1005" t="str">
        <f t="shared" si="146"/>
        <v>tier - 1</v>
      </c>
      <c r="Z1005" t="s">
        <v>15</v>
      </c>
      <c r="AA1005" s="15">
        <v>8124.41</v>
      </c>
      <c r="AB1005" t="str">
        <v>R1013</v>
      </c>
    </row>
    <row r="1006" spans="1:28" x14ac:dyDescent="0.2">
      <c r="A1006" s="1" t="s">
        <v>1365</v>
      </c>
      <c r="B1006" s="13">
        <f t="shared" si="139"/>
        <v>26910</v>
      </c>
      <c r="C1006" s="1">
        <f t="shared" si="147"/>
        <v>49</v>
      </c>
      <c r="D1006">
        <v>1973</v>
      </c>
      <c r="E1006" s="7" t="s">
        <v>19</v>
      </c>
      <c r="F1006">
        <v>3</v>
      </c>
      <c r="G1006" s="8" t="str">
        <f t="shared" si="140"/>
        <v>Sep</v>
      </c>
      <c r="H1006" s="8" t="s">
        <v>6732</v>
      </c>
      <c r="I1006" s="14" t="s">
        <v>6821</v>
      </c>
      <c r="J1006" t="s">
        <v>5664</v>
      </c>
      <c r="K1006">
        <v>1973</v>
      </c>
      <c r="L1006">
        <f t="shared" si="141"/>
        <v>1973</v>
      </c>
      <c r="M1006">
        <v>25.934999999999999</v>
      </c>
      <c r="N1006" t="str">
        <f t="shared" si="142"/>
        <v>Overweight</v>
      </c>
      <c r="O1006" t="str">
        <f t="shared" si="143"/>
        <v>Prediabetes</v>
      </c>
      <c r="P1006">
        <v>5.96</v>
      </c>
      <c r="Q1006" s="2" t="s">
        <v>8355</v>
      </c>
      <c r="R1006" s="2" t="s">
        <v>8354</v>
      </c>
      <c r="S1006" t="s">
        <v>8354</v>
      </c>
      <c r="T1006" s="2">
        <v>2</v>
      </c>
      <c r="U1006" s="2" t="str">
        <f t="shared" si="144"/>
        <v>NO</v>
      </c>
      <c r="V1006" t="s">
        <v>8354</v>
      </c>
      <c r="W1006" t="str">
        <f t="shared" si="145"/>
        <v>tier - 2</v>
      </c>
      <c r="X1006" t="s">
        <v>10</v>
      </c>
      <c r="Y1006" t="str">
        <f t="shared" si="146"/>
        <v>tier - 2</v>
      </c>
      <c r="Z1006" t="s">
        <v>10</v>
      </c>
      <c r="AA1006" s="15">
        <v>8125.78</v>
      </c>
      <c r="AB1006" t="str">
        <v>R1013</v>
      </c>
    </row>
    <row r="1007" spans="1:28" x14ac:dyDescent="0.2">
      <c r="A1007" s="1" t="s">
        <v>1364</v>
      </c>
      <c r="B1007" s="13">
        <f t="shared" si="139"/>
        <v>33045</v>
      </c>
      <c r="C1007" s="1">
        <f t="shared" si="147"/>
        <v>32</v>
      </c>
      <c r="D1007">
        <v>1990</v>
      </c>
      <c r="E1007" s="7" t="s">
        <v>17</v>
      </c>
      <c r="F1007">
        <v>21</v>
      </c>
      <c r="G1007" s="8" t="str">
        <f t="shared" si="140"/>
        <v>Jun</v>
      </c>
      <c r="H1007" s="8" t="s">
        <v>6730</v>
      </c>
      <c r="I1007" s="14" t="s">
        <v>7510</v>
      </c>
      <c r="J1007" t="s">
        <v>5665</v>
      </c>
      <c r="K1007">
        <v>1990</v>
      </c>
      <c r="L1007">
        <f t="shared" si="141"/>
        <v>1990</v>
      </c>
      <c r="M1007">
        <v>35.9</v>
      </c>
      <c r="N1007" t="str">
        <f t="shared" si="142"/>
        <v>Obesity</v>
      </c>
      <c r="O1007" t="str">
        <f t="shared" si="143"/>
        <v>Normal</v>
      </c>
      <c r="P1007">
        <v>4.8499999999999996</v>
      </c>
      <c r="Q1007" s="2" t="s">
        <v>8355</v>
      </c>
      <c r="R1007" s="2" t="s">
        <v>8354</v>
      </c>
      <c r="S1007" t="s">
        <v>2382</v>
      </c>
      <c r="T1007" s="2">
        <v>1</v>
      </c>
      <c r="U1007" s="2" t="str">
        <f t="shared" si="144"/>
        <v>NO</v>
      </c>
      <c r="V1007" t="s">
        <v>8354</v>
      </c>
      <c r="W1007" t="str">
        <f t="shared" si="145"/>
        <v>tier - 2</v>
      </c>
      <c r="X1007" t="s">
        <v>10</v>
      </c>
      <c r="Y1007" t="str">
        <f t="shared" si="146"/>
        <v>tier - 3</v>
      </c>
      <c r="Z1007" t="s">
        <v>11</v>
      </c>
      <c r="AA1007" s="15">
        <v>8157.92</v>
      </c>
      <c r="AB1007" t="str">
        <v>R1025</v>
      </c>
    </row>
    <row r="1008" spans="1:28" x14ac:dyDescent="0.2">
      <c r="A1008" s="1" t="s">
        <v>1363</v>
      </c>
      <c r="B1008" s="13">
        <f t="shared" si="139"/>
        <v>30130</v>
      </c>
      <c r="C1008" s="1">
        <f t="shared" si="147"/>
        <v>40</v>
      </c>
      <c r="D1008">
        <v>1982</v>
      </c>
      <c r="E1008" s="7" t="s">
        <v>17</v>
      </c>
      <c r="F1008">
        <v>28</v>
      </c>
      <c r="G1008" s="8" t="str">
        <f t="shared" si="140"/>
        <v>Jun</v>
      </c>
      <c r="H1008" s="8" t="s">
        <v>6730</v>
      </c>
      <c r="I1008" s="14" t="s">
        <v>7511</v>
      </c>
      <c r="J1008" t="s">
        <v>4996</v>
      </c>
      <c r="K1008">
        <v>1982</v>
      </c>
      <c r="L1008">
        <f t="shared" si="141"/>
        <v>1982</v>
      </c>
      <c r="M1008">
        <v>26.7</v>
      </c>
      <c r="N1008" t="str">
        <f t="shared" si="142"/>
        <v>Overweight</v>
      </c>
      <c r="O1008" t="str">
        <f t="shared" si="143"/>
        <v>Normal</v>
      </c>
      <c r="P1008">
        <v>5.09</v>
      </c>
      <c r="Q1008" s="2" t="s">
        <v>8355</v>
      </c>
      <c r="R1008" s="2" t="s">
        <v>8354</v>
      </c>
      <c r="S1008" t="s">
        <v>2382</v>
      </c>
      <c r="T1008" s="2">
        <v>1</v>
      </c>
      <c r="U1008" s="2" t="str">
        <f t="shared" si="144"/>
        <v>NO</v>
      </c>
      <c r="V1008" t="s">
        <v>8354</v>
      </c>
      <c r="W1008" t="str">
        <f t="shared" si="145"/>
        <v>tier - 3</v>
      </c>
      <c r="X1008" t="s">
        <v>11</v>
      </c>
      <c r="Y1008" t="str">
        <f t="shared" si="146"/>
        <v>tier - 3</v>
      </c>
      <c r="Z1008" t="s">
        <v>11</v>
      </c>
      <c r="AA1008" s="15">
        <v>8162.72</v>
      </c>
      <c r="AB1008" t="str">
        <v>R1012</v>
      </c>
    </row>
    <row r="1009" spans="1:28" x14ac:dyDescent="0.2">
      <c r="A1009" s="1" t="s">
        <v>1362</v>
      </c>
      <c r="B1009" s="13">
        <f t="shared" si="139"/>
        <v>23320</v>
      </c>
      <c r="C1009" s="1">
        <f t="shared" si="147"/>
        <v>59</v>
      </c>
      <c r="D1009">
        <v>1963</v>
      </c>
      <c r="E1009" s="7" t="s">
        <v>14</v>
      </c>
      <c r="F1009">
        <v>5</v>
      </c>
      <c r="G1009" s="8" t="str">
        <f t="shared" si="140"/>
        <v>Nov</v>
      </c>
      <c r="H1009" s="8" t="s">
        <v>6732</v>
      </c>
      <c r="I1009" s="14" t="s">
        <v>7512</v>
      </c>
      <c r="J1009" t="s">
        <v>5666</v>
      </c>
      <c r="K1009">
        <v>1963</v>
      </c>
      <c r="L1009">
        <f t="shared" si="141"/>
        <v>1963</v>
      </c>
      <c r="M1009">
        <v>33.71</v>
      </c>
      <c r="N1009" t="str">
        <f t="shared" si="142"/>
        <v>Obesity</v>
      </c>
      <c r="O1009" t="str">
        <f t="shared" si="143"/>
        <v>Normal</v>
      </c>
      <c r="P1009">
        <v>4.9400000000000004</v>
      </c>
      <c r="Q1009" s="2" t="s">
        <v>8354</v>
      </c>
      <c r="R1009" s="2" t="s">
        <v>8354</v>
      </c>
      <c r="S1009" t="s">
        <v>8354</v>
      </c>
      <c r="T1009" s="2">
        <v>0</v>
      </c>
      <c r="U1009" s="2" t="str">
        <f t="shared" si="144"/>
        <v>NO</v>
      </c>
      <c r="V1009" t="s">
        <v>8354</v>
      </c>
      <c r="W1009" t="str">
        <f t="shared" si="145"/>
        <v>tier - 3</v>
      </c>
      <c r="X1009" t="s">
        <v>11</v>
      </c>
      <c r="Y1009" t="str">
        <f t="shared" si="146"/>
        <v>tier - 1</v>
      </c>
      <c r="Z1009" t="s">
        <v>15</v>
      </c>
      <c r="AA1009" s="15">
        <v>8177.9</v>
      </c>
      <c r="AB1009" t="str">
        <v>R1013</v>
      </c>
    </row>
    <row r="1010" spans="1:28" x14ac:dyDescent="0.2">
      <c r="A1010" s="1" t="s">
        <v>1361</v>
      </c>
      <c r="B1010" s="13">
        <f t="shared" si="139"/>
        <v>30475</v>
      </c>
      <c r="C1010" s="1">
        <f t="shared" si="147"/>
        <v>40</v>
      </c>
      <c r="D1010">
        <v>1983</v>
      </c>
      <c r="E1010" s="7" t="s">
        <v>17</v>
      </c>
      <c r="F1010">
        <v>8</v>
      </c>
      <c r="G1010" s="8" t="str">
        <f t="shared" si="140"/>
        <v>Jun</v>
      </c>
      <c r="H1010" s="8" t="s">
        <v>6730</v>
      </c>
      <c r="I1010" s="14" t="s">
        <v>6903</v>
      </c>
      <c r="J1010" t="s">
        <v>5667</v>
      </c>
      <c r="K1010">
        <v>1983</v>
      </c>
      <c r="L1010">
        <f t="shared" si="141"/>
        <v>1983</v>
      </c>
      <c r="M1010">
        <v>41.91</v>
      </c>
      <c r="N1010" t="str">
        <f t="shared" si="142"/>
        <v>Obesity</v>
      </c>
      <c r="O1010" t="str">
        <f t="shared" si="143"/>
        <v>Normal</v>
      </c>
      <c r="P1010">
        <v>4.92</v>
      </c>
      <c r="Q1010" s="2" t="s">
        <v>8355</v>
      </c>
      <c r="R1010" s="2" t="s">
        <v>8354</v>
      </c>
      <c r="S1010" t="s">
        <v>8354</v>
      </c>
      <c r="T1010" s="2">
        <v>2</v>
      </c>
      <c r="U1010" s="2" t="str">
        <f t="shared" si="144"/>
        <v>NO</v>
      </c>
      <c r="V1010" t="s">
        <v>8354</v>
      </c>
      <c r="W1010" t="str">
        <f t="shared" si="145"/>
        <v>tier - 2</v>
      </c>
      <c r="X1010" t="s">
        <v>10</v>
      </c>
      <c r="Y1010" t="str">
        <f t="shared" si="146"/>
        <v>tier - 2</v>
      </c>
      <c r="Z1010" t="s">
        <v>10</v>
      </c>
      <c r="AA1010" s="15">
        <v>8179.51</v>
      </c>
      <c r="AB1010" t="str">
        <v>R1020</v>
      </c>
    </row>
    <row r="1011" spans="1:28" x14ac:dyDescent="0.2">
      <c r="A1011" s="1" t="s">
        <v>1360</v>
      </c>
      <c r="B1011" s="13">
        <f t="shared" si="139"/>
        <v>35724</v>
      </c>
      <c r="C1011" s="1">
        <f t="shared" si="147"/>
        <v>25</v>
      </c>
      <c r="D1011">
        <v>1997</v>
      </c>
      <c r="E1011" s="7" t="s">
        <v>36</v>
      </c>
      <c r="F1011">
        <v>21</v>
      </c>
      <c r="G1011" s="8" t="str">
        <f t="shared" si="140"/>
        <v>Oct</v>
      </c>
      <c r="H1011" s="8" t="s">
        <v>6730</v>
      </c>
      <c r="I1011" s="14" t="s">
        <v>7513</v>
      </c>
      <c r="J1011" t="s">
        <v>5668</v>
      </c>
      <c r="K1011">
        <v>1997</v>
      </c>
      <c r="L1011">
        <f t="shared" si="141"/>
        <v>1997</v>
      </c>
      <c r="M1011">
        <v>39.82</v>
      </c>
      <c r="N1011" t="str">
        <f t="shared" si="142"/>
        <v>Obesity</v>
      </c>
      <c r="O1011" t="str">
        <f t="shared" si="143"/>
        <v>Prediabetes</v>
      </c>
      <c r="P1011">
        <v>6.05</v>
      </c>
      <c r="Q1011" s="2" t="s">
        <v>8355</v>
      </c>
      <c r="R1011" s="2" t="s">
        <v>8354</v>
      </c>
      <c r="S1011" t="s">
        <v>8354</v>
      </c>
      <c r="T1011" s="2">
        <v>2</v>
      </c>
      <c r="U1011" s="2" t="str">
        <f t="shared" si="144"/>
        <v>NO</v>
      </c>
      <c r="V1011" t="s">
        <v>8354</v>
      </c>
      <c r="W1011" t="str">
        <f t="shared" si="145"/>
        <v>tier - 2</v>
      </c>
      <c r="X1011" t="s">
        <v>10</v>
      </c>
      <c r="Y1011" t="str">
        <f t="shared" si="146"/>
        <v>tier - 1</v>
      </c>
      <c r="Z1011" t="s">
        <v>15</v>
      </c>
      <c r="AA1011" s="15">
        <v>8182.89</v>
      </c>
      <c r="AB1011" t="str">
        <v>R1026</v>
      </c>
    </row>
    <row r="1012" spans="1:28" x14ac:dyDescent="0.2">
      <c r="A1012" s="1" t="s">
        <v>1359</v>
      </c>
      <c r="B1012" s="13">
        <f t="shared" si="139"/>
        <v>22973</v>
      </c>
      <c r="C1012" s="1">
        <f t="shared" si="147"/>
        <v>60</v>
      </c>
      <c r="D1012">
        <v>1962</v>
      </c>
      <c r="E1012" s="7" t="s">
        <v>14</v>
      </c>
      <c r="F1012">
        <v>23</v>
      </c>
      <c r="G1012" s="8" t="str">
        <f t="shared" si="140"/>
        <v>Nov</v>
      </c>
      <c r="H1012" s="8" t="s">
        <v>6730</v>
      </c>
      <c r="I1012" s="14" t="s">
        <v>6957</v>
      </c>
      <c r="J1012" t="s">
        <v>5669</v>
      </c>
      <c r="K1012">
        <v>1962</v>
      </c>
      <c r="L1012">
        <f t="shared" si="141"/>
        <v>1962</v>
      </c>
      <c r="M1012">
        <v>28.12</v>
      </c>
      <c r="N1012" t="str">
        <f t="shared" si="142"/>
        <v>Overweight</v>
      </c>
      <c r="O1012" t="str">
        <f t="shared" si="143"/>
        <v>Normal</v>
      </c>
      <c r="P1012">
        <v>4.67</v>
      </c>
      <c r="Q1012" s="2" t="s">
        <v>8354</v>
      </c>
      <c r="R1012" s="2" t="s">
        <v>8354</v>
      </c>
      <c r="S1012" t="s">
        <v>8354</v>
      </c>
      <c r="T1012" s="2">
        <v>2</v>
      </c>
      <c r="U1012" s="2" t="str">
        <f t="shared" si="144"/>
        <v>NO</v>
      </c>
      <c r="V1012" t="s">
        <v>8354</v>
      </c>
      <c r="W1012" t="str">
        <f t="shared" si="145"/>
        <v>tier - 3</v>
      </c>
      <c r="X1012" t="s">
        <v>11</v>
      </c>
      <c r="Y1012" t="str">
        <f t="shared" si="146"/>
        <v>tier - 3</v>
      </c>
      <c r="Z1012" t="s">
        <v>11</v>
      </c>
      <c r="AA1012" s="15">
        <v>8188.12</v>
      </c>
      <c r="AB1012" t="str">
        <v>R1013</v>
      </c>
    </row>
    <row r="1013" spans="1:28" x14ac:dyDescent="0.2">
      <c r="A1013" s="1" t="s">
        <v>1358</v>
      </c>
      <c r="B1013" s="13">
        <f t="shared" si="139"/>
        <v>28787</v>
      </c>
      <c r="C1013" s="1">
        <f t="shared" si="147"/>
        <v>44</v>
      </c>
      <c r="D1013">
        <v>1978</v>
      </c>
      <c r="E1013" s="7" t="s">
        <v>36</v>
      </c>
      <c r="F1013">
        <v>24</v>
      </c>
      <c r="G1013" s="8" t="str">
        <f t="shared" si="140"/>
        <v>Oct</v>
      </c>
      <c r="H1013" s="8" t="s">
        <v>6730</v>
      </c>
      <c r="I1013" s="14" t="s">
        <v>7454</v>
      </c>
      <c r="J1013" t="s">
        <v>5670</v>
      </c>
      <c r="K1013">
        <v>1978</v>
      </c>
      <c r="L1013">
        <f t="shared" si="141"/>
        <v>1978</v>
      </c>
      <c r="M1013">
        <v>26.98</v>
      </c>
      <c r="N1013" t="str">
        <f t="shared" si="142"/>
        <v>Overweight</v>
      </c>
      <c r="O1013" t="str">
        <f t="shared" si="143"/>
        <v>Diabetes</v>
      </c>
      <c r="P1013">
        <v>9.81</v>
      </c>
      <c r="Q1013" s="2" t="s">
        <v>8355</v>
      </c>
      <c r="R1013" s="2" t="s">
        <v>8354</v>
      </c>
      <c r="S1013" t="s">
        <v>8354</v>
      </c>
      <c r="T1013" s="2">
        <v>0</v>
      </c>
      <c r="U1013" s="2" t="str">
        <f t="shared" si="144"/>
        <v>NO</v>
      </c>
      <c r="V1013" t="s">
        <v>8354</v>
      </c>
      <c r="W1013" t="str">
        <f t="shared" si="145"/>
        <v>tier - 2</v>
      </c>
      <c r="X1013" t="s">
        <v>10</v>
      </c>
      <c r="Y1013" t="str">
        <f t="shared" si="146"/>
        <v>tier - 3</v>
      </c>
      <c r="Z1013" t="s">
        <v>11</v>
      </c>
      <c r="AA1013" s="15">
        <v>8211.1</v>
      </c>
      <c r="AB1013" t="str">
        <v>R1013</v>
      </c>
    </row>
    <row r="1014" spans="1:28" x14ac:dyDescent="0.2">
      <c r="A1014" s="1" t="s">
        <v>1357</v>
      </c>
      <c r="B1014" s="13">
        <f t="shared" si="139"/>
        <v>28671</v>
      </c>
      <c r="C1014" s="1">
        <f t="shared" si="147"/>
        <v>44</v>
      </c>
      <c r="D1014">
        <v>1978</v>
      </c>
      <c r="E1014" s="7" t="s">
        <v>17</v>
      </c>
      <c r="F1014">
        <v>30</v>
      </c>
      <c r="G1014" s="8" t="str">
        <f t="shared" si="140"/>
        <v>Jun</v>
      </c>
      <c r="H1014" s="8" t="s">
        <v>6730</v>
      </c>
      <c r="I1014" s="14" t="s">
        <v>7514</v>
      </c>
      <c r="J1014" t="s">
        <v>5671</v>
      </c>
      <c r="K1014">
        <v>1978</v>
      </c>
      <c r="L1014">
        <f t="shared" si="141"/>
        <v>1978</v>
      </c>
      <c r="M1014">
        <v>27.2</v>
      </c>
      <c r="N1014" t="str">
        <f t="shared" si="142"/>
        <v>Overweight</v>
      </c>
      <c r="O1014" t="str">
        <f t="shared" si="143"/>
        <v>Prediabetes</v>
      </c>
      <c r="P1014">
        <v>6.06</v>
      </c>
      <c r="Q1014" s="2" t="s">
        <v>8355</v>
      </c>
      <c r="R1014" s="2" t="s">
        <v>8354</v>
      </c>
      <c r="S1014" t="s">
        <v>8354</v>
      </c>
      <c r="T1014" s="2">
        <v>2</v>
      </c>
      <c r="U1014" s="2" t="str">
        <f t="shared" si="144"/>
        <v>NO</v>
      </c>
      <c r="V1014" t="s">
        <v>8354</v>
      </c>
      <c r="W1014" t="str">
        <f t="shared" si="145"/>
        <v>tier - 2</v>
      </c>
      <c r="X1014" t="s">
        <v>10</v>
      </c>
      <c r="Y1014" t="str">
        <f t="shared" si="146"/>
        <v>tier - 2</v>
      </c>
      <c r="Z1014" t="s">
        <v>10</v>
      </c>
      <c r="AA1014" s="15">
        <v>8219.2000000000007</v>
      </c>
      <c r="AB1014" t="str">
        <v>R1013</v>
      </c>
    </row>
    <row r="1015" spans="1:28" x14ac:dyDescent="0.2">
      <c r="A1015" s="1" t="s">
        <v>1356</v>
      </c>
      <c r="B1015" s="13">
        <f t="shared" si="139"/>
        <v>28006</v>
      </c>
      <c r="C1015" s="1">
        <f t="shared" si="147"/>
        <v>46</v>
      </c>
      <c r="D1015">
        <v>1976</v>
      </c>
      <c r="E1015" s="7" t="s">
        <v>19</v>
      </c>
      <c r="F1015">
        <v>3</v>
      </c>
      <c r="G1015" s="8" t="str">
        <f t="shared" si="140"/>
        <v>Sep</v>
      </c>
      <c r="H1015" s="8" t="s">
        <v>6730</v>
      </c>
      <c r="I1015" s="14" t="s">
        <v>7171</v>
      </c>
      <c r="J1015" t="s">
        <v>5672</v>
      </c>
      <c r="K1015">
        <v>1976</v>
      </c>
      <c r="L1015">
        <f t="shared" si="141"/>
        <v>1976</v>
      </c>
      <c r="M1015">
        <v>25.3</v>
      </c>
      <c r="N1015" t="str">
        <f t="shared" si="142"/>
        <v>Overweight</v>
      </c>
      <c r="O1015" t="str">
        <f t="shared" si="143"/>
        <v>Normal</v>
      </c>
      <c r="P1015">
        <v>5.19</v>
      </c>
      <c r="Q1015" s="2" t="s">
        <v>8355</v>
      </c>
      <c r="R1015" s="2" t="s">
        <v>8354</v>
      </c>
      <c r="S1015" t="s">
        <v>8354</v>
      </c>
      <c r="T1015" s="2">
        <v>2</v>
      </c>
      <c r="U1015" s="2" t="str">
        <f t="shared" si="144"/>
        <v>NO</v>
      </c>
      <c r="V1015" t="s">
        <v>8354</v>
      </c>
      <c r="W1015" t="str">
        <f t="shared" si="145"/>
        <v>tier - 2</v>
      </c>
      <c r="X1015" t="s">
        <v>10</v>
      </c>
      <c r="Y1015" t="str">
        <f t="shared" si="146"/>
        <v>tier - 3</v>
      </c>
      <c r="Z1015" t="s">
        <v>11</v>
      </c>
      <c r="AA1015" s="15">
        <v>8232.64</v>
      </c>
      <c r="AB1015" t="str">
        <v>R1013</v>
      </c>
    </row>
    <row r="1016" spans="1:28" x14ac:dyDescent="0.2">
      <c r="A1016" s="1" t="s">
        <v>1355</v>
      </c>
      <c r="B1016" s="13">
        <f t="shared" si="139"/>
        <v>27941</v>
      </c>
      <c r="C1016" s="1">
        <f t="shared" si="147"/>
        <v>46</v>
      </c>
      <c r="D1016">
        <v>1976</v>
      </c>
      <c r="E1016" s="7" t="s">
        <v>17</v>
      </c>
      <c r="F1016">
        <v>30</v>
      </c>
      <c r="G1016" s="8" t="str">
        <f t="shared" si="140"/>
        <v>Jun</v>
      </c>
      <c r="H1016" s="8" t="s">
        <v>6730</v>
      </c>
      <c r="I1016" s="14" t="s">
        <v>6879</v>
      </c>
      <c r="J1016" t="s">
        <v>5673</v>
      </c>
      <c r="K1016">
        <v>1976</v>
      </c>
      <c r="L1016">
        <f t="shared" si="141"/>
        <v>1976</v>
      </c>
      <c r="M1016">
        <v>30.25</v>
      </c>
      <c r="N1016" t="str">
        <f t="shared" si="142"/>
        <v>Obesity</v>
      </c>
      <c r="O1016" t="str">
        <f t="shared" si="143"/>
        <v>Diabetes</v>
      </c>
      <c r="P1016">
        <v>10.16</v>
      </c>
      <c r="Q1016" s="2" t="s">
        <v>8354</v>
      </c>
      <c r="R1016" s="2" t="s">
        <v>8354</v>
      </c>
      <c r="S1016" t="s">
        <v>8354</v>
      </c>
      <c r="T1016" s="2">
        <v>0</v>
      </c>
      <c r="U1016" s="2" t="str">
        <f t="shared" si="144"/>
        <v>NO</v>
      </c>
      <c r="V1016" t="s">
        <v>8354</v>
      </c>
      <c r="W1016" t="str">
        <f t="shared" si="145"/>
        <v>tier - 2</v>
      </c>
      <c r="X1016" t="s">
        <v>10</v>
      </c>
      <c r="Y1016" t="str">
        <f t="shared" si="146"/>
        <v>tier - 2</v>
      </c>
      <c r="Z1016" t="s">
        <v>10</v>
      </c>
      <c r="AA1016" s="15">
        <v>8233.1</v>
      </c>
      <c r="AB1016" t="str">
        <v>R1013</v>
      </c>
    </row>
    <row r="1017" spans="1:28" x14ac:dyDescent="0.2">
      <c r="A1017" s="1" t="s">
        <v>1354</v>
      </c>
      <c r="B1017" s="13">
        <f t="shared" si="139"/>
        <v>28005</v>
      </c>
      <c r="C1017" s="1">
        <f t="shared" si="147"/>
        <v>46</v>
      </c>
      <c r="D1017">
        <v>1976</v>
      </c>
      <c r="E1017" s="7" t="s">
        <v>19</v>
      </c>
      <c r="F1017">
        <v>2</v>
      </c>
      <c r="G1017" s="8" t="str">
        <f t="shared" si="140"/>
        <v>Sep</v>
      </c>
      <c r="H1017" s="8" t="s">
        <v>6730</v>
      </c>
      <c r="I1017" s="14" t="s">
        <v>7515</v>
      </c>
      <c r="J1017" t="s">
        <v>5674</v>
      </c>
      <c r="K1017">
        <v>1976</v>
      </c>
      <c r="L1017">
        <f t="shared" si="141"/>
        <v>1976</v>
      </c>
      <c r="M1017">
        <v>54</v>
      </c>
      <c r="N1017" t="str">
        <f t="shared" si="142"/>
        <v>Obesity</v>
      </c>
      <c r="O1017" t="str">
        <f t="shared" si="143"/>
        <v>Normal</v>
      </c>
      <c r="P1017">
        <v>4.68</v>
      </c>
      <c r="Q1017" s="2" t="s">
        <v>8355</v>
      </c>
      <c r="R1017" s="2" t="s">
        <v>8355</v>
      </c>
      <c r="S1017" t="s">
        <v>8354</v>
      </c>
      <c r="T1017" s="2">
        <v>2</v>
      </c>
      <c r="U1017" s="2" t="str">
        <f t="shared" si="144"/>
        <v>NO</v>
      </c>
      <c r="V1017" t="s">
        <v>8354</v>
      </c>
      <c r="W1017" t="str">
        <f t="shared" si="145"/>
        <v>tier - 2</v>
      </c>
      <c r="X1017" t="s">
        <v>10</v>
      </c>
      <c r="Y1017" t="str">
        <f t="shared" si="146"/>
        <v>tier - 2</v>
      </c>
      <c r="Z1017" t="s">
        <v>10</v>
      </c>
      <c r="AA1017" s="15">
        <v>8240.59</v>
      </c>
      <c r="AB1017" t="str">
        <v>R1013</v>
      </c>
    </row>
    <row r="1018" spans="1:28" x14ac:dyDescent="0.2">
      <c r="A1018" s="1" t="s">
        <v>1353</v>
      </c>
      <c r="B1018" s="13">
        <f t="shared" si="139"/>
        <v>30221</v>
      </c>
      <c r="C1018" s="1">
        <f t="shared" si="147"/>
        <v>40</v>
      </c>
      <c r="D1018">
        <v>1982</v>
      </c>
      <c r="E1018" s="7" t="s">
        <v>19</v>
      </c>
      <c r="F1018">
        <v>27</v>
      </c>
      <c r="G1018" s="8" t="str">
        <f t="shared" si="140"/>
        <v>Sep</v>
      </c>
      <c r="H1018" s="8" t="s">
        <v>7145</v>
      </c>
      <c r="I1018" s="14" t="s">
        <v>7516</v>
      </c>
      <c r="J1018" t="s">
        <v>5474</v>
      </c>
      <c r="K1018">
        <v>1982</v>
      </c>
      <c r="L1018">
        <f t="shared" si="141"/>
        <v>1982</v>
      </c>
      <c r="M1018">
        <v>51.86</v>
      </c>
      <c r="N1018" t="str">
        <f t="shared" si="142"/>
        <v>Obesity</v>
      </c>
      <c r="O1018" t="str">
        <f t="shared" si="143"/>
        <v>Normal</v>
      </c>
      <c r="P1018">
        <v>5.32</v>
      </c>
      <c r="Q1018" s="2" t="s">
        <v>8355</v>
      </c>
      <c r="R1018" s="2" t="s">
        <v>8354</v>
      </c>
      <c r="S1018" t="s">
        <v>8354</v>
      </c>
      <c r="T1018" s="2">
        <v>0</v>
      </c>
      <c r="U1018" s="2" t="str">
        <f t="shared" si="144"/>
        <v>NO</v>
      </c>
      <c r="V1018" t="s">
        <v>8354</v>
      </c>
      <c r="W1018" t="str">
        <f t="shared" si="145"/>
        <v>tier - 2</v>
      </c>
      <c r="X1018" t="s">
        <v>10</v>
      </c>
      <c r="Y1018" t="str">
        <f t="shared" si="146"/>
        <v>tier - 2</v>
      </c>
      <c r="Z1018" t="s">
        <v>10</v>
      </c>
      <c r="AA1018" s="15">
        <v>8252.2800000000007</v>
      </c>
      <c r="AB1018" t="str">
        <v>R1024</v>
      </c>
    </row>
    <row r="1019" spans="1:28" x14ac:dyDescent="0.2">
      <c r="A1019" s="1" t="s">
        <v>1352</v>
      </c>
      <c r="B1019" s="13">
        <f t="shared" si="139"/>
        <v>23625</v>
      </c>
      <c r="C1019" s="1">
        <f t="shared" si="147"/>
        <v>58</v>
      </c>
      <c r="D1019">
        <v>1964</v>
      </c>
      <c r="E1019" s="7" t="s">
        <v>19</v>
      </c>
      <c r="F1019">
        <v>5</v>
      </c>
      <c r="G1019" s="8" t="str">
        <f t="shared" si="140"/>
        <v>Sep</v>
      </c>
      <c r="H1019" s="8" t="s">
        <v>7145</v>
      </c>
      <c r="I1019" s="14" t="s">
        <v>7517</v>
      </c>
      <c r="J1019" t="s">
        <v>5675</v>
      </c>
      <c r="K1019">
        <v>1964</v>
      </c>
      <c r="L1019">
        <f t="shared" si="141"/>
        <v>1964</v>
      </c>
      <c r="M1019">
        <v>31.39</v>
      </c>
      <c r="N1019" t="str">
        <f t="shared" si="142"/>
        <v>Obesity</v>
      </c>
      <c r="O1019" t="str">
        <f t="shared" si="143"/>
        <v>Diabetes</v>
      </c>
      <c r="P1019">
        <v>6.99</v>
      </c>
      <c r="Q1019" s="2" t="s">
        <v>8354</v>
      </c>
      <c r="R1019" s="2" t="s">
        <v>8354</v>
      </c>
      <c r="S1019" t="s">
        <v>8354</v>
      </c>
      <c r="T1019" s="2">
        <v>0</v>
      </c>
      <c r="U1019" s="2" t="str">
        <f t="shared" si="144"/>
        <v>NO</v>
      </c>
      <c r="V1019" t="s">
        <v>8354</v>
      </c>
      <c r="W1019" t="str">
        <f t="shared" si="145"/>
        <v>tier - 3</v>
      </c>
      <c r="X1019" t="s">
        <v>11</v>
      </c>
      <c r="Y1019" t="str">
        <f t="shared" si="146"/>
        <v>tier - 3</v>
      </c>
      <c r="Z1019" t="s">
        <v>11</v>
      </c>
      <c r="AA1019" s="15">
        <v>8268</v>
      </c>
      <c r="AB1019" t="str">
        <v>R1013</v>
      </c>
    </row>
    <row r="1020" spans="1:28" x14ac:dyDescent="0.2">
      <c r="A1020" s="1" t="s">
        <v>1351</v>
      </c>
      <c r="B1020" s="13">
        <f t="shared" si="139"/>
        <v>27246</v>
      </c>
      <c r="C1020" s="1">
        <f t="shared" si="147"/>
        <v>48</v>
      </c>
      <c r="D1020">
        <v>1974</v>
      </c>
      <c r="E1020" s="7" t="s">
        <v>34</v>
      </c>
      <c r="F1020">
        <v>5</v>
      </c>
      <c r="G1020" s="8" t="str">
        <f t="shared" si="140"/>
        <v>Aug</v>
      </c>
      <c r="H1020" s="8" t="s">
        <v>6732</v>
      </c>
      <c r="I1020" s="14" t="s">
        <v>6739</v>
      </c>
      <c r="J1020" t="s">
        <v>5676</v>
      </c>
      <c r="K1020">
        <v>1974</v>
      </c>
      <c r="L1020">
        <f t="shared" si="141"/>
        <v>1974</v>
      </c>
      <c r="M1020">
        <v>39.97</v>
      </c>
      <c r="N1020" t="str">
        <f t="shared" si="142"/>
        <v>Obesity</v>
      </c>
      <c r="O1020" t="str">
        <f t="shared" si="143"/>
        <v>Normal</v>
      </c>
      <c r="P1020">
        <v>5.55</v>
      </c>
      <c r="Q1020" s="2" t="s">
        <v>8354</v>
      </c>
      <c r="R1020" s="2" t="s">
        <v>8354</v>
      </c>
      <c r="S1020" t="s">
        <v>8354</v>
      </c>
      <c r="T1020" s="2">
        <v>0</v>
      </c>
      <c r="U1020" s="2" t="str">
        <f t="shared" si="144"/>
        <v>NO</v>
      </c>
      <c r="V1020" t="s">
        <v>8354</v>
      </c>
      <c r="W1020" t="str">
        <f t="shared" si="145"/>
        <v>tier - 2</v>
      </c>
      <c r="X1020" t="s">
        <v>10</v>
      </c>
      <c r="Y1020" t="str">
        <f t="shared" si="146"/>
        <v>tier - 1</v>
      </c>
      <c r="Z1020" t="s">
        <v>15</v>
      </c>
      <c r="AA1020" s="15">
        <v>8269.0400000000009</v>
      </c>
      <c r="AB1020" t="str">
        <v>R1011</v>
      </c>
    </row>
    <row r="1021" spans="1:28" x14ac:dyDescent="0.2">
      <c r="A1021" s="1" t="s">
        <v>1350</v>
      </c>
      <c r="B1021" s="13">
        <f t="shared" si="139"/>
        <v>36858</v>
      </c>
      <c r="C1021" s="1">
        <f t="shared" si="147"/>
        <v>22</v>
      </c>
      <c r="D1021">
        <v>2000</v>
      </c>
      <c r="E1021" s="7" t="s">
        <v>14</v>
      </c>
      <c r="F1021">
        <v>28</v>
      </c>
      <c r="G1021" s="8" t="str">
        <f t="shared" si="140"/>
        <v>Nov</v>
      </c>
      <c r="H1021" s="8" t="s">
        <v>6730</v>
      </c>
      <c r="I1021" s="14" t="s">
        <v>7518</v>
      </c>
      <c r="J1021" t="s">
        <v>5677</v>
      </c>
      <c r="K1021">
        <v>2000</v>
      </c>
      <c r="L1021">
        <f t="shared" si="141"/>
        <v>2000</v>
      </c>
      <c r="M1021">
        <v>41.23</v>
      </c>
      <c r="N1021" t="str">
        <f t="shared" si="142"/>
        <v>Obesity</v>
      </c>
      <c r="O1021" t="str">
        <f t="shared" si="143"/>
        <v>Diabetes</v>
      </c>
      <c r="P1021">
        <v>6.94</v>
      </c>
      <c r="Q1021" s="2" t="s">
        <v>8354</v>
      </c>
      <c r="R1021" s="2" t="s">
        <v>8354</v>
      </c>
      <c r="S1021" t="s">
        <v>8354</v>
      </c>
      <c r="T1021" s="2">
        <v>0</v>
      </c>
      <c r="U1021" s="2" t="str">
        <f t="shared" si="144"/>
        <v>NO</v>
      </c>
      <c r="V1021" t="s">
        <v>8354</v>
      </c>
      <c r="W1021" t="str">
        <f t="shared" si="145"/>
        <v>tier - 2</v>
      </c>
      <c r="X1021" t="s">
        <v>10</v>
      </c>
      <c r="Y1021" t="str">
        <f t="shared" si="146"/>
        <v>tier - 1</v>
      </c>
      <c r="Z1021" t="s">
        <v>15</v>
      </c>
      <c r="AA1021" s="15">
        <v>8271.4599999999991</v>
      </c>
      <c r="AB1021" t="str">
        <v>R1023</v>
      </c>
    </row>
    <row r="1022" spans="1:28" x14ac:dyDescent="0.2">
      <c r="A1022" s="1" t="s">
        <v>1349</v>
      </c>
      <c r="B1022" s="13">
        <f t="shared" si="139"/>
        <v>27298</v>
      </c>
      <c r="C1022" s="1">
        <f t="shared" si="147"/>
        <v>48</v>
      </c>
      <c r="D1022">
        <v>1974</v>
      </c>
      <c r="E1022" s="7" t="s">
        <v>19</v>
      </c>
      <c r="F1022">
        <v>26</v>
      </c>
      <c r="G1022" s="8" t="str">
        <f t="shared" si="140"/>
        <v>Sep</v>
      </c>
      <c r="H1022" s="8" t="s">
        <v>6732</v>
      </c>
      <c r="I1022" s="14" t="s">
        <v>7519</v>
      </c>
      <c r="J1022" t="s">
        <v>5678</v>
      </c>
      <c r="K1022">
        <v>1974</v>
      </c>
      <c r="L1022">
        <f t="shared" si="141"/>
        <v>1974</v>
      </c>
      <c r="M1022">
        <v>49.45</v>
      </c>
      <c r="N1022" t="str">
        <f t="shared" si="142"/>
        <v>Obesity</v>
      </c>
      <c r="O1022" t="str">
        <f t="shared" si="143"/>
        <v>Normal</v>
      </c>
      <c r="P1022">
        <v>4.2</v>
      </c>
      <c r="Q1022" s="2" t="s">
        <v>8355</v>
      </c>
      <c r="R1022" s="2" t="s">
        <v>8354</v>
      </c>
      <c r="S1022" t="s">
        <v>8354</v>
      </c>
      <c r="T1022" s="2">
        <v>0</v>
      </c>
      <c r="U1022" s="2" t="str">
        <f t="shared" si="144"/>
        <v>NO</v>
      </c>
      <c r="V1022" t="s">
        <v>8354</v>
      </c>
      <c r="W1022" t="str">
        <f t="shared" si="145"/>
        <v>tier - 2</v>
      </c>
      <c r="X1022" t="s">
        <v>10</v>
      </c>
      <c r="Y1022" t="str">
        <f t="shared" si="146"/>
        <v>tier - 2</v>
      </c>
      <c r="Z1022" t="s">
        <v>10</v>
      </c>
      <c r="AA1022" s="15">
        <v>8277.52</v>
      </c>
      <c r="AB1022" t="str">
        <v>R1011</v>
      </c>
    </row>
    <row r="1023" spans="1:28" x14ac:dyDescent="0.2">
      <c r="A1023" s="1" t="s">
        <v>1348</v>
      </c>
      <c r="B1023" s="13">
        <f t="shared" si="139"/>
        <v>27385</v>
      </c>
      <c r="C1023" s="1">
        <f t="shared" si="147"/>
        <v>48</v>
      </c>
      <c r="D1023">
        <v>1974</v>
      </c>
      <c r="E1023" s="7" t="s">
        <v>29</v>
      </c>
      <c r="F1023">
        <v>22</v>
      </c>
      <c r="G1023" s="8" t="str">
        <f t="shared" si="140"/>
        <v>Dec</v>
      </c>
      <c r="H1023" s="8" t="s">
        <v>6730</v>
      </c>
      <c r="I1023" s="14" t="s">
        <v>7520</v>
      </c>
      <c r="J1023" t="s">
        <v>5679</v>
      </c>
      <c r="K1023">
        <v>1974</v>
      </c>
      <c r="L1023">
        <f t="shared" si="141"/>
        <v>1974</v>
      </c>
      <c r="M1023">
        <v>41.04</v>
      </c>
      <c r="N1023" t="str">
        <f t="shared" si="142"/>
        <v>Obesity</v>
      </c>
      <c r="O1023" t="str">
        <f t="shared" si="143"/>
        <v>Normal</v>
      </c>
      <c r="P1023">
        <v>5.59</v>
      </c>
      <c r="Q1023" s="2" t="s">
        <v>8354</v>
      </c>
      <c r="R1023" s="2" t="s">
        <v>8354</v>
      </c>
      <c r="S1023" t="s">
        <v>8354</v>
      </c>
      <c r="T1023" s="2">
        <v>0</v>
      </c>
      <c r="U1023" s="2" t="str">
        <f t="shared" si="144"/>
        <v>NO</v>
      </c>
      <c r="V1023" t="s">
        <v>8354</v>
      </c>
      <c r="W1023" t="str">
        <f t="shared" si="145"/>
        <v>tier - 2</v>
      </c>
      <c r="X1023" t="s">
        <v>10</v>
      </c>
      <c r="Y1023" t="str">
        <f t="shared" si="146"/>
        <v>tier - 2</v>
      </c>
      <c r="Z1023" t="s">
        <v>10</v>
      </c>
      <c r="AA1023" s="15">
        <v>8280.6200000000008</v>
      </c>
      <c r="AB1023" t="str">
        <v>R1013</v>
      </c>
    </row>
    <row r="1024" spans="1:28" x14ac:dyDescent="0.2">
      <c r="A1024" s="1" t="s">
        <v>1347</v>
      </c>
      <c r="B1024" s="13">
        <f t="shared" si="139"/>
        <v>27186</v>
      </c>
      <c r="C1024" s="1">
        <f t="shared" si="147"/>
        <v>49</v>
      </c>
      <c r="D1024">
        <v>1974</v>
      </c>
      <c r="E1024" s="7" t="s">
        <v>17</v>
      </c>
      <c r="F1024">
        <v>6</v>
      </c>
      <c r="G1024" s="8" t="str">
        <f t="shared" si="140"/>
        <v>Jun</v>
      </c>
      <c r="H1024" s="8" t="s">
        <v>6730</v>
      </c>
      <c r="I1024" s="14" t="s">
        <v>7521</v>
      </c>
      <c r="J1024" t="s">
        <v>5680</v>
      </c>
      <c r="K1024">
        <v>1974</v>
      </c>
      <c r="L1024">
        <f t="shared" si="141"/>
        <v>1974</v>
      </c>
      <c r="M1024">
        <v>27.93</v>
      </c>
      <c r="N1024" t="str">
        <f t="shared" si="142"/>
        <v>Overweight</v>
      </c>
      <c r="O1024" t="str">
        <f t="shared" si="143"/>
        <v>Diabetes</v>
      </c>
      <c r="P1024">
        <v>9.9600000000000009</v>
      </c>
      <c r="Q1024" s="2" t="s">
        <v>8354</v>
      </c>
      <c r="R1024" s="2" t="s">
        <v>8354</v>
      </c>
      <c r="S1024" t="s">
        <v>8354</v>
      </c>
      <c r="T1024" s="2">
        <v>0</v>
      </c>
      <c r="U1024" s="2" t="str">
        <f t="shared" si="144"/>
        <v>NO</v>
      </c>
      <c r="V1024" t="s">
        <v>8354</v>
      </c>
      <c r="W1024" t="str">
        <f t="shared" si="145"/>
        <v>tier - 2</v>
      </c>
      <c r="X1024" t="s">
        <v>10</v>
      </c>
      <c r="Y1024" t="str">
        <f t="shared" si="146"/>
        <v>tier - 3</v>
      </c>
      <c r="Z1024" t="s">
        <v>11</v>
      </c>
      <c r="AA1024" s="15">
        <v>8283.68</v>
      </c>
      <c r="AB1024" t="str">
        <v>R1013</v>
      </c>
    </row>
    <row r="1025" spans="1:28" x14ac:dyDescent="0.2">
      <c r="A1025" s="1" t="s">
        <v>1346</v>
      </c>
      <c r="B1025" s="13">
        <f t="shared" si="139"/>
        <v>28667</v>
      </c>
      <c r="C1025" s="1">
        <f t="shared" si="147"/>
        <v>44</v>
      </c>
      <c r="D1025">
        <v>1978</v>
      </c>
      <c r="E1025" s="7" t="s">
        <v>17</v>
      </c>
      <c r="F1025">
        <v>26</v>
      </c>
      <c r="G1025" s="8" t="str">
        <f t="shared" si="140"/>
        <v>Jun</v>
      </c>
      <c r="H1025" s="8" t="s">
        <v>6732</v>
      </c>
      <c r="I1025" s="14" t="s">
        <v>7522</v>
      </c>
      <c r="J1025" t="s">
        <v>5681</v>
      </c>
      <c r="K1025">
        <v>1978</v>
      </c>
      <c r="L1025">
        <f t="shared" si="141"/>
        <v>1978</v>
      </c>
      <c r="M1025">
        <v>21.01</v>
      </c>
      <c r="N1025" t="str">
        <f t="shared" si="142"/>
        <v>Normalweight</v>
      </c>
      <c r="O1025" t="str">
        <f t="shared" si="143"/>
        <v>Diabetes</v>
      </c>
      <c r="P1025">
        <v>7.37</v>
      </c>
      <c r="Q1025" s="2" t="s">
        <v>8354</v>
      </c>
      <c r="R1025" s="2" t="s">
        <v>8354</v>
      </c>
      <c r="S1025" t="s">
        <v>8354</v>
      </c>
      <c r="T1025" s="2">
        <v>0</v>
      </c>
      <c r="U1025" s="2" t="str">
        <f t="shared" si="144"/>
        <v>NO</v>
      </c>
      <c r="V1025" t="s">
        <v>8354</v>
      </c>
      <c r="W1025" t="str">
        <f t="shared" si="145"/>
        <v>tier - 3</v>
      </c>
      <c r="X1025" t="s">
        <v>11</v>
      </c>
      <c r="Y1025" t="str">
        <f t="shared" si="146"/>
        <v>tier - 3</v>
      </c>
      <c r="Z1025" t="s">
        <v>11</v>
      </c>
      <c r="AA1025" s="15">
        <v>8302.5400000000009</v>
      </c>
      <c r="AB1025" t="str">
        <v>R1016</v>
      </c>
    </row>
    <row r="1026" spans="1:28" x14ac:dyDescent="0.2">
      <c r="A1026" s="1" t="s">
        <v>1345</v>
      </c>
      <c r="B1026" s="13">
        <f t="shared" si="139"/>
        <v>29074</v>
      </c>
      <c r="C1026" s="1">
        <f t="shared" si="147"/>
        <v>43</v>
      </c>
      <c r="D1026">
        <v>1979</v>
      </c>
      <c r="E1026" s="7" t="s">
        <v>34</v>
      </c>
      <c r="F1026">
        <v>7</v>
      </c>
      <c r="G1026" s="8" t="str">
        <f t="shared" si="140"/>
        <v>Aug</v>
      </c>
      <c r="H1026" s="8" t="s">
        <v>6732</v>
      </c>
      <c r="I1026" s="14" t="s">
        <v>6743</v>
      </c>
      <c r="J1026" t="s">
        <v>5682</v>
      </c>
      <c r="K1026">
        <v>1979</v>
      </c>
      <c r="L1026">
        <f t="shared" si="141"/>
        <v>1979</v>
      </c>
      <c r="M1026">
        <v>52.37</v>
      </c>
      <c r="N1026" t="str">
        <f t="shared" si="142"/>
        <v>Obesity</v>
      </c>
      <c r="O1026" t="str">
        <f t="shared" si="143"/>
        <v>Normal</v>
      </c>
      <c r="P1026">
        <v>5.0599999999999996</v>
      </c>
      <c r="Q1026" s="2" t="s">
        <v>8355</v>
      </c>
      <c r="R1026" s="2" t="s">
        <v>8355</v>
      </c>
      <c r="S1026" t="s">
        <v>8354</v>
      </c>
      <c r="T1026" s="2">
        <v>2</v>
      </c>
      <c r="U1026" s="2" t="str">
        <f t="shared" si="144"/>
        <v>NO</v>
      </c>
      <c r="V1026" t="s">
        <v>8354</v>
      </c>
      <c r="W1026" t="str">
        <f t="shared" si="145"/>
        <v>tier - 2</v>
      </c>
      <c r="X1026" t="s">
        <v>10</v>
      </c>
      <c r="Y1026" t="str">
        <f t="shared" si="146"/>
        <v>tier - 2</v>
      </c>
      <c r="Z1026" t="s">
        <v>10</v>
      </c>
      <c r="AA1026" s="15">
        <v>8310.84</v>
      </c>
      <c r="AB1026" t="str">
        <v>R1012</v>
      </c>
    </row>
    <row r="1027" spans="1:28" x14ac:dyDescent="0.2">
      <c r="A1027" s="1" t="s">
        <v>1344</v>
      </c>
      <c r="B1027" s="13">
        <f t="shared" ref="B1027:B1090" si="148">DATE(D1027,MONTH(6&amp;E1027),F1027)</f>
        <v>34142</v>
      </c>
      <c r="C1027" s="1">
        <f t="shared" si="147"/>
        <v>29</v>
      </c>
      <c r="D1027">
        <v>1993</v>
      </c>
      <c r="E1027" s="7" t="s">
        <v>17</v>
      </c>
      <c r="F1027">
        <v>22</v>
      </c>
      <c r="G1027" s="8" t="str">
        <f t="shared" ref="G1027:G1090" si="149">IF(ISBLANK(E1027),"Sep",E1027)</f>
        <v>Jun</v>
      </c>
      <c r="H1027" s="8" t="s">
        <v>6732</v>
      </c>
      <c r="I1027" s="14" t="s">
        <v>7523</v>
      </c>
      <c r="J1027" t="s">
        <v>5683</v>
      </c>
      <c r="K1027">
        <v>1993</v>
      </c>
      <c r="L1027">
        <f t="shared" ref="L1027:L1090" si="150">IF(ISBLANK(K1027),AVERAGE(K1027:K2075),K1027)</f>
        <v>1993</v>
      </c>
      <c r="M1027">
        <v>40.369999999999997</v>
      </c>
      <c r="N1027" t="str">
        <f t="shared" ref="N1027:N1090" si="151">IF(M1027&lt;18,"Underweight",IF(M1027&lt;=24.9,"Normalweight",IF(M1027&lt;=29.9,"Overweight","Obesity")))</f>
        <v>Obesity</v>
      </c>
      <c r="O1027" t="str">
        <f t="shared" ref="O1027:O1090" si="152">IF(P1027&lt;5.7,"Normal",IF(P1027&lt;=6.4,"Prediabetes","Diabetes"))</f>
        <v>Diabetes</v>
      </c>
      <c r="P1027">
        <v>8.2100000000000009</v>
      </c>
      <c r="Q1027" s="2" t="s">
        <v>8354</v>
      </c>
      <c r="R1027" s="2" t="s">
        <v>8354</v>
      </c>
      <c r="S1027" t="s">
        <v>8354</v>
      </c>
      <c r="T1027" s="2">
        <v>0</v>
      </c>
      <c r="U1027" s="2" t="str">
        <f t="shared" ref="U1027:U1090" si="153">IF(V1027=" ",_xlfn.MODE.SNGL(V1027:V1585),V1027)</f>
        <v>NO</v>
      </c>
      <c r="V1027" t="s">
        <v>8354</v>
      </c>
      <c r="W1027" t="str">
        <f t="shared" ref="W1027:W1090" si="154">IF(ISBLANK(X1027),"No Values",X1027)</f>
        <v>tier - 2</v>
      </c>
      <c r="X1027" t="s">
        <v>10</v>
      </c>
      <c r="Y1027" t="str">
        <f t="shared" ref="Y1027:Y1090" si="155">IF(ISBLANK(Z1027),"No Values",Z1027)</f>
        <v>tier - 1</v>
      </c>
      <c r="Z1027" t="s">
        <v>15</v>
      </c>
      <c r="AA1027" s="15">
        <v>8314.65</v>
      </c>
      <c r="AB1027" t="str">
        <v>R1012</v>
      </c>
    </row>
    <row r="1028" spans="1:28" x14ac:dyDescent="0.2">
      <c r="A1028" s="1" t="s">
        <v>1343</v>
      </c>
      <c r="B1028" s="13">
        <f t="shared" si="148"/>
        <v>27953</v>
      </c>
      <c r="C1028" s="1">
        <f t="shared" si="147"/>
        <v>46</v>
      </c>
      <c r="D1028">
        <v>1976</v>
      </c>
      <c r="E1028" s="7" t="s">
        <v>9</v>
      </c>
      <c r="F1028">
        <v>12</v>
      </c>
      <c r="G1028" s="8" t="str">
        <f t="shared" si="149"/>
        <v>Jul</v>
      </c>
      <c r="H1028" s="8" t="s">
        <v>6730</v>
      </c>
      <c r="I1028" s="14" t="s">
        <v>7524</v>
      </c>
      <c r="J1028" t="s">
        <v>5684</v>
      </c>
      <c r="K1028">
        <v>1976</v>
      </c>
      <c r="L1028">
        <f t="shared" si="150"/>
        <v>1976</v>
      </c>
      <c r="M1028">
        <v>41.47</v>
      </c>
      <c r="N1028" t="str">
        <f t="shared" si="151"/>
        <v>Obesity</v>
      </c>
      <c r="O1028" t="str">
        <f t="shared" si="152"/>
        <v>Diabetes</v>
      </c>
      <c r="P1028">
        <v>10.34</v>
      </c>
      <c r="Q1028" s="2" t="s">
        <v>8354</v>
      </c>
      <c r="R1028" s="2" t="s">
        <v>8354</v>
      </c>
      <c r="S1028" t="s">
        <v>8354</v>
      </c>
      <c r="T1028" s="2">
        <v>2</v>
      </c>
      <c r="U1028" s="2" t="str">
        <f t="shared" si="153"/>
        <v>NO</v>
      </c>
      <c r="V1028" t="s">
        <v>8354</v>
      </c>
      <c r="W1028" t="str">
        <f t="shared" si="154"/>
        <v>tier - 3</v>
      </c>
      <c r="X1028" t="s">
        <v>11</v>
      </c>
      <c r="Y1028" t="str">
        <f t="shared" si="155"/>
        <v>tier - 2</v>
      </c>
      <c r="Z1028" t="s">
        <v>10</v>
      </c>
      <c r="AA1028" s="15">
        <v>8334.4599999999991</v>
      </c>
      <c r="AB1028" t="str">
        <v>R1016</v>
      </c>
    </row>
    <row r="1029" spans="1:28" x14ac:dyDescent="0.2">
      <c r="A1029" s="1" t="s">
        <v>1342</v>
      </c>
      <c r="B1029" s="13">
        <f t="shared" si="148"/>
        <v>27961</v>
      </c>
      <c r="C1029" s="1">
        <f t="shared" si="147"/>
        <v>46</v>
      </c>
      <c r="D1029">
        <v>1976</v>
      </c>
      <c r="E1029" s="7" t="s">
        <v>9</v>
      </c>
      <c r="F1029">
        <v>20</v>
      </c>
      <c r="G1029" s="8" t="str">
        <f t="shared" si="149"/>
        <v>Jul</v>
      </c>
      <c r="H1029" s="8" t="s">
        <v>6732</v>
      </c>
      <c r="I1029" s="14" t="s">
        <v>7523</v>
      </c>
      <c r="J1029" t="s">
        <v>5685</v>
      </c>
      <c r="K1029">
        <v>1976</v>
      </c>
      <c r="L1029">
        <f t="shared" si="150"/>
        <v>1976</v>
      </c>
      <c r="M1029">
        <v>33.725000000000001</v>
      </c>
      <c r="N1029" t="str">
        <f t="shared" si="151"/>
        <v>Obesity</v>
      </c>
      <c r="O1029" t="str">
        <f t="shared" si="152"/>
        <v>Normal</v>
      </c>
      <c r="P1029">
        <v>5.51</v>
      </c>
      <c r="Q1029" s="2" t="s">
        <v>8355</v>
      </c>
      <c r="R1029" s="2" t="s">
        <v>8354</v>
      </c>
      <c r="S1029" t="s">
        <v>8354</v>
      </c>
      <c r="T1029" s="2">
        <v>2</v>
      </c>
      <c r="U1029" s="2" t="str">
        <f t="shared" si="153"/>
        <v>NO</v>
      </c>
      <c r="V1029" t="s">
        <v>8354</v>
      </c>
      <c r="W1029" t="str">
        <f t="shared" si="154"/>
        <v>tier - 3</v>
      </c>
      <c r="X1029" t="s">
        <v>11</v>
      </c>
      <c r="Y1029" t="str">
        <f t="shared" si="155"/>
        <v>tier - 2</v>
      </c>
      <c r="Z1029" t="s">
        <v>10</v>
      </c>
      <c r="AA1029" s="15">
        <v>8334.59</v>
      </c>
      <c r="AB1029" t="str">
        <v>R1016</v>
      </c>
    </row>
    <row r="1030" spans="1:28" x14ac:dyDescent="0.2">
      <c r="A1030" s="1" t="s">
        <v>1341</v>
      </c>
      <c r="B1030" s="13">
        <f t="shared" si="148"/>
        <v>27948</v>
      </c>
      <c r="C1030" s="1">
        <f t="shared" si="147"/>
        <v>46</v>
      </c>
      <c r="D1030">
        <v>1976</v>
      </c>
      <c r="E1030" s="7" t="s">
        <v>9</v>
      </c>
      <c r="F1030">
        <v>7</v>
      </c>
      <c r="G1030" s="8" t="str">
        <f t="shared" si="149"/>
        <v>Jul</v>
      </c>
      <c r="H1030" s="8" t="s">
        <v>6732</v>
      </c>
      <c r="I1030" s="14" t="s">
        <v>6809</v>
      </c>
      <c r="J1030" t="s">
        <v>5686</v>
      </c>
      <c r="K1030">
        <v>1976</v>
      </c>
      <c r="L1030">
        <f t="shared" si="150"/>
        <v>1976</v>
      </c>
      <c r="M1030">
        <v>28.1</v>
      </c>
      <c r="N1030" t="str">
        <f t="shared" si="151"/>
        <v>Overweight</v>
      </c>
      <c r="O1030" t="str">
        <f t="shared" si="152"/>
        <v>Diabetes</v>
      </c>
      <c r="P1030">
        <v>11.2</v>
      </c>
      <c r="Q1030" s="2" t="s">
        <v>8354</v>
      </c>
      <c r="R1030" s="2" t="s">
        <v>8354</v>
      </c>
      <c r="S1030" t="s">
        <v>8354</v>
      </c>
      <c r="T1030" s="2">
        <v>0</v>
      </c>
      <c r="U1030" s="2" t="str">
        <f t="shared" si="153"/>
        <v>NO</v>
      </c>
      <c r="V1030" t="s">
        <v>8354</v>
      </c>
      <c r="W1030" t="str">
        <f t="shared" si="154"/>
        <v>tier - 3</v>
      </c>
      <c r="X1030" t="s">
        <v>11</v>
      </c>
      <c r="Y1030" t="str">
        <f t="shared" si="155"/>
        <v>tier - 1</v>
      </c>
      <c r="Z1030" t="s">
        <v>15</v>
      </c>
      <c r="AA1030" s="15">
        <v>8342.91</v>
      </c>
      <c r="AB1030" t="str">
        <v>R1016</v>
      </c>
    </row>
    <row r="1031" spans="1:28" x14ac:dyDescent="0.2">
      <c r="A1031" s="1" t="s">
        <v>1340</v>
      </c>
      <c r="B1031" s="13">
        <f t="shared" si="148"/>
        <v>27923</v>
      </c>
      <c r="C1031" s="1">
        <f t="shared" si="147"/>
        <v>46</v>
      </c>
      <c r="D1031">
        <v>1976</v>
      </c>
      <c r="E1031" s="7" t="s">
        <v>17</v>
      </c>
      <c r="F1031">
        <v>12</v>
      </c>
      <c r="G1031" s="8" t="str">
        <f t="shared" si="149"/>
        <v>Jun</v>
      </c>
      <c r="H1031" s="8" t="s">
        <v>6730</v>
      </c>
      <c r="I1031" s="14" t="s">
        <v>7525</v>
      </c>
      <c r="J1031" t="s">
        <v>5687</v>
      </c>
      <c r="K1031">
        <v>1976</v>
      </c>
      <c r="L1031">
        <f t="shared" si="150"/>
        <v>1976</v>
      </c>
      <c r="M1031">
        <v>37.43</v>
      </c>
      <c r="N1031" t="str">
        <f t="shared" si="151"/>
        <v>Obesity</v>
      </c>
      <c r="O1031" t="str">
        <f t="shared" si="152"/>
        <v>Normal</v>
      </c>
      <c r="P1031">
        <v>4.3499999999999996</v>
      </c>
      <c r="Q1031" s="2" t="s">
        <v>8355</v>
      </c>
      <c r="R1031" s="2" t="s">
        <v>8354</v>
      </c>
      <c r="S1031" t="s">
        <v>2382</v>
      </c>
      <c r="T1031" s="2">
        <v>1</v>
      </c>
      <c r="U1031" s="2" t="str">
        <f t="shared" si="153"/>
        <v>NO</v>
      </c>
      <c r="V1031" t="s">
        <v>8354</v>
      </c>
      <c r="W1031" t="str">
        <f t="shared" si="154"/>
        <v>tier - 2</v>
      </c>
      <c r="X1031" t="s">
        <v>10</v>
      </c>
      <c r="Y1031" t="str">
        <f t="shared" si="155"/>
        <v>tier - 1</v>
      </c>
      <c r="Z1031" t="s">
        <v>15</v>
      </c>
      <c r="AA1031" s="15">
        <v>8347.16</v>
      </c>
      <c r="AB1031" t="str">
        <v>R1013</v>
      </c>
    </row>
    <row r="1032" spans="1:28" x14ac:dyDescent="0.2">
      <c r="A1032" s="1" t="s">
        <v>1339</v>
      </c>
      <c r="B1032" s="13">
        <f t="shared" si="148"/>
        <v>23275</v>
      </c>
      <c r="C1032" s="1">
        <f t="shared" si="147"/>
        <v>59</v>
      </c>
      <c r="D1032">
        <v>1963</v>
      </c>
      <c r="E1032" s="7" t="s">
        <v>19</v>
      </c>
      <c r="F1032">
        <v>21</v>
      </c>
      <c r="G1032" s="8" t="str">
        <f t="shared" si="149"/>
        <v>Sep</v>
      </c>
      <c r="H1032" s="8" t="s">
        <v>6732</v>
      </c>
      <c r="I1032" s="14" t="s">
        <v>7526</v>
      </c>
      <c r="J1032" t="s">
        <v>5688</v>
      </c>
      <c r="K1032">
        <v>1963</v>
      </c>
      <c r="L1032">
        <f t="shared" si="150"/>
        <v>1963</v>
      </c>
      <c r="M1032">
        <v>23.7</v>
      </c>
      <c r="N1032" t="str">
        <f t="shared" si="151"/>
        <v>Normalweight</v>
      </c>
      <c r="O1032" t="str">
        <f t="shared" si="152"/>
        <v>Diabetes</v>
      </c>
      <c r="P1032">
        <v>10.45</v>
      </c>
      <c r="Q1032" s="2" t="s">
        <v>8354</v>
      </c>
      <c r="R1032" s="2" t="s">
        <v>8354</v>
      </c>
      <c r="S1032" t="s">
        <v>8354</v>
      </c>
      <c r="T1032" s="2">
        <v>0</v>
      </c>
      <c r="U1032" s="2" t="str">
        <f t="shared" si="153"/>
        <v>NO</v>
      </c>
      <c r="V1032" t="s">
        <v>8354</v>
      </c>
      <c r="W1032" t="str">
        <f t="shared" si="154"/>
        <v>tier - 3</v>
      </c>
      <c r="X1032" t="s">
        <v>11</v>
      </c>
      <c r="Y1032" t="str">
        <f t="shared" si="155"/>
        <v>tier - 3</v>
      </c>
      <c r="Z1032" t="s">
        <v>11</v>
      </c>
      <c r="AA1032" s="15">
        <v>8355.5400000000009</v>
      </c>
      <c r="AB1032" t="str">
        <v>R1012</v>
      </c>
    </row>
    <row r="1033" spans="1:28" x14ac:dyDescent="0.2">
      <c r="A1033" s="1" t="s">
        <v>1338</v>
      </c>
      <c r="B1033" s="13">
        <f t="shared" si="148"/>
        <v>26180</v>
      </c>
      <c r="C1033" s="1">
        <f t="shared" si="147"/>
        <v>51</v>
      </c>
      <c r="D1033">
        <v>1971</v>
      </c>
      <c r="E1033" s="7" t="s">
        <v>19</v>
      </c>
      <c r="F1033">
        <v>4</v>
      </c>
      <c r="G1033" s="8" t="str">
        <f t="shared" si="149"/>
        <v>Sep</v>
      </c>
      <c r="H1033" s="8" t="s">
        <v>6730</v>
      </c>
      <c r="I1033" s="14" t="s">
        <v>7527</v>
      </c>
      <c r="J1033" t="s">
        <v>5689</v>
      </c>
      <c r="K1033">
        <v>1971</v>
      </c>
      <c r="L1033">
        <f t="shared" si="150"/>
        <v>1971</v>
      </c>
      <c r="M1033">
        <v>24.795000000000002</v>
      </c>
      <c r="N1033" t="str">
        <f t="shared" si="151"/>
        <v>Normalweight</v>
      </c>
      <c r="O1033" t="str">
        <f t="shared" si="152"/>
        <v>Normal</v>
      </c>
      <c r="P1033">
        <v>4.07</v>
      </c>
      <c r="Q1033" s="2" t="s">
        <v>8355</v>
      </c>
      <c r="R1033" s="2" t="s">
        <v>8354</v>
      </c>
      <c r="S1033" t="s">
        <v>2382</v>
      </c>
      <c r="T1033" s="2">
        <v>1</v>
      </c>
      <c r="U1033" s="2" t="str">
        <f t="shared" si="153"/>
        <v>NO</v>
      </c>
      <c r="V1033" t="s">
        <v>8354</v>
      </c>
      <c r="W1033" t="str">
        <f t="shared" si="154"/>
        <v>tier - 2</v>
      </c>
      <c r="X1033" t="s">
        <v>10</v>
      </c>
      <c r="Y1033" t="str">
        <f t="shared" si="155"/>
        <v>tier - 3</v>
      </c>
      <c r="Z1033" t="s">
        <v>11</v>
      </c>
      <c r="AA1033" s="15">
        <v>8396.6200000000008</v>
      </c>
      <c r="AB1033" t="str">
        <v>R1013</v>
      </c>
    </row>
    <row r="1034" spans="1:28" x14ac:dyDescent="0.2">
      <c r="A1034" s="1" t="s">
        <v>1337</v>
      </c>
      <c r="B1034" s="13">
        <f t="shared" si="148"/>
        <v>26194</v>
      </c>
      <c r="C1034" s="1">
        <f t="shared" si="147"/>
        <v>51</v>
      </c>
      <c r="D1034">
        <v>1971</v>
      </c>
      <c r="E1034" s="7" t="s">
        <v>19</v>
      </c>
      <c r="F1034">
        <v>18</v>
      </c>
      <c r="G1034" s="8" t="str">
        <f t="shared" si="149"/>
        <v>Sep</v>
      </c>
      <c r="H1034" s="8" t="s">
        <v>6730</v>
      </c>
      <c r="I1034" s="14" t="s">
        <v>7528</v>
      </c>
      <c r="J1034" t="s">
        <v>5361</v>
      </c>
      <c r="K1034">
        <v>1971</v>
      </c>
      <c r="L1034">
        <f t="shared" si="150"/>
        <v>1971</v>
      </c>
      <c r="M1034">
        <v>31.9</v>
      </c>
      <c r="N1034" t="str">
        <f t="shared" si="151"/>
        <v>Obesity</v>
      </c>
      <c r="O1034" t="str">
        <f t="shared" si="152"/>
        <v>Diabetes</v>
      </c>
      <c r="P1034">
        <v>8.34</v>
      </c>
      <c r="Q1034" s="2" t="s">
        <v>8354</v>
      </c>
      <c r="R1034" s="2" t="s">
        <v>8354</v>
      </c>
      <c r="S1034" t="s">
        <v>8354</v>
      </c>
      <c r="T1034" s="2">
        <v>0</v>
      </c>
      <c r="U1034" s="2" t="str">
        <f t="shared" si="153"/>
        <v>NO</v>
      </c>
      <c r="V1034" t="s">
        <v>8354</v>
      </c>
      <c r="W1034" t="str">
        <f t="shared" si="154"/>
        <v>tier - 2</v>
      </c>
      <c r="X1034" t="s">
        <v>10</v>
      </c>
      <c r="Y1034" t="str">
        <f t="shared" si="155"/>
        <v>tier - 3</v>
      </c>
      <c r="Z1034" t="s">
        <v>11</v>
      </c>
      <c r="AA1034" s="15">
        <v>8400.01</v>
      </c>
      <c r="AB1034" t="str">
        <v>R1013</v>
      </c>
    </row>
    <row r="1035" spans="1:28" x14ac:dyDescent="0.2">
      <c r="A1035" s="1" t="s">
        <v>1336</v>
      </c>
      <c r="B1035" s="13">
        <f t="shared" si="148"/>
        <v>29017</v>
      </c>
      <c r="C1035" s="1">
        <f t="shared" si="147"/>
        <v>43</v>
      </c>
      <c r="D1035">
        <v>1979</v>
      </c>
      <c r="E1035" s="7" t="s">
        <v>17</v>
      </c>
      <c r="F1035">
        <v>11</v>
      </c>
      <c r="G1035" s="8" t="str">
        <f t="shared" si="149"/>
        <v>Jun</v>
      </c>
      <c r="H1035" s="8" t="s">
        <v>6730</v>
      </c>
      <c r="I1035" s="14" t="s">
        <v>7067</v>
      </c>
      <c r="J1035" t="s">
        <v>5690</v>
      </c>
      <c r="K1035">
        <v>1979</v>
      </c>
      <c r="L1035">
        <f t="shared" si="150"/>
        <v>1979</v>
      </c>
      <c r="M1035">
        <v>32.68</v>
      </c>
      <c r="N1035" t="str">
        <f t="shared" si="151"/>
        <v>Obesity</v>
      </c>
      <c r="O1035" t="str">
        <f t="shared" si="152"/>
        <v>Diabetes</v>
      </c>
      <c r="P1035">
        <v>7.41</v>
      </c>
      <c r="Q1035" s="2" t="s">
        <v>8354</v>
      </c>
      <c r="R1035" s="2" t="s">
        <v>8354</v>
      </c>
      <c r="S1035" t="s">
        <v>8354</v>
      </c>
      <c r="T1035" s="2">
        <v>0</v>
      </c>
      <c r="U1035" s="2" t="str">
        <f t="shared" si="153"/>
        <v>NO</v>
      </c>
      <c r="V1035" t="s">
        <v>8354</v>
      </c>
      <c r="W1035" t="str">
        <f t="shared" si="154"/>
        <v>tier - 2</v>
      </c>
      <c r="X1035" t="s">
        <v>10</v>
      </c>
      <c r="Y1035" t="str">
        <f t="shared" si="155"/>
        <v>tier - 2</v>
      </c>
      <c r="Z1035" t="s">
        <v>10</v>
      </c>
      <c r="AA1035" s="15">
        <v>8410.0499999999993</v>
      </c>
      <c r="AB1035" t="str">
        <v>R1012</v>
      </c>
    </row>
    <row r="1036" spans="1:28" x14ac:dyDescent="0.2">
      <c r="A1036" s="1" t="s">
        <v>1335</v>
      </c>
      <c r="B1036" s="13">
        <f t="shared" si="148"/>
        <v>28372</v>
      </c>
      <c r="C1036" s="1">
        <f t="shared" si="147"/>
        <v>45</v>
      </c>
      <c r="D1036">
        <v>1977</v>
      </c>
      <c r="E1036" s="7" t="s">
        <v>19</v>
      </c>
      <c r="F1036">
        <v>4</v>
      </c>
      <c r="G1036" s="8" t="str">
        <f t="shared" si="149"/>
        <v>Sep</v>
      </c>
      <c r="H1036" s="8" t="s">
        <v>6730</v>
      </c>
      <c r="I1036" s="14" t="s">
        <v>7529</v>
      </c>
      <c r="J1036" t="s">
        <v>5691</v>
      </c>
      <c r="K1036">
        <v>1977</v>
      </c>
      <c r="L1036">
        <f t="shared" si="150"/>
        <v>1977</v>
      </c>
      <c r="M1036">
        <v>47.13</v>
      </c>
      <c r="N1036" t="str">
        <f t="shared" si="151"/>
        <v>Obesity</v>
      </c>
      <c r="O1036" t="str">
        <f t="shared" si="152"/>
        <v>Normal</v>
      </c>
      <c r="P1036">
        <v>4.3099999999999996</v>
      </c>
      <c r="Q1036" s="2" t="s">
        <v>8354</v>
      </c>
      <c r="R1036" s="2" t="s">
        <v>8354</v>
      </c>
      <c r="S1036" t="s">
        <v>8354</v>
      </c>
      <c r="T1036" s="2">
        <v>0</v>
      </c>
      <c r="U1036" s="2" t="str">
        <f t="shared" si="153"/>
        <v>NO</v>
      </c>
      <c r="V1036" t="s">
        <v>8354</v>
      </c>
      <c r="W1036" t="str">
        <f t="shared" si="154"/>
        <v>tier - 3</v>
      </c>
      <c r="X1036" t="s">
        <v>11</v>
      </c>
      <c r="Y1036" t="str">
        <f t="shared" si="155"/>
        <v>tier - 1</v>
      </c>
      <c r="Z1036" t="s">
        <v>15</v>
      </c>
      <c r="AA1036" s="15">
        <v>8413.4599999999991</v>
      </c>
      <c r="AB1036" t="str">
        <v>R1012</v>
      </c>
    </row>
    <row r="1037" spans="1:28" x14ac:dyDescent="0.2">
      <c r="A1037" s="1" t="s">
        <v>1334</v>
      </c>
      <c r="B1037" s="13">
        <f t="shared" si="148"/>
        <v>27665</v>
      </c>
      <c r="C1037" s="1">
        <f t="shared" si="147"/>
        <v>47</v>
      </c>
      <c r="D1037">
        <v>1975</v>
      </c>
      <c r="E1037" s="7" t="s">
        <v>19</v>
      </c>
      <c r="F1037">
        <v>28</v>
      </c>
      <c r="G1037" s="8" t="str">
        <f t="shared" si="149"/>
        <v>Sep</v>
      </c>
      <c r="H1037" s="8" t="s">
        <v>6730</v>
      </c>
      <c r="I1037" s="14" t="s">
        <v>7198</v>
      </c>
      <c r="J1037" t="s">
        <v>5692</v>
      </c>
      <c r="K1037">
        <v>1975</v>
      </c>
      <c r="L1037">
        <f t="shared" si="150"/>
        <v>1975</v>
      </c>
      <c r="M1037">
        <v>36.67</v>
      </c>
      <c r="N1037" t="str">
        <f t="shared" si="151"/>
        <v>Obesity</v>
      </c>
      <c r="O1037" t="str">
        <f t="shared" si="152"/>
        <v>Diabetes</v>
      </c>
      <c r="P1037">
        <v>10.83</v>
      </c>
      <c r="Q1037" s="2" t="s">
        <v>8354</v>
      </c>
      <c r="R1037" s="2" t="s">
        <v>8354</v>
      </c>
      <c r="S1037" t="s">
        <v>8354</v>
      </c>
      <c r="T1037" s="2">
        <v>0</v>
      </c>
      <c r="U1037" s="2" t="str">
        <f t="shared" si="153"/>
        <v>NO</v>
      </c>
      <c r="V1037" t="s">
        <v>8354</v>
      </c>
      <c r="W1037" t="str">
        <f t="shared" si="154"/>
        <v>tier - 3</v>
      </c>
      <c r="X1037" t="s">
        <v>11</v>
      </c>
      <c r="Y1037" t="str">
        <f t="shared" si="155"/>
        <v>tier - 2</v>
      </c>
      <c r="Z1037" t="s">
        <v>10</v>
      </c>
      <c r="AA1037" s="15">
        <v>8428.07</v>
      </c>
      <c r="AB1037" t="str">
        <v>R1012</v>
      </c>
    </row>
    <row r="1038" spans="1:28" x14ac:dyDescent="0.2">
      <c r="A1038" s="1" t="s">
        <v>1333</v>
      </c>
      <c r="B1038" s="13">
        <f t="shared" si="148"/>
        <v>23278</v>
      </c>
      <c r="C1038" s="1">
        <f t="shared" si="147"/>
        <v>59</v>
      </c>
      <c r="D1038">
        <v>1963</v>
      </c>
      <c r="E1038" s="7" t="s">
        <v>19</v>
      </c>
      <c r="F1038">
        <v>24</v>
      </c>
      <c r="G1038" s="8" t="str">
        <f t="shared" si="149"/>
        <v>Sep</v>
      </c>
      <c r="H1038" s="8" t="s">
        <v>6732</v>
      </c>
      <c r="I1038" s="14" t="s">
        <v>6794</v>
      </c>
      <c r="J1038" t="s">
        <v>5693</v>
      </c>
      <c r="K1038">
        <v>1963</v>
      </c>
      <c r="L1038">
        <f t="shared" si="150"/>
        <v>1963</v>
      </c>
      <c r="M1038">
        <v>33.630000000000003</v>
      </c>
      <c r="N1038" t="str">
        <f t="shared" si="151"/>
        <v>Obesity</v>
      </c>
      <c r="O1038" t="str">
        <f t="shared" si="152"/>
        <v>Diabetes</v>
      </c>
      <c r="P1038">
        <v>11.31</v>
      </c>
      <c r="Q1038" s="2" t="s">
        <v>8354</v>
      </c>
      <c r="R1038" s="2" t="s">
        <v>8354</v>
      </c>
      <c r="S1038" t="s">
        <v>8354</v>
      </c>
      <c r="T1038" s="2">
        <v>0</v>
      </c>
      <c r="U1038" s="2" t="str">
        <f t="shared" si="153"/>
        <v>NO</v>
      </c>
      <c r="V1038" t="s">
        <v>8354</v>
      </c>
      <c r="W1038" t="str">
        <f t="shared" si="154"/>
        <v>tier - 3</v>
      </c>
      <c r="X1038" t="s">
        <v>11</v>
      </c>
      <c r="Y1038" t="str">
        <f t="shared" si="155"/>
        <v>tier - 2</v>
      </c>
      <c r="Z1038" t="s">
        <v>10</v>
      </c>
      <c r="AA1038" s="15">
        <v>8440.0499999999993</v>
      </c>
      <c r="AB1038" t="str">
        <v>R1013</v>
      </c>
    </row>
    <row r="1039" spans="1:28" x14ac:dyDescent="0.2">
      <c r="A1039" s="1" t="s">
        <v>1332</v>
      </c>
      <c r="B1039" s="13">
        <f t="shared" si="148"/>
        <v>26551</v>
      </c>
      <c r="C1039" s="1">
        <f t="shared" si="147"/>
        <v>50</v>
      </c>
      <c r="D1039">
        <v>1972</v>
      </c>
      <c r="E1039" s="7" t="s">
        <v>19</v>
      </c>
      <c r="F1039">
        <v>9</v>
      </c>
      <c r="G1039" s="8" t="str">
        <f t="shared" si="149"/>
        <v>Sep</v>
      </c>
      <c r="H1039" s="8" t="s">
        <v>6732</v>
      </c>
      <c r="I1039" s="14" t="s">
        <v>7530</v>
      </c>
      <c r="J1039" t="s">
        <v>4906</v>
      </c>
      <c r="K1039">
        <v>1972</v>
      </c>
      <c r="L1039">
        <f t="shared" si="150"/>
        <v>1972</v>
      </c>
      <c r="M1039">
        <v>32.67</v>
      </c>
      <c r="N1039" t="str">
        <f t="shared" si="151"/>
        <v>Obesity</v>
      </c>
      <c r="O1039" t="str">
        <f t="shared" si="152"/>
        <v>Diabetes</v>
      </c>
      <c r="P1039">
        <v>11.81</v>
      </c>
      <c r="Q1039" s="2" t="s">
        <v>8355</v>
      </c>
      <c r="R1039" s="2" t="s">
        <v>8354</v>
      </c>
      <c r="S1039" t="s">
        <v>8354</v>
      </c>
      <c r="T1039" s="2">
        <v>0</v>
      </c>
      <c r="U1039" s="2" t="str">
        <f t="shared" si="153"/>
        <v>NO</v>
      </c>
      <c r="V1039" t="s">
        <v>8354</v>
      </c>
      <c r="W1039" t="str">
        <f t="shared" si="154"/>
        <v>tier - 2</v>
      </c>
      <c r="X1039" t="s">
        <v>10</v>
      </c>
      <c r="Y1039" t="str">
        <f t="shared" si="155"/>
        <v>tier - 3</v>
      </c>
      <c r="Z1039" t="s">
        <v>11</v>
      </c>
      <c r="AA1039" s="15">
        <v>8442.67</v>
      </c>
      <c r="AB1039" t="str">
        <v>R1013</v>
      </c>
    </row>
    <row r="1040" spans="1:28" x14ac:dyDescent="0.2">
      <c r="A1040" s="1" t="s">
        <v>1331</v>
      </c>
      <c r="B1040" s="13">
        <f t="shared" si="148"/>
        <v>26546</v>
      </c>
      <c r="C1040" s="1">
        <f t="shared" si="147"/>
        <v>50</v>
      </c>
      <c r="D1040">
        <v>1972</v>
      </c>
      <c r="E1040" s="7" t="s">
        <v>19</v>
      </c>
      <c r="F1040">
        <v>4</v>
      </c>
      <c r="G1040" s="8" t="str">
        <f t="shared" si="149"/>
        <v>Sep</v>
      </c>
      <c r="H1040" s="8" t="s">
        <v>6730</v>
      </c>
      <c r="I1040" s="14" t="s">
        <v>6972</v>
      </c>
      <c r="J1040" t="s">
        <v>5694</v>
      </c>
      <c r="K1040">
        <v>1972</v>
      </c>
      <c r="L1040">
        <f t="shared" si="150"/>
        <v>1972</v>
      </c>
      <c r="M1040">
        <v>33.299999999999997</v>
      </c>
      <c r="N1040" t="str">
        <f t="shared" si="151"/>
        <v>Obesity</v>
      </c>
      <c r="O1040" t="str">
        <f t="shared" si="152"/>
        <v>Diabetes</v>
      </c>
      <c r="P1040">
        <v>8.26</v>
      </c>
      <c r="Q1040" s="2" t="s">
        <v>8355</v>
      </c>
      <c r="R1040" s="2" t="s">
        <v>8354</v>
      </c>
      <c r="S1040" t="s">
        <v>8354</v>
      </c>
      <c r="T1040" s="2">
        <v>2</v>
      </c>
      <c r="U1040" s="2" t="str">
        <f t="shared" si="153"/>
        <v>NO</v>
      </c>
      <c r="V1040" t="s">
        <v>8354</v>
      </c>
      <c r="W1040" t="str">
        <f t="shared" si="154"/>
        <v>tier - 3</v>
      </c>
      <c r="X1040" t="s">
        <v>11</v>
      </c>
      <c r="Y1040" t="str">
        <f t="shared" si="155"/>
        <v>tier - 1</v>
      </c>
      <c r="Z1040" t="s">
        <v>15</v>
      </c>
      <c r="AA1040" s="15">
        <v>8444.4699999999993</v>
      </c>
      <c r="AB1040" t="str">
        <v>R1011</v>
      </c>
    </row>
    <row r="1041" spans="1:28" x14ac:dyDescent="0.2">
      <c r="A1041" s="1" t="s">
        <v>1330</v>
      </c>
      <c r="B1041" s="13">
        <f t="shared" si="148"/>
        <v>24270</v>
      </c>
      <c r="C1041" s="1">
        <f t="shared" si="147"/>
        <v>56</v>
      </c>
      <c r="D1041">
        <v>1966</v>
      </c>
      <c r="E1041" s="7" t="s">
        <v>17</v>
      </c>
      <c r="F1041">
        <v>12</v>
      </c>
      <c r="G1041" s="8" t="str">
        <f t="shared" si="149"/>
        <v>Jun</v>
      </c>
      <c r="H1041" s="8" t="s">
        <v>6730</v>
      </c>
      <c r="I1041" s="14" t="s">
        <v>7531</v>
      </c>
      <c r="J1041" t="s">
        <v>5695</v>
      </c>
      <c r="K1041">
        <v>1966</v>
      </c>
      <c r="L1041">
        <f t="shared" si="150"/>
        <v>1966</v>
      </c>
      <c r="M1041">
        <v>30.78</v>
      </c>
      <c r="N1041" t="str">
        <f t="shared" si="151"/>
        <v>Obesity</v>
      </c>
      <c r="O1041" t="str">
        <f t="shared" si="152"/>
        <v>Diabetes</v>
      </c>
      <c r="P1041">
        <v>10.74</v>
      </c>
      <c r="Q1041" s="2" t="s">
        <v>8355</v>
      </c>
      <c r="R1041" s="2" t="s">
        <v>8354</v>
      </c>
      <c r="S1041" t="s">
        <v>8354</v>
      </c>
      <c r="T1041" s="2">
        <v>2</v>
      </c>
      <c r="U1041" s="2" t="str">
        <f t="shared" si="153"/>
        <v>NO</v>
      </c>
      <c r="V1041" t="s">
        <v>8354</v>
      </c>
      <c r="W1041" t="str">
        <f t="shared" si="154"/>
        <v>tier - 3</v>
      </c>
      <c r="X1041" t="s">
        <v>11</v>
      </c>
      <c r="Y1041" t="str">
        <f t="shared" si="155"/>
        <v>tier - 1</v>
      </c>
      <c r="Z1041" t="s">
        <v>15</v>
      </c>
      <c r="AA1041" s="15">
        <v>8448.66</v>
      </c>
      <c r="AB1041" t="str">
        <v>R1013</v>
      </c>
    </row>
    <row r="1042" spans="1:28" x14ac:dyDescent="0.2">
      <c r="A1042" s="1" t="s">
        <v>1329</v>
      </c>
      <c r="B1042" s="13">
        <f t="shared" si="148"/>
        <v>30852</v>
      </c>
      <c r="C1042" s="1">
        <f t="shared" si="147"/>
        <v>38</v>
      </c>
      <c r="D1042">
        <v>1984</v>
      </c>
      <c r="E1042" s="7" t="s">
        <v>17</v>
      </c>
      <c r="F1042">
        <v>19</v>
      </c>
      <c r="G1042" s="8" t="str">
        <f t="shared" si="149"/>
        <v>Jun</v>
      </c>
      <c r="H1042" s="8" t="s">
        <v>6732</v>
      </c>
      <c r="I1042" s="14" t="s">
        <v>6881</v>
      </c>
      <c r="J1042" t="s">
        <v>5387</v>
      </c>
      <c r="K1042">
        <v>1984</v>
      </c>
      <c r="L1042">
        <f t="shared" si="150"/>
        <v>1984</v>
      </c>
      <c r="M1042">
        <v>28.975000000000001</v>
      </c>
      <c r="N1042" t="str">
        <f t="shared" si="151"/>
        <v>Overweight</v>
      </c>
      <c r="O1042" t="str">
        <f t="shared" si="152"/>
        <v>Diabetes</v>
      </c>
      <c r="P1042">
        <v>7.69</v>
      </c>
      <c r="Q1042" s="2" t="s">
        <v>8355</v>
      </c>
      <c r="R1042" s="2" t="s">
        <v>8354</v>
      </c>
      <c r="S1042" t="s">
        <v>8354</v>
      </c>
      <c r="T1042" s="2">
        <v>0</v>
      </c>
      <c r="U1042" s="2" t="str">
        <f t="shared" si="153"/>
        <v>NO</v>
      </c>
      <c r="V1042" t="s">
        <v>8354</v>
      </c>
      <c r="W1042" t="str">
        <f t="shared" si="154"/>
        <v>tier - 2</v>
      </c>
      <c r="X1042" t="s">
        <v>10</v>
      </c>
      <c r="Y1042" t="str">
        <f t="shared" si="155"/>
        <v>tier - 2</v>
      </c>
      <c r="Z1042" t="s">
        <v>10</v>
      </c>
      <c r="AA1042" s="15">
        <v>8450.82</v>
      </c>
      <c r="AB1042" t="str">
        <v>R1025</v>
      </c>
    </row>
    <row r="1043" spans="1:28" x14ac:dyDescent="0.2">
      <c r="A1043" s="1" t="s">
        <v>1328</v>
      </c>
      <c r="B1043" s="13">
        <f t="shared" si="148"/>
        <v>26659</v>
      </c>
      <c r="C1043" s="1">
        <f t="shared" si="147"/>
        <v>50</v>
      </c>
      <c r="D1043">
        <v>1972</v>
      </c>
      <c r="E1043" s="7" t="s">
        <v>29</v>
      </c>
      <c r="F1043">
        <v>26</v>
      </c>
      <c r="G1043" s="8" t="str">
        <f t="shared" si="149"/>
        <v>Dec</v>
      </c>
      <c r="H1043" s="8" t="s">
        <v>6730</v>
      </c>
      <c r="I1043" s="14" t="s">
        <v>7532</v>
      </c>
      <c r="J1043" t="s">
        <v>5696</v>
      </c>
      <c r="K1043">
        <v>1972</v>
      </c>
      <c r="L1043">
        <f t="shared" si="150"/>
        <v>1972</v>
      </c>
      <c r="M1043">
        <v>33.4</v>
      </c>
      <c r="N1043" t="str">
        <f t="shared" si="151"/>
        <v>Obesity</v>
      </c>
      <c r="O1043" t="str">
        <f t="shared" si="152"/>
        <v>Normal</v>
      </c>
      <c r="P1043">
        <v>4.84</v>
      </c>
      <c r="Q1043" s="2" t="s">
        <v>8354</v>
      </c>
      <c r="R1043" s="2" t="s">
        <v>8354</v>
      </c>
      <c r="S1043" t="s">
        <v>8354</v>
      </c>
      <c r="T1043" s="2">
        <v>0</v>
      </c>
      <c r="U1043" s="2" t="str">
        <f t="shared" si="153"/>
        <v>NO</v>
      </c>
      <c r="V1043" t="s">
        <v>8354</v>
      </c>
      <c r="W1043" t="str">
        <f t="shared" si="154"/>
        <v>tier - 2</v>
      </c>
      <c r="X1043" t="s">
        <v>10</v>
      </c>
      <c r="Y1043" t="str">
        <f t="shared" si="155"/>
        <v>tier - 3</v>
      </c>
      <c r="Z1043" t="s">
        <v>11</v>
      </c>
      <c r="AA1043" s="15">
        <v>8457.82</v>
      </c>
      <c r="AB1043" t="str">
        <v>R1011</v>
      </c>
    </row>
    <row r="1044" spans="1:28" x14ac:dyDescent="0.2">
      <c r="A1044" s="1" t="s">
        <v>1327</v>
      </c>
      <c r="B1044" s="13">
        <f t="shared" si="148"/>
        <v>33856</v>
      </c>
      <c r="C1044" s="1">
        <f t="shared" si="147"/>
        <v>30</v>
      </c>
      <c r="D1044">
        <v>1992</v>
      </c>
      <c r="E1044" s="7" t="s">
        <v>19</v>
      </c>
      <c r="F1044">
        <v>9</v>
      </c>
      <c r="G1044" s="8" t="str">
        <f t="shared" si="149"/>
        <v>Sep</v>
      </c>
      <c r="H1044" s="8" t="s">
        <v>6732</v>
      </c>
      <c r="I1044" s="14" t="s">
        <v>7533</v>
      </c>
      <c r="J1044" t="s">
        <v>5697</v>
      </c>
      <c r="K1044">
        <v>1992</v>
      </c>
      <c r="L1044">
        <f t="shared" si="150"/>
        <v>1992</v>
      </c>
      <c r="M1044">
        <v>21.5</v>
      </c>
      <c r="N1044" t="str">
        <f t="shared" si="151"/>
        <v>Normalweight</v>
      </c>
      <c r="O1044" t="str">
        <f t="shared" si="152"/>
        <v>Diabetes</v>
      </c>
      <c r="P1044">
        <v>9.77</v>
      </c>
      <c r="Q1044" s="2" t="s">
        <v>8355</v>
      </c>
      <c r="R1044" s="2" t="s">
        <v>8354</v>
      </c>
      <c r="S1044" t="s">
        <v>8354</v>
      </c>
      <c r="T1044" s="2">
        <v>0</v>
      </c>
      <c r="U1044" s="2" t="str">
        <f t="shared" si="153"/>
        <v>NO</v>
      </c>
      <c r="V1044" t="s">
        <v>8354</v>
      </c>
      <c r="W1044" t="str">
        <f t="shared" si="154"/>
        <v>tier - 2</v>
      </c>
      <c r="X1044" t="s">
        <v>10</v>
      </c>
      <c r="Y1044" t="str">
        <f t="shared" si="155"/>
        <v>tier - 2</v>
      </c>
      <c r="Z1044" t="s">
        <v>10</v>
      </c>
      <c r="AA1044" s="15">
        <v>8466.35</v>
      </c>
      <c r="AB1044" t="str">
        <v>R1012</v>
      </c>
    </row>
    <row r="1045" spans="1:28" x14ac:dyDescent="0.2">
      <c r="A1045" s="1" t="s">
        <v>1326</v>
      </c>
      <c r="B1045" s="13">
        <f t="shared" si="148"/>
        <v>34283</v>
      </c>
      <c r="C1045" s="1">
        <f t="shared" si="147"/>
        <v>29</v>
      </c>
      <c r="D1045">
        <v>1993</v>
      </c>
      <c r="E1045" s="7" t="s">
        <v>14</v>
      </c>
      <c r="F1045">
        <v>10</v>
      </c>
      <c r="G1045" s="8" t="str">
        <f t="shared" si="149"/>
        <v>Nov</v>
      </c>
      <c r="H1045" s="8" t="s">
        <v>6732</v>
      </c>
      <c r="I1045" s="14" t="s">
        <v>7534</v>
      </c>
      <c r="J1045" t="s">
        <v>5698</v>
      </c>
      <c r="K1045">
        <v>1993</v>
      </c>
      <c r="L1045">
        <f t="shared" si="150"/>
        <v>1993</v>
      </c>
      <c r="M1045">
        <v>38.14</v>
      </c>
      <c r="N1045" t="str">
        <f t="shared" si="151"/>
        <v>Obesity</v>
      </c>
      <c r="O1045" t="str">
        <f t="shared" si="152"/>
        <v>Prediabetes</v>
      </c>
      <c r="P1045">
        <v>5.84</v>
      </c>
      <c r="Q1045" s="2" t="s">
        <v>8354</v>
      </c>
      <c r="R1045" s="2" t="s">
        <v>8354</v>
      </c>
      <c r="S1045" t="s">
        <v>8354</v>
      </c>
      <c r="T1045" s="2">
        <v>0</v>
      </c>
      <c r="U1045" s="2" t="str">
        <f t="shared" si="153"/>
        <v>NO</v>
      </c>
      <c r="V1045" t="s">
        <v>8354</v>
      </c>
      <c r="W1045" t="str">
        <f t="shared" si="154"/>
        <v>tier - 2</v>
      </c>
      <c r="X1045" t="s">
        <v>10</v>
      </c>
      <c r="Y1045" t="str">
        <f t="shared" si="155"/>
        <v>tier - 1</v>
      </c>
      <c r="Z1045" t="s">
        <v>15</v>
      </c>
      <c r="AA1045" s="15">
        <v>8471.65</v>
      </c>
      <c r="AB1045" t="str">
        <v>R1012</v>
      </c>
    </row>
    <row r="1046" spans="1:28" x14ac:dyDescent="0.2">
      <c r="A1046" s="1" t="s">
        <v>1325</v>
      </c>
      <c r="B1046" s="13">
        <f t="shared" si="148"/>
        <v>28485</v>
      </c>
      <c r="C1046" s="1">
        <f t="shared" ref="C1046:C1109" si="156">DATEDIF(B1046,DATE(2023,6,8),"Y")</f>
        <v>45</v>
      </c>
      <c r="D1046">
        <v>1977</v>
      </c>
      <c r="E1046" s="7" t="s">
        <v>29</v>
      </c>
      <c r="F1046">
        <v>26</v>
      </c>
      <c r="G1046" s="8" t="str">
        <f t="shared" si="149"/>
        <v>Dec</v>
      </c>
      <c r="H1046" s="8" t="s">
        <v>7145</v>
      </c>
      <c r="I1046" s="14" t="s">
        <v>7535</v>
      </c>
      <c r="J1046" t="s">
        <v>5699</v>
      </c>
      <c r="K1046">
        <v>1977</v>
      </c>
      <c r="L1046">
        <f t="shared" si="150"/>
        <v>1977</v>
      </c>
      <c r="M1046">
        <v>35.42</v>
      </c>
      <c r="N1046" t="str">
        <f t="shared" si="151"/>
        <v>Obesity</v>
      </c>
      <c r="O1046" t="str">
        <f t="shared" si="152"/>
        <v>Diabetes</v>
      </c>
      <c r="P1046">
        <v>8.6999999999999993</v>
      </c>
      <c r="Q1046" s="2" t="s">
        <v>8355</v>
      </c>
      <c r="R1046" s="2" t="s">
        <v>8354</v>
      </c>
      <c r="S1046" t="s">
        <v>8354</v>
      </c>
      <c r="T1046" s="2">
        <v>1</v>
      </c>
      <c r="U1046" s="2" t="str">
        <f t="shared" si="153"/>
        <v>NO</v>
      </c>
      <c r="V1046" t="s">
        <v>8354</v>
      </c>
      <c r="W1046" t="str">
        <f t="shared" si="154"/>
        <v>tier - 2</v>
      </c>
      <c r="X1046" t="s">
        <v>10</v>
      </c>
      <c r="Y1046" t="str">
        <f t="shared" si="155"/>
        <v>tier - 2</v>
      </c>
      <c r="Z1046" t="s">
        <v>10</v>
      </c>
      <c r="AA1046" s="15">
        <v>8515.76</v>
      </c>
      <c r="AB1046" t="str">
        <v>R1013</v>
      </c>
    </row>
    <row r="1047" spans="1:28" x14ac:dyDescent="0.2">
      <c r="A1047" s="1" t="s">
        <v>1324</v>
      </c>
      <c r="B1047" s="13">
        <f t="shared" si="148"/>
        <v>28297</v>
      </c>
      <c r="C1047" s="1">
        <f t="shared" si="156"/>
        <v>45</v>
      </c>
      <c r="D1047">
        <v>1977</v>
      </c>
      <c r="E1047" s="7" t="s">
        <v>17</v>
      </c>
      <c r="F1047">
        <v>21</v>
      </c>
      <c r="G1047" s="8" t="str">
        <f t="shared" si="149"/>
        <v>Jun</v>
      </c>
      <c r="H1047" s="8" t="s">
        <v>6732</v>
      </c>
      <c r="I1047" s="14" t="s">
        <v>7536</v>
      </c>
      <c r="J1047" t="s">
        <v>5700</v>
      </c>
      <c r="K1047">
        <v>1977</v>
      </c>
      <c r="L1047">
        <f t="shared" si="150"/>
        <v>1977</v>
      </c>
      <c r="M1047">
        <v>35.625</v>
      </c>
      <c r="N1047" t="str">
        <f t="shared" si="151"/>
        <v>Obesity</v>
      </c>
      <c r="O1047" t="str">
        <f t="shared" si="152"/>
        <v>Diabetes</v>
      </c>
      <c r="P1047">
        <v>10.79</v>
      </c>
      <c r="Q1047" s="2" t="s">
        <v>8354</v>
      </c>
      <c r="R1047" s="2" t="s">
        <v>8354</v>
      </c>
      <c r="S1047" t="s">
        <v>8354</v>
      </c>
      <c r="T1047" s="2">
        <v>0</v>
      </c>
      <c r="U1047" s="2" t="str">
        <f t="shared" si="153"/>
        <v>NO</v>
      </c>
      <c r="V1047" t="s">
        <v>8354</v>
      </c>
      <c r="W1047" t="str">
        <f t="shared" si="154"/>
        <v>tier - 2</v>
      </c>
      <c r="X1047" t="s">
        <v>10</v>
      </c>
      <c r="Y1047" t="str">
        <f t="shared" si="155"/>
        <v>tier - 1</v>
      </c>
      <c r="Z1047" t="s">
        <v>15</v>
      </c>
      <c r="AA1047" s="15">
        <v>8516.83</v>
      </c>
      <c r="AB1047" t="str">
        <v>R1013</v>
      </c>
    </row>
    <row r="1048" spans="1:28" x14ac:dyDescent="0.2">
      <c r="A1048" s="1" t="s">
        <v>1323</v>
      </c>
      <c r="B1048" s="13">
        <f t="shared" si="148"/>
        <v>28488</v>
      </c>
      <c r="C1048" s="1">
        <f t="shared" si="156"/>
        <v>45</v>
      </c>
      <c r="D1048">
        <v>1977</v>
      </c>
      <c r="E1048" s="7" t="s">
        <v>29</v>
      </c>
      <c r="F1048">
        <v>29</v>
      </c>
      <c r="G1048" s="8" t="str">
        <f t="shared" si="149"/>
        <v>Dec</v>
      </c>
      <c r="H1048" s="8" t="s">
        <v>6732</v>
      </c>
      <c r="I1048" s="14" t="s">
        <v>7523</v>
      </c>
      <c r="J1048" t="s">
        <v>5701</v>
      </c>
      <c r="K1048">
        <v>1977</v>
      </c>
      <c r="L1048">
        <f t="shared" si="150"/>
        <v>1977</v>
      </c>
      <c r="M1048">
        <v>45.51</v>
      </c>
      <c r="N1048" t="str">
        <f t="shared" si="151"/>
        <v>Obesity</v>
      </c>
      <c r="O1048" t="str">
        <f t="shared" si="152"/>
        <v>Normal</v>
      </c>
      <c r="P1048">
        <v>4.32</v>
      </c>
      <c r="Q1048" s="2" t="s">
        <v>8354</v>
      </c>
      <c r="R1048" s="2" t="s">
        <v>8354</v>
      </c>
      <c r="S1048" t="s">
        <v>8354</v>
      </c>
      <c r="T1048" s="2">
        <v>1</v>
      </c>
      <c r="U1048" s="2" t="str">
        <f t="shared" si="153"/>
        <v>NO</v>
      </c>
      <c r="V1048" t="s">
        <v>8354</v>
      </c>
      <c r="W1048" t="str">
        <f t="shared" si="154"/>
        <v>tier - 2</v>
      </c>
      <c r="X1048" t="s">
        <v>10</v>
      </c>
      <c r="Y1048" t="str">
        <f t="shared" si="155"/>
        <v>tier - 3</v>
      </c>
      <c r="Z1048" t="s">
        <v>11</v>
      </c>
      <c r="AA1048" s="15">
        <v>8520.0300000000007</v>
      </c>
      <c r="AB1048" t="str">
        <v>R1011</v>
      </c>
    </row>
    <row r="1049" spans="1:28" x14ac:dyDescent="0.2">
      <c r="A1049" s="1" t="s">
        <v>1322</v>
      </c>
      <c r="B1049" s="13">
        <f t="shared" si="148"/>
        <v>29080</v>
      </c>
      <c r="C1049" s="1">
        <f t="shared" si="156"/>
        <v>43</v>
      </c>
      <c r="D1049">
        <v>1979</v>
      </c>
      <c r="E1049" s="7" t="s">
        <v>34</v>
      </c>
      <c r="F1049">
        <v>13</v>
      </c>
      <c r="G1049" s="8" t="str">
        <f t="shared" si="149"/>
        <v>Aug</v>
      </c>
      <c r="H1049" s="8" t="s">
        <v>6730</v>
      </c>
      <c r="I1049" s="14" t="s">
        <v>7537</v>
      </c>
      <c r="J1049" t="s">
        <v>5702</v>
      </c>
      <c r="K1049">
        <v>1979</v>
      </c>
      <c r="L1049">
        <f t="shared" si="150"/>
        <v>1979</v>
      </c>
      <c r="M1049">
        <v>37.1</v>
      </c>
      <c r="N1049" t="str">
        <f t="shared" si="151"/>
        <v>Obesity</v>
      </c>
      <c r="O1049" t="str">
        <f t="shared" si="152"/>
        <v>Diabetes</v>
      </c>
      <c r="P1049">
        <v>7.19</v>
      </c>
      <c r="Q1049" s="2" t="s">
        <v>8355</v>
      </c>
      <c r="R1049" s="2" t="s">
        <v>8354</v>
      </c>
      <c r="S1049" t="s">
        <v>8354</v>
      </c>
      <c r="T1049" s="2">
        <v>0</v>
      </c>
      <c r="U1049" s="2" t="str">
        <f t="shared" si="153"/>
        <v>NO</v>
      </c>
      <c r="V1049" t="s">
        <v>8354</v>
      </c>
      <c r="W1049" t="str">
        <f t="shared" si="154"/>
        <v>tier - 2</v>
      </c>
      <c r="X1049" t="s">
        <v>10</v>
      </c>
      <c r="Y1049" t="str">
        <f t="shared" si="155"/>
        <v>tier - 2</v>
      </c>
      <c r="Z1049" t="s">
        <v>10</v>
      </c>
      <c r="AA1049" s="15">
        <v>8522</v>
      </c>
      <c r="AB1049" t="str">
        <v>R1011</v>
      </c>
    </row>
    <row r="1050" spans="1:28" x14ac:dyDescent="0.2">
      <c r="A1050" s="1" t="s">
        <v>1321</v>
      </c>
      <c r="B1050" s="13">
        <f t="shared" si="148"/>
        <v>28332</v>
      </c>
      <c r="C1050" s="1">
        <f t="shared" si="156"/>
        <v>45</v>
      </c>
      <c r="D1050">
        <v>1977</v>
      </c>
      <c r="E1050" s="7" t="s">
        <v>9</v>
      </c>
      <c r="F1050">
        <v>26</v>
      </c>
      <c r="G1050" s="8" t="str">
        <f t="shared" si="149"/>
        <v>Jul</v>
      </c>
      <c r="H1050" s="8" t="s">
        <v>6730</v>
      </c>
      <c r="I1050" s="14" t="s">
        <v>7538</v>
      </c>
      <c r="J1050" t="s">
        <v>5703</v>
      </c>
      <c r="K1050">
        <v>1977</v>
      </c>
      <c r="L1050">
        <f t="shared" si="150"/>
        <v>1977</v>
      </c>
      <c r="M1050">
        <v>30.5</v>
      </c>
      <c r="N1050" t="str">
        <f t="shared" si="151"/>
        <v>Obesity</v>
      </c>
      <c r="O1050" t="str">
        <f t="shared" si="152"/>
        <v>Diabetes</v>
      </c>
      <c r="P1050">
        <v>11.94</v>
      </c>
      <c r="Q1050" s="2" t="s">
        <v>8355</v>
      </c>
      <c r="R1050" s="2" t="s">
        <v>8354</v>
      </c>
      <c r="S1050" t="s">
        <v>8354</v>
      </c>
      <c r="T1050" s="2">
        <v>0</v>
      </c>
      <c r="U1050" s="2" t="str">
        <f t="shared" si="153"/>
        <v>NO</v>
      </c>
      <c r="V1050" t="s">
        <v>8354</v>
      </c>
      <c r="W1050" t="str">
        <f t="shared" si="154"/>
        <v>tier - 2</v>
      </c>
      <c r="X1050" t="s">
        <v>10</v>
      </c>
      <c r="Y1050" t="str">
        <f t="shared" si="155"/>
        <v>tier - 2</v>
      </c>
      <c r="Z1050" t="s">
        <v>10</v>
      </c>
      <c r="AA1050" s="15">
        <v>8527.5300000000007</v>
      </c>
      <c r="AB1050" t="str">
        <v>R1013</v>
      </c>
    </row>
    <row r="1051" spans="1:28" x14ac:dyDescent="0.2">
      <c r="A1051" s="1" t="s">
        <v>1320</v>
      </c>
      <c r="B1051" s="13">
        <f t="shared" si="148"/>
        <v>206</v>
      </c>
      <c r="C1051" s="1">
        <f t="shared" si="156"/>
        <v>122</v>
      </c>
      <c r="E1051" s="7" t="s">
        <v>9</v>
      </c>
      <c r="F1051">
        <v>24</v>
      </c>
      <c r="G1051" s="8" t="str">
        <f t="shared" si="149"/>
        <v>Jul</v>
      </c>
      <c r="H1051" s="8" t="s">
        <v>6730</v>
      </c>
      <c r="I1051" s="14" t="s">
        <v>7299</v>
      </c>
      <c r="J1051" t="s">
        <v>5704</v>
      </c>
      <c r="L1051">
        <f t="shared" si="150"/>
        <v>1976.3046800382044</v>
      </c>
      <c r="M1051">
        <v>28.16</v>
      </c>
      <c r="N1051" t="str">
        <f t="shared" si="151"/>
        <v>Overweight</v>
      </c>
      <c r="O1051" t="str">
        <f t="shared" si="152"/>
        <v>Normal</v>
      </c>
      <c r="P1051">
        <v>5.56</v>
      </c>
      <c r="Q1051" s="2" t="s">
        <v>8354</v>
      </c>
      <c r="R1051" s="2" t="s">
        <v>8354</v>
      </c>
      <c r="S1051" t="s">
        <v>8354</v>
      </c>
      <c r="T1051" s="2">
        <v>2</v>
      </c>
      <c r="U1051" s="2" t="str">
        <f t="shared" si="153"/>
        <v>NO</v>
      </c>
      <c r="V1051" t="s">
        <v>8354</v>
      </c>
      <c r="W1051" t="str">
        <f t="shared" si="154"/>
        <v>tier - 2</v>
      </c>
      <c r="X1051" t="s">
        <v>10</v>
      </c>
      <c r="Y1051" t="str">
        <f t="shared" si="155"/>
        <v>tier - 3</v>
      </c>
      <c r="Z1051" t="s">
        <v>11</v>
      </c>
      <c r="AA1051" s="15">
        <v>8534.67</v>
      </c>
      <c r="AB1051" t="str">
        <v>R1024</v>
      </c>
    </row>
    <row r="1052" spans="1:28" x14ac:dyDescent="0.2">
      <c r="A1052" s="1" t="s">
        <v>1319</v>
      </c>
      <c r="B1052" s="13">
        <f t="shared" si="148"/>
        <v>29947</v>
      </c>
      <c r="C1052" s="1">
        <f t="shared" si="156"/>
        <v>41</v>
      </c>
      <c r="D1052">
        <v>1981</v>
      </c>
      <c r="E1052" s="7" t="s">
        <v>29</v>
      </c>
      <c r="F1052">
        <v>27</v>
      </c>
      <c r="G1052" s="8" t="str">
        <f t="shared" si="149"/>
        <v>Dec</v>
      </c>
      <c r="H1052" s="8" t="s">
        <v>7145</v>
      </c>
      <c r="I1052" s="14" t="s">
        <v>7539</v>
      </c>
      <c r="J1052" t="s">
        <v>5705</v>
      </c>
      <c r="K1052">
        <v>1981</v>
      </c>
      <c r="L1052">
        <f t="shared" si="150"/>
        <v>1981</v>
      </c>
      <c r="M1052">
        <v>29.1</v>
      </c>
      <c r="N1052" t="str">
        <f t="shared" si="151"/>
        <v>Overweight</v>
      </c>
      <c r="O1052" t="str">
        <f t="shared" si="152"/>
        <v>Normal</v>
      </c>
      <c r="P1052">
        <v>5.64</v>
      </c>
      <c r="Q1052" s="2" t="s">
        <v>8355</v>
      </c>
      <c r="R1052" s="2" t="s">
        <v>8354</v>
      </c>
      <c r="S1052" t="s">
        <v>8354</v>
      </c>
      <c r="T1052" s="2">
        <v>0</v>
      </c>
      <c r="U1052" s="2" t="str">
        <f t="shared" si="153"/>
        <v>NO</v>
      </c>
      <c r="V1052" t="s">
        <v>8354</v>
      </c>
      <c r="W1052" t="str">
        <f t="shared" si="154"/>
        <v>tier - 2</v>
      </c>
      <c r="X1052" t="s">
        <v>10</v>
      </c>
      <c r="Y1052" t="str">
        <f t="shared" si="155"/>
        <v>tier - 3</v>
      </c>
      <c r="Z1052" t="s">
        <v>11</v>
      </c>
      <c r="AA1052" s="15">
        <v>8538.2900000000009</v>
      </c>
      <c r="AB1052" t="str">
        <v>R1024</v>
      </c>
    </row>
    <row r="1053" spans="1:28" x14ac:dyDescent="0.2">
      <c r="A1053" s="1" t="s">
        <v>1318</v>
      </c>
      <c r="B1053" s="13">
        <f t="shared" si="148"/>
        <v>27704</v>
      </c>
      <c r="C1053" s="1">
        <f t="shared" si="156"/>
        <v>47</v>
      </c>
      <c r="D1053">
        <v>1975</v>
      </c>
      <c r="E1053" s="7" t="s">
        <v>14</v>
      </c>
      <c r="F1053">
        <v>6</v>
      </c>
      <c r="G1053" s="8" t="str">
        <f t="shared" si="149"/>
        <v>Nov</v>
      </c>
      <c r="H1053" s="8" t="s">
        <v>6732</v>
      </c>
      <c r="I1053" s="14" t="s">
        <v>7540</v>
      </c>
      <c r="J1053" t="s">
        <v>5706</v>
      </c>
      <c r="K1053">
        <v>1975</v>
      </c>
      <c r="L1053">
        <f t="shared" si="150"/>
        <v>1975</v>
      </c>
      <c r="M1053">
        <v>30.22</v>
      </c>
      <c r="N1053" t="str">
        <f t="shared" si="151"/>
        <v>Obesity</v>
      </c>
      <c r="O1053" t="str">
        <f t="shared" si="152"/>
        <v>Normal</v>
      </c>
      <c r="P1053">
        <v>4.6500000000000004</v>
      </c>
      <c r="Q1053" s="2" t="s">
        <v>8354</v>
      </c>
      <c r="R1053" s="2" t="s">
        <v>8354</v>
      </c>
      <c r="S1053" t="s">
        <v>8354</v>
      </c>
      <c r="T1053" s="2">
        <v>0</v>
      </c>
      <c r="U1053" s="2" t="str">
        <f t="shared" si="153"/>
        <v>NO</v>
      </c>
      <c r="V1053" t="s">
        <v>8354</v>
      </c>
      <c r="W1053" t="str">
        <f t="shared" si="154"/>
        <v>tier - 2</v>
      </c>
      <c r="X1053" t="s">
        <v>10</v>
      </c>
      <c r="Y1053" t="str">
        <f t="shared" si="155"/>
        <v>tier - 3</v>
      </c>
      <c r="Z1053" t="s">
        <v>11</v>
      </c>
      <c r="AA1053" s="15">
        <v>8539.67</v>
      </c>
      <c r="AB1053" t="str">
        <v>R1011</v>
      </c>
    </row>
    <row r="1054" spans="1:28" x14ac:dyDescent="0.2">
      <c r="A1054" s="1" t="s">
        <v>1317</v>
      </c>
      <c r="B1054" s="13">
        <f t="shared" si="148"/>
        <v>347</v>
      </c>
      <c r="C1054" s="1">
        <f t="shared" si="156"/>
        <v>122</v>
      </c>
      <c r="E1054" s="7" t="s">
        <v>29</v>
      </c>
      <c r="F1054">
        <v>12</v>
      </c>
      <c r="G1054" s="8" t="str">
        <f t="shared" si="149"/>
        <v>Dec</v>
      </c>
      <c r="H1054" s="8" t="s">
        <v>6730</v>
      </c>
      <c r="I1054" s="14" t="s">
        <v>7541</v>
      </c>
      <c r="J1054" t="s">
        <v>5707</v>
      </c>
      <c r="L1054">
        <f t="shared" si="150"/>
        <v>1976.3416030534352</v>
      </c>
      <c r="M1054">
        <v>24.29</v>
      </c>
      <c r="N1054" t="str">
        <f t="shared" si="151"/>
        <v>Normalweight</v>
      </c>
      <c r="O1054" t="str">
        <f t="shared" si="152"/>
        <v>Diabetes</v>
      </c>
      <c r="P1054">
        <v>9.0500000000000007</v>
      </c>
      <c r="Q1054" s="2" t="s">
        <v>8354</v>
      </c>
      <c r="R1054" s="2" t="s">
        <v>8354</v>
      </c>
      <c r="S1054" t="s">
        <v>8354</v>
      </c>
      <c r="T1054" s="2">
        <v>0</v>
      </c>
      <c r="U1054" s="2" t="str">
        <f t="shared" si="153"/>
        <v>NO</v>
      </c>
      <c r="V1054" t="s">
        <v>8354</v>
      </c>
      <c r="W1054" t="str">
        <f t="shared" si="154"/>
        <v>tier - 2</v>
      </c>
      <c r="X1054" t="s">
        <v>10</v>
      </c>
      <c r="Y1054" t="str">
        <f t="shared" si="155"/>
        <v>tier - 1</v>
      </c>
      <c r="Z1054" t="s">
        <v>15</v>
      </c>
      <c r="AA1054" s="15">
        <v>8547.69</v>
      </c>
      <c r="AB1054" t="str">
        <v>R1013</v>
      </c>
    </row>
    <row r="1055" spans="1:28" x14ac:dyDescent="0.2">
      <c r="A1055" s="1" t="s">
        <v>1316</v>
      </c>
      <c r="B1055" s="13">
        <f t="shared" si="148"/>
        <v>27612</v>
      </c>
      <c r="C1055" s="1">
        <f t="shared" si="156"/>
        <v>47</v>
      </c>
      <c r="D1055">
        <v>1975</v>
      </c>
      <c r="E1055" s="7" t="s">
        <v>34</v>
      </c>
      <c r="F1055">
        <v>6</v>
      </c>
      <c r="G1055" s="8" t="str">
        <f t="shared" si="149"/>
        <v>Aug</v>
      </c>
      <c r="H1055" s="8" t="s">
        <v>6732</v>
      </c>
      <c r="I1055" s="14" t="s">
        <v>7130</v>
      </c>
      <c r="J1055" t="s">
        <v>5708</v>
      </c>
      <c r="K1055">
        <v>1975</v>
      </c>
      <c r="L1055">
        <f t="shared" si="150"/>
        <v>1975</v>
      </c>
      <c r="M1055">
        <v>29.39</v>
      </c>
      <c r="N1055" t="str">
        <f t="shared" si="151"/>
        <v>Overweight</v>
      </c>
      <c r="O1055" t="str">
        <f t="shared" si="152"/>
        <v>Normal</v>
      </c>
      <c r="P1055">
        <v>4.5199999999999996</v>
      </c>
      <c r="Q1055" s="2" t="s">
        <v>8355</v>
      </c>
      <c r="R1055" s="2" t="s">
        <v>8354</v>
      </c>
      <c r="S1055" t="s">
        <v>8354</v>
      </c>
      <c r="T1055" s="2">
        <v>0</v>
      </c>
      <c r="U1055" s="2" t="str">
        <f t="shared" si="153"/>
        <v>NO</v>
      </c>
      <c r="V1055" t="s">
        <v>8354</v>
      </c>
      <c r="W1055" t="str">
        <f t="shared" si="154"/>
        <v>tier - 2</v>
      </c>
      <c r="X1055" t="s">
        <v>10</v>
      </c>
      <c r="Y1055" t="str">
        <f t="shared" si="155"/>
        <v>tier - 2</v>
      </c>
      <c r="Z1055" t="s">
        <v>10</v>
      </c>
      <c r="AA1055" s="15">
        <v>8551.35</v>
      </c>
      <c r="AB1055" t="str">
        <v>R1011</v>
      </c>
    </row>
    <row r="1056" spans="1:28" x14ac:dyDescent="0.2">
      <c r="A1056" s="1" t="s">
        <v>1315</v>
      </c>
      <c r="B1056" s="13">
        <f t="shared" si="148"/>
        <v>27627</v>
      </c>
      <c r="C1056" s="1">
        <f t="shared" si="156"/>
        <v>47</v>
      </c>
      <c r="D1056">
        <v>1975</v>
      </c>
      <c r="E1056" s="7" t="s">
        <v>34</v>
      </c>
      <c r="F1056">
        <v>21</v>
      </c>
      <c r="G1056" s="8" t="str">
        <f t="shared" si="149"/>
        <v>Aug</v>
      </c>
      <c r="H1056" s="8" t="s">
        <v>7145</v>
      </c>
      <c r="I1056" s="14" t="s">
        <v>7098</v>
      </c>
      <c r="J1056" t="s">
        <v>5709</v>
      </c>
      <c r="K1056">
        <v>1975</v>
      </c>
      <c r="L1056">
        <f t="shared" si="150"/>
        <v>1975</v>
      </c>
      <c r="M1056">
        <v>25.66</v>
      </c>
      <c r="N1056" t="str">
        <f t="shared" si="151"/>
        <v>Overweight</v>
      </c>
      <c r="O1056" t="str">
        <f t="shared" si="152"/>
        <v>Normal</v>
      </c>
      <c r="P1056">
        <v>4.62</v>
      </c>
      <c r="Q1056" s="2" t="s">
        <v>8355</v>
      </c>
      <c r="R1056" s="2" t="s">
        <v>8354</v>
      </c>
      <c r="S1056" t="s">
        <v>8354</v>
      </c>
      <c r="T1056" s="2">
        <v>1</v>
      </c>
      <c r="U1056" s="2" t="str">
        <f t="shared" si="153"/>
        <v>NO</v>
      </c>
      <c r="V1056" t="s">
        <v>8354</v>
      </c>
      <c r="W1056" t="str">
        <f t="shared" si="154"/>
        <v>tier - 2</v>
      </c>
      <c r="X1056" t="s">
        <v>10</v>
      </c>
      <c r="Y1056" t="str">
        <f t="shared" si="155"/>
        <v>tier - 1</v>
      </c>
      <c r="Z1056" t="s">
        <v>15</v>
      </c>
      <c r="AA1056" s="15">
        <v>8556.91</v>
      </c>
      <c r="AB1056" t="str">
        <v>R1011</v>
      </c>
    </row>
    <row r="1057" spans="1:28" x14ac:dyDescent="0.2">
      <c r="A1057" s="1" t="s">
        <v>1314</v>
      </c>
      <c r="B1057" s="13">
        <f t="shared" si="148"/>
        <v>32407</v>
      </c>
      <c r="C1057" s="1">
        <f t="shared" si="156"/>
        <v>34</v>
      </c>
      <c r="D1057">
        <v>1988</v>
      </c>
      <c r="E1057" s="7" t="s">
        <v>19</v>
      </c>
      <c r="F1057">
        <v>21</v>
      </c>
      <c r="G1057" s="8" t="str">
        <f t="shared" si="149"/>
        <v>Sep</v>
      </c>
      <c r="H1057" s="8" t="s">
        <v>6730</v>
      </c>
      <c r="I1057" s="14" t="s">
        <v>7542</v>
      </c>
      <c r="J1057" t="s">
        <v>5710</v>
      </c>
      <c r="K1057">
        <v>1988</v>
      </c>
      <c r="L1057">
        <f t="shared" si="150"/>
        <v>1988</v>
      </c>
      <c r="M1057">
        <v>39.11</v>
      </c>
      <c r="N1057" t="str">
        <f t="shared" si="151"/>
        <v>Obesity</v>
      </c>
      <c r="O1057" t="str">
        <f t="shared" si="152"/>
        <v>Prediabetes</v>
      </c>
      <c r="P1057">
        <v>5.87</v>
      </c>
      <c r="Q1057" s="2" t="s">
        <v>8354</v>
      </c>
      <c r="R1057" s="2" t="s">
        <v>8354</v>
      </c>
      <c r="S1057" t="s">
        <v>8354</v>
      </c>
      <c r="T1057" s="2">
        <v>0</v>
      </c>
      <c r="U1057" s="2" t="str">
        <f t="shared" si="153"/>
        <v>NO</v>
      </c>
      <c r="V1057" t="s">
        <v>8354</v>
      </c>
      <c r="W1057" t="str">
        <f t="shared" si="154"/>
        <v>tier - 2</v>
      </c>
      <c r="X1057" t="s">
        <v>10</v>
      </c>
      <c r="Y1057" t="str">
        <f t="shared" si="155"/>
        <v>tier - 1</v>
      </c>
      <c r="Z1057" t="s">
        <v>15</v>
      </c>
      <c r="AA1057" s="15">
        <v>8567.25</v>
      </c>
      <c r="AB1057" t="str">
        <v>R1012</v>
      </c>
    </row>
    <row r="1058" spans="1:28" x14ac:dyDescent="0.2">
      <c r="A1058" s="1" t="s">
        <v>1313</v>
      </c>
      <c r="B1058" s="13">
        <f t="shared" si="148"/>
        <v>27663</v>
      </c>
      <c r="C1058" s="1">
        <f t="shared" si="156"/>
        <v>47</v>
      </c>
      <c r="D1058">
        <v>1975</v>
      </c>
      <c r="E1058" s="7" t="s">
        <v>19</v>
      </c>
      <c r="F1058">
        <v>26</v>
      </c>
      <c r="G1058" s="8" t="str">
        <f t="shared" si="149"/>
        <v>Sep</v>
      </c>
      <c r="H1058" s="8" t="s">
        <v>7145</v>
      </c>
      <c r="I1058" s="14" t="s">
        <v>7543</v>
      </c>
      <c r="J1058" t="s">
        <v>5653</v>
      </c>
      <c r="K1058">
        <v>1975</v>
      </c>
      <c r="L1058">
        <f t="shared" si="150"/>
        <v>1975</v>
      </c>
      <c r="M1058">
        <v>43.78</v>
      </c>
      <c r="N1058" t="str">
        <f t="shared" si="151"/>
        <v>Obesity</v>
      </c>
      <c r="O1058" t="str">
        <f t="shared" si="152"/>
        <v>Prediabetes</v>
      </c>
      <c r="P1058">
        <v>5.71</v>
      </c>
      <c r="Q1058" s="2" t="s">
        <v>8354</v>
      </c>
      <c r="R1058" s="2" t="s">
        <v>8354</v>
      </c>
      <c r="S1058" t="s">
        <v>8354</v>
      </c>
      <c r="T1058" s="2">
        <v>1</v>
      </c>
      <c r="U1058" s="2" t="str">
        <f t="shared" si="153"/>
        <v>NO</v>
      </c>
      <c r="V1058" t="s">
        <v>8354</v>
      </c>
      <c r="W1058" t="str">
        <f t="shared" si="154"/>
        <v>tier - 2</v>
      </c>
      <c r="X1058" t="s">
        <v>10</v>
      </c>
      <c r="Y1058" t="str">
        <f t="shared" si="155"/>
        <v>tier - 3</v>
      </c>
      <c r="Z1058" t="s">
        <v>11</v>
      </c>
      <c r="AA1058" s="15">
        <v>8569.86</v>
      </c>
      <c r="AB1058" t="str">
        <v>R1013</v>
      </c>
    </row>
    <row r="1059" spans="1:28" x14ac:dyDescent="0.2">
      <c r="A1059" s="1" t="s">
        <v>1312</v>
      </c>
      <c r="B1059" s="13">
        <f t="shared" si="148"/>
        <v>30291</v>
      </c>
      <c r="C1059" s="1">
        <f t="shared" si="156"/>
        <v>40</v>
      </c>
      <c r="D1059">
        <v>1982</v>
      </c>
      <c r="E1059" s="7" t="s">
        <v>29</v>
      </c>
      <c r="F1059">
        <v>6</v>
      </c>
      <c r="G1059" s="8" t="str">
        <f t="shared" si="149"/>
        <v>Dec</v>
      </c>
      <c r="H1059" s="8" t="s">
        <v>6730</v>
      </c>
      <c r="I1059" s="14" t="s">
        <v>7463</v>
      </c>
      <c r="J1059" t="s">
        <v>5711</v>
      </c>
      <c r="K1059">
        <v>1982</v>
      </c>
      <c r="L1059">
        <f t="shared" si="150"/>
        <v>1982</v>
      </c>
      <c r="M1059">
        <v>24.35</v>
      </c>
      <c r="N1059" t="str">
        <f t="shared" si="151"/>
        <v>Normalweight</v>
      </c>
      <c r="O1059" t="str">
        <f t="shared" si="152"/>
        <v>Diabetes</v>
      </c>
      <c r="P1059">
        <v>9.08</v>
      </c>
      <c r="Q1059" s="2" t="s">
        <v>8354</v>
      </c>
      <c r="R1059" s="2" t="s">
        <v>8354</v>
      </c>
      <c r="S1059" t="s">
        <v>8354</v>
      </c>
      <c r="T1059" s="2">
        <v>0</v>
      </c>
      <c r="U1059" s="2" t="str">
        <f t="shared" si="153"/>
        <v>NO</v>
      </c>
      <c r="V1059" t="s">
        <v>8354</v>
      </c>
      <c r="W1059" t="str">
        <f t="shared" si="154"/>
        <v>tier - 2</v>
      </c>
      <c r="X1059" t="s">
        <v>10</v>
      </c>
      <c r="Y1059" t="str">
        <f t="shared" si="155"/>
        <v>tier - 2</v>
      </c>
      <c r="Z1059" t="s">
        <v>10</v>
      </c>
      <c r="AA1059" s="15">
        <v>8572.0400000000009</v>
      </c>
      <c r="AB1059" t="str">
        <v>R1021</v>
      </c>
    </row>
    <row r="1060" spans="1:28" x14ac:dyDescent="0.2">
      <c r="A1060" s="1" t="s">
        <v>1311</v>
      </c>
      <c r="B1060" s="13">
        <f t="shared" si="148"/>
        <v>32092</v>
      </c>
      <c r="C1060" s="1">
        <f t="shared" si="156"/>
        <v>35</v>
      </c>
      <c r="D1060">
        <v>1987</v>
      </c>
      <c r="E1060" s="7" t="s">
        <v>14</v>
      </c>
      <c r="F1060">
        <v>11</v>
      </c>
      <c r="G1060" s="8" t="str">
        <f t="shared" si="149"/>
        <v>Nov</v>
      </c>
      <c r="H1060" s="8" t="s">
        <v>6732</v>
      </c>
      <c r="I1060" s="14" t="s">
        <v>6919</v>
      </c>
      <c r="J1060" t="s">
        <v>5712</v>
      </c>
      <c r="K1060">
        <v>1987</v>
      </c>
      <c r="L1060">
        <f t="shared" si="150"/>
        <v>1987</v>
      </c>
      <c r="M1060">
        <v>40.299999999999997</v>
      </c>
      <c r="N1060" t="str">
        <f t="shared" si="151"/>
        <v>Obesity</v>
      </c>
      <c r="O1060" t="str">
        <f t="shared" si="152"/>
        <v>Normal</v>
      </c>
      <c r="P1060">
        <v>5.3</v>
      </c>
      <c r="Q1060" s="2" t="s">
        <v>8355</v>
      </c>
      <c r="R1060" s="2" t="s">
        <v>8354</v>
      </c>
      <c r="S1060" t="s">
        <v>8354</v>
      </c>
      <c r="T1060" s="2">
        <v>2</v>
      </c>
      <c r="U1060" s="2" t="str">
        <f t="shared" si="153"/>
        <v>NO</v>
      </c>
      <c r="V1060" t="s">
        <v>8354</v>
      </c>
      <c r="W1060" t="str">
        <f t="shared" si="154"/>
        <v>tier - 2</v>
      </c>
      <c r="X1060" t="s">
        <v>10</v>
      </c>
      <c r="Y1060" t="str">
        <f t="shared" si="155"/>
        <v>tier - 2</v>
      </c>
      <c r="Z1060" t="s">
        <v>10</v>
      </c>
      <c r="AA1060" s="15">
        <v>8573.2999999999993</v>
      </c>
      <c r="AB1060" t="str">
        <v>R1021</v>
      </c>
    </row>
    <row r="1061" spans="1:28" x14ac:dyDescent="0.2">
      <c r="A1061" s="1" t="s">
        <v>1310</v>
      </c>
      <c r="B1061" s="13">
        <f t="shared" si="148"/>
        <v>30680</v>
      </c>
      <c r="C1061" s="1">
        <f t="shared" si="156"/>
        <v>39</v>
      </c>
      <c r="D1061">
        <v>1983</v>
      </c>
      <c r="E1061" s="7" t="s">
        <v>29</v>
      </c>
      <c r="F1061">
        <v>30</v>
      </c>
      <c r="G1061" s="8" t="str">
        <f t="shared" si="149"/>
        <v>Dec</v>
      </c>
      <c r="H1061" s="8" t="s">
        <v>6732</v>
      </c>
      <c r="I1061" s="14" t="s">
        <v>7544</v>
      </c>
      <c r="J1061" t="s">
        <v>5713</v>
      </c>
      <c r="K1061">
        <v>1983</v>
      </c>
      <c r="L1061">
        <f t="shared" si="150"/>
        <v>1983</v>
      </c>
      <c r="M1061">
        <v>32.774999999999999</v>
      </c>
      <c r="N1061" t="str">
        <f t="shared" si="151"/>
        <v>Obesity</v>
      </c>
      <c r="O1061" t="str">
        <f t="shared" si="152"/>
        <v>Diabetes</v>
      </c>
      <c r="P1061">
        <v>11.76</v>
      </c>
      <c r="Q1061" s="2" t="s">
        <v>8355</v>
      </c>
      <c r="R1061" s="2" t="s">
        <v>8354</v>
      </c>
      <c r="S1061" t="s">
        <v>8354</v>
      </c>
      <c r="T1061" s="2">
        <v>0</v>
      </c>
      <c r="U1061" s="2" t="str">
        <f t="shared" si="153"/>
        <v>NO</v>
      </c>
      <c r="V1061" t="s">
        <v>8354</v>
      </c>
      <c r="W1061" t="str">
        <f t="shared" si="154"/>
        <v>tier - 2</v>
      </c>
      <c r="X1061" t="s">
        <v>10</v>
      </c>
      <c r="Y1061" t="str">
        <f t="shared" si="155"/>
        <v>tier - 1</v>
      </c>
      <c r="Z1061" t="s">
        <v>15</v>
      </c>
      <c r="AA1061" s="15">
        <v>8582.2999999999993</v>
      </c>
      <c r="AB1061" t="str">
        <v>R1013</v>
      </c>
    </row>
    <row r="1062" spans="1:28" x14ac:dyDescent="0.2">
      <c r="A1062" s="1" t="s">
        <v>1309</v>
      </c>
      <c r="B1062" s="13">
        <f t="shared" si="148"/>
        <v>30522</v>
      </c>
      <c r="C1062" s="1">
        <f t="shared" si="156"/>
        <v>39</v>
      </c>
      <c r="D1062">
        <v>1983</v>
      </c>
      <c r="E1062" s="7" t="s">
        <v>9</v>
      </c>
      <c r="F1062">
        <v>25</v>
      </c>
      <c r="G1062" s="8" t="str">
        <f t="shared" si="149"/>
        <v>Jul</v>
      </c>
      <c r="H1062" s="8" t="s">
        <v>6732</v>
      </c>
      <c r="I1062" s="14" t="s">
        <v>7545</v>
      </c>
      <c r="J1062" t="s">
        <v>5714</v>
      </c>
      <c r="K1062">
        <v>1983</v>
      </c>
      <c r="L1062">
        <f t="shared" si="150"/>
        <v>1983</v>
      </c>
      <c r="M1062">
        <v>39.6</v>
      </c>
      <c r="N1062" t="str">
        <f t="shared" si="151"/>
        <v>Obesity</v>
      </c>
      <c r="O1062" t="str">
        <f t="shared" si="152"/>
        <v>Normal</v>
      </c>
      <c r="P1062">
        <v>5.1100000000000003</v>
      </c>
      <c r="Q1062" s="2" t="s">
        <v>8355</v>
      </c>
      <c r="R1062" s="2" t="s">
        <v>8354</v>
      </c>
      <c r="S1062" t="s">
        <v>8354</v>
      </c>
      <c r="T1062" s="2">
        <v>2</v>
      </c>
      <c r="U1062" s="2" t="str">
        <f t="shared" si="153"/>
        <v>NO</v>
      </c>
      <c r="V1062" t="s">
        <v>8354</v>
      </c>
      <c r="W1062" t="str">
        <f t="shared" si="154"/>
        <v>tier - 2</v>
      </c>
      <c r="X1062" t="s">
        <v>10</v>
      </c>
      <c r="Y1062" t="str">
        <f t="shared" si="155"/>
        <v>tier - 3</v>
      </c>
      <c r="Z1062" t="s">
        <v>11</v>
      </c>
      <c r="AA1062" s="15">
        <v>8596.83</v>
      </c>
      <c r="AB1062" t="str">
        <v>R1013</v>
      </c>
    </row>
    <row r="1063" spans="1:28" x14ac:dyDescent="0.2">
      <c r="A1063" s="1" t="s">
        <v>1308</v>
      </c>
      <c r="B1063" s="13">
        <f t="shared" si="148"/>
        <v>26856</v>
      </c>
      <c r="C1063" s="1">
        <f t="shared" si="156"/>
        <v>49</v>
      </c>
      <c r="D1063">
        <v>1973</v>
      </c>
      <c r="E1063" s="7" t="s">
        <v>9</v>
      </c>
      <c r="F1063">
        <v>11</v>
      </c>
      <c r="G1063" s="8" t="str">
        <f t="shared" si="149"/>
        <v>Jul</v>
      </c>
      <c r="H1063" s="8" t="s">
        <v>6732</v>
      </c>
      <c r="I1063" s="14" t="s">
        <v>7546</v>
      </c>
      <c r="J1063" t="s">
        <v>5459</v>
      </c>
      <c r="K1063">
        <v>1973</v>
      </c>
      <c r="L1063">
        <f t="shared" si="150"/>
        <v>1973</v>
      </c>
      <c r="M1063">
        <v>30.97</v>
      </c>
      <c r="N1063" t="str">
        <f t="shared" si="151"/>
        <v>Obesity</v>
      </c>
      <c r="O1063" t="str">
        <f t="shared" si="152"/>
        <v>Normal</v>
      </c>
      <c r="P1063">
        <v>5.54</v>
      </c>
      <c r="Q1063" s="2" t="s">
        <v>8354</v>
      </c>
      <c r="R1063" s="2" t="s">
        <v>8354</v>
      </c>
      <c r="S1063" t="s">
        <v>8354</v>
      </c>
      <c r="T1063" s="2">
        <v>2</v>
      </c>
      <c r="U1063" s="2" t="str">
        <f t="shared" si="153"/>
        <v>NO</v>
      </c>
      <c r="V1063" t="s">
        <v>8354</v>
      </c>
      <c r="W1063" t="str">
        <f t="shared" si="154"/>
        <v>tier - 2</v>
      </c>
      <c r="X1063" t="s">
        <v>10</v>
      </c>
      <c r="Y1063" t="str">
        <f t="shared" si="155"/>
        <v>tier - 1</v>
      </c>
      <c r="Z1063" t="s">
        <v>15</v>
      </c>
      <c r="AA1063" s="15">
        <v>8601.33</v>
      </c>
      <c r="AB1063" t="str">
        <v>R1013</v>
      </c>
    </row>
    <row r="1064" spans="1:28" x14ac:dyDescent="0.2">
      <c r="A1064" s="1" t="s">
        <v>1307</v>
      </c>
      <c r="B1064" s="13">
        <f t="shared" si="148"/>
        <v>28392</v>
      </c>
      <c r="C1064" s="1">
        <f t="shared" si="156"/>
        <v>45</v>
      </c>
      <c r="D1064">
        <v>1977</v>
      </c>
      <c r="E1064" s="7" t="s">
        <v>19</v>
      </c>
      <c r="F1064">
        <v>24</v>
      </c>
      <c r="G1064" s="8" t="str">
        <f t="shared" si="149"/>
        <v>Sep</v>
      </c>
      <c r="H1064" s="8" t="s">
        <v>6732</v>
      </c>
      <c r="I1064" s="14" t="s">
        <v>7547</v>
      </c>
      <c r="J1064" t="s">
        <v>5715</v>
      </c>
      <c r="K1064">
        <v>1977</v>
      </c>
      <c r="L1064">
        <f t="shared" si="150"/>
        <v>1977</v>
      </c>
      <c r="M1064">
        <v>27.645</v>
      </c>
      <c r="N1064" t="str">
        <f t="shared" si="151"/>
        <v>Overweight</v>
      </c>
      <c r="O1064" t="str">
        <f t="shared" si="152"/>
        <v>Diabetes</v>
      </c>
      <c r="P1064">
        <v>8.8699999999999992</v>
      </c>
      <c r="Q1064" s="2" t="s">
        <v>8355</v>
      </c>
      <c r="R1064" s="2" t="s">
        <v>8354</v>
      </c>
      <c r="S1064" t="s">
        <v>8354</v>
      </c>
      <c r="T1064" s="2">
        <v>0</v>
      </c>
      <c r="U1064" s="2" t="str">
        <f t="shared" si="153"/>
        <v>NO</v>
      </c>
      <c r="V1064" t="s">
        <v>8354</v>
      </c>
      <c r="W1064" t="str">
        <f t="shared" si="154"/>
        <v>tier - 2</v>
      </c>
      <c r="X1064" t="s">
        <v>10</v>
      </c>
      <c r="Y1064" t="str">
        <f t="shared" si="155"/>
        <v>tier - 1</v>
      </c>
      <c r="Z1064" t="s">
        <v>15</v>
      </c>
      <c r="AA1064" s="15">
        <v>8603.82</v>
      </c>
      <c r="AB1064" t="str">
        <v>R1019</v>
      </c>
    </row>
    <row r="1065" spans="1:28" x14ac:dyDescent="0.2">
      <c r="A1065" s="1" t="s">
        <v>1306</v>
      </c>
      <c r="B1065" s="13">
        <f t="shared" si="148"/>
        <v>28441</v>
      </c>
      <c r="C1065" s="1">
        <f t="shared" si="156"/>
        <v>45</v>
      </c>
      <c r="D1065">
        <v>1977</v>
      </c>
      <c r="E1065" s="7" t="s">
        <v>14</v>
      </c>
      <c r="F1065">
        <v>12</v>
      </c>
      <c r="G1065" s="8" t="str">
        <f t="shared" si="149"/>
        <v>Nov</v>
      </c>
      <c r="H1065" s="8" t="s">
        <v>6732</v>
      </c>
      <c r="I1065" s="14" t="s">
        <v>7548</v>
      </c>
      <c r="J1065" t="s">
        <v>5716</v>
      </c>
      <c r="K1065">
        <v>1977</v>
      </c>
      <c r="L1065">
        <f t="shared" si="150"/>
        <v>1977</v>
      </c>
      <c r="M1065">
        <v>34.43</v>
      </c>
      <c r="N1065" t="str">
        <f t="shared" si="151"/>
        <v>Obesity</v>
      </c>
      <c r="O1065" t="str">
        <f t="shared" si="152"/>
        <v>Prediabetes</v>
      </c>
      <c r="P1065">
        <v>5.96</v>
      </c>
      <c r="Q1065" s="2" t="s">
        <v>8355</v>
      </c>
      <c r="R1065" s="2" t="s">
        <v>8354</v>
      </c>
      <c r="S1065" t="s">
        <v>8354</v>
      </c>
      <c r="T1065" s="2">
        <v>2</v>
      </c>
      <c r="U1065" s="2" t="str">
        <f t="shared" si="153"/>
        <v>NO</v>
      </c>
      <c r="V1065" t="s">
        <v>8354</v>
      </c>
      <c r="W1065" t="str">
        <f t="shared" si="154"/>
        <v>tier - 3</v>
      </c>
      <c r="X1065" t="s">
        <v>11</v>
      </c>
      <c r="Y1065" t="str">
        <f t="shared" si="155"/>
        <v>tier - 2</v>
      </c>
      <c r="Z1065" t="s">
        <v>10</v>
      </c>
      <c r="AA1065" s="15">
        <v>8604.48</v>
      </c>
      <c r="AB1065" t="str">
        <v>R1016</v>
      </c>
    </row>
    <row r="1066" spans="1:28" x14ac:dyDescent="0.2">
      <c r="A1066" s="1" t="s">
        <v>1305</v>
      </c>
      <c r="B1066" s="13">
        <f t="shared" si="148"/>
        <v>28413</v>
      </c>
      <c r="C1066" s="1">
        <f t="shared" si="156"/>
        <v>45</v>
      </c>
      <c r="D1066">
        <v>1977</v>
      </c>
      <c r="E1066" s="7" t="s">
        <v>36</v>
      </c>
      <c r="F1066">
        <v>15</v>
      </c>
      <c r="G1066" s="8" t="str">
        <f t="shared" si="149"/>
        <v>Oct</v>
      </c>
      <c r="H1066" s="8" t="s">
        <v>6730</v>
      </c>
      <c r="I1066" s="14" t="s">
        <v>7549</v>
      </c>
      <c r="J1066" t="s">
        <v>6700</v>
      </c>
      <c r="K1066">
        <v>1977</v>
      </c>
      <c r="L1066">
        <f t="shared" si="150"/>
        <v>1977</v>
      </c>
      <c r="M1066">
        <v>39.6</v>
      </c>
      <c r="N1066" t="str">
        <f t="shared" si="151"/>
        <v>Obesity</v>
      </c>
      <c r="O1066" t="str">
        <f t="shared" si="152"/>
        <v>Normal</v>
      </c>
      <c r="P1066">
        <v>4.4400000000000004</v>
      </c>
      <c r="Q1066" s="2" t="s">
        <v>8355</v>
      </c>
      <c r="R1066" s="2" t="s">
        <v>8354</v>
      </c>
      <c r="S1066" t="s">
        <v>2382</v>
      </c>
      <c r="T1066" s="2">
        <v>1</v>
      </c>
      <c r="U1066" s="2" t="str">
        <f t="shared" si="153"/>
        <v>NO</v>
      </c>
      <c r="V1066" t="s">
        <v>8354</v>
      </c>
      <c r="W1066" t="str">
        <f t="shared" si="154"/>
        <v>tier - 2</v>
      </c>
      <c r="X1066" t="s">
        <v>10</v>
      </c>
      <c r="Y1066" t="str">
        <f t="shared" si="155"/>
        <v>tier - 2</v>
      </c>
      <c r="Z1066" t="s">
        <v>10</v>
      </c>
      <c r="AA1066" s="15">
        <v>8605.36</v>
      </c>
      <c r="AB1066" t="str">
        <v>R1013</v>
      </c>
    </row>
    <row r="1067" spans="1:28" x14ac:dyDescent="0.2">
      <c r="A1067" s="1" t="s">
        <v>1304</v>
      </c>
      <c r="B1067" s="13">
        <f t="shared" si="148"/>
        <v>29053</v>
      </c>
      <c r="C1067" s="1">
        <f t="shared" si="156"/>
        <v>43</v>
      </c>
      <c r="D1067">
        <v>1979</v>
      </c>
      <c r="E1067" s="7" t="s">
        <v>9</v>
      </c>
      <c r="F1067">
        <v>17</v>
      </c>
      <c r="G1067" s="8" t="str">
        <f t="shared" si="149"/>
        <v>Jul</v>
      </c>
      <c r="H1067" s="8" t="s">
        <v>6732</v>
      </c>
      <c r="I1067" s="14" t="s">
        <v>7550</v>
      </c>
      <c r="J1067" t="s">
        <v>5717</v>
      </c>
      <c r="K1067">
        <v>1979</v>
      </c>
      <c r="L1067">
        <f t="shared" si="150"/>
        <v>1979</v>
      </c>
      <c r="M1067">
        <v>22.1</v>
      </c>
      <c r="N1067" t="str">
        <f t="shared" si="151"/>
        <v>Normalweight</v>
      </c>
      <c r="O1067" t="str">
        <f t="shared" si="152"/>
        <v>Normal</v>
      </c>
      <c r="P1067">
        <v>4.6500000000000004</v>
      </c>
      <c r="Q1067" s="2" t="s">
        <v>8355</v>
      </c>
      <c r="R1067" s="2" t="s">
        <v>8354</v>
      </c>
      <c r="S1067" t="s">
        <v>8354</v>
      </c>
      <c r="T1067" s="2">
        <v>2</v>
      </c>
      <c r="U1067" s="2" t="str">
        <f t="shared" si="153"/>
        <v>NO</v>
      </c>
      <c r="V1067" t="s">
        <v>8354</v>
      </c>
      <c r="W1067" t="str">
        <f t="shared" si="154"/>
        <v>tier - 1</v>
      </c>
      <c r="X1067" t="s">
        <v>15</v>
      </c>
      <c r="Y1067" t="str">
        <f t="shared" si="155"/>
        <v>tier - 2</v>
      </c>
      <c r="Z1067" t="s">
        <v>10</v>
      </c>
      <c r="AA1067" s="15">
        <v>8606.2199999999993</v>
      </c>
      <c r="AB1067" t="str">
        <v>R1014</v>
      </c>
    </row>
    <row r="1068" spans="1:28" x14ac:dyDescent="0.2">
      <c r="A1068" s="1" t="s">
        <v>1303</v>
      </c>
      <c r="B1068" s="13">
        <f t="shared" si="148"/>
        <v>28370</v>
      </c>
      <c r="C1068" s="1">
        <f t="shared" si="156"/>
        <v>45</v>
      </c>
      <c r="D1068">
        <v>1977</v>
      </c>
      <c r="E1068" s="7" t="s">
        <v>19</v>
      </c>
      <c r="F1068">
        <v>2</v>
      </c>
      <c r="G1068" s="8" t="str">
        <f t="shared" si="149"/>
        <v>Sep</v>
      </c>
      <c r="H1068" s="8" t="s">
        <v>6730</v>
      </c>
      <c r="I1068" s="14" t="s">
        <v>7355</v>
      </c>
      <c r="J1068" t="s">
        <v>5718</v>
      </c>
      <c r="K1068">
        <v>1977</v>
      </c>
      <c r="L1068">
        <f t="shared" si="150"/>
        <v>1977</v>
      </c>
      <c r="M1068">
        <v>33.25</v>
      </c>
      <c r="N1068" t="str">
        <f t="shared" si="151"/>
        <v>Obesity</v>
      </c>
      <c r="O1068" t="str">
        <f t="shared" si="152"/>
        <v>Normal</v>
      </c>
      <c r="P1068">
        <v>5.64</v>
      </c>
      <c r="Q1068" s="2" t="s">
        <v>8355</v>
      </c>
      <c r="R1068" s="2" t="s">
        <v>8354</v>
      </c>
      <c r="S1068" t="s">
        <v>2382</v>
      </c>
      <c r="T1068" s="2">
        <v>1</v>
      </c>
      <c r="U1068" s="2" t="str">
        <f t="shared" si="153"/>
        <v>NO</v>
      </c>
      <c r="V1068" t="s">
        <v>8354</v>
      </c>
      <c r="W1068" t="str">
        <f t="shared" si="154"/>
        <v>tier - 2</v>
      </c>
      <c r="X1068" t="s">
        <v>10</v>
      </c>
      <c r="Y1068" t="str">
        <f t="shared" si="155"/>
        <v>tier - 3</v>
      </c>
      <c r="Z1068" t="s">
        <v>11</v>
      </c>
      <c r="AA1068" s="15">
        <v>8615.2999999999993</v>
      </c>
      <c r="AB1068" t="str">
        <v>R1011</v>
      </c>
    </row>
    <row r="1069" spans="1:28" x14ac:dyDescent="0.2">
      <c r="A1069" s="1" t="s">
        <v>1302</v>
      </c>
      <c r="B1069" s="13">
        <f t="shared" si="148"/>
        <v>27609</v>
      </c>
      <c r="C1069" s="1">
        <f t="shared" si="156"/>
        <v>47</v>
      </c>
      <c r="D1069">
        <v>1975</v>
      </c>
      <c r="E1069" s="7" t="s">
        <v>34</v>
      </c>
      <c r="F1069">
        <v>3</v>
      </c>
      <c r="G1069" s="8" t="str">
        <f t="shared" si="149"/>
        <v>Aug</v>
      </c>
      <c r="H1069" s="8" t="s">
        <v>6732</v>
      </c>
      <c r="I1069" s="14" t="s">
        <v>6738</v>
      </c>
      <c r="J1069" t="s">
        <v>5719</v>
      </c>
      <c r="K1069">
        <v>1975</v>
      </c>
      <c r="L1069">
        <f t="shared" si="150"/>
        <v>1975</v>
      </c>
      <c r="M1069">
        <v>33.33</v>
      </c>
      <c r="N1069" t="str">
        <f t="shared" si="151"/>
        <v>Obesity</v>
      </c>
      <c r="O1069" t="str">
        <f t="shared" si="152"/>
        <v>Diabetes</v>
      </c>
      <c r="P1069">
        <v>10.19</v>
      </c>
      <c r="Q1069" s="2" t="s">
        <v>8354</v>
      </c>
      <c r="R1069" s="2" t="s">
        <v>8354</v>
      </c>
      <c r="S1069" t="s">
        <v>8354</v>
      </c>
      <c r="T1069" s="2">
        <v>0</v>
      </c>
      <c r="U1069" s="2" t="str">
        <f t="shared" si="153"/>
        <v>NO</v>
      </c>
      <c r="V1069" t="s">
        <v>8354</v>
      </c>
      <c r="W1069" t="str">
        <f t="shared" si="154"/>
        <v>tier - 2</v>
      </c>
      <c r="X1069" t="s">
        <v>10</v>
      </c>
      <c r="Y1069" t="str">
        <f t="shared" si="155"/>
        <v>tier - 2</v>
      </c>
      <c r="Z1069" t="s">
        <v>10</v>
      </c>
      <c r="AA1069" s="15">
        <v>8627.5400000000009</v>
      </c>
      <c r="AB1069" t="str">
        <v>R1017</v>
      </c>
    </row>
    <row r="1070" spans="1:28" x14ac:dyDescent="0.2">
      <c r="A1070" s="1" t="s">
        <v>1301</v>
      </c>
      <c r="B1070" s="13">
        <f t="shared" si="148"/>
        <v>24036</v>
      </c>
      <c r="C1070" s="1">
        <f t="shared" si="156"/>
        <v>57</v>
      </c>
      <c r="D1070">
        <v>1965</v>
      </c>
      <c r="E1070" s="7" t="s">
        <v>36</v>
      </c>
      <c r="F1070">
        <v>21</v>
      </c>
      <c r="G1070" s="8" t="str">
        <f t="shared" si="149"/>
        <v>Oct</v>
      </c>
      <c r="H1070" s="8" t="s">
        <v>6730</v>
      </c>
      <c r="I1070" s="14" t="s">
        <v>7551</v>
      </c>
      <c r="J1070" t="s">
        <v>5467</v>
      </c>
      <c r="K1070">
        <v>1965</v>
      </c>
      <c r="L1070">
        <f t="shared" si="150"/>
        <v>1965</v>
      </c>
      <c r="M1070">
        <v>30.5</v>
      </c>
      <c r="N1070" t="str">
        <f t="shared" si="151"/>
        <v>Obesity</v>
      </c>
      <c r="O1070" t="str">
        <f t="shared" si="152"/>
        <v>Diabetes</v>
      </c>
      <c r="P1070">
        <v>10.79</v>
      </c>
      <c r="Q1070" s="2" t="s">
        <v>8354</v>
      </c>
      <c r="R1070" s="2" t="s">
        <v>8354</v>
      </c>
      <c r="S1070" t="s">
        <v>8354</v>
      </c>
      <c r="T1070" s="2">
        <v>0</v>
      </c>
      <c r="U1070" s="2" t="str">
        <f t="shared" si="153"/>
        <v>NO</v>
      </c>
      <c r="V1070" t="s">
        <v>8354</v>
      </c>
      <c r="W1070" t="str">
        <f t="shared" si="154"/>
        <v>tier - 3</v>
      </c>
      <c r="X1070" t="s">
        <v>11</v>
      </c>
      <c r="Y1070" t="str">
        <f t="shared" si="155"/>
        <v>tier - 2</v>
      </c>
      <c r="Z1070" t="s">
        <v>10</v>
      </c>
      <c r="AA1070" s="15">
        <v>8665.09</v>
      </c>
      <c r="AB1070" t="str">
        <v>R1012</v>
      </c>
    </row>
    <row r="1071" spans="1:28" x14ac:dyDescent="0.2">
      <c r="A1071" s="1" t="s">
        <v>1300</v>
      </c>
      <c r="B1071" s="13">
        <f t="shared" si="148"/>
        <v>25425</v>
      </c>
      <c r="C1071" s="1">
        <f t="shared" si="156"/>
        <v>53</v>
      </c>
      <c r="D1071">
        <v>1969</v>
      </c>
      <c r="E1071" s="7" t="s">
        <v>34</v>
      </c>
      <c r="F1071">
        <v>10</v>
      </c>
      <c r="G1071" s="8" t="str">
        <f t="shared" si="149"/>
        <v>Aug</v>
      </c>
      <c r="H1071" s="8" t="s">
        <v>6730</v>
      </c>
      <c r="I1071" s="14" t="s">
        <v>7552</v>
      </c>
      <c r="J1071" t="s">
        <v>5720</v>
      </c>
      <c r="K1071">
        <v>1969</v>
      </c>
      <c r="L1071">
        <f t="shared" si="150"/>
        <v>1969</v>
      </c>
      <c r="M1071">
        <v>30.3</v>
      </c>
      <c r="N1071" t="str">
        <f t="shared" si="151"/>
        <v>Obesity</v>
      </c>
      <c r="O1071" t="str">
        <f t="shared" si="152"/>
        <v>Normal</v>
      </c>
      <c r="P1071">
        <v>4.24</v>
      </c>
      <c r="Q1071" s="2" t="s">
        <v>8354</v>
      </c>
      <c r="R1071" s="2" t="s">
        <v>8354</v>
      </c>
      <c r="S1071" t="s">
        <v>8354</v>
      </c>
      <c r="T1071" s="2">
        <v>0</v>
      </c>
      <c r="U1071" s="2" t="str">
        <f t="shared" si="153"/>
        <v>NO</v>
      </c>
      <c r="V1071" t="s">
        <v>8354</v>
      </c>
      <c r="W1071" t="str">
        <f t="shared" si="154"/>
        <v>tier - 2</v>
      </c>
      <c r="X1071" t="s">
        <v>10</v>
      </c>
      <c r="Y1071" t="str">
        <f t="shared" si="155"/>
        <v>tier - 3</v>
      </c>
      <c r="Z1071" t="s">
        <v>11</v>
      </c>
      <c r="AA1071" s="15">
        <v>8665.14</v>
      </c>
      <c r="AB1071" t="str">
        <v>R1013</v>
      </c>
    </row>
    <row r="1072" spans="1:28" x14ac:dyDescent="0.2">
      <c r="A1072" s="1" t="s">
        <v>1299</v>
      </c>
      <c r="B1072" s="13">
        <f t="shared" si="148"/>
        <v>27257</v>
      </c>
      <c r="C1072" s="1">
        <f t="shared" si="156"/>
        <v>48</v>
      </c>
      <c r="D1072">
        <v>1974</v>
      </c>
      <c r="E1072" s="7" t="s">
        <v>34</v>
      </c>
      <c r="F1072">
        <v>16</v>
      </c>
      <c r="G1072" s="8" t="str">
        <f t="shared" si="149"/>
        <v>Aug</v>
      </c>
      <c r="H1072" s="8" t="s">
        <v>6730</v>
      </c>
      <c r="I1072" s="14" t="s">
        <v>7035</v>
      </c>
      <c r="J1072" t="s">
        <v>5722</v>
      </c>
      <c r="K1072">
        <v>1974</v>
      </c>
      <c r="L1072">
        <f t="shared" si="150"/>
        <v>1974</v>
      </c>
      <c r="M1072">
        <v>26.22</v>
      </c>
      <c r="N1072" t="str">
        <f t="shared" si="151"/>
        <v>Overweight</v>
      </c>
      <c r="O1072" t="str">
        <f t="shared" si="152"/>
        <v>Prediabetes</v>
      </c>
      <c r="P1072">
        <v>5.83</v>
      </c>
      <c r="Q1072" s="2" t="s">
        <v>8354</v>
      </c>
      <c r="R1072" s="2" t="s">
        <v>8354</v>
      </c>
      <c r="S1072" t="s">
        <v>8354</v>
      </c>
      <c r="T1072" s="2">
        <v>2</v>
      </c>
      <c r="U1072" s="2" t="str">
        <f t="shared" si="153"/>
        <v>NO</v>
      </c>
      <c r="V1072" t="s">
        <v>8354</v>
      </c>
      <c r="W1072" t="str">
        <f t="shared" si="154"/>
        <v>tier - 2</v>
      </c>
      <c r="X1072" t="s">
        <v>10</v>
      </c>
      <c r="Y1072" t="str">
        <f t="shared" si="155"/>
        <v>tier - 1</v>
      </c>
      <c r="Z1072" t="s">
        <v>15</v>
      </c>
      <c r="AA1072" s="15">
        <v>8671.19</v>
      </c>
      <c r="AB1072" t="str">
        <v>R1012</v>
      </c>
    </row>
    <row r="1073" spans="1:28" x14ac:dyDescent="0.2">
      <c r="A1073" s="1" t="s">
        <v>1298</v>
      </c>
      <c r="B1073" s="13">
        <f t="shared" si="148"/>
        <v>26948</v>
      </c>
      <c r="C1073" s="1">
        <f t="shared" si="156"/>
        <v>49</v>
      </c>
      <c r="D1073">
        <v>1973</v>
      </c>
      <c r="E1073" s="7" t="s">
        <v>36</v>
      </c>
      <c r="F1073">
        <v>11</v>
      </c>
      <c r="G1073" s="8" t="str">
        <f t="shared" si="149"/>
        <v>Oct</v>
      </c>
      <c r="H1073" s="8" t="s">
        <v>7145</v>
      </c>
      <c r="I1073" s="14" t="s">
        <v>7553</v>
      </c>
      <c r="J1073" t="s">
        <v>5723</v>
      </c>
      <c r="K1073">
        <v>1973</v>
      </c>
      <c r="L1073">
        <f t="shared" si="150"/>
        <v>1973</v>
      </c>
      <c r="M1073">
        <v>29.99</v>
      </c>
      <c r="N1073" t="str">
        <f t="shared" si="151"/>
        <v>Obesity</v>
      </c>
      <c r="O1073" t="str">
        <f t="shared" si="152"/>
        <v>Diabetes</v>
      </c>
      <c r="P1073">
        <v>11.85</v>
      </c>
      <c r="Q1073" s="2" t="s">
        <v>8354</v>
      </c>
      <c r="R1073" s="2" t="s">
        <v>8354</v>
      </c>
      <c r="S1073" t="s">
        <v>8354</v>
      </c>
      <c r="T1073" s="2">
        <v>0</v>
      </c>
      <c r="U1073" s="2" t="str">
        <f t="shared" si="153"/>
        <v>NO</v>
      </c>
      <c r="V1073" t="s">
        <v>8354</v>
      </c>
      <c r="W1073" t="str">
        <f t="shared" si="154"/>
        <v>tier - 2</v>
      </c>
      <c r="X1073" t="s">
        <v>10</v>
      </c>
      <c r="Y1073" t="str">
        <f t="shared" si="155"/>
        <v>tier - 1</v>
      </c>
      <c r="Z1073" t="s">
        <v>15</v>
      </c>
      <c r="AA1073" s="15">
        <v>8688.86</v>
      </c>
      <c r="AB1073" t="str">
        <v>R1017</v>
      </c>
    </row>
    <row r="1074" spans="1:28" x14ac:dyDescent="0.2">
      <c r="A1074" s="1" t="s">
        <v>1297</v>
      </c>
      <c r="B1074" s="13">
        <f t="shared" si="148"/>
        <v>29522</v>
      </c>
      <c r="C1074" s="1">
        <f t="shared" si="156"/>
        <v>42</v>
      </c>
      <c r="D1074">
        <v>1980</v>
      </c>
      <c r="E1074" s="7" t="s">
        <v>36</v>
      </c>
      <c r="F1074">
        <v>28</v>
      </c>
      <c r="G1074" s="8" t="str">
        <f t="shared" si="149"/>
        <v>Oct</v>
      </c>
      <c r="H1074" s="8" t="s">
        <v>6730</v>
      </c>
      <c r="I1074" s="14" t="s">
        <v>7554</v>
      </c>
      <c r="J1074" t="s">
        <v>5724</v>
      </c>
      <c r="K1074">
        <v>1980</v>
      </c>
      <c r="L1074">
        <f t="shared" si="150"/>
        <v>1980</v>
      </c>
      <c r="M1074">
        <v>36.380000000000003</v>
      </c>
      <c r="N1074" t="str">
        <f t="shared" si="151"/>
        <v>Obesity</v>
      </c>
      <c r="O1074" t="str">
        <f t="shared" si="152"/>
        <v>Prediabetes</v>
      </c>
      <c r="P1074">
        <v>5.98</v>
      </c>
      <c r="Q1074" s="2" t="s">
        <v>8354</v>
      </c>
      <c r="R1074" s="2" t="s">
        <v>8354</v>
      </c>
      <c r="S1074" t="s">
        <v>8354</v>
      </c>
      <c r="T1074" s="2">
        <v>1</v>
      </c>
      <c r="U1074" s="2" t="str">
        <f t="shared" si="153"/>
        <v>NO</v>
      </c>
      <c r="V1074" t="s">
        <v>8354</v>
      </c>
      <c r="W1074" t="str">
        <f t="shared" si="154"/>
        <v>tier - 2</v>
      </c>
      <c r="X1074" t="s">
        <v>10</v>
      </c>
      <c r="Y1074" t="str">
        <f t="shared" si="155"/>
        <v>tier - 3</v>
      </c>
      <c r="Z1074" t="s">
        <v>11</v>
      </c>
      <c r="AA1074" s="15">
        <v>8701.84</v>
      </c>
      <c r="AB1074" t="str">
        <v>R1021</v>
      </c>
    </row>
    <row r="1075" spans="1:28" x14ac:dyDescent="0.2">
      <c r="A1075" s="1" t="s">
        <v>1296</v>
      </c>
      <c r="B1075" s="13">
        <f t="shared" si="148"/>
        <v>26840</v>
      </c>
      <c r="C1075" s="1">
        <f t="shared" si="156"/>
        <v>49</v>
      </c>
      <c r="D1075">
        <v>1973</v>
      </c>
      <c r="E1075" s="7" t="s">
        <v>17</v>
      </c>
      <c r="F1075">
        <v>25</v>
      </c>
      <c r="G1075" s="8" t="str">
        <f t="shared" si="149"/>
        <v>Jun</v>
      </c>
      <c r="H1075" s="8" t="s">
        <v>6732</v>
      </c>
      <c r="I1075" s="14" t="s">
        <v>6867</v>
      </c>
      <c r="J1075" t="s">
        <v>5725</v>
      </c>
      <c r="K1075">
        <v>1973</v>
      </c>
      <c r="L1075">
        <f t="shared" si="150"/>
        <v>1973</v>
      </c>
      <c r="M1075">
        <v>31.16</v>
      </c>
      <c r="N1075" t="str">
        <f t="shared" si="151"/>
        <v>Obesity</v>
      </c>
      <c r="O1075" t="str">
        <f t="shared" si="152"/>
        <v>Normal</v>
      </c>
      <c r="P1075">
        <v>4.26</v>
      </c>
      <c r="Q1075" s="2" t="s">
        <v>8355</v>
      </c>
      <c r="R1075" s="2" t="s">
        <v>8354</v>
      </c>
      <c r="S1075" t="s">
        <v>2382</v>
      </c>
      <c r="T1075" s="2">
        <v>1</v>
      </c>
      <c r="U1075" s="2" t="str">
        <f t="shared" si="153"/>
        <v>NO</v>
      </c>
      <c r="V1075" t="s">
        <v>8354</v>
      </c>
      <c r="W1075" t="str">
        <f t="shared" si="154"/>
        <v>tier - 3</v>
      </c>
      <c r="X1075" t="s">
        <v>11</v>
      </c>
      <c r="Y1075" t="str">
        <f t="shared" si="155"/>
        <v>tier - 3</v>
      </c>
      <c r="Z1075" t="s">
        <v>11</v>
      </c>
      <c r="AA1075" s="15">
        <v>8703.4599999999991</v>
      </c>
      <c r="AB1075" t="str">
        <v>R1011</v>
      </c>
    </row>
    <row r="1076" spans="1:28" x14ac:dyDescent="0.2">
      <c r="A1076" s="1" t="s">
        <v>1295</v>
      </c>
      <c r="B1076" s="13">
        <f t="shared" si="148"/>
        <v>27928</v>
      </c>
      <c r="C1076" s="1">
        <f t="shared" si="156"/>
        <v>46</v>
      </c>
      <c r="D1076">
        <v>1976</v>
      </c>
      <c r="E1076" s="7" t="s">
        <v>17</v>
      </c>
      <c r="F1076">
        <v>17</v>
      </c>
      <c r="G1076" s="8" t="str">
        <f t="shared" si="149"/>
        <v>Jun</v>
      </c>
      <c r="H1076" s="8" t="s">
        <v>6732</v>
      </c>
      <c r="I1076" s="14" t="s">
        <v>7186</v>
      </c>
      <c r="J1076" t="s">
        <v>5726</v>
      </c>
      <c r="K1076">
        <v>1976</v>
      </c>
      <c r="L1076">
        <f t="shared" si="150"/>
        <v>1976</v>
      </c>
      <c r="M1076">
        <v>25.55</v>
      </c>
      <c r="N1076" t="str">
        <f t="shared" si="151"/>
        <v>Overweight</v>
      </c>
      <c r="O1076" t="str">
        <f t="shared" si="152"/>
        <v>Normal</v>
      </c>
      <c r="P1076">
        <v>4.96</v>
      </c>
      <c r="Q1076" s="2" t="s">
        <v>8355</v>
      </c>
      <c r="R1076" s="2" t="s">
        <v>8354</v>
      </c>
      <c r="S1076" t="s">
        <v>8354</v>
      </c>
      <c r="T1076" s="2">
        <v>1</v>
      </c>
      <c r="U1076" s="2" t="str">
        <f t="shared" si="153"/>
        <v>NO</v>
      </c>
      <c r="V1076" t="s">
        <v>8354</v>
      </c>
      <c r="W1076" t="str">
        <f t="shared" si="154"/>
        <v>tier - 2</v>
      </c>
      <c r="X1076" t="s">
        <v>10</v>
      </c>
      <c r="Y1076" t="str">
        <f t="shared" si="155"/>
        <v>tier - 3</v>
      </c>
      <c r="Z1076" t="s">
        <v>11</v>
      </c>
      <c r="AA1076" s="15">
        <v>8733.23</v>
      </c>
      <c r="AB1076" t="str">
        <v>R1012</v>
      </c>
    </row>
    <row r="1077" spans="1:28" x14ac:dyDescent="0.2">
      <c r="A1077" s="1" t="s">
        <v>1294</v>
      </c>
      <c r="B1077" s="13">
        <f t="shared" si="148"/>
        <v>36395</v>
      </c>
      <c r="C1077" s="1">
        <f t="shared" si="156"/>
        <v>23</v>
      </c>
      <c r="D1077">
        <v>1999</v>
      </c>
      <c r="E1077" s="7" t="s">
        <v>34</v>
      </c>
      <c r="F1077">
        <v>23</v>
      </c>
      <c r="G1077" s="8" t="str">
        <f t="shared" si="149"/>
        <v>Aug</v>
      </c>
      <c r="H1077" s="8" t="s">
        <v>6732</v>
      </c>
      <c r="I1077" s="14" t="s">
        <v>7555</v>
      </c>
      <c r="J1077" t="s">
        <v>5217</v>
      </c>
      <c r="K1077">
        <v>1999</v>
      </c>
      <c r="L1077">
        <f t="shared" si="150"/>
        <v>1999</v>
      </c>
      <c r="M1077">
        <v>28.77</v>
      </c>
      <c r="N1077" t="str">
        <f t="shared" si="151"/>
        <v>Overweight</v>
      </c>
      <c r="O1077" t="str">
        <f t="shared" si="152"/>
        <v>Normal</v>
      </c>
      <c r="P1077">
        <v>4</v>
      </c>
      <c r="Q1077" s="2" t="s">
        <v>8355</v>
      </c>
      <c r="R1077" s="2" t="s">
        <v>8354</v>
      </c>
      <c r="S1077" t="s">
        <v>8354</v>
      </c>
      <c r="T1077" s="2">
        <v>0</v>
      </c>
      <c r="U1077" s="2" t="str">
        <f t="shared" si="153"/>
        <v>NO</v>
      </c>
      <c r="V1077" t="s">
        <v>8354</v>
      </c>
      <c r="W1077" t="str">
        <f t="shared" si="154"/>
        <v>tier - 2</v>
      </c>
      <c r="X1077" t="s">
        <v>10</v>
      </c>
      <c r="Y1077" t="str">
        <f t="shared" si="155"/>
        <v>tier - 3</v>
      </c>
      <c r="Z1077" t="s">
        <v>11</v>
      </c>
      <c r="AA1077" s="15">
        <v>8747.68</v>
      </c>
      <c r="AB1077" t="str">
        <v>R1011</v>
      </c>
    </row>
    <row r="1078" spans="1:28" x14ac:dyDescent="0.2">
      <c r="A1078" s="1" t="s">
        <v>1293</v>
      </c>
      <c r="B1078" s="13">
        <f t="shared" si="148"/>
        <v>25455</v>
      </c>
      <c r="C1078" s="1">
        <f t="shared" si="156"/>
        <v>53</v>
      </c>
      <c r="D1078">
        <v>1969</v>
      </c>
      <c r="E1078" s="7" t="s">
        <v>19</v>
      </c>
      <c r="F1078">
        <v>9</v>
      </c>
      <c r="G1078" s="8" t="str">
        <f t="shared" si="149"/>
        <v>Sep</v>
      </c>
      <c r="H1078" s="8" t="s">
        <v>6730</v>
      </c>
      <c r="I1078" s="14" t="s">
        <v>7556</v>
      </c>
      <c r="J1078" t="s">
        <v>5727</v>
      </c>
      <c r="K1078">
        <v>1969</v>
      </c>
      <c r="L1078">
        <f t="shared" si="150"/>
        <v>1969</v>
      </c>
      <c r="M1078">
        <v>23.14</v>
      </c>
      <c r="N1078" t="str">
        <f t="shared" si="151"/>
        <v>Normalweight</v>
      </c>
      <c r="O1078" t="str">
        <f t="shared" si="152"/>
        <v>Normal</v>
      </c>
      <c r="P1078">
        <v>4.1500000000000004</v>
      </c>
      <c r="Q1078" s="2" t="s">
        <v>8355</v>
      </c>
      <c r="R1078" s="2" t="s">
        <v>8354</v>
      </c>
      <c r="S1078" t="s">
        <v>8354</v>
      </c>
      <c r="T1078" s="2">
        <v>1</v>
      </c>
      <c r="U1078" s="2" t="str">
        <f t="shared" si="153"/>
        <v>NO</v>
      </c>
      <c r="V1078" t="s">
        <v>8354</v>
      </c>
      <c r="W1078" t="str">
        <f t="shared" si="154"/>
        <v>tier - 2</v>
      </c>
      <c r="X1078" t="s">
        <v>10</v>
      </c>
      <c r="Y1078" t="str">
        <f t="shared" si="155"/>
        <v>tier - 1</v>
      </c>
      <c r="Z1078" t="s">
        <v>15</v>
      </c>
      <c r="AA1078" s="15">
        <v>8760.1200000000008</v>
      </c>
      <c r="AB1078" t="str">
        <v>R1013</v>
      </c>
    </row>
    <row r="1079" spans="1:28" x14ac:dyDescent="0.2">
      <c r="A1079" s="1" t="s">
        <v>1292</v>
      </c>
      <c r="B1079" s="13">
        <f t="shared" si="148"/>
        <v>27278</v>
      </c>
      <c r="C1079" s="1">
        <f t="shared" si="156"/>
        <v>48</v>
      </c>
      <c r="D1079">
        <v>1974</v>
      </c>
      <c r="E1079" s="7" t="s">
        <v>19</v>
      </c>
      <c r="F1079">
        <v>6</v>
      </c>
      <c r="G1079" s="8" t="str">
        <f t="shared" si="149"/>
        <v>Sep</v>
      </c>
      <c r="H1079" s="8" t="s">
        <v>6732</v>
      </c>
      <c r="I1079" s="14" t="s">
        <v>6935</v>
      </c>
      <c r="J1079" t="s">
        <v>5728</v>
      </c>
      <c r="K1079">
        <v>1974</v>
      </c>
      <c r="L1079">
        <f t="shared" si="150"/>
        <v>1974</v>
      </c>
      <c r="M1079">
        <v>39.6</v>
      </c>
      <c r="N1079" t="str">
        <f t="shared" si="151"/>
        <v>Obesity</v>
      </c>
      <c r="O1079" t="str">
        <f t="shared" si="152"/>
        <v>Diabetes</v>
      </c>
      <c r="P1079">
        <v>11.36</v>
      </c>
      <c r="Q1079" s="2" t="s">
        <v>8354</v>
      </c>
      <c r="R1079" s="2" t="s">
        <v>8354</v>
      </c>
      <c r="S1079" t="s">
        <v>8354</v>
      </c>
      <c r="T1079" s="2">
        <v>0</v>
      </c>
      <c r="U1079" s="2" t="str">
        <f t="shared" si="153"/>
        <v>NO</v>
      </c>
      <c r="V1079" t="s">
        <v>8354</v>
      </c>
      <c r="W1079" t="str">
        <f t="shared" si="154"/>
        <v>tier - 2</v>
      </c>
      <c r="X1079" t="s">
        <v>10</v>
      </c>
      <c r="Y1079" t="str">
        <f t="shared" si="155"/>
        <v>tier - 3</v>
      </c>
      <c r="Z1079" t="s">
        <v>11</v>
      </c>
      <c r="AA1079" s="15">
        <v>8765.25</v>
      </c>
      <c r="AB1079" t="str">
        <v>R1012</v>
      </c>
    </row>
    <row r="1080" spans="1:28" x14ac:dyDescent="0.2">
      <c r="A1080" s="1" t="s">
        <v>1291</v>
      </c>
      <c r="B1080" s="13">
        <f t="shared" si="148"/>
        <v>26168</v>
      </c>
      <c r="C1080" s="1">
        <f t="shared" si="156"/>
        <v>51</v>
      </c>
      <c r="D1080">
        <v>1971</v>
      </c>
      <c r="E1080" s="7" t="s">
        <v>34</v>
      </c>
      <c r="F1080">
        <v>23</v>
      </c>
      <c r="G1080" s="8" t="str">
        <f t="shared" si="149"/>
        <v>Aug</v>
      </c>
      <c r="H1080" s="8" t="s">
        <v>6732</v>
      </c>
      <c r="I1080" s="14" t="s">
        <v>7557</v>
      </c>
      <c r="J1080" t="s">
        <v>5729</v>
      </c>
      <c r="K1080">
        <v>1971</v>
      </c>
      <c r="L1080">
        <f t="shared" si="150"/>
        <v>1971</v>
      </c>
      <c r="M1080">
        <v>29.2</v>
      </c>
      <c r="N1080" t="str">
        <f t="shared" si="151"/>
        <v>Overweight</v>
      </c>
      <c r="O1080" t="str">
        <f t="shared" si="152"/>
        <v>Diabetes</v>
      </c>
      <c r="P1080">
        <v>7.53</v>
      </c>
      <c r="Q1080" s="2" t="s">
        <v>8354</v>
      </c>
      <c r="R1080" s="2" t="s">
        <v>8354</v>
      </c>
      <c r="S1080" t="s">
        <v>8354</v>
      </c>
      <c r="T1080" s="2">
        <v>0</v>
      </c>
      <c r="U1080" s="2" t="str">
        <f t="shared" si="153"/>
        <v>NO</v>
      </c>
      <c r="V1080" t="s">
        <v>8354</v>
      </c>
      <c r="W1080" t="str">
        <f t="shared" si="154"/>
        <v>tier - 2</v>
      </c>
      <c r="X1080" t="s">
        <v>10</v>
      </c>
      <c r="Y1080" t="str">
        <f t="shared" si="155"/>
        <v>tier - 3</v>
      </c>
      <c r="Z1080" t="s">
        <v>11</v>
      </c>
      <c r="AA1080" s="15">
        <v>8782.4699999999993</v>
      </c>
      <c r="AB1080" t="str">
        <v>R1011</v>
      </c>
    </row>
    <row r="1081" spans="1:28" x14ac:dyDescent="0.2">
      <c r="A1081" s="1" t="s">
        <v>1290</v>
      </c>
      <c r="B1081" s="13">
        <f t="shared" si="148"/>
        <v>26102</v>
      </c>
      <c r="C1081" s="1">
        <f t="shared" si="156"/>
        <v>51</v>
      </c>
      <c r="D1081">
        <v>1971</v>
      </c>
      <c r="E1081" s="7" t="s">
        <v>17</v>
      </c>
      <c r="F1081">
        <v>18</v>
      </c>
      <c r="G1081" s="8" t="str">
        <f t="shared" si="149"/>
        <v>Jun</v>
      </c>
      <c r="H1081" s="8" t="s">
        <v>6732</v>
      </c>
      <c r="I1081" s="14" t="s">
        <v>7558</v>
      </c>
      <c r="J1081" t="s">
        <v>5730</v>
      </c>
      <c r="K1081">
        <v>1971</v>
      </c>
      <c r="L1081">
        <f t="shared" si="150"/>
        <v>1971</v>
      </c>
      <c r="M1081">
        <v>32.774999999999999</v>
      </c>
      <c r="N1081" t="str">
        <f t="shared" si="151"/>
        <v>Obesity</v>
      </c>
      <c r="O1081" t="str">
        <f t="shared" si="152"/>
        <v>Diabetes</v>
      </c>
      <c r="P1081">
        <v>7.95</v>
      </c>
      <c r="Q1081" s="2" t="s">
        <v>8354</v>
      </c>
      <c r="R1081" s="2" t="s">
        <v>8354</v>
      </c>
      <c r="S1081" t="s">
        <v>8354</v>
      </c>
      <c r="T1081" s="2">
        <v>0</v>
      </c>
      <c r="U1081" s="2" t="str">
        <f t="shared" si="153"/>
        <v>NO</v>
      </c>
      <c r="V1081" t="s">
        <v>8354</v>
      </c>
      <c r="W1081" t="str">
        <f t="shared" si="154"/>
        <v>tier - 2</v>
      </c>
      <c r="X1081" t="s">
        <v>10</v>
      </c>
      <c r="Y1081" t="str">
        <f t="shared" si="155"/>
        <v>tier - 1</v>
      </c>
      <c r="Z1081" t="s">
        <v>15</v>
      </c>
      <c r="AA1081" s="15">
        <v>8798.59</v>
      </c>
      <c r="AB1081" t="str">
        <v>R1011</v>
      </c>
    </row>
    <row r="1082" spans="1:28" x14ac:dyDescent="0.2">
      <c r="A1082" s="1" t="s">
        <v>1289</v>
      </c>
      <c r="B1082" s="13">
        <f t="shared" si="148"/>
        <v>23983</v>
      </c>
      <c r="C1082" s="1">
        <f t="shared" si="156"/>
        <v>57</v>
      </c>
      <c r="D1082">
        <v>1965</v>
      </c>
      <c r="E1082" s="7" t="s">
        <v>34</v>
      </c>
      <c r="F1082">
        <v>29</v>
      </c>
      <c r="G1082" s="8" t="str">
        <f t="shared" si="149"/>
        <v>Aug</v>
      </c>
      <c r="H1082" s="8" t="s">
        <v>6732</v>
      </c>
      <c r="I1082" s="14" t="s">
        <v>7195</v>
      </c>
      <c r="J1082" t="s">
        <v>5731</v>
      </c>
      <c r="K1082">
        <v>1965</v>
      </c>
      <c r="L1082">
        <f t="shared" si="150"/>
        <v>1965</v>
      </c>
      <c r="M1082">
        <v>24.035</v>
      </c>
      <c r="N1082" t="str">
        <f t="shared" si="151"/>
        <v>Normalweight</v>
      </c>
      <c r="O1082" t="str">
        <f t="shared" si="152"/>
        <v>Diabetes</v>
      </c>
      <c r="P1082">
        <v>8.5</v>
      </c>
      <c r="Q1082" s="2" t="s">
        <v>8354</v>
      </c>
      <c r="R1082" s="2" t="s">
        <v>8354</v>
      </c>
      <c r="S1082" t="s">
        <v>8354</v>
      </c>
      <c r="T1082" s="2">
        <v>0</v>
      </c>
      <c r="U1082" s="2" t="str">
        <f t="shared" si="153"/>
        <v>NO</v>
      </c>
      <c r="V1082" t="s">
        <v>8354</v>
      </c>
      <c r="W1082" t="str">
        <f t="shared" si="154"/>
        <v>tier - 3</v>
      </c>
      <c r="X1082" t="s">
        <v>11</v>
      </c>
      <c r="Y1082" t="str">
        <f t="shared" si="155"/>
        <v>tier - 2</v>
      </c>
      <c r="Z1082" t="s">
        <v>10</v>
      </c>
      <c r="AA1082" s="15">
        <v>8800.49</v>
      </c>
      <c r="AB1082" t="str">
        <v>R1013</v>
      </c>
    </row>
    <row r="1083" spans="1:28" x14ac:dyDescent="0.2">
      <c r="A1083" s="1" t="s">
        <v>1288</v>
      </c>
      <c r="B1083" s="13">
        <f t="shared" si="148"/>
        <v>37202</v>
      </c>
      <c r="C1083" s="1">
        <f t="shared" si="156"/>
        <v>21</v>
      </c>
      <c r="D1083">
        <v>2001</v>
      </c>
      <c r="E1083" s="7" t="s">
        <v>14</v>
      </c>
      <c r="F1083">
        <v>7</v>
      </c>
      <c r="G1083" s="8" t="str">
        <f t="shared" si="149"/>
        <v>Nov</v>
      </c>
      <c r="H1083" s="8" t="s">
        <v>7145</v>
      </c>
      <c r="I1083" s="14" t="s">
        <v>7559</v>
      </c>
      <c r="J1083" t="s">
        <v>5732</v>
      </c>
      <c r="K1083">
        <v>2001</v>
      </c>
      <c r="L1083">
        <f t="shared" si="150"/>
        <v>2001</v>
      </c>
      <c r="M1083">
        <v>30.55</v>
      </c>
      <c r="N1083" t="str">
        <f t="shared" si="151"/>
        <v>Obesity</v>
      </c>
      <c r="O1083" t="str">
        <f t="shared" si="152"/>
        <v>Prediabetes</v>
      </c>
      <c r="P1083">
        <v>5.89</v>
      </c>
      <c r="Q1083" s="2" t="s">
        <v>8354</v>
      </c>
      <c r="R1083" s="2" t="s">
        <v>8354</v>
      </c>
      <c r="S1083" t="s">
        <v>2382</v>
      </c>
      <c r="T1083" s="2">
        <v>1</v>
      </c>
      <c r="U1083" s="2" t="str">
        <f t="shared" si="153"/>
        <v>NO</v>
      </c>
      <c r="V1083" t="s">
        <v>8354</v>
      </c>
      <c r="W1083" t="str">
        <f t="shared" si="154"/>
        <v>tier - 2</v>
      </c>
      <c r="X1083" t="s">
        <v>10</v>
      </c>
      <c r="Y1083" t="str">
        <f t="shared" si="155"/>
        <v>tier - 3</v>
      </c>
      <c r="Z1083" t="s">
        <v>11</v>
      </c>
      <c r="AA1083" s="15">
        <v>8821.8799999999992</v>
      </c>
      <c r="AB1083" t="str">
        <v>R1023</v>
      </c>
    </row>
    <row r="1084" spans="1:28" x14ac:dyDescent="0.2">
      <c r="A1084" s="1" t="s">
        <v>1287</v>
      </c>
      <c r="B1084" s="13">
        <f t="shared" si="148"/>
        <v>27925</v>
      </c>
      <c r="C1084" s="1">
        <f t="shared" si="156"/>
        <v>46</v>
      </c>
      <c r="D1084">
        <v>1976</v>
      </c>
      <c r="E1084" s="7" t="s">
        <v>17</v>
      </c>
      <c r="F1084">
        <v>14</v>
      </c>
      <c r="G1084" s="8" t="str">
        <f t="shared" si="149"/>
        <v>Jun</v>
      </c>
      <c r="H1084" s="8" t="s">
        <v>7145</v>
      </c>
      <c r="I1084" s="14" t="s">
        <v>7560</v>
      </c>
      <c r="J1084" t="s">
        <v>5733</v>
      </c>
      <c r="K1084">
        <v>1976</v>
      </c>
      <c r="L1084">
        <f t="shared" si="150"/>
        <v>1976</v>
      </c>
      <c r="M1084">
        <v>28.81</v>
      </c>
      <c r="N1084" t="str">
        <f t="shared" si="151"/>
        <v>Overweight</v>
      </c>
      <c r="O1084" t="str">
        <f t="shared" si="152"/>
        <v>Diabetes</v>
      </c>
      <c r="P1084">
        <v>8.76</v>
      </c>
      <c r="Q1084" s="2" t="s">
        <v>8354</v>
      </c>
      <c r="R1084" s="2" t="s">
        <v>8354</v>
      </c>
      <c r="S1084" t="s">
        <v>8354</v>
      </c>
      <c r="T1084" s="2">
        <v>2</v>
      </c>
      <c r="U1084" s="2" t="str">
        <f t="shared" si="153"/>
        <v>NO</v>
      </c>
      <c r="V1084" t="s">
        <v>8354</v>
      </c>
      <c r="W1084" t="str">
        <f t="shared" si="154"/>
        <v>tier - 2</v>
      </c>
      <c r="X1084" t="s">
        <v>10</v>
      </c>
      <c r="Y1084" t="str">
        <f t="shared" si="155"/>
        <v>tier - 1</v>
      </c>
      <c r="Z1084" t="s">
        <v>15</v>
      </c>
      <c r="AA1084" s="15">
        <v>8823.2800000000007</v>
      </c>
      <c r="AB1084" t="str">
        <v>R1011</v>
      </c>
    </row>
    <row r="1085" spans="1:28" x14ac:dyDescent="0.2">
      <c r="A1085" s="1" t="s">
        <v>1286</v>
      </c>
      <c r="B1085" s="13">
        <f t="shared" si="148"/>
        <v>28052</v>
      </c>
      <c r="C1085" s="1">
        <f t="shared" si="156"/>
        <v>46</v>
      </c>
      <c r="D1085">
        <v>1976</v>
      </c>
      <c r="E1085" s="7" t="s">
        <v>36</v>
      </c>
      <c r="F1085">
        <v>19</v>
      </c>
      <c r="G1085" s="8" t="str">
        <f t="shared" si="149"/>
        <v>Oct</v>
      </c>
      <c r="H1085" s="8" t="s">
        <v>6732</v>
      </c>
      <c r="I1085" s="14" t="s">
        <v>7561</v>
      </c>
      <c r="J1085" t="s">
        <v>5734</v>
      </c>
      <c r="K1085">
        <v>1976</v>
      </c>
      <c r="L1085">
        <f t="shared" si="150"/>
        <v>1976</v>
      </c>
      <c r="M1085">
        <v>31.66</v>
      </c>
      <c r="N1085" t="str">
        <f t="shared" si="151"/>
        <v>Obesity</v>
      </c>
      <c r="O1085" t="str">
        <f t="shared" si="152"/>
        <v>Normal</v>
      </c>
      <c r="P1085">
        <v>4.1100000000000003</v>
      </c>
      <c r="Q1085" s="2" t="s">
        <v>8354</v>
      </c>
      <c r="R1085" s="2" t="s">
        <v>8354</v>
      </c>
      <c r="S1085" t="s">
        <v>8354</v>
      </c>
      <c r="T1085" s="2">
        <v>0</v>
      </c>
      <c r="U1085" s="2" t="str">
        <f t="shared" si="153"/>
        <v>NO</v>
      </c>
      <c r="V1085" t="s">
        <v>8354</v>
      </c>
      <c r="W1085" t="str">
        <f t="shared" si="154"/>
        <v>tier - 2</v>
      </c>
      <c r="X1085" t="s">
        <v>10</v>
      </c>
      <c r="Y1085" t="str">
        <f t="shared" si="155"/>
        <v>tier - 3</v>
      </c>
      <c r="Z1085" t="s">
        <v>11</v>
      </c>
      <c r="AA1085" s="15">
        <v>8823.99</v>
      </c>
      <c r="AB1085" t="str">
        <v>R1024</v>
      </c>
    </row>
    <row r="1086" spans="1:28" x14ac:dyDescent="0.2">
      <c r="A1086" s="1" t="s">
        <v>1285</v>
      </c>
      <c r="B1086" s="13">
        <f t="shared" si="148"/>
        <v>32377</v>
      </c>
      <c r="C1086" s="1">
        <f t="shared" si="156"/>
        <v>34</v>
      </c>
      <c r="D1086">
        <v>1988</v>
      </c>
      <c r="E1086" s="7" t="s">
        <v>34</v>
      </c>
      <c r="F1086">
        <v>22</v>
      </c>
      <c r="G1086" s="8" t="str">
        <f t="shared" si="149"/>
        <v>Aug</v>
      </c>
      <c r="H1086" s="8" t="s">
        <v>6732</v>
      </c>
      <c r="I1086" s="14" t="s">
        <v>7186</v>
      </c>
      <c r="J1086" t="s">
        <v>5735</v>
      </c>
      <c r="K1086">
        <v>1988</v>
      </c>
      <c r="L1086">
        <f t="shared" si="150"/>
        <v>1988</v>
      </c>
      <c r="M1086">
        <v>28.215</v>
      </c>
      <c r="N1086" t="str">
        <f t="shared" si="151"/>
        <v>Overweight</v>
      </c>
      <c r="O1086" t="str">
        <f t="shared" si="152"/>
        <v>Diabetes</v>
      </c>
      <c r="P1086">
        <v>7.56</v>
      </c>
      <c r="Q1086" s="2" t="s">
        <v>8355</v>
      </c>
      <c r="R1086" s="2" t="s">
        <v>8354</v>
      </c>
      <c r="S1086" t="s">
        <v>8354</v>
      </c>
      <c r="T1086" s="2">
        <v>1</v>
      </c>
      <c r="U1086" s="2" t="str">
        <f t="shared" si="153"/>
        <v>NO</v>
      </c>
      <c r="V1086" t="s">
        <v>8354</v>
      </c>
      <c r="W1086" t="str">
        <f t="shared" si="154"/>
        <v>tier - 2</v>
      </c>
      <c r="X1086" t="s">
        <v>10</v>
      </c>
      <c r="Y1086" t="str">
        <f t="shared" si="155"/>
        <v>tier - 1</v>
      </c>
      <c r="Z1086" t="s">
        <v>15</v>
      </c>
      <c r="AA1086" s="15">
        <v>8824.27</v>
      </c>
      <c r="AB1086" t="str">
        <v>R1025</v>
      </c>
    </row>
    <row r="1087" spans="1:28" x14ac:dyDescent="0.2">
      <c r="A1087" s="1" t="s">
        <v>1284</v>
      </c>
      <c r="B1087" s="13">
        <f t="shared" si="148"/>
        <v>27955</v>
      </c>
      <c r="C1087" s="1">
        <f t="shared" si="156"/>
        <v>46</v>
      </c>
      <c r="D1087">
        <v>1976</v>
      </c>
      <c r="E1087" s="7" t="s">
        <v>9</v>
      </c>
      <c r="F1087">
        <v>14</v>
      </c>
      <c r="G1087" s="8" t="str">
        <f t="shared" si="149"/>
        <v>Jul</v>
      </c>
      <c r="H1087" s="8" t="s">
        <v>6732</v>
      </c>
      <c r="I1087" s="14" t="s">
        <v>6935</v>
      </c>
      <c r="J1087" t="s">
        <v>5736</v>
      </c>
      <c r="K1087">
        <v>1976</v>
      </c>
      <c r="L1087">
        <f t="shared" si="150"/>
        <v>1976</v>
      </c>
      <c r="M1087">
        <v>26.12</v>
      </c>
      <c r="N1087" t="str">
        <f t="shared" si="151"/>
        <v>Overweight</v>
      </c>
      <c r="O1087" t="str">
        <f t="shared" si="152"/>
        <v>Normal</v>
      </c>
      <c r="P1087">
        <v>4.17</v>
      </c>
      <c r="Q1087" s="2" t="s">
        <v>8355</v>
      </c>
      <c r="R1087" s="2" t="s">
        <v>8354</v>
      </c>
      <c r="S1087" t="s">
        <v>2382</v>
      </c>
      <c r="T1087" s="2">
        <v>1</v>
      </c>
      <c r="U1087" s="2" t="str">
        <f t="shared" si="153"/>
        <v>NO</v>
      </c>
      <c r="V1087" t="s">
        <v>8354</v>
      </c>
      <c r="W1087" t="str">
        <f t="shared" si="154"/>
        <v>tier - 2</v>
      </c>
      <c r="X1087" t="s">
        <v>10</v>
      </c>
      <c r="Y1087" t="str">
        <f t="shared" si="155"/>
        <v>tier - 3</v>
      </c>
      <c r="Z1087" t="s">
        <v>11</v>
      </c>
      <c r="AA1087" s="15">
        <v>8825.09</v>
      </c>
      <c r="AB1087" t="str">
        <v>R1011</v>
      </c>
    </row>
    <row r="1088" spans="1:28" x14ac:dyDescent="0.2">
      <c r="A1088" s="1" t="s">
        <v>1283</v>
      </c>
      <c r="B1088" s="13">
        <f t="shared" si="148"/>
        <v>26617</v>
      </c>
      <c r="C1088" s="1">
        <f t="shared" si="156"/>
        <v>50</v>
      </c>
      <c r="D1088">
        <v>1972</v>
      </c>
      <c r="E1088" s="7" t="s">
        <v>14</v>
      </c>
      <c r="F1088">
        <v>14</v>
      </c>
      <c r="G1088" s="8" t="str">
        <f t="shared" si="149"/>
        <v>Nov</v>
      </c>
      <c r="H1088" s="8" t="s">
        <v>6730</v>
      </c>
      <c r="I1088" s="14" t="s">
        <v>7562</v>
      </c>
      <c r="J1088" t="s">
        <v>5737</v>
      </c>
      <c r="K1088">
        <v>1972</v>
      </c>
      <c r="L1088">
        <f t="shared" si="150"/>
        <v>1972</v>
      </c>
      <c r="M1088">
        <v>36.630000000000003</v>
      </c>
      <c r="N1088" t="str">
        <f t="shared" si="151"/>
        <v>Obesity</v>
      </c>
      <c r="O1088" t="str">
        <f t="shared" si="152"/>
        <v>Diabetes</v>
      </c>
      <c r="P1088">
        <v>11.42</v>
      </c>
      <c r="Q1088" s="2" t="s">
        <v>8354</v>
      </c>
      <c r="R1088" s="2" t="s">
        <v>8354</v>
      </c>
      <c r="S1088" t="s">
        <v>8354</v>
      </c>
      <c r="T1088" s="2">
        <v>2</v>
      </c>
      <c r="U1088" s="2" t="str">
        <f t="shared" si="153"/>
        <v>NO</v>
      </c>
      <c r="V1088" t="s">
        <v>8354</v>
      </c>
      <c r="W1088" t="str">
        <f t="shared" si="154"/>
        <v>tier - 3</v>
      </c>
      <c r="X1088" t="s">
        <v>11</v>
      </c>
      <c r="Y1088" t="str">
        <f t="shared" si="155"/>
        <v>tier - 1</v>
      </c>
      <c r="Z1088" t="s">
        <v>15</v>
      </c>
      <c r="AA1088" s="15">
        <v>8827.2099999999991</v>
      </c>
      <c r="AB1088" t="str">
        <v>R1012</v>
      </c>
    </row>
    <row r="1089" spans="1:28" x14ac:dyDescent="0.2">
      <c r="A1089" s="1" t="s">
        <v>1282</v>
      </c>
      <c r="B1089" s="13">
        <f t="shared" si="148"/>
        <v>26625</v>
      </c>
      <c r="C1089" s="1">
        <f t="shared" si="156"/>
        <v>50</v>
      </c>
      <c r="D1089">
        <v>1972</v>
      </c>
      <c r="E1089" s="7" t="s">
        <v>14</v>
      </c>
      <c r="F1089">
        <v>22</v>
      </c>
      <c r="G1089" s="8" t="str">
        <f t="shared" si="149"/>
        <v>Nov</v>
      </c>
      <c r="H1089" s="8" t="s">
        <v>6730</v>
      </c>
      <c r="I1089" s="14" t="s">
        <v>7563</v>
      </c>
      <c r="J1089" t="s">
        <v>5738</v>
      </c>
      <c r="K1089">
        <v>1972</v>
      </c>
      <c r="L1089">
        <f t="shared" si="150"/>
        <v>1972</v>
      </c>
      <c r="M1089">
        <v>33.344999999999999</v>
      </c>
      <c r="N1089" t="str">
        <f t="shared" si="151"/>
        <v>Obesity</v>
      </c>
      <c r="O1089" t="str">
        <f t="shared" si="152"/>
        <v>Diabetes</v>
      </c>
      <c r="P1089">
        <v>7.33</v>
      </c>
      <c r="Q1089" s="2" t="s">
        <v>8354</v>
      </c>
      <c r="R1089" s="2" t="s">
        <v>8354</v>
      </c>
      <c r="S1089" t="s">
        <v>8354</v>
      </c>
      <c r="T1089" s="2">
        <v>2</v>
      </c>
      <c r="U1089" s="2" t="str">
        <f t="shared" si="153"/>
        <v>NO</v>
      </c>
      <c r="V1089" t="s">
        <v>8354</v>
      </c>
      <c r="W1089" t="str">
        <f t="shared" si="154"/>
        <v>tier - 3</v>
      </c>
      <c r="X1089" t="s">
        <v>11</v>
      </c>
      <c r="Y1089" t="str">
        <f t="shared" si="155"/>
        <v>tier - 2</v>
      </c>
      <c r="Z1089" t="s">
        <v>10</v>
      </c>
      <c r="AA1089" s="15">
        <v>8835.26</v>
      </c>
      <c r="AB1089" t="str">
        <v>R1012</v>
      </c>
    </row>
    <row r="1090" spans="1:28" x14ac:dyDescent="0.2">
      <c r="A1090" s="1" t="s">
        <v>1281</v>
      </c>
      <c r="B1090" s="13">
        <f t="shared" si="148"/>
        <v>27198</v>
      </c>
      <c r="C1090" s="1">
        <f t="shared" si="156"/>
        <v>48</v>
      </c>
      <c r="D1090">
        <v>1974</v>
      </c>
      <c r="E1090" s="7" t="s">
        <v>17</v>
      </c>
      <c r="F1090">
        <v>18</v>
      </c>
      <c r="G1090" s="8" t="str">
        <f t="shared" si="149"/>
        <v>Jun</v>
      </c>
      <c r="H1090" s="8" t="s">
        <v>7145</v>
      </c>
      <c r="I1090" s="14" t="s">
        <v>7564</v>
      </c>
      <c r="J1090" t="s">
        <v>5739</v>
      </c>
      <c r="K1090">
        <v>1974</v>
      </c>
      <c r="L1090">
        <f t="shared" si="150"/>
        <v>1974</v>
      </c>
      <c r="M1090">
        <v>27.11</v>
      </c>
      <c r="N1090" t="str">
        <f t="shared" si="151"/>
        <v>Overweight</v>
      </c>
      <c r="O1090" t="str">
        <f t="shared" si="152"/>
        <v>Diabetes</v>
      </c>
      <c r="P1090">
        <v>6.7</v>
      </c>
      <c r="Q1090" s="2" t="s">
        <v>8354</v>
      </c>
      <c r="R1090" s="2" t="s">
        <v>8354</v>
      </c>
      <c r="S1090" t="s">
        <v>8354</v>
      </c>
      <c r="T1090" s="2">
        <v>0</v>
      </c>
      <c r="U1090" s="2" t="str">
        <f t="shared" si="153"/>
        <v>NO</v>
      </c>
      <c r="V1090" t="s">
        <v>8354</v>
      </c>
      <c r="W1090" t="str">
        <f t="shared" si="154"/>
        <v>tier - 2</v>
      </c>
      <c r="X1090" t="s">
        <v>10</v>
      </c>
      <c r="Y1090" t="str">
        <f t="shared" si="155"/>
        <v>tier - 3</v>
      </c>
      <c r="Z1090" t="s">
        <v>11</v>
      </c>
      <c r="AA1090" s="15">
        <v>8871.15</v>
      </c>
      <c r="AB1090" t="str">
        <v>R1013</v>
      </c>
    </row>
    <row r="1091" spans="1:28" x14ac:dyDescent="0.2">
      <c r="A1091" s="1" t="s">
        <v>1280</v>
      </c>
      <c r="B1091" s="13">
        <f t="shared" ref="B1091:B1154" si="157">DATE(D1091,MONTH(6&amp;E1091),F1091)</f>
        <v>26916</v>
      </c>
      <c r="C1091" s="1">
        <f t="shared" si="156"/>
        <v>49</v>
      </c>
      <c r="D1091">
        <v>1973</v>
      </c>
      <c r="E1091" s="7" t="s">
        <v>19</v>
      </c>
      <c r="F1091">
        <v>9</v>
      </c>
      <c r="G1091" s="8" t="str">
        <f t="shared" ref="G1091:G1154" si="158">IF(ISBLANK(E1091),"Sep",E1091)</f>
        <v>Sep</v>
      </c>
      <c r="H1091" s="8" t="s">
        <v>6730</v>
      </c>
      <c r="I1091" s="14" t="s">
        <v>7565</v>
      </c>
      <c r="J1091" t="s">
        <v>5740</v>
      </c>
      <c r="K1091">
        <v>1973</v>
      </c>
      <c r="L1091">
        <f t="shared" ref="L1091:L1154" si="159">IF(ISBLANK(K1091),AVERAGE(K1091:K2139),K1091)</f>
        <v>1973</v>
      </c>
      <c r="M1091">
        <v>26.6</v>
      </c>
      <c r="N1091" t="str">
        <f t="shared" ref="N1091:N1154" si="160">IF(M1091&lt;18,"Underweight",IF(M1091&lt;=24.9,"Normalweight",IF(M1091&lt;=29.9,"Overweight","Obesity")))</f>
        <v>Overweight</v>
      </c>
      <c r="O1091" t="str">
        <f t="shared" ref="O1091:O1154" si="161">IF(P1091&lt;5.7,"Normal",IF(P1091&lt;=6.4,"Prediabetes","Diabetes"))</f>
        <v>Normal</v>
      </c>
      <c r="P1091">
        <v>5.27</v>
      </c>
      <c r="Q1091" s="2" t="s">
        <v>8355</v>
      </c>
      <c r="R1091" s="2" t="s">
        <v>8354</v>
      </c>
      <c r="S1091" t="s">
        <v>2382</v>
      </c>
      <c r="T1091" s="2">
        <v>1</v>
      </c>
      <c r="U1091" s="2" t="str">
        <f t="shared" ref="U1091:U1154" si="162">IF(V1091=" ",_xlfn.MODE.SNGL(V1091:V1649),V1091)</f>
        <v>NO</v>
      </c>
      <c r="V1091" t="s">
        <v>8354</v>
      </c>
      <c r="W1091" t="str">
        <f t="shared" ref="W1091:W1154" si="163">IF(ISBLANK(X1091),"No Values",X1091)</f>
        <v>tier - 2</v>
      </c>
      <c r="X1091" t="s">
        <v>10</v>
      </c>
      <c r="Y1091" t="str">
        <f t="shared" ref="Y1091:Y1154" si="164">IF(ISBLANK(Z1091),"No Values",Z1091)</f>
        <v>tier - 3</v>
      </c>
      <c r="Z1091" t="s">
        <v>11</v>
      </c>
      <c r="AA1091" s="15">
        <v>8890.59</v>
      </c>
      <c r="AB1091" t="str">
        <v>R1012</v>
      </c>
    </row>
    <row r="1092" spans="1:28" x14ac:dyDescent="0.2">
      <c r="A1092" s="1" t="s">
        <v>1279</v>
      </c>
      <c r="B1092" s="13">
        <f t="shared" si="157"/>
        <v>28840</v>
      </c>
      <c r="C1092" s="1">
        <f t="shared" si="156"/>
        <v>44</v>
      </c>
      <c r="D1092">
        <v>1978</v>
      </c>
      <c r="E1092" s="7" t="s">
        <v>29</v>
      </c>
      <c r="F1092">
        <v>16</v>
      </c>
      <c r="G1092" s="8" t="str">
        <f t="shared" si="158"/>
        <v>Dec</v>
      </c>
      <c r="H1092" s="8" t="s">
        <v>6730</v>
      </c>
      <c r="I1092" s="14" t="s">
        <v>7566</v>
      </c>
      <c r="J1092" t="s">
        <v>4906</v>
      </c>
      <c r="K1092">
        <v>1978</v>
      </c>
      <c r="L1092">
        <f t="shared" si="159"/>
        <v>1978</v>
      </c>
      <c r="M1092">
        <v>30.41</v>
      </c>
      <c r="N1092" t="str">
        <f t="shared" si="160"/>
        <v>Obesity</v>
      </c>
      <c r="O1092" t="str">
        <f t="shared" si="161"/>
        <v>Diabetes</v>
      </c>
      <c r="P1092">
        <v>7.72</v>
      </c>
      <c r="Q1092" s="2" t="s">
        <v>8354</v>
      </c>
      <c r="R1092" s="2" t="s">
        <v>8354</v>
      </c>
      <c r="S1092" t="s">
        <v>8354</v>
      </c>
      <c r="T1092" s="2">
        <v>0</v>
      </c>
      <c r="U1092" s="2" t="str">
        <f t="shared" si="162"/>
        <v>NO</v>
      </c>
      <c r="V1092" t="s">
        <v>8354</v>
      </c>
      <c r="W1092" t="str">
        <f t="shared" si="163"/>
        <v>tier - 2</v>
      </c>
      <c r="X1092" t="s">
        <v>10</v>
      </c>
      <c r="Y1092" t="str">
        <f t="shared" si="164"/>
        <v>tier - 3</v>
      </c>
      <c r="Z1092" t="s">
        <v>11</v>
      </c>
      <c r="AA1092" s="15">
        <v>8891.14</v>
      </c>
      <c r="AB1092" t="str">
        <v>R1017</v>
      </c>
    </row>
    <row r="1093" spans="1:28" x14ac:dyDescent="0.2">
      <c r="A1093" s="1" t="s">
        <v>1278</v>
      </c>
      <c r="B1093" s="13">
        <f t="shared" si="157"/>
        <v>35762</v>
      </c>
      <c r="C1093" s="1">
        <f t="shared" si="156"/>
        <v>25</v>
      </c>
      <c r="D1093">
        <v>1997</v>
      </c>
      <c r="E1093" s="7" t="s">
        <v>14</v>
      </c>
      <c r="F1093">
        <v>28</v>
      </c>
      <c r="G1093" s="8" t="str">
        <f t="shared" si="158"/>
        <v>Nov</v>
      </c>
      <c r="H1093" s="8" t="s">
        <v>6732</v>
      </c>
      <c r="I1093" s="14" t="s">
        <v>7567</v>
      </c>
      <c r="J1093" t="s">
        <v>5741</v>
      </c>
      <c r="K1093">
        <v>1997</v>
      </c>
      <c r="L1093">
        <f t="shared" si="159"/>
        <v>1997</v>
      </c>
      <c r="M1093">
        <v>28.98</v>
      </c>
      <c r="N1093" t="str">
        <f t="shared" si="160"/>
        <v>Overweight</v>
      </c>
      <c r="O1093" t="str">
        <f t="shared" si="161"/>
        <v>Diabetes</v>
      </c>
      <c r="P1093">
        <v>8.68</v>
      </c>
      <c r="Q1093" s="2" t="s">
        <v>8354</v>
      </c>
      <c r="R1093" s="2" t="s">
        <v>8354</v>
      </c>
      <c r="S1093" t="s">
        <v>8354</v>
      </c>
      <c r="T1093" s="2">
        <v>2</v>
      </c>
      <c r="U1093" s="2" t="str">
        <f t="shared" si="162"/>
        <v>NO</v>
      </c>
      <c r="V1093" t="s">
        <v>8354</v>
      </c>
      <c r="W1093" t="str">
        <f t="shared" si="163"/>
        <v>tier - 2</v>
      </c>
      <c r="X1093" t="s">
        <v>10</v>
      </c>
      <c r="Y1093" t="str">
        <f t="shared" si="164"/>
        <v>tier - 2</v>
      </c>
      <c r="Z1093" t="s">
        <v>10</v>
      </c>
      <c r="AA1093" s="15">
        <v>8906.14</v>
      </c>
      <c r="AB1093" t="str">
        <v>R1012</v>
      </c>
    </row>
    <row r="1094" spans="1:28" x14ac:dyDescent="0.2">
      <c r="A1094" s="1" t="s">
        <v>1277</v>
      </c>
      <c r="B1094" s="13">
        <f t="shared" si="157"/>
        <v>24721</v>
      </c>
      <c r="C1094" s="1">
        <f t="shared" si="156"/>
        <v>55</v>
      </c>
      <c r="D1094">
        <v>1967</v>
      </c>
      <c r="E1094" s="7" t="s">
        <v>19</v>
      </c>
      <c r="F1094">
        <v>6</v>
      </c>
      <c r="G1094" s="8" t="str">
        <f t="shared" si="158"/>
        <v>Sep</v>
      </c>
      <c r="H1094" s="8" t="s">
        <v>6730</v>
      </c>
      <c r="I1094" s="14" t="s">
        <v>7568</v>
      </c>
      <c r="J1094" t="s">
        <v>5742</v>
      </c>
      <c r="K1094">
        <v>1967</v>
      </c>
      <c r="L1094">
        <f t="shared" si="159"/>
        <v>1967</v>
      </c>
      <c r="M1094">
        <v>31.24</v>
      </c>
      <c r="N1094" t="str">
        <f t="shared" si="160"/>
        <v>Obesity</v>
      </c>
      <c r="O1094" t="str">
        <f t="shared" si="161"/>
        <v>Diabetes</v>
      </c>
      <c r="P1094">
        <v>9.8000000000000007</v>
      </c>
      <c r="Q1094" s="2" t="s">
        <v>8354</v>
      </c>
      <c r="R1094" s="2" t="s">
        <v>8354</v>
      </c>
      <c r="S1094" t="s">
        <v>8354</v>
      </c>
      <c r="T1094" s="2">
        <v>0</v>
      </c>
      <c r="U1094" s="2" t="str">
        <f t="shared" si="162"/>
        <v>NO</v>
      </c>
      <c r="V1094" t="s">
        <v>8354</v>
      </c>
      <c r="W1094" t="str">
        <f t="shared" si="163"/>
        <v>tier - 3</v>
      </c>
      <c r="X1094" t="s">
        <v>11</v>
      </c>
      <c r="Y1094" t="str">
        <f t="shared" si="164"/>
        <v>tier - 2</v>
      </c>
      <c r="Z1094" t="s">
        <v>10</v>
      </c>
      <c r="AA1094" s="15">
        <v>8908.4699999999993</v>
      </c>
      <c r="AB1094" t="str">
        <v>R1013</v>
      </c>
    </row>
    <row r="1095" spans="1:28" x14ac:dyDescent="0.2">
      <c r="A1095" s="1" t="s">
        <v>1276</v>
      </c>
      <c r="B1095" s="13">
        <f t="shared" si="157"/>
        <v>27582</v>
      </c>
      <c r="C1095" s="1">
        <f t="shared" si="156"/>
        <v>47</v>
      </c>
      <c r="D1095">
        <v>1975</v>
      </c>
      <c r="E1095" s="7" t="s">
        <v>9</v>
      </c>
      <c r="F1095">
        <v>7</v>
      </c>
      <c r="G1095" s="8" t="str">
        <f t="shared" si="158"/>
        <v>Jul</v>
      </c>
      <c r="H1095" s="8" t="s">
        <v>6732</v>
      </c>
      <c r="I1095" s="14" t="s">
        <v>7397</v>
      </c>
      <c r="J1095" t="s">
        <v>4795</v>
      </c>
      <c r="K1095">
        <v>1975</v>
      </c>
      <c r="L1095">
        <f t="shared" si="159"/>
        <v>1975</v>
      </c>
      <c r="M1095">
        <v>31.54</v>
      </c>
      <c r="N1095" t="str">
        <f t="shared" si="160"/>
        <v>Obesity</v>
      </c>
      <c r="O1095" t="str">
        <f t="shared" si="161"/>
        <v>Normal</v>
      </c>
      <c r="P1095">
        <v>4.4400000000000004</v>
      </c>
      <c r="Q1095" s="2" t="s">
        <v>8354</v>
      </c>
      <c r="R1095" s="2" t="s">
        <v>8354</v>
      </c>
      <c r="S1095" t="s">
        <v>8354</v>
      </c>
      <c r="T1095" s="2">
        <v>0</v>
      </c>
      <c r="U1095" s="2" t="str">
        <f t="shared" si="162"/>
        <v>NO</v>
      </c>
      <c r="V1095" t="s">
        <v>8354</v>
      </c>
      <c r="W1095" t="str">
        <f t="shared" si="163"/>
        <v>tier - 2</v>
      </c>
      <c r="X1095" t="s">
        <v>10</v>
      </c>
      <c r="Y1095" t="str">
        <f t="shared" si="164"/>
        <v>tier - 2</v>
      </c>
      <c r="Z1095" t="s">
        <v>10</v>
      </c>
      <c r="AA1095" s="15">
        <v>8930.93</v>
      </c>
      <c r="AB1095" t="str">
        <v>R1012</v>
      </c>
    </row>
    <row r="1096" spans="1:28" x14ac:dyDescent="0.2">
      <c r="A1096" s="1" t="s">
        <v>1275</v>
      </c>
      <c r="B1096" s="13">
        <f t="shared" si="157"/>
        <v>26456</v>
      </c>
      <c r="C1096" s="1">
        <f t="shared" si="156"/>
        <v>51</v>
      </c>
      <c r="D1096">
        <v>1972</v>
      </c>
      <c r="E1096" s="7" t="s">
        <v>17</v>
      </c>
      <c r="F1096">
        <v>6</v>
      </c>
      <c r="G1096" s="8" t="str">
        <f t="shared" si="158"/>
        <v>Jun</v>
      </c>
      <c r="H1096" s="8" t="s">
        <v>6732</v>
      </c>
      <c r="I1096" s="14" t="s">
        <v>6877</v>
      </c>
      <c r="J1096" t="s">
        <v>5743</v>
      </c>
      <c r="K1096">
        <v>1972</v>
      </c>
      <c r="L1096">
        <f t="shared" si="159"/>
        <v>1972</v>
      </c>
      <c r="M1096">
        <v>38.6</v>
      </c>
      <c r="N1096" t="str">
        <f t="shared" si="160"/>
        <v>Obesity</v>
      </c>
      <c r="O1096" t="str">
        <f t="shared" si="161"/>
        <v>Diabetes</v>
      </c>
      <c r="P1096">
        <v>7.19</v>
      </c>
      <c r="Q1096" s="2" t="s">
        <v>8355</v>
      </c>
      <c r="R1096" s="2" t="s">
        <v>8354</v>
      </c>
      <c r="S1096" t="s">
        <v>8354</v>
      </c>
      <c r="T1096" s="2">
        <v>2</v>
      </c>
      <c r="U1096" s="2" t="str">
        <f t="shared" si="162"/>
        <v>NO</v>
      </c>
      <c r="V1096" t="s">
        <v>8354</v>
      </c>
      <c r="W1096" t="str">
        <f t="shared" si="163"/>
        <v>tier - 2</v>
      </c>
      <c r="X1096" t="s">
        <v>10</v>
      </c>
      <c r="Y1096" t="str">
        <f t="shared" si="164"/>
        <v>tier - 1</v>
      </c>
      <c r="Z1096" t="s">
        <v>15</v>
      </c>
      <c r="AA1096" s="15">
        <v>8932.08</v>
      </c>
      <c r="AB1096" t="str">
        <v>R1011</v>
      </c>
    </row>
    <row r="1097" spans="1:28" x14ac:dyDescent="0.2">
      <c r="A1097" s="1" t="s">
        <v>1274</v>
      </c>
      <c r="B1097" s="13">
        <f t="shared" si="157"/>
        <v>28119</v>
      </c>
      <c r="C1097" s="1">
        <f t="shared" si="156"/>
        <v>46</v>
      </c>
      <c r="D1097">
        <v>1976</v>
      </c>
      <c r="E1097" s="7" t="s">
        <v>29</v>
      </c>
      <c r="F1097">
        <v>25</v>
      </c>
      <c r="G1097" s="8" t="str">
        <f t="shared" si="158"/>
        <v>Dec</v>
      </c>
      <c r="H1097" s="8" t="s">
        <v>7145</v>
      </c>
      <c r="I1097" s="14" t="s">
        <v>7569</v>
      </c>
      <c r="J1097" t="s">
        <v>5744</v>
      </c>
      <c r="K1097">
        <v>1976</v>
      </c>
      <c r="L1097">
        <f t="shared" si="159"/>
        <v>1976</v>
      </c>
      <c r="M1097">
        <v>37.950000000000003</v>
      </c>
      <c r="N1097" t="str">
        <f t="shared" si="160"/>
        <v>Obesity</v>
      </c>
      <c r="O1097" t="str">
        <f t="shared" si="161"/>
        <v>Prediabetes</v>
      </c>
      <c r="P1097">
        <v>6.06</v>
      </c>
      <c r="Q1097" s="2" t="s">
        <v>8354</v>
      </c>
      <c r="R1097" s="2" t="s">
        <v>8354</v>
      </c>
      <c r="S1097" t="s">
        <v>8354</v>
      </c>
      <c r="T1097" s="2">
        <v>0</v>
      </c>
      <c r="U1097" s="2" t="str">
        <f t="shared" si="162"/>
        <v>NO</v>
      </c>
      <c r="V1097" t="s">
        <v>8354</v>
      </c>
      <c r="W1097" t="str">
        <f t="shared" si="163"/>
        <v>tier - 3</v>
      </c>
      <c r="X1097" t="s">
        <v>11</v>
      </c>
      <c r="Y1097" t="str">
        <f t="shared" si="164"/>
        <v>tier - 2</v>
      </c>
      <c r="Z1097" t="s">
        <v>10</v>
      </c>
      <c r="AA1097" s="15">
        <v>8944.1200000000008</v>
      </c>
      <c r="AB1097" t="str">
        <v>R1013</v>
      </c>
    </row>
    <row r="1098" spans="1:28" x14ac:dyDescent="0.2">
      <c r="A1098" s="1" t="s">
        <v>1273</v>
      </c>
      <c r="B1098" s="13">
        <f t="shared" si="157"/>
        <v>33874</v>
      </c>
      <c r="C1098" s="1">
        <f t="shared" si="156"/>
        <v>30</v>
      </c>
      <c r="D1098">
        <v>1992</v>
      </c>
      <c r="E1098" s="7" t="s">
        <v>19</v>
      </c>
      <c r="F1098">
        <v>27</v>
      </c>
      <c r="G1098" s="8" t="str">
        <f t="shared" si="158"/>
        <v>Sep</v>
      </c>
      <c r="H1098" s="8" t="s">
        <v>6730</v>
      </c>
      <c r="I1098" s="14" t="s">
        <v>7570</v>
      </c>
      <c r="J1098" t="s">
        <v>5745</v>
      </c>
      <c r="K1098">
        <v>1992</v>
      </c>
      <c r="L1098">
        <f t="shared" si="159"/>
        <v>1992</v>
      </c>
      <c r="M1098">
        <v>38.97</v>
      </c>
      <c r="N1098" t="str">
        <f t="shared" si="160"/>
        <v>Obesity</v>
      </c>
      <c r="O1098" t="str">
        <f t="shared" si="161"/>
        <v>Normal</v>
      </c>
      <c r="P1098">
        <v>5.12</v>
      </c>
      <c r="Q1098" s="2" t="s">
        <v>8354</v>
      </c>
      <c r="R1098" s="2" t="s">
        <v>8354</v>
      </c>
      <c r="S1098" t="s">
        <v>8354</v>
      </c>
      <c r="T1098" s="2">
        <v>0</v>
      </c>
      <c r="U1098" s="2" t="str">
        <f t="shared" si="162"/>
        <v>NO</v>
      </c>
      <c r="V1098" t="s">
        <v>8354</v>
      </c>
      <c r="W1098" t="str">
        <f t="shared" si="163"/>
        <v>tier - 2</v>
      </c>
      <c r="X1098" t="s">
        <v>10</v>
      </c>
      <c r="Y1098" t="str">
        <f t="shared" si="164"/>
        <v>tier - 3</v>
      </c>
      <c r="Z1098" t="s">
        <v>11</v>
      </c>
      <c r="AA1098" s="15">
        <v>8954.99</v>
      </c>
      <c r="AB1098" t="str">
        <v>R1026</v>
      </c>
    </row>
    <row r="1099" spans="1:28" x14ac:dyDescent="0.2">
      <c r="A1099" s="1" t="s">
        <v>1272</v>
      </c>
      <c r="B1099" s="13">
        <f t="shared" si="157"/>
        <v>27258</v>
      </c>
      <c r="C1099" s="1">
        <f t="shared" si="156"/>
        <v>48</v>
      </c>
      <c r="D1099">
        <v>1974</v>
      </c>
      <c r="E1099" s="7" t="s">
        <v>34</v>
      </c>
      <c r="F1099">
        <v>17</v>
      </c>
      <c r="G1099" s="8" t="str">
        <f t="shared" si="158"/>
        <v>Aug</v>
      </c>
      <c r="H1099" s="8" t="s">
        <v>6730</v>
      </c>
      <c r="I1099" s="14" t="s">
        <v>7299</v>
      </c>
      <c r="J1099" t="s">
        <v>5746</v>
      </c>
      <c r="K1099">
        <v>1974</v>
      </c>
      <c r="L1099">
        <f t="shared" si="159"/>
        <v>1974</v>
      </c>
      <c r="M1099">
        <v>21.2</v>
      </c>
      <c r="N1099" t="str">
        <f t="shared" si="160"/>
        <v>Normalweight</v>
      </c>
      <c r="O1099" t="str">
        <f t="shared" si="161"/>
        <v>Diabetes</v>
      </c>
      <c r="P1099">
        <v>10.72</v>
      </c>
      <c r="Q1099" s="2" t="s">
        <v>8354</v>
      </c>
      <c r="R1099" s="2" t="s">
        <v>8354</v>
      </c>
      <c r="S1099" t="s">
        <v>8354</v>
      </c>
      <c r="T1099" s="2">
        <v>0</v>
      </c>
      <c r="U1099" s="2" t="str">
        <f t="shared" si="162"/>
        <v>NO</v>
      </c>
      <c r="V1099" t="s">
        <v>8354</v>
      </c>
      <c r="W1099" t="str">
        <f t="shared" si="163"/>
        <v>tier - 3</v>
      </c>
      <c r="X1099" t="s">
        <v>11</v>
      </c>
      <c r="Y1099" t="str">
        <f t="shared" si="164"/>
        <v>tier - 2</v>
      </c>
      <c r="Z1099" t="s">
        <v>10</v>
      </c>
      <c r="AA1099" s="15">
        <v>8964.06</v>
      </c>
      <c r="AB1099" t="str">
        <v>R1016</v>
      </c>
    </row>
    <row r="1100" spans="1:28" x14ac:dyDescent="0.2">
      <c r="A1100" s="1" t="s">
        <v>1271</v>
      </c>
      <c r="B1100" s="13">
        <f t="shared" si="157"/>
        <v>30512</v>
      </c>
      <c r="C1100" s="1">
        <f t="shared" si="156"/>
        <v>39</v>
      </c>
      <c r="D1100">
        <v>1983</v>
      </c>
      <c r="E1100" s="7" t="s">
        <v>9</v>
      </c>
      <c r="F1100">
        <v>15</v>
      </c>
      <c r="G1100" s="8" t="str">
        <f t="shared" si="158"/>
        <v>Jul</v>
      </c>
      <c r="H1100" s="8" t="s">
        <v>6730</v>
      </c>
      <c r="I1100" s="14" t="s">
        <v>7571</v>
      </c>
      <c r="J1100" t="s">
        <v>4991</v>
      </c>
      <c r="K1100">
        <v>1983</v>
      </c>
      <c r="L1100">
        <f t="shared" si="159"/>
        <v>1983</v>
      </c>
      <c r="M1100">
        <v>23.96</v>
      </c>
      <c r="N1100" t="str">
        <f t="shared" si="160"/>
        <v>Normalweight</v>
      </c>
      <c r="O1100" t="str">
        <f t="shared" si="161"/>
        <v>Diabetes</v>
      </c>
      <c r="P1100">
        <v>9.58</v>
      </c>
      <c r="Q1100" s="2" t="s">
        <v>8355</v>
      </c>
      <c r="R1100" s="2" t="s">
        <v>8354</v>
      </c>
      <c r="S1100" t="s">
        <v>2382</v>
      </c>
      <c r="T1100" s="2">
        <v>1</v>
      </c>
      <c r="U1100" s="2" t="str">
        <f t="shared" si="162"/>
        <v>NO</v>
      </c>
      <c r="V1100" t="s">
        <v>8354</v>
      </c>
      <c r="W1100" t="str">
        <f t="shared" si="163"/>
        <v>tier - 2</v>
      </c>
      <c r="X1100" t="s">
        <v>10</v>
      </c>
      <c r="Y1100" t="str">
        <f t="shared" si="164"/>
        <v>tier - 3</v>
      </c>
      <c r="Z1100" t="s">
        <v>11</v>
      </c>
      <c r="AA1100" s="15">
        <v>8965.7999999999993</v>
      </c>
      <c r="AB1100" t="str">
        <v>R1012</v>
      </c>
    </row>
    <row r="1101" spans="1:28" x14ac:dyDescent="0.2">
      <c r="A1101" s="1" t="s">
        <v>1270</v>
      </c>
      <c r="B1101" s="13">
        <f t="shared" si="157"/>
        <v>27280</v>
      </c>
      <c r="C1101" s="1">
        <f t="shared" si="156"/>
        <v>48</v>
      </c>
      <c r="D1101">
        <v>1974</v>
      </c>
      <c r="E1101" s="7" t="s">
        <v>19</v>
      </c>
      <c r="F1101">
        <v>8</v>
      </c>
      <c r="G1101" s="8" t="str">
        <f t="shared" si="158"/>
        <v>Sep</v>
      </c>
      <c r="H1101" s="8" t="s">
        <v>6732</v>
      </c>
      <c r="I1101" s="14" t="s">
        <v>7572</v>
      </c>
      <c r="J1101" t="s">
        <v>5747</v>
      </c>
      <c r="K1101">
        <v>1974</v>
      </c>
      <c r="L1101">
        <f t="shared" si="159"/>
        <v>1974</v>
      </c>
      <c r="M1101">
        <v>35.93</v>
      </c>
      <c r="N1101" t="str">
        <f t="shared" si="160"/>
        <v>Obesity</v>
      </c>
      <c r="O1101" t="str">
        <f t="shared" si="161"/>
        <v>Prediabetes</v>
      </c>
      <c r="P1101">
        <v>6.4</v>
      </c>
      <c r="Q1101" s="2" t="s">
        <v>8355</v>
      </c>
      <c r="R1101" s="2" t="s">
        <v>8354</v>
      </c>
      <c r="S1101" t="s">
        <v>8354</v>
      </c>
      <c r="T1101" s="2">
        <v>1</v>
      </c>
      <c r="U1101" s="2" t="str">
        <f t="shared" si="162"/>
        <v>NO</v>
      </c>
      <c r="V1101" t="s">
        <v>8354</v>
      </c>
      <c r="W1101" t="str">
        <f t="shared" si="163"/>
        <v>tier - 3</v>
      </c>
      <c r="X1101" t="s">
        <v>11</v>
      </c>
      <c r="Y1101" t="str">
        <f t="shared" si="164"/>
        <v>tier - 2</v>
      </c>
      <c r="Z1101" t="s">
        <v>10</v>
      </c>
      <c r="AA1101" s="15">
        <v>8968.33</v>
      </c>
      <c r="AB1101" t="str">
        <v>R1011</v>
      </c>
    </row>
    <row r="1102" spans="1:28" x14ac:dyDescent="0.2">
      <c r="A1102" s="1" t="s">
        <v>1269</v>
      </c>
      <c r="B1102" s="13">
        <f t="shared" si="157"/>
        <v>27231</v>
      </c>
      <c r="C1102" s="1">
        <f t="shared" si="156"/>
        <v>48</v>
      </c>
      <c r="D1102">
        <v>1974</v>
      </c>
      <c r="E1102" s="7" t="s">
        <v>9</v>
      </c>
      <c r="F1102">
        <v>21</v>
      </c>
      <c r="G1102" s="8" t="str">
        <f t="shared" si="158"/>
        <v>Jul</v>
      </c>
      <c r="H1102" s="8" t="s">
        <v>7145</v>
      </c>
      <c r="I1102" s="14" t="s">
        <v>7118</v>
      </c>
      <c r="J1102" t="s">
        <v>5748</v>
      </c>
      <c r="K1102">
        <v>1974</v>
      </c>
      <c r="L1102">
        <f t="shared" si="159"/>
        <v>1974</v>
      </c>
      <c r="M1102">
        <v>26.11</v>
      </c>
      <c r="N1102" t="str">
        <f t="shared" si="160"/>
        <v>Overweight</v>
      </c>
      <c r="O1102" t="str">
        <f t="shared" si="161"/>
        <v>Diabetes</v>
      </c>
      <c r="P1102">
        <v>6.8</v>
      </c>
      <c r="Q1102" s="2" t="s">
        <v>8355</v>
      </c>
      <c r="R1102" s="2" t="s">
        <v>8354</v>
      </c>
      <c r="S1102" t="s">
        <v>8354</v>
      </c>
      <c r="T1102" s="2">
        <v>2</v>
      </c>
      <c r="U1102" s="2" t="str">
        <f t="shared" si="162"/>
        <v>NO</v>
      </c>
      <c r="V1102" t="s">
        <v>8354</v>
      </c>
      <c r="W1102" t="str">
        <f t="shared" si="163"/>
        <v>tier - 2</v>
      </c>
      <c r="X1102" t="s">
        <v>10</v>
      </c>
      <c r="Y1102" t="str">
        <f t="shared" si="164"/>
        <v>tier - 2</v>
      </c>
      <c r="Z1102" t="s">
        <v>10</v>
      </c>
      <c r="AA1102" s="15">
        <v>8978.19</v>
      </c>
      <c r="AB1102" t="str">
        <v>R1013</v>
      </c>
    </row>
    <row r="1103" spans="1:28" x14ac:dyDescent="0.2">
      <c r="A1103" s="1" t="s">
        <v>1268</v>
      </c>
      <c r="B1103" s="13">
        <f t="shared" si="157"/>
        <v>26948</v>
      </c>
      <c r="C1103" s="1">
        <f t="shared" si="156"/>
        <v>49</v>
      </c>
      <c r="D1103">
        <v>1973</v>
      </c>
      <c r="E1103" s="7" t="s">
        <v>36</v>
      </c>
      <c r="F1103">
        <v>11</v>
      </c>
      <c r="G1103" s="8" t="str">
        <f t="shared" si="158"/>
        <v>Oct</v>
      </c>
      <c r="H1103" s="8" t="s">
        <v>6732</v>
      </c>
      <c r="I1103" s="14" t="s">
        <v>6738</v>
      </c>
      <c r="J1103" t="s">
        <v>5197</v>
      </c>
      <c r="K1103">
        <v>1973</v>
      </c>
      <c r="L1103">
        <f t="shared" si="159"/>
        <v>1973</v>
      </c>
      <c r="M1103">
        <v>32.299999999999997</v>
      </c>
      <c r="N1103" t="str">
        <f t="shared" si="160"/>
        <v>Obesity</v>
      </c>
      <c r="O1103" t="str">
        <f t="shared" si="161"/>
        <v>Diabetes</v>
      </c>
      <c r="P1103">
        <v>9.48</v>
      </c>
      <c r="Q1103" s="2" t="s">
        <v>8354</v>
      </c>
      <c r="R1103" s="2" t="s">
        <v>8354</v>
      </c>
      <c r="S1103" t="s">
        <v>8354</v>
      </c>
      <c r="T1103" s="2">
        <v>2</v>
      </c>
      <c r="U1103" s="2" t="str">
        <f t="shared" si="162"/>
        <v>NO</v>
      </c>
      <c r="V1103" t="s">
        <v>8354</v>
      </c>
      <c r="W1103" t="str">
        <f t="shared" si="163"/>
        <v>tier - 2</v>
      </c>
      <c r="X1103" t="s">
        <v>10</v>
      </c>
      <c r="Y1103" t="str">
        <f t="shared" si="164"/>
        <v>tier - 1</v>
      </c>
      <c r="Z1103" t="s">
        <v>15</v>
      </c>
      <c r="AA1103" s="15">
        <v>8988.16</v>
      </c>
      <c r="AB1103" t="str">
        <v>R1012</v>
      </c>
    </row>
    <row r="1104" spans="1:28" x14ac:dyDescent="0.2">
      <c r="A1104" s="1" t="s">
        <v>1267</v>
      </c>
      <c r="B1104" s="13">
        <f t="shared" si="157"/>
        <v>29205</v>
      </c>
      <c r="C1104" s="1">
        <f t="shared" si="156"/>
        <v>43</v>
      </c>
      <c r="D1104">
        <v>1979</v>
      </c>
      <c r="E1104" s="7" t="s">
        <v>29</v>
      </c>
      <c r="F1104">
        <v>16</v>
      </c>
      <c r="G1104" s="8" t="str">
        <f t="shared" si="158"/>
        <v>Dec</v>
      </c>
      <c r="H1104" s="8" t="s">
        <v>6732</v>
      </c>
      <c r="I1104" s="14" t="s">
        <v>7573</v>
      </c>
      <c r="J1104" t="s">
        <v>5749</v>
      </c>
      <c r="K1104">
        <v>1979</v>
      </c>
      <c r="L1104">
        <f t="shared" si="159"/>
        <v>1979</v>
      </c>
      <c r="M1104">
        <v>28.69</v>
      </c>
      <c r="N1104" t="str">
        <f t="shared" si="160"/>
        <v>Overweight</v>
      </c>
      <c r="O1104" t="str">
        <f t="shared" si="161"/>
        <v>Diabetes</v>
      </c>
      <c r="P1104">
        <v>7.45</v>
      </c>
      <c r="Q1104" s="2" t="s">
        <v>8354</v>
      </c>
      <c r="R1104" s="2" t="s">
        <v>8354</v>
      </c>
      <c r="S1104" t="s">
        <v>8354</v>
      </c>
      <c r="T1104" s="2">
        <v>2</v>
      </c>
      <c r="U1104" s="2" t="str">
        <f t="shared" si="162"/>
        <v>NO</v>
      </c>
      <c r="V1104" t="s">
        <v>8354</v>
      </c>
      <c r="W1104" t="str">
        <f t="shared" si="163"/>
        <v>tier - 2</v>
      </c>
      <c r="X1104" t="s">
        <v>10</v>
      </c>
      <c r="Y1104" t="str">
        <f t="shared" si="164"/>
        <v>tier - 1</v>
      </c>
      <c r="Z1104" t="s">
        <v>15</v>
      </c>
      <c r="AA1104" s="15">
        <v>8998.43</v>
      </c>
      <c r="AB1104" t="str">
        <v>R1025</v>
      </c>
    </row>
    <row r="1105" spans="1:28" x14ac:dyDescent="0.2">
      <c r="A1105" s="1" t="s">
        <v>1266</v>
      </c>
      <c r="B1105" s="13">
        <f t="shared" si="157"/>
        <v>34304</v>
      </c>
      <c r="C1105" s="1">
        <f t="shared" si="156"/>
        <v>29</v>
      </c>
      <c r="D1105">
        <v>1993</v>
      </c>
      <c r="E1105" s="7" t="s">
        <v>29</v>
      </c>
      <c r="F1105">
        <v>1</v>
      </c>
      <c r="G1105" s="8" t="str">
        <f t="shared" si="158"/>
        <v>Dec</v>
      </c>
      <c r="H1105" s="8" t="s">
        <v>6730</v>
      </c>
      <c r="I1105" s="14" t="s">
        <v>7574</v>
      </c>
      <c r="J1105" t="s">
        <v>5750</v>
      </c>
      <c r="K1105">
        <v>1993</v>
      </c>
      <c r="L1105">
        <f t="shared" si="159"/>
        <v>1993</v>
      </c>
      <c r="M1105">
        <v>31.28</v>
      </c>
      <c r="N1105" t="str">
        <f t="shared" si="160"/>
        <v>Obesity</v>
      </c>
      <c r="O1105" t="str">
        <f t="shared" si="161"/>
        <v>Diabetes</v>
      </c>
      <c r="P1105">
        <v>6.94</v>
      </c>
      <c r="Q1105" s="2" t="s">
        <v>8355</v>
      </c>
      <c r="R1105" s="2" t="s">
        <v>8354</v>
      </c>
      <c r="S1105" t="s">
        <v>8354</v>
      </c>
      <c r="T1105" s="2">
        <v>1</v>
      </c>
      <c r="U1105" s="2" t="str">
        <f t="shared" si="162"/>
        <v>NO</v>
      </c>
      <c r="V1105" t="s">
        <v>8354</v>
      </c>
      <c r="W1105" t="str">
        <f t="shared" si="163"/>
        <v>tier - 2</v>
      </c>
      <c r="X1105" t="s">
        <v>10</v>
      </c>
      <c r="Y1105" t="str">
        <f t="shared" si="164"/>
        <v>tier - 3</v>
      </c>
      <c r="Z1105" t="s">
        <v>11</v>
      </c>
      <c r="AA1105" s="15">
        <v>9010.2000000000007</v>
      </c>
      <c r="AB1105" t="str">
        <v>R1026</v>
      </c>
    </row>
    <row r="1106" spans="1:28" x14ac:dyDescent="0.2">
      <c r="A1106" s="1" t="s">
        <v>1265</v>
      </c>
      <c r="B1106" s="13">
        <f t="shared" si="157"/>
        <v>26640</v>
      </c>
      <c r="C1106" s="1">
        <f t="shared" si="156"/>
        <v>50</v>
      </c>
      <c r="D1106">
        <v>1972</v>
      </c>
      <c r="E1106" s="7" t="s">
        <v>29</v>
      </c>
      <c r="F1106">
        <v>7</v>
      </c>
      <c r="G1106" s="8" t="str">
        <f t="shared" si="158"/>
        <v>Dec</v>
      </c>
      <c r="H1106" s="8" t="s">
        <v>6732</v>
      </c>
      <c r="I1106" s="14" t="s">
        <v>7575</v>
      </c>
      <c r="J1106" t="s">
        <v>5751</v>
      </c>
      <c r="K1106">
        <v>1972</v>
      </c>
      <c r="L1106">
        <f t="shared" si="159"/>
        <v>1972</v>
      </c>
      <c r="M1106">
        <v>30.21</v>
      </c>
      <c r="N1106" t="str">
        <f t="shared" si="160"/>
        <v>Obesity</v>
      </c>
      <c r="O1106" t="str">
        <f t="shared" si="161"/>
        <v>Diabetes</v>
      </c>
      <c r="P1106">
        <v>7.83</v>
      </c>
      <c r="Q1106" s="2" t="s">
        <v>8354</v>
      </c>
      <c r="R1106" s="2" t="s">
        <v>8354</v>
      </c>
      <c r="S1106" t="s">
        <v>8354</v>
      </c>
      <c r="T1106" s="2">
        <v>0</v>
      </c>
      <c r="U1106" s="2" t="str">
        <f t="shared" si="162"/>
        <v>NO</v>
      </c>
      <c r="V1106" t="s">
        <v>8354</v>
      </c>
      <c r="W1106" t="str">
        <f t="shared" si="163"/>
        <v>tier - 2</v>
      </c>
      <c r="X1106" t="s">
        <v>10</v>
      </c>
      <c r="Y1106" t="str">
        <f t="shared" si="164"/>
        <v>tier - 2</v>
      </c>
      <c r="Z1106" t="s">
        <v>10</v>
      </c>
      <c r="AA1106" s="15">
        <v>9048.0300000000007</v>
      </c>
      <c r="AB1106" t="str">
        <v>R1013</v>
      </c>
    </row>
    <row r="1107" spans="1:28" x14ac:dyDescent="0.2">
      <c r="A1107" s="1" t="s">
        <v>1264</v>
      </c>
      <c r="B1107" s="13">
        <f t="shared" si="157"/>
        <v>26635</v>
      </c>
      <c r="C1107" s="1">
        <f t="shared" si="156"/>
        <v>50</v>
      </c>
      <c r="D1107">
        <v>1972</v>
      </c>
      <c r="E1107" s="7" t="s">
        <v>29</v>
      </c>
      <c r="F1107">
        <v>2</v>
      </c>
      <c r="G1107" s="8" t="str">
        <f t="shared" si="158"/>
        <v>Dec</v>
      </c>
      <c r="H1107" s="8" t="s">
        <v>6732</v>
      </c>
      <c r="I1107" s="14" t="s">
        <v>6841</v>
      </c>
      <c r="J1107" t="s">
        <v>4889</v>
      </c>
      <c r="K1107">
        <v>1972</v>
      </c>
      <c r="L1107">
        <f t="shared" si="159"/>
        <v>1972</v>
      </c>
      <c r="M1107">
        <v>38.28</v>
      </c>
      <c r="N1107" t="str">
        <f t="shared" si="160"/>
        <v>Obesity</v>
      </c>
      <c r="O1107" t="str">
        <f t="shared" si="161"/>
        <v>Diabetes</v>
      </c>
      <c r="P1107">
        <v>10.17</v>
      </c>
      <c r="Q1107" s="2" t="s">
        <v>8355</v>
      </c>
      <c r="R1107" s="2" t="s">
        <v>8354</v>
      </c>
      <c r="S1107" t="s">
        <v>8354</v>
      </c>
      <c r="T1107" s="2">
        <v>0</v>
      </c>
      <c r="U1107" s="2" t="str">
        <f t="shared" si="162"/>
        <v>NO</v>
      </c>
      <c r="V1107" t="s">
        <v>8354</v>
      </c>
      <c r="W1107" t="str">
        <f t="shared" si="163"/>
        <v>tier - 3</v>
      </c>
      <c r="X1107" t="s">
        <v>11</v>
      </c>
      <c r="Y1107" t="str">
        <f t="shared" si="164"/>
        <v>tier - 2</v>
      </c>
      <c r="Z1107" t="s">
        <v>10</v>
      </c>
      <c r="AA1107" s="15">
        <v>9058.73</v>
      </c>
      <c r="AB1107" t="str">
        <v>R1013</v>
      </c>
    </row>
    <row r="1108" spans="1:28" x14ac:dyDescent="0.2">
      <c r="A1108" s="1" t="s">
        <v>1263</v>
      </c>
      <c r="B1108" s="13">
        <f t="shared" si="157"/>
        <v>28433</v>
      </c>
      <c r="C1108" s="1">
        <f t="shared" si="156"/>
        <v>45</v>
      </c>
      <c r="D1108">
        <v>1977</v>
      </c>
      <c r="E1108" s="7" t="s">
        <v>14</v>
      </c>
      <c r="F1108">
        <v>4</v>
      </c>
      <c r="G1108" s="8" t="str">
        <f t="shared" si="158"/>
        <v>Nov</v>
      </c>
      <c r="H1108" s="8" t="s">
        <v>6732</v>
      </c>
      <c r="I1108" s="14" t="s">
        <v>7221</v>
      </c>
      <c r="J1108" t="s">
        <v>5752</v>
      </c>
      <c r="K1108">
        <v>1977</v>
      </c>
      <c r="L1108">
        <f t="shared" si="159"/>
        <v>1977</v>
      </c>
      <c r="M1108">
        <v>29.9</v>
      </c>
      <c r="N1108" t="str">
        <f t="shared" si="160"/>
        <v>Overweight</v>
      </c>
      <c r="O1108" t="str">
        <f t="shared" si="161"/>
        <v>Diabetes</v>
      </c>
      <c r="P1108">
        <v>8.9600000000000009</v>
      </c>
      <c r="Q1108" s="2" t="s">
        <v>8355</v>
      </c>
      <c r="R1108" s="2" t="s">
        <v>8354</v>
      </c>
      <c r="S1108" t="s">
        <v>8354</v>
      </c>
      <c r="T1108" s="2">
        <v>0</v>
      </c>
      <c r="U1108" s="2" t="str">
        <f t="shared" si="162"/>
        <v>NO</v>
      </c>
      <c r="V1108" t="s">
        <v>8354</v>
      </c>
      <c r="W1108" t="str">
        <f t="shared" si="163"/>
        <v>tier - 2</v>
      </c>
      <c r="X1108" t="s">
        <v>10</v>
      </c>
      <c r="Y1108" t="str">
        <f t="shared" si="164"/>
        <v>tier - 2</v>
      </c>
      <c r="Z1108" t="s">
        <v>10</v>
      </c>
      <c r="AA1108" s="15">
        <v>9095.07</v>
      </c>
      <c r="AB1108" t="str">
        <v>R1024</v>
      </c>
    </row>
    <row r="1109" spans="1:28" x14ac:dyDescent="0.2">
      <c r="A1109" s="1" t="s">
        <v>1262</v>
      </c>
      <c r="B1109" s="13">
        <f t="shared" si="157"/>
        <v>24055</v>
      </c>
      <c r="C1109" s="1">
        <f t="shared" si="156"/>
        <v>57</v>
      </c>
      <c r="D1109">
        <v>1965</v>
      </c>
      <c r="E1109" s="7" t="s">
        <v>14</v>
      </c>
      <c r="F1109">
        <v>9</v>
      </c>
      <c r="G1109" s="8" t="str">
        <f t="shared" si="158"/>
        <v>Nov</v>
      </c>
      <c r="H1109" s="8" t="s">
        <v>6730</v>
      </c>
      <c r="I1109" s="14" t="s">
        <v>7576</v>
      </c>
      <c r="J1109" t="s">
        <v>5753</v>
      </c>
      <c r="K1109">
        <v>1965</v>
      </c>
      <c r="L1109">
        <f t="shared" si="159"/>
        <v>1965</v>
      </c>
      <c r="M1109">
        <v>23.18</v>
      </c>
      <c r="N1109" t="str">
        <f t="shared" si="160"/>
        <v>Normalweight</v>
      </c>
      <c r="O1109" t="str">
        <f t="shared" si="161"/>
        <v>Diabetes</v>
      </c>
      <c r="P1109">
        <v>6.96</v>
      </c>
      <c r="Q1109" s="2" t="s">
        <v>8355</v>
      </c>
      <c r="R1109" s="2" t="s">
        <v>8354</v>
      </c>
      <c r="S1109" t="s">
        <v>8354</v>
      </c>
      <c r="T1109" s="2">
        <v>2</v>
      </c>
      <c r="U1109" s="2" t="str">
        <f t="shared" si="162"/>
        <v>NO</v>
      </c>
      <c r="V1109" t="s">
        <v>8354</v>
      </c>
      <c r="W1109" t="str">
        <f t="shared" si="163"/>
        <v>tier - 3</v>
      </c>
      <c r="X1109" t="s">
        <v>11</v>
      </c>
      <c r="Y1109" t="str">
        <f t="shared" si="164"/>
        <v>tier - 1</v>
      </c>
      <c r="Z1109" t="s">
        <v>15</v>
      </c>
      <c r="AA1109" s="15">
        <v>9095.94</v>
      </c>
      <c r="AB1109" t="str">
        <v>R1011</v>
      </c>
    </row>
    <row r="1110" spans="1:28" x14ac:dyDescent="0.2">
      <c r="A1110" s="1" t="s">
        <v>1261</v>
      </c>
      <c r="B1110" s="13">
        <f t="shared" si="157"/>
        <v>28461</v>
      </c>
      <c r="C1110" s="1">
        <f t="shared" ref="C1110:C1173" si="165">DATEDIF(B1110,DATE(2023,6,8),"Y")</f>
        <v>45</v>
      </c>
      <c r="D1110">
        <v>1977</v>
      </c>
      <c r="E1110" s="7" t="s">
        <v>29</v>
      </c>
      <c r="F1110">
        <v>2</v>
      </c>
      <c r="G1110" s="8" t="str">
        <f t="shared" si="158"/>
        <v>Dec</v>
      </c>
      <c r="H1110" s="8" t="s">
        <v>7145</v>
      </c>
      <c r="I1110" s="14" t="s">
        <v>7577</v>
      </c>
      <c r="J1110" t="s">
        <v>5754</v>
      </c>
      <c r="K1110">
        <v>1977</v>
      </c>
      <c r="L1110">
        <f t="shared" si="159"/>
        <v>1977</v>
      </c>
      <c r="M1110">
        <v>33.020000000000003</v>
      </c>
      <c r="N1110" t="str">
        <f t="shared" si="160"/>
        <v>Obesity</v>
      </c>
      <c r="O1110" t="str">
        <f t="shared" si="161"/>
        <v>Normal</v>
      </c>
      <c r="P1110">
        <v>5.07</v>
      </c>
      <c r="Q1110" s="2" t="s">
        <v>8355</v>
      </c>
      <c r="R1110" s="2" t="s">
        <v>8354</v>
      </c>
      <c r="S1110" t="s">
        <v>8354</v>
      </c>
      <c r="T1110" s="2">
        <v>0</v>
      </c>
      <c r="U1110" s="2" t="str">
        <f t="shared" si="162"/>
        <v>NO</v>
      </c>
      <c r="V1110" t="s">
        <v>8354</v>
      </c>
      <c r="W1110" t="str">
        <f t="shared" si="163"/>
        <v>tier - 2</v>
      </c>
      <c r="X1110" t="s">
        <v>10</v>
      </c>
      <c r="Y1110" t="str">
        <f t="shared" si="164"/>
        <v>tier - 1</v>
      </c>
      <c r="Z1110" t="s">
        <v>15</v>
      </c>
      <c r="AA1110" s="15">
        <v>9101.7999999999993</v>
      </c>
      <c r="AB1110" t="str">
        <v>R1011</v>
      </c>
    </row>
    <row r="1111" spans="1:28" x14ac:dyDescent="0.2">
      <c r="A1111" s="1" t="s">
        <v>1260</v>
      </c>
      <c r="B1111" s="13">
        <f t="shared" si="157"/>
        <v>25792</v>
      </c>
      <c r="C1111" s="1">
        <f t="shared" si="165"/>
        <v>52</v>
      </c>
      <c r="D1111">
        <v>1970</v>
      </c>
      <c r="E1111" s="7" t="s">
        <v>34</v>
      </c>
      <c r="F1111">
        <v>12</v>
      </c>
      <c r="G1111" s="8" t="str">
        <f t="shared" si="158"/>
        <v>Aug</v>
      </c>
      <c r="H1111" s="8" t="s">
        <v>7145</v>
      </c>
      <c r="I1111" s="14" t="s">
        <v>7578</v>
      </c>
      <c r="J1111" t="s">
        <v>5755</v>
      </c>
      <c r="K1111">
        <v>1970</v>
      </c>
      <c r="L1111">
        <f t="shared" si="159"/>
        <v>1970</v>
      </c>
      <c r="M1111">
        <v>27.29</v>
      </c>
      <c r="N1111" t="str">
        <f t="shared" si="160"/>
        <v>Overweight</v>
      </c>
      <c r="O1111" t="str">
        <f t="shared" si="161"/>
        <v>Prediabetes</v>
      </c>
      <c r="P1111">
        <v>5.85</v>
      </c>
      <c r="Q1111" s="2" t="s">
        <v>8354</v>
      </c>
      <c r="R1111" s="2" t="s">
        <v>8354</v>
      </c>
      <c r="S1111" t="s">
        <v>8354</v>
      </c>
      <c r="T1111" s="2">
        <v>2</v>
      </c>
      <c r="U1111" s="2" t="str">
        <f t="shared" si="162"/>
        <v>NO</v>
      </c>
      <c r="V1111" t="s">
        <v>8354</v>
      </c>
      <c r="W1111" t="str">
        <f t="shared" si="163"/>
        <v>tier - 3</v>
      </c>
      <c r="X1111" t="s">
        <v>11</v>
      </c>
      <c r="Y1111" t="str">
        <f t="shared" si="164"/>
        <v>tier - 3</v>
      </c>
      <c r="Z1111" t="s">
        <v>11</v>
      </c>
      <c r="AA1111" s="15">
        <v>9140.9500000000007</v>
      </c>
      <c r="AB1111" t="str">
        <v>R1013</v>
      </c>
    </row>
    <row r="1112" spans="1:28" x14ac:dyDescent="0.2">
      <c r="A1112" s="1" t="s">
        <v>1259</v>
      </c>
      <c r="B1112" s="13">
        <f t="shared" si="157"/>
        <v>25859</v>
      </c>
      <c r="C1112" s="1">
        <f t="shared" si="165"/>
        <v>52</v>
      </c>
      <c r="D1112">
        <v>1970</v>
      </c>
      <c r="E1112" s="7" t="s">
        <v>36</v>
      </c>
      <c r="F1112">
        <v>18</v>
      </c>
      <c r="G1112" s="8" t="str">
        <f t="shared" si="158"/>
        <v>Oct</v>
      </c>
      <c r="H1112" s="8" t="s">
        <v>6730</v>
      </c>
      <c r="I1112" s="14" t="s">
        <v>6807</v>
      </c>
      <c r="J1112" t="s">
        <v>5126</v>
      </c>
      <c r="K1112">
        <v>1970</v>
      </c>
      <c r="L1112">
        <f t="shared" si="159"/>
        <v>1970</v>
      </c>
      <c r="M1112">
        <v>23.18</v>
      </c>
      <c r="N1112" t="str">
        <f t="shared" si="160"/>
        <v>Normalweight</v>
      </c>
      <c r="O1112" t="str">
        <f t="shared" si="161"/>
        <v>Diabetes</v>
      </c>
      <c r="P1112">
        <v>10.56</v>
      </c>
      <c r="Q1112" s="2" t="s">
        <v>8354</v>
      </c>
      <c r="R1112" s="2" t="s">
        <v>8354</v>
      </c>
      <c r="S1112" t="s">
        <v>8354</v>
      </c>
      <c r="T1112" s="2">
        <v>2</v>
      </c>
      <c r="U1112" s="2" t="str">
        <f t="shared" si="162"/>
        <v>NO</v>
      </c>
      <c r="V1112" t="s">
        <v>8354</v>
      </c>
      <c r="W1112" t="str">
        <f t="shared" si="163"/>
        <v>tier - 3</v>
      </c>
      <c r="X1112" t="s">
        <v>11</v>
      </c>
      <c r="Y1112" t="str">
        <f t="shared" si="164"/>
        <v>tier - 2</v>
      </c>
      <c r="Z1112" t="s">
        <v>10</v>
      </c>
      <c r="AA1112" s="15">
        <v>9144.57</v>
      </c>
      <c r="AB1112" t="str">
        <v>R1011</v>
      </c>
    </row>
    <row r="1113" spans="1:28" x14ac:dyDescent="0.2">
      <c r="A1113" s="1" t="s">
        <v>1258</v>
      </c>
      <c r="B1113" s="13">
        <f t="shared" si="157"/>
        <v>30293</v>
      </c>
      <c r="C1113" s="1">
        <f t="shared" si="165"/>
        <v>40</v>
      </c>
      <c r="D1113">
        <v>1982</v>
      </c>
      <c r="E1113" s="7" t="s">
        <v>29</v>
      </c>
      <c r="F1113">
        <v>8</v>
      </c>
      <c r="G1113" s="8" t="str">
        <f t="shared" si="158"/>
        <v>Dec</v>
      </c>
      <c r="H1113" s="8" t="s">
        <v>7145</v>
      </c>
      <c r="I1113" s="14" t="s">
        <v>7579</v>
      </c>
      <c r="J1113" t="s">
        <v>5756</v>
      </c>
      <c r="K1113">
        <v>1982</v>
      </c>
      <c r="L1113">
        <f t="shared" si="159"/>
        <v>1982</v>
      </c>
      <c r="M1113">
        <v>32.659999999999997</v>
      </c>
      <c r="N1113" t="str">
        <f t="shared" si="160"/>
        <v>Obesity</v>
      </c>
      <c r="O1113" t="str">
        <f t="shared" si="161"/>
        <v>Diabetes</v>
      </c>
      <c r="P1113">
        <v>8.92</v>
      </c>
      <c r="Q1113" s="2" t="s">
        <v>8355</v>
      </c>
      <c r="R1113" s="2" t="s">
        <v>8354</v>
      </c>
      <c r="S1113" t="s">
        <v>8354</v>
      </c>
      <c r="T1113" s="2">
        <v>0</v>
      </c>
      <c r="U1113" s="2" t="str">
        <f t="shared" si="162"/>
        <v>NO</v>
      </c>
      <c r="V1113" t="s">
        <v>8354</v>
      </c>
      <c r="W1113" t="str">
        <f t="shared" si="163"/>
        <v>tier - 2</v>
      </c>
      <c r="X1113" t="s">
        <v>10</v>
      </c>
      <c r="Y1113" t="str">
        <f t="shared" si="164"/>
        <v>tier - 1</v>
      </c>
      <c r="Z1113" t="s">
        <v>15</v>
      </c>
      <c r="AA1113" s="15">
        <v>9147.5</v>
      </c>
      <c r="AB1113" t="str">
        <v>R1012</v>
      </c>
    </row>
    <row r="1114" spans="1:28" x14ac:dyDescent="0.2">
      <c r="A1114" s="1" t="s">
        <v>1257</v>
      </c>
      <c r="B1114" s="13">
        <f t="shared" si="157"/>
        <v>33108</v>
      </c>
      <c r="C1114" s="1">
        <f t="shared" si="165"/>
        <v>32</v>
      </c>
      <c r="D1114">
        <v>1990</v>
      </c>
      <c r="E1114" s="7" t="s">
        <v>34</v>
      </c>
      <c r="F1114">
        <v>23</v>
      </c>
      <c r="G1114" s="8" t="str">
        <f t="shared" si="158"/>
        <v>Aug</v>
      </c>
      <c r="H1114" s="8" t="s">
        <v>6732</v>
      </c>
      <c r="I1114" s="14" t="s">
        <v>6821</v>
      </c>
      <c r="J1114" t="s">
        <v>5757</v>
      </c>
      <c r="K1114">
        <v>1990</v>
      </c>
      <c r="L1114">
        <f t="shared" si="159"/>
        <v>1990</v>
      </c>
      <c r="M1114">
        <v>30.78</v>
      </c>
      <c r="N1114" t="str">
        <f t="shared" si="160"/>
        <v>Obesity</v>
      </c>
      <c r="O1114" t="str">
        <f t="shared" si="161"/>
        <v>Diabetes</v>
      </c>
      <c r="P1114">
        <v>8.6300000000000008</v>
      </c>
      <c r="Q1114" s="2" t="s">
        <v>8354</v>
      </c>
      <c r="R1114" s="2" t="s">
        <v>8354</v>
      </c>
      <c r="S1114" t="s">
        <v>8354</v>
      </c>
      <c r="T1114" s="2">
        <v>0</v>
      </c>
      <c r="U1114" s="2" t="str">
        <f t="shared" si="162"/>
        <v>NO</v>
      </c>
      <c r="V1114" t="s">
        <v>8354</v>
      </c>
      <c r="W1114" t="str">
        <f t="shared" si="163"/>
        <v>tier - 2</v>
      </c>
      <c r="X1114" t="s">
        <v>10</v>
      </c>
      <c r="Y1114" t="str">
        <f t="shared" si="164"/>
        <v>tier - 2</v>
      </c>
      <c r="Z1114" t="s">
        <v>10</v>
      </c>
      <c r="AA1114" s="15">
        <v>9159.51</v>
      </c>
      <c r="AB1114" t="str">
        <v>R1021</v>
      </c>
    </row>
    <row r="1115" spans="1:28" x14ac:dyDescent="0.2">
      <c r="A1115" s="1" t="s">
        <v>1256</v>
      </c>
      <c r="B1115" s="13">
        <f t="shared" si="157"/>
        <v>25865</v>
      </c>
      <c r="C1115" s="1">
        <f t="shared" si="165"/>
        <v>52</v>
      </c>
      <c r="D1115">
        <v>1970</v>
      </c>
      <c r="E1115" s="7" t="s">
        <v>36</v>
      </c>
      <c r="F1115">
        <v>24</v>
      </c>
      <c r="G1115" s="8" t="str">
        <f t="shared" si="158"/>
        <v>Oct</v>
      </c>
      <c r="H1115" s="8" t="s">
        <v>6730</v>
      </c>
      <c r="I1115" s="14" t="s">
        <v>7580</v>
      </c>
      <c r="J1115" t="s">
        <v>5758</v>
      </c>
      <c r="K1115">
        <v>1970</v>
      </c>
      <c r="L1115">
        <f t="shared" si="159"/>
        <v>1970</v>
      </c>
      <c r="M1115">
        <v>47.2</v>
      </c>
      <c r="N1115" t="str">
        <f t="shared" si="160"/>
        <v>Obesity</v>
      </c>
      <c r="O1115" t="str">
        <f t="shared" si="161"/>
        <v>Prediabetes</v>
      </c>
      <c r="P1115">
        <v>6.29</v>
      </c>
      <c r="Q1115" s="2" t="s">
        <v>8355</v>
      </c>
      <c r="R1115" s="2" t="s">
        <v>8354</v>
      </c>
      <c r="S1115" t="s">
        <v>2382</v>
      </c>
      <c r="T1115" s="2">
        <v>1</v>
      </c>
      <c r="U1115" s="2" t="str">
        <f t="shared" si="162"/>
        <v>NO</v>
      </c>
      <c r="V1115" t="s">
        <v>8354</v>
      </c>
      <c r="W1115" t="str">
        <f t="shared" si="163"/>
        <v>tier - 2</v>
      </c>
      <c r="X1115" t="s">
        <v>10</v>
      </c>
      <c r="Y1115" t="str">
        <f t="shared" si="164"/>
        <v>tier - 2</v>
      </c>
      <c r="Z1115" t="s">
        <v>10</v>
      </c>
      <c r="AA1115" s="15">
        <v>9171.75</v>
      </c>
      <c r="AB1115" t="str">
        <v>R1012</v>
      </c>
    </row>
    <row r="1116" spans="1:28" x14ac:dyDescent="0.2">
      <c r="A1116" s="1" t="s">
        <v>1255</v>
      </c>
      <c r="B1116" s="13">
        <f t="shared" si="157"/>
        <v>26296</v>
      </c>
      <c r="C1116" s="1">
        <f t="shared" si="165"/>
        <v>51</v>
      </c>
      <c r="D1116">
        <v>1971</v>
      </c>
      <c r="E1116" s="7" t="s">
        <v>29</v>
      </c>
      <c r="F1116">
        <v>29</v>
      </c>
      <c r="G1116" s="8" t="str">
        <f t="shared" si="158"/>
        <v>Dec</v>
      </c>
      <c r="H1116" s="8" t="s">
        <v>6730</v>
      </c>
      <c r="I1116" s="14" t="s">
        <v>7581</v>
      </c>
      <c r="J1116" t="s">
        <v>5759</v>
      </c>
      <c r="K1116">
        <v>1971</v>
      </c>
      <c r="L1116">
        <f t="shared" si="159"/>
        <v>1971</v>
      </c>
      <c r="M1116">
        <v>31.6</v>
      </c>
      <c r="N1116" t="str">
        <f t="shared" si="160"/>
        <v>Obesity</v>
      </c>
      <c r="O1116" t="str">
        <f t="shared" si="161"/>
        <v>Prediabetes</v>
      </c>
      <c r="P1116">
        <v>5.75</v>
      </c>
      <c r="Q1116" s="2" t="s">
        <v>8354</v>
      </c>
      <c r="R1116" s="2" t="s">
        <v>8354</v>
      </c>
      <c r="S1116" t="s">
        <v>8354</v>
      </c>
      <c r="T1116" s="2">
        <v>2</v>
      </c>
      <c r="U1116" s="2" t="str">
        <f t="shared" si="162"/>
        <v>NO</v>
      </c>
      <c r="V1116" t="s">
        <v>8354</v>
      </c>
      <c r="W1116" t="str">
        <f t="shared" si="163"/>
        <v>tier - 3</v>
      </c>
      <c r="X1116" t="s">
        <v>11</v>
      </c>
      <c r="Y1116" t="str">
        <f t="shared" si="164"/>
        <v>tier - 1</v>
      </c>
      <c r="Z1116" t="s">
        <v>15</v>
      </c>
      <c r="AA1116" s="15">
        <v>9174.14</v>
      </c>
      <c r="AB1116" t="str">
        <v>R1012</v>
      </c>
    </row>
    <row r="1117" spans="1:28" x14ac:dyDescent="0.2">
      <c r="A1117" s="1" t="s">
        <v>1254</v>
      </c>
      <c r="B1117" s="13">
        <f t="shared" si="157"/>
        <v>27023</v>
      </c>
      <c r="C1117" s="1">
        <f t="shared" si="165"/>
        <v>49</v>
      </c>
      <c r="D1117">
        <v>1973</v>
      </c>
      <c r="E1117" s="7" t="s">
        <v>29</v>
      </c>
      <c r="F1117">
        <v>25</v>
      </c>
      <c r="G1117" s="8" t="str">
        <f t="shared" si="158"/>
        <v>Dec</v>
      </c>
      <c r="H1117" s="8" t="s">
        <v>6730</v>
      </c>
      <c r="I1117" s="14" t="s">
        <v>7582</v>
      </c>
      <c r="J1117" t="s">
        <v>5760</v>
      </c>
      <c r="K1117">
        <v>1973</v>
      </c>
      <c r="L1117">
        <f t="shared" si="159"/>
        <v>1973</v>
      </c>
      <c r="M1117">
        <v>33.914999999999999</v>
      </c>
      <c r="N1117" t="str">
        <f t="shared" si="160"/>
        <v>Obesity</v>
      </c>
      <c r="O1117" t="str">
        <f t="shared" si="161"/>
        <v>Diabetes</v>
      </c>
      <c r="P1117">
        <v>6.66</v>
      </c>
      <c r="Q1117" s="2" t="s">
        <v>8355</v>
      </c>
      <c r="R1117" s="2" t="s">
        <v>8354</v>
      </c>
      <c r="S1117" t="s">
        <v>8354</v>
      </c>
      <c r="T1117" s="2">
        <v>1</v>
      </c>
      <c r="U1117" s="2" t="str">
        <f t="shared" si="162"/>
        <v>NO</v>
      </c>
      <c r="V1117" t="s">
        <v>8354</v>
      </c>
      <c r="W1117" t="str">
        <f t="shared" si="163"/>
        <v>tier - 2</v>
      </c>
      <c r="X1117" t="s">
        <v>10</v>
      </c>
      <c r="Y1117" t="str">
        <f t="shared" si="164"/>
        <v>tier - 3</v>
      </c>
      <c r="Z1117" t="s">
        <v>11</v>
      </c>
      <c r="AA1117" s="15">
        <v>9182.17</v>
      </c>
      <c r="AB1117" t="str">
        <v>R1011</v>
      </c>
    </row>
    <row r="1118" spans="1:28" x14ac:dyDescent="0.2">
      <c r="A1118" s="1" t="s">
        <v>1253</v>
      </c>
      <c r="B1118" s="13">
        <f t="shared" si="157"/>
        <v>28013</v>
      </c>
      <c r="C1118" s="1">
        <f t="shared" si="165"/>
        <v>46</v>
      </c>
      <c r="D1118">
        <v>1976</v>
      </c>
      <c r="E1118" s="7" t="s">
        <v>19</v>
      </c>
      <c r="F1118">
        <v>10</v>
      </c>
      <c r="G1118" s="8" t="str">
        <f t="shared" si="158"/>
        <v>Sep</v>
      </c>
      <c r="H1118" s="8" t="s">
        <v>6730</v>
      </c>
      <c r="I1118" s="14" t="s">
        <v>7583</v>
      </c>
      <c r="J1118" t="s">
        <v>5761</v>
      </c>
      <c r="K1118">
        <v>1976</v>
      </c>
      <c r="L1118">
        <f t="shared" si="159"/>
        <v>1976</v>
      </c>
      <c r="M1118">
        <v>23.54</v>
      </c>
      <c r="N1118" t="str">
        <f t="shared" si="160"/>
        <v>Normalweight</v>
      </c>
      <c r="O1118" t="str">
        <f t="shared" si="161"/>
        <v>Normal</v>
      </c>
      <c r="P1118">
        <v>5.0999999999999996</v>
      </c>
      <c r="Q1118" s="2" t="s">
        <v>8354</v>
      </c>
      <c r="R1118" s="2" t="s">
        <v>8354</v>
      </c>
      <c r="S1118" t="s">
        <v>8354</v>
      </c>
      <c r="T1118" s="2">
        <v>2</v>
      </c>
      <c r="U1118" s="2" t="str">
        <f t="shared" si="162"/>
        <v>NO</v>
      </c>
      <c r="V1118" t="s">
        <v>8354</v>
      </c>
      <c r="W1118" t="str">
        <f t="shared" si="163"/>
        <v>tier - 2</v>
      </c>
      <c r="X1118" t="s">
        <v>10</v>
      </c>
      <c r="Y1118" t="str">
        <f t="shared" si="164"/>
        <v>tier - 1</v>
      </c>
      <c r="Z1118" t="s">
        <v>15</v>
      </c>
      <c r="AA1118" s="15">
        <v>9193.84</v>
      </c>
      <c r="AB1118" t="str">
        <v>R1012</v>
      </c>
    </row>
    <row r="1119" spans="1:28" x14ac:dyDescent="0.2">
      <c r="A1119" s="1" t="s">
        <v>1252</v>
      </c>
      <c r="B1119" s="13">
        <f t="shared" si="157"/>
        <v>31771</v>
      </c>
      <c r="C1119" s="1">
        <f t="shared" si="165"/>
        <v>36</v>
      </c>
      <c r="D1119">
        <v>1986</v>
      </c>
      <c r="E1119" s="7" t="s">
        <v>29</v>
      </c>
      <c r="F1119">
        <v>25</v>
      </c>
      <c r="G1119" s="8" t="str">
        <f t="shared" si="158"/>
        <v>Dec</v>
      </c>
      <c r="H1119" s="8" t="s">
        <v>6730</v>
      </c>
      <c r="I1119" s="14" t="s">
        <v>6939</v>
      </c>
      <c r="J1119" t="s">
        <v>5762</v>
      </c>
      <c r="K1119">
        <v>1986</v>
      </c>
      <c r="L1119">
        <f t="shared" si="159"/>
        <v>1986</v>
      </c>
      <c r="M1119">
        <v>27.074999999999999</v>
      </c>
      <c r="N1119" t="str">
        <f t="shared" si="160"/>
        <v>Overweight</v>
      </c>
      <c r="O1119" t="str">
        <f t="shared" si="161"/>
        <v>Normal</v>
      </c>
      <c r="P1119">
        <v>4.41</v>
      </c>
      <c r="Q1119" s="2" t="s">
        <v>8354</v>
      </c>
      <c r="R1119" s="2" t="s">
        <v>8354</v>
      </c>
      <c r="S1119" t="s">
        <v>8354</v>
      </c>
      <c r="T1119" s="2">
        <v>2</v>
      </c>
      <c r="U1119" s="2" t="str">
        <f t="shared" si="162"/>
        <v>NO</v>
      </c>
      <c r="V1119" t="s">
        <v>8354</v>
      </c>
      <c r="W1119" t="str">
        <f t="shared" si="163"/>
        <v>tier - 2</v>
      </c>
      <c r="X1119" t="s">
        <v>10</v>
      </c>
      <c r="Y1119" t="str">
        <f t="shared" si="164"/>
        <v>tier - 3</v>
      </c>
      <c r="Z1119" t="s">
        <v>11</v>
      </c>
      <c r="AA1119" s="15">
        <v>9210.06</v>
      </c>
      <c r="AB1119" t="str">
        <v>R1021</v>
      </c>
    </row>
    <row r="1120" spans="1:28" x14ac:dyDescent="0.2">
      <c r="A1120" s="1" t="s">
        <v>1251</v>
      </c>
      <c r="B1120" s="13">
        <f t="shared" si="157"/>
        <v>29925</v>
      </c>
      <c r="C1120" s="1">
        <f t="shared" si="165"/>
        <v>41</v>
      </c>
      <c r="D1120">
        <v>1981</v>
      </c>
      <c r="E1120" s="7" t="s">
        <v>29</v>
      </c>
      <c r="F1120">
        <v>5</v>
      </c>
      <c r="G1120" s="8" t="str">
        <f t="shared" si="158"/>
        <v>Dec</v>
      </c>
      <c r="H1120" s="8" t="s">
        <v>6732</v>
      </c>
      <c r="I1120" s="14" t="s">
        <v>7584</v>
      </c>
      <c r="J1120" t="s">
        <v>5763</v>
      </c>
      <c r="K1120">
        <v>1981</v>
      </c>
      <c r="L1120">
        <f t="shared" si="159"/>
        <v>1981</v>
      </c>
      <c r="M1120">
        <v>25.8</v>
      </c>
      <c r="N1120" t="str">
        <f t="shared" si="160"/>
        <v>Overweight</v>
      </c>
      <c r="O1120" t="str">
        <f t="shared" si="161"/>
        <v>Normal</v>
      </c>
      <c r="P1120">
        <v>5.52</v>
      </c>
      <c r="Q1120" s="2" t="s">
        <v>8355</v>
      </c>
      <c r="R1120" s="2" t="s">
        <v>8354</v>
      </c>
      <c r="S1120" t="s">
        <v>8354</v>
      </c>
      <c r="T1120" s="2">
        <v>0</v>
      </c>
      <c r="U1120" s="2" t="str">
        <f t="shared" si="162"/>
        <v>NO</v>
      </c>
      <c r="V1120" t="s">
        <v>8354</v>
      </c>
      <c r="W1120" t="str">
        <f t="shared" si="163"/>
        <v>tier - 2</v>
      </c>
      <c r="X1120" t="s">
        <v>10</v>
      </c>
      <c r="Y1120" t="str">
        <f t="shared" si="164"/>
        <v>tier - 3</v>
      </c>
      <c r="Z1120" t="s">
        <v>11</v>
      </c>
      <c r="AA1120" s="15">
        <v>9222.4</v>
      </c>
      <c r="AB1120" t="str">
        <v>R1019</v>
      </c>
    </row>
    <row r="1121" spans="1:28" x14ac:dyDescent="0.2">
      <c r="A1121" s="1" t="s">
        <v>1250</v>
      </c>
      <c r="B1121" s="13">
        <f t="shared" si="157"/>
        <v>27734</v>
      </c>
      <c r="C1121" s="1">
        <f t="shared" si="165"/>
        <v>47</v>
      </c>
      <c r="D1121">
        <v>1975</v>
      </c>
      <c r="E1121" s="7" t="s">
        <v>29</v>
      </c>
      <c r="F1121">
        <v>6</v>
      </c>
      <c r="G1121" s="8" t="str">
        <f t="shared" si="158"/>
        <v>Dec</v>
      </c>
      <c r="H1121" s="8" t="s">
        <v>6732</v>
      </c>
      <c r="I1121" s="14" t="s">
        <v>7585</v>
      </c>
      <c r="J1121" t="s">
        <v>5764</v>
      </c>
      <c r="K1121">
        <v>1975</v>
      </c>
      <c r="L1121">
        <f t="shared" si="159"/>
        <v>1975</v>
      </c>
      <c r="M1121">
        <v>36.1</v>
      </c>
      <c r="N1121" t="str">
        <f t="shared" si="160"/>
        <v>Obesity</v>
      </c>
      <c r="O1121" t="str">
        <f t="shared" si="161"/>
        <v>Normal</v>
      </c>
      <c r="P1121">
        <v>4.62</v>
      </c>
      <c r="Q1121" s="2" t="s">
        <v>8355</v>
      </c>
      <c r="R1121" s="2" t="s">
        <v>8354</v>
      </c>
      <c r="S1121" t="s">
        <v>2382</v>
      </c>
      <c r="T1121" s="2">
        <v>1</v>
      </c>
      <c r="U1121" s="2" t="str">
        <f t="shared" si="162"/>
        <v>NO</v>
      </c>
      <c r="V1121" t="s">
        <v>8354</v>
      </c>
      <c r="W1121" t="str">
        <f t="shared" si="163"/>
        <v>tier - 3</v>
      </c>
      <c r="X1121" t="s">
        <v>11</v>
      </c>
      <c r="Y1121" t="str">
        <f t="shared" si="164"/>
        <v>tier - 3</v>
      </c>
      <c r="Z1121" t="s">
        <v>11</v>
      </c>
      <c r="AA1121" s="15">
        <v>9225.26</v>
      </c>
      <c r="AB1121" t="str">
        <v>R1015</v>
      </c>
    </row>
    <row r="1122" spans="1:28" x14ac:dyDescent="0.2">
      <c r="A1122" s="1" t="s">
        <v>1249</v>
      </c>
      <c r="B1122" s="13">
        <f t="shared" si="157"/>
        <v>29499</v>
      </c>
      <c r="C1122" s="1">
        <f t="shared" si="165"/>
        <v>42</v>
      </c>
      <c r="D1122">
        <v>1980</v>
      </c>
      <c r="E1122" s="7" t="s">
        <v>36</v>
      </c>
      <c r="F1122">
        <v>5</v>
      </c>
      <c r="G1122" s="8" t="str">
        <f t="shared" si="158"/>
        <v>Oct</v>
      </c>
      <c r="H1122" s="8" t="s">
        <v>6732</v>
      </c>
      <c r="I1122" s="14" t="s">
        <v>7586</v>
      </c>
      <c r="J1122" t="s">
        <v>5765</v>
      </c>
      <c r="K1122">
        <v>1980</v>
      </c>
      <c r="L1122">
        <f t="shared" si="159"/>
        <v>1980</v>
      </c>
      <c r="M1122">
        <v>30.495000000000001</v>
      </c>
      <c r="N1122" t="str">
        <f t="shared" si="160"/>
        <v>Obesity</v>
      </c>
      <c r="O1122" t="str">
        <f t="shared" si="161"/>
        <v>Prediabetes</v>
      </c>
      <c r="P1122">
        <v>5.74</v>
      </c>
      <c r="Q1122" s="2" t="s">
        <v>8355</v>
      </c>
      <c r="R1122" s="2" t="s">
        <v>8354</v>
      </c>
      <c r="S1122" t="s">
        <v>2382</v>
      </c>
      <c r="T1122" s="2">
        <v>1</v>
      </c>
      <c r="U1122" s="2" t="str">
        <f t="shared" si="162"/>
        <v>NO</v>
      </c>
      <c r="V1122" t="s">
        <v>8354</v>
      </c>
      <c r="W1122" t="str">
        <f t="shared" si="163"/>
        <v>tier - 2</v>
      </c>
      <c r="X1122" t="s">
        <v>10</v>
      </c>
      <c r="Y1122" t="str">
        <f t="shared" si="164"/>
        <v>tier - 1</v>
      </c>
      <c r="Z1122" t="s">
        <v>15</v>
      </c>
      <c r="AA1122" s="15">
        <v>9247.94</v>
      </c>
      <c r="AB1122" t="str">
        <v>R1021</v>
      </c>
    </row>
    <row r="1123" spans="1:28" x14ac:dyDescent="0.2">
      <c r="A1123" s="1" t="s">
        <v>1248</v>
      </c>
      <c r="B1123" s="13">
        <f t="shared" si="157"/>
        <v>27262</v>
      </c>
      <c r="C1123" s="1">
        <f t="shared" si="165"/>
        <v>48</v>
      </c>
      <c r="D1123">
        <v>1974</v>
      </c>
      <c r="E1123" s="7" t="s">
        <v>34</v>
      </c>
      <c r="F1123">
        <v>21</v>
      </c>
      <c r="G1123" s="8" t="str">
        <f t="shared" si="158"/>
        <v>Aug</v>
      </c>
      <c r="H1123" s="8" t="s">
        <v>6732</v>
      </c>
      <c r="I1123" s="14" t="s">
        <v>7397</v>
      </c>
      <c r="J1123" t="s">
        <v>5766</v>
      </c>
      <c r="K1123">
        <v>1974</v>
      </c>
      <c r="L1123">
        <f t="shared" si="159"/>
        <v>1974</v>
      </c>
      <c r="M1123">
        <v>21.4</v>
      </c>
      <c r="N1123" t="str">
        <f t="shared" si="160"/>
        <v>Normalweight</v>
      </c>
      <c r="O1123" t="str">
        <f t="shared" si="161"/>
        <v>Prediabetes</v>
      </c>
      <c r="P1123">
        <v>6.3</v>
      </c>
      <c r="Q1123" s="2" t="s">
        <v>8355</v>
      </c>
      <c r="R1123" s="2" t="s">
        <v>8354</v>
      </c>
      <c r="S1123" t="s">
        <v>2382</v>
      </c>
      <c r="T1123" s="2">
        <v>1</v>
      </c>
      <c r="U1123" s="2" t="str">
        <f t="shared" si="162"/>
        <v>NO</v>
      </c>
      <c r="V1123" t="s">
        <v>8354</v>
      </c>
      <c r="W1123" t="str">
        <f t="shared" si="163"/>
        <v>tier - 2</v>
      </c>
      <c r="X1123" t="s">
        <v>10</v>
      </c>
      <c r="Y1123" t="str">
        <f t="shared" si="164"/>
        <v>tier - 1</v>
      </c>
      <c r="Z1123" t="s">
        <v>15</v>
      </c>
      <c r="AA1123" s="15">
        <v>9249.5</v>
      </c>
      <c r="AB1123" t="str">
        <v>R1012</v>
      </c>
    </row>
    <row r="1124" spans="1:28" x14ac:dyDescent="0.2">
      <c r="A1124" s="1" t="s">
        <v>1247</v>
      </c>
      <c r="B1124" s="13">
        <f t="shared" si="157"/>
        <v>26151</v>
      </c>
      <c r="C1124" s="1">
        <f t="shared" si="165"/>
        <v>51</v>
      </c>
      <c r="D1124">
        <v>1971</v>
      </c>
      <c r="E1124" s="7" t="s">
        <v>34</v>
      </c>
      <c r="F1124">
        <v>6</v>
      </c>
      <c r="G1124" s="8" t="str">
        <f t="shared" si="158"/>
        <v>Aug</v>
      </c>
      <c r="H1124" s="8" t="s">
        <v>6730</v>
      </c>
      <c r="I1124" s="14" t="s">
        <v>7587</v>
      </c>
      <c r="J1124" t="s">
        <v>5767</v>
      </c>
      <c r="K1124">
        <v>1971</v>
      </c>
      <c r="L1124">
        <f t="shared" si="159"/>
        <v>1971</v>
      </c>
      <c r="M1124">
        <v>32.299999999999997</v>
      </c>
      <c r="N1124" t="str">
        <f t="shared" si="160"/>
        <v>Obesity</v>
      </c>
      <c r="O1124" t="str">
        <f t="shared" si="161"/>
        <v>Diabetes</v>
      </c>
      <c r="P1124">
        <v>10.27</v>
      </c>
      <c r="Q1124" s="2" t="s">
        <v>8354</v>
      </c>
      <c r="R1124" s="2" t="s">
        <v>8354</v>
      </c>
      <c r="S1124" t="s">
        <v>8354</v>
      </c>
      <c r="T1124" s="2">
        <v>0</v>
      </c>
      <c r="U1124" s="2" t="str">
        <f t="shared" si="162"/>
        <v>NO</v>
      </c>
      <c r="V1124" t="s">
        <v>8354</v>
      </c>
      <c r="W1124" t="str">
        <f t="shared" si="163"/>
        <v>tier - 2</v>
      </c>
      <c r="X1124" t="s">
        <v>10</v>
      </c>
      <c r="Y1124" t="str">
        <f t="shared" si="164"/>
        <v>tier - 1</v>
      </c>
      <c r="Z1124" t="s">
        <v>15</v>
      </c>
      <c r="AA1124" s="15">
        <v>9264.7999999999993</v>
      </c>
      <c r="AB1124" t="str">
        <v>R1011</v>
      </c>
    </row>
    <row r="1125" spans="1:28" x14ac:dyDescent="0.2">
      <c r="A1125" s="1" t="s">
        <v>1246</v>
      </c>
      <c r="B1125" s="13">
        <f t="shared" si="157"/>
        <v>26964</v>
      </c>
      <c r="C1125" s="1">
        <f t="shared" si="165"/>
        <v>49</v>
      </c>
      <c r="D1125">
        <v>1973</v>
      </c>
      <c r="E1125" s="7" t="s">
        <v>36</v>
      </c>
      <c r="F1125">
        <v>27</v>
      </c>
      <c r="G1125" s="8" t="str">
        <f t="shared" si="158"/>
        <v>Oct</v>
      </c>
      <c r="H1125" s="8" t="s">
        <v>6732</v>
      </c>
      <c r="I1125" s="14" t="s">
        <v>7083</v>
      </c>
      <c r="J1125" t="s">
        <v>5768</v>
      </c>
      <c r="K1125">
        <v>1973</v>
      </c>
      <c r="L1125">
        <f t="shared" si="159"/>
        <v>1973</v>
      </c>
      <c r="M1125">
        <v>29.78</v>
      </c>
      <c r="N1125" t="str">
        <f t="shared" si="160"/>
        <v>Overweight</v>
      </c>
      <c r="O1125" t="str">
        <f t="shared" si="161"/>
        <v>Prediabetes</v>
      </c>
      <c r="P1125">
        <v>5.85</v>
      </c>
      <c r="Q1125" s="2" t="s">
        <v>8354</v>
      </c>
      <c r="R1125" s="2" t="s">
        <v>8354</v>
      </c>
      <c r="S1125" t="s">
        <v>2382</v>
      </c>
      <c r="T1125" s="2">
        <v>1</v>
      </c>
      <c r="U1125" s="2" t="str">
        <f t="shared" si="162"/>
        <v>NO</v>
      </c>
      <c r="V1125" t="s">
        <v>8354</v>
      </c>
      <c r="W1125" t="str">
        <f t="shared" si="163"/>
        <v>tier - 3</v>
      </c>
      <c r="X1125" t="s">
        <v>11</v>
      </c>
      <c r="Y1125" t="str">
        <f t="shared" si="164"/>
        <v>tier - 2</v>
      </c>
      <c r="Z1125" t="s">
        <v>10</v>
      </c>
      <c r="AA1125" s="15">
        <v>9282.48</v>
      </c>
      <c r="AB1125" t="str">
        <v>R1016</v>
      </c>
    </row>
    <row r="1126" spans="1:28" x14ac:dyDescent="0.2">
      <c r="A1126" s="1" t="s">
        <v>1245</v>
      </c>
      <c r="B1126" s="13">
        <f t="shared" si="157"/>
        <v>26116</v>
      </c>
      <c r="C1126" s="1">
        <f t="shared" si="165"/>
        <v>51</v>
      </c>
      <c r="D1126">
        <v>1971</v>
      </c>
      <c r="E1126" s="7" t="s">
        <v>9</v>
      </c>
      <c r="F1126">
        <v>2</v>
      </c>
      <c r="G1126" s="8" t="str">
        <f t="shared" si="158"/>
        <v>Jul</v>
      </c>
      <c r="H1126" s="8" t="s">
        <v>7145</v>
      </c>
      <c r="I1126" s="14" t="s">
        <v>7588</v>
      </c>
      <c r="J1126" t="s">
        <v>5769</v>
      </c>
      <c r="K1126">
        <v>1971</v>
      </c>
      <c r="L1126">
        <f t="shared" si="159"/>
        <v>1971</v>
      </c>
      <c r="M1126">
        <v>34.76</v>
      </c>
      <c r="N1126" t="str">
        <f t="shared" si="160"/>
        <v>Obesity</v>
      </c>
      <c r="O1126" t="str">
        <f t="shared" si="161"/>
        <v>Prediabetes</v>
      </c>
      <c r="P1126">
        <v>5.92</v>
      </c>
      <c r="Q1126" s="2" t="s">
        <v>8355</v>
      </c>
      <c r="R1126" s="2" t="s">
        <v>8354</v>
      </c>
      <c r="S1126" t="s">
        <v>8354</v>
      </c>
      <c r="T1126" s="2">
        <v>1</v>
      </c>
      <c r="U1126" s="2" t="str">
        <f t="shared" si="162"/>
        <v>NO</v>
      </c>
      <c r="V1126" t="s">
        <v>8354</v>
      </c>
      <c r="W1126" t="str">
        <f t="shared" si="163"/>
        <v>tier - 2</v>
      </c>
      <c r="X1126" t="s">
        <v>10</v>
      </c>
      <c r="Y1126" t="str">
        <f t="shared" si="164"/>
        <v>tier - 3</v>
      </c>
      <c r="Z1126" t="s">
        <v>11</v>
      </c>
      <c r="AA1126" s="15">
        <v>9283.56</v>
      </c>
      <c r="AB1126" t="str">
        <v>R1013</v>
      </c>
    </row>
    <row r="1127" spans="1:28" x14ac:dyDescent="0.2">
      <c r="A1127" s="1" t="s">
        <v>1244</v>
      </c>
      <c r="B1127" s="13">
        <f t="shared" si="157"/>
        <v>25533</v>
      </c>
      <c r="C1127" s="1">
        <f t="shared" si="165"/>
        <v>53</v>
      </c>
      <c r="D1127">
        <v>1969</v>
      </c>
      <c r="E1127" s="7" t="s">
        <v>14</v>
      </c>
      <c r="F1127">
        <v>26</v>
      </c>
      <c r="G1127" s="8" t="str">
        <f t="shared" si="158"/>
        <v>Nov</v>
      </c>
      <c r="H1127" s="8" t="s">
        <v>6730</v>
      </c>
      <c r="I1127" s="14" t="s">
        <v>7589</v>
      </c>
      <c r="J1127" t="s">
        <v>5770</v>
      </c>
      <c r="K1127">
        <v>1969</v>
      </c>
      <c r="L1127">
        <f t="shared" si="159"/>
        <v>1969</v>
      </c>
      <c r="M1127">
        <v>18.335000000000001</v>
      </c>
      <c r="N1127" t="str">
        <f t="shared" si="160"/>
        <v>Normalweight</v>
      </c>
      <c r="O1127" t="str">
        <f t="shared" si="161"/>
        <v>Diabetes</v>
      </c>
      <c r="P1127">
        <v>10.01</v>
      </c>
      <c r="Q1127" s="2" t="s">
        <v>8355</v>
      </c>
      <c r="R1127" s="2" t="s">
        <v>8354</v>
      </c>
      <c r="S1127" t="s">
        <v>8354</v>
      </c>
      <c r="T1127" s="2">
        <v>2</v>
      </c>
      <c r="U1127" s="2" t="str">
        <f t="shared" si="162"/>
        <v>NO</v>
      </c>
      <c r="V1127" t="s">
        <v>8354</v>
      </c>
      <c r="W1127" t="str">
        <f t="shared" si="163"/>
        <v>tier - 2</v>
      </c>
      <c r="X1127" t="s">
        <v>10</v>
      </c>
      <c r="Y1127" t="str">
        <f t="shared" si="164"/>
        <v>tier - 3</v>
      </c>
      <c r="Z1127" t="s">
        <v>11</v>
      </c>
      <c r="AA1127" s="15">
        <v>9285.8700000000008</v>
      </c>
      <c r="AB1127" t="str">
        <v>R1013</v>
      </c>
    </row>
    <row r="1128" spans="1:28" x14ac:dyDescent="0.2">
      <c r="A1128" s="1" t="s">
        <v>1243</v>
      </c>
      <c r="B1128" s="13">
        <f t="shared" si="157"/>
        <v>26953</v>
      </c>
      <c r="C1128" s="1">
        <f t="shared" si="165"/>
        <v>49</v>
      </c>
      <c r="D1128">
        <v>1973</v>
      </c>
      <c r="E1128" s="7" t="s">
        <v>36</v>
      </c>
      <c r="F1128">
        <v>16</v>
      </c>
      <c r="G1128" s="8" t="str">
        <f t="shared" si="158"/>
        <v>Oct</v>
      </c>
      <c r="H1128" s="8" t="s">
        <v>6732</v>
      </c>
      <c r="I1128" s="14" t="s">
        <v>7089</v>
      </c>
      <c r="J1128" t="s">
        <v>5771</v>
      </c>
      <c r="K1128">
        <v>1973</v>
      </c>
      <c r="L1128">
        <f t="shared" si="159"/>
        <v>1973</v>
      </c>
      <c r="M1128">
        <v>32.299999999999997</v>
      </c>
      <c r="N1128" t="str">
        <f t="shared" si="160"/>
        <v>Obesity</v>
      </c>
      <c r="O1128" t="str">
        <f t="shared" si="161"/>
        <v>Diabetes</v>
      </c>
      <c r="P1128">
        <v>9.59</v>
      </c>
      <c r="Q1128" s="2" t="s">
        <v>8354</v>
      </c>
      <c r="R1128" s="2" t="s">
        <v>8354</v>
      </c>
      <c r="S1128" t="s">
        <v>8354</v>
      </c>
      <c r="T1128" s="2">
        <v>0</v>
      </c>
      <c r="U1128" s="2" t="str">
        <f t="shared" si="162"/>
        <v>NO</v>
      </c>
      <c r="V1128" t="s">
        <v>8354</v>
      </c>
      <c r="W1128" t="str">
        <f t="shared" si="163"/>
        <v>tier - 2</v>
      </c>
      <c r="X1128" t="s">
        <v>10</v>
      </c>
      <c r="Y1128" t="str">
        <f t="shared" si="164"/>
        <v>tier - 3</v>
      </c>
      <c r="Z1128" t="s">
        <v>11</v>
      </c>
      <c r="AA1128" s="15">
        <v>9288.0300000000007</v>
      </c>
      <c r="AB1128" t="str">
        <v>R1018</v>
      </c>
    </row>
    <row r="1129" spans="1:28" x14ac:dyDescent="0.2">
      <c r="A1129" s="1" t="s">
        <v>1242</v>
      </c>
      <c r="B1129" s="13">
        <f t="shared" si="157"/>
        <v>26925</v>
      </c>
      <c r="C1129" s="1">
        <f t="shared" si="165"/>
        <v>49</v>
      </c>
      <c r="D1129">
        <v>1973</v>
      </c>
      <c r="E1129" s="7" t="s">
        <v>19</v>
      </c>
      <c r="F1129">
        <v>18</v>
      </c>
      <c r="G1129" s="8" t="str">
        <f t="shared" si="158"/>
        <v>Sep</v>
      </c>
      <c r="H1129" s="8" t="s">
        <v>6732</v>
      </c>
      <c r="I1129" s="14" t="s">
        <v>6779</v>
      </c>
      <c r="J1129" t="s">
        <v>5772</v>
      </c>
      <c r="K1129">
        <v>1973</v>
      </c>
      <c r="L1129">
        <f t="shared" si="159"/>
        <v>1973</v>
      </c>
      <c r="M1129">
        <v>27.74</v>
      </c>
      <c r="N1129" t="str">
        <f t="shared" si="160"/>
        <v>Overweight</v>
      </c>
      <c r="O1129" t="str">
        <f t="shared" si="161"/>
        <v>Diabetes</v>
      </c>
      <c r="P1129">
        <v>10.37</v>
      </c>
      <c r="Q1129" s="2" t="s">
        <v>8354</v>
      </c>
      <c r="R1129" s="2" t="s">
        <v>8354</v>
      </c>
      <c r="S1129" t="s">
        <v>8354</v>
      </c>
      <c r="T1129" s="2">
        <v>0</v>
      </c>
      <c r="U1129" s="2" t="str">
        <f t="shared" si="162"/>
        <v>NO</v>
      </c>
      <c r="V1129" t="s">
        <v>8354</v>
      </c>
      <c r="W1129" t="str">
        <f t="shared" si="163"/>
        <v>tier - 3</v>
      </c>
      <c r="X1129" t="s">
        <v>11</v>
      </c>
      <c r="Y1129" t="str">
        <f t="shared" si="164"/>
        <v>tier - 3</v>
      </c>
      <c r="Z1129" t="s">
        <v>11</v>
      </c>
      <c r="AA1129" s="15">
        <v>9290.14</v>
      </c>
      <c r="AB1129" t="str">
        <v>R1016</v>
      </c>
    </row>
    <row r="1130" spans="1:28" x14ac:dyDescent="0.2">
      <c r="A1130" s="1" t="s">
        <v>1241</v>
      </c>
      <c r="B1130" s="13">
        <f t="shared" si="157"/>
        <v>28067</v>
      </c>
      <c r="C1130" s="1">
        <f t="shared" si="165"/>
        <v>46</v>
      </c>
      <c r="D1130">
        <v>1976</v>
      </c>
      <c r="E1130" s="7" t="s">
        <v>14</v>
      </c>
      <c r="F1130">
        <v>3</v>
      </c>
      <c r="G1130" s="8" t="str">
        <f t="shared" si="158"/>
        <v>Nov</v>
      </c>
      <c r="H1130" s="8" t="s">
        <v>6732</v>
      </c>
      <c r="I1130" s="14" t="s">
        <v>7590</v>
      </c>
      <c r="J1130" t="s">
        <v>5773</v>
      </c>
      <c r="K1130">
        <v>1976</v>
      </c>
      <c r="L1130">
        <f t="shared" si="159"/>
        <v>1976</v>
      </c>
      <c r="M1130">
        <v>24</v>
      </c>
      <c r="N1130" t="str">
        <f t="shared" si="160"/>
        <v>Normalweight</v>
      </c>
      <c r="O1130" t="str">
        <f t="shared" si="161"/>
        <v>Normal</v>
      </c>
      <c r="P1130">
        <v>4.01</v>
      </c>
      <c r="Q1130" s="2" t="s">
        <v>8355</v>
      </c>
      <c r="R1130" s="2" t="s">
        <v>8354</v>
      </c>
      <c r="S1130" t="s">
        <v>8354</v>
      </c>
      <c r="T1130" s="2">
        <v>1</v>
      </c>
      <c r="U1130" s="2" t="str">
        <f t="shared" si="162"/>
        <v>NO</v>
      </c>
      <c r="V1130" t="s">
        <v>8354</v>
      </c>
      <c r="W1130" t="str">
        <f t="shared" si="163"/>
        <v>tier - 2</v>
      </c>
      <c r="X1130" t="s">
        <v>10</v>
      </c>
      <c r="Y1130" t="str">
        <f t="shared" si="164"/>
        <v>tier - 1</v>
      </c>
      <c r="Z1130" t="s">
        <v>15</v>
      </c>
      <c r="AA1130" s="15">
        <v>9301.89</v>
      </c>
      <c r="AB1130" t="str">
        <v>R1012</v>
      </c>
    </row>
    <row r="1131" spans="1:28" x14ac:dyDescent="0.2">
      <c r="A1131" s="1" t="s">
        <v>1240</v>
      </c>
      <c r="B1131" s="13">
        <f t="shared" si="157"/>
        <v>26953</v>
      </c>
      <c r="C1131" s="1">
        <f t="shared" si="165"/>
        <v>49</v>
      </c>
      <c r="D1131">
        <v>1973</v>
      </c>
      <c r="E1131" s="7" t="s">
        <v>36</v>
      </c>
      <c r="F1131">
        <v>16</v>
      </c>
      <c r="G1131" s="8" t="str">
        <f t="shared" si="158"/>
        <v>Oct</v>
      </c>
      <c r="H1131" s="8" t="s">
        <v>6730</v>
      </c>
      <c r="I1131" s="14" t="s">
        <v>7173</v>
      </c>
      <c r="J1131" t="s">
        <v>5774</v>
      </c>
      <c r="K1131">
        <v>1973</v>
      </c>
      <c r="L1131">
        <f t="shared" si="159"/>
        <v>1973</v>
      </c>
      <c r="M1131">
        <v>31.78</v>
      </c>
      <c r="N1131" t="str">
        <f t="shared" si="160"/>
        <v>Obesity</v>
      </c>
      <c r="O1131" t="str">
        <f t="shared" si="161"/>
        <v>Normal</v>
      </c>
      <c r="P1131">
        <v>4.24</v>
      </c>
      <c r="Q1131" s="2" t="s">
        <v>8355</v>
      </c>
      <c r="R1131" s="2" t="s">
        <v>8354</v>
      </c>
      <c r="S1131" t="s">
        <v>2382</v>
      </c>
      <c r="T1131" s="2">
        <v>1</v>
      </c>
      <c r="U1131" s="2" t="str">
        <f t="shared" si="162"/>
        <v>NO</v>
      </c>
      <c r="V1131" t="s">
        <v>8354</v>
      </c>
      <c r="W1131" t="str">
        <f t="shared" si="163"/>
        <v>tier - 3</v>
      </c>
      <c r="X1131" t="s">
        <v>11</v>
      </c>
      <c r="Y1131" t="str">
        <f t="shared" si="164"/>
        <v>tier - 3</v>
      </c>
      <c r="Z1131" t="s">
        <v>11</v>
      </c>
      <c r="AA1131" s="15">
        <v>9304.7000000000007</v>
      </c>
      <c r="AB1131" t="str">
        <v>R1013</v>
      </c>
    </row>
    <row r="1132" spans="1:28" x14ac:dyDescent="0.2">
      <c r="A1132" s="1" t="s">
        <v>1239</v>
      </c>
      <c r="B1132" s="13">
        <f t="shared" si="157"/>
        <v>23170</v>
      </c>
      <c r="C1132" s="1">
        <f t="shared" si="165"/>
        <v>60</v>
      </c>
      <c r="D1132">
        <v>1963</v>
      </c>
      <c r="E1132" s="7" t="s">
        <v>17</v>
      </c>
      <c r="F1132">
        <v>8</v>
      </c>
      <c r="G1132" s="8" t="str">
        <f t="shared" si="158"/>
        <v>Jun</v>
      </c>
      <c r="H1132" s="8" t="s">
        <v>7145</v>
      </c>
      <c r="I1132" s="14" t="s">
        <v>7591</v>
      </c>
      <c r="J1132" t="s">
        <v>5775</v>
      </c>
      <c r="K1132">
        <v>1963</v>
      </c>
      <c r="L1132">
        <f t="shared" si="159"/>
        <v>1963</v>
      </c>
      <c r="M1132">
        <v>32.25</v>
      </c>
      <c r="N1132" t="str">
        <f t="shared" si="160"/>
        <v>Obesity</v>
      </c>
      <c r="O1132" t="str">
        <f t="shared" si="161"/>
        <v>Normal</v>
      </c>
      <c r="P1132">
        <v>5.36</v>
      </c>
      <c r="Q1132" s="2" t="s">
        <v>8355</v>
      </c>
      <c r="R1132" s="2" t="s">
        <v>8354</v>
      </c>
      <c r="S1132" t="s">
        <v>8354</v>
      </c>
      <c r="T1132" s="2">
        <v>0</v>
      </c>
      <c r="U1132" s="2" t="str">
        <f t="shared" si="162"/>
        <v>NO</v>
      </c>
      <c r="V1132" t="s">
        <v>8354</v>
      </c>
      <c r="W1132" t="str">
        <f t="shared" si="163"/>
        <v>tier - 3</v>
      </c>
      <c r="X1132" t="s">
        <v>11</v>
      </c>
      <c r="Y1132" t="str">
        <f t="shared" si="164"/>
        <v>tier - 1</v>
      </c>
      <c r="Z1132" t="s">
        <v>15</v>
      </c>
      <c r="AA1132" s="15">
        <v>9310.81</v>
      </c>
      <c r="AB1132" t="str">
        <v>R1013</v>
      </c>
    </row>
    <row r="1133" spans="1:28" x14ac:dyDescent="0.2">
      <c r="A1133" s="1" t="s">
        <v>1238</v>
      </c>
      <c r="B1133" s="13">
        <f t="shared" si="157"/>
        <v>28410</v>
      </c>
      <c r="C1133" s="1">
        <f t="shared" si="165"/>
        <v>45</v>
      </c>
      <c r="D1133">
        <v>1977</v>
      </c>
      <c r="E1133" s="7" t="s">
        <v>36</v>
      </c>
      <c r="F1133">
        <v>12</v>
      </c>
      <c r="G1133" s="8" t="str">
        <f t="shared" si="158"/>
        <v>Oct</v>
      </c>
      <c r="H1133" s="8" t="s">
        <v>6730</v>
      </c>
      <c r="I1133" s="14" t="s">
        <v>7592</v>
      </c>
      <c r="J1133" t="s">
        <v>5721</v>
      </c>
      <c r="K1133">
        <v>1977</v>
      </c>
      <c r="L1133">
        <f t="shared" si="159"/>
        <v>1977</v>
      </c>
      <c r="M1133">
        <v>30.114999999999998</v>
      </c>
      <c r="N1133" t="str">
        <f t="shared" si="160"/>
        <v>Obesity</v>
      </c>
      <c r="O1133" t="str">
        <f t="shared" si="161"/>
        <v>Normal</v>
      </c>
      <c r="P1133">
        <v>4.99</v>
      </c>
      <c r="Q1133" s="2" t="s">
        <v>8354</v>
      </c>
      <c r="R1133" s="2" t="s">
        <v>8354</v>
      </c>
      <c r="S1133" t="s">
        <v>8354</v>
      </c>
      <c r="T1133" s="2">
        <v>2</v>
      </c>
      <c r="U1133" s="2" t="str">
        <f t="shared" si="162"/>
        <v>NO</v>
      </c>
      <c r="V1133" t="s">
        <v>8354</v>
      </c>
      <c r="W1133" t="str">
        <f t="shared" si="163"/>
        <v>tier - 2</v>
      </c>
      <c r="X1133" t="s">
        <v>10</v>
      </c>
      <c r="Y1133" t="str">
        <f t="shared" si="164"/>
        <v>tier - 1</v>
      </c>
      <c r="Z1133" t="s">
        <v>15</v>
      </c>
      <c r="AA1133" s="15">
        <v>9315.41</v>
      </c>
      <c r="AB1133" t="str">
        <v>R1024</v>
      </c>
    </row>
    <row r="1134" spans="1:28" x14ac:dyDescent="0.2">
      <c r="A1134" s="1" t="s">
        <v>1237</v>
      </c>
      <c r="B1134" s="13">
        <f t="shared" si="157"/>
        <v>32333</v>
      </c>
      <c r="C1134" s="1">
        <f t="shared" si="165"/>
        <v>34</v>
      </c>
      <c r="D1134">
        <v>1988</v>
      </c>
      <c r="E1134" s="7" t="s">
        <v>9</v>
      </c>
      <c r="F1134">
        <v>9</v>
      </c>
      <c r="G1134" s="8" t="str">
        <f t="shared" si="158"/>
        <v>Jul</v>
      </c>
      <c r="H1134" s="8" t="s">
        <v>6732</v>
      </c>
      <c r="I1134" s="14" t="s">
        <v>7593</v>
      </c>
      <c r="J1134" t="s">
        <v>5776</v>
      </c>
      <c r="K1134">
        <v>1988</v>
      </c>
      <c r="L1134">
        <f t="shared" si="159"/>
        <v>1988</v>
      </c>
      <c r="M1134">
        <v>22.41</v>
      </c>
      <c r="N1134" t="str">
        <f t="shared" si="160"/>
        <v>Normalweight</v>
      </c>
      <c r="O1134" t="str">
        <f t="shared" si="161"/>
        <v>Diabetes</v>
      </c>
      <c r="P1134">
        <v>8.68</v>
      </c>
      <c r="Q1134" s="2" t="s">
        <v>8354</v>
      </c>
      <c r="R1134" s="2" t="s">
        <v>8354</v>
      </c>
      <c r="S1134" t="s">
        <v>8354</v>
      </c>
      <c r="T1134" s="2">
        <v>0</v>
      </c>
      <c r="U1134" s="2" t="str">
        <f t="shared" si="162"/>
        <v>NO</v>
      </c>
      <c r="V1134" t="s">
        <v>8354</v>
      </c>
      <c r="W1134" t="str">
        <f t="shared" si="163"/>
        <v>tier - 2</v>
      </c>
      <c r="X1134" t="s">
        <v>10</v>
      </c>
      <c r="Y1134" t="str">
        <f t="shared" si="164"/>
        <v>tier - 1</v>
      </c>
      <c r="Z1134" t="s">
        <v>15</v>
      </c>
      <c r="AA1134" s="15">
        <v>9320.26</v>
      </c>
      <c r="AB1134" t="str">
        <v>R1012</v>
      </c>
    </row>
    <row r="1135" spans="1:28" x14ac:dyDescent="0.2">
      <c r="A1135" s="1" t="s">
        <v>1236</v>
      </c>
      <c r="B1135" s="13">
        <f t="shared" si="157"/>
        <v>35350</v>
      </c>
      <c r="C1135" s="1">
        <f t="shared" si="165"/>
        <v>26</v>
      </c>
      <c r="D1135">
        <v>1996</v>
      </c>
      <c r="E1135" s="7" t="s">
        <v>36</v>
      </c>
      <c r="F1135">
        <v>12</v>
      </c>
      <c r="G1135" s="8" t="str">
        <f t="shared" si="158"/>
        <v>Oct</v>
      </c>
      <c r="H1135" s="8" t="s">
        <v>6730</v>
      </c>
      <c r="I1135" s="14" t="s">
        <v>6907</v>
      </c>
      <c r="J1135" t="s">
        <v>5777</v>
      </c>
      <c r="K1135">
        <v>1996</v>
      </c>
      <c r="L1135">
        <f t="shared" si="159"/>
        <v>1996</v>
      </c>
      <c r="M1135">
        <v>45.72</v>
      </c>
      <c r="N1135" t="str">
        <f t="shared" si="160"/>
        <v>Obesity</v>
      </c>
      <c r="O1135" t="str">
        <f t="shared" si="161"/>
        <v>Normal</v>
      </c>
      <c r="P1135">
        <v>4.2300000000000004</v>
      </c>
      <c r="Q1135" s="2" t="s">
        <v>8355</v>
      </c>
      <c r="R1135" s="2" t="s">
        <v>8354</v>
      </c>
      <c r="S1135" t="s">
        <v>8354</v>
      </c>
      <c r="T1135" s="2">
        <v>0</v>
      </c>
      <c r="U1135" s="2" t="str">
        <f t="shared" si="162"/>
        <v>NO</v>
      </c>
      <c r="V1135" t="s">
        <v>8354</v>
      </c>
      <c r="W1135" t="str">
        <f t="shared" si="163"/>
        <v>tier - 2</v>
      </c>
      <c r="X1135" t="s">
        <v>10</v>
      </c>
      <c r="Y1135" t="str">
        <f t="shared" si="164"/>
        <v>tier - 1</v>
      </c>
      <c r="Z1135" t="s">
        <v>15</v>
      </c>
      <c r="AA1135" s="15">
        <v>9338.61</v>
      </c>
      <c r="AB1135" t="str">
        <v>R1026</v>
      </c>
    </row>
    <row r="1136" spans="1:28" x14ac:dyDescent="0.2">
      <c r="A1136" s="1" t="s">
        <v>1235</v>
      </c>
      <c r="B1136" s="13">
        <f t="shared" si="157"/>
        <v>32325</v>
      </c>
      <c r="C1136" s="1">
        <f t="shared" si="165"/>
        <v>34</v>
      </c>
      <c r="D1136">
        <v>1988</v>
      </c>
      <c r="E1136" s="7" t="s">
        <v>9</v>
      </c>
      <c r="F1136">
        <v>1</v>
      </c>
      <c r="G1136" s="8" t="str">
        <f t="shared" si="158"/>
        <v>Jul</v>
      </c>
      <c r="H1136" s="8" t="s">
        <v>6730</v>
      </c>
      <c r="I1136" s="14" t="s">
        <v>6793</v>
      </c>
      <c r="J1136" t="s">
        <v>5778</v>
      </c>
      <c r="K1136">
        <v>1988</v>
      </c>
      <c r="L1136">
        <f t="shared" si="159"/>
        <v>1988</v>
      </c>
      <c r="M1136">
        <v>25</v>
      </c>
      <c r="N1136" t="str">
        <f t="shared" si="160"/>
        <v>Overweight</v>
      </c>
      <c r="O1136" t="str">
        <f t="shared" si="161"/>
        <v>Normal</v>
      </c>
      <c r="P1136">
        <v>5.32</v>
      </c>
      <c r="Q1136" s="2" t="s">
        <v>8355</v>
      </c>
      <c r="R1136" s="2" t="s">
        <v>8354</v>
      </c>
      <c r="S1136" t="s">
        <v>8354</v>
      </c>
      <c r="T1136" s="2">
        <v>2</v>
      </c>
      <c r="U1136" s="2" t="str">
        <f t="shared" si="162"/>
        <v>NO</v>
      </c>
      <c r="V1136" t="s">
        <v>8354</v>
      </c>
      <c r="W1136" t="str">
        <f t="shared" si="163"/>
        <v>tier - 2</v>
      </c>
      <c r="X1136" t="s">
        <v>10</v>
      </c>
      <c r="Y1136" t="str">
        <f t="shared" si="164"/>
        <v>tier - 1</v>
      </c>
      <c r="Z1136" t="s">
        <v>15</v>
      </c>
      <c r="AA1136" s="15">
        <v>9344.2000000000007</v>
      </c>
      <c r="AB1136" t="str">
        <v>R1021</v>
      </c>
    </row>
    <row r="1137" spans="1:28" x14ac:dyDescent="0.2">
      <c r="A1137" s="1" t="s">
        <v>1234</v>
      </c>
      <c r="B1137" s="13">
        <f t="shared" si="157"/>
        <v>26214</v>
      </c>
      <c r="C1137" s="1">
        <f t="shared" si="165"/>
        <v>51</v>
      </c>
      <c r="D1137">
        <v>1971</v>
      </c>
      <c r="E1137" s="7" t="s">
        <v>36</v>
      </c>
      <c r="F1137">
        <v>8</v>
      </c>
      <c r="G1137" s="8" t="str">
        <f t="shared" si="158"/>
        <v>Oct</v>
      </c>
      <c r="H1137" s="8" t="s">
        <v>6730</v>
      </c>
      <c r="I1137" s="14" t="s">
        <v>7594</v>
      </c>
      <c r="J1137" t="s">
        <v>5779</v>
      </c>
      <c r="K1137">
        <v>1971</v>
      </c>
      <c r="L1137">
        <f t="shared" si="159"/>
        <v>1971</v>
      </c>
      <c r="M1137">
        <v>39.5</v>
      </c>
      <c r="N1137" t="str">
        <f t="shared" si="160"/>
        <v>Obesity</v>
      </c>
      <c r="O1137" t="str">
        <f t="shared" si="161"/>
        <v>Diabetes</v>
      </c>
      <c r="P1137">
        <v>6.66</v>
      </c>
      <c r="Q1137" s="2" t="s">
        <v>8354</v>
      </c>
      <c r="R1137" s="2" t="s">
        <v>8354</v>
      </c>
      <c r="S1137" t="s">
        <v>8354</v>
      </c>
      <c r="T1137" s="2">
        <v>0</v>
      </c>
      <c r="U1137" s="2" t="str">
        <f t="shared" si="162"/>
        <v>NO</v>
      </c>
      <c r="V1137" t="s">
        <v>8354</v>
      </c>
      <c r="W1137" t="str">
        <f t="shared" si="163"/>
        <v>tier - 3</v>
      </c>
      <c r="X1137" t="s">
        <v>11</v>
      </c>
      <c r="Y1137" t="str">
        <f t="shared" si="164"/>
        <v>tier - 1</v>
      </c>
      <c r="Z1137" t="s">
        <v>15</v>
      </c>
      <c r="AA1137" s="15">
        <v>9361.33</v>
      </c>
      <c r="AB1137" t="str">
        <v>R1016</v>
      </c>
    </row>
    <row r="1138" spans="1:28" x14ac:dyDescent="0.2">
      <c r="A1138" s="1" t="s">
        <v>1233</v>
      </c>
      <c r="B1138" s="13">
        <f t="shared" si="157"/>
        <v>25531</v>
      </c>
      <c r="C1138" s="1">
        <f t="shared" si="165"/>
        <v>53</v>
      </c>
      <c r="D1138">
        <v>1969</v>
      </c>
      <c r="E1138" s="7" t="s">
        <v>14</v>
      </c>
      <c r="F1138">
        <v>24</v>
      </c>
      <c r="G1138" s="8" t="str">
        <f t="shared" si="158"/>
        <v>Nov</v>
      </c>
      <c r="H1138" s="8" t="s">
        <v>6730</v>
      </c>
      <c r="I1138" s="14" t="s">
        <v>7595</v>
      </c>
      <c r="J1138" t="s">
        <v>5780</v>
      </c>
      <c r="K1138">
        <v>1969</v>
      </c>
      <c r="L1138">
        <f t="shared" si="159"/>
        <v>1969</v>
      </c>
      <c r="M1138">
        <v>37.729999999999997</v>
      </c>
      <c r="N1138" t="str">
        <f t="shared" si="160"/>
        <v>Obesity</v>
      </c>
      <c r="O1138" t="str">
        <f t="shared" si="161"/>
        <v>Diabetes</v>
      </c>
      <c r="P1138">
        <v>7.4</v>
      </c>
      <c r="Q1138" s="2" t="s">
        <v>8354</v>
      </c>
      <c r="R1138" s="2" t="s">
        <v>8354</v>
      </c>
      <c r="S1138" t="s">
        <v>8354</v>
      </c>
      <c r="T1138" s="2">
        <v>0</v>
      </c>
      <c r="U1138" s="2" t="str">
        <f t="shared" si="162"/>
        <v>NO</v>
      </c>
      <c r="V1138" t="s">
        <v>8354</v>
      </c>
      <c r="W1138" t="str">
        <f t="shared" si="163"/>
        <v>tier - 2</v>
      </c>
      <c r="X1138" t="s">
        <v>10</v>
      </c>
      <c r="Y1138" t="str">
        <f t="shared" si="164"/>
        <v>tier - 3</v>
      </c>
      <c r="Z1138" t="s">
        <v>11</v>
      </c>
      <c r="AA1138" s="15">
        <v>9377.4500000000007</v>
      </c>
      <c r="AB1138" t="str">
        <v>R1013</v>
      </c>
    </row>
    <row r="1139" spans="1:28" x14ac:dyDescent="0.2">
      <c r="A1139" s="1" t="s">
        <v>1232</v>
      </c>
      <c r="B1139" s="13">
        <f t="shared" si="157"/>
        <v>26263</v>
      </c>
      <c r="C1139" s="1">
        <f t="shared" si="165"/>
        <v>51</v>
      </c>
      <c r="D1139">
        <v>1971</v>
      </c>
      <c r="E1139" s="7" t="s">
        <v>14</v>
      </c>
      <c r="F1139">
        <v>26</v>
      </c>
      <c r="G1139" s="8" t="str">
        <f t="shared" si="158"/>
        <v>Nov</v>
      </c>
      <c r="H1139" s="8" t="s">
        <v>6730</v>
      </c>
      <c r="I1139" s="14" t="s">
        <v>7596</v>
      </c>
      <c r="J1139" t="s">
        <v>5781</v>
      </c>
      <c r="K1139">
        <v>1971</v>
      </c>
      <c r="L1139">
        <f t="shared" si="159"/>
        <v>1971</v>
      </c>
      <c r="M1139">
        <v>40.659999999999997</v>
      </c>
      <c r="N1139" t="str">
        <f t="shared" si="160"/>
        <v>Obesity</v>
      </c>
      <c r="O1139" t="str">
        <f t="shared" si="161"/>
        <v>Diabetes</v>
      </c>
      <c r="P1139">
        <v>10.08</v>
      </c>
      <c r="Q1139" s="2" t="s">
        <v>8354</v>
      </c>
      <c r="R1139" s="2" t="s">
        <v>8354</v>
      </c>
      <c r="S1139" t="s">
        <v>8354</v>
      </c>
      <c r="T1139" s="2">
        <v>0</v>
      </c>
      <c r="U1139" s="2" t="str">
        <f t="shared" si="162"/>
        <v>NO</v>
      </c>
      <c r="V1139" t="s">
        <v>8354</v>
      </c>
      <c r="W1139" t="str">
        <f t="shared" si="163"/>
        <v>tier - 2</v>
      </c>
      <c r="X1139" t="s">
        <v>10</v>
      </c>
      <c r="Y1139" t="str">
        <f t="shared" si="164"/>
        <v>tier - 1</v>
      </c>
      <c r="Z1139" t="s">
        <v>15</v>
      </c>
      <c r="AA1139" s="15">
        <v>9377.9</v>
      </c>
      <c r="AB1139" t="str">
        <v>R1013</v>
      </c>
    </row>
    <row r="1140" spans="1:28" x14ac:dyDescent="0.2">
      <c r="A1140" s="1" t="s">
        <v>1231</v>
      </c>
      <c r="B1140" s="13">
        <f t="shared" si="157"/>
        <v>27730</v>
      </c>
      <c r="C1140" s="1">
        <f t="shared" si="165"/>
        <v>47</v>
      </c>
      <c r="D1140">
        <v>1975</v>
      </c>
      <c r="E1140" s="7" t="s">
        <v>29</v>
      </c>
      <c r="F1140">
        <v>2</v>
      </c>
      <c r="G1140" s="8" t="str">
        <f t="shared" si="158"/>
        <v>Dec</v>
      </c>
      <c r="H1140" s="8" t="s">
        <v>6730</v>
      </c>
      <c r="I1140" s="14" t="s">
        <v>7597</v>
      </c>
      <c r="J1140" t="s">
        <v>5782</v>
      </c>
      <c r="K1140">
        <v>1975</v>
      </c>
      <c r="L1140">
        <f t="shared" si="159"/>
        <v>1975</v>
      </c>
      <c r="M1140">
        <v>34.200000000000003</v>
      </c>
      <c r="N1140" t="str">
        <f t="shared" si="160"/>
        <v>Obesity</v>
      </c>
      <c r="O1140" t="str">
        <f t="shared" si="161"/>
        <v>Diabetes</v>
      </c>
      <c r="P1140">
        <v>8.58</v>
      </c>
      <c r="Q1140" s="2" t="s">
        <v>8354</v>
      </c>
      <c r="R1140" s="2" t="s">
        <v>8354</v>
      </c>
      <c r="S1140" t="s">
        <v>8354</v>
      </c>
      <c r="T1140" s="2">
        <v>0</v>
      </c>
      <c r="U1140" s="2" t="str">
        <f t="shared" si="162"/>
        <v>NO</v>
      </c>
      <c r="V1140" t="s">
        <v>8354</v>
      </c>
      <c r="W1140" t="str">
        <f t="shared" si="163"/>
        <v>tier - 2</v>
      </c>
      <c r="X1140" t="s">
        <v>10</v>
      </c>
      <c r="Y1140" t="str">
        <f t="shared" si="164"/>
        <v>tier - 2</v>
      </c>
      <c r="Z1140" t="s">
        <v>10</v>
      </c>
      <c r="AA1140" s="15">
        <v>9380.75</v>
      </c>
      <c r="AB1140" t="str">
        <v>R1024</v>
      </c>
    </row>
    <row r="1141" spans="1:28" x14ac:dyDescent="0.2">
      <c r="A1141" s="1" t="s">
        <v>1230</v>
      </c>
      <c r="B1141" s="13">
        <f t="shared" si="157"/>
        <v>26296</v>
      </c>
      <c r="C1141" s="1">
        <f t="shared" si="165"/>
        <v>51</v>
      </c>
      <c r="D1141">
        <v>1971</v>
      </c>
      <c r="E1141" s="7" t="s">
        <v>29</v>
      </c>
      <c r="F1141">
        <v>29</v>
      </c>
      <c r="G1141" s="8" t="str">
        <f t="shared" si="158"/>
        <v>Dec</v>
      </c>
      <c r="H1141" s="8" t="s">
        <v>6732</v>
      </c>
      <c r="I1141" s="14" t="s">
        <v>6779</v>
      </c>
      <c r="J1141" t="s">
        <v>5783</v>
      </c>
      <c r="K1141">
        <v>1971</v>
      </c>
      <c r="L1141">
        <f t="shared" si="159"/>
        <v>1971</v>
      </c>
      <c r="M1141">
        <v>46.51</v>
      </c>
      <c r="N1141" t="str">
        <f t="shared" si="160"/>
        <v>Obesity</v>
      </c>
      <c r="O1141" t="str">
        <f t="shared" si="161"/>
        <v>Prediabetes</v>
      </c>
      <c r="P1141">
        <v>5.84</v>
      </c>
      <c r="Q1141" s="2" t="s">
        <v>8354</v>
      </c>
      <c r="R1141" s="2" t="s">
        <v>8354</v>
      </c>
      <c r="S1141" t="s">
        <v>8354</v>
      </c>
      <c r="T1141" s="2">
        <v>1</v>
      </c>
      <c r="U1141" s="2" t="str">
        <f t="shared" si="162"/>
        <v>NO</v>
      </c>
      <c r="V1141" t="s">
        <v>8354</v>
      </c>
      <c r="W1141" t="str">
        <f t="shared" si="163"/>
        <v>tier - 3</v>
      </c>
      <c r="X1141" t="s">
        <v>11</v>
      </c>
      <c r="Y1141" t="str">
        <f t="shared" si="164"/>
        <v>tier - 2</v>
      </c>
      <c r="Z1141" t="s">
        <v>10</v>
      </c>
      <c r="AA1141" s="15">
        <v>9386.16</v>
      </c>
      <c r="AB1141" t="str">
        <v>R1013</v>
      </c>
    </row>
    <row r="1142" spans="1:28" x14ac:dyDescent="0.2">
      <c r="A1142" s="1" t="s">
        <v>1229</v>
      </c>
      <c r="B1142" s="13">
        <f t="shared" si="157"/>
        <v>26226</v>
      </c>
      <c r="C1142" s="1">
        <f t="shared" si="165"/>
        <v>51</v>
      </c>
      <c r="D1142">
        <v>1971</v>
      </c>
      <c r="E1142" s="7" t="s">
        <v>36</v>
      </c>
      <c r="F1142">
        <v>20</v>
      </c>
      <c r="G1142" s="8" t="str">
        <f t="shared" si="158"/>
        <v>Oct</v>
      </c>
      <c r="H1142" s="8" t="s">
        <v>6732</v>
      </c>
      <c r="I1142" s="14" t="s">
        <v>6794</v>
      </c>
      <c r="J1142" t="s">
        <v>4955</v>
      </c>
      <c r="K1142">
        <v>1971</v>
      </c>
      <c r="L1142">
        <f t="shared" si="159"/>
        <v>1971</v>
      </c>
      <c r="M1142">
        <v>28.88</v>
      </c>
      <c r="N1142" t="str">
        <f t="shared" si="160"/>
        <v>Overweight</v>
      </c>
      <c r="O1142" t="str">
        <f t="shared" si="161"/>
        <v>Normal</v>
      </c>
      <c r="P1142">
        <v>4.8600000000000003</v>
      </c>
      <c r="Q1142" s="2" t="s">
        <v>8355</v>
      </c>
      <c r="R1142" s="2" t="s">
        <v>8354</v>
      </c>
      <c r="S1142" t="s">
        <v>2382</v>
      </c>
      <c r="T1142" s="2">
        <v>1</v>
      </c>
      <c r="U1142" s="2" t="str">
        <f t="shared" si="162"/>
        <v>NO</v>
      </c>
      <c r="V1142" t="s">
        <v>8354</v>
      </c>
      <c r="W1142" t="str">
        <f t="shared" si="163"/>
        <v>tier - 3</v>
      </c>
      <c r="X1142" t="s">
        <v>11</v>
      </c>
      <c r="Y1142" t="str">
        <f t="shared" si="164"/>
        <v>tier - 3</v>
      </c>
      <c r="Z1142" t="s">
        <v>11</v>
      </c>
      <c r="AA1142" s="15">
        <v>9391.35</v>
      </c>
      <c r="AB1142" t="str">
        <v>R1011</v>
      </c>
    </row>
    <row r="1143" spans="1:28" x14ac:dyDescent="0.2">
      <c r="A1143" s="1" t="s">
        <v>1228</v>
      </c>
      <c r="B1143" s="13">
        <f t="shared" si="157"/>
        <v>28050</v>
      </c>
      <c r="C1143" s="1">
        <f t="shared" si="165"/>
        <v>46</v>
      </c>
      <c r="D1143">
        <v>1976</v>
      </c>
      <c r="E1143" s="7" t="s">
        <v>36</v>
      </c>
      <c r="F1143">
        <v>17</v>
      </c>
      <c r="G1143" s="8" t="str">
        <f t="shared" si="158"/>
        <v>Oct</v>
      </c>
      <c r="H1143" s="8" t="s">
        <v>6730</v>
      </c>
      <c r="I1143" s="14" t="s">
        <v>6906</v>
      </c>
      <c r="J1143" t="s">
        <v>5784</v>
      </c>
      <c r="K1143">
        <v>1976</v>
      </c>
      <c r="L1143">
        <f t="shared" si="159"/>
        <v>1976</v>
      </c>
      <c r="M1143">
        <v>33.914999999999999</v>
      </c>
      <c r="N1143" t="str">
        <f t="shared" si="160"/>
        <v>Obesity</v>
      </c>
      <c r="O1143" t="str">
        <f t="shared" si="161"/>
        <v>Diabetes</v>
      </c>
      <c r="P1143">
        <v>11.52</v>
      </c>
      <c r="Q1143" s="2" t="s">
        <v>8354</v>
      </c>
      <c r="R1143" s="2" t="s">
        <v>8354</v>
      </c>
      <c r="S1143" t="s">
        <v>8354</v>
      </c>
      <c r="T1143" s="2">
        <v>0</v>
      </c>
      <c r="U1143" s="2" t="str">
        <f t="shared" si="162"/>
        <v>NO</v>
      </c>
      <c r="V1143" t="s">
        <v>8354</v>
      </c>
      <c r="W1143" t="str">
        <f t="shared" si="163"/>
        <v>tier - 2</v>
      </c>
      <c r="X1143" t="s">
        <v>10</v>
      </c>
      <c r="Y1143" t="str">
        <f t="shared" si="164"/>
        <v>tier - 3</v>
      </c>
      <c r="Z1143" t="s">
        <v>11</v>
      </c>
      <c r="AA1143" s="15">
        <v>9411.01</v>
      </c>
      <c r="AB1143" t="str">
        <v>R1024</v>
      </c>
    </row>
    <row r="1144" spans="1:28" x14ac:dyDescent="0.2">
      <c r="A1144" s="1" t="s">
        <v>1227</v>
      </c>
      <c r="B1144" s="13">
        <f t="shared" si="157"/>
        <v>28063</v>
      </c>
      <c r="C1144" s="1">
        <f t="shared" si="165"/>
        <v>46</v>
      </c>
      <c r="D1144">
        <v>1976</v>
      </c>
      <c r="E1144" s="7" t="s">
        <v>36</v>
      </c>
      <c r="F1144">
        <v>30</v>
      </c>
      <c r="G1144" s="8" t="str">
        <f t="shared" si="158"/>
        <v>Oct</v>
      </c>
      <c r="H1144" s="8" t="s">
        <v>6732</v>
      </c>
      <c r="I1144" s="14" t="s">
        <v>7397</v>
      </c>
      <c r="J1144" t="s">
        <v>5785</v>
      </c>
      <c r="K1144">
        <v>1976</v>
      </c>
      <c r="L1144">
        <f t="shared" si="159"/>
        <v>1976</v>
      </c>
      <c r="M1144">
        <v>24.32</v>
      </c>
      <c r="N1144" t="str">
        <f t="shared" si="160"/>
        <v>Normalweight</v>
      </c>
      <c r="O1144" t="str">
        <f t="shared" si="161"/>
        <v>Prediabetes</v>
      </c>
      <c r="P1144">
        <v>6.15</v>
      </c>
      <c r="Q1144" s="2" t="s">
        <v>8355</v>
      </c>
      <c r="R1144" s="2" t="s">
        <v>8354</v>
      </c>
      <c r="S1144" t="s">
        <v>2382</v>
      </c>
      <c r="T1144" s="2">
        <v>1</v>
      </c>
      <c r="U1144" s="2" t="str">
        <f t="shared" si="162"/>
        <v>NO</v>
      </c>
      <c r="V1144" t="s">
        <v>8354</v>
      </c>
      <c r="W1144" t="str">
        <f t="shared" si="163"/>
        <v>tier - 2</v>
      </c>
      <c r="X1144" t="s">
        <v>10</v>
      </c>
      <c r="Y1144" t="str">
        <f t="shared" si="164"/>
        <v>tier - 2</v>
      </c>
      <c r="Z1144" t="s">
        <v>10</v>
      </c>
      <c r="AA1144" s="15">
        <v>9414.92</v>
      </c>
      <c r="AB1144" t="str">
        <v>R1011</v>
      </c>
    </row>
    <row r="1145" spans="1:28" x14ac:dyDescent="0.2">
      <c r="A1145" s="1" t="s">
        <v>1226</v>
      </c>
      <c r="B1145" s="13">
        <f t="shared" si="157"/>
        <v>28067</v>
      </c>
      <c r="C1145" s="1">
        <f t="shared" si="165"/>
        <v>46</v>
      </c>
      <c r="D1145">
        <v>1976</v>
      </c>
      <c r="E1145" s="7" t="s">
        <v>14</v>
      </c>
      <c r="F1145">
        <v>3</v>
      </c>
      <c r="G1145" s="8" t="str">
        <f t="shared" si="158"/>
        <v>Nov</v>
      </c>
      <c r="H1145" s="8" t="s">
        <v>6730</v>
      </c>
      <c r="I1145" s="14" t="s">
        <v>7598</v>
      </c>
      <c r="J1145" t="s">
        <v>5786</v>
      </c>
      <c r="K1145">
        <v>1976</v>
      </c>
      <c r="L1145">
        <f t="shared" si="159"/>
        <v>1976</v>
      </c>
      <c r="M1145">
        <v>25.8</v>
      </c>
      <c r="N1145" t="str">
        <f t="shared" si="160"/>
        <v>Overweight</v>
      </c>
      <c r="O1145" t="str">
        <f t="shared" si="161"/>
        <v>Diabetes</v>
      </c>
      <c r="P1145">
        <v>9.94</v>
      </c>
      <c r="Q1145" s="2" t="s">
        <v>8354</v>
      </c>
      <c r="R1145" s="2" t="s">
        <v>8354</v>
      </c>
      <c r="S1145" t="s">
        <v>8354</v>
      </c>
      <c r="T1145" s="2">
        <v>0</v>
      </c>
      <c r="U1145" s="2" t="str">
        <f t="shared" si="162"/>
        <v>NO</v>
      </c>
      <c r="V1145" t="s">
        <v>8354</v>
      </c>
      <c r="W1145" t="str">
        <f t="shared" si="163"/>
        <v>tier - 2</v>
      </c>
      <c r="X1145" t="s">
        <v>10</v>
      </c>
      <c r="Y1145" t="str">
        <f t="shared" si="164"/>
        <v>tier - 1</v>
      </c>
      <c r="Z1145" t="s">
        <v>15</v>
      </c>
      <c r="AA1145" s="15">
        <v>9432.93</v>
      </c>
      <c r="AB1145" t="str">
        <v>R1024</v>
      </c>
    </row>
    <row r="1146" spans="1:28" x14ac:dyDescent="0.2">
      <c r="A1146" s="1" t="s">
        <v>1225</v>
      </c>
      <c r="B1146" s="13">
        <f t="shared" si="157"/>
        <v>27360</v>
      </c>
      <c r="C1146" s="1">
        <f t="shared" si="165"/>
        <v>48</v>
      </c>
      <c r="D1146">
        <v>1974</v>
      </c>
      <c r="E1146" s="7" t="s">
        <v>14</v>
      </c>
      <c r="F1146">
        <v>27</v>
      </c>
      <c r="G1146" s="8" t="str">
        <f t="shared" si="158"/>
        <v>Nov</v>
      </c>
      <c r="H1146" s="8" t="s">
        <v>6730</v>
      </c>
      <c r="I1146" s="14" t="s">
        <v>6754</v>
      </c>
      <c r="J1146" t="s">
        <v>5787</v>
      </c>
      <c r="K1146">
        <v>1974</v>
      </c>
      <c r="L1146">
        <f t="shared" si="159"/>
        <v>1974</v>
      </c>
      <c r="M1146">
        <v>21.56</v>
      </c>
      <c r="N1146" t="str">
        <f t="shared" si="160"/>
        <v>Normalweight</v>
      </c>
      <c r="O1146" t="str">
        <f t="shared" si="161"/>
        <v>Diabetes</v>
      </c>
      <c r="P1146">
        <v>10.56</v>
      </c>
      <c r="Q1146" s="2" t="s">
        <v>8354</v>
      </c>
      <c r="R1146" s="2" t="s">
        <v>8354</v>
      </c>
      <c r="S1146" t="s">
        <v>8354</v>
      </c>
      <c r="T1146" s="2">
        <v>0</v>
      </c>
      <c r="U1146" s="2" t="str">
        <f t="shared" si="162"/>
        <v>NO</v>
      </c>
      <c r="V1146" t="s">
        <v>8354</v>
      </c>
      <c r="W1146" t="str">
        <f t="shared" si="163"/>
        <v>tier - 2</v>
      </c>
      <c r="X1146" t="s">
        <v>10</v>
      </c>
      <c r="Y1146" t="str">
        <f t="shared" si="164"/>
        <v>tier - 1</v>
      </c>
      <c r="Z1146" t="s">
        <v>15</v>
      </c>
      <c r="AA1146" s="15">
        <v>9447.25</v>
      </c>
      <c r="AB1146" t="str">
        <v>R1024</v>
      </c>
    </row>
    <row r="1147" spans="1:28" x14ac:dyDescent="0.2">
      <c r="A1147" s="1" t="s">
        <v>1224</v>
      </c>
      <c r="B1147" s="13">
        <f t="shared" si="157"/>
        <v>27188</v>
      </c>
      <c r="C1147" s="1">
        <f t="shared" si="165"/>
        <v>49</v>
      </c>
      <c r="D1147">
        <v>1974</v>
      </c>
      <c r="E1147" s="7" t="s">
        <v>17</v>
      </c>
      <c r="F1147">
        <v>8</v>
      </c>
      <c r="G1147" s="8" t="str">
        <f t="shared" si="158"/>
        <v>Jun</v>
      </c>
      <c r="H1147" s="8" t="s">
        <v>6732</v>
      </c>
      <c r="I1147" s="14" t="s">
        <v>7599</v>
      </c>
      <c r="J1147" t="s">
        <v>5788</v>
      </c>
      <c r="K1147">
        <v>1974</v>
      </c>
      <c r="L1147">
        <f t="shared" si="159"/>
        <v>1974</v>
      </c>
      <c r="M1147">
        <v>31.6</v>
      </c>
      <c r="N1147" t="str">
        <f t="shared" si="160"/>
        <v>Obesity</v>
      </c>
      <c r="O1147" t="str">
        <f t="shared" si="161"/>
        <v>Diabetes</v>
      </c>
      <c r="P1147">
        <v>6.79</v>
      </c>
      <c r="Q1147" s="2" t="s">
        <v>8354</v>
      </c>
      <c r="R1147" s="2" t="s">
        <v>8354</v>
      </c>
      <c r="S1147" t="s">
        <v>8354</v>
      </c>
      <c r="T1147" s="2">
        <v>0</v>
      </c>
      <c r="U1147" s="2" t="str">
        <f t="shared" si="162"/>
        <v>NO</v>
      </c>
      <c r="V1147" t="s">
        <v>8354</v>
      </c>
      <c r="W1147" t="str">
        <f t="shared" si="163"/>
        <v>tier - 2</v>
      </c>
      <c r="X1147" t="s">
        <v>10</v>
      </c>
      <c r="Y1147" t="str">
        <f t="shared" si="164"/>
        <v>tier - 3</v>
      </c>
      <c r="Z1147" t="s">
        <v>11</v>
      </c>
      <c r="AA1147" s="15">
        <v>9447.3799999999992</v>
      </c>
      <c r="AB1147" t="str">
        <v>R1024</v>
      </c>
    </row>
    <row r="1148" spans="1:28" x14ac:dyDescent="0.2">
      <c r="A1148" s="1" t="s">
        <v>1223</v>
      </c>
      <c r="B1148" s="13">
        <f t="shared" si="157"/>
        <v>32095</v>
      </c>
      <c r="C1148" s="1">
        <f t="shared" si="165"/>
        <v>35</v>
      </c>
      <c r="D1148">
        <v>1987</v>
      </c>
      <c r="E1148" s="7" t="s">
        <v>14</v>
      </c>
      <c r="F1148">
        <v>14</v>
      </c>
      <c r="G1148" s="8" t="str">
        <f t="shared" si="158"/>
        <v>Nov</v>
      </c>
      <c r="H1148" s="8" t="s">
        <v>6732</v>
      </c>
      <c r="I1148" s="14" t="s">
        <v>7600</v>
      </c>
      <c r="J1148" t="s">
        <v>5789</v>
      </c>
      <c r="K1148">
        <v>1987</v>
      </c>
      <c r="L1148">
        <f t="shared" si="159"/>
        <v>1987</v>
      </c>
      <c r="M1148">
        <v>42.93</v>
      </c>
      <c r="N1148" t="str">
        <f t="shared" si="160"/>
        <v>Obesity</v>
      </c>
      <c r="O1148" t="str">
        <f t="shared" si="161"/>
        <v>Normal</v>
      </c>
      <c r="P1148">
        <v>4.8</v>
      </c>
      <c r="Q1148" s="2" t="s">
        <v>8354</v>
      </c>
      <c r="R1148" s="2" t="s">
        <v>8354</v>
      </c>
      <c r="S1148" t="s">
        <v>8354</v>
      </c>
      <c r="T1148" s="2">
        <v>1</v>
      </c>
      <c r="U1148" s="2" t="str">
        <f t="shared" si="162"/>
        <v>NO</v>
      </c>
      <c r="V1148" t="s">
        <v>8354</v>
      </c>
      <c r="W1148" t="str">
        <f t="shared" si="163"/>
        <v>tier - 2</v>
      </c>
      <c r="X1148" t="s">
        <v>10</v>
      </c>
      <c r="Y1148" t="str">
        <f t="shared" si="164"/>
        <v>tier - 3</v>
      </c>
      <c r="Z1148" t="s">
        <v>11</v>
      </c>
      <c r="AA1148" s="15">
        <v>9448.42</v>
      </c>
      <c r="AB1148" t="str">
        <v>R1021</v>
      </c>
    </row>
    <row r="1149" spans="1:28" x14ac:dyDescent="0.2">
      <c r="A1149" s="1" t="s">
        <v>1222</v>
      </c>
      <c r="B1149" s="13">
        <f t="shared" si="157"/>
        <v>29053</v>
      </c>
      <c r="C1149" s="1">
        <f t="shared" si="165"/>
        <v>43</v>
      </c>
      <c r="D1149">
        <v>1979</v>
      </c>
      <c r="E1149" s="7" t="s">
        <v>9</v>
      </c>
      <c r="F1149">
        <v>17</v>
      </c>
      <c r="G1149" s="8" t="str">
        <f t="shared" si="158"/>
        <v>Jul</v>
      </c>
      <c r="H1149" s="8" t="s">
        <v>6732</v>
      </c>
      <c r="I1149" s="14" t="s">
        <v>6825</v>
      </c>
      <c r="J1149" t="s">
        <v>5790</v>
      </c>
      <c r="K1149">
        <v>1979</v>
      </c>
      <c r="L1149">
        <f t="shared" si="159"/>
        <v>1979</v>
      </c>
      <c r="M1149">
        <v>26.72</v>
      </c>
      <c r="N1149" t="str">
        <f t="shared" si="160"/>
        <v>Overweight</v>
      </c>
      <c r="O1149" t="str">
        <f t="shared" si="161"/>
        <v>Prediabetes</v>
      </c>
      <c r="P1149">
        <v>5.75</v>
      </c>
      <c r="Q1149" s="2" t="s">
        <v>8354</v>
      </c>
      <c r="R1149" s="2" t="s">
        <v>8354</v>
      </c>
      <c r="S1149" t="s">
        <v>8354</v>
      </c>
      <c r="T1149" s="2">
        <v>2</v>
      </c>
      <c r="U1149" s="2" t="str">
        <f t="shared" si="162"/>
        <v>NO</v>
      </c>
      <c r="V1149" t="s">
        <v>8354</v>
      </c>
      <c r="W1149" t="str">
        <f t="shared" si="163"/>
        <v>tier - 2</v>
      </c>
      <c r="X1149" t="s">
        <v>10</v>
      </c>
      <c r="Y1149" t="str">
        <f t="shared" si="164"/>
        <v>tier - 2</v>
      </c>
      <c r="Z1149" t="s">
        <v>10</v>
      </c>
      <c r="AA1149" s="15">
        <v>9453.92</v>
      </c>
      <c r="AB1149" t="str">
        <v>R1021</v>
      </c>
    </row>
    <row r="1150" spans="1:28" x14ac:dyDescent="0.2">
      <c r="A1150" s="1" t="s">
        <v>1221</v>
      </c>
      <c r="B1150" s="13">
        <f t="shared" si="157"/>
        <v>25358</v>
      </c>
      <c r="C1150" s="1">
        <f t="shared" si="165"/>
        <v>54</v>
      </c>
      <c r="D1150">
        <v>1969</v>
      </c>
      <c r="E1150" s="7" t="s">
        <v>17</v>
      </c>
      <c r="F1150">
        <v>4</v>
      </c>
      <c r="G1150" s="8" t="str">
        <f t="shared" si="158"/>
        <v>Jun</v>
      </c>
      <c r="H1150" s="8" t="s">
        <v>6732</v>
      </c>
      <c r="I1150" s="14" t="s">
        <v>6877</v>
      </c>
      <c r="J1150" t="s">
        <v>5791</v>
      </c>
      <c r="K1150">
        <v>1969</v>
      </c>
      <c r="L1150">
        <f t="shared" si="159"/>
        <v>1969</v>
      </c>
      <c r="M1150">
        <v>26.67</v>
      </c>
      <c r="N1150" t="str">
        <f t="shared" si="160"/>
        <v>Overweight</v>
      </c>
      <c r="O1150" t="str">
        <f t="shared" si="161"/>
        <v>Prediabetes</v>
      </c>
      <c r="P1150">
        <v>5.81</v>
      </c>
      <c r="Q1150" s="2" t="s">
        <v>8354</v>
      </c>
      <c r="R1150" s="2" t="s">
        <v>8354</v>
      </c>
      <c r="S1150" t="s">
        <v>8354</v>
      </c>
      <c r="T1150" s="2">
        <v>2</v>
      </c>
      <c r="U1150" s="2" t="str">
        <f t="shared" si="162"/>
        <v>NO</v>
      </c>
      <c r="V1150" t="s">
        <v>8354</v>
      </c>
      <c r="W1150" t="str">
        <f t="shared" si="163"/>
        <v>tier - 2</v>
      </c>
      <c r="X1150" t="s">
        <v>10</v>
      </c>
      <c r="Y1150" t="str">
        <f t="shared" si="164"/>
        <v>tier - 2</v>
      </c>
      <c r="Z1150" t="s">
        <v>10</v>
      </c>
      <c r="AA1150" s="15">
        <v>9487.64</v>
      </c>
      <c r="AB1150" t="str">
        <v>R1013</v>
      </c>
    </row>
    <row r="1151" spans="1:28" x14ac:dyDescent="0.2">
      <c r="A1151" s="1" t="s">
        <v>1220</v>
      </c>
      <c r="B1151" s="13">
        <f t="shared" si="157"/>
        <v>28092</v>
      </c>
      <c r="C1151" s="1">
        <f t="shared" si="165"/>
        <v>46</v>
      </c>
      <c r="D1151">
        <v>1976</v>
      </c>
      <c r="E1151" s="7" t="s">
        <v>14</v>
      </c>
      <c r="F1151">
        <v>28</v>
      </c>
      <c r="G1151" s="8" t="str">
        <f t="shared" si="158"/>
        <v>Nov</v>
      </c>
      <c r="H1151" s="8" t="s">
        <v>6730</v>
      </c>
      <c r="I1151" s="14" t="s">
        <v>7601</v>
      </c>
      <c r="J1151" t="s">
        <v>5792</v>
      </c>
      <c r="K1151">
        <v>1976</v>
      </c>
      <c r="L1151">
        <f t="shared" si="159"/>
        <v>1976</v>
      </c>
      <c r="M1151">
        <v>42.68</v>
      </c>
      <c r="N1151" t="str">
        <f t="shared" si="160"/>
        <v>Obesity</v>
      </c>
      <c r="O1151" t="str">
        <f t="shared" si="161"/>
        <v>Diabetes</v>
      </c>
      <c r="P1151">
        <v>9.2799999999999994</v>
      </c>
      <c r="Q1151" s="2" t="s">
        <v>8354</v>
      </c>
      <c r="R1151" s="2" t="s">
        <v>8354</v>
      </c>
      <c r="S1151" t="s">
        <v>8354</v>
      </c>
      <c r="T1151" s="2">
        <v>2</v>
      </c>
      <c r="U1151" s="2" t="str">
        <f t="shared" si="162"/>
        <v>NO</v>
      </c>
      <c r="V1151" t="s">
        <v>8354</v>
      </c>
      <c r="W1151" t="str">
        <f t="shared" si="163"/>
        <v>tier - 2</v>
      </c>
      <c r="X1151" t="s">
        <v>10</v>
      </c>
      <c r="Y1151" t="str">
        <f t="shared" si="164"/>
        <v>tier - 3</v>
      </c>
      <c r="Z1151" t="s">
        <v>11</v>
      </c>
      <c r="AA1151" s="15">
        <v>9500.57</v>
      </c>
      <c r="AB1151" t="str">
        <v>R1017</v>
      </c>
    </row>
    <row r="1152" spans="1:28" x14ac:dyDescent="0.2">
      <c r="A1152" s="1" t="s">
        <v>1219</v>
      </c>
      <c r="B1152" s="13">
        <f t="shared" si="157"/>
        <v>25439</v>
      </c>
      <c r="C1152" s="1">
        <f t="shared" si="165"/>
        <v>53</v>
      </c>
      <c r="D1152">
        <v>1969</v>
      </c>
      <c r="E1152" s="7" t="s">
        <v>34</v>
      </c>
      <c r="F1152">
        <v>24</v>
      </c>
      <c r="G1152" s="8" t="str">
        <f t="shared" si="158"/>
        <v>Aug</v>
      </c>
      <c r="H1152" s="8" t="s">
        <v>6732</v>
      </c>
      <c r="I1152" s="14" t="s">
        <v>7602</v>
      </c>
      <c r="J1152" t="s">
        <v>5236</v>
      </c>
      <c r="K1152">
        <v>1969</v>
      </c>
      <c r="L1152">
        <f t="shared" si="159"/>
        <v>1969</v>
      </c>
      <c r="M1152">
        <v>24.31</v>
      </c>
      <c r="N1152" t="str">
        <f t="shared" si="160"/>
        <v>Normalweight</v>
      </c>
      <c r="O1152" t="str">
        <f t="shared" si="161"/>
        <v>Prediabetes</v>
      </c>
      <c r="P1152">
        <v>6.37</v>
      </c>
      <c r="Q1152" s="2" t="s">
        <v>8354</v>
      </c>
      <c r="R1152" s="2" t="s">
        <v>8354</v>
      </c>
      <c r="S1152" t="s">
        <v>8354</v>
      </c>
      <c r="T1152" s="2">
        <v>0</v>
      </c>
      <c r="U1152" s="2" t="str">
        <f t="shared" si="162"/>
        <v>NO</v>
      </c>
      <c r="V1152" t="s">
        <v>8354</v>
      </c>
      <c r="W1152" t="str">
        <f t="shared" si="163"/>
        <v>tier - 3</v>
      </c>
      <c r="X1152" t="s">
        <v>11</v>
      </c>
      <c r="Y1152" t="str">
        <f t="shared" si="164"/>
        <v>tier - 2</v>
      </c>
      <c r="Z1152" t="s">
        <v>10</v>
      </c>
      <c r="AA1152" s="15">
        <v>9504.31</v>
      </c>
      <c r="AB1152" t="str">
        <v>R1013</v>
      </c>
    </row>
    <row r="1153" spans="1:28" x14ac:dyDescent="0.2">
      <c r="A1153" s="1" t="s">
        <v>1218</v>
      </c>
      <c r="B1153" s="13">
        <f t="shared" si="157"/>
        <v>33838</v>
      </c>
      <c r="C1153" s="1">
        <f t="shared" si="165"/>
        <v>30</v>
      </c>
      <c r="D1153">
        <v>1992</v>
      </c>
      <c r="E1153" s="7" t="s">
        <v>34</v>
      </c>
      <c r="F1153">
        <v>22</v>
      </c>
      <c r="G1153" s="8" t="str">
        <f t="shared" si="158"/>
        <v>Aug</v>
      </c>
      <c r="H1153" s="8" t="s">
        <v>6732</v>
      </c>
      <c r="I1153" s="14" t="s">
        <v>7603</v>
      </c>
      <c r="J1153" t="s">
        <v>5793</v>
      </c>
      <c r="K1153">
        <v>1992</v>
      </c>
      <c r="L1153">
        <f t="shared" si="159"/>
        <v>1992</v>
      </c>
      <c r="M1153">
        <v>44.75</v>
      </c>
      <c r="N1153" t="str">
        <f t="shared" si="160"/>
        <v>Obesity</v>
      </c>
      <c r="O1153" t="str">
        <f t="shared" si="161"/>
        <v>Normal</v>
      </c>
      <c r="P1153">
        <v>5.09</v>
      </c>
      <c r="Q1153" s="2" t="s">
        <v>8355</v>
      </c>
      <c r="R1153" s="2" t="s">
        <v>8354</v>
      </c>
      <c r="S1153" t="s">
        <v>8354</v>
      </c>
      <c r="T1153" s="2">
        <v>0</v>
      </c>
      <c r="U1153" s="2" t="str">
        <f t="shared" si="162"/>
        <v>NO</v>
      </c>
      <c r="V1153" t="s">
        <v>8354</v>
      </c>
      <c r="W1153" t="str">
        <f t="shared" si="163"/>
        <v>tier - 2</v>
      </c>
      <c r="X1153" t="s">
        <v>10</v>
      </c>
      <c r="Y1153" t="str">
        <f t="shared" si="164"/>
        <v>tier - 1</v>
      </c>
      <c r="Z1153" t="s">
        <v>15</v>
      </c>
      <c r="AA1153" s="15">
        <v>9507.68</v>
      </c>
      <c r="AB1153" t="str">
        <v>R1012</v>
      </c>
    </row>
    <row r="1154" spans="1:28" x14ac:dyDescent="0.2">
      <c r="A1154" s="1" t="s">
        <v>1217</v>
      </c>
      <c r="B1154" s="13">
        <f t="shared" si="157"/>
        <v>26266</v>
      </c>
      <c r="C1154" s="1">
        <f t="shared" si="165"/>
        <v>51</v>
      </c>
      <c r="D1154">
        <v>1971</v>
      </c>
      <c r="E1154" s="7" t="s">
        <v>14</v>
      </c>
      <c r="F1154">
        <v>29</v>
      </c>
      <c r="G1154" s="8" t="str">
        <f t="shared" si="158"/>
        <v>Nov</v>
      </c>
      <c r="H1154" s="8" t="s">
        <v>6730</v>
      </c>
      <c r="I1154" s="14" t="s">
        <v>7158</v>
      </c>
      <c r="J1154" t="s">
        <v>5794</v>
      </c>
      <c r="K1154">
        <v>1971</v>
      </c>
      <c r="L1154">
        <f t="shared" si="159"/>
        <v>1971</v>
      </c>
      <c r="M1154">
        <v>30.78</v>
      </c>
      <c r="N1154" t="str">
        <f t="shared" si="160"/>
        <v>Obesity</v>
      </c>
      <c r="O1154" t="str">
        <f t="shared" si="161"/>
        <v>Diabetes</v>
      </c>
      <c r="P1154">
        <v>7.94</v>
      </c>
      <c r="Q1154" s="2" t="s">
        <v>8354</v>
      </c>
      <c r="R1154" s="2" t="s">
        <v>8354</v>
      </c>
      <c r="S1154" t="s">
        <v>8354</v>
      </c>
      <c r="T1154" s="2">
        <v>2</v>
      </c>
      <c r="U1154" s="2" t="str">
        <f t="shared" si="162"/>
        <v>NO</v>
      </c>
      <c r="V1154" t="s">
        <v>8354</v>
      </c>
      <c r="W1154" t="str">
        <f t="shared" si="163"/>
        <v>tier - 2</v>
      </c>
      <c r="X1154" t="s">
        <v>10</v>
      </c>
      <c r="Y1154" t="str">
        <f t="shared" si="164"/>
        <v>tier - 2</v>
      </c>
      <c r="Z1154" t="s">
        <v>10</v>
      </c>
      <c r="AA1154" s="15">
        <v>9528.9</v>
      </c>
      <c r="AB1154" t="str">
        <v>R1011</v>
      </c>
    </row>
    <row r="1155" spans="1:28" x14ac:dyDescent="0.2">
      <c r="A1155" s="1" t="s">
        <v>1216</v>
      </c>
      <c r="B1155" s="13">
        <f t="shared" ref="B1155:B1218" si="166">DATE(D1155,MONTH(6&amp;E1155),F1155)</f>
        <v>27019</v>
      </c>
      <c r="C1155" s="1">
        <f t="shared" si="165"/>
        <v>49</v>
      </c>
      <c r="D1155">
        <v>1973</v>
      </c>
      <c r="E1155" s="7" t="s">
        <v>29</v>
      </c>
      <c r="F1155">
        <v>21</v>
      </c>
      <c r="G1155" s="8" t="str">
        <f t="shared" ref="G1155:G1218" si="167">IF(ISBLANK(E1155),"Sep",E1155)</f>
        <v>Dec</v>
      </c>
      <c r="H1155" s="8" t="s">
        <v>6730</v>
      </c>
      <c r="I1155" s="14" t="s">
        <v>7604</v>
      </c>
      <c r="J1155" t="s">
        <v>5795</v>
      </c>
      <c r="K1155">
        <v>1973</v>
      </c>
      <c r="L1155">
        <f t="shared" ref="L1155:L1218" si="168">IF(ISBLANK(K1155),AVERAGE(K1155:K2203),K1155)</f>
        <v>1973</v>
      </c>
      <c r="M1155">
        <v>21.86</v>
      </c>
      <c r="N1155" t="str">
        <f t="shared" ref="N1155:N1218" si="169">IF(M1155&lt;18,"Underweight",IF(M1155&lt;=24.9,"Normalweight",IF(M1155&lt;=29.9,"Overweight","Obesity")))</f>
        <v>Normalweight</v>
      </c>
      <c r="O1155" t="str">
        <f t="shared" ref="O1155:O1218" si="170">IF(P1155&lt;5.7,"Normal",IF(P1155&lt;=6.4,"Prediabetes","Diabetes"))</f>
        <v>Diabetes</v>
      </c>
      <c r="P1155">
        <v>10.95</v>
      </c>
      <c r="Q1155" s="2" t="s">
        <v>8354</v>
      </c>
      <c r="R1155" s="2" t="s">
        <v>8354</v>
      </c>
      <c r="S1155" t="s">
        <v>8354</v>
      </c>
      <c r="T1155" s="2">
        <v>0</v>
      </c>
      <c r="U1155" s="2" t="str">
        <f t="shared" ref="U1155:U1218" si="171">IF(V1155=" ",_xlfn.MODE.SNGL(V1155:V1713),V1155)</f>
        <v>NO</v>
      </c>
      <c r="V1155" t="s">
        <v>8354</v>
      </c>
      <c r="W1155" t="str">
        <f t="shared" ref="W1155:W1218" si="172">IF(ISBLANK(X1155),"No Values",X1155)</f>
        <v>tier - 2</v>
      </c>
      <c r="X1155" t="s">
        <v>10</v>
      </c>
      <c r="Y1155" t="str">
        <f t="shared" ref="Y1155:Y1218" si="173">IF(ISBLANK(Z1155),"No Values",Z1155)</f>
        <v>tier - 3</v>
      </c>
      <c r="Z1155" t="s">
        <v>11</v>
      </c>
      <c r="AA1155" s="15">
        <v>9538.65</v>
      </c>
      <c r="AB1155" t="str">
        <v>R1021</v>
      </c>
    </row>
    <row r="1156" spans="1:28" x14ac:dyDescent="0.2">
      <c r="A1156" s="1" t="s">
        <v>1215</v>
      </c>
      <c r="B1156" s="13">
        <f t="shared" si="166"/>
        <v>27603</v>
      </c>
      <c r="C1156" s="1">
        <f t="shared" si="165"/>
        <v>47</v>
      </c>
      <c r="D1156">
        <v>1975</v>
      </c>
      <c r="E1156" s="7" t="s">
        <v>9</v>
      </c>
      <c r="F1156">
        <v>28</v>
      </c>
      <c r="G1156" s="8" t="str">
        <f t="shared" si="167"/>
        <v>Jul</v>
      </c>
      <c r="H1156" s="8" t="s">
        <v>6730</v>
      </c>
      <c r="I1156" s="14" t="s">
        <v>7605</v>
      </c>
      <c r="J1156" t="s">
        <v>5796</v>
      </c>
      <c r="K1156">
        <v>1975</v>
      </c>
      <c r="L1156">
        <f t="shared" si="168"/>
        <v>1975</v>
      </c>
      <c r="M1156">
        <v>49.09</v>
      </c>
      <c r="N1156" t="str">
        <f t="shared" si="169"/>
        <v>Obesity</v>
      </c>
      <c r="O1156" t="str">
        <f t="shared" si="170"/>
        <v>Prediabetes</v>
      </c>
      <c r="P1156">
        <v>6.3</v>
      </c>
      <c r="Q1156" s="2" t="s">
        <v>8355</v>
      </c>
      <c r="R1156" s="2" t="s">
        <v>8354</v>
      </c>
      <c r="S1156" t="s">
        <v>8354</v>
      </c>
      <c r="T1156" s="2">
        <v>0</v>
      </c>
      <c r="U1156" s="2" t="str">
        <f t="shared" si="171"/>
        <v>NO</v>
      </c>
      <c r="V1156" t="s">
        <v>8354</v>
      </c>
      <c r="W1156" t="str">
        <f t="shared" si="172"/>
        <v>tier - 2</v>
      </c>
      <c r="X1156" t="s">
        <v>10</v>
      </c>
      <c r="Y1156" t="str">
        <f t="shared" si="173"/>
        <v>tier - 2</v>
      </c>
      <c r="Z1156" t="s">
        <v>10</v>
      </c>
      <c r="AA1156" s="15">
        <v>9540.17</v>
      </c>
      <c r="AB1156" t="str">
        <v>R1024</v>
      </c>
    </row>
    <row r="1157" spans="1:28" x14ac:dyDescent="0.2">
      <c r="A1157" s="1" t="s">
        <v>1214</v>
      </c>
      <c r="B1157" s="13">
        <f t="shared" si="166"/>
        <v>26564</v>
      </c>
      <c r="C1157" s="1">
        <f t="shared" si="165"/>
        <v>50</v>
      </c>
      <c r="D1157">
        <v>1972</v>
      </c>
      <c r="E1157" s="7" t="s">
        <v>19</v>
      </c>
      <c r="F1157">
        <v>22</v>
      </c>
      <c r="G1157" s="8" t="str">
        <f t="shared" si="167"/>
        <v>Sep</v>
      </c>
      <c r="H1157" s="8" t="s">
        <v>6732</v>
      </c>
      <c r="I1157" s="14" t="s">
        <v>7606</v>
      </c>
      <c r="J1157" t="s">
        <v>5797</v>
      </c>
      <c r="K1157">
        <v>1972</v>
      </c>
      <c r="L1157">
        <f t="shared" si="168"/>
        <v>1972</v>
      </c>
      <c r="M1157">
        <v>47.74</v>
      </c>
      <c r="N1157" t="str">
        <f t="shared" si="169"/>
        <v>Obesity</v>
      </c>
      <c r="O1157" t="str">
        <f t="shared" si="170"/>
        <v>Diabetes</v>
      </c>
      <c r="P1157">
        <v>8.0500000000000007</v>
      </c>
      <c r="Q1157" s="2" t="s">
        <v>8355</v>
      </c>
      <c r="R1157" s="2" t="s">
        <v>8354</v>
      </c>
      <c r="S1157" t="s">
        <v>8354</v>
      </c>
      <c r="T1157" s="2">
        <v>2</v>
      </c>
      <c r="U1157" s="2" t="str">
        <f t="shared" si="171"/>
        <v>NO</v>
      </c>
      <c r="V1157" t="s">
        <v>8354</v>
      </c>
      <c r="W1157" t="str">
        <f t="shared" si="172"/>
        <v>tier - 2</v>
      </c>
      <c r="X1157" t="s">
        <v>10</v>
      </c>
      <c r="Y1157" t="str">
        <f t="shared" si="173"/>
        <v>tier - 1</v>
      </c>
      <c r="Z1157" t="s">
        <v>15</v>
      </c>
      <c r="AA1157" s="15">
        <v>9541.7000000000007</v>
      </c>
      <c r="AB1157" t="str">
        <v>R1024</v>
      </c>
    </row>
    <row r="1158" spans="1:28" x14ac:dyDescent="0.2">
      <c r="A1158" s="1" t="s">
        <v>1213</v>
      </c>
      <c r="B1158" s="13">
        <f t="shared" si="166"/>
        <v>26564</v>
      </c>
      <c r="C1158" s="1">
        <f t="shared" si="165"/>
        <v>50</v>
      </c>
      <c r="D1158">
        <v>1972</v>
      </c>
      <c r="E1158" s="7" t="s">
        <v>19</v>
      </c>
      <c r="F1158">
        <v>22</v>
      </c>
      <c r="G1158" s="8" t="str">
        <f t="shared" si="167"/>
        <v>Sep</v>
      </c>
      <c r="H1158" s="8" t="s">
        <v>6732</v>
      </c>
      <c r="I1158" s="14" t="s">
        <v>7607</v>
      </c>
      <c r="J1158" t="s">
        <v>5798</v>
      </c>
      <c r="K1158">
        <v>1972</v>
      </c>
      <c r="L1158">
        <f t="shared" si="168"/>
        <v>1972</v>
      </c>
      <c r="M1158">
        <v>30.2</v>
      </c>
      <c r="N1158" t="str">
        <f t="shared" si="169"/>
        <v>Obesity</v>
      </c>
      <c r="O1158" t="str">
        <f t="shared" si="170"/>
        <v>Diabetes</v>
      </c>
      <c r="P1158">
        <v>9.8800000000000008</v>
      </c>
      <c r="Q1158" s="2" t="s">
        <v>8355</v>
      </c>
      <c r="R1158" s="2" t="s">
        <v>8354</v>
      </c>
      <c r="S1158" t="s">
        <v>8354</v>
      </c>
      <c r="T1158" s="2">
        <v>2</v>
      </c>
      <c r="U1158" s="2" t="str">
        <f t="shared" si="171"/>
        <v>NO</v>
      </c>
      <c r="V1158" t="s">
        <v>8354</v>
      </c>
      <c r="W1158" t="str">
        <f t="shared" si="172"/>
        <v>tier - 2</v>
      </c>
      <c r="X1158" t="s">
        <v>10</v>
      </c>
      <c r="Y1158" t="str">
        <f t="shared" si="173"/>
        <v>tier - 1</v>
      </c>
      <c r="Z1158" t="s">
        <v>15</v>
      </c>
      <c r="AA1158" s="15">
        <v>9549.57</v>
      </c>
      <c r="AB1158" t="str">
        <v>R1013</v>
      </c>
    </row>
    <row r="1159" spans="1:28" x14ac:dyDescent="0.2">
      <c r="A1159" s="1" t="s">
        <v>1212</v>
      </c>
      <c r="B1159" s="13">
        <f t="shared" si="166"/>
        <v>27255</v>
      </c>
      <c r="C1159" s="1">
        <f t="shared" si="165"/>
        <v>48</v>
      </c>
      <c r="D1159">
        <v>1974</v>
      </c>
      <c r="E1159" s="7" t="s">
        <v>34</v>
      </c>
      <c r="F1159">
        <v>14</v>
      </c>
      <c r="G1159" s="8" t="str">
        <f t="shared" si="167"/>
        <v>Aug</v>
      </c>
      <c r="H1159" s="8" t="s">
        <v>6732</v>
      </c>
      <c r="I1159" s="14" t="s">
        <v>7608</v>
      </c>
      <c r="J1159" t="s">
        <v>5799</v>
      </c>
      <c r="K1159">
        <v>1974</v>
      </c>
      <c r="L1159">
        <f t="shared" si="168"/>
        <v>1974</v>
      </c>
      <c r="M1159">
        <v>33.25</v>
      </c>
      <c r="N1159" t="str">
        <f t="shared" si="169"/>
        <v>Obesity</v>
      </c>
      <c r="O1159" t="str">
        <f t="shared" si="170"/>
        <v>Diabetes</v>
      </c>
      <c r="P1159">
        <v>7.42</v>
      </c>
      <c r="Q1159" s="2" t="s">
        <v>8355</v>
      </c>
      <c r="R1159" s="2" t="s">
        <v>8354</v>
      </c>
      <c r="S1159" t="s">
        <v>8354</v>
      </c>
      <c r="T1159" s="2">
        <v>2</v>
      </c>
      <c r="U1159" s="2" t="str">
        <f t="shared" si="171"/>
        <v>NO</v>
      </c>
      <c r="V1159" t="s">
        <v>8354</v>
      </c>
      <c r="W1159" t="str">
        <f t="shared" si="172"/>
        <v>tier - 3</v>
      </c>
      <c r="X1159" t="s">
        <v>11</v>
      </c>
      <c r="Y1159" t="str">
        <f t="shared" si="173"/>
        <v>tier - 1</v>
      </c>
      <c r="Z1159" t="s">
        <v>15</v>
      </c>
      <c r="AA1159" s="15">
        <v>9563.0300000000007</v>
      </c>
      <c r="AB1159" t="str">
        <v>R1011</v>
      </c>
    </row>
    <row r="1160" spans="1:28" x14ac:dyDescent="0.2">
      <c r="A1160" s="1" t="s">
        <v>1211</v>
      </c>
      <c r="B1160" s="13">
        <f t="shared" si="166"/>
        <v>26999</v>
      </c>
      <c r="C1160" s="1">
        <f t="shared" si="165"/>
        <v>49</v>
      </c>
      <c r="D1160">
        <v>1973</v>
      </c>
      <c r="E1160" s="7" t="s">
        <v>29</v>
      </c>
      <c r="F1160">
        <v>1</v>
      </c>
      <c r="G1160" s="8" t="str">
        <f t="shared" si="167"/>
        <v>Dec</v>
      </c>
      <c r="H1160" s="8" t="s">
        <v>6730</v>
      </c>
      <c r="I1160" s="14" t="s">
        <v>7609</v>
      </c>
      <c r="J1160" t="s">
        <v>5800</v>
      </c>
      <c r="K1160">
        <v>1973</v>
      </c>
      <c r="L1160">
        <f t="shared" si="168"/>
        <v>1973</v>
      </c>
      <c r="M1160">
        <v>26.6</v>
      </c>
      <c r="N1160" t="str">
        <f t="shared" si="169"/>
        <v>Overweight</v>
      </c>
      <c r="O1160" t="str">
        <f t="shared" si="170"/>
        <v>Diabetes</v>
      </c>
      <c r="P1160">
        <v>8.4499999999999993</v>
      </c>
      <c r="Q1160" s="2" t="s">
        <v>8355</v>
      </c>
      <c r="R1160" s="2" t="s">
        <v>8354</v>
      </c>
      <c r="S1160" t="s">
        <v>8354</v>
      </c>
      <c r="T1160" s="2">
        <v>1</v>
      </c>
      <c r="U1160" s="2" t="str">
        <f t="shared" si="171"/>
        <v>NO</v>
      </c>
      <c r="V1160" t="s">
        <v>8354</v>
      </c>
      <c r="W1160" t="str">
        <f t="shared" si="172"/>
        <v>tier - 2</v>
      </c>
      <c r="X1160" t="s">
        <v>10</v>
      </c>
      <c r="Y1160" t="str">
        <f t="shared" si="173"/>
        <v>tier - 1</v>
      </c>
      <c r="Z1160" t="s">
        <v>15</v>
      </c>
      <c r="AA1160" s="15">
        <v>9566.99</v>
      </c>
      <c r="AB1160" t="str">
        <v>R1012</v>
      </c>
    </row>
    <row r="1161" spans="1:28" x14ac:dyDescent="0.2">
      <c r="A1161" s="1" t="s">
        <v>1210</v>
      </c>
      <c r="B1161" s="13">
        <f t="shared" si="166"/>
        <v>24445</v>
      </c>
      <c r="C1161" s="1">
        <f t="shared" si="165"/>
        <v>56</v>
      </c>
      <c r="D1161">
        <v>1966</v>
      </c>
      <c r="E1161" s="7" t="s">
        <v>29</v>
      </c>
      <c r="F1161">
        <v>4</v>
      </c>
      <c r="G1161" s="8" t="str">
        <f t="shared" si="167"/>
        <v>Dec</v>
      </c>
      <c r="H1161" s="8" t="s">
        <v>6732</v>
      </c>
      <c r="I1161" s="14" t="s">
        <v>7610</v>
      </c>
      <c r="J1161" t="s">
        <v>5801</v>
      </c>
      <c r="K1161">
        <v>1966</v>
      </c>
      <c r="L1161">
        <f t="shared" si="168"/>
        <v>1966</v>
      </c>
      <c r="M1161">
        <v>26.35</v>
      </c>
      <c r="N1161" t="str">
        <f t="shared" si="169"/>
        <v>Overweight</v>
      </c>
      <c r="O1161" t="str">
        <f t="shared" si="170"/>
        <v>Prediabetes</v>
      </c>
      <c r="P1161">
        <v>6.21</v>
      </c>
      <c r="Q1161" s="2" t="s">
        <v>8354</v>
      </c>
      <c r="R1161" s="2" t="s">
        <v>8354</v>
      </c>
      <c r="S1161" t="s">
        <v>8354</v>
      </c>
      <c r="T1161" s="2">
        <v>2</v>
      </c>
      <c r="U1161" s="2" t="str">
        <f t="shared" si="171"/>
        <v>NO</v>
      </c>
      <c r="V1161" t="s">
        <v>8354</v>
      </c>
      <c r="W1161" t="str">
        <f t="shared" si="172"/>
        <v>tier - 3</v>
      </c>
      <c r="X1161" t="s">
        <v>11</v>
      </c>
      <c r="Y1161" t="str">
        <f t="shared" si="173"/>
        <v>tier - 2</v>
      </c>
      <c r="Z1161" t="s">
        <v>10</v>
      </c>
      <c r="AA1161" s="15">
        <v>9582.5400000000009</v>
      </c>
      <c r="AB1161" t="str">
        <v>R1013</v>
      </c>
    </row>
    <row r="1162" spans="1:28" x14ac:dyDescent="0.2">
      <c r="A1162" s="1" t="s">
        <v>1209</v>
      </c>
      <c r="B1162" s="13">
        <f t="shared" si="166"/>
        <v>26996</v>
      </c>
      <c r="C1162" s="1">
        <f t="shared" si="165"/>
        <v>49</v>
      </c>
      <c r="D1162">
        <v>1973</v>
      </c>
      <c r="E1162" s="7" t="s">
        <v>14</v>
      </c>
      <c r="F1162">
        <v>28</v>
      </c>
      <c r="G1162" s="8" t="str">
        <f t="shared" si="167"/>
        <v>Nov</v>
      </c>
      <c r="H1162" s="8" t="s">
        <v>6730</v>
      </c>
      <c r="I1162" s="14" t="s">
        <v>7611</v>
      </c>
      <c r="J1162" t="s">
        <v>5802</v>
      </c>
      <c r="K1162">
        <v>1973</v>
      </c>
      <c r="L1162">
        <f t="shared" si="168"/>
        <v>1973</v>
      </c>
      <c r="M1162">
        <v>39.994999999999997</v>
      </c>
      <c r="N1162" t="str">
        <f t="shared" si="169"/>
        <v>Obesity</v>
      </c>
      <c r="O1162" t="str">
        <f t="shared" si="170"/>
        <v>Normal</v>
      </c>
      <c r="P1162">
        <v>4.6500000000000004</v>
      </c>
      <c r="Q1162" s="2" t="s">
        <v>8354</v>
      </c>
      <c r="R1162" s="2" t="s">
        <v>8354</v>
      </c>
      <c r="S1162" t="s">
        <v>8354</v>
      </c>
      <c r="T1162" s="2">
        <v>0</v>
      </c>
      <c r="U1162" s="2" t="str">
        <f t="shared" si="171"/>
        <v>NO</v>
      </c>
      <c r="V1162" t="s">
        <v>8354</v>
      </c>
      <c r="W1162" t="str">
        <f t="shared" si="172"/>
        <v>tier - 2</v>
      </c>
      <c r="X1162" t="s">
        <v>10</v>
      </c>
      <c r="Y1162" t="str">
        <f t="shared" si="173"/>
        <v>tier - 3</v>
      </c>
      <c r="Z1162" t="s">
        <v>11</v>
      </c>
      <c r="AA1162" s="15">
        <v>9583.89</v>
      </c>
      <c r="AB1162" t="str">
        <v>R1012</v>
      </c>
    </row>
    <row r="1163" spans="1:28" x14ac:dyDescent="0.2">
      <c r="A1163" s="1" t="s">
        <v>1208</v>
      </c>
      <c r="B1163" s="13">
        <f t="shared" si="166"/>
        <v>29877</v>
      </c>
      <c r="C1163" s="1">
        <f t="shared" si="165"/>
        <v>41</v>
      </c>
      <c r="D1163">
        <v>1981</v>
      </c>
      <c r="E1163" s="7" t="s">
        <v>36</v>
      </c>
      <c r="F1163">
        <v>18</v>
      </c>
      <c r="G1163" s="8" t="str">
        <f t="shared" si="167"/>
        <v>Oct</v>
      </c>
      <c r="H1163" s="8" t="s">
        <v>6730</v>
      </c>
      <c r="I1163" s="14" t="s">
        <v>7335</v>
      </c>
      <c r="J1163" t="s">
        <v>5803</v>
      </c>
      <c r="K1163">
        <v>1981</v>
      </c>
      <c r="L1163">
        <f t="shared" si="168"/>
        <v>1981</v>
      </c>
      <c r="M1163">
        <v>22.92</v>
      </c>
      <c r="N1163" t="str">
        <f t="shared" si="169"/>
        <v>Normalweight</v>
      </c>
      <c r="O1163" t="str">
        <f t="shared" si="170"/>
        <v>Prediabetes</v>
      </c>
      <c r="P1163">
        <v>5.87</v>
      </c>
      <c r="Q1163" s="2" t="s">
        <v>8355</v>
      </c>
      <c r="R1163" s="2" t="s">
        <v>8354</v>
      </c>
      <c r="S1163" t="s">
        <v>8354</v>
      </c>
      <c r="T1163" s="2">
        <v>1</v>
      </c>
      <c r="U1163" s="2" t="str">
        <f t="shared" si="171"/>
        <v>NO</v>
      </c>
      <c r="V1163" t="s">
        <v>8354</v>
      </c>
      <c r="W1163" t="str">
        <f t="shared" si="172"/>
        <v>tier - 2</v>
      </c>
      <c r="X1163" t="s">
        <v>10</v>
      </c>
      <c r="Y1163" t="str">
        <f t="shared" si="173"/>
        <v>tier - 1</v>
      </c>
      <c r="Z1163" t="s">
        <v>15</v>
      </c>
      <c r="AA1163" s="15">
        <v>9584.0400000000009</v>
      </c>
      <c r="AB1163" t="str">
        <v>R1021</v>
      </c>
    </row>
    <row r="1164" spans="1:28" x14ac:dyDescent="0.2">
      <c r="A1164" s="1" t="s">
        <v>1207</v>
      </c>
      <c r="B1164" s="13">
        <f t="shared" si="166"/>
        <v>23726</v>
      </c>
      <c r="C1164" s="1">
        <f t="shared" si="165"/>
        <v>58</v>
      </c>
      <c r="D1164">
        <v>1964</v>
      </c>
      <c r="E1164" s="7" t="s">
        <v>29</v>
      </c>
      <c r="F1164">
        <v>15</v>
      </c>
      <c r="G1164" s="8" t="str">
        <f t="shared" si="167"/>
        <v>Dec</v>
      </c>
      <c r="H1164" s="8" t="s">
        <v>6732</v>
      </c>
      <c r="I1164" s="14" t="s">
        <v>7612</v>
      </c>
      <c r="J1164" t="s">
        <v>5804</v>
      </c>
      <c r="K1164">
        <v>1964</v>
      </c>
      <c r="L1164">
        <f t="shared" si="168"/>
        <v>1964</v>
      </c>
      <c r="M1164">
        <v>24.78</v>
      </c>
      <c r="N1164" t="str">
        <f t="shared" si="169"/>
        <v>Normalweight</v>
      </c>
      <c r="O1164" t="str">
        <f t="shared" si="170"/>
        <v>Normal</v>
      </c>
      <c r="P1164">
        <v>4.24</v>
      </c>
      <c r="Q1164" s="2" t="s">
        <v>8355</v>
      </c>
      <c r="R1164" s="2" t="s">
        <v>8354</v>
      </c>
      <c r="S1164" t="s">
        <v>8354</v>
      </c>
      <c r="T1164" s="2">
        <v>2</v>
      </c>
      <c r="U1164" s="2" t="str">
        <f t="shared" si="171"/>
        <v>NO</v>
      </c>
      <c r="V1164" t="s">
        <v>8354</v>
      </c>
      <c r="W1164" t="str">
        <f t="shared" si="172"/>
        <v>tier - 3</v>
      </c>
      <c r="X1164" t="s">
        <v>11</v>
      </c>
      <c r="Y1164" t="str">
        <f t="shared" si="173"/>
        <v>tier - 3</v>
      </c>
      <c r="Z1164" t="s">
        <v>11</v>
      </c>
      <c r="AA1164" s="15">
        <v>9597.6299999999992</v>
      </c>
      <c r="AB1164" t="str">
        <v>R1013</v>
      </c>
    </row>
    <row r="1165" spans="1:28" x14ac:dyDescent="0.2">
      <c r="A1165" s="1" t="s">
        <v>1206</v>
      </c>
      <c r="B1165" s="13">
        <f t="shared" si="166"/>
        <v>26660</v>
      </c>
      <c r="C1165" s="1">
        <f t="shared" si="165"/>
        <v>50</v>
      </c>
      <c r="D1165">
        <v>1972</v>
      </c>
      <c r="E1165" s="7" t="s">
        <v>29</v>
      </c>
      <c r="F1165">
        <v>27</v>
      </c>
      <c r="G1165" s="8" t="str">
        <f t="shared" si="167"/>
        <v>Dec</v>
      </c>
      <c r="H1165" s="8" t="s">
        <v>6730</v>
      </c>
      <c r="I1165" s="14" t="s">
        <v>7613</v>
      </c>
      <c r="J1165" t="s">
        <v>5805</v>
      </c>
      <c r="K1165">
        <v>1972</v>
      </c>
      <c r="L1165">
        <f t="shared" si="168"/>
        <v>1972</v>
      </c>
      <c r="M1165">
        <v>34.07</v>
      </c>
      <c r="N1165" t="str">
        <f t="shared" si="169"/>
        <v>Obesity</v>
      </c>
      <c r="O1165" t="str">
        <f t="shared" si="170"/>
        <v>Diabetes</v>
      </c>
      <c r="P1165">
        <v>7.81</v>
      </c>
      <c r="Q1165" s="2" t="s">
        <v>8355</v>
      </c>
      <c r="R1165" s="2" t="s">
        <v>8354</v>
      </c>
      <c r="S1165" t="s">
        <v>8354</v>
      </c>
      <c r="T1165" s="2">
        <v>0</v>
      </c>
      <c r="U1165" s="2" t="str">
        <f t="shared" si="171"/>
        <v>NO</v>
      </c>
      <c r="V1165" t="s">
        <v>8354</v>
      </c>
      <c r="W1165" t="str">
        <f t="shared" si="172"/>
        <v>tier - 3</v>
      </c>
      <c r="X1165" t="s">
        <v>11</v>
      </c>
      <c r="Y1165" t="str">
        <f t="shared" si="173"/>
        <v>tier - 3</v>
      </c>
      <c r="Z1165" t="s">
        <v>11</v>
      </c>
      <c r="AA1165" s="15">
        <v>9617.66</v>
      </c>
      <c r="AB1165" t="str">
        <v>R1016</v>
      </c>
    </row>
    <row r="1166" spans="1:28" x14ac:dyDescent="0.2">
      <c r="A1166" s="1" t="s">
        <v>1205</v>
      </c>
      <c r="B1166" s="13">
        <f t="shared" si="166"/>
        <v>30192</v>
      </c>
      <c r="C1166" s="1">
        <f t="shared" si="165"/>
        <v>40</v>
      </c>
      <c r="D1166">
        <v>1982</v>
      </c>
      <c r="E1166" s="7" t="s">
        <v>34</v>
      </c>
      <c r="F1166">
        <v>29</v>
      </c>
      <c r="G1166" s="8" t="str">
        <f t="shared" si="167"/>
        <v>Aug</v>
      </c>
      <c r="H1166" s="8" t="s">
        <v>6730</v>
      </c>
      <c r="I1166" s="14" t="s">
        <v>7614</v>
      </c>
      <c r="J1166" t="s">
        <v>5806</v>
      </c>
      <c r="K1166">
        <v>1982</v>
      </c>
      <c r="L1166">
        <f t="shared" si="168"/>
        <v>1982</v>
      </c>
      <c r="M1166">
        <v>30.14</v>
      </c>
      <c r="N1166" t="str">
        <f t="shared" si="169"/>
        <v>Obesity</v>
      </c>
      <c r="O1166" t="str">
        <f t="shared" si="170"/>
        <v>Diabetes</v>
      </c>
      <c r="P1166">
        <v>9.85</v>
      </c>
      <c r="Q1166" s="2" t="s">
        <v>8354</v>
      </c>
      <c r="R1166" s="2" t="s">
        <v>8354</v>
      </c>
      <c r="S1166" t="s">
        <v>8354</v>
      </c>
      <c r="T1166" s="2">
        <v>0</v>
      </c>
      <c r="U1166" s="2" t="str">
        <f t="shared" si="171"/>
        <v>NO</v>
      </c>
      <c r="V1166" t="s">
        <v>8354</v>
      </c>
      <c r="W1166" t="str">
        <f t="shared" si="172"/>
        <v>tier - 2</v>
      </c>
      <c r="X1166" t="s">
        <v>10</v>
      </c>
      <c r="Y1166" t="str">
        <f t="shared" si="173"/>
        <v>tier - 1</v>
      </c>
      <c r="Z1166" t="s">
        <v>15</v>
      </c>
      <c r="AA1166" s="15">
        <v>9619.18</v>
      </c>
      <c r="AB1166" t="str">
        <v>R1025</v>
      </c>
    </row>
    <row r="1167" spans="1:28" x14ac:dyDescent="0.2">
      <c r="A1167" s="1" t="s">
        <v>1204</v>
      </c>
      <c r="B1167" s="13">
        <f t="shared" si="166"/>
        <v>27696</v>
      </c>
      <c r="C1167" s="1">
        <f t="shared" si="165"/>
        <v>47</v>
      </c>
      <c r="D1167">
        <v>1975</v>
      </c>
      <c r="E1167" s="7" t="s">
        <v>36</v>
      </c>
      <c r="F1167">
        <v>29</v>
      </c>
      <c r="G1167" s="8" t="str">
        <f t="shared" si="167"/>
        <v>Oct</v>
      </c>
      <c r="H1167" s="8" t="s">
        <v>6730</v>
      </c>
      <c r="I1167" s="14" t="s">
        <v>6921</v>
      </c>
      <c r="J1167" t="s">
        <v>5807</v>
      </c>
      <c r="K1167">
        <v>1975</v>
      </c>
      <c r="L1167">
        <f t="shared" si="168"/>
        <v>1975</v>
      </c>
      <c r="M1167">
        <v>18.05</v>
      </c>
      <c r="N1167" t="str">
        <f t="shared" si="169"/>
        <v>Normalweight</v>
      </c>
      <c r="O1167" t="str">
        <f t="shared" si="170"/>
        <v>Diabetes</v>
      </c>
      <c r="P1167">
        <v>6.94</v>
      </c>
      <c r="Q1167" s="2" t="s">
        <v>8354</v>
      </c>
      <c r="R1167" s="2" t="s">
        <v>8354</v>
      </c>
      <c r="S1167" t="s">
        <v>8354</v>
      </c>
      <c r="T1167" s="2">
        <v>0</v>
      </c>
      <c r="U1167" s="2" t="str">
        <f t="shared" si="171"/>
        <v>NO</v>
      </c>
      <c r="V1167" t="s">
        <v>8354</v>
      </c>
      <c r="W1167" t="str">
        <f t="shared" si="172"/>
        <v>tier - 3</v>
      </c>
      <c r="X1167" t="s">
        <v>11</v>
      </c>
      <c r="Y1167" t="str">
        <f t="shared" si="173"/>
        <v>tier - 3</v>
      </c>
      <c r="Z1167" t="s">
        <v>11</v>
      </c>
      <c r="AA1167" s="15">
        <v>9620.33</v>
      </c>
      <c r="AB1167" t="str">
        <v>R1012</v>
      </c>
    </row>
    <row r="1168" spans="1:28" x14ac:dyDescent="0.2">
      <c r="A1168" s="1" t="s">
        <v>1203</v>
      </c>
      <c r="B1168" s="13">
        <f t="shared" si="166"/>
        <v>25918</v>
      </c>
      <c r="C1168" s="1">
        <f t="shared" si="165"/>
        <v>52</v>
      </c>
      <c r="D1168">
        <v>1970</v>
      </c>
      <c r="E1168" s="7" t="s">
        <v>29</v>
      </c>
      <c r="F1168">
        <v>16</v>
      </c>
      <c r="G1168" s="8" t="str">
        <f t="shared" si="167"/>
        <v>Dec</v>
      </c>
      <c r="H1168" s="8" t="s">
        <v>6730</v>
      </c>
      <c r="I1168" s="14" t="s">
        <v>6769</v>
      </c>
      <c r="J1168" t="s">
        <v>5808</v>
      </c>
      <c r="K1168">
        <v>1970</v>
      </c>
      <c r="L1168">
        <f t="shared" si="168"/>
        <v>1970</v>
      </c>
      <c r="M1168">
        <v>37.4</v>
      </c>
      <c r="N1168" t="str">
        <f t="shared" si="169"/>
        <v>Obesity</v>
      </c>
      <c r="O1168" t="str">
        <f t="shared" si="170"/>
        <v>Diabetes</v>
      </c>
      <c r="P1168">
        <v>11.3</v>
      </c>
      <c r="Q1168" s="2" t="s">
        <v>8355</v>
      </c>
      <c r="R1168" s="2" t="s">
        <v>8354</v>
      </c>
      <c r="S1168" t="s">
        <v>8354</v>
      </c>
      <c r="T1168" s="2">
        <v>2</v>
      </c>
      <c r="U1168" s="2" t="str">
        <f t="shared" si="171"/>
        <v>NO</v>
      </c>
      <c r="V1168" t="s">
        <v>8354</v>
      </c>
      <c r="W1168" t="str">
        <f t="shared" si="172"/>
        <v>tier - 2</v>
      </c>
      <c r="X1168" t="s">
        <v>10</v>
      </c>
      <c r="Y1168" t="str">
        <f t="shared" si="173"/>
        <v>tier - 3</v>
      </c>
      <c r="Z1168" t="s">
        <v>11</v>
      </c>
      <c r="AA1168" s="15">
        <v>9625.92</v>
      </c>
      <c r="AB1168" t="str">
        <v>R1011</v>
      </c>
    </row>
    <row r="1169" spans="1:28" x14ac:dyDescent="0.2">
      <c r="A1169" s="1" t="s">
        <v>1202</v>
      </c>
      <c r="B1169" s="13">
        <f t="shared" si="166"/>
        <v>35969</v>
      </c>
      <c r="C1169" s="1">
        <f t="shared" si="165"/>
        <v>24</v>
      </c>
      <c r="D1169">
        <v>1998</v>
      </c>
      <c r="E1169" s="7" t="s">
        <v>17</v>
      </c>
      <c r="F1169">
        <v>23</v>
      </c>
      <c r="G1169" s="8" t="str">
        <f t="shared" si="167"/>
        <v>Jun</v>
      </c>
      <c r="H1169" s="8" t="s">
        <v>7145</v>
      </c>
      <c r="I1169" s="14" t="s">
        <v>7615</v>
      </c>
      <c r="J1169" t="s">
        <v>5809</v>
      </c>
      <c r="K1169">
        <v>1998</v>
      </c>
      <c r="L1169">
        <f t="shared" si="168"/>
        <v>1998</v>
      </c>
      <c r="M1169">
        <v>25.75</v>
      </c>
      <c r="N1169" t="str">
        <f t="shared" si="169"/>
        <v>Overweight</v>
      </c>
      <c r="O1169" t="str">
        <f t="shared" si="170"/>
        <v>Diabetes</v>
      </c>
      <c r="P1169">
        <v>9.23</v>
      </c>
      <c r="Q1169" s="2" t="s">
        <v>8354</v>
      </c>
      <c r="R1169" s="2" t="s">
        <v>8354</v>
      </c>
      <c r="S1169" t="s">
        <v>8354</v>
      </c>
      <c r="T1169" s="2">
        <v>0</v>
      </c>
      <c r="U1169" s="2" t="str">
        <f t="shared" si="171"/>
        <v>NO</v>
      </c>
      <c r="V1169" t="s">
        <v>8354</v>
      </c>
      <c r="W1169" t="str">
        <f t="shared" si="172"/>
        <v>tier - 2</v>
      </c>
      <c r="X1169" t="s">
        <v>10</v>
      </c>
      <c r="Y1169" t="str">
        <f t="shared" si="173"/>
        <v>tier - 2</v>
      </c>
      <c r="Z1169" t="s">
        <v>10</v>
      </c>
      <c r="AA1169" s="15">
        <v>9628.7900000000009</v>
      </c>
      <c r="AB1169" t="str">
        <v>R1026</v>
      </c>
    </row>
    <row r="1170" spans="1:28" x14ac:dyDescent="0.2">
      <c r="A1170" s="1" t="s">
        <v>1201</v>
      </c>
      <c r="B1170" s="13">
        <f t="shared" si="166"/>
        <v>29208</v>
      </c>
      <c r="C1170" s="1">
        <f t="shared" si="165"/>
        <v>43</v>
      </c>
      <c r="D1170">
        <v>1979</v>
      </c>
      <c r="E1170" s="7" t="s">
        <v>29</v>
      </c>
      <c r="F1170">
        <v>19</v>
      </c>
      <c r="G1170" s="8" t="str">
        <f t="shared" si="167"/>
        <v>Dec</v>
      </c>
      <c r="H1170" s="8" t="s">
        <v>6732</v>
      </c>
      <c r="I1170" s="14" t="s">
        <v>7616</v>
      </c>
      <c r="J1170" t="s">
        <v>4767</v>
      </c>
      <c r="K1170">
        <v>1979</v>
      </c>
      <c r="L1170">
        <f t="shared" si="168"/>
        <v>1979</v>
      </c>
      <c r="M1170">
        <v>32.299999999999997</v>
      </c>
      <c r="N1170" t="str">
        <f t="shared" si="169"/>
        <v>Obesity</v>
      </c>
      <c r="O1170" t="str">
        <f t="shared" si="170"/>
        <v>Normal</v>
      </c>
      <c r="P1170">
        <v>4.37</v>
      </c>
      <c r="Q1170" s="2" t="s">
        <v>8354</v>
      </c>
      <c r="R1170" s="2" t="s">
        <v>8354</v>
      </c>
      <c r="S1170" t="s">
        <v>8354</v>
      </c>
      <c r="T1170" s="2">
        <v>2</v>
      </c>
      <c r="U1170" s="2" t="str">
        <f t="shared" si="171"/>
        <v>NO</v>
      </c>
      <c r="V1170" t="s">
        <v>8354</v>
      </c>
      <c r="W1170" t="str">
        <f t="shared" si="172"/>
        <v>tier - 2</v>
      </c>
      <c r="X1170" t="s">
        <v>10</v>
      </c>
      <c r="Y1170" t="str">
        <f t="shared" si="173"/>
        <v>tier - 2</v>
      </c>
      <c r="Z1170" t="s">
        <v>10</v>
      </c>
      <c r="AA1170" s="15">
        <v>9630.2999999999993</v>
      </c>
      <c r="AB1170" t="str">
        <v>R1021</v>
      </c>
    </row>
    <row r="1171" spans="1:28" x14ac:dyDescent="0.2">
      <c r="A1171" s="1" t="s">
        <v>1200</v>
      </c>
      <c r="B1171" s="13">
        <f t="shared" si="166"/>
        <v>26595</v>
      </c>
      <c r="C1171" s="1">
        <f t="shared" si="165"/>
        <v>50</v>
      </c>
      <c r="D1171">
        <v>1972</v>
      </c>
      <c r="E1171" s="7" t="s">
        <v>36</v>
      </c>
      <c r="F1171">
        <v>23</v>
      </c>
      <c r="G1171" s="8" t="str">
        <f t="shared" si="167"/>
        <v>Oct</v>
      </c>
      <c r="H1171" s="8" t="s">
        <v>6732</v>
      </c>
      <c r="I1171" s="14" t="s">
        <v>7617</v>
      </c>
      <c r="J1171" t="s">
        <v>5810</v>
      </c>
      <c r="K1171">
        <v>1972</v>
      </c>
      <c r="L1171">
        <f t="shared" si="168"/>
        <v>1972</v>
      </c>
      <c r="M1171">
        <v>28.61</v>
      </c>
      <c r="N1171" t="str">
        <f t="shared" si="169"/>
        <v>Overweight</v>
      </c>
      <c r="O1171" t="str">
        <f t="shared" si="170"/>
        <v>Prediabetes</v>
      </c>
      <c r="P1171">
        <v>5.76</v>
      </c>
      <c r="Q1171" s="2" t="s">
        <v>8354</v>
      </c>
      <c r="R1171" s="2" t="s">
        <v>8354</v>
      </c>
      <c r="S1171" t="s">
        <v>2382</v>
      </c>
      <c r="T1171" s="2">
        <v>1</v>
      </c>
      <c r="U1171" s="2" t="str">
        <f t="shared" si="171"/>
        <v>NO</v>
      </c>
      <c r="V1171" t="s">
        <v>8354</v>
      </c>
      <c r="W1171" t="str">
        <f t="shared" si="172"/>
        <v>tier - 2</v>
      </c>
      <c r="X1171" t="s">
        <v>10</v>
      </c>
      <c r="Y1171" t="str">
        <f t="shared" si="173"/>
        <v>tier - 2</v>
      </c>
      <c r="Z1171" t="s">
        <v>10</v>
      </c>
      <c r="AA1171" s="15">
        <v>9630.4</v>
      </c>
      <c r="AB1171" t="str">
        <v>R1011</v>
      </c>
    </row>
    <row r="1172" spans="1:28" x14ac:dyDescent="0.2">
      <c r="A1172" s="1" t="s">
        <v>1199</v>
      </c>
      <c r="B1172" s="13">
        <f t="shared" si="166"/>
        <v>25011</v>
      </c>
      <c r="C1172" s="1">
        <f t="shared" si="165"/>
        <v>54</v>
      </c>
      <c r="D1172">
        <v>1968</v>
      </c>
      <c r="E1172" s="7" t="s">
        <v>17</v>
      </c>
      <c r="F1172">
        <v>22</v>
      </c>
      <c r="G1172" s="8" t="str">
        <f t="shared" si="167"/>
        <v>Jun</v>
      </c>
      <c r="H1172" s="8" t="s">
        <v>7145</v>
      </c>
      <c r="I1172" s="14" t="s">
        <v>7618</v>
      </c>
      <c r="J1172" t="s">
        <v>5655</v>
      </c>
      <c r="K1172">
        <v>1968</v>
      </c>
      <c r="L1172">
        <f t="shared" si="168"/>
        <v>1968</v>
      </c>
      <c r="M1172">
        <v>45.41</v>
      </c>
      <c r="N1172" t="str">
        <f t="shared" si="169"/>
        <v>Obesity</v>
      </c>
      <c r="O1172" t="str">
        <f t="shared" si="170"/>
        <v>Normal</v>
      </c>
      <c r="P1172">
        <v>4.96</v>
      </c>
      <c r="Q1172" s="2" t="s">
        <v>8354</v>
      </c>
      <c r="R1172" s="2" t="s">
        <v>8354</v>
      </c>
      <c r="S1172" t="s">
        <v>8354</v>
      </c>
      <c r="T1172" s="2">
        <v>1</v>
      </c>
      <c r="U1172" s="2" t="str">
        <f t="shared" si="171"/>
        <v>NO</v>
      </c>
      <c r="V1172" t="s">
        <v>8354</v>
      </c>
      <c r="W1172" t="str">
        <f t="shared" si="172"/>
        <v>tier - 3</v>
      </c>
      <c r="X1172" t="s">
        <v>11</v>
      </c>
      <c r="Y1172" t="str">
        <f t="shared" si="173"/>
        <v>tier - 2</v>
      </c>
      <c r="Z1172" t="s">
        <v>10</v>
      </c>
      <c r="AA1172" s="15">
        <v>9630.91</v>
      </c>
      <c r="AB1172" t="str">
        <v>R1013</v>
      </c>
    </row>
    <row r="1173" spans="1:28" x14ac:dyDescent="0.2">
      <c r="A1173" s="1" t="s">
        <v>1198</v>
      </c>
      <c r="B1173" s="13">
        <f t="shared" si="166"/>
        <v>25841</v>
      </c>
      <c r="C1173" s="1">
        <f t="shared" si="165"/>
        <v>52</v>
      </c>
      <c r="D1173">
        <v>1970</v>
      </c>
      <c r="E1173" s="7" t="s">
        <v>19</v>
      </c>
      <c r="F1173">
        <v>30</v>
      </c>
      <c r="G1173" s="8" t="str">
        <f t="shared" si="167"/>
        <v>Sep</v>
      </c>
      <c r="H1173" s="8" t="s">
        <v>6730</v>
      </c>
      <c r="I1173" s="14" t="s">
        <v>7619</v>
      </c>
      <c r="J1173" t="s">
        <v>5811</v>
      </c>
      <c r="K1173">
        <v>1970</v>
      </c>
      <c r="L1173">
        <f t="shared" si="168"/>
        <v>1970</v>
      </c>
      <c r="M1173">
        <v>31.2</v>
      </c>
      <c r="N1173" t="str">
        <f t="shared" si="169"/>
        <v>Obesity</v>
      </c>
      <c r="O1173" t="str">
        <f t="shared" si="170"/>
        <v>Diabetes</v>
      </c>
      <c r="P1173">
        <v>11.04</v>
      </c>
      <c r="Q1173" s="2" t="s">
        <v>8355</v>
      </c>
      <c r="R1173" s="2" t="s">
        <v>8354</v>
      </c>
      <c r="S1173" t="s">
        <v>8354</v>
      </c>
      <c r="T1173" s="2">
        <v>2</v>
      </c>
      <c r="U1173" s="2" t="str">
        <f t="shared" si="171"/>
        <v>NO</v>
      </c>
      <c r="V1173" t="s">
        <v>8354</v>
      </c>
      <c r="W1173" t="str">
        <f t="shared" si="172"/>
        <v>tier - 2</v>
      </c>
      <c r="X1173" t="s">
        <v>10</v>
      </c>
      <c r="Y1173" t="str">
        <f t="shared" si="173"/>
        <v>tier - 2</v>
      </c>
      <c r="Z1173" t="s">
        <v>10</v>
      </c>
      <c r="AA1173" s="15">
        <v>9634.5400000000009</v>
      </c>
      <c r="AB1173" t="str">
        <v>R1011</v>
      </c>
    </row>
    <row r="1174" spans="1:28" x14ac:dyDescent="0.2">
      <c r="A1174" s="1" t="s">
        <v>1197</v>
      </c>
      <c r="B1174" s="13">
        <f t="shared" si="166"/>
        <v>26133</v>
      </c>
      <c r="C1174" s="1">
        <f t="shared" ref="C1174:C1237" si="174">DATEDIF(B1174,DATE(2023,6,8),"Y")</f>
        <v>51</v>
      </c>
      <c r="D1174">
        <v>1971</v>
      </c>
      <c r="E1174" s="7" t="s">
        <v>9</v>
      </c>
      <c r="F1174">
        <v>19</v>
      </c>
      <c r="G1174" s="8" t="str">
        <f t="shared" si="167"/>
        <v>Jul</v>
      </c>
      <c r="H1174" s="8" t="s">
        <v>6732</v>
      </c>
      <c r="I1174" s="14" t="s">
        <v>7620</v>
      </c>
      <c r="J1174" t="s">
        <v>5812</v>
      </c>
      <c r="K1174">
        <v>1971</v>
      </c>
      <c r="L1174">
        <f t="shared" si="168"/>
        <v>1971</v>
      </c>
      <c r="M1174">
        <v>29.83</v>
      </c>
      <c r="N1174" t="str">
        <f t="shared" si="169"/>
        <v>Overweight</v>
      </c>
      <c r="O1174" t="str">
        <f t="shared" si="170"/>
        <v>Diabetes</v>
      </c>
      <c r="P1174">
        <v>7.81</v>
      </c>
      <c r="Q1174" s="2" t="s">
        <v>8355</v>
      </c>
      <c r="R1174" s="2" t="s">
        <v>8354</v>
      </c>
      <c r="S1174" t="s">
        <v>8354</v>
      </c>
      <c r="T1174" s="2">
        <v>1</v>
      </c>
      <c r="U1174" s="2" t="str">
        <f t="shared" si="171"/>
        <v>NO</v>
      </c>
      <c r="V1174" t="s">
        <v>8354</v>
      </c>
      <c r="W1174" t="str">
        <f t="shared" si="172"/>
        <v>tier - 2</v>
      </c>
      <c r="X1174" t="s">
        <v>10</v>
      </c>
      <c r="Y1174" t="str">
        <f t="shared" si="173"/>
        <v>tier - 1</v>
      </c>
      <c r="Z1174" t="s">
        <v>15</v>
      </c>
      <c r="AA1174" s="15">
        <v>9644.25</v>
      </c>
      <c r="AB1174" t="str">
        <v>R1012</v>
      </c>
    </row>
    <row r="1175" spans="1:28" x14ac:dyDescent="0.2">
      <c r="A1175" s="1" t="s">
        <v>1196</v>
      </c>
      <c r="B1175" s="13">
        <f t="shared" si="166"/>
        <v>27218</v>
      </c>
      <c r="C1175" s="1">
        <f t="shared" si="174"/>
        <v>48</v>
      </c>
      <c r="D1175">
        <v>1974</v>
      </c>
      <c r="E1175" s="7" t="s">
        <v>9</v>
      </c>
      <c r="F1175">
        <v>8</v>
      </c>
      <c r="G1175" s="8" t="str">
        <f t="shared" si="167"/>
        <v>Jul</v>
      </c>
      <c r="H1175" s="8" t="s">
        <v>7145</v>
      </c>
      <c r="I1175" s="14" t="s">
        <v>7621</v>
      </c>
      <c r="J1175" t="s">
        <v>5813</v>
      </c>
      <c r="K1175">
        <v>1974</v>
      </c>
      <c r="L1175">
        <f t="shared" si="168"/>
        <v>1974</v>
      </c>
      <c r="M1175">
        <v>29.06</v>
      </c>
      <c r="N1175" t="str">
        <f t="shared" si="169"/>
        <v>Overweight</v>
      </c>
      <c r="O1175" t="str">
        <f t="shared" si="170"/>
        <v>Normal</v>
      </c>
      <c r="P1175">
        <v>4.55</v>
      </c>
      <c r="Q1175" s="2" t="s">
        <v>8354</v>
      </c>
      <c r="R1175" s="2" t="s">
        <v>8354</v>
      </c>
      <c r="S1175" t="s">
        <v>8354</v>
      </c>
      <c r="T1175" s="2">
        <v>0</v>
      </c>
      <c r="U1175" s="2" t="str">
        <f t="shared" si="171"/>
        <v>NO</v>
      </c>
      <c r="V1175" t="s">
        <v>8354</v>
      </c>
      <c r="W1175" t="str">
        <f t="shared" si="172"/>
        <v>tier - 2</v>
      </c>
      <c r="X1175" t="s">
        <v>10</v>
      </c>
      <c r="Y1175" t="str">
        <f t="shared" si="173"/>
        <v>tier - 2</v>
      </c>
      <c r="Z1175" t="s">
        <v>10</v>
      </c>
      <c r="AA1175" s="15">
        <v>9653.81</v>
      </c>
      <c r="AB1175" t="str">
        <v>R1011</v>
      </c>
    </row>
    <row r="1176" spans="1:28" x14ac:dyDescent="0.2">
      <c r="A1176" s="1" t="s">
        <v>1195</v>
      </c>
      <c r="B1176" s="13">
        <f t="shared" si="166"/>
        <v>29806</v>
      </c>
      <c r="C1176" s="1">
        <f t="shared" si="174"/>
        <v>41</v>
      </c>
      <c r="D1176">
        <v>1981</v>
      </c>
      <c r="E1176" s="7" t="s">
        <v>34</v>
      </c>
      <c r="F1176">
        <v>8</v>
      </c>
      <c r="G1176" s="8" t="str">
        <f t="shared" si="167"/>
        <v>Aug</v>
      </c>
      <c r="H1176" s="8" t="s">
        <v>6732</v>
      </c>
      <c r="I1176" s="14" t="s">
        <v>7622</v>
      </c>
      <c r="J1176" t="s">
        <v>5814</v>
      </c>
      <c r="K1176">
        <v>1981</v>
      </c>
      <c r="L1176">
        <f t="shared" si="168"/>
        <v>1981</v>
      </c>
      <c r="M1176">
        <v>27.454999999999998</v>
      </c>
      <c r="N1176" t="str">
        <f t="shared" si="169"/>
        <v>Overweight</v>
      </c>
      <c r="O1176" t="str">
        <f t="shared" si="170"/>
        <v>Prediabetes</v>
      </c>
      <c r="P1176">
        <v>6.13</v>
      </c>
      <c r="Q1176" s="2" t="s">
        <v>8354</v>
      </c>
      <c r="R1176" s="2" t="s">
        <v>8354</v>
      </c>
      <c r="S1176" t="s">
        <v>8354</v>
      </c>
      <c r="T1176" s="2">
        <v>2</v>
      </c>
      <c r="U1176" s="2" t="str">
        <f t="shared" si="171"/>
        <v>NO</v>
      </c>
      <c r="V1176" t="s">
        <v>8354</v>
      </c>
      <c r="W1176" t="str">
        <f t="shared" si="172"/>
        <v>tier - 2</v>
      </c>
      <c r="X1176" t="s">
        <v>10</v>
      </c>
      <c r="Y1176" t="str">
        <f t="shared" si="173"/>
        <v>tier - 3</v>
      </c>
      <c r="Z1176" t="s">
        <v>11</v>
      </c>
      <c r="AA1176" s="15">
        <v>9664.34</v>
      </c>
      <c r="AB1176" t="str">
        <v>R1011</v>
      </c>
    </row>
    <row r="1177" spans="1:28" x14ac:dyDescent="0.2">
      <c r="A1177" s="1" t="s">
        <v>1194</v>
      </c>
      <c r="B1177" s="13">
        <f t="shared" si="166"/>
        <v>24366</v>
      </c>
      <c r="C1177" s="1">
        <f t="shared" si="174"/>
        <v>56</v>
      </c>
      <c r="D1177">
        <v>1966</v>
      </c>
      <c r="E1177" s="7" t="s">
        <v>19</v>
      </c>
      <c r="F1177">
        <v>16</v>
      </c>
      <c r="G1177" s="8" t="str">
        <f t="shared" si="167"/>
        <v>Sep</v>
      </c>
      <c r="H1177" s="8" t="s">
        <v>6732</v>
      </c>
      <c r="I1177" s="14" t="s">
        <v>7623</v>
      </c>
      <c r="J1177" t="s">
        <v>5815</v>
      </c>
      <c r="K1177">
        <v>1966</v>
      </c>
      <c r="L1177">
        <f t="shared" si="168"/>
        <v>1966</v>
      </c>
      <c r="M1177">
        <v>23.01</v>
      </c>
      <c r="N1177" t="str">
        <f t="shared" si="169"/>
        <v>Normalweight</v>
      </c>
      <c r="O1177" t="str">
        <f t="shared" si="170"/>
        <v>Prediabetes</v>
      </c>
      <c r="P1177">
        <v>6.04</v>
      </c>
      <c r="Q1177" s="2" t="s">
        <v>8355</v>
      </c>
      <c r="R1177" s="2" t="s">
        <v>8354</v>
      </c>
      <c r="S1177" t="s">
        <v>8354</v>
      </c>
      <c r="T1177" s="2">
        <v>1</v>
      </c>
      <c r="U1177" s="2" t="str">
        <f t="shared" si="171"/>
        <v>NO</v>
      </c>
      <c r="V1177" t="s">
        <v>8354</v>
      </c>
      <c r="W1177" t="str">
        <f t="shared" si="172"/>
        <v>tier - 3</v>
      </c>
      <c r="X1177" t="s">
        <v>11</v>
      </c>
      <c r="Y1177" t="str">
        <f t="shared" si="173"/>
        <v>tier - 2</v>
      </c>
      <c r="Z1177" t="s">
        <v>10</v>
      </c>
      <c r="AA1177" s="15">
        <v>9684.2900000000009</v>
      </c>
      <c r="AB1177" t="str">
        <v>R1013</v>
      </c>
    </row>
    <row r="1178" spans="1:28" x14ac:dyDescent="0.2">
      <c r="A1178" s="1" t="s">
        <v>1193</v>
      </c>
      <c r="B1178" s="13">
        <f t="shared" si="166"/>
        <v>23688</v>
      </c>
      <c r="C1178" s="1">
        <f t="shared" si="174"/>
        <v>58</v>
      </c>
      <c r="D1178">
        <v>1964</v>
      </c>
      <c r="E1178" s="7" t="s">
        <v>14</v>
      </c>
      <c r="F1178">
        <v>7</v>
      </c>
      <c r="G1178" s="8" t="str">
        <f t="shared" si="167"/>
        <v>Nov</v>
      </c>
      <c r="H1178" s="8" t="s">
        <v>6732</v>
      </c>
      <c r="I1178" s="14" t="s">
        <v>7624</v>
      </c>
      <c r="J1178" t="s">
        <v>5816</v>
      </c>
      <c r="K1178">
        <v>1964</v>
      </c>
      <c r="L1178">
        <f t="shared" si="168"/>
        <v>1964</v>
      </c>
      <c r="M1178">
        <v>31.39</v>
      </c>
      <c r="N1178" t="str">
        <f t="shared" si="169"/>
        <v>Obesity</v>
      </c>
      <c r="O1178" t="str">
        <f t="shared" si="170"/>
        <v>Diabetes</v>
      </c>
      <c r="P1178">
        <v>8.85</v>
      </c>
      <c r="Q1178" s="2" t="s">
        <v>8355</v>
      </c>
      <c r="R1178" s="2" t="s">
        <v>8354</v>
      </c>
      <c r="S1178" t="s">
        <v>8354</v>
      </c>
      <c r="T1178" s="2">
        <v>0</v>
      </c>
      <c r="U1178" s="2" t="str">
        <f t="shared" si="171"/>
        <v>NO</v>
      </c>
      <c r="V1178" t="s">
        <v>8354</v>
      </c>
      <c r="W1178" t="str">
        <f t="shared" si="172"/>
        <v>tier - 3</v>
      </c>
      <c r="X1178" t="s">
        <v>11</v>
      </c>
      <c r="Y1178" t="str">
        <f t="shared" si="173"/>
        <v>tier - 3</v>
      </c>
      <c r="Z1178" t="s">
        <v>11</v>
      </c>
      <c r="AA1178" s="15">
        <v>9698.42</v>
      </c>
      <c r="AB1178" t="str">
        <v>R1013</v>
      </c>
    </row>
    <row r="1179" spans="1:28" x14ac:dyDescent="0.2">
      <c r="A1179" s="1" t="s">
        <v>1192</v>
      </c>
      <c r="B1179" s="13">
        <f t="shared" si="166"/>
        <v>28387</v>
      </c>
      <c r="C1179" s="1">
        <f t="shared" si="174"/>
        <v>45</v>
      </c>
      <c r="D1179">
        <v>1977</v>
      </c>
      <c r="E1179" s="7" t="s">
        <v>19</v>
      </c>
      <c r="F1179">
        <v>19</v>
      </c>
      <c r="G1179" s="8" t="str">
        <f t="shared" si="167"/>
        <v>Sep</v>
      </c>
      <c r="H1179" s="8" t="s">
        <v>6730</v>
      </c>
      <c r="I1179" s="14" t="s">
        <v>7625</v>
      </c>
      <c r="J1179" t="s">
        <v>5817</v>
      </c>
      <c r="K1179">
        <v>1977</v>
      </c>
      <c r="L1179">
        <f t="shared" si="168"/>
        <v>1977</v>
      </c>
      <c r="M1179">
        <v>34.770000000000003</v>
      </c>
      <c r="N1179" t="str">
        <f t="shared" si="169"/>
        <v>Obesity</v>
      </c>
      <c r="O1179" t="str">
        <f t="shared" si="170"/>
        <v>Diabetes</v>
      </c>
      <c r="P1179">
        <v>10.54</v>
      </c>
      <c r="Q1179" s="2" t="s">
        <v>8354</v>
      </c>
      <c r="R1179" s="2" t="s">
        <v>8354</v>
      </c>
      <c r="S1179" t="s">
        <v>8354</v>
      </c>
      <c r="T1179" s="2">
        <v>2</v>
      </c>
      <c r="U1179" s="2" t="str">
        <f t="shared" si="171"/>
        <v>NO</v>
      </c>
      <c r="V1179" t="s">
        <v>8354</v>
      </c>
      <c r="W1179" t="str">
        <f t="shared" si="172"/>
        <v>tier - 2</v>
      </c>
      <c r="X1179" t="s">
        <v>10</v>
      </c>
      <c r="Y1179" t="str">
        <f t="shared" si="173"/>
        <v>tier - 3</v>
      </c>
      <c r="Z1179" t="s">
        <v>11</v>
      </c>
      <c r="AA1179" s="15">
        <v>9704.67</v>
      </c>
      <c r="AB1179" t="str">
        <v>R1024</v>
      </c>
    </row>
    <row r="1180" spans="1:28" x14ac:dyDescent="0.2">
      <c r="A1180" s="1" t="s">
        <v>1191</v>
      </c>
      <c r="B1180" s="13">
        <f t="shared" si="166"/>
        <v>26490</v>
      </c>
      <c r="C1180" s="1">
        <f t="shared" si="174"/>
        <v>50</v>
      </c>
      <c r="D1180">
        <v>1972</v>
      </c>
      <c r="E1180" s="7" t="s">
        <v>9</v>
      </c>
      <c r="F1180">
        <v>10</v>
      </c>
      <c r="G1180" s="8" t="str">
        <f t="shared" si="167"/>
        <v>Jul</v>
      </c>
      <c r="H1180" s="8" t="s">
        <v>6732</v>
      </c>
      <c r="I1180" s="14" t="s">
        <v>6798</v>
      </c>
      <c r="J1180" t="s">
        <v>5818</v>
      </c>
      <c r="K1180">
        <v>1972</v>
      </c>
      <c r="L1180">
        <f t="shared" si="168"/>
        <v>1972</v>
      </c>
      <c r="M1180">
        <v>24.48</v>
      </c>
      <c r="N1180" t="str">
        <f t="shared" si="169"/>
        <v>Normalweight</v>
      </c>
      <c r="O1180" t="str">
        <f t="shared" si="170"/>
        <v>Normal</v>
      </c>
      <c r="P1180">
        <v>4.37</v>
      </c>
      <c r="Q1180" s="2" t="s">
        <v>8355</v>
      </c>
      <c r="R1180" s="2" t="s">
        <v>8354</v>
      </c>
      <c r="S1180" t="s">
        <v>8354</v>
      </c>
      <c r="T1180" s="2">
        <v>2</v>
      </c>
      <c r="U1180" s="2" t="str">
        <f t="shared" si="171"/>
        <v>NO</v>
      </c>
      <c r="V1180" t="s">
        <v>8354</v>
      </c>
      <c r="W1180" t="str">
        <f t="shared" si="172"/>
        <v>tier - 2</v>
      </c>
      <c r="X1180" t="s">
        <v>10</v>
      </c>
      <c r="Y1180" t="str">
        <f t="shared" si="173"/>
        <v>tier - 1</v>
      </c>
      <c r="Z1180" t="s">
        <v>15</v>
      </c>
      <c r="AA1180" s="15">
        <v>9710.7099999999991</v>
      </c>
      <c r="AB1180" t="str">
        <v>R1021</v>
      </c>
    </row>
    <row r="1181" spans="1:28" x14ac:dyDescent="0.2">
      <c r="A1181" s="1" t="s">
        <v>1190</v>
      </c>
      <c r="B1181" s="13">
        <f t="shared" si="166"/>
        <v>27572</v>
      </c>
      <c r="C1181" s="1">
        <f t="shared" si="174"/>
        <v>47</v>
      </c>
      <c r="D1181">
        <v>1975</v>
      </c>
      <c r="E1181" s="7" t="s">
        <v>17</v>
      </c>
      <c r="F1181">
        <v>27</v>
      </c>
      <c r="G1181" s="8" t="str">
        <f t="shared" si="167"/>
        <v>Jun</v>
      </c>
      <c r="H1181" s="8" t="s">
        <v>6730</v>
      </c>
      <c r="I1181" s="14" t="s">
        <v>6903</v>
      </c>
      <c r="J1181" t="s">
        <v>5819</v>
      </c>
      <c r="K1181">
        <v>1975</v>
      </c>
      <c r="L1181">
        <f t="shared" si="168"/>
        <v>1975</v>
      </c>
      <c r="M1181">
        <v>22.61</v>
      </c>
      <c r="N1181" t="str">
        <f t="shared" si="169"/>
        <v>Normalweight</v>
      </c>
      <c r="O1181" t="str">
        <f t="shared" si="170"/>
        <v>Diabetes</v>
      </c>
      <c r="P1181">
        <v>9.6300000000000008</v>
      </c>
      <c r="Q1181" s="2" t="s">
        <v>8354</v>
      </c>
      <c r="R1181" s="2" t="s">
        <v>8354</v>
      </c>
      <c r="S1181" t="s">
        <v>8354</v>
      </c>
      <c r="T1181" s="2">
        <v>2</v>
      </c>
      <c r="U1181" s="2" t="str">
        <f t="shared" si="171"/>
        <v>NO</v>
      </c>
      <c r="V1181" t="s">
        <v>8354</v>
      </c>
      <c r="W1181" t="str">
        <f t="shared" si="172"/>
        <v>tier - 2</v>
      </c>
      <c r="X1181" t="s">
        <v>10</v>
      </c>
      <c r="Y1181" t="str">
        <f t="shared" si="173"/>
        <v>tier - 1</v>
      </c>
      <c r="Z1181" t="s">
        <v>15</v>
      </c>
      <c r="AA1181" s="15">
        <v>9715.84</v>
      </c>
      <c r="AB1181" t="str">
        <v>R1024</v>
      </c>
    </row>
    <row r="1182" spans="1:28" x14ac:dyDescent="0.2">
      <c r="A1182" s="1" t="s">
        <v>1189</v>
      </c>
      <c r="B1182" s="13">
        <f t="shared" si="166"/>
        <v>25823</v>
      </c>
      <c r="C1182" s="1">
        <f t="shared" si="174"/>
        <v>52</v>
      </c>
      <c r="D1182">
        <v>1970</v>
      </c>
      <c r="E1182" s="7" t="s">
        <v>19</v>
      </c>
      <c r="F1182">
        <v>12</v>
      </c>
      <c r="G1182" s="8" t="str">
        <f t="shared" si="167"/>
        <v>Sep</v>
      </c>
      <c r="H1182" s="8" t="s">
        <v>6732</v>
      </c>
      <c r="I1182" s="14" t="s">
        <v>6757</v>
      </c>
      <c r="J1182" t="s">
        <v>5820</v>
      </c>
      <c r="K1182">
        <v>1970</v>
      </c>
      <c r="L1182">
        <f t="shared" si="168"/>
        <v>1970</v>
      </c>
      <c r="M1182">
        <v>34.299999999999997</v>
      </c>
      <c r="N1182" t="str">
        <f t="shared" si="169"/>
        <v>Obesity</v>
      </c>
      <c r="O1182" t="str">
        <f t="shared" si="170"/>
        <v>Diabetes</v>
      </c>
      <c r="P1182">
        <v>10.37</v>
      </c>
      <c r="Q1182" s="2" t="s">
        <v>8354</v>
      </c>
      <c r="R1182" s="2" t="s">
        <v>8354</v>
      </c>
      <c r="S1182" t="s">
        <v>8354</v>
      </c>
      <c r="T1182" s="2">
        <v>0</v>
      </c>
      <c r="U1182" s="2" t="str">
        <f t="shared" si="171"/>
        <v>NO</v>
      </c>
      <c r="V1182" t="s">
        <v>8354</v>
      </c>
      <c r="W1182" t="str">
        <f t="shared" si="172"/>
        <v>tier - 3</v>
      </c>
      <c r="X1182" t="s">
        <v>11</v>
      </c>
      <c r="Y1182" t="str">
        <f t="shared" si="173"/>
        <v>tier - 1</v>
      </c>
      <c r="Z1182" t="s">
        <v>15</v>
      </c>
      <c r="AA1182" s="15">
        <v>9722.77</v>
      </c>
      <c r="AB1182" t="str">
        <v>R1016</v>
      </c>
    </row>
    <row r="1183" spans="1:28" x14ac:dyDescent="0.2">
      <c r="A1183" s="1" t="s">
        <v>1188</v>
      </c>
      <c r="B1183" s="13">
        <f t="shared" si="166"/>
        <v>25798</v>
      </c>
      <c r="C1183" s="1">
        <f t="shared" si="174"/>
        <v>52</v>
      </c>
      <c r="D1183">
        <v>1970</v>
      </c>
      <c r="E1183" s="7" t="s">
        <v>34</v>
      </c>
      <c r="F1183">
        <v>18</v>
      </c>
      <c r="G1183" s="8" t="str">
        <f t="shared" si="167"/>
        <v>Aug</v>
      </c>
      <c r="H1183" s="8" t="s">
        <v>6730</v>
      </c>
      <c r="I1183" s="14" t="s">
        <v>7626</v>
      </c>
      <c r="J1183" t="s">
        <v>4766</v>
      </c>
      <c r="K1183">
        <v>1970</v>
      </c>
      <c r="L1183">
        <f t="shared" si="168"/>
        <v>1970</v>
      </c>
      <c r="M1183">
        <v>46.09</v>
      </c>
      <c r="N1183" t="str">
        <f t="shared" si="169"/>
        <v>Obesity</v>
      </c>
      <c r="O1183" t="str">
        <f t="shared" si="170"/>
        <v>Normal</v>
      </c>
      <c r="P1183">
        <v>5.44</v>
      </c>
      <c r="Q1183" s="2" t="s">
        <v>8354</v>
      </c>
      <c r="R1183" s="2" t="s">
        <v>8354</v>
      </c>
      <c r="S1183" t="s">
        <v>8354</v>
      </c>
      <c r="T1183" s="2">
        <v>2</v>
      </c>
      <c r="U1183" s="2" t="str">
        <f t="shared" si="171"/>
        <v>NO</v>
      </c>
      <c r="V1183" t="s">
        <v>8354</v>
      </c>
      <c r="W1183" t="str">
        <f t="shared" si="172"/>
        <v>tier - 3</v>
      </c>
      <c r="X1183" t="s">
        <v>11</v>
      </c>
      <c r="Y1183" t="str">
        <f t="shared" si="173"/>
        <v>tier - 1</v>
      </c>
      <c r="Z1183" t="s">
        <v>15</v>
      </c>
      <c r="AA1183" s="15">
        <v>9724.5300000000007</v>
      </c>
      <c r="AB1183" t="str">
        <v>R1011</v>
      </c>
    </row>
    <row r="1184" spans="1:28" x14ac:dyDescent="0.2">
      <c r="A1184" s="1" t="s">
        <v>1187</v>
      </c>
      <c r="B1184" s="13">
        <f t="shared" si="166"/>
        <v>25753</v>
      </c>
      <c r="C1184" s="1">
        <f t="shared" si="174"/>
        <v>52</v>
      </c>
      <c r="D1184">
        <v>1970</v>
      </c>
      <c r="E1184" s="7" t="s">
        <v>9</v>
      </c>
      <c r="F1184">
        <v>4</v>
      </c>
      <c r="G1184" s="8" t="str">
        <f t="shared" si="167"/>
        <v>Jul</v>
      </c>
      <c r="H1184" s="8" t="s">
        <v>6730</v>
      </c>
      <c r="I1184" s="14" t="s">
        <v>7627</v>
      </c>
      <c r="J1184" t="s">
        <v>5821</v>
      </c>
      <c r="K1184">
        <v>1970</v>
      </c>
      <c r="L1184">
        <f t="shared" si="168"/>
        <v>1970</v>
      </c>
      <c r="M1184">
        <v>44.744999999999997</v>
      </c>
      <c r="N1184" t="str">
        <f t="shared" si="169"/>
        <v>Obesity</v>
      </c>
      <c r="O1184" t="str">
        <f t="shared" si="170"/>
        <v>Normal</v>
      </c>
      <c r="P1184">
        <v>5.19</v>
      </c>
      <c r="Q1184" s="2" t="s">
        <v>8354</v>
      </c>
      <c r="R1184" s="2" t="s">
        <v>8354</v>
      </c>
      <c r="S1184" t="s">
        <v>8354</v>
      </c>
      <c r="T1184" s="2">
        <v>2</v>
      </c>
      <c r="U1184" s="2" t="str">
        <f t="shared" si="171"/>
        <v>NO</v>
      </c>
      <c r="V1184" t="s">
        <v>8354</v>
      </c>
      <c r="W1184" t="str">
        <f t="shared" si="172"/>
        <v>tier - 2</v>
      </c>
      <c r="X1184" t="s">
        <v>10</v>
      </c>
      <c r="Y1184" t="str">
        <f t="shared" si="173"/>
        <v>tier - 1</v>
      </c>
      <c r="Z1184" t="s">
        <v>15</v>
      </c>
      <c r="AA1184" s="15">
        <v>9748.91</v>
      </c>
      <c r="AB1184" t="str">
        <v>R1013</v>
      </c>
    </row>
    <row r="1185" spans="1:28" x14ac:dyDescent="0.2">
      <c r="A1185" s="1" t="s">
        <v>1186</v>
      </c>
      <c r="B1185" s="13">
        <f t="shared" si="166"/>
        <v>37086</v>
      </c>
      <c r="C1185" s="1">
        <f t="shared" si="174"/>
        <v>21</v>
      </c>
      <c r="D1185">
        <v>2001</v>
      </c>
      <c r="E1185" s="7" t="s">
        <v>9</v>
      </c>
      <c r="F1185">
        <v>14</v>
      </c>
      <c r="G1185" s="8" t="str">
        <f t="shared" si="167"/>
        <v>Jul</v>
      </c>
      <c r="H1185" s="8" t="s">
        <v>7145</v>
      </c>
      <c r="I1185" s="14" t="s">
        <v>7628</v>
      </c>
      <c r="J1185" t="s">
        <v>5822</v>
      </c>
      <c r="K1185">
        <v>2001</v>
      </c>
      <c r="L1185">
        <f t="shared" si="168"/>
        <v>2001</v>
      </c>
      <c r="M1185">
        <v>26.33</v>
      </c>
      <c r="N1185" t="str">
        <f t="shared" si="169"/>
        <v>Overweight</v>
      </c>
      <c r="O1185" t="str">
        <f t="shared" si="170"/>
        <v>Diabetes</v>
      </c>
      <c r="P1185">
        <v>11.8</v>
      </c>
      <c r="Q1185" s="2" t="s">
        <v>8355</v>
      </c>
      <c r="R1185" s="2" t="s">
        <v>8354</v>
      </c>
      <c r="S1185" t="s">
        <v>8354</v>
      </c>
      <c r="T1185" s="2">
        <v>1</v>
      </c>
      <c r="U1185" s="2" t="str">
        <f t="shared" si="171"/>
        <v>NO</v>
      </c>
      <c r="V1185" t="s">
        <v>8354</v>
      </c>
      <c r="W1185" t="str">
        <f t="shared" si="172"/>
        <v>tier - 2</v>
      </c>
      <c r="X1185" t="s">
        <v>10</v>
      </c>
      <c r="Y1185" t="str">
        <f t="shared" si="173"/>
        <v>tier - 2</v>
      </c>
      <c r="Z1185" t="s">
        <v>10</v>
      </c>
      <c r="AA1185" s="15">
        <v>9753.49</v>
      </c>
      <c r="AB1185" t="str">
        <v>R1012</v>
      </c>
    </row>
    <row r="1186" spans="1:28" x14ac:dyDescent="0.2">
      <c r="A1186" s="1" t="s">
        <v>1185</v>
      </c>
      <c r="B1186" s="13">
        <f t="shared" si="166"/>
        <v>23990</v>
      </c>
      <c r="C1186" s="1">
        <f t="shared" si="174"/>
        <v>57</v>
      </c>
      <c r="D1186">
        <v>1965</v>
      </c>
      <c r="E1186" s="7" t="s">
        <v>19</v>
      </c>
      <c r="F1186">
        <v>5</v>
      </c>
      <c r="G1186" s="8" t="str">
        <f t="shared" si="167"/>
        <v>Sep</v>
      </c>
      <c r="H1186" s="8" t="s">
        <v>6732</v>
      </c>
      <c r="I1186" s="14" t="s">
        <v>7629</v>
      </c>
      <c r="J1186" t="s">
        <v>5823</v>
      </c>
      <c r="K1186">
        <v>1965</v>
      </c>
      <c r="L1186">
        <f t="shared" si="168"/>
        <v>1965</v>
      </c>
      <c r="M1186">
        <v>26.6</v>
      </c>
      <c r="N1186" t="str">
        <f t="shared" si="169"/>
        <v>Overweight</v>
      </c>
      <c r="O1186" t="str">
        <f t="shared" si="170"/>
        <v>Diabetes</v>
      </c>
      <c r="P1186">
        <v>8.3800000000000008</v>
      </c>
      <c r="Q1186" s="2" t="s">
        <v>8354</v>
      </c>
      <c r="R1186" s="2" t="s">
        <v>8354</v>
      </c>
      <c r="S1186" t="s">
        <v>8354</v>
      </c>
      <c r="T1186" s="2">
        <v>2</v>
      </c>
      <c r="U1186" s="2" t="str">
        <f t="shared" si="171"/>
        <v>NO</v>
      </c>
      <c r="V1186" t="s">
        <v>8354</v>
      </c>
      <c r="W1186" t="str">
        <f t="shared" si="172"/>
        <v>tier - 3</v>
      </c>
      <c r="X1186" t="s">
        <v>11</v>
      </c>
      <c r="Y1186" t="str">
        <f t="shared" si="173"/>
        <v>tier - 1</v>
      </c>
      <c r="Z1186" t="s">
        <v>15</v>
      </c>
      <c r="AA1186" s="15">
        <v>9764.08</v>
      </c>
      <c r="AB1186" t="str">
        <v>R1012</v>
      </c>
    </row>
    <row r="1187" spans="1:28" x14ac:dyDescent="0.2">
      <c r="A1187" s="1" t="s">
        <v>1184</v>
      </c>
      <c r="B1187" s="13">
        <f t="shared" si="166"/>
        <v>26852</v>
      </c>
      <c r="C1187" s="1">
        <f t="shared" si="174"/>
        <v>49</v>
      </c>
      <c r="D1187">
        <v>1973</v>
      </c>
      <c r="E1187" s="7" t="s">
        <v>9</v>
      </c>
      <c r="F1187">
        <v>7</v>
      </c>
      <c r="G1187" s="8" t="str">
        <f t="shared" si="167"/>
        <v>Jul</v>
      </c>
      <c r="H1187" s="8" t="s">
        <v>6730</v>
      </c>
      <c r="I1187" s="14" t="s">
        <v>6754</v>
      </c>
      <c r="J1187" t="s">
        <v>5824</v>
      </c>
      <c r="K1187">
        <v>1973</v>
      </c>
      <c r="L1187">
        <f t="shared" si="168"/>
        <v>1973</v>
      </c>
      <c r="M1187">
        <v>27.5</v>
      </c>
      <c r="N1187" t="str">
        <f t="shared" si="169"/>
        <v>Overweight</v>
      </c>
      <c r="O1187" t="str">
        <f t="shared" si="170"/>
        <v>Diabetes</v>
      </c>
      <c r="P1187">
        <v>7.58</v>
      </c>
      <c r="Q1187" s="2" t="s">
        <v>8354</v>
      </c>
      <c r="R1187" s="2" t="s">
        <v>8354</v>
      </c>
      <c r="S1187" t="s">
        <v>8354</v>
      </c>
      <c r="T1187" s="2">
        <v>0</v>
      </c>
      <c r="U1187" s="2" t="str">
        <f t="shared" si="171"/>
        <v>NO</v>
      </c>
      <c r="V1187" t="s">
        <v>8354</v>
      </c>
      <c r="W1187" t="str">
        <f t="shared" si="172"/>
        <v>tier - 2</v>
      </c>
      <c r="X1187" t="s">
        <v>10</v>
      </c>
      <c r="Y1187" t="str">
        <f t="shared" si="173"/>
        <v>tier - 2</v>
      </c>
      <c r="Z1187" t="s">
        <v>10</v>
      </c>
      <c r="AA1187" s="15">
        <v>9778.35</v>
      </c>
      <c r="AB1187" t="str">
        <v>R1024</v>
      </c>
    </row>
    <row r="1188" spans="1:28" x14ac:dyDescent="0.2">
      <c r="A1188" s="1" t="s">
        <v>1183</v>
      </c>
      <c r="B1188" s="13">
        <f t="shared" si="166"/>
        <v>35285</v>
      </c>
      <c r="C1188" s="1">
        <f t="shared" si="174"/>
        <v>26</v>
      </c>
      <c r="D1188">
        <v>1996</v>
      </c>
      <c r="E1188" s="7" t="s">
        <v>34</v>
      </c>
      <c r="F1188">
        <v>8</v>
      </c>
      <c r="G1188" s="8" t="str">
        <f t="shared" si="167"/>
        <v>Aug</v>
      </c>
      <c r="H1188" s="8" t="s">
        <v>6730</v>
      </c>
      <c r="I1188" s="14" t="s">
        <v>7630</v>
      </c>
      <c r="J1188" t="s">
        <v>5825</v>
      </c>
      <c r="K1188">
        <v>1996</v>
      </c>
      <c r="L1188">
        <f t="shared" si="168"/>
        <v>1996</v>
      </c>
      <c r="M1188">
        <v>41.55</v>
      </c>
      <c r="N1188" t="str">
        <f t="shared" si="169"/>
        <v>Obesity</v>
      </c>
      <c r="O1188" t="str">
        <f t="shared" si="170"/>
        <v>Normal</v>
      </c>
      <c r="P1188">
        <v>4.6100000000000003</v>
      </c>
      <c r="Q1188" s="2" t="s">
        <v>8354</v>
      </c>
      <c r="R1188" s="2" t="s">
        <v>8354</v>
      </c>
      <c r="S1188" t="s">
        <v>8354</v>
      </c>
      <c r="T1188" s="2">
        <v>1</v>
      </c>
      <c r="U1188" s="2" t="str">
        <f t="shared" si="171"/>
        <v>NO</v>
      </c>
      <c r="V1188" t="s">
        <v>8354</v>
      </c>
      <c r="W1188" t="str">
        <f t="shared" si="172"/>
        <v>tier - 2</v>
      </c>
      <c r="X1188" t="s">
        <v>10</v>
      </c>
      <c r="Y1188" t="str">
        <f t="shared" si="173"/>
        <v>tier - 3</v>
      </c>
      <c r="Z1188" t="s">
        <v>11</v>
      </c>
      <c r="AA1188" s="15">
        <v>9787.32</v>
      </c>
      <c r="AB1188" t="str">
        <v>R1023</v>
      </c>
    </row>
    <row r="1189" spans="1:28" x14ac:dyDescent="0.2">
      <c r="A1189" s="1" t="s">
        <v>1182</v>
      </c>
      <c r="B1189" s="13">
        <f t="shared" si="166"/>
        <v>28283</v>
      </c>
      <c r="C1189" s="1">
        <f t="shared" si="174"/>
        <v>46</v>
      </c>
      <c r="D1189">
        <v>1977</v>
      </c>
      <c r="E1189" s="7" t="s">
        <v>17</v>
      </c>
      <c r="F1189">
        <v>7</v>
      </c>
      <c r="G1189" s="8" t="str">
        <f t="shared" si="167"/>
        <v>Jun</v>
      </c>
      <c r="H1189" s="8" t="s">
        <v>6732</v>
      </c>
      <c r="I1189" s="14" t="s">
        <v>7631</v>
      </c>
      <c r="J1189" t="s">
        <v>5011</v>
      </c>
      <c r="K1189">
        <v>1977</v>
      </c>
      <c r="L1189">
        <f t="shared" si="168"/>
        <v>1977</v>
      </c>
      <c r="M1189">
        <v>41.47</v>
      </c>
      <c r="N1189" t="str">
        <f t="shared" si="169"/>
        <v>Obesity</v>
      </c>
      <c r="O1189" t="str">
        <f t="shared" si="170"/>
        <v>Normal</v>
      </c>
      <c r="P1189">
        <v>4.7</v>
      </c>
      <c r="Q1189" s="2" t="s">
        <v>8355</v>
      </c>
      <c r="R1189" s="2" t="s">
        <v>8354</v>
      </c>
      <c r="S1189" t="s">
        <v>2382</v>
      </c>
      <c r="T1189" s="2">
        <v>1</v>
      </c>
      <c r="U1189" s="2" t="str">
        <f t="shared" si="171"/>
        <v>NO</v>
      </c>
      <c r="V1189" t="s">
        <v>8354</v>
      </c>
      <c r="W1189" t="str">
        <f t="shared" si="172"/>
        <v>tier - 3</v>
      </c>
      <c r="X1189" t="s">
        <v>11</v>
      </c>
      <c r="Y1189" t="str">
        <f t="shared" si="173"/>
        <v>tier - 2</v>
      </c>
      <c r="Z1189" t="s">
        <v>10</v>
      </c>
      <c r="AA1189" s="15">
        <v>9788.8700000000008</v>
      </c>
      <c r="AB1189" t="str">
        <v>R1013</v>
      </c>
    </row>
    <row r="1190" spans="1:28" x14ac:dyDescent="0.2">
      <c r="A1190" s="1" t="s">
        <v>1181</v>
      </c>
      <c r="B1190" s="13">
        <f t="shared" si="166"/>
        <v>26924</v>
      </c>
      <c r="C1190" s="1">
        <f t="shared" si="174"/>
        <v>49</v>
      </c>
      <c r="D1190">
        <v>1973</v>
      </c>
      <c r="E1190" s="7" t="s">
        <v>19</v>
      </c>
      <c r="F1190">
        <v>17</v>
      </c>
      <c r="G1190" s="8" t="str">
        <f t="shared" si="167"/>
        <v>Sep</v>
      </c>
      <c r="H1190" s="8" t="s">
        <v>6732</v>
      </c>
      <c r="I1190" s="14" t="s">
        <v>7632</v>
      </c>
      <c r="J1190" t="s">
        <v>6701</v>
      </c>
      <c r="K1190">
        <v>1973</v>
      </c>
      <c r="L1190">
        <f t="shared" si="168"/>
        <v>1973</v>
      </c>
      <c r="M1190">
        <v>24.795000000000002</v>
      </c>
      <c r="N1190" t="str">
        <f t="shared" si="169"/>
        <v>Normalweight</v>
      </c>
      <c r="O1190" t="str">
        <f t="shared" si="170"/>
        <v>Prediabetes</v>
      </c>
      <c r="P1190">
        <v>6.05</v>
      </c>
      <c r="Q1190" s="2" t="s">
        <v>8355</v>
      </c>
      <c r="R1190" s="2" t="s">
        <v>8354</v>
      </c>
      <c r="S1190" t="s">
        <v>8354</v>
      </c>
      <c r="T1190" s="2">
        <v>0</v>
      </c>
      <c r="U1190" s="2" t="str">
        <f t="shared" si="171"/>
        <v>NO</v>
      </c>
      <c r="V1190" t="s">
        <v>8354</v>
      </c>
      <c r="W1190" t="str">
        <f t="shared" si="172"/>
        <v>tier - 2</v>
      </c>
      <c r="X1190" t="s">
        <v>10</v>
      </c>
      <c r="Y1190" t="str">
        <f t="shared" si="173"/>
        <v>tier - 1</v>
      </c>
      <c r="Z1190" t="s">
        <v>15</v>
      </c>
      <c r="AA1190" s="15">
        <v>9800.89</v>
      </c>
      <c r="AB1190" t="str">
        <v>R1013</v>
      </c>
    </row>
    <row r="1191" spans="1:28" x14ac:dyDescent="0.2">
      <c r="A1191" s="1" t="s">
        <v>1180</v>
      </c>
      <c r="B1191" s="13">
        <f t="shared" si="166"/>
        <v>26478</v>
      </c>
      <c r="C1191" s="1">
        <f t="shared" si="174"/>
        <v>50</v>
      </c>
      <c r="D1191">
        <v>1972</v>
      </c>
      <c r="E1191" s="7" t="s">
        <v>17</v>
      </c>
      <c r="F1191">
        <v>28</v>
      </c>
      <c r="G1191" s="8" t="str">
        <f t="shared" si="167"/>
        <v>Jun</v>
      </c>
      <c r="H1191" s="8" t="s">
        <v>6732</v>
      </c>
      <c r="I1191" s="14" t="s">
        <v>7633</v>
      </c>
      <c r="J1191" t="s">
        <v>5827</v>
      </c>
      <c r="K1191">
        <v>1972</v>
      </c>
      <c r="L1191">
        <f t="shared" si="168"/>
        <v>1972</v>
      </c>
      <c r="M1191">
        <v>29.48</v>
      </c>
      <c r="N1191" t="str">
        <f t="shared" si="169"/>
        <v>Overweight</v>
      </c>
      <c r="O1191" t="str">
        <f t="shared" si="170"/>
        <v>Normal</v>
      </c>
      <c r="P1191">
        <v>5.63</v>
      </c>
      <c r="Q1191" s="2" t="s">
        <v>8355</v>
      </c>
      <c r="R1191" s="2" t="s">
        <v>8354</v>
      </c>
      <c r="S1191" t="s">
        <v>2382</v>
      </c>
      <c r="T1191" s="2">
        <v>1</v>
      </c>
      <c r="U1191" s="2" t="str">
        <f t="shared" si="171"/>
        <v>NO</v>
      </c>
      <c r="V1191" t="s">
        <v>8354</v>
      </c>
      <c r="W1191" t="str">
        <f t="shared" si="172"/>
        <v>tier - 2</v>
      </c>
      <c r="X1191" t="s">
        <v>10</v>
      </c>
      <c r="Y1191" t="str">
        <f t="shared" si="173"/>
        <v>tier - 2</v>
      </c>
      <c r="Z1191" t="s">
        <v>10</v>
      </c>
      <c r="AA1191" s="15">
        <v>9819.25</v>
      </c>
      <c r="AB1191" t="str">
        <v>R1021</v>
      </c>
    </row>
    <row r="1192" spans="1:28" x14ac:dyDescent="0.2">
      <c r="A1192" s="1" t="s">
        <v>1179</v>
      </c>
      <c r="B1192" s="13">
        <f t="shared" si="166"/>
        <v>26568</v>
      </c>
      <c r="C1192" s="1">
        <f t="shared" si="174"/>
        <v>50</v>
      </c>
      <c r="D1192">
        <v>1972</v>
      </c>
      <c r="E1192" s="7" t="s">
        <v>19</v>
      </c>
      <c r="F1192">
        <v>26</v>
      </c>
      <c r="G1192" s="8" t="str">
        <f t="shared" si="167"/>
        <v>Sep</v>
      </c>
      <c r="H1192" s="8" t="s">
        <v>6732</v>
      </c>
      <c r="I1192" s="14" t="s">
        <v>7634</v>
      </c>
      <c r="J1192" t="s">
        <v>5828</v>
      </c>
      <c r="K1192">
        <v>1972</v>
      </c>
      <c r="L1192">
        <f t="shared" si="168"/>
        <v>1972</v>
      </c>
      <c r="M1192">
        <v>28.09</v>
      </c>
      <c r="N1192" t="str">
        <f t="shared" si="169"/>
        <v>Overweight</v>
      </c>
      <c r="O1192" t="str">
        <f t="shared" si="170"/>
        <v>Prediabetes</v>
      </c>
      <c r="P1192">
        <v>6.06</v>
      </c>
      <c r="Q1192" s="2" t="s">
        <v>8354</v>
      </c>
      <c r="R1192" s="2" t="s">
        <v>8354</v>
      </c>
      <c r="S1192" t="s">
        <v>2382</v>
      </c>
      <c r="T1192" s="2">
        <v>1</v>
      </c>
      <c r="U1192" s="2" t="str">
        <f t="shared" si="171"/>
        <v>NO</v>
      </c>
      <c r="V1192" t="s">
        <v>8354</v>
      </c>
      <c r="W1192" t="str">
        <f t="shared" si="172"/>
        <v>tier - 2</v>
      </c>
      <c r="X1192" t="s">
        <v>10</v>
      </c>
      <c r="Y1192" t="str">
        <f t="shared" si="173"/>
        <v>tier - 3</v>
      </c>
      <c r="Z1192" t="s">
        <v>11</v>
      </c>
      <c r="AA1192" s="15">
        <v>9836.2099999999991</v>
      </c>
      <c r="AB1192" t="str">
        <v>R1021</v>
      </c>
    </row>
    <row r="1193" spans="1:28" x14ac:dyDescent="0.2">
      <c r="A1193" s="1" t="s">
        <v>1178</v>
      </c>
      <c r="B1193" s="13">
        <f t="shared" si="166"/>
        <v>33829</v>
      </c>
      <c r="C1193" s="1">
        <f t="shared" si="174"/>
        <v>30</v>
      </c>
      <c r="D1193">
        <v>1992</v>
      </c>
      <c r="E1193" s="7" t="s">
        <v>34</v>
      </c>
      <c r="F1193">
        <v>13</v>
      </c>
      <c r="G1193" s="8" t="str">
        <f t="shared" si="167"/>
        <v>Aug</v>
      </c>
      <c r="H1193" s="8" t="s">
        <v>6732</v>
      </c>
      <c r="I1193" s="14" t="s">
        <v>6951</v>
      </c>
      <c r="J1193" t="s">
        <v>5829</v>
      </c>
      <c r="K1193">
        <v>1992</v>
      </c>
      <c r="L1193">
        <f t="shared" si="168"/>
        <v>1992</v>
      </c>
      <c r="M1193">
        <v>32.729999999999997</v>
      </c>
      <c r="N1193" t="str">
        <f t="shared" si="169"/>
        <v>Obesity</v>
      </c>
      <c r="O1193" t="str">
        <f t="shared" si="170"/>
        <v>Normal</v>
      </c>
      <c r="P1193">
        <v>5.19</v>
      </c>
      <c r="Q1193" s="2" t="s">
        <v>8354</v>
      </c>
      <c r="R1193" s="2" t="s">
        <v>8354</v>
      </c>
      <c r="S1193" t="s">
        <v>8354</v>
      </c>
      <c r="T1193" s="2">
        <v>1</v>
      </c>
      <c r="U1193" s="2" t="str">
        <f t="shared" si="171"/>
        <v>NO</v>
      </c>
      <c r="V1193" t="s">
        <v>8354</v>
      </c>
      <c r="W1193" t="str">
        <f t="shared" si="172"/>
        <v>tier - 2</v>
      </c>
      <c r="X1193" t="s">
        <v>10</v>
      </c>
      <c r="Y1193" t="str">
        <f t="shared" si="173"/>
        <v>tier - 1</v>
      </c>
      <c r="Z1193" t="s">
        <v>15</v>
      </c>
      <c r="AA1193" s="15">
        <v>9844.4500000000007</v>
      </c>
      <c r="AB1193" t="str">
        <v>R1012</v>
      </c>
    </row>
    <row r="1194" spans="1:28" x14ac:dyDescent="0.2">
      <c r="A1194" s="1" t="s">
        <v>1177</v>
      </c>
      <c r="B1194" s="13">
        <f t="shared" si="166"/>
        <v>25146</v>
      </c>
      <c r="C1194" s="1">
        <f t="shared" si="174"/>
        <v>54</v>
      </c>
      <c r="D1194">
        <v>1968</v>
      </c>
      <c r="E1194" s="7" t="s">
        <v>14</v>
      </c>
      <c r="F1194">
        <v>4</v>
      </c>
      <c r="G1194" s="8" t="str">
        <f t="shared" si="167"/>
        <v>Nov</v>
      </c>
      <c r="H1194" s="8" t="s">
        <v>6730</v>
      </c>
      <c r="I1194" s="14" t="s">
        <v>7034</v>
      </c>
      <c r="J1194" t="s">
        <v>6702</v>
      </c>
      <c r="K1194">
        <v>1968</v>
      </c>
      <c r="L1194">
        <f t="shared" si="168"/>
        <v>1968</v>
      </c>
      <c r="M1194">
        <v>27.36</v>
      </c>
      <c r="N1194" t="str">
        <f t="shared" si="169"/>
        <v>Overweight</v>
      </c>
      <c r="O1194" t="str">
        <f t="shared" si="170"/>
        <v>Diabetes</v>
      </c>
      <c r="P1194">
        <v>8.9600000000000009</v>
      </c>
      <c r="Q1194" s="2" t="s">
        <v>8354</v>
      </c>
      <c r="R1194" s="2" t="s">
        <v>8354</v>
      </c>
      <c r="S1194" t="s">
        <v>8354</v>
      </c>
      <c r="T1194" s="2">
        <v>0</v>
      </c>
      <c r="U1194" s="2" t="str">
        <f t="shared" si="171"/>
        <v>NO</v>
      </c>
      <c r="V1194" t="s">
        <v>8354</v>
      </c>
      <c r="W1194" t="str">
        <f t="shared" si="172"/>
        <v>tier - 3</v>
      </c>
      <c r="X1194" t="s">
        <v>11</v>
      </c>
      <c r="Y1194" t="str">
        <f t="shared" si="173"/>
        <v>tier - 3</v>
      </c>
      <c r="Z1194" t="s">
        <v>11</v>
      </c>
      <c r="AA1194" s="15">
        <v>9850.43</v>
      </c>
      <c r="AB1194" t="str">
        <v>R1011</v>
      </c>
    </row>
    <row r="1195" spans="1:28" x14ac:dyDescent="0.2">
      <c r="A1195" s="1" t="s">
        <v>1176</v>
      </c>
      <c r="B1195" s="13">
        <f t="shared" si="166"/>
        <v>26229</v>
      </c>
      <c r="C1195" s="1">
        <f t="shared" si="174"/>
        <v>51</v>
      </c>
      <c r="D1195">
        <v>1971</v>
      </c>
      <c r="E1195" s="7" t="s">
        <v>36</v>
      </c>
      <c r="F1195">
        <v>23</v>
      </c>
      <c r="G1195" s="8" t="str">
        <f t="shared" si="167"/>
        <v>Oct</v>
      </c>
      <c r="H1195" s="8" t="s">
        <v>6730</v>
      </c>
      <c r="I1195" s="14" t="s">
        <v>6833</v>
      </c>
      <c r="J1195" t="s">
        <v>5830</v>
      </c>
      <c r="K1195">
        <v>1971</v>
      </c>
      <c r="L1195">
        <f t="shared" si="168"/>
        <v>1971</v>
      </c>
      <c r="M1195">
        <v>27.265000000000001</v>
      </c>
      <c r="N1195" t="str">
        <f t="shared" si="169"/>
        <v>Overweight</v>
      </c>
      <c r="O1195" t="str">
        <f t="shared" si="170"/>
        <v>Diabetes</v>
      </c>
      <c r="P1195">
        <v>11.39</v>
      </c>
      <c r="Q1195" s="2" t="s">
        <v>8354</v>
      </c>
      <c r="R1195" s="2" t="s">
        <v>8354</v>
      </c>
      <c r="S1195" t="s">
        <v>8354</v>
      </c>
      <c r="T1195" s="2">
        <v>0</v>
      </c>
      <c r="U1195" s="2" t="str">
        <f t="shared" si="171"/>
        <v>NO</v>
      </c>
      <c r="V1195" t="s">
        <v>8354</v>
      </c>
      <c r="W1195" t="str">
        <f t="shared" si="172"/>
        <v>tier - 2</v>
      </c>
      <c r="X1195" t="s">
        <v>10</v>
      </c>
      <c r="Y1195" t="str">
        <f t="shared" si="173"/>
        <v>tier - 3</v>
      </c>
      <c r="Z1195" t="s">
        <v>11</v>
      </c>
      <c r="AA1195" s="15">
        <v>9855.1299999999992</v>
      </c>
      <c r="AB1195" t="str">
        <v>R1013</v>
      </c>
    </row>
    <row r="1196" spans="1:28" x14ac:dyDescent="0.2">
      <c r="A1196" s="1" t="s">
        <v>1175</v>
      </c>
      <c r="B1196" s="13">
        <f t="shared" si="166"/>
        <v>26131</v>
      </c>
      <c r="C1196" s="1">
        <f t="shared" si="174"/>
        <v>51</v>
      </c>
      <c r="D1196">
        <v>1971</v>
      </c>
      <c r="E1196" s="7" t="s">
        <v>9</v>
      </c>
      <c r="F1196">
        <v>17</v>
      </c>
      <c r="G1196" s="8" t="str">
        <f t="shared" si="167"/>
        <v>Jul</v>
      </c>
      <c r="H1196" s="8" t="s">
        <v>6730</v>
      </c>
      <c r="I1196" s="14" t="s">
        <v>7635</v>
      </c>
      <c r="J1196" t="s">
        <v>5831</v>
      </c>
      <c r="K1196">
        <v>1971</v>
      </c>
      <c r="L1196">
        <f t="shared" si="168"/>
        <v>1971</v>
      </c>
      <c r="M1196">
        <v>48.07</v>
      </c>
      <c r="N1196" t="str">
        <f t="shared" si="169"/>
        <v>Obesity</v>
      </c>
      <c r="O1196" t="str">
        <f t="shared" si="170"/>
        <v>Normal</v>
      </c>
      <c r="P1196">
        <v>4.0599999999999996</v>
      </c>
      <c r="Q1196" s="2" t="s">
        <v>8355</v>
      </c>
      <c r="R1196" s="2" t="s">
        <v>8354</v>
      </c>
      <c r="S1196" t="s">
        <v>8354</v>
      </c>
      <c r="T1196" s="2">
        <v>0</v>
      </c>
      <c r="U1196" s="2" t="str">
        <f t="shared" si="171"/>
        <v>NO</v>
      </c>
      <c r="V1196" t="s">
        <v>8354</v>
      </c>
      <c r="W1196" t="str">
        <f t="shared" si="172"/>
        <v>tier - 2</v>
      </c>
      <c r="X1196" t="s">
        <v>10</v>
      </c>
      <c r="Y1196" t="str">
        <f t="shared" si="173"/>
        <v>tier - 2</v>
      </c>
      <c r="Z1196" t="s">
        <v>10</v>
      </c>
      <c r="AA1196" s="15">
        <v>9861.0300000000007</v>
      </c>
      <c r="AB1196" t="str">
        <v>R1011</v>
      </c>
    </row>
    <row r="1197" spans="1:28" x14ac:dyDescent="0.2">
      <c r="A1197" s="1" t="s">
        <v>1174</v>
      </c>
      <c r="B1197" s="13">
        <f t="shared" si="166"/>
        <v>25496</v>
      </c>
      <c r="C1197" s="1">
        <f t="shared" si="174"/>
        <v>53</v>
      </c>
      <c r="D1197">
        <v>1969</v>
      </c>
      <c r="E1197" s="7" t="s">
        <v>36</v>
      </c>
      <c r="F1197">
        <v>20</v>
      </c>
      <c r="G1197" s="8" t="str">
        <f t="shared" si="167"/>
        <v>Oct</v>
      </c>
      <c r="H1197" s="8" t="s">
        <v>6730</v>
      </c>
      <c r="I1197" s="14" t="s">
        <v>7636</v>
      </c>
      <c r="J1197" t="s">
        <v>5832</v>
      </c>
      <c r="K1197">
        <v>1969</v>
      </c>
      <c r="L1197">
        <f t="shared" si="168"/>
        <v>1969</v>
      </c>
      <c r="M1197">
        <v>30.8</v>
      </c>
      <c r="N1197" t="str">
        <f t="shared" si="169"/>
        <v>Obesity</v>
      </c>
      <c r="O1197" t="str">
        <f t="shared" si="170"/>
        <v>Normal</v>
      </c>
      <c r="P1197">
        <v>5.23</v>
      </c>
      <c r="Q1197" s="2" t="s">
        <v>8355</v>
      </c>
      <c r="R1197" s="2" t="s">
        <v>8354</v>
      </c>
      <c r="S1197" t="s">
        <v>8354</v>
      </c>
      <c r="T1197" s="2">
        <v>0</v>
      </c>
      <c r="U1197" s="2" t="str">
        <f t="shared" si="171"/>
        <v>NO</v>
      </c>
      <c r="V1197" t="s">
        <v>8354</v>
      </c>
      <c r="W1197" t="str">
        <f t="shared" si="172"/>
        <v>tier - 3</v>
      </c>
      <c r="X1197" t="s">
        <v>11</v>
      </c>
      <c r="Y1197" t="str">
        <f t="shared" si="173"/>
        <v>tier - 3</v>
      </c>
      <c r="Z1197" t="s">
        <v>11</v>
      </c>
      <c r="AA1197" s="15">
        <v>9863.4699999999993</v>
      </c>
      <c r="AB1197" t="str">
        <v>R1012</v>
      </c>
    </row>
    <row r="1198" spans="1:28" x14ac:dyDescent="0.2">
      <c r="A1198" s="1" t="s">
        <v>1173</v>
      </c>
      <c r="B1198" s="13">
        <f t="shared" si="166"/>
        <v>26246</v>
      </c>
      <c r="C1198" s="1">
        <f t="shared" si="174"/>
        <v>51</v>
      </c>
      <c r="D1198">
        <v>1971</v>
      </c>
      <c r="E1198" s="7" t="s">
        <v>14</v>
      </c>
      <c r="F1198">
        <v>9</v>
      </c>
      <c r="G1198" s="8" t="str">
        <f t="shared" si="167"/>
        <v>Nov</v>
      </c>
      <c r="H1198" s="8" t="s">
        <v>6730</v>
      </c>
      <c r="I1198" s="14" t="s">
        <v>7637</v>
      </c>
      <c r="J1198" t="s">
        <v>5833</v>
      </c>
      <c r="K1198">
        <v>1971</v>
      </c>
      <c r="L1198">
        <f t="shared" si="168"/>
        <v>1971</v>
      </c>
      <c r="M1198">
        <v>32.299999999999997</v>
      </c>
      <c r="N1198" t="str">
        <f t="shared" si="169"/>
        <v>Obesity</v>
      </c>
      <c r="O1198" t="str">
        <f t="shared" si="170"/>
        <v>Normal</v>
      </c>
      <c r="P1198">
        <v>5.05</v>
      </c>
      <c r="Q1198" s="2" t="s">
        <v>8355</v>
      </c>
      <c r="R1198" s="2" t="s">
        <v>8354</v>
      </c>
      <c r="S1198" t="s">
        <v>8354</v>
      </c>
      <c r="T1198" s="2">
        <v>0</v>
      </c>
      <c r="U1198" s="2" t="str">
        <f t="shared" si="171"/>
        <v>NO</v>
      </c>
      <c r="V1198" t="s">
        <v>8354</v>
      </c>
      <c r="W1198" t="str">
        <f t="shared" si="172"/>
        <v>tier - 2</v>
      </c>
      <c r="X1198" t="s">
        <v>10</v>
      </c>
      <c r="Y1198" t="str">
        <f t="shared" si="173"/>
        <v>tier - 3</v>
      </c>
      <c r="Z1198" t="s">
        <v>11</v>
      </c>
      <c r="AA1198" s="15">
        <v>9866.2999999999993</v>
      </c>
      <c r="AB1198" t="str">
        <v>R1024</v>
      </c>
    </row>
    <row r="1199" spans="1:28" x14ac:dyDescent="0.2">
      <c r="A1199" s="1" t="s">
        <v>1172</v>
      </c>
      <c r="B1199" s="13">
        <f t="shared" si="166"/>
        <v>25428</v>
      </c>
      <c r="C1199" s="1">
        <f t="shared" si="174"/>
        <v>53</v>
      </c>
      <c r="D1199">
        <v>1969</v>
      </c>
      <c r="E1199" s="7" t="s">
        <v>34</v>
      </c>
      <c r="F1199">
        <v>13</v>
      </c>
      <c r="G1199" s="8" t="str">
        <f t="shared" si="167"/>
        <v>Aug</v>
      </c>
      <c r="H1199" s="8" t="s">
        <v>6732</v>
      </c>
      <c r="I1199" s="14" t="s">
        <v>7523</v>
      </c>
      <c r="J1199" t="s">
        <v>5834</v>
      </c>
      <c r="K1199">
        <v>1969</v>
      </c>
      <c r="L1199">
        <f t="shared" si="168"/>
        <v>1969</v>
      </c>
      <c r="M1199">
        <v>39.700000000000003</v>
      </c>
      <c r="N1199" t="str">
        <f t="shared" si="169"/>
        <v>Obesity</v>
      </c>
      <c r="O1199" t="str">
        <f t="shared" si="170"/>
        <v>Diabetes</v>
      </c>
      <c r="P1199">
        <v>7.34</v>
      </c>
      <c r="Q1199" s="2" t="s">
        <v>8354</v>
      </c>
      <c r="R1199" s="2" t="s">
        <v>8354</v>
      </c>
      <c r="S1199" t="s">
        <v>8354</v>
      </c>
      <c r="T1199" s="2">
        <v>0</v>
      </c>
      <c r="U1199" s="2" t="str">
        <f t="shared" si="171"/>
        <v>NO</v>
      </c>
      <c r="V1199" t="s">
        <v>8354</v>
      </c>
      <c r="W1199" t="str">
        <f t="shared" si="172"/>
        <v>tier - 3</v>
      </c>
      <c r="X1199" t="s">
        <v>11</v>
      </c>
      <c r="Y1199" t="str">
        <f t="shared" si="173"/>
        <v>tier - 3</v>
      </c>
      <c r="Z1199" t="s">
        <v>11</v>
      </c>
      <c r="AA1199" s="15">
        <v>9869.81</v>
      </c>
      <c r="AB1199" t="str">
        <v>R1012</v>
      </c>
    </row>
    <row r="1200" spans="1:28" x14ac:dyDescent="0.2">
      <c r="A1200" s="1" t="s">
        <v>1171</v>
      </c>
      <c r="B1200" s="13">
        <f t="shared" si="166"/>
        <v>35982</v>
      </c>
      <c r="C1200" s="1">
        <f t="shared" si="174"/>
        <v>24</v>
      </c>
      <c r="D1200">
        <v>1998</v>
      </c>
      <c r="E1200" s="7" t="s">
        <v>9</v>
      </c>
      <c r="F1200">
        <v>6</v>
      </c>
      <c r="G1200" s="8" t="str">
        <f t="shared" si="167"/>
        <v>Jul</v>
      </c>
      <c r="H1200" s="8" t="s">
        <v>6732</v>
      </c>
      <c r="I1200" s="14" t="s">
        <v>7638</v>
      </c>
      <c r="J1200" t="s">
        <v>5835</v>
      </c>
      <c r="K1200">
        <v>1998</v>
      </c>
      <c r="L1200">
        <f t="shared" si="168"/>
        <v>1998</v>
      </c>
      <c r="M1200">
        <v>35.97</v>
      </c>
      <c r="N1200" t="str">
        <f t="shared" si="169"/>
        <v>Obesity</v>
      </c>
      <c r="O1200" t="str">
        <f t="shared" si="170"/>
        <v>Diabetes</v>
      </c>
      <c r="P1200">
        <v>8.1300000000000008</v>
      </c>
      <c r="Q1200" s="2" t="s">
        <v>8354</v>
      </c>
      <c r="R1200" s="2" t="s">
        <v>8354</v>
      </c>
      <c r="S1200" t="s">
        <v>8354</v>
      </c>
      <c r="T1200" s="2">
        <v>0</v>
      </c>
      <c r="U1200" s="2" t="str">
        <f t="shared" si="171"/>
        <v>NO</v>
      </c>
      <c r="V1200" t="s">
        <v>8354</v>
      </c>
      <c r="W1200" t="str">
        <f t="shared" si="172"/>
        <v>tier - 2</v>
      </c>
      <c r="X1200" t="s">
        <v>10</v>
      </c>
      <c r="Y1200" t="str">
        <f t="shared" si="173"/>
        <v>tier - 2</v>
      </c>
      <c r="Z1200" t="s">
        <v>10</v>
      </c>
      <c r="AA1200" s="15">
        <v>9870.59</v>
      </c>
      <c r="AB1200" t="str">
        <v>R1023</v>
      </c>
    </row>
    <row r="1201" spans="1:28" x14ac:dyDescent="0.2">
      <c r="A1201" s="1" t="s">
        <v>1170</v>
      </c>
      <c r="B1201" s="13">
        <f t="shared" si="166"/>
        <v>26289</v>
      </c>
      <c r="C1201" s="1">
        <f t="shared" si="174"/>
        <v>51</v>
      </c>
      <c r="D1201">
        <v>1971</v>
      </c>
      <c r="E1201" s="7" t="s">
        <v>29</v>
      </c>
      <c r="F1201">
        <v>22</v>
      </c>
      <c r="G1201" s="8" t="str">
        <f t="shared" si="167"/>
        <v>Dec</v>
      </c>
      <c r="H1201" s="8" t="s">
        <v>7145</v>
      </c>
      <c r="I1201" s="14" t="s">
        <v>7463</v>
      </c>
      <c r="J1201" t="s">
        <v>5836</v>
      </c>
      <c r="K1201">
        <v>1971</v>
      </c>
      <c r="L1201">
        <f t="shared" si="168"/>
        <v>1971</v>
      </c>
      <c r="M1201">
        <v>25.86</v>
      </c>
      <c r="N1201" t="str">
        <f t="shared" si="169"/>
        <v>Overweight</v>
      </c>
      <c r="O1201" t="str">
        <f t="shared" si="170"/>
        <v>Diabetes</v>
      </c>
      <c r="P1201">
        <v>6.68</v>
      </c>
      <c r="Q1201" s="2" t="s">
        <v>8355</v>
      </c>
      <c r="R1201" s="2" t="s">
        <v>8354</v>
      </c>
      <c r="S1201" t="s">
        <v>8354</v>
      </c>
      <c r="T1201" s="2">
        <v>1</v>
      </c>
      <c r="U1201" s="2" t="str">
        <f t="shared" si="171"/>
        <v>NO</v>
      </c>
      <c r="V1201" t="s">
        <v>8354</v>
      </c>
      <c r="W1201" t="str">
        <f t="shared" si="172"/>
        <v>tier - 2</v>
      </c>
      <c r="X1201" t="s">
        <v>10</v>
      </c>
      <c r="Y1201" t="str">
        <f t="shared" si="173"/>
        <v>tier - 2</v>
      </c>
      <c r="Z1201" t="s">
        <v>10</v>
      </c>
      <c r="AA1201" s="15">
        <v>9872.7000000000007</v>
      </c>
      <c r="AB1201" t="str">
        <v>R1011</v>
      </c>
    </row>
    <row r="1202" spans="1:28" x14ac:dyDescent="0.2">
      <c r="A1202" s="1" t="s">
        <v>1169</v>
      </c>
      <c r="B1202" s="13">
        <f t="shared" si="166"/>
        <v>26117</v>
      </c>
      <c r="C1202" s="1">
        <f t="shared" si="174"/>
        <v>51</v>
      </c>
      <c r="D1202">
        <v>1971</v>
      </c>
      <c r="E1202" s="7" t="s">
        <v>9</v>
      </c>
      <c r="F1202">
        <v>3</v>
      </c>
      <c r="G1202" s="8" t="str">
        <f t="shared" si="167"/>
        <v>Jul</v>
      </c>
      <c r="H1202" s="8" t="s">
        <v>6732</v>
      </c>
      <c r="I1202" s="14" t="s">
        <v>6779</v>
      </c>
      <c r="J1202" t="s">
        <v>5518</v>
      </c>
      <c r="K1202">
        <v>1971</v>
      </c>
      <c r="L1202">
        <f t="shared" si="168"/>
        <v>1971</v>
      </c>
      <c r="M1202">
        <v>30.03</v>
      </c>
      <c r="N1202" t="str">
        <f t="shared" si="169"/>
        <v>Obesity</v>
      </c>
      <c r="O1202" t="str">
        <f t="shared" si="170"/>
        <v>Diabetes</v>
      </c>
      <c r="P1202">
        <v>11.51</v>
      </c>
      <c r="Q1202" s="2" t="s">
        <v>8354</v>
      </c>
      <c r="R1202" s="2" t="s">
        <v>8354</v>
      </c>
      <c r="S1202" t="s">
        <v>8354</v>
      </c>
      <c r="T1202" s="2">
        <v>0</v>
      </c>
      <c r="U1202" s="2" t="str">
        <f t="shared" si="171"/>
        <v>NO</v>
      </c>
      <c r="V1202" t="s">
        <v>8354</v>
      </c>
      <c r="W1202" t="str">
        <f t="shared" si="172"/>
        <v>tier - 2</v>
      </c>
      <c r="X1202" t="s">
        <v>10</v>
      </c>
      <c r="Y1202" t="str">
        <f t="shared" si="173"/>
        <v>tier - 3</v>
      </c>
      <c r="Z1202" t="s">
        <v>11</v>
      </c>
      <c r="AA1202" s="15">
        <v>9875.68</v>
      </c>
      <c r="AB1202" t="str">
        <v>R1024</v>
      </c>
    </row>
    <row r="1203" spans="1:28" x14ac:dyDescent="0.2">
      <c r="A1203" s="1" t="s">
        <v>1168</v>
      </c>
      <c r="B1203" s="13">
        <f t="shared" si="166"/>
        <v>26209</v>
      </c>
      <c r="C1203" s="1">
        <f t="shared" si="174"/>
        <v>51</v>
      </c>
      <c r="D1203">
        <v>1971</v>
      </c>
      <c r="E1203" s="7" t="s">
        <v>36</v>
      </c>
      <c r="F1203">
        <v>3</v>
      </c>
      <c r="G1203" s="8" t="str">
        <f t="shared" si="167"/>
        <v>Oct</v>
      </c>
      <c r="H1203" s="8" t="s">
        <v>7145</v>
      </c>
      <c r="I1203" s="14" t="s">
        <v>7639</v>
      </c>
      <c r="J1203" t="s">
        <v>5837</v>
      </c>
      <c r="K1203">
        <v>1971</v>
      </c>
      <c r="L1203">
        <f t="shared" si="168"/>
        <v>1971</v>
      </c>
      <c r="M1203">
        <v>25.76</v>
      </c>
      <c r="N1203" t="str">
        <f t="shared" si="169"/>
        <v>Overweight</v>
      </c>
      <c r="O1203" t="str">
        <f t="shared" si="170"/>
        <v>Prediabetes</v>
      </c>
      <c r="P1203">
        <v>6.02</v>
      </c>
      <c r="Q1203" s="2" t="s">
        <v>8355</v>
      </c>
      <c r="R1203" s="2" t="s">
        <v>8354</v>
      </c>
      <c r="S1203" t="s">
        <v>2382</v>
      </c>
      <c r="T1203" s="2">
        <v>1</v>
      </c>
      <c r="U1203" s="2" t="str">
        <f t="shared" si="171"/>
        <v>NO</v>
      </c>
      <c r="V1203" t="s">
        <v>8354</v>
      </c>
      <c r="W1203" t="str">
        <f t="shared" si="172"/>
        <v>tier - 2</v>
      </c>
      <c r="X1203" t="s">
        <v>10</v>
      </c>
      <c r="Y1203" t="str">
        <f t="shared" si="173"/>
        <v>tier - 1</v>
      </c>
      <c r="Z1203" t="s">
        <v>15</v>
      </c>
      <c r="AA1203" s="15">
        <v>9877.61</v>
      </c>
      <c r="AB1203" t="str">
        <v>R1013</v>
      </c>
    </row>
    <row r="1204" spans="1:28" x14ac:dyDescent="0.2">
      <c r="A1204" s="1" t="s">
        <v>1167</v>
      </c>
      <c r="B1204" s="13">
        <f t="shared" si="166"/>
        <v>26245</v>
      </c>
      <c r="C1204" s="1">
        <f t="shared" si="174"/>
        <v>51</v>
      </c>
      <c r="D1204">
        <v>1971</v>
      </c>
      <c r="E1204" s="7" t="s">
        <v>14</v>
      </c>
      <c r="F1204">
        <v>8</v>
      </c>
      <c r="G1204" s="8" t="str">
        <f t="shared" si="167"/>
        <v>Nov</v>
      </c>
      <c r="H1204" s="8" t="s">
        <v>6732</v>
      </c>
      <c r="I1204" s="14" t="s">
        <v>7640</v>
      </c>
      <c r="J1204" t="s">
        <v>5196</v>
      </c>
      <c r="K1204">
        <v>1971</v>
      </c>
      <c r="L1204">
        <f t="shared" si="168"/>
        <v>1971</v>
      </c>
      <c r="M1204">
        <v>22.42</v>
      </c>
      <c r="N1204" t="str">
        <f t="shared" si="169"/>
        <v>Normalweight</v>
      </c>
      <c r="O1204" t="str">
        <f t="shared" si="170"/>
        <v>Diabetes</v>
      </c>
      <c r="P1204">
        <v>7.96</v>
      </c>
      <c r="Q1204" s="2" t="s">
        <v>8354</v>
      </c>
      <c r="R1204" s="2" t="s">
        <v>8354</v>
      </c>
      <c r="S1204" t="s">
        <v>8354</v>
      </c>
      <c r="T1204" s="2">
        <v>0</v>
      </c>
      <c r="U1204" s="2" t="str">
        <f t="shared" si="171"/>
        <v>NO</v>
      </c>
      <c r="V1204" t="s">
        <v>8354</v>
      </c>
      <c r="W1204" t="str">
        <f t="shared" si="172"/>
        <v>tier - 2</v>
      </c>
      <c r="X1204" t="s">
        <v>10</v>
      </c>
      <c r="Y1204" t="str">
        <f t="shared" si="173"/>
        <v>tier - 3</v>
      </c>
      <c r="Z1204" t="s">
        <v>11</v>
      </c>
      <c r="AA1204" s="15">
        <v>9880.07</v>
      </c>
      <c r="AB1204" t="str">
        <v>R1011</v>
      </c>
    </row>
    <row r="1205" spans="1:28" x14ac:dyDescent="0.2">
      <c r="A1205" s="1" t="s">
        <v>1166</v>
      </c>
      <c r="B1205" s="13">
        <f t="shared" si="166"/>
        <v>24416</v>
      </c>
      <c r="C1205" s="1">
        <f t="shared" si="174"/>
        <v>56</v>
      </c>
      <c r="D1205">
        <v>1966</v>
      </c>
      <c r="E1205" s="7" t="s">
        <v>14</v>
      </c>
      <c r="F1205">
        <v>5</v>
      </c>
      <c r="G1205" s="8" t="str">
        <f t="shared" si="167"/>
        <v>Nov</v>
      </c>
      <c r="H1205" s="8" t="s">
        <v>6732</v>
      </c>
      <c r="I1205" s="14" t="s">
        <v>7032</v>
      </c>
      <c r="J1205" t="s">
        <v>5838</v>
      </c>
      <c r="K1205">
        <v>1966</v>
      </c>
      <c r="L1205">
        <f t="shared" si="168"/>
        <v>1966</v>
      </c>
      <c r="M1205">
        <v>33.18</v>
      </c>
      <c r="N1205" t="str">
        <f t="shared" si="169"/>
        <v>Obesity</v>
      </c>
      <c r="O1205" t="str">
        <f t="shared" si="170"/>
        <v>Prediabetes</v>
      </c>
      <c r="P1205">
        <v>6.01</v>
      </c>
      <c r="Q1205" s="2" t="s">
        <v>8355</v>
      </c>
      <c r="R1205" s="2" t="s">
        <v>8354</v>
      </c>
      <c r="S1205" t="s">
        <v>8354</v>
      </c>
      <c r="T1205" s="2">
        <v>1</v>
      </c>
      <c r="U1205" s="2" t="str">
        <f t="shared" si="171"/>
        <v>NO</v>
      </c>
      <c r="V1205" t="s">
        <v>8354</v>
      </c>
      <c r="W1205" t="str">
        <f t="shared" si="172"/>
        <v>tier - 3</v>
      </c>
      <c r="X1205" t="s">
        <v>11</v>
      </c>
      <c r="Y1205" t="str">
        <f t="shared" si="173"/>
        <v>tier - 3</v>
      </c>
      <c r="Z1205" t="s">
        <v>11</v>
      </c>
      <c r="AA1205" s="15">
        <v>9890.23</v>
      </c>
      <c r="AB1205" t="str">
        <v>R1013</v>
      </c>
    </row>
    <row r="1206" spans="1:28" x14ac:dyDescent="0.2">
      <c r="A1206" s="1" t="s">
        <v>1165</v>
      </c>
      <c r="B1206" s="13">
        <f t="shared" si="166"/>
        <v>35254</v>
      </c>
      <c r="C1206" s="1">
        <f t="shared" si="174"/>
        <v>26</v>
      </c>
      <c r="D1206">
        <v>1996</v>
      </c>
      <c r="E1206" s="7" t="s">
        <v>9</v>
      </c>
      <c r="F1206">
        <v>8</v>
      </c>
      <c r="G1206" s="8" t="str">
        <f t="shared" si="167"/>
        <v>Jul</v>
      </c>
      <c r="H1206" s="8" t="s">
        <v>7145</v>
      </c>
      <c r="I1206" s="14" t="s">
        <v>7641</v>
      </c>
      <c r="J1206" t="s">
        <v>5839</v>
      </c>
      <c r="K1206">
        <v>1996</v>
      </c>
      <c r="L1206">
        <f t="shared" si="168"/>
        <v>1996</v>
      </c>
      <c r="M1206">
        <v>43.04</v>
      </c>
      <c r="N1206" t="str">
        <f t="shared" si="169"/>
        <v>Obesity</v>
      </c>
      <c r="O1206" t="str">
        <f t="shared" si="170"/>
        <v>Prediabetes</v>
      </c>
      <c r="P1206">
        <v>5.9</v>
      </c>
      <c r="Q1206" s="2" t="s">
        <v>8355</v>
      </c>
      <c r="R1206" s="2" t="s">
        <v>8354</v>
      </c>
      <c r="S1206" t="s">
        <v>8354</v>
      </c>
      <c r="T1206" s="2">
        <v>0</v>
      </c>
      <c r="U1206" s="2" t="str">
        <f t="shared" si="171"/>
        <v>NO</v>
      </c>
      <c r="V1206" t="s">
        <v>8354</v>
      </c>
      <c r="W1206" t="str">
        <f t="shared" si="172"/>
        <v>tier - 2</v>
      </c>
      <c r="X1206" t="s">
        <v>10</v>
      </c>
      <c r="Y1206" t="str">
        <f t="shared" si="173"/>
        <v>tier - 3</v>
      </c>
      <c r="Z1206" t="s">
        <v>11</v>
      </c>
      <c r="AA1206" s="15">
        <v>9894.69</v>
      </c>
      <c r="AB1206" t="str">
        <v>R1012</v>
      </c>
    </row>
    <row r="1207" spans="1:28" x14ac:dyDescent="0.2">
      <c r="A1207" s="1" t="s">
        <v>1164</v>
      </c>
      <c r="B1207" s="13">
        <f t="shared" si="166"/>
        <v>22875</v>
      </c>
      <c r="C1207" s="1">
        <f t="shared" si="174"/>
        <v>60</v>
      </c>
      <c r="D1207">
        <v>1962</v>
      </c>
      <c r="E1207" s="7" t="s">
        <v>34</v>
      </c>
      <c r="F1207">
        <v>17</v>
      </c>
      <c r="G1207" s="8" t="str">
        <f t="shared" si="167"/>
        <v>Aug</v>
      </c>
      <c r="H1207" s="8" t="s">
        <v>6732</v>
      </c>
      <c r="I1207" s="14" t="s">
        <v>7642</v>
      </c>
      <c r="J1207" t="s">
        <v>5840</v>
      </c>
      <c r="K1207">
        <v>1962</v>
      </c>
      <c r="L1207">
        <f t="shared" si="168"/>
        <v>1962</v>
      </c>
      <c r="M1207">
        <v>34.15</v>
      </c>
      <c r="N1207" t="str">
        <f t="shared" si="169"/>
        <v>Obesity</v>
      </c>
      <c r="O1207" t="str">
        <f t="shared" si="170"/>
        <v>Normal</v>
      </c>
      <c r="P1207">
        <v>4.49</v>
      </c>
      <c r="Q1207" s="2" t="s">
        <v>8355</v>
      </c>
      <c r="R1207" s="2" t="s">
        <v>8354</v>
      </c>
      <c r="S1207" t="s">
        <v>8354</v>
      </c>
      <c r="T1207" s="2">
        <v>1</v>
      </c>
      <c r="U1207" s="2" t="str">
        <f t="shared" si="171"/>
        <v>NO</v>
      </c>
      <c r="V1207" t="s">
        <v>8354</v>
      </c>
      <c r="W1207" t="str">
        <f t="shared" si="172"/>
        <v>tier - 3</v>
      </c>
      <c r="X1207" t="s">
        <v>11</v>
      </c>
      <c r="Y1207" t="str">
        <f t="shared" si="173"/>
        <v>tier - 2</v>
      </c>
      <c r="Z1207" t="s">
        <v>10</v>
      </c>
      <c r="AA1207" s="15">
        <v>9907.83</v>
      </c>
      <c r="AB1207" t="str">
        <v>R1013</v>
      </c>
    </row>
    <row r="1208" spans="1:28" x14ac:dyDescent="0.2">
      <c r="A1208" s="1" t="s">
        <v>1163</v>
      </c>
      <c r="B1208" s="13">
        <f t="shared" si="166"/>
        <v>26556</v>
      </c>
      <c r="C1208" s="1">
        <f t="shared" si="174"/>
        <v>50</v>
      </c>
      <c r="D1208">
        <v>1972</v>
      </c>
      <c r="E1208" s="7" t="s">
        <v>19</v>
      </c>
      <c r="F1208">
        <v>14</v>
      </c>
      <c r="G1208" s="8" t="str">
        <f t="shared" si="167"/>
        <v>Sep</v>
      </c>
      <c r="H1208" s="8" t="s">
        <v>7145</v>
      </c>
      <c r="I1208" s="14" t="s">
        <v>7643</v>
      </c>
      <c r="J1208" t="s">
        <v>6703</v>
      </c>
      <c r="K1208">
        <v>1972</v>
      </c>
      <c r="L1208">
        <f t="shared" si="168"/>
        <v>1972</v>
      </c>
      <c r="M1208">
        <v>25.78</v>
      </c>
      <c r="N1208" t="str">
        <f t="shared" si="169"/>
        <v>Overweight</v>
      </c>
      <c r="O1208" t="str">
        <f t="shared" si="170"/>
        <v>Prediabetes</v>
      </c>
      <c r="P1208">
        <v>6.25</v>
      </c>
      <c r="Q1208" s="2" t="s">
        <v>8354</v>
      </c>
      <c r="R1208" s="2" t="s">
        <v>8354</v>
      </c>
      <c r="S1208" t="s">
        <v>8354</v>
      </c>
      <c r="T1208" s="2">
        <v>0</v>
      </c>
      <c r="U1208" s="2" t="str">
        <f t="shared" si="171"/>
        <v>NO</v>
      </c>
      <c r="V1208" t="s">
        <v>8354</v>
      </c>
      <c r="W1208" t="str">
        <f t="shared" si="172"/>
        <v>tier - 2</v>
      </c>
      <c r="X1208" t="s">
        <v>10</v>
      </c>
      <c r="Y1208" t="str">
        <f t="shared" si="173"/>
        <v>tier - 3</v>
      </c>
      <c r="Z1208" t="s">
        <v>11</v>
      </c>
      <c r="AA1208" s="15">
        <v>9910.36</v>
      </c>
      <c r="AB1208" t="str">
        <v>R1012</v>
      </c>
    </row>
    <row r="1209" spans="1:28" x14ac:dyDescent="0.2">
      <c r="A1209" s="1" t="s">
        <v>1162</v>
      </c>
      <c r="B1209" s="13">
        <f t="shared" si="166"/>
        <v>31278</v>
      </c>
      <c r="C1209" s="1">
        <f t="shared" si="174"/>
        <v>37</v>
      </c>
      <c r="D1209">
        <v>1985</v>
      </c>
      <c r="E1209" s="7" t="s">
        <v>34</v>
      </c>
      <c r="F1209">
        <v>19</v>
      </c>
      <c r="G1209" s="8" t="str">
        <f t="shared" si="167"/>
        <v>Aug</v>
      </c>
      <c r="H1209" s="8" t="s">
        <v>6730</v>
      </c>
      <c r="I1209" s="14" t="s">
        <v>7644</v>
      </c>
      <c r="J1209" t="s">
        <v>5275</v>
      </c>
      <c r="K1209">
        <v>1985</v>
      </c>
      <c r="L1209">
        <f t="shared" si="168"/>
        <v>1985</v>
      </c>
      <c r="M1209">
        <v>21.02</v>
      </c>
      <c r="N1209" t="str">
        <f t="shared" si="169"/>
        <v>Normalweight</v>
      </c>
      <c r="O1209" t="str">
        <f t="shared" si="170"/>
        <v>Diabetes</v>
      </c>
      <c r="P1209">
        <v>9.6199999999999992</v>
      </c>
      <c r="Q1209" s="2" t="s">
        <v>8355</v>
      </c>
      <c r="R1209" s="2" t="s">
        <v>8354</v>
      </c>
      <c r="S1209" t="s">
        <v>2382</v>
      </c>
      <c r="T1209" s="2">
        <v>1</v>
      </c>
      <c r="U1209" s="2" t="str">
        <f t="shared" si="171"/>
        <v>NO</v>
      </c>
      <c r="V1209" t="s">
        <v>8354</v>
      </c>
      <c r="W1209" t="str">
        <f t="shared" si="172"/>
        <v>tier - 2</v>
      </c>
      <c r="X1209" t="s">
        <v>10</v>
      </c>
      <c r="Y1209" t="str">
        <f t="shared" si="173"/>
        <v>tier - 3</v>
      </c>
      <c r="Z1209" t="s">
        <v>11</v>
      </c>
      <c r="AA1209" s="15">
        <v>9930.64</v>
      </c>
      <c r="AB1209" t="str">
        <v>R1025</v>
      </c>
    </row>
    <row r="1210" spans="1:28" x14ac:dyDescent="0.2">
      <c r="A1210" s="1" t="s">
        <v>1161</v>
      </c>
      <c r="B1210" s="13">
        <f t="shared" si="166"/>
        <v>30653</v>
      </c>
      <c r="C1210" s="1">
        <f t="shared" si="174"/>
        <v>39</v>
      </c>
      <c r="D1210">
        <v>1983</v>
      </c>
      <c r="E1210" s="7" t="s">
        <v>29</v>
      </c>
      <c r="F1210">
        <v>3</v>
      </c>
      <c r="G1210" s="8" t="str">
        <f t="shared" si="167"/>
        <v>Dec</v>
      </c>
      <c r="H1210" s="8" t="s">
        <v>6732</v>
      </c>
      <c r="I1210" s="14" t="s">
        <v>7645</v>
      </c>
      <c r="J1210" t="s">
        <v>5841</v>
      </c>
      <c r="K1210">
        <v>1983</v>
      </c>
      <c r="L1210">
        <f t="shared" si="168"/>
        <v>1983</v>
      </c>
      <c r="M1210">
        <v>37.51</v>
      </c>
      <c r="N1210" t="str">
        <f t="shared" si="169"/>
        <v>Obesity</v>
      </c>
      <c r="O1210" t="str">
        <f t="shared" si="170"/>
        <v>Diabetes</v>
      </c>
      <c r="P1210">
        <v>11.06</v>
      </c>
      <c r="Q1210" s="2" t="s">
        <v>8354</v>
      </c>
      <c r="R1210" s="2" t="s">
        <v>8354</v>
      </c>
      <c r="S1210" t="s">
        <v>8354</v>
      </c>
      <c r="T1210" s="2">
        <v>2</v>
      </c>
      <c r="U1210" s="2" t="str">
        <f t="shared" si="171"/>
        <v>NO</v>
      </c>
      <c r="V1210" t="s">
        <v>8354</v>
      </c>
      <c r="W1210" t="str">
        <f t="shared" si="172"/>
        <v>tier - 2</v>
      </c>
      <c r="X1210" t="s">
        <v>10</v>
      </c>
      <c r="Y1210" t="str">
        <f t="shared" si="173"/>
        <v>tier - 2</v>
      </c>
      <c r="Z1210" t="s">
        <v>10</v>
      </c>
      <c r="AA1210" s="15">
        <v>9931.9599999999991</v>
      </c>
      <c r="AB1210" t="str">
        <v>R1012</v>
      </c>
    </row>
    <row r="1211" spans="1:28" x14ac:dyDescent="0.2">
      <c r="A1211" s="1" t="s">
        <v>1160</v>
      </c>
      <c r="B1211" s="13">
        <f t="shared" si="166"/>
        <v>23631</v>
      </c>
      <c r="C1211" s="1">
        <f t="shared" si="174"/>
        <v>58</v>
      </c>
      <c r="D1211">
        <v>1964</v>
      </c>
      <c r="E1211" s="7" t="s">
        <v>19</v>
      </c>
      <c r="F1211">
        <v>11</v>
      </c>
      <c r="G1211" s="8" t="str">
        <f t="shared" si="167"/>
        <v>Sep</v>
      </c>
      <c r="H1211" s="8" t="s">
        <v>6732</v>
      </c>
      <c r="I1211" s="14" t="s">
        <v>6877</v>
      </c>
      <c r="J1211" t="s">
        <v>5332</v>
      </c>
      <c r="K1211">
        <v>1964</v>
      </c>
      <c r="L1211">
        <f t="shared" si="168"/>
        <v>1964</v>
      </c>
      <c r="M1211">
        <v>25.745000000000001</v>
      </c>
      <c r="N1211" t="str">
        <f t="shared" si="169"/>
        <v>Overweight</v>
      </c>
      <c r="O1211" t="str">
        <f t="shared" si="170"/>
        <v>Prediabetes</v>
      </c>
      <c r="P1211">
        <v>6.11</v>
      </c>
      <c r="Q1211" s="2" t="s">
        <v>8355</v>
      </c>
      <c r="R1211" s="2" t="s">
        <v>8354</v>
      </c>
      <c r="S1211" t="s">
        <v>8354</v>
      </c>
      <c r="T1211" s="2">
        <v>0</v>
      </c>
      <c r="U1211" s="2" t="str">
        <f t="shared" si="171"/>
        <v>NO</v>
      </c>
      <c r="V1211" t="s">
        <v>8354</v>
      </c>
      <c r="W1211" t="str">
        <f t="shared" si="172"/>
        <v>tier - 3</v>
      </c>
      <c r="X1211" t="s">
        <v>11</v>
      </c>
      <c r="Y1211" t="str">
        <f t="shared" si="173"/>
        <v>tier - 3</v>
      </c>
      <c r="Z1211" t="s">
        <v>11</v>
      </c>
      <c r="AA1211" s="15">
        <v>9933.44</v>
      </c>
      <c r="AB1211" t="str">
        <v>R1013</v>
      </c>
    </row>
    <row r="1212" spans="1:28" x14ac:dyDescent="0.2">
      <c r="A1212" s="1" t="s">
        <v>1159</v>
      </c>
      <c r="B1212" s="13">
        <f t="shared" si="166"/>
        <v>26293</v>
      </c>
      <c r="C1212" s="1">
        <f t="shared" si="174"/>
        <v>51</v>
      </c>
      <c r="D1212">
        <v>1971</v>
      </c>
      <c r="E1212" s="7" t="s">
        <v>29</v>
      </c>
      <c r="F1212">
        <v>26</v>
      </c>
      <c r="G1212" s="8" t="str">
        <f t="shared" si="167"/>
        <v>Dec</v>
      </c>
      <c r="H1212" s="8" t="s">
        <v>6732</v>
      </c>
      <c r="I1212" s="14" t="s">
        <v>7646</v>
      </c>
      <c r="J1212" t="s">
        <v>5842</v>
      </c>
      <c r="K1212">
        <v>1971</v>
      </c>
      <c r="L1212">
        <f t="shared" si="168"/>
        <v>1971</v>
      </c>
      <c r="M1212">
        <v>31.35</v>
      </c>
      <c r="N1212" t="str">
        <f t="shared" si="169"/>
        <v>Obesity</v>
      </c>
      <c r="O1212" t="str">
        <f t="shared" si="170"/>
        <v>Diabetes</v>
      </c>
      <c r="P1212">
        <v>11.49</v>
      </c>
      <c r="Q1212" s="2" t="s">
        <v>8354</v>
      </c>
      <c r="R1212" s="2" t="s">
        <v>8354</v>
      </c>
      <c r="S1212" t="s">
        <v>8354</v>
      </c>
      <c r="T1212" s="2">
        <v>2</v>
      </c>
      <c r="U1212" s="2" t="str">
        <f t="shared" si="171"/>
        <v>NO</v>
      </c>
      <c r="V1212" t="s">
        <v>8354</v>
      </c>
      <c r="W1212" t="str">
        <f t="shared" si="172"/>
        <v>tier - 2</v>
      </c>
      <c r="X1212" t="s">
        <v>10</v>
      </c>
      <c r="Y1212" t="str">
        <f t="shared" si="173"/>
        <v>tier - 3</v>
      </c>
      <c r="Z1212" t="s">
        <v>11</v>
      </c>
      <c r="AA1212" s="15">
        <v>9957.7199999999993</v>
      </c>
      <c r="AB1212" t="str">
        <v>R1018</v>
      </c>
    </row>
    <row r="1213" spans="1:28" x14ac:dyDescent="0.2">
      <c r="A1213" s="1" t="s">
        <v>1158</v>
      </c>
      <c r="B1213" s="13">
        <f t="shared" si="166"/>
        <v>26212</v>
      </c>
      <c r="C1213" s="1">
        <f t="shared" si="174"/>
        <v>51</v>
      </c>
      <c r="D1213">
        <v>1971</v>
      </c>
      <c r="E1213" s="7" t="s">
        <v>36</v>
      </c>
      <c r="F1213">
        <v>6</v>
      </c>
      <c r="G1213" s="8" t="str">
        <f t="shared" si="167"/>
        <v>Oct</v>
      </c>
      <c r="H1213" s="8" t="s">
        <v>6732</v>
      </c>
      <c r="I1213" s="14" t="s">
        <v>6876</v>
      </c>
      <c r="J1213" t="s">
        <v>5843</v>
      </c>
      <c r="K1213">
        <v>1971</v>
      </c>
      <c r="L1213">
        <f t="shared" si="168"/>
        <v>1971</v>
      </c>
      <c r="M1213">
        <v>29.83</v>
      </c>
      <c r="N1213" t="str">
        <f t="shared" si="169"/>
        <v>Overweight</v>
      </c>
      <c r="O1213" t="str">
        <f t="shared" si="170"/>
        <v>Diabetes</v>
      </c>
      <c r="P1213">
        <v>8.68</v>
      </c>
      <c r="Q1213" s="2" t="s">
        <v>8354</v>
      </c>
      <c r="R1213" s="2" t="s">
        <v>8354</v>
      </c>
      <c r="S1213" t="s">
        <v>8354</v>
      </c>
      <c r="T1213" s="2">
        <v>2</v>
      </c>
      <c r="U1213" s="2" t="str">
        <f t="shared" si="171"/>
        <v>NO</v>
      </c>
      <c r="V1213" t="s">
        <v>8354</v>
      </c>
      <c r="W1213" t="str">
        <f t="shared" si="172"/>
        <v>tier - 2</v>
      </c>
      <c r="X1213" t="s">
        <v>10</v>
      </c>
      <c r="Y1213" t="str">
        <f t="shared" si="173"/>
        <v>tier - 2</v>
      </c>
      <c r="Z1213" t="s">
        <v>10</v>
      </c>
      <c r="AA1213" s="15">
        <v>9964.06</v>
      </c>
      <c r="AB1213" t="str">
        <v>R1019</v>
      </c>
    </row>
    <row r="1214" spans="1:28" x14ac:dyDescent="0.2">
      <c r="A1214" s="1" t="s">
        <v>1157</v>
      </c>
      <c r="B1214" s="13">
        <f t="shared" si="166"/>
        <v>25791</v>
      </c>
      <c r="C1214" s="1">
        <f t="shared" si="174"/>
        <v>52</v>
      </c>
      <c r="D1214">
        <v>1970</v>
      </c>
      <c r="E1214" s="7" t="s">
        <v>34</v>
      </c>
      <c r="F1214">
        <v>11</v>
      </c>
      <c r="G1214" s="8" t="str">
        <f t="shared" si="167"/>
        <v>Aug</v>
      </c>
      <c r="H1214" s="8" t="s">
        <v>7145</v>
      </c>
      <c r="I1214" s="14" t="s">
        <v>7098</v>
      </c>
      <c r="J1214" t="s">
        <v>5844</v>
      </c>
      <c r="K1214">
        <v>1970</v>
      </c>
      <c r="L1214">
        <f t="shared" si="168"/>
        <v>1970</v>
      </c>
      <c r="M1214">
        <v>25.49</v>
      </c>
      <c r="N1214" t="str">
        <f t="shared" si="169"/>
        <v>Overweight</v>
      </c>
      <c r="O1214" t="str">
        <f t="shared" si="170"/>
        <v>Normal</v>
      </c>
      <c r="P1214">
        <v>5.68</v>
      </c>
      <c r="Q1214" s="2" t="s">
        <v>8355</v>
      </c>
      <c r="R1214" s="2" t="s">
        <v>8354</v>
      </c>
      <c r="S1214" t="s">
        <v>2382</v>
      </c>
      <c r="T1214" s="2">
        <v>1</v>
      </c>
      <c r="U1214" s="2" t="str">
        <f t="shared" si="171"/>
        <v>NO</v>
      </c>
      <c r="V1214" t="s">
        <v>8354</v>
      </c>
      <c r="W1214" t="str">
        <f t="shared" si="172"/>
        <v>tier - 2</v>
      </c>
      <c r="X1214" t="s">
        <v>10</v>
      </c>
      <c r="Y1214" t="str">
        <f t="shared" si="173"/>
        <v>tier - 3</v>
      </c>
      <c r="Z1214" t="s">
        <v>11</v>
      </c>
      <c r="AA1214" s="15">
        <v>9991.0400000000009</v>
      </c>
      <c r="AB1214" t="str">
        <v>R1012</v>
      </c>
    </row>
    <row r="1215" spans="1:28" x14ac:dyDescent="0.2">
      <c r="A1215" s="1" t="s">
        <v>1156</v>
      </c>
      <c r="B1215" s="13">
        <f t="shared" si="166"/>
        <v>32327</v>
      </c>
      <c r="C1215" s="1">
        <f t="shared" si="174"/>
        <v>34</v>
      </c>
      <c r="D1215">
        <v>1988</v>
      </c>
      <c r="E1215" s="7" t="s">
        <v>9</v>
      </c>
      <c r="F1215">
        <v>3</v>
      </c>
      <c r="G1215" s="8" t="str">
        <f t="shared" si="167"/>
        <v>Jul</v>
      </c>
      <c r="H1215" s="8" t="s">
        <v>6730</v>
      </c>
      <c r="I1215" s="14" t="s">
        <v>7299</v>
      </c>
      <c r="J1215" t="s">
        <v>5845</v>
      </c>
      <c r="K1215">
        <v>1988</v>
      </c>
      <c r="L1215">
        <f t="shared" si="168"/>
        <v>1988</v>
      </c>
      <c r="M1215">
        <v>34.1</v>
      </c>
      <c r="N1215" t="str">
        <f t="shared" si="169"/>
        <v>Obesity</v>
      </c>
      <c r="O1215" t="str">
        <f t="shared" si="170"/>
        <v>Diabetes</v>
      </c>
      <c r="P1215">
        <v>8.4499999999999993</v>
      </c>
      <c r="Q1215" s="2" t="s">
        <v>8354</v>
      </c>
      <c r="R1215" s="2" t="s">
        <v>8354</v>
      </c>
      <c r="S1215" t="s">
        <v>8354</v>
      </c>
      <c r="T1215" s="2">
        <v>0</v>
      </c>
      <c r="U1215" s="2" t="str">
        <f t="shared" si="171"/>
        <v>NO</v>
      </c>
      <c r="V1215" t="s">
        <v>8354</v>
      </c>
      <c r="W1215" t="str">
        <f t="shared" si="172"/>
        <v>tier - 3</v>
      </c>
      <c r="X1215" t="s">
        <v>11</v>
      </c>
      <c r="Y1215" t="str">
        <f t="shared" si="173"/>
        <v>tier - 3</v>
      </c>
      <c r="Z1215" t="s">
        <v>11</v>
      </c>
      <c r="AA1215" s="15">
        <v>10011.44</v>
      </c>
      <c r="AB1215" t="str">
        <v>R1026</v>
      </c>
    </row>
    <row r="1216" spans="1:28" x14ac:dyDescent="0.2">
      <c r="A1216" s="1" t="s">
        <v>1155</v>
      </c>
      <c r="B1216" s="13">
        <f t="shared" si="166"/>
        <v>29217</v>
      </c>
      <c r="C1216" s="1">
        <f t="shared" si="174"/>
        <v>43</v>
      </c>
      <c r="D1216">
        <v>1979</v>
      </c>
      <c r="E1216" s="7" t="s">
        <v>29</v>
      </c>
      <c r="F1216">
        <v>28</v>
      </c>
      <c r="G1216" s="8" t="str">
        <f t="shared" si="167"/>
        <v>Dec</v>
      </c>
      <c r="H1216" s="8" t="s">
        <v>6732</v>
      </c>
      <c r="I1216" s="14" t="s">
        <v>7647</v>
      </c>
      <c r="J1216" t="s">
        <v>5846</v>
      </c>
      <c r="K1216">
        <v>1979</v>
      </c>
      <c r="L1216">
        <f t="shared" si="168"/>
        <v>1979</v>
      </c>
      <c r="M1216">
        <v>25.84</v>
      </c>
      <c r="N1216" t="str">
        <f t="shared" si="169"/>
        <v>Overweight</v>
      </c>
      <c r="O1216" t="str">
        <f t="shared" si="170"/>
        <v>Diabetes</v>
      </c>
      <c r="P1216">
        <v>8.51</v>
      </c>
      <c r="Q1216" s="2" t="s">
        <v>8354</v>
      </c>
      <c r="R1216" s="2" t="s">
        <v>8354</v>
      </c>
      <c r="S1216" t="s">
        <v>8354</v>
      </c>
      <c r="T1216" s="2">
        <v>2</v>
      </c>
      <c r="U1216" s="2" t="str">
        <f t="shared" si="171"/>
        <v>NO</v>
      </c>
      <c r="V1216" t="s">
        <v>8354</v>
      </c>
      <c r="W1216" t="str">
        <f t="shared" si="172"/>
        <v>tier - 3</v>
      </c>
      <c r="X1216" t="s">
        <v>11</v>
      </c>
      <c r="Y1216" t="str">
        <f t="shared" si="173"/>
        <v>tier - 1</v>
      </c>
      <c r="Z1216" t="s">
        <v>15</v>
      </c>
      <c r="AA1216" s="15">
        <v>10027.15</v>
      </c>
      <c r="AB1216" t="str">
        <v>R1021</v>
      </c>
    </row>
    <row r="1217" spans="1:28" x14ac:dyDescent="0.2">
      <c r="A1217" s="1" t="s">
        <v>1154</v>
      </c>
      <c r="B1217" s="13">
        <f t="shared" si="166"/>
        <v>27271</v>
      </c>
      <c r="C1217" s="1">
        <f t="shared" si="174"/>
        <v>48</v>
      </c>
      <c r="D1217">
        <v>1974</v>
      </c>
      <c r="E1217" s="7" t="s">
        <v>34</v>
      </c>
      <c r="F1217">
        <v>30</v>
      </c>
      <c r="G1217" s="8" t="str">
        <f t="shared" si="167"/>
        <v>Aug</v>
      </c>
      <c r="H1217" s="8" t="s">
        <v>6730</v>
      </c>
      <c r="I1217" s="14" t="s">
        <v>7648</v>
      </c>
      <c r="J1217" t="s">
        <v>5847</v>
      </c>
      <c r="K1217">
        <v>1974</v>
      </c>
      <c r="L1217">
        <f t="shared" si="168"/>
        <v>1974</v>
      </c>
      <c r="M1217">
        <v>20.6</v>
      </c>
      <c r="N1217" t="str">
        <f t="shared" si="169"/>
        <v>Normalweight</v>
      </c>
      <c r="O1217" t="str">
        <f t="shared" si="170"/>
        <v>Diabetes</v>
      </c>
      <c r="P1217">
        <v>7.62</v>
      </c>
      <c r="Q1217" s="2" t="s">
        <v>8354</v>
      </c>
      <c r="R1217" s="2" t="s">
        <v>8354</v>
      </c>
      <c r="S1217" t="s">
        <v>8354</v>
      </c>
      <c r="T1217" s="2">
        <v>0</v>
      </c>
      <c r="U1217" s="2" t="str">
        <f t="shared" si="171"/>
        <v>NO</v>
      </c>
      <c r="V1217" t="s">
        <v>8354</v>
      </c>
      <c r="W1217" t="str">
        <f t="shared" si="172"/>
        <v>tier - 3</v>
      </c>
      <c r="X1217" t="s">
        <v>11</v>
      </c>
      <c r="Y1217" t="str">
        <f t="shared" si="173"/>
        <v>tier - 2</v>
      </c>
      <c r="Z1217" t="s">
        <v>10</v>
      </c>
      <c r="AA1217" s="15">
        <v>10043.25</v>
      </c>
      <c r="AB1217" t="str">
        <v>R1024</v>
      </c>
    </row>
    <row r="1218" spans="1:28" x14ac:dyDescent="0.2">
      <c r="A1218" s="1" t="s">
        <v>1153</v>
      </c>
      <c r="B1218" s="13">
        <f t="shared" si="166"/>
        <v>25437</v>
      </c>
      <c r="C1218" s="1">
        <f t="shared" si="174"/>
        <v>53</v>
      </c>
      <c r="D1218">
        <v>1969</v>
      </c>
      <c r="E1218" s="7" t="s">
        <v>34</v>
      </c>
      <c r="F1218">
        <v>22</v>
      </c>
      <c r="G1218" s="8" t="str">
        <f t="shared" si="167"/>
        <v>Aug</v>
      </c>
      <c r="H1218" s="8" t="s">
        <v>6730</v>
      </c>
      <c r="I1218" s="14" t="s">
        <v>7294</v>
      </c>
      <c r="J1218" t="s">
        <v>5442</v>
      </c>
      <c r="K1218">
        <v>1969</v>
      </c>
      <c r="L1218">
        <f t="shared" si="168"/>
        <v>1969</v>
      </c>
      <c r="M1218">
        <v>28.88</v>
      </c>
      <c r="N1218" t="str">
        <f t="shared" si="169"/>
        <v>Overweight</v>
      </c>
      <c r="O1218" t="str">
        <f t="shared" si="170"/>
        <v>Diabetes</v>
      </c>
      <c r="P1218">
        <v>10.18</v>
      </c>
      <c r="Q1218" s="2" t="s">
        <v>8354</v>
      </c>
      <c r="R1218" s="2" t="s">
        <v>8354</v>
      </c>
      <c r="S1218" t="s">
        <v>8354</v>
      </c>
      <c r="T1218" s="2">
        <v>0</v>
      </c>
      <c r="U1218" s="2" t="str">
        <f t="shared" si="171"/>
        <v>NO</v>
      </c>
      <c r="V1218" t="s">
        <v>8354</v>
      </c>
      <c r="W1218" t="str">
        <f t="shared" si="172"/>
        <v>tier - 3</v>
      </c>
      <c r="X1218" t="s">
        <v>11</v>
      </c>
      <c r="Y1218" t="str">
        <f t="shared" si="173"/>
        <v>tier - 2</v>
      </c>
      <c r="Z1218" t="s">
        <v>10</v>
      </c>
      <c r="AA1218" s="15">
        <v>10065.41</v>
      </c>
      <c r="AB1218" t="str">
        <v>R1011</v>
      </c>
    </row>
    <row r="1219" spans="1:28" x14ac:dyDescent="0.2">
      <c r="A1219" s="1" t="s">
        <v>1152</v>
      </c>
      <c r="B1219" s="13">
        <f t="shared" ref="B1219:B1282" si="175">DATE(D1219,MONTH(6&amp;E1219),F1219)</f>
        <v>25503</v>
      </c>
      <c r="C1219" s="1">
        <f t="shared" si="174"/>
        <v>53</v>
      </c>
      <c r="D1219">
        <v>1969</v>
      </c>
      <c r="E1219" s="7" t="s">
        <v>36</v>
      </c>
      <c r="F1219">
        <v>27</v>
      </c>
      <c r="G1219" s="8" t="str">
        <f t="shared" ref="G1219:G1282" si="176">IF(ISBLANK(E1219),"Sep",E1219)</f>
        <v>Oct</v>
      </c>
      <c r="H1219" s="8" t="s">
        <v>6732</v>
      </c>
      <c r="I1219" s="14" t="s">
        <v>7649</v>
      </c>
      <c r="J1219" t="s">
        <v>5848</v>
      </c>
      <c r="K1219">
        <v>1969</v>
      </c>
      <c r="L1219">
        <f t="shared" ref="L1219:L1282" si="177">IF(ISBLANK(K1219),AVERAGE(K1219:K2267),K1219)</f>
        <v>1969</v>
      </c>
      <c r="M1219">
        <v>28.24</v>
      </c>
      <c r="N1219" t="str">
        <f t="shared" ref="N1219:N1282" si="178">IF(M1219&lt;18,"Underweight",IF(M1219&lt;=24.9,"Normalweight",IF(M1219&lt;=29.9,"Overweight","Obesity")))</f>
        <v>Overweight</v>
      </c>
      <c r="O1219" t="str">
        <f t="shared" ref="O1219:O1282" si="179">IF(P1219&lt;5.7,"Normal",IF(P1219&lt;=6.4,"Prediabetes","Diabetes"))</f>
        <v>Normal</v>
      </c>
      <c r="P1219">
        <v>5.36</v>
      </c>
      <c r="Q1219" s="2" t="s">
        <v>8354</v>
      </c>
      <c r="R1219" s="2" t="s">
        <v>8354</v>
      </c>
      <c r="S1219" t="s">
        <v>8354</v>
      </c>
      <c r="T1219" s="2">
        <v>0</v>
      </c>
      <c r="U1219" s="2" t="str">
        <f t="shared" ref="U1219:U1282" si="180">IF(V1219=" ",_xlfn.MODE.SNGL(V1219:V1777),V1219)</f>
        <v>NO</v>
      </c>
      <c r="V1219" t="s">
        <v>8354</v>
      </c>
      <c r="W1219" t="str">
        <f t="shared" ref="W1219:W1282" si="181">IF(ISBLANK(X1219),"No Values",X1219)</f>
        <v>tier - 3</v>
      </c>
      <c r="X1219" t="s">
        <v>11</v>
      </c>
      <c r="Y1219" t="str">
        <f t="shared" ref="Y1219:Y1282" si="182">IF(ISBLANK(Z1219),"No Values",Z1219)</f>
        <v>tier - 1</v>
      </c>
      <c r="Z1219" t="s">
        <v>15</v>
      </c>
      <c r="AA1219" s="15">
        <v>10072.06</v>
      </c>
      <c r="AB1219" t="str">
        <v>R1017</v>
      </c>
    </row>
    <row r="1220" spans="1:28" x14ac:dyDescent="0.2">
      <c r="A1220" s="1" t="s">
        <v>1151</v>
      </c>
      <c r="B1220" s="13">
        <f t="shared" si="175"/>
        <v>25387</v>
      </c>
      <c r="C1220" s="1">
        <f t="shared" si="174"/>
        <v>53</v>
      </c>
      <c r="D1220">
        <v>1969</v>
      </c>
      <c r="E1220" s="7" t="s">
        <v>9</v>
      </c>
      <c r="F1220">
        <v>3</v>
      </c>
      <c r="G1220" s="8" t="str">
        <f t="shared" si="176"/>
        <v>Jul</v>
      </c>
      <c r="H1220" s="8" t="s">
        <v>6732</v>
      </c>
      <c r="I1220" s="14" t="s">
        <v>6739</v>
      </c>
      <c r="J1220" t="s">
        <v>5849</v>
      </c>
      <c r="K1220">
        <v>1969</v>
      </c>
      <c r="L1220">
        <f t="shared" si="177"/>
        <v>1969</v>
      </c>
      <c r="M1220">
        <v>25.46</v>
      </c>
      <c r="N1220" t="str">
        <f t="shared" si="178"/>
        <v>Overweight</v>
      </c>
      <c r="O1220" t="str">
        <f t="shared" si="179"/>
        <v>Diabetes</v>
      </c>
      <c r="P1220">
        <v>11.78</v>
      </c>
      <c r="Q1220" s="2" t="s">
        <v>8355</v>
      </c>
      <c r="R1220" s="2" t="s">
        <v>8354</v>
      </c>
      <c r="S1220" t="s">
        <v>8354</v>
      </c>
      <c r="T1220" s="2">
        <v>1</v>
      </c>
      <c r="U1220" s="2" t="str">
        <f t="shared" si="180"/>
        <v>NO</v>
      </c>
      <c r="V1220" t="s">
        <v>8354</v>
      </c>
      <c r="W1220" t="str">
        <f t="shared" si="181"/>
        <v>tier - 3</v>
      </c>
      <c r="X1220" t="s">
        <v>11</v>
      </c>
      <c r="Y1220" t="str">
        <f t="shared" si="182"/>
        <v>tier - 3</v>
      </c>
      <c r="Z1220" t="s">
        <v>11</v>
      </c>
      <c r="AA1220" s="15">
        <v>10085.85</v>
      </c>
      <c r="AB1220" t="str">
        <v>R1011</v>
      </c>
    </row>
    <row r="1221" spans="1:28" x14ac:dyDescent="0.2">
      <c r="A1221" s="1" t="s">
        <v>1150</v>
      </c>
      <c r="B1221" s="13">
        <f t="shared" si="175"/>
        <v>28113</v>
      </c>
      <c r="C1221" s="1">
        <f t="shared" si="174"/>
        <v>46</v>
      </c>
      <c r="D1221">
        <v>1976</v>
      </c>
      <c r="E1221" s="7" t="s">
        <v>29</v>
      </c>
      <c r="F1221">
        <v>19</v>
      </c>
      <c r="G1221" s="8" t="str">
        <f t="shared" si="176"/>
        <v>Dec</v>
      </c>
      <c r="H1221" s="8" t="s">
        <v>6732</v>
      </c>
      <c r="I1221" s="14" t="s">
        <v>7650</v>
      </c>
      <c r="J1221" t="s">
        <v>5850</v>
      </c>
      <c r="K1221">
        <v>1976</v>
      </c>
      <c r="L1221">
        <f t="shared" si="177"/>
        <v>1976</v>
      </c>
      <c r="M1221">
        <v>29.64</v>
      </c>
      <c r="N1221" t="str">
        <f t="shared" si="178"/>
        <v>Overweight</v>
      </c>
      <c r="O1221" t="str">
        <f t="shared" si="179"/>
        <v>Diabetes</v>
      </c>
      <c r="P1221">
        <v>10.82</v>
      </c>
      <c r="Q1221" s="2" t="s">
        <v>8355</v>
      </c>
      <c r="R1221" s="2" t="s">
        <v>8354</v>
      </c>
      <c r="S1221" t="s">
        <v>8354</v>
      </c>
      <c r="T1221" s="2">
        <v>0</v>
      </c>
      <c r="U1221" s="2" t="str">
        <f t="shared" si="180"/>
        <v>NO</v>
      </c>
      <c r="V1221" t="s">
        <v>8354</v>
      </c>
      <c r="W1221" t="str">
        <f t="shared" si="181"/>
        <v>tier - 3</v>
      </c>
      <c r="X1221" t="s">
        <v>11</v>
      </c>
      <c r="Y1221" t="str">
        <f t="shared" si="182"/>
        <v>tier - 2</v>
      </c>
      <c r="Z1221" t="s">
        <v>10</v>
      </c>
      <c r="AA1221" s="15">
        <v>10096.969999999999</v>
      </c>
      <c r="AB1221" t="str">
        <v>R1011</v>
      </c>
    </row>
    <row r="1222" spans="1:28" x14ac:dyDescent="0.2">
      <c r="A1222" s="1" t="s">
        <v>1149</v>
      </c>
      <c r="B1222" s="13">
        <f t="shared" si="175"/>
        <v>26591</v>
      </c>
      <c r="C1222" s="1">
        <f t="shared" si="174"/>
        <v>50</v>
      </c>
      <c r="D1222">
        <v>1972</v>
      </c>
      <c r="E1222" s="7" t="s">
        <v>36</v>
      </c>
      <c r="F1222">
        <v>19</v>
      </c>
      <c r="G1222" s="8" t="str">
        <f t="shared" si="176"/>
        <v>Oct</v>
      </c>
      <c r="H1222" s="8" t="s">
        <v>6732</v>
      </c>
      <c r="I1222" s="14" t="s">
        <v>7651</v>
      </c>
      <c r="J1222" t="s">
        <v>5851</v>
      </c>
      <c r="K1222">
        <v>1972</v>
      </c>
      <c r="L1222">
        <f t="shared" si="177"/>
        <v>1972</v>
      </c>
      <c r="M1222">
        <v>31.27</v>
      </c>
      <c r="N1222" t="str">
        <f t="shared" si="178"/>
        <v>Obesity</v>
      </c>
      <c r="O1222" t="str">
        <f t="shared" si="179"/>
        <v>Diabetes</v>
      </c>
      <c r="P1222">
        <v>7.73</v>
      </c>
      <c r="Q1222" s="2" t="s">
        <v>8355</v>
      </c>
      <c r="R1222" s="2" t="s">
        <v>8354</v>
      </c>
      <c r="S1222" t="s">
        <v>8354</v>
      </c>
      <c r="T1222" s="2">
        <v>1</v>
      </c>
      <c r="U1222" s="2" t="str">
        <f t="shared" si="180"/>
        <v>NO</v>
      </c>
      <c r="V1222" t="s">
        <v>8354</v>
      </c>
      <c r="W1222" t="str">
        <f t="shared" si="181"/>
        <v>tier - 3</v>
      </c>
      <c r="X1222" t="s">
        <v>11</v>
      </c>
      <c r="Y1222" t="str">
        <f t="shared" si="182"/>
        <v>tier - 1</v>
      </c>
      <c r="Z1222" t="s">
        <v>15</v>
      </c>
      <c r="AA1222" s="15">
        <v>10106.129999999999</v>
      </c>
      <c r="AB1222" t="str">
        <v>R1024</v>
      </c>
    </row>
    <row r="1223" spans="1:28" x14ac:dyDescent="0.2">
      <c r="A1223" s="1" t="s">
        <v>1148</v>
      </c>
      <c r="B1223" s="13">
        <f t="shared" si="175"/>
        <v>26519</v>
      </c>
      <c r="C1223" s="1">
        <f t="shared" si="174"/>
        <v>50</v>
      </c>
      <c r="D1223">
        <v>1972</v>
      </c>
      <c r="E1223" s="7" t="s">
        <v>34</v>
      </c>
      <c r="F1223">
        <v>8</v>
      </c>
      <c r="G1223" s="8" t="str">
        <f t="shared" si="176"/>
        <v>Aug</v>
      </c>
      <c r="H1223" s="8" t="s">
        <v>6730</v>
      </c>
      <c r="I1223" s="14" t="s">
        <v>7227</v>
      </c>
      <c r="J1223" t="s">
        <v>5852</v>
      </c>
      <c r="K1223">
        <v>1972</v>
      </c>
      <c r="L1223">
        <f t="shared" si="177"/>
        <v>1972</v>
      </c>
      <c r="M1223">
        <v>19.95</v>
      </c>
      <c r="N1223" t="str">
        <f t="shared" si="178"/>
        <v>Normalweight</v>
      </c>
      <c r="O1223" t="str">
        <f t="shared" si="179"/>
        <v>Prediabetes</v>
      </c>
      <c r="P1223">
        <v>6.24</v>
      </c>
      <c r="Q1223" s="2" t="s">
        <v>8355</v>
      </c>
      <c r="R1223" s="2" t="s">
        <v>8354</v>
      </c>
      <c r="S1223" t="s">
        <v>8354</v>
      </c>
      <c r="T1223" s="2">
        <v>0</v>
      </c>
      <c r="U1223" s="2" t="str">
        <f t="shared" si="180"/>
        <v>NO</v>
      </c>
      <c r="V1223" t="s">
        <v>8354</v>
      </c>
      <c r="W1223" t="str">
        <f t="shared" si="181"/>
        <v>tier - 3</v>
      </c>
      <c r="X1223" t="s">
        <v>11</v>
      </c>
      <c r="Y1223" t="str">
        <f t="shared" si="182"/>
        <v>tier - 1</v>
      </c>
      <c r="Z1223" t="s">
        <v>15</v>
      </c>
      <c r="AA1223" s="15">
        <v>10107.219999999999</v>
      </c>
      <c r="AB1223" t="str">
        <v>R1013</v>
      </c>
    </row>
    <row r="1224" spans="1:28" x14ac:dyDescent="0.2">
      <c r="A1224" s="1" t="s">
        <v>1147</v>
      </c>
      <c r="B1224" s="13">
        <f t="shared" si="175"/>
        <v>27577</v>
      </c>
      <c r="C1224" s="1">
        <f t="shared" si="174"/>
        <v>47</v>
      </c>
      <c r="D1224">
        <v>1975</v>
      </c>
      <c r="E1224" s="7" t="s">
        <v>9</v>
      </c>
      <c r="F1224">
        <v>2</v>
      </c>
      <c r="G1224" s="8" t="str">
        <f t="shared" si="176"/>
        <v>Jul</v>
      </c>
      <c r="H1224" s="8" t="s">
        <v>6730</v>
      </c>
      <c r="I1224" s="14" t="s">
        <v>7652</v>
      </c>
      <c r="J1224" t="s">
        <v>5853</v>
      </c>
      <c r="K1224">
        <v>1975</v>
      </c>
      <c r="L1224">
        <f t="shared" si="177"/>
        <v>1975</v>
      </c>
      <c r="M1224">
        <v>21.3</v>
      </c>
      <c r="N1224" t="str">
        <f t="shared" si="178"/>
        <v>Normalweight</v>
      </c>
      <c r="O1224" t="str">
        <f t="shared" si="179"/>
        <v>Diabetes</v>
      </c>
      <c r="P1224">
        <v>10.42</v>
      </c>
      <c r="Q1224" s="2" t="s">
        <v>8354</v>
      </c>
      <c r="R1224" s="2" t="s">
        <v>8354</v>
      </c>
      <c r="S1224" t="s">
        <v>8354</v>
      </c>
      <c r="T1224" s="2">
        <v>2</v>
      </c>
      <c r="U1224" s="2" t="str">
        <f t="shared" si="180"/>
        <v>NO</v>
      </c>
      <c r="V1224" t="s">
        <v>8354</v>
      </c>
      <c r="W1224" t="str">
        <f t="shared" si="181"/>
        <v>tier - 3</v>
      </c>
      <c r="X1224" t="s">
        <v>11</v>
      </c>
      <c r="Y1224" t="str">
        <f t="shared" si="182"/>
        <v>tier - 3</v>
      </c>
      <c r="Z1224" t="s">
        <v>11</v>
      </c>
      <c r="AA1224" s="15">
        <v>10115.01</v>
      </c>
      <c r="AB1224" t="str">
        <v>R1012</v>
      </c>
    </row>
    <row r="1225" spans="1:28" x14ac:dyDescent="0.2">
      <c r="A1225" s="1" t="s">
        <v>1146</v>
      </c>
      <c r="B1225" s="13">
        <f t="shared" si="175"/>
        <v>26619</v>
      </c>
      <c r="C1225" s="1">
        <f t="shared" si="174"/>
        <v>50</v>
      </c>
      <c r="D1225">
        <v>1972</v>
      </c>
      <c r="E1225" s="7" t="s">
        <v>14</v>
      </c>
      <c r="F1225">
        <v>16</v>
      </c>
      <c r="G1225" s="8" t="str">
        <f t="shared" si="176"/>
        <v>Nov</v>
      </c>
      <c r="H1225" s="8" t="s">
        <v>6732</v>
      </c>
      <c r="I1225" s="14" t="s">
        <v>7653</v>
      </c>
      <c r="J1225" t="s">
        <v>5038</v>
      </c>
      <c r="K1225">
        <v>1972</v>
      </c>
      <c r="L1225">
        <f t="shared" si="177"/>
        <v>1972</v>
      </c>
      <c r="M1225">
        <v>31.635000000000002</v>
      </c>
      <c r="N1225" t="str">
        <f t="shared" si="178"/>
        <v>Obesity</v>
      </c>
      <c r="O1225" t="str">
        <f t="shared" si="179"/>
        <v>Diabetes</v>
      </c>
      <c r="P1225">
        <v>11.11</v>
      </c>
      <c r="Q1225" s="2" t="s">
        <v>8354</v>
      </c>
      <c r="R1225" s="2" t="s">
        <v>8354</v>
      </c>
      <c r="S1225" t="s">
        <v>8354</v>
      </c>
      <c r="T1225" s="2">
        <v>0</v>
      </c>
      <c r="U1225" s="2" t="str">
        <f t="shared" si="180"/>
        <v>NO</v>
      </c>
      <c r="V1225" t="s">
        <v>8354</v>
      </c>
      <c r="W1225" t="str">
        <f t="shared" si="181"/>
        <v>tier - 3</v>
      </c>
      <c r="X1225" t="s">
        <v>11</v>
      </c>
      <c r="Y1225" t="str">
        <f t="shared" si="182"/>
        <v>tier - 3</v>
      </c>
      <c r="Z1225" t="s">
        <v>11</v>
      </c>
      <c r="AA1225" s="15">
        <v>10118.42</v>
      </c>
      <c r="AB1225" t="str">
        <v>R1011</v>
      </c>
    </row>
    <row r="1226" spans="1:28" x14ac:dyDescent="0.2">
      <c r="A1226" s="1" t="s">
        <v>1145</v>
      </c>
      <c r="B1226" s="13">
        <f t="shared" si="175"/>
        <v>35678</v>
      </c>
      <c r="C1226" s="1">
        <f t="shared" si="174"/>
        <v>25</v>
      </c>
      <c r="D1226">
        <v>1997</v>
      </c>
      <c r="E1226" s="7" t="s">
        <v>19</v>
      </c>
      <c r="F1226">
        <v>5</v>
      </c>
      <c r="G1226" s="8" t="str">
        <f t="shared" si="176"/>
        <v>Sep</v>
      </c>
      <c r="H1226" s="8" t="s">
        <v>6730</v>
      </c>
      <c r="I1226" s="14" t="s">
        <v>7654</v>
      </c>
      <c r="J1226" t="s">
        <v>4779</v>
      </c>
      <c r="K1226">
        <v>1997</v>
      </c>
      <c r="L1226">
        <f t="shared" si="177"/>
        <v>1997</v>
      </c>
      <c r="M1226">
        <v>23.9</v>
      </c>
      <c r="N1226" t="str">
        <f t="shared" si="178"/>
        <v>Normalweight</v>
      </c>
      <c r="O1226" t="str">
        <f t="shared" si="179"/>
        <v>Diabetes</v>
      </c>
      <c r="P1226">
        <v>7.67</v>
      </c>
      <c r="Q1226" s="2" t="s">
        <v>8355</v>
      </c>
      <c r="R1226" s="2" t="s">
        <v>8354</v>
      </c>
      <c r="S1226" t="s">
        <v>8354</v>
      </c>
      <c r="T1226" s="2">
        <v>2</v>
      </c>
      <c r="U1226" s="2" t="str">
        <f t="shared" si="180"/>
        <v>NO</v>
      </c>
      <c r="V1226" t="s">
        <v>8354</v>
      </c>
      <c r="W1226" t="str">
        <f t="shared" si="181"/>
        <v>tier - 3</v>
      </c>
      <c r="X1226" t="s">
        <v>11</v>
      </c>
      <c r="Y1226" t="str">
        <f t="shared" si="182"/>
        <v>tier - 2</v>
      </c>
      <c r="Z1226" t="s">
        <v>10</v>
      </c>
      <c r="AA1226" s="15">
        <v>10139.84</v>
      </c>
      <c r="AB1226" t="str">
        <v>R1012</v>
      </c>
    </row>
    <row r="1227" spans="1:28" x14ac:dyDescent="0.2">
      <c r="A1227" s="1" t="s">
        <v>1144</v>
      </c>
      <c r="B1227" s="13">
        <f t="shared" si="175"/>
        <v>27393</v>
      </c>
      <c r="C1227" s="1">
        <f t="shared" si="174"/>
        <v>48</v>
      </c>
      <c r="D1227">
        <v>1974</v>
      </c>
      <c r="E1227" s="7" t="s">
        <v>29</v>
      </c>
      <c r="F1227">
        <v>30</v>
      </c>
      <c r="G1227" s="8" t="str">
        <f t="shared" si="176"/>
        <v>Dec</v>
      </c>
      <c r="H1227" s="8" t="s">
        <v>6732</v>
      </c>
      <c r="I1227" s="14" t="s">
        <v>7655</v>
      </c>
      <c r="J1227" t="s">
        <v>5854</v>
      </c>
      <c r="K1227">
        <v>1974</v>
      </c>
      <c r="L1227">
        <f t="shared" si="177"/>
        <v>1974</v>
      </c>
      <c r="M1227">
        <v>34.15</v>
      </c>
      <c r="N1227" t="str">
        <f t="shared" si="178"/>
        <v>Obesity</v>
      </c>
      <c r="O1227" t="str">
        <f t="shared" si="179"/>
        <v>Prediabetes</v>
      </c>
      <c r="P1227">
        <v>6.15</v>
      </c>
      <c r="Q1227" s="2" t="s">
        <v>8354</v>
      </c>
      <c r="R1227" s="2" t="s">
        <v>8354</v>
      </c>
      <c r="S1227" t="s">
        <v>8354</v>
      </c>
      <c r="T1227" s="2">
        <v>0</v>
      </c>
      <c r="U1227" s="2" t="str">
        <f t="shared" si="180"/>
        <v>NO</v>
      </c>
      <c r="V1227" t="s">
        <v>8354</v>
      </c>
      <c r="W1227" t="str">
        <f t="shared" si="181"/>
        <v>tier - 3</v>
      </c>
      <c r="X1227" t="s">
        <v>11</v>
      </c>
      <c r="Y1227" t="str">
        <f t="shared" si="182"/>
        <v>tier - 1</v>
      </c>
      <c r="Z1227" t="s">
        <v>15</v>
      </c>
      <c r="AA1227" s="15">
        <v>10141.14</v>
      </c>
      <c r="AB1227" t="str">
        <v>R1016</v>
      </c>
    </row>
    <row r="1228" spans="1:28" x14ac:dyDescent="0.2">
      <c r="A1228" s="1" t="s">
        <v>1143</v>
      </c>
      <c r="B1228" s="13">
        <f t="shared" si="175"/>
        <v>29749</v>
      </c>
      <c r="C1228" s="1">
        <f t="shared" si="174"/>
        <v>41</v>
      </c>
      <c r="D1228">
        <v>1981</v>
      </c>
      <c r="E1228" s="7" t="s">
        <v>17</v>
      </c>
      <c r="F1228">
        <v>12</v>
      </c>
      <c r="G1228" s="8" t="str">
        <f t="shared" si="176"/>
        <v>Jun</v>
      </c>
      <c r="H1228" s="8" t="s">
        <v>6730</v>
      </c>
      <c r="I1228" s="14" t="s">
        <v>7656</v>
      </c>
      <c r="J1228" t="s">
        <v>5855</v>
      </c>
      <c r="K1228">
        <v>1981</v>
      </c>
      <c r="L1228">
        <f t="shared" si="177"/>
        <v>1981</v>
      </c>
      <c r="M1228">
        <v>28.71</v>
      </c>
      <c r="N1228" t="str">
        <f t="shared" si="178"/>
        <v>Overweight</v>
      </c>
      <c r="O1228" t="str">
        <f t="shared" si="179"/>
        <v>Prediabetes</v>
      </c>
      <c r="P1228">
        <v>5.71</v>
      </c>
      <c r="Q1228" s="2" t="s">
        <v>8354</v>
      </c>
      <c r="R1228" s="2" t="s">
        <v>8354</v>
      </c>
      <c r="S1228" t="s">
        <v>8354</v>
      </c>
      <c r="T1228" s="2">
        <v>0</v>
      </c>
      <c r="U1228" s="2" t="str">
        <f t="shared" si="180"/>
        <v>NO</v>
      </c>
      <c r="V1228" t="s">
        <v>8354</v>
      </c>
      <c r="W1228" t="str">
        <f t="shared" si="181"/>
        <v>tier - 3</v>
      </c>
      <c r="X1228" t="s">
        <v>11</v>
      </c>
      <c r="Y1228" t="str">
        <f t="shared" si="182"/>
        <v>tier - 1</v>
      </c>
      <c r="Z1228" t="s">
        <v>15</v>
      </c>
      <c r="AA1228" s="15">
        <v>10146.129999999999</v>
      </c>
      <c r="AB1228" t="str">
        <v>R1025</v>
      </c>
    </row>
    <row r="1229" spans="1:28" x14ac:dyDescent="0.2">
      <c r="A1229" s="1" t="s">
        <v>1142</v>
      </c>
      <c r="B1229" s="13">
        <f t="shared" si="175"/>
        <v>26950</v>
      </c>
      <c r="C1229" s="1">
        <f t="shared" si="174"/>
        <v>49</v>
      </c>
      <c r="D1229">
        <v>1973</v>
      </c>
      <c r="E1229" s="7" t="s">
        <v>36</v>
      </c>
      <c r="F1229">
        <v>13</v>
      </c>
      <c r="G1229" s="8" t="str">
        <f t="shared" si="176"/>
        <v>Oct</v>
      </c>
      <c r="H1229" s="8" t="s">
        <v>6732</v>
      </c>
      <c r="I1229" s="14" t="s">
        <v>7657</v>
      </c>
      <c r="J1229" t="s">
        <v>5856</v>
      </c>
      <c r="K1229">
        <v>1973</v>
      </c>
      <c r="L1229">
        <f t="shared" si="177"/>
        <v>1973</v>
      </c>
      <c r="M1229">
        <v>36.700000000000003</v>
      </c>
      <c r="N1229" t="str">
        <f t="shared" si="178"/>
        <v>Obesity</v>
      </c>
      <c r="O1229" t="str">
        <f t="shared" si="179"/>
        <v>Diabetes</v>
      </c>
      <c r="P1229">
        <v>8.6999999999999993</v>
      </c>
      <c r="Q1229" s="2" t="s">
        <v>8355</v>
      </c>
      <c r="R1229" s="2" t="s">
        <v>8354</v>
      </c>
      <c r="S1229" t="s">
        <v>8354</v>
      </c>
      <c r="T1229" s="2">
        <v>2</v>
      </c>
      <c r="U1229" s="2" t="str">
        <f t="shared" si="180"/>
        <v>NO</v>
      </c>
      <c r="V1229" t="s">
        <v>8354</v>
      </c>
      <c r="W1229" t="str">
        <f t="shared" si="181"/>
        <v>tier - 3</v>
      </c>
      <c r="X1229" t="s">
        <v>11</v>
      </c>
      <c r="Y1229" t="str">
        <f t="shared" si="182"/>
        <v>tier - 2</v>
      </c>
      <c r="Z1229" t="s">
        <v>10</v>
      </c>
      <c r="AA1229" s="15">
        <v>10156.780000000001</v>
      </c>
      <c r="AB1229" t="str">
        <v>R1012</v>
      </c>
    </row>
    <row r="1230" spans="1:28" x14ac:dyDescent="0.2">
      <c r="A1230" s="1" t="s">
        <v>1141</v>
      </c>
      <c r="B1230" s="13">
        <f t="shared" si="175"/>
        <v>26490</v>
      </c>
      <c r="C1230" s="1">
        <f t="shared" si="174"/>
        <v>50</v>
      </c>
      <c r="D1230">
        <v>1972</v>
      </c>
      <c r="E1230" s="7" t="s">
        <v>9</v>
      </c>
      <c r="F1230">
        <v>10</v>
      </c>
      <c r="G1230" s="8" t="str">
        <f t="shared" si="176"/>
        <v>Jul</v>
      </c>
      <c r="H1230" s="8" t="s">
        <v>6732</v>
      </c>
      <c r="I1230" s="14" t="s">
        <v>6951</v>
      </c>
      <c r="J1230" t="s">
        <v>5857</v>
      </c>
      <c r="K1230">
        <v>1972</v>
      </c>
      <c r="L1230">
        <f t="shared" si="177"/>
        <v>1972</v>
      </c>
      <c r="M1230">
        <v>34.1</v>
      </c>
      <c r="N1230" t="str">
        <f t="shared" si="178"/>
        <v>Obesity</v>
      </c>
      <c r="O1230" t="str">
        <f t="shared" si="179"/>
        <v>Diabetes</v>
      </c>
      <c r="P1230">
        <v>9.0399999999999991</v>
      </c>
      <c r="Q1230" s="2" t="s">
        <v>8355</v>
      </c>
      <c r="R1230" s="2" t="s">
        <v>8354</v>
      </c>
      <c r="S1230" t="s">
        <v>8354</v>
      </c>
      <c r="T1230" s="2">
        <v>2</v>
      </c>
      <c r="U1230" s="2" t="str">
        <f t="shared" si="180"/>
        <v>NO</v>
      </c>
      <c r="V1230" t="s">
        <v>8354</v>
      </c>
      <c r="W1230" t="str">
        <f t="shared" si="181"/>
        <v>tier - 3</v>
      </c>
      <c r="X1230" t="s">
        <v>11</v>
      </c>
      <c r="Y1230" t="str">
        <f t="shared" si="182"/>
        <v>tier - 3</v>
      </c>
      <c r="Z1230" t="s">
        <v>11</v>
      </c>
      <c r="AA1230" s="15">
        <v>10160.870000000001</v>
      </c>
      <c r="AB1230" t="str">
        <v>R1025</v>
      </c>
    </row>
    <row r="1231" spans="1:28" x14ac:dyDescent="0.2">
      <c r="A1231" s="1" t="s">
        <v>1140</v>
      </c>
      <c r="B1231" s="13">
        <f t="shared" si="175"/>
        <v>31336</v>
      </c>
      <c r="C1231" s="1">
        <f t="shared" si="174"/>
        <v>37</v>
      </c>
      <c r="D1231">
        <v>1985</v>
      </c>
      <c r="E1231" s="7" t="s">
        <v>36</v>
      </c>
      <c r="F1231">
        <v>16</v>
      </c>
      <c r="G1231" s="8" t="str">
        <f t="shared" si="176"/>
        <v>Oct</v>
      </c>
      <c r="H1231" s="8" t="s">
        <v>6730</v>
      </c>
      <c r="I1231" s="14" t="s">
        <v>7658</v>
      </c>
      <c r="J1231" t="s">
        <v>5858</v>
      </c>
      <c r="K1231">
        <v>1985</v>
      </c>
      <c r="L1231">
        <f t="shared" si="177"/>
        <v>1985</v>
      </c>
      <c r="M1231">
        <v>25.7</v>
      </c>
      <c r="N1231" t="str">
        <f t="shared" si="178"/>
        <v>Overweight</v>
      </c>
      <c r="O1231" t="str">
        <f t="shared" si="179"/>
        <v>Normal</v>
      </c>
      <c r="P1231">
        <v>5.61</v>
      </c>
      <c r="Q1231" s="2" t="s">
        <v>8354</v>
      </c>
      <c r="R1231" s="2" t="s">
        <v>8354</v>
      </c>
      <c r="S1231" t="s">
        <v>8354</v>
      </c>
      <c r="T1231" s="2">
        <v>0</v>
      </c>
      <c r="U1231" s="2" t="str">
        <f t="shared" si="180"/>
        <v>NO</v>
      </c>
      <c r="V1231" t="s">
        <v>8354</v>
      </c>
      <c r="W1231" t="str">
        <f t="shared" si="181"/>
        <v>tier - 3</v>
      </c>
      <c r="X1231" t="s">
        <v>11</v>
      </c>
      <c r="Y1231" t="str">
        <f t="shared" si="182"/>
        <v>tier - 2</v>
      </c>
      <c r="Z1231" t="s">
        <v>10</v>
      </c>
      <c r="AA1231" s="15">
        <v>10191.82</v>
      </c>
      <c r="AB1231" t="str">
        <v>R1026</v>
      </c>
    </row>
    <row r="1232" spans="1:28" x14ac:dyDescent="0.2">
      <c r="A1232" s="1" t="s">
        <v>1139</v>
      </c>
      <c r="B1232" s="13">
        <f t="shared" si="175"/>
        <v>25926</v>
      </c>
      <c r="C1232" s="1">
        <f t="shared" si="174"/>
        <v>52</v>
      </c>
      <c r="D1232">
        <v>1970</v>
      </c>
      <c r="E1232" s="7" t="s">
        <v>29</v>
      </c>
      <c r="F1232">
        <v>24</v>
      </c>
      <c r="G1232" s="8" t="str">
        <f t="shared" si="176"/>
        <v>Dec</v>
      </c>
      <c r="H1232" s="8" t="s">
        <v>6730</v>
      </c>
      <c r="I1232" s="14" t="s">
        <v>7659</v>
      </c>
      <c r="J1232" t="s">
        <v>5859</v>
      </c>
      <c r="K1232">
        <v>1970</v>
      </c>
      <c r="L1232">
        <f t="shared" si="177"/>
        <v>1970</v>
      </c>
      <c r="M1232">
        <v>21.68</v>
      </c>
      <c r="N1232" t="str">
        <f t="shared" si="178"/>
        <v>Normalweight</v>
      </c>
      <c r="O1232" t="str">
        <f t="shared" si="179"/>
        <v>Diabetes</v>
      </c>
      <c r="P1232">
        <v>8.1199999999999992</v>
      </c>
      <c r="Q1232" s="2" t="s">
        <v>8354</v>
      </c>
      <c r="R1232" s="2" t="s">
        <v>8354</v>
      </c>
      <c r="S1232" t="s">
        <v>8354</v>
      </c>
      <c r="T1232" s="2">
        <v>0</v>
      </c>
      <c r="U1232" s="2" t="str">
        <f t="shared" si="180"/>
        <v>NO</v>
      </c>
      <c r="V1232" t="s">
        <v>8354</v>
      </c>
      <c r="W1232" t="str">
        <f t="shared" si="181"/>
        <v>tier - 3</v>
      </c>
      <c r="X1232" t="s">
        <v>11</v>
      </c>
      <c r="Y1232" t="str">
        <f t="shared" si="182"/>
        <v>tier - 1</v>
      </c>
      <c r="Z1232" t="s">
        <v>15</v>
      </c>
      <c r="AA1232" s="15">
        <v>10197.77</v>
      </c>
      <c r="AB1232" t="str">
        <v>R1024</v>
      </c>
    </row>
    <row r="1233" spans="1:28" x14ac:dyDescent="0.2">
      <c r="A1233" s="1" t="s">
        <v>1138</v>
      </c>
      <c r="B1233" s="13">
        <f t="shared" si="175"/>
        <v>24741</v>
      </c>
      <c r="C1233" s="1">
        <f t="shared" si="174"/>
        <v>55</v>
      </c>
      <c r="D1233">
        <v>1967</v>
      </c>
      <c r="E1233" s="7" t="s">
        <v>19</v>
      </c>
      <c r="F1233">
        <v>26</v>
      </c>
      <c r="G1233" s="8" t="str">
        <f t="shared" si="176"/>
        <v>Sep</v>
      </c>
      <c r="H1233" s="8" t="s">
        <v>6730</v>
      </c>
      <c r="I1233" s="14" t="s">
        <v>7660</v>
      </c>
      <c r="J1233" t="s">
        <v>5860</v>
      </c>
      <c r="K1233">
        <v>1967</v>
      </c>
      <c r="L1233">
        <f t="shared" si="177"/>
        <v>1967</v>
      </c>
      <c r="M1233">
        <v>25.175000000000001</v>
      </c>
      <c r="N1233" t="str">
        <f t="shared" si="178"/>
        <v>Overweight</v>
      </c>
      <c r="O1233" t="str">
        <f t="shared" si="179"/>
        <v>Normal</v>
      </c>
      <c r="P1233">
        <v>4.74</v>
      </c>
      <c r="Q1233" s="2" t="s">
        <v>8354</v>
      </c>
      <c r="R1233" s="2" t="s">
        <v>8354</v>
      </c>
      <c r="S1233" t="s">
        <v>8354</v>
      </c>
      <c r="T1233" s="2">
        <v>0</v>
      </c>
      <c r="U1233" s="2" t="str">
        <f t="shared" si="180"/>
        <v>NO</v>
      </c>
      <c r="V1233" t="s">
        <v>8354</v>
      </c>
      <c r="W1233" t="str">
        <f t="shared" si="181"/>
        <v>tier - 3</v>
      </c>
      <c r="X1233" t="s">
        <v>11</v>
      </c>
      <c r="Y1233" t="str">
        <f t="shared" si="182"/>
        <v>tier - 2</v>
      </c>
      <c r="Z1233" t="s">
        <v>10</v>
      </c>
      <c r="AA1233" s="15">
        <v>10214.64</v>
      </c>
      <c r="AB1233" t="str">
        <v>R1011</v>
      </c>
    </row>
    <row r="1234" spans="1:28" x14ac:dyDescent="0.2">
      <c r="A1234" s="1" t="s">
        <v>1137</v>
      </c>
      <c r="B1234" s="13">
        <f t="shared" si="175"/>
        <v>24651</v>
      </c>
      <c r="C1234" s="1">
        <f t="shared" si="174"/>
        <v>55</v>
      </c>
      <c r="D1234">
        <v>1967</v>
      </c>
      <c r="E1234" s="7" t="s">
        <v>17</v>
      </c>
      <c r="F1234">
        <v>28</v>
      </c>
      <c r="G1234" s="8" t="str">
        <f t="shared" si="176"/>
        <v>Jun</v>
      </c>
      <c r="H1234" s="8" t="s">
        <v>6732</v>
      </c>
      <c r="I1234" s="14" t="s">
        <v>7661</v>
      </c>
      <c r="J1234" t="s">
        <v>5861</v>
      </c>
      <c r="K1234">
        <v>1967</v>
      </c>
      <c r="L1234">
        <f t="shared" si="177"/>
        <v>1967</v>
      </c>
      <c r="M1234">
        <v>44.77</v>
      </c>
      <c r="N1234" t="str">
        <f t="shared" si="178"/>
        <v>Obesity</v>
      </c>
      <c r="O1234" t="str">
        <f t="shared" si="179"/>
        <v>Normal</v>
      </c>
      <c r="P1234">
        <v>4.0599999999999996</v>
      </c>
      <c r="Q1234" s="2" t="s">
        <v>8354</v>
      </c>
      <c r="R1234" s="2" t="s">
        <v>8354</v>
      </c>
      <c r="S1234" t="s">
        <v>8354</v>
      </c>
      <c r="T1234" s="2">
        <v>2</v>
      </c>
      <c r="U1234" s="2" t="str">
        <f t="shared" si="180"/>
        <v>NO</v>
      </c>
      <c r="V1234" t="s">
        <v>8354</v>
      </c>
      <c r="W1234" t="str">
        <f t="shared" si="181"/>
        <v>tier - 3</v>
      </c>
      <c r="X1234" t="s">
        <v>11</v>
      </c>
      <c r="Y1234" t="str">
        <f t="shared" si="182"/>
        <v>tier - 3</v>
      </c>
      <c r="Z1234" t="s">
        <v>11</v>
      </c>
      <c r="AA1234" s="15">
        <v>10226.280000000001</v>
      </c>
      <c r="AB1234" t="str">
        <v>R1013</v>
      </c>
    </row>
    <row r="1235" spans="1:28" x14ac:dyDescent="0.2">
      <c r="A1235" s="1" t="s">
        <v>1136</v>
      </c>
      <c r="B1235" s="13">
        <f t="shared" si="175"/>
        <v>25104</v>
      </c>
      <c r="C1235" s="1">
        <f t="shared" si="174"/>
        <v>54</v>
      </c>
      <c r="D1235">
        <v>1968</v>
      </c>
      <c r="E1235" s="7" t="s">
        <v>19</v>
      </c>
      <c r="F1235">
        <v>23</v>
      </c>
      <c r="G1235" s="8" t="str">
        <f t="shared" si="176"/>
        <v>Sep</v>
      </c>
      <c r="H1235" s="8" t="s">
        <v>6732</v>
      </c>
      <c r="I1235" s="14" t="s">
        <v>7662</v>
      </c>
      <c r="J1235" t="s">
        <v>5677</v>
      </c>
      <c r="K1235">
        <v>1968</v>
      </c>
      <c r="L1235">
        <f t="shared" si="177"/>
        <v>1968</v>
      </c>
      <c r="M1235">
        <v>37.07</v>
      </c>
      <c r="N1235" t="str">
        <f t="shared" si="178"/>
        <v>Obesity</v>
      </c>
      <c r="O1235" t="str">
        <f t="shared" si="179"/>
        <v>Normal</v>
      </c>
      <c r="P1235">
        <v>5.69</v>
      </c>
      <c r="Q1235" s="2" t="s">
        <v>8354</v>
      </c>
      <c r="R1235" s="2" t="s">
        <v>8354</v>
      </c>
      <c r="S1235" t="s">
        <v>8354</v>
      </c>
      <c r="T1235" s="2">
        <v>2</v>
      </c>
      <c r="U1235" s="2" t="str">
        <f t="shared" si="180"/>
        <v>NO</v>
      </c>
      <c r="V1235" t="s">
        <v>8354</v>
      </c>
      <c r="W1235" t="str">
        <f t="shared" si="181"/>
        <v>tier - 3</v>
      </c>
      <c r="X1235" t="s">
        <v>11</v>
      </c>
      <c r="Y1235" t="str">
        <f t="shared" si="182"/>
        <v>tier - 1</v>
      </c>
      <c r="Z1235" t="s">
        <v>15</v>
      </c>
      <c r="AA1235" s="15">
        <v>10231.5</v>
      </c>
      <c r="AB1235" t="str">
        <v>R1012</v>
      </c>
    </row>
    <row r="1236" spans="1:28" x14ac:dyDescent="0.2">
      <c r="A1236" s="1" t="s">
        <v>1135</v>
      </c>
      <c r="B1236" s="13">
        <f t="shared" si="175"/>
        <v>27621</v>
      </c>
      <c r="C1236" s="1">
        <f t="shared" si="174"/>
        <v>47</v>
      </c>
      <c r="D1236">
        <v>1975</v>
      </c>
      <c r="E1236" s="7" t="s">
        <v>34</v>
      </c>
      <c r="F1236">
        <v>15</v>
      </c>
      <c r="G1236" s="8" t="str">
        <f t="shared" si="176"/>
        <v>Aug</v>
      </c>
      <c r="H1236" s="8" t="s">
        <v>7145</v>
      </c>
      <c r="I1236" s="14" t="s">
        <v>7578</v>
      </c>
      <c r="J1236" t="s">
        <v>4734</v>
      </c>
      <c r="K1236">
        <v>1975</v>
      </c>
      <c r="L1236">
        <f t="shared" si="177"/>
        <v>1975</v>
      </c>
      <c r="M1236">
        <v>39.799999999999997</v>
      </c>
      <c r="N1236" t="str">
        <f t="shared" si="178"/>
        <v>Obesity</v>
      </c>
      <c r="O1236" t="str">
        <f t="shared" si="179"/>
        <v>Normal</v>
      </c>
      <c r="P1236">
        <v>5.66</v>
      </c>
      <c r="Q1236" s="2" t="s">
        <v>8354</v>
      </c>
      <c r="R1236" s="2" t="s">
        <v>8354</v>
      </c>
      <c r="S1236" t="s">
        <v>2382</v>
      </c>
      <c r="T1236" s="2">
        <v>1</v>
      </c>
      <c r="U1236" s="2" t="str">
        <f t="shared" si="180"/>
        <v>NO</v>
      </c>
      <c r="V1236" t="s">
        <v>8354</v>
      </c>
      <c r="W1236" t="str">
        <f t="shared" si="181"/>
        <v>tier - 3</v>
      </c>
      <c r="X1236" t="s">
        <v>11</v>
      </c>
      <c r="Y1236" t="str">
        <f t="shared" si="182"/>
        <v>tier - 2</v>
      </c>
      <c r="Z1236" t="s">
        <v>10</v>
      </c>
      <c r="AA1236" s="15">
        <v>10259.129999999999</v>
      </c>
      <c r="AB1236" t="str">
        <v>R1011</v>
      </c>
    </row>
    <row r="1237" spans="1:28" x14ac:dyDescent="0.2">
      <c r="A1237" s="1" t="s">
        <v>1134</v>
      </c>
      <c r="B1237" s="13">
        <f t="shared" si="175"/>
        <v>26912</v>
      </c>
      <c r="C1237" s="1">
        <f t="shared" si="174"/>
        <v>49</v>
      </c>
      <c r="D1237">
        <v>1973</v>
      </c>
      <c r="E1237" s="7" t="s">
        <v>19</v>
      </c>
      <c r="F1237">
        <v>5</v>
      </c>
      <c r="G1237" s="8" t="str">
        <f t="shared" si="176"/>
        <v>Sep</v>
      </c>
      <c r="H1237" s="8" t="s">
        <v>7145</v>
      </c>
      <c r="I1237" s="14" t="s">
        <v>7663</v>
      </c>
      <c r="J1237" t="s">
        <v>5862</v>
      </c>
      <c r="K1237">
        <v>1973</v>
      </c>
      <c r="L1237">
        <f t="shared" si="177"/>
        <v>1973</v>
      </c>
      <c r="M1237">
        <v>26.36</v>
      </c>
      <c r="N1237" t="str">
        <f t="shared" si="178"/>
        <v>Overweight</v>
      </c>
      <c r="O1237" t="str">
        <f t="shared" si="179"/>
        <v>Normal</v>
      </c>
      <c r="P1237">
        <v>4.32</v>
      </c>
      <c r="Q1237" s="2" t="s">
        <v>8354</v>
      </c>
      <c r="R1237" s="2" t="s">
        <v>8354</v>
      </c>
      <c r="S1237" t="s">
        <v>2382</v>
      </c>
      <c r="T1237" s="2">
        <v>1</v>
      </c>
      <c r="U1237" s="2" t="str">
        <f t="shared" si="180"/>
        <v>NO</v>
      </c>
      <c r="V1237" t="s">
        <v>8354</v>
      </c>
      <c r="W1237" t="str">
        <f t="shared" si="181"/>
        <v>tier - 3</v>
      </c>
      <c r="X1237" t="s">
        <v>11</v>
      </c>
      <c r="Y1237" t="str">
        <f t="shared" si="182"/>
        <v>tier - 2</v>
      </c>
      <c r="Z1237" t="s">
        <v>10</v>
      </c>
      <c r="AA1237" s="15">
        <v>10264.44</v>
      </c>
      <c r="AB1237" t="str">
        <v>R1012</v>
      </c>
    </row>
    <row r="1238" spans="1:28" x14ac:dyDescent="0.2">
      <c r="A1238" s="1" t="s">
        <v>1133</v>
      </c>
      <c r="B1238" s="13">
        <f t="shared" si="175"/>
        <v>26995</v>
      </c>
      <c r="C1238" s="1">
        <f t="shared" ref="C1238:C1301" si="183">DATEDIF(B1238,DATE(2023,6,8),"Y")</f>
        <v>49</v>
      </c>
      <c r="D1238">
        <v>1973</v>
      </c>
      <c r="E1238" s="7" t="s">
        <v>14</v>
      </c>
      <c r="F1238">
        <v>27</v>
      </c>
      <c r="G1238" s="8" t="str">
        <f t="shared" si="176"/>
        <v>Nov</v>
      </c>
      <c r="H1238" s="8" t="s">
        <v>6730</v>
      </c>
      <c r="I1238" s="14" t="s">
        <v>7664</v>
      </c>
      <c r="J1238" t="s">
        <v>5863</v>
      </c>
      <c r="K1238">
        <v>1973</v>
      </c>
      <c r="L1238">
        <f t="shared" si="177"/>
        <v>1973</v>
      </c>
      <c r="M1238">
        <v>29.925000000000001</v>
      </c>
      <c r="N1238" t="str">
        <f t="shared" si="178"/>
        <v>Obesity</v>
      </c>
      <c r="O1238" t="str">
        <f t="shared" si="179"/>
        <v>Diabetes</v>
      </c>
      <c r="P1238">
        <v>8.2899999999999991</v>
      </c>
      <c r="Q1238" s="2" t="s">
        <v>8354</v>
      </c>
      <c r="R1238" s="2" t="s">
        <v>8354</v>
      </c>
      <c r="S1238" t="s">
        <v>8354</v>
      </c>
      <c r="T1238" s="2">
        <v>2</v>
      </c>
      <c r="U1238" s="2" t="str">
        <f t="shared" si="180"/>
        <v>NO</v>
      </c>
      <c r="V1238" t="s">
        <v>8354</v>
      </c>
      <c r="W1238" t="str">
        <f t="shared" si="181"/>
        <v>tier - 3</v>
      </c>
      <c r="X1238" t="s">
        <v>11</v>
      </c>
      <c r="Y1238" t="str">
        <f t="shared" si="182"/>
        <v>tier - 3</v>
      </c>
      <c r="Z1238" t="s">
        <v>11</v>
      </c>
      <c r="AA1238" s="15">
        <v>10269.459999999999</v>
      </c>
      <c r="AB1238" t="str">
        <v>R1012</v>
      </c>
    </row>
    <row r="1239" spans="1:28" x14ac:dyDescent="0.2">
      <c r="A1239" s="1" t="s">
        <v>1132</v>
      </c>
      <c r="B1239" s="13">
        <f t="shared" si="175"/>
        <v>25740</v>
      </c>
      <c r="C1239" s="1">
        <f t="shared" si="183"/>
        <v>52</v>
      </c>
      <c r="D1239">
        <v>1970</v>
      </c>
      <c r="E1239" s="7" t="s">
        <v>17</v>
      </c>
      <c r="F1239">
        <v>21</v>
      </c>
      <c r="G1239" s="8" t="str">
        <f t="shared" si="176"/>
        <v>Jun</v>
      </c>
      <c r="H1239" s="8" t="s">
        <v>6732</v>
      </c>
      <c r="I1239" s="14" t="s">
        <v>6876</v>
      </c>
      <c r="J1239" t="s">
        <v>5864</v>
      </c>
      <c r="K1239">
        <v>1970</v>
      </c>
      <c r="L1239">
        <f t="shared" si="177"/>
        <v>1970</v>
      </c>
      <c r="M1239">
        <v>37.29</v>
      </c>
      <c r="N1239" t="str">
        <f t="shared" si="178"/>
        <v>Obesity</v>
      </c>
      <c r="O1239" t="str">
        <f t="shared" si="179"/>
        <v>Diabetes</v>
      </c>
      <c r="P1239">
        <v>10.46</v>
      </c>
      <c r="Q1239" s="2" t="s">
        <v>8354</v>
      </c>
      <c r="R1239" s="2" t="s">
        <v>8354</v>
      </c>
      <c r="S1239" t="s">
        <v>8354</v>
      </c>
      <c r="T1239" s="2">
        <v>0</v>
      </c>
      <c r="U1239" s="2" t="str">
        <f t="shared" si="180"/>
        <v>NO</v>
      </c>
      <c r="V1239" t="s">
        <v>8354</v>
      </c>
      <c r="W1239" t="str">
        <f t="shared" si="181"/>
        <v>tier - 3</v>
      </c>
      <c r="X1239" t="s">
        <v>11</v>
      </c>
      <c r="Y1239" t="str">
        <f t="shared" si="182"/>
        <v>tier - 1</v>
      </c>
      <c r="Z1239" t="s">
        <v>15</v>
      </c>
      <c r="AA1239" s="15">
        <v>10274.33</v>
      </c>
      <c r="AB1239" t="str">
        <v>R1024</v>
      </c>
    </row>
    <row r="1240" spans="1:28" x14ac:dyDescent="0.2">
      <c r="A1240" s="1" t="s">
        <v>1131</v>
      </c>
      <c r="B1240" s="13">
        <f t="shared" si="175"/>
        <v>32400</v>
      </c>
      <c r="C1240" s="1">
        <f t="shared" si="183"/>
        <v>34</v>
      </c>
      <c r="D1240">
        <v>1988</v>
      </c>
      <c r="E1240" s="7" t="s">
        <v>19</v>
      </c>
      <c r="F1240">
        <v>14</v>
      </c>
      <c r="G1240" s="8" t="str">
        <f t="shared" si="176"/>
        <v>Sep</v>
      </c>
      <c r="H1240" s="8" t="s">
        <v>6732</v>
      </c>
      <c r="I1240" s="14" t="s">
        <v>7665</v>
      </c>
      <c r="J1240" t="s">
        <v>5865</v>
      </c>
      <c r="K1240">
        <v>1988</v>
      </c>
      <c r="L1240">
        <f t="shared" si="177"/>
        <v>1988</v>
      </c>
      <c r="M1240">
        <v>30.2</v>
      </c>
      <c r="N1240" t="str">
        <f t="shared" si="178"/>
        <v>Obesity</v>
      </c>
      <c r="O1240" t="str">
        <f t="shared" si="179"/>
        <v>Diabetes</v>
      </c>
      <c r="P1240">
        <v>11.96</v>
      </c>
      <c r="Q1240" s="2" t="s">
        <v>8354</v>
      </c>
      <c r="R1240" s="2" t="s">
        <v>8354</v>
      </c>
      <c r="S1240" t="s">
        <v>8354</v>
      </c>
      <c r="T1240" s="2">
        <v>0</v>
      </c>
      <c r="U1240" s="2" t="str">
        <f t="shared" si="180"/>
        <v>NO</v>
      </c>
      <c r="V1240" t="s">
        <v>8354</v>
      </c>
      <c r="W1240" t="str">
        <f t="shared" si="181"/>
        <v>tier - 3</v>
      </c>
      <c r="X1240" t="s">
        <v>11</v>
      </c>
      <c r="Y1240" t="str">
        <f t="shared" si="182"/>
        <v>tier - 1</v>
      </c>
      <c r="Z1240" t="s">
        <v>15</v>
      </c>
      <c r="AA1240" s="15">
        <v>10276.99</v>
      </c>
      <c r="AB1240" t="str">
        <v>R1021</v>
      </c>
    </row>
    <row r="1241" spans="1:28" x14ac:dyDescent="0.2">
      <c r="A1241" s="1" t="s">
        <v>1130</v>
      </c>
      <c r="B1241" s="13">
        <f t="shared" si="175"/>
        <v>23278</v>
      </c>
      <c r="C1241" s="1">
        <f t="shared" si="183"/>
        <v>59</v>
      </c>
      <c r="D1241">
        <v>1963</v>
      </c>
      <c r="E1241" s="7" t="s">
        <v>19</v>
      </c>
      <c r="F1241">
        <v>24</v>
      </c>
      <c r="G1241" s="8" t="str">
        <f t="shared" si="176"/>
        <v>Sep</v>
      </c>
      <c r="H1241" s="8" t="s">
        <v>6730</v>
      </c>
      <c r="I1241" s="14" t="s">
        <v>7666</v>
      </c>
      <c r="J1241" t="s">
        <v>5866</v>
      </c>
      <c r="K1241">
        <v>1963</v>
      </c>
      <c r="L1241">
        <f t="shared" si="177"/>
        <v>1963</v>
      </c>
      <c r="M1241">
        <v>24.225000000000001</v>
      </c>
      <c r="N1241" t="str">
        <f t="shared" si="178"/>
        <v>Normalweight</v>
      </c>
      <c r="O1241" t="str">
        <f t="shared" si="179"/>
        <v>Normal</v>
      </c>
      <c r="P1241">
        <v>4.25</v>
      </c>
      <c r="Q1241" s="2" t="s">
        <v>8355</v>
      </c>
      <c r="R1241" s="2" t="s">
        <v>8354</v>
      </c>
      <c r="S1241" t="s">
        <v>2382</v>
      </c>
      <c r="T1241" s="2">
        <v>1</v>
      </c>
      <c r="U1241" s="2" t="str">
        <f t="shared" si="180"/>
        <v>NO</v>
      </c>
      <c r="V1241" t="s">
        <v>8354</v>
      </c>
      <c r="W1241" t="str">
        <f t="shared" si="181"/>
        <v>tier - 3</v>
      </c>
      <c r="X1241" t="s">
        <v>11</v>
      </c>
      <c r="Y1241" t="str">
        <f t="shared" si="182"/>
        <v>tier - 1</v>
      </c>
      <c r="Z1241" t="s">
        <v>15</v>
      </c>
      <c r="AA1241" s="15">
        <v>10308.040000000001</v>
      </c>
      <c r="AB1241" t="str">
        <v>R1013</v>
      </c>
    </row>
    <row r="1242" spans="1:28" x14ac:dyDescent="0.2">
      <c r="A1242" s="1" t="s">
        <v>1129</v>
      </c>
      <c r="B1242" s="13">
        <f t="shared" si="175"/>
        <v>22839</v>
      </c>
      <c r="C1242" s="1">
        <f t="shared" si="183"/>
        <v>60</v>
      </c>
      <c r="D1242">
        <v>1962</v>
      </c>
      <c r="E1242" s="7" t="s">
        <v>9</v>
      </c>
      <c r="F1242">
        <v>12</v>
      </c>
      <c r="G1242" s="8" t="str">
        <f t="shared" si="176"/>
        <v>Jul</v>
      </c>
      <c r="H1242" s="8" t="s">
        <v>6732</v>
      </c>
      <c r="I1242" s="14" t="s">
        <v>7667</v>
      </c>
      <c r="J1242" t="s">
        <v>5867</v>
      </c>
      <c r="K1242">
        <v>1962</v>
      </c>
      <c r="L1242">
        <f t="shared" si="177"/>
        <v>1962</v>
      </c>
      <c r="M1242">
        <v>31.445</v>
      </c>
      <c r="N1242" t="str">
        <f t="shared" si="178"/>
        <v>Obesity</v>
      </c>
      <c r="O1242" t="str">
        <f t="shared" si="179"/>
        <v>Diabetes</v>
      </c>
      <c r="P1242">
        <v>8.33</v>
      </c>
      <c r="Q1242" s="2" t="s">
        <v>8354</v>
      </c>
      <c r="R1242" s="2" t="s">
        <v>8354</v>
      </c>
      <c r="S1242" t="s">
        <v>8354</v>
      </c>
      <c r="T1242" s="2">
        <v>0</v>
      </c>
      <c r="U1242" s="2" t="str">
        <f t="shared" si="180"/>
        <v>NO</v>
      </c>
      <c r="V1242" t="s">
        <v>8354</v>
      </c>
      <c r="W1242" t="str">
        <f t="shared" si="181"/>
        <v>tier - 3</v>
      </c>
      <c r="X1242" t="s">
        <v>11</v>
      </c>
      <c r="Y1242" t="str">
        <f t="shared" si="182"/>
        <v>tier - 3</v>
      </c>
      <c r="Z1242" t="s">
        <v>11</v>
      </c>
      <c r="AA1242" s="15">
        <v>10310.780000000001</v>
      </c>
      <c r="AB1242" t="str">
        <v>R1012</v>
      </c>
    </row>
    <row r="1243" spans="1:28" x14ac:dyDescent="0.2">
      <c r="A1243" s="1" t="s">
        <v>1128</v>
      </c>
      <c r="B1243" s="13">
        <f t="shared" si="175"/>
        <v>33559</v>
      </c>
      <c r="C1243" s="1">
        <f t="shared" si="183"/>
        <v>31</v>
      </c>
      <c r="D1243">
        <v>1991</v>
      </c>
      <c r="E1243" s="7" t="s">
        <v>14</v>
      </c>
      <c r="F1243">
        <v>17</v>
      </c>
      <c r="G1243" s="8" t="str">
        <f t="shared" si="176"/>
        <v>Nov</v>
      </c>
      <c r="H1243" s="8" t="s">
        <v>7145</v>
      </c>
      <c r="I1243" s="14" t="s">
        <v>7668</v>
      </c>
      <c r="J1243" t="s">
        <v>5586</v>
      </c>
      <c r="K1243">
        <v>1991</v>
      </c>
      <c r="L1243">
        <f t="shared" si="177"/>
        <v>1991</v>
      </c>
      <c r="M1243">
        <v>38.880000000000003</v>
      </c>
      <c r="N1243" t="str">
        <f t="shared" si="178"/>
        <v>Obesity</v>
      </c>
      <c r="O1243" t="str">
        <f t="shared" si="179"/>
        <v>Normal</v>
      </c>
      <c r="P1243">
        <v>4.29</v>
      </c>
      <c r="Q1243" s="2" t="s">
        <v>8354</v>
      </c>
      <c r="R1243" s="2" t="s">
        <v>8354</v>
      </c>
      <c r="S1243" t="s">
        <v>8354</v>
      </c>
      <c r="T1243" s="2">
        <v>1</v>
      </c>
      <c r="U1243" s="2" t="str">
        <f t="shared" si="180"/>
        <v>NO</v>
      </c>
      <c r="V1243" t="s">
        <v>8354</v>
      </c>
      <c r="W1243" t="str">
        <f t="shared" si="181"/>
        <v>tier - 3</v>
      </c>
      <c r="X1243" t="s">
        <v>11</v>
      </c>
      <c r="Y1243" t="str">
        <f t="shared" si="182"/>
        <v>tier - 2</v>
      </c>
      <c r="Z1243" t="s">
        <v>10</v>
      </c>
      <c r="AA1243" s="15">
        <v>10315.91</v>
      </c>
      <c r="AB1243" t="str">
        <v>R1012</v>
      </c>
    </row>
    <row r="1244" spans="1:28" x14ac:dyDescent="0.2">
      <c r="A1244" s="1" t="s">
        <v>1127</v>
      </c>
      <c r="B1244" s="13">
        <f t="shared" si="175"/>
        <v>33471</v>
      </c>
      <c r="C1244" s="1">
        <f t="shared" si="183"/>
        <v>31</v>
      </c>
      <c r="D1244">
        <v>1991</v>
      </c>
      <c r="E1244" s="7" t="s">
        <v>34</v>
      </c>
      <c r="F1244">
        <v>21</v>
      </c>
      <c r="G1244" s="8" t="str">
        <f t="shared" si="176"/>
        <v>Aug</v>
      </c>
      <c r="H1244" s="8" t="s">
        <v>6732</v>
      </c>
      <c r="I1244" s="14" t="s">
        <v>7669</v>
      </c>
      <c r="J1244" t="s">
        <v>5868</v>
      </c>
      <c r="K1244">
        <v>1991</v>
      </c>
      <c r="L1244">
        <f t="shared" si="177"/>
        <v>1991</v>
      </c>
      <c r="M1244">
        <v>43.89</v>
      </c>
      <c r="N1244" t="str">
        <f t="shared" si="178"/>
        <v>Obesity</v>
      </c>
      <c r="O1244" t="str">
        <f t="shared" si="179"/>
        <v>Prediabetes</v>
      </c>
      <c r="P1244">
        <v>6.32</v>
      </c>
      <c r="Q1244" s="2" t="s">
        <v>8355</v>
      </c>
      <c r="R1244" s="2" t="s">
        <v>8354</v>
      </c>
      <c r="S1244" t="s">
        <v>8354</v>
      </c>
      <c r="T1244" s="2">
        <v>0</v>
      </c>
      <c r="U1244" s="2" t="str">
        <f t="shared" si="180"/>
        <v>NO</v>
      </c>
      <c r="V1244" t="s">
        <v>8354</v>
      </c>
      <c r="W1244" t="str">
        <f t="shared" si="181"/>
        <v>tier - 3</v>
      </c>
      <c r="X1244" t="s">
        <v>11</v>
      </c>
      <c r="Y1244" t="str">
        <f t="shared" si="182"/>
        <v>tier - 1</v>
      </c>
      <c r="Z1244" t="s">
        <v>15</v>
      </c>
      <c r="AA1244" s="15">
        <v>10322.9</v>
      </c>
      <c r="AB1244" t="str">
        <v>R1026</v>
      </c>
    </row>
    <row r="1245" spans="1:28" x14ac:dyDescent="0.2">
      <c r="A1245" s="1" t="s">
        <v>1126</v>
      </c>
      <c r="B1245" s="13">
        <f t="shared" si="175"/>
        <v>25903</v>
      </c>
      <c r="C1245" s="1">
        <f t="shared" si="183"/>
        <v>52</v>
      </c>
      <c r="D1245">
        <v>1970</v>
      </c>
      <c r="E1245" s="7" t="s">
        <v>29</v>
      </c>
      <c r="F1245">
        <v>1</v>
      </c>
      <c r="G1245" s="8" t="str">
        <f t="shared" si="176"/>
        <v>Dec</v>
      </c>
      <c r="H1245" s="8" t="s">
        <v>6730</v>
      </c>
      <c r="I1245" s="14" t="s">
        <v>7551</v>
      </c>
      <c r="J1245" t="s">
        <v>5869</v>
      </c>
      <c r="K1245">
        <v>1970</v>
      </c>
      <c r="L1245">
        <f t="shared" si="177"/>
        <v>1970</v>
      </c>
      <c r="M1245">
        <v>25.6</v>
      </c>
      <c r="N1245" t="str">
        <f t="shared" si="178"/>
        <v>Overweight</v>
      </c>
      <c r="O1245" t="str">
        <f t="shared" si="179"/>
        <v>Normal</v>
      </c>
      <c r="P1245">
        <v>5.65</v>
      </c>
      <c r="Q1245" s="2" t="s">
        <v>8354</v>
      </c>
      <c r="R1245" s="2" t="s">
        <v>8354</v>
      </c>
      <c r="S1245" t="s">
        <v>8354</v>
      </c>
      <c r="T1245" s="2">
        <v>2</v>
      </c>
      <c r="U1245" s="2" t="str">
        <f t="shared" si="180"/>
        <v>NO</v>
      </c>
      <c r="V1245" t="s">
        <v>8354</v>
      </c>
      <c r="W1245" t="str">
        <f t="shared" si="181"/>
        <v>tier - 3</v>
      </c>
      <c r="X1245" t="s">
        <v>11</v>
      </c>
      <c r="Y1245" t="str">
        <f t="shared" si="182"/>
        <v>tier - 3</v>
      </c>
      <c r="Z1245" t="s">
        <v>11</v>
      </c>
      <c r="AA1245" s="15">
        <v>10325.209999999999</v>
      </c>
      <c r="AB1245" t="str">
        <v>R1011</v>
      </c>
    </row>
    <row r="1246" spans="1:28" x14ac:dyDescent="0.2">
      <c r="A1246" s="1" t="s">
        <v>1125</v>
      </c>
      <c r="B1246" s="13">
        <f t="shared" si="175"/>
        <v>30153</v>
      </c>
      <c r="C1246" s="1">
        <f t="shared" si="183"/>
        <v>40</v>
      </c>
      <c r="D1246">
        <v>1982</v>
      </c>
      <c r="E1246" s="7" t="s">
        <v>9</v>
      </c>
      <c r="F1246">
        <v>21</v>
      </c>
      <c r="G1246" s="8" t="str">
        <f t="shared" si="176"/>
        <v>Jul</v>
      </c>
      <c r="H1246" s="8" t="s">
        <v>6730</v>
      </c>
      <c r="I1246" s="14" t="s">
        <v>7670</v>
      </c>
      <c r="J1246" t="s">
        <v>5196</v>
      </c>
      <c r="K1246">
        <v>1982</v>
      </c>
      <c r="L1246">
        <f t="shared" si="177"/>
        <v>1982</v>
      </c>
      <c r="M1246">
        <v>29.545000000000002</v>
      </c>
      <c r="N1246" t="str">
        <f t="shared" si="178"/>
        <v>Overweight</v>
      </c>
      <c r="O1246" t="str">
        <f t="shared" si="179"/>
        <v>Diabetes</v>
      </c>
      <c r="P1246">
        <v>8.41</v>
      </c>
      <c r="Q1246" s="2" t="s">
        <v>8355</v>
      </c>
      <c r="R1246" s="2" t="s">
        <v>8354</v>
      </c>
      <c r="S1246" t="s">
        <v>8354</v>
      </c>
      <c r="T1246" s="2">
        <v>1</v>
      </c>
      <c r="U1246" s="2" t="str">
        <f t="shared" si="180"/>
        <v>NO</v>
      </c>
      <c r="V1246" t="s">
        <v>8354</v>
      </c>
      <c r="W1246" t="str">
        <f t="shared" si="181"/>
        <v>tier - 3</v>
      </c>
      <c r="X1246" t="s">
        <v>11</v>
      </c>
      <c r="Y1246" t="str">
        <f t="shared" si="182"/>
        <v>tier - 1</v>
      </c>
      <c r="Z1246" t="s">
        <v>15</v>
      </c>
      <c r="AA1246" s="15">
        <v>10329.06</v>
      </c>
      <c r="AB1246" t="str">
        <v>R1021</v>
      </c>
    </row>
    <row r="1247" spans="1:28" x14ac:dyDescent="0.2">
      <c r="A1247" s="1" t="s">
        <v>1124</v>
      </c>
      <c r="B1247" s="13">
        <f t="shared" si="175"/>
        <v>25038</v>
      </c>
      <c r="C1247" s="1">
        <f t="shared" si="183"/>
        <v>54</v>
      </c>
      <c r="D1247">
        <v>1968</v>
      </c>
      <c r="E1247" s="7" t="s">
        <v>9</v>
      </c>
      <c r="F1247">
        <v>19</v>
      </c>
      <c r="G1247" s="8" t="str">
        <f t="shared" si="176"/>
        <v>Jul</v>
      </c>
      <c r="H1247" s="8" t="s">
        <v>6732</v>
      </c>
      <c r="I1247" s="14" t="s">
        <v>7671</v>
      </c>
      <c r="J1247" t="s">
        <v>5870</v>
      </c>
      <c r="K1247">
        <v>1968</v>
      </c>
      <c r="L1247">
        <f t="shared" si="177"/>
        <v>1968</v>
      </c>
      <c r="M1247">
        <v>23.25</v>
      </c>
      <c r="N1247" t="str">
        <f t="shared" si="178"/>
        <v>Normalweight</v>
      </c>
      <c r="O1247" t="str">
        <f t="shared" si="179"/>
        <v>Diabetes</v>
      </c>
      <c r="P1247">
        <v>11.96</v>
      </c>
      <c r="Q1247" s="2" t="s">
        <v>8355</v>
      </c>
      <c r="R1247" s="2" t="s">
        <v>8354</v>
      </c>
      <c r="S1247" t="s">
        <v>8354</v>
      </c>
      <c r="T1247" s="2">
        <v>0</v>
      </c>
      <c r="U1247" s="2" t="str">
        <f t="shared" si="180"/>
        <v>NO</v>
      </c>
      <c r="V1247" t="s">
        <v>8354</v>
      </c>
      <c r="W1247" t="str">
        <f t="shared" si="181"/>
        <v>tier - 3</v>
      </c>
      <c r="X1247" t="s">
        <v>11</v>
      </c>
      <c r="Y1247" t="str">
        <f t="shared" si="182"/>
        <v>tier - 1</v>
      </c>
      <c r="Z1247" t="s">
        <v>15</v>
      </c>
      <c r="AA1247" s="15">
        <v>10338.93</v>
      </c>
      <c r="AB1247" t="str">
        <v>R1013</v>
      </c>
    </row>
    <row r="1248" spans="1:28" x14ac:dyDescent="0.2">
      <c r="A1248" s="1" t="s">
        <v>1123</v>
      </c>
      <c r="B1248" s="13">
        <f t="shared" si="175"/>
        <v>26884</v>
      </c>
      <c r="C1248" s="1">
        <f t="shared" si="183"/>
        <v>49</v>
      </c>
      <c r="D1248">
        <v>1973</v>
      </c>
      <c r="E1248" s="7" t="s">
        <v>34</v>
      </c>
      <c r="F1248">
        <v>8</v>
      </c>
      <c r="G1248" s="8" t="str">
        <f t="shared" si="176"/>
        <v>Aug</v>
      </c>
      <c r="H1248" s="8" t="s">
        <v>6732</v>
      </c>
      <c r="I1248" s="14" t="s">
        <v>7672</v>
      </c>
      <c r="J1248" t="s">
        <v>5871</v>
      </c>
      <c r="K1248">
        <v>1973</v>
      </c>
      <c r="L1248">
        <f t="shared" si="177"/>
        <v>1973</v>
      </c>
      <c r="M1248">
        <v>43.95</v>
      </c>
      <c r="N1248" t="str">
        <f t="shared" si="178"/>
        <v>Obesity</v>
      </c>
      <c r="O1248" t="str">
        <f t="shared" si="179"/>
        <v>Normal</v>
      </c>
      <c r="P1248">
        <v>5.17</v>
      </c>
      <c r="Q1248" s="2" t="s">
        <v>8355</v>
      </c>
      <c r="R1248" s="2" t="s">
        <v>8354</v>
      </c>
      <c r="S1248" t="s">
        <v>2382</v>
      </c>
      <c r="T1248" s="2">
        <v>1</v>
      </c>
      <c r="U1248" s="2" t="str">
        <f t="shared" si="180"/>
        <v>NO</v>
      </c>
      <c r="V1248" t="s">
        <v>8354</v>
      </c>
      <c r="W1248" t="str">
        <f t="shared" si="181"/>
        <v>tier - 3</v>
      </c>
      <c r="X1248" t="s">
        <v>11</v>
      </c>
      <c r="Y1248" t="str">
        <f t="shared" si="182"/>
        <v>tier - 2</v>
      </c>
      <c r="Z1248" t="s">
        <v>10</v>
      </c>
      <c r="AA1248" s="15">
        <v>10345.93</v>
      </c>
      <c r="AB1248" t="str">
        <v>R1021</v>
      </c>
    </row>
    <row r="1249" spans="1:28" x14ac:dyDescent="0.2">
      <c r="A1249" s="1" t="s">
        <v>1122</v>
      </c>
      <c r="B1249" s="13">
        <f t="shared" si="175"/>
        <v>27301</v>
      </c>
      <c r="C1249" s="1">
        <f t="shared" si="183"/>
        <v>48</v>
      </c>
      <c r="D1249">
        <v>1974</v>
      </c>
      <c r="E1249" s="7" t="s">
        <v>19</v>
      </c>
      <c r="F1249">
        <v>29</v>
      </c>
      <c r="G1249" s="8" t="str">
        <f t="shared" si="176"/>
        <v>Sep</v>
      </c>
      <c r="H1249" s="8" t="s">
        <v>6732</v>
      </c>
      <c r="I1249" s="14" t="s">
        <v>7078</v>
      </c>
      <c r="J1249" t="s">
        <v>5872</v>
      </c>
      <c r="K1249">
        <v>1974</v>
      </c>
      <c r="L1249">
        <f t="shared" si="177"/>
        <v>1974</v>
      </c>
      <c r="M1249">
        <v>21.85</v>
      </c>
      <c r="N1249" t="str">
        <f t="shared" si="178"/>
        <v>Normalweight</v>
      </c>
      <c r="O1249" t="str">
        <f t="shared" si="179"/>
        <v>Diabetes</v>
      </c>
      <c r="P1249">
        <v>8.76</v>
      </c>
      <c r="Q1249" s="2" t="s">
        <v>8354</v>
      </c>
      <c r="R1249" s="2" t="s">
        <v>8354</v>
      </c>
      <c r="S1249" t="s">
        <v>8354</v>
      </c>
      <c r="T1249" s="2">
        <v>0</v>
      </c>
      <c r="U1249" s="2" t="str">
        <f t="shared" si="180"/>
        <v>NO</v>
      </c>
      <c r="V1249" t="s">
        <v>8354</v>
      </c>
      <c r="W1249" t="str">
        <f t="shared" si="181"/>
        <v>tier - 3</v>
      </c>
      <c r="X1249" t="s">
        <v>11</v>
      </c>
      <c r="Y1249" t="str">
        <f t="shared" si="182"/>
        <v>tier - 1</v>
      </c>
      <c r="Z1249" t="s">
        <v>15</v>
      </c>
      <c r="AA1249" s="15">
        <v>10352.48</v>
      </c>
      <c r="AB1249" t="str">
        <v>R1012</v>
      </c>
    </row>
    <row r="1250" spans="1:28" x14ac:dyDescent="0.2">
      <c r="A1250" s="1" t="s">
        <v>1121</v>
      </c>
      <c r="B1250" s="13">
        <f t="shared" si="175"/>
        <v>25371</v>
      </c>
      <c r="C1250" s="1">
        <f t="shared" si="183"/>
        <v>53</v>
      </c>
      <c r="D1250">
        <v>1969</v>
      </c>
      <c r="E1250" s="7" t="s">
        <v>17</v>
      </c>
      <c r="F1250">
        <v>17</v>
      </c>
      <c r="G1250" s="8" t="str">
        <f t="shared" si="176"/>
        <v>Jun</v>
      </c>
      <c r="H1250" s="8" t="s">
        <v>6732</v>
      </c>
      <c r="I1250" s="14" t="s">
        <v>6867</v>
      </c>
      <c r="J1250" t="s">
        <v>5873</v>
      </c>
      <c r="K1250">
        <v>1969</v>
      </c>
      <c r="L1250">
        <f t="shared" si="177"/>
        <v>1969</v>
      </c>
      <c r="M1250">
        <v>25.73</v>
      </c>
      <c r="N1250" t="str">
        <f t="shared" si="178"/>
        <v>Overweight</v>
      </c>
      <c r="O1250" t="str">
        <f t="shared" si="179"/>
        <v>Diabetes</v>
      </c>
      <c r="P1250">
        <v>7.99</v>
      </c>
      <c r="Q1250" s="2" t="s">
        <v>8354</v>
      </c>
      <c r="R1250" s="2" t="s">
        <v>8354</v>
      </c>
      <c r="S1250" t="s">
        <v>8354</v>
      </c>
      <c r="T1250" s="2">
        <v>2</v>
      </c>
      <c r="U1250" s="2" t="str">
        <f t="shared" si="180"/>
        <v>NO</v>
      </c>
      <c r="V1250" t="s">
        <v>8354</v>
      </c>
      <c r="W1250" t="str">
        <f t="shared" si="181"/>
        <v>tier - 3</v>
      </c>
      <c r="X1250" t="s">
        <v>11</v>
      </c>
      <c r="Y1250" t="str">
        <f t="shared" si="182"/>
        <v>tier - 1</v>
      </c>
      <c r="Z1250" t="s">
        <v>15</v>
      </c>
      <c r="AA1250" s="15">
        <v>10355.64</v>
      </c>
      <c r="AB1250" t="str">
        <v>R1012</v>
      </c>
    </row>
    <row r="1251" spans="1:28" x14ac:dyDescent="0.2">
      <c r="A1251" s="1" t="s">
        <v>1120</v>
      </c>
      <c r="B1251" s="13">
        <f t="shared" si="175"/>
        <v>26182</v>
      </c>
      <c r="C1251" s="1">
        <f t="shared" si="183"/>
        <v>51</v>
      </c>
      <c r="D1251">
        <v>1971</v>
      </c>
      <c r="E1251" s="7" t="s">
        <v>19</v>
      </c>
      <c r="F1251">
        <v>6</v>
      </c>
      <c r="G1251" s="8" t="str">
        <f t="shared" si="176"/>
        <v>Sep</v>
      </c>
      <c r="H1251" s="8" t="s">
        <v>6730</v>
      </c>
      <c r="I1251" s="14" t="s">
        <v>7673</v>
      </c>
      <c r="J1251" t="s">
        <v>5874</v>
      </c>
      <c r="K1251">
        <v>1971</v>
      </c>
      <c r="L1251">
        <f t="shared" si="177"/>
        <v>1971</v>
      </c>
      <c r="M1251">
        <v>32.229999999999997</v>
      </c>
      <c r="N1251" t="str">
        <f t="shared" si="178"/>
        <v>Obesity</v>
      </c>
      <c r="O1251" t="str">
        <f t="shared" si="179"/>
        <v>Diabetes</v>
      </c>
      <c r="P1251">
        <v>8.59</v>
      </c>
      <c r="Q1251" s="2" t="s">
        <v>8354</v>
      </c>
      <c r="R1251" s="2" t="s">
        <v>8354</v>
      </c>
      <c r="S1251" t="s">
        <v>8354</v>
      </c>
      <c r="T1251" s="2">
        <v>0</v>
      </c>
      <c r="U1251" s="2" t="str">
        <f t="shared" si="180"/>
        <v>NO</v>
      </c>
      <c r="V1251" t="s">
        <v>8354</v>
      </c>
      <c r="W1251" t="str">
        <f t="shared" si="181"/>
        <v>tier - 3</v>
      </c>
      <c r="X1251" t="s">
        <v>11</v>
      </c>
      <c r="Y1251" t="str">
        <f t="shared" si="182"/>
        <v>tier - 1</v>
      </c>
      <c r="Z1251" t="s">
        <v>15</v>
      </c>
      <c r="AA1251" s="15">
        <v>10356.67</v>
      </c>
      <c r="AB1251" t="str">
        <v>R1025</v>
      </c>
    </row>
    <row r="1252" spans="1:28" x14ac:dyDescent="0.2">
      <c r="A1252" s="1" t="s">
        <v>1119</v>
      </c>
      <c r="B1252" s="13">
        <f t="shared" si="175"/>
        <v>26936</v>
      </c>
      <c r="C1252" s="1">
        <f t="shared" si="183"/>
        <v>49</v>
      </c>
      <c r="D1252">
        <v>1973</v>
      </c>
      <c r="E1252" s="7" t="s">
        <v>19</v>
      </c>
      <c r="F1252">
        <v>29</v>
      </c>
      <c r="G1252" s="8" t="str">
        <f t="shared" si="176"/>
        <v>Sep</v>
      </c>
      <c r="H1252" s="8" t="s">
        <v>6732</v>
      </c>
      <c r="I1252" s="14" t="s">
        <v>7674</v>
      </c>
      <c r="J1252" t="s">
        <v>6704</v>
      </c>
      <c r="K1252">
        <v>1973</v>
      </c>
      <c r="L1252">
        <f t="shared" si="177"/>
        <v>1973</v>
      </c>
      <c r="M1252">
        <v>32.204999999999998</v>
      </c>
      <c r="N1252" t="str">
        <f t="shared" si="178"/>
        <v>Obesity</v>
      </c>
      <c r="O1252" t="str">
        <f t="shared" si="179"/>
        <v>Prediabetes</v>
      </c>
      <c r="P1252">
        <v>6.14</v>
      </c>
      <c r="Q1252" s="2" t="s">
        <v>8354</v>
      </c>
      <c r="R1252" s="2" t="s">
        <v>8354</v>
      </c>
      <c r="S1252" t="s">
        <v>8354</v>
      </c>
      <c r="T1252" s="2">
        <v>2</v>
      </c>
      <c r="U1252" s="2" t="str">
        <f t="shared" si="180"/>
        <v>NO</v>
      </c>
      <c r="V1252" t="s">
        <v>8354</v>
      </c>
      <c r="W1252" t="str">
        <f t="shared" si="181"/>
        <v>tier - 3</v>
      </c>
      <c r="X1252" t="s">
        <v>11</v>
      </c>
      <c r="Y1252" t="str">
        <f t="shared" si="182"/>
        <v>tier - 3</v>
      </c>
      <c r="Z1252" t="s">
        <v>11</v>
      </c>
      <c r="AA1252" s="15">
        <v>10370.91</v>
      </c>
      <c r="AB1252" t="str">
        <v>R1024</v>
      </c>
    </row>
    <row r="1253" spans="1:28" x14ac:dyDescent="0.2">
      <c r="A1253" s="1" t="s">
        <v>1118</v>
      </c>
      <c r="B1253" s="13">
        <f t="shared" si="175"/>
        <v>26926</v>
      </c>
      <c r="C1253" s="1">
        <f t="shared" si="183"/>
        <v>49</v>
      </c>
      <c r="D1253">
        <v>1973</v>
      </c>
      <c r="E1253" s="7" t="s">
        <v>19</v>
      </c>
      <c r="F1253">
        <v>19</v>
      </c>
      <c r="G1253" s="8" t="str">
        <f t="shared" si="176"/>
        <v>Sep</v>
      </c>
      <c r="H1253" s="8" t="s">
        <v>6732</v>
      </c>
      <c r="I1253" s="14" t="s">
        <v>7241</v>
      </c>
      <c r="J1253" t="s">
        <v>5875</v>
      </c>
      <c r="K1253">
        <v>1973</v>
      </c>
      <c r="L1253">
        <f t="shared" si="177"/>
        <v>1973</v>
      </c>
      <c r="M1253">
        <v>26.41</v>
      </c>
      <c r="N1253" t="str">
        <f t="shared" si="178"/>
        <v>Overweight</v>
      </c>
      <c r="O1253" t="str">
        <f t="shared" si="179"/>
        <v>Normal</v>
      </c>
      <c r="P1253">
        <v>4.08</v>
      </c>
      <c r="Q1253" s="2" t="s">
        <v>8354</v>
      </c>
      <c r="R1253" s="2" t="s">
        <v>8354</v>
      </c>
      <c r="S1253" t="s">
        <v>8354</v>
      </c>
      <c r="T1253" s="2">
        <v>2</v>
      </c>
      <c r="U1253" s="2" t="str">
        <f t="shared" si="180"/>
        <v>NO</v>
      </c>
      <c r="V1253" t="s">
        <v>8354</v>
      </c>
      <c r="W1253" t="str">
        <f t="shared" si="181"/>
        <v>tier - 3</v>
      </c>
      <c r="X1253" t="s">
        <v>11</v>
      </c>
      <c r="Y1253" t="str">
        <f t="shared" si="182"/>
        <v>tier - 3</v>
      </c>
      <c r="Z1253" t="s">
        <v>11</v>
      </c>
      <c r="AA1253" s="15">
        <v>10381.48</v>
      </c>
      <c r="AB1253" t="str">
        <v>R1013</v>
      </c>
    </row>
    <row r="1254" spans="1:28" x14ac:dyDescent="0.2">
      <c r="A1254" s="1" t="s">
        <v>1117</v>
      </c>
      <c r="B1254" s="13">
        <f t="shared" si="175"/>
        <v>25391</v>
      </c>
      <c r="C1254" s="1">
        <f t="shared" si="183"/>
        <v>53</v>
      </c>
      <c r="D1254">
        <v>1969</v>
      </c>
      <c r="E1254" s="7" t="s">
        <v>9</v>
      </c>
      <c r="F1254">
        <v>7</v>
      </c>
      <c r="G1254" s="8" t="str">
        <f t="shared" si="176"/>
        <v>Jul</v>
      </c>
      <c r="H1254" s="8" t="s">
        <v>6730</v>
      </c>
      <c r="I1254" s="14" t="s">
        <v>7675</v>
      </c>
      <c r="J1254" t="s">
        <v>5876</v>
      </c>
      <c r="K1254">
        <v>1969</v>
      </c>
      <c r="L1254">
        <f t="shared" si="177"/>
        <v>1969</v>
      </c>
      <c r="M1254">
        <v>30.2</v>
      </c>
      <c r="N1254" t="str">
        <f t="shared" si="178"/>
        <v>Obesity</v>
      </c>
      <c r="O1254" t="str">
        <f t="shared" si="179"/>
        <v>Prediabetes</v>
      </c>
      <c r="P1254">
        <v>6.25</v>
      </c>
      <c r="Q1254" s="2" t="s">
        <v>8355</v>
      </c>
      <c r="R1254" s="2" t="s">
        <v>8354</v>
      </c>
      <c r="S1254" t="s">
        <v>8354</v>
      </c>
      <c r="T1254" s="2">
        <v>0</v>
      </c>
      <c r="U1254" s="2" t="str">
        <f t="shared" si="180"/>
        <v>NO</v>
      </c>
      <c r="V1254" t="s">
        <v>8354</v>
      </c>
      <c r="W1254" t="str">
        <f t="shared" si="181"/>
        <v>tier - 3</v>
      </c>
      <c r="X1254" t="s">
        <v>11</v>
      </c>
      <c r="Y1254" t="str">
        <f t="shared" si="182"/>
        <v>tier - 2</v>
      </c>
      <c r="Z1254" t="s">
        <v>10</v>
      </c>
      <c r="AA1254" s="15">
        <v>10403.27</v>
      </c>
      <c r="AB1254" t="str">
        <v>R1020</v>
      </c>
    </row>
    <row r="1255" spans="1:28" x14ac:dyDescent="0.2">
      <c r="A1255" s="1" t="s">
        <v>1116</v>
      </c>
      <c r="B1255" s="13">
        <f t="shared" si="175"/>
        <v>27550</v>
      </c>
      <c r="C1255" s="1">
        <f t="shared" si="183"/>
        <v>48</v>
      </c>
      <c r="D1255">
        <v>1975</v>
      </c>
      <c r="E1255" s="7" t="s">
        <v>17</v>
      </c>
      <c r="F1255">
        <v>5</v>
      </c>
      <c r="G1255" s="8" t="str">
        <f t="shared" si="176"/>
        <v>Jun</v>
      </c>
      <c r="H1255" s="8" t="s">
        <v>7145</v>
      </c>
      <c r="I1255" s="14" t="s">
        <v>6807</v>
      </c>
      <c r="J1255" t="s">
        <v>5877</v>
      </c>
      <c r="K1255">
        <v>1975</v>
      </c>
      <c r="L1255">
        <f t="shared" si="177"/>
        <v>1975</v>
      </c>
      <c r="M1255">
        <v>31.26</v>
      </c>
      <c r="N1255" t="str">
        <f t="shared" si="178"/>
        <v>Obesity</v>
      </c>
      <c r="O1255" t="str">
        <f t="shared" si="179"/>
        <v>Prediabetes</v>
      </c>
      <c r="P1255">
        <v>5.94</v>
      </c>
      <c r="Q1255" s="2" t="s">
        <v>8355</v>
      </c>
      <c r="R1255" s="2" t="s">
        <v>8354</v>
      </c>
      <c r="S1255" t="s">
        <v>8354</v>
      </c>
      <c r="T1255" s="2">
        <v>1</v>
      </c>
      <c r="U1255" s="2" t="str">
        <f t="shared" si="180"/>
        <v>NO</v>
      </c>
      <c r="V1255" t="s">
        <v>8354</v>
      </c>
      <c r="W1255" t="str">
        <f t="shared" si="181"/>
        <v>tier - 3</v>
      </c>
      <c r="X1255" t="s">
        <v>11</v>
      </c>
      <c r="Y1255" t="str">
        <f t="shared" si="182"/>
        <v>tier - 1</v>
      </c>
      <c r="Z1255" t="s">
        <v>15</v>
      </c>
      <c r="AA1255" s="15">
        <v>10407.09</v>
      </c>
      <c r="AB1255" t="str">
        <v>R1015</v>
      </c>
    </row>
    <row r="1256" spans="1:28" x14ac:dyDescent="0.2">
      <c r="A1256" s="1" t="s">
        <v>1115</v>
      </c>
      <c r="B1256" s="13">
        <f t="shared" si="175"/>
        <v>29518</v>
      </c>
      <c r="C1256" s="1">
        <f t="shared" si="183"/>
        <v>42</v>
      </c>
      <c r="D1256">
        <v>1980</v>
      </c>
      <c r="E1256" s="7" t="s">
        <v>36</v>
      </c>
      <c r="F1256">
        <v>24</v>
      </c>
      <c r="G1256" s="8" t="str">
        <f t="shared" si="176"/>
        <v>Oct</v>
      </c>
      <c r="H1256" s="8" t="s">
        <v>6730</v>
      </c>
      <c r="I1256" s="14" t="s">
        <v>7676</v>
      </c>
      <c r="J1256" t="s">
        <v>5878</v>
      </c>
      <c r="K1256">
        <v>1980</v>
      </c>
      <c r="L1256">
        <f t="shared" si="177"/>
        <v>1980</v>
      </c>
      <c r="M1256">
        <v>33.725000000000001</v>
      </c>
      <c r="N1256" t="str">
        <f t="shared" si="178"/>
        <v>Obesity</v>
      </c>
      <c r="O1256" t="str">
        <f t="shared" si="179"/>
        <v>Diabetes</v>
      </c>
      <c r="P1256">
        <v>6.45</v>
      </c>
      <c r="Q1256" s="2" t="s">
        <v>8355</v>
      </c>
      <c r="R1256" s="2" t="s">
        <v>8354</v>
      </c>
      <c r="S1256" t="s">
        <v>8354</v>
      </c>
      <c r="T1256" s="2">
        <v>0</v>
      </c>
      <c r="U1256" s="2" t="str">
        <f t="shared" si="180"/>
        <v>NO</v>
      </c>
      <c r="V1256" t="s">
        <v>8354</v>
      </c>
      <c r="W1256" t="str">
        <f t="shared" si="181"/>
        <v>tier - 3</v>
      </c>
      <c r="X1256" t="s">
        <v>11</v>
      </c>
      <c r="Y1256" t="str">
        <f t="shared" si="182"/>
        <v>tier - 1</v>
      </c>
      <c r="Z1256" t="s">
        <v>15</v>
      </c>
      <c r="AA1256" s="15">
        <v>10407.98</v>
      </c>
      <c r="AB1256" t="str">
        <v>R1021</v>
      </c>
    </row>
    <row r="1257" spans="1:28" x14ac:dyDescent="0.2">
      <c r="A1257" s="1" t="s">
        <v>1114</v>
      </c>
      <c r="B1257" s="13">
        <f t="shared" si="175"/>
        <v>26948</v>
      </c>
      <c r="C1257" s="1">
        <f t="shared" si="183"/>
        <v>49</v>
      </c>
      <c r="D1257">
        <v>1973</v>
      </c>
      <c r="E1257" s="7" t="s">
        <v>36</v>
      </c>
      <c r="F1257">
        <v>11</v>
      </c>
      <c r="G1257" s="8" t="str">
        <f t="shared" si="176"/>
        <v>Oct</v>
      </c>
      <c r="H1257" s="8" t="s">
        <v>6730</v>
      </c>
      <c r="I1257" s="14" t="s">
        <v>7677</v>
      </c>
      <c r="J1257" t="s">
        <v>5879</v>
      </c>
      <c r="K1257">
        <v>1973</v>
      </c>
      <c r="L1257">
        <f t="shared" si="177"/>
        <v>1973</v>
      </c>
      <c r="M1257">
        <v>28.9</v>
      </c>
      <c r="N1257" t="str">
        <f t="shared" si="178"/>
        <v>Overweight</v>
      </c>
      <c r="O1257" t="str">
        <f t="shared" si="179"/>
        <v>Prediabetes</v>
      </c>
      <c r="P1257">
        <v>5.74</v>
      </c>
      <c r="Q1257" s="2" t="s">
        <v>8355</v>
      </c>
      <c r="R1257" s="2" t="s">
        <v>8354</v>
      </c>
      <c r="S1257" t="s">
        <v>8354</v>
      </c>
      <c r="T1257" s="2">
        <v>0</v>
      </c>
      <c r="U1257" s="2" t="str">
        <f t="shared" si="180"/>
        <v>NO</v>
      </c>
      <c r="V1257" t="s">
        <v>8354</v>
      </c>
      <c r="W1257" t="str">
        <f t="shared" si="181"/>
        <v>tier - 3</v>
      </c>
      <c r="X1257" t="s">
        <v>11</v>
      </c>
      <c r="Y1257" t="str">
        <f t="shared" si="182"/>
        <v>tier - 2</v>
      </c>
      <c r="Z1257" t="s">
        <v>10</v>
      </c>
      <c r="AA1257" s="15">
        <v>10419.59</v>
      </c>
      <c r="AB1257" t="str">
        <v>R1025</v>
      </c>
    </row>
    <row r="1258" spans="1:28" x14ac:dyDescent="0.2">
      <c r="A1258" s="1" t="s">
        <v>1113</v>
      </c>
      <c r="B1258" s="13">
        <f t="shared" si="175"/>
        <v>29184</v>
      </c>
      <c r="C1258" s="1">
        <f t="shared" si="183"/>
        <v>43</v>
      </c>
      <c r="D1258">
        <v>1979</v>
      </c>
      <c r="E1258" s="7" t="s">
        <v>14</v>
      </c>
      <c r="F1258">
        <v>25</v>
      </c>
      <c r="G1258" s="8" t="str">
        <f t="shared" si="176"/>
        <v>Nov</v>
      </c>
      <c r="H1258" s="8" t="s">
        <v>6732</v>
      </c>
      <c r="I1258" s="14" t="s">
        <v>6875</v>
      </c>
      <c r="J1258" t="s">
        <v>5880</v>
      </c>
      <c r="K1258">
        <v>1979</v>
      </c>
      <c r="L1258">
        <f t="shared" si="177"/>
        <v>1979</v>
      </c>
      <c r="M1258">
        <v>45.69</v>
      </c>
      <c r="N1258" t="str">
        <f t="shared" si="178"/>
        <v>Obesity</v>
      </c>
      <c r="O1258" t="str">
        <f t="shared" si="179"/>
        <v>Normal</v>
      </c>
      <c r="P1258">
        <v>4.43</v>
      </c>
      <c r="Q1258" s="2" t="s">
        <v>8355</v>
      </c>
      <c r="R1258" s="2" t="s">
        <v>8354</v>
      </c>
      <c r="S1258" t="s">
        <v>8354</v>
      </c>
      <c r="T1258" s="2">
        <v>0</v>
      </c>
      <c r="U1258" s="2" t="str">
        <f t="shared" si="180"/>
        <v>NO</v>
      </c>
      <c r="V1258" t="s">
        <v>8354</v>
      </c>
      <c r="W1258" t="str">
        <f t="shared" si="181"/>
        <v>tier - 3</v>
      </c>
      <c r="X1258" t="s">
        <v>11</v>
      </c>
      <c r="Y1258" t="str">
        <f t="shared" si="182"/>
        <v>tier - 2</v>
      </c>
      <c r="Z1258" t="s">
        <v>10</v>
      </c>
      <c r="AA1258" s="15">
        <v>10419.65</v>
      </c>
      <c r="AB1258" t="str">
        <v>R1025</v>
      </c>
    </row>
    <row r="1259" spans="1:28" x14ac:dyDescent="0.2">
      <c r="A1259" s="1" t="s">
        <v>1112</v>
      </c>
      <c r="B1259" s="13">
        <f t="shared" si="175"/>
        <v>25199</v>
      </c>
      <c r="C1259" s="1">
        <f t="shared" si="183"/>
        <v>54</v>
      </c>
      <c r="D1259">
        <v>1968</v>
      </c>
      <c r="E1259" s="7" t="s">
        <v>29</v>
      </c>
      <c r="F1259">
        <v>27</v>
      </c>
      <c r="G1259" s="8" t="str">
        <f t="shared" si="176"/>
        <v>Dec</v>
      </c>
      <c r="H1259" s="8" t="s">
        <v>6730</v>
      </c>
      <c r="I1259" s="14" t="s">
        <v>7678</v>
      </c>
      <c r="J1259" t="s">
        <v>5881</v>
      </c>
      <c r="K1259">
        <v>1968</v>
      </c>
      <c r="L1259">
        <f t="shared" si="177"/>
        <v>1968</v>
      </c>
      <c r="M1259">
        <v>21.03</v>
      </c>
      <c r="N1259" t="str">
        <f t="shared" si="178"/>
        <v>Normalweight</v>
      </c>
      <c r="O1259" t="str">
        <f t="shared" si="179"/>
        <v>Diabetes</v>
      </c>
      <c r="P1259">
        <v>6.5</v>
      </c>
      <c r="Q1259" s="2" t="s">
        <v>8354</v>
      </c>
      <c r="R1259" s="2" t="s">
        <v>8354</v>
      </c>
      <c r="S1259" t="s">
        <v>8354</v>
      </c>
      <c r="T1259" s="2">
        <v>0</v>
      </c>
      <c r="U1259" s="2" t="str">
        <f t="shared" si="180"/>
        <v>NO</v>
      </c>
      <c r="V1259" t="s">
        <v>8354</v>
      </c>
      <c r="W1259" t="str">
        <f t="shared" si="181"/>
        <v>tier - 3</v>
      </c>
      <c r="X1259" t="s">
        <v>11</v>
      </c>
      <c r="Y1259" t="str">
        <f t="shared" si="182"/>
        <v>tier - 1</v>
      </c>
      <c r="Z1259" t="s">
        <v>15</v>
      </c>
      <c r="AA1259" s="15">
        <v>10422.92</v>
      </c>
      <c r="AB1259" t="str">
        <v>R1017</v>
      </c>
    </row>
    <row r="1260" spans="1:28" x14ac:dyDescent="0.2">
      <c r="A1260" s="1" t="s">
        <v>1111</v>
      </c>
      <c r="B1260" s="13">
        <f t="shared" si="175"/>
        <v>25073</v>
      </c>
      <c r="C1260" s="1">
        <f t="shared" si="183"/>
        <v>54</v>
      </c>
      <c r="D1260">
        <v>1968</v>
      </c>
      <c r="E1260" s="7" t="s">
        <v>34</v>
      </c>
      <c r="F1260">
        <v>23</v>
      </c>
      <c r="G1260" s="8" t="str">
        <f t="shared" si="176"/>
        <v>Aug</v>
      </c>
      <c r="H1260" s="8" t="s">
        <v>6732</v>
      </c>
      <c r="I1260" s="14" t="s">
        <v>7679</v>
      </c>
      <c r="J1260" t="s">
        <v>5882</v>
      </c>
      <c r="K1260">
        <v>1968</v>
      </c>
      <c r="L1260">
        <f t="shared" si="177"/>
        <v>1968</v>
      </c>
      <c r="M1260">
        <v>37</v>
      </c>
      <c r="N1260" t="str">
        <f t="shared" si="178"/>
        <v>Obesity</v>
      </c>
      <c r="O1260" t="str">
        <f t="shared" si="179"/>
        <v>Diabetes</v>
      </c>
      <c r="P1260">
        <v>8.75</v>
      </c>
      <c r="Q1260" s="2" t="s">
        <v>8354</v>
      </c>
      <c r="R1260" s="2" t="s">
        <v>8354</v>
      </c>
      <c r="S1260" t="s">
        <v>8354</v>
      </c>
      <c r="T1260" s="2">
        <v>0</v>
      </c>
      <c r="U1260" s="2" t="str">
        <f t="shared" si="180"/>
        <v>NO</v>
      </c>
      <c r="V1260" t="s">
        <v>8354</v>
      </c>
      <c r="W1260" t="str">
        <f t="shared" si="181"/>
        <v>tier - 3</v>
      </c>
      <c r="X1260" t="s">
        <v>11</v>
      </c>
      <c r="Y1260" t="str">
        <f t="shared" si="182"/>
        <v>tier - 1</v>
      </c>
      <c r="Z1260" t="s">
        <v>15</v>
      </c>
      <c r="AA1260" s="15">
        <v>10435.07</v>
      </c>
      <c r="AB1260" t="str">
        <v>R1016</v>
      </c>
    </row>
    <row r="1261" spans="1:28" x14ac:dyDescent="0.2">
      <c r="A1261" s="1" t="s">
        <v>1110</v>
      </c>
      <c r="B1261" s="13">
        <f t="shared" si="175"/>
        <v>25079</v>
      </c>
      <c r="C1261" s="1">
        <f t="shared" si="183"/>
        <v>54</v>
      </c>
      <c r="D1261">
        <v>1968</v>
      </c>
      <c r="E1261" s="7" t="s">
        <v>34</v>
      </c>
      <c r="F1261">
        <v>29</v>
      </c>
      <c r="G1261" s="8" t="str">
        <f t="shared" si="176"/>
        <v>Aug</v>
      </c>
      <c r="H1261" s="8" t="s">
        <v>6732</v>
      </c>
      <c r="I1261" s="14" t="s">
        <v>7680</v>
      </c>
      <c r="J1261" t="s">
        <v>5659</v>
      </c>
      <c r="K1261">
        <v>1968</v>
      </c>
      <c r="L1261">
        <f t="shared" si="177"/>
        <v>1968</v>
      </c>
      <c r="M1261">
        <v>25.4</v>
      </c>
      <c r="N1261" t="str">
        <f t="shared" si="178"/>
        <v>Overweight</v>
      </c>
      <c r="O1261" t="str">
        <f t="shared" si="179"/>
        <v>Diabetes</v>
      </c>
      <c r="P1261">
        <v>11.96</v>
      </c>
      <c r="Q1261" s="2" t="s">
        <v>8354</v>
      </c>
      <c r="R1261" s="2" t="s">
        <v>8354</v>
      </c>
      <c r="S1261" t="s">
        <v>8354</v>
      </c>
      <c r="T1261" s="2">
        <v>0</v>
      </c>
      <c r="U1261" s="2" t="str">
        <f t="shared" si="180"/>
        <v>NO</v>
      </c>
      <c r="V1261" t="s">
        <v>8354</v>
      </c>
      <c r="W1261" t="str">
        <f t="shared" si="181"/>
        <v>tier - 3</v>
      </c>
      <c r="X1261" t="s">
        <v>11</v>
      </c>
      <c r="Y1261" t="str">
        <f t="shared" si="182"/>
        <v>tier - 3</v>
      </c>
      <c r="Z1261" t="s">
        <v>11</v>
      </c>
      <c r="AA1261" s="15">
        <v>10436.1</v>
      </c>
      <c r="AB1261" t="str">
        <v>R1011</v>
      </c>
    </row>
    <row r="1262" spans="1:28" x14ac:dyDescent="0.2">
      <c r="A1262" s="1" t="s">
        <v>1109</v>
      </c>
      <c r="B1262" s="13">
        <f t="shared" si="175"/>
        <v>25150</v>
      </c>
      <c r="C1262" s="1">
        <f t="shared" si="183"/>
        <v>54</v>
      </c>
      <c r="D1262">
        <v>1968</v>
      </c>
      <c r="E1262" s="7" t="s">
        <v>14</v>
      </c>
      <c r="F1262">
        <v>8</v>
      </c>
      <c r="G1262" s="8" t="str">
        <f t="shared" si="176"/>
        <v>Nov</v>
      </c>
      <c r="H1262" s="8" t="s">
        <v>6732</v>
      </c>
      <c r="I1262" s="14" t="s">
        <v>7076</v>
      </c>
      <c r="J1262" t="s">
        <v>5883</v>
      </c>
      <c r="K1262">
        <v>1968</v>
      </c>
      <c r="L1262">
        <f t="shared" si="177"/>
        <v>1968</v>
      </c>
      <c r="M1262">
        <v>32.299999999999997</v>
      </c>
      <c r="N1262" t="str">
        <f t="shared" si="178"/>
        <v>Obesity</v>
      </c>
      <c r="O1262" t="str">
        <f t="shared" si="179"/>
        <v>Diabetes</v>
      </c>
      <c r="P1262">
        <v>10.54</v>
      </c>
      <c r="Q1262" s="2" t="s">
        <v>8354</v>
      </c>
      <c r="R1262" s="2" t="s">
        <v>8354</v>
      </c>
      <c r="S1262" t="s">
        <v>8354</v>
      </c>
      <c r="T1262" s="2">
        <v>0</v>
      </c>
      <c r="U1262" s="2" t="str">
        <f t="shared" si="180"/>
        <v>NO</v>
      </c>
      <c r="V1262" t="s">
        <v>8354</v>
      </c>
      <c r="W1262" t="str">
        <f t="shared" si="181"/>
        <v>tier - 3</v>
      </c>
      <c r="X1262" t="s">
        <v>11</v>
      </c>
      <c r="Y1262" t="str">
        <f t="shared" si="182"/>
        <v>tier - 1</v>
      </c>
      <c r="Z1262" t="s">
        <v>15</v>
      </c>
      <c r="AA1262" s="15">
        <v>10450.549999999999</v>
      </c>
      <c r="AB1262" t="str">
        <v>R1011</v>
      </c>
    </row>
    <row r="1263" spans="1:28" x14ac:dyDescent="0.2">
      <c r="A1263" s="1" t="s">
        <v>1108</v>
      </c>
      <c r="B1263" s="13">
        <f t="shared" si="175"/>
        <v>23664</v>
      </c>
      <c r="C1263" s="1">
        <f t="shared" si="183"/>
        <v>58</v>
      </c>
      <c r="D1263">
        <v>1964</v>
      </c>
      <c r="E1263" s="7" t="s">
        <v>36</v>
      </c>
      <c r="F1263">
        <v>14</v>
      </c>
      <c r="G1263" s="8" t="str">
        <f t="shared" si="176"/>
        <v>Oct</v>
      </c>
      <c r="H1263" s="8" t="s">
        <v>6730</v>
      </c>
      <c r="I1263" s="14" t="s">
        <v>7681</v>
      </c>
      <c r="J1263" t="s">
        <v>5884</v>
      </c>
      <c r="K1263">
        <v>1964</v>
      </c>
      <c r="L1263">
        <f t="shared" si="177"/>
        <v>1964</v>
      </c>
      <c r="M1263">
        <v>23.94</v>
      </c>
      <c r="N1263" t="str">
        <f t="shared" si="178"/>
        <v>Normalweight</v>
      </c>
      <c r="O1263" t="str">
        <f t="shared" si="179"/>
        <v>Normal</v>
      </c>
      <c r="P1263">
        <v>4.54</v>
      </c>
      <c r="Q1263" s="2" t="s">
        <v>8355</v>
      </c>
      <c r="R1263" s="2" t="s">
        <v>8354</v>
      </c>
      <c r="S1263" t="s">
        <v>2382</v>
      </c>
      <c r="T1263" s="2">
        <v>1</v>
      </c>
      <c r="U1263" s="2" t="str">
        <f t="shared" si="180"/>
        <v>NO</v>
      </c>
      <c r="V1263" t="s">
        <v>8354</v>
      </c>
      <c r="W1263" t="str">
        <f t="shared" si="181"/>
        <v>tier - 3</v>
      </c>
      <c r="X1263" t="s">
        <v>11</v>
      </c>
      <c r="Y1263" t="str">
        <f t="shared" si="182"/>
        <v>tier - 1</v>
      </c>
      <c r="Z1263" t="s">
        <v>15</v>
      </c>
      <c r="AA1263" s="15">
        <v>10455.1</v>
      </c>
      <c r="AB1263" t="str">
        <v>R1012</v>
      </c>
    </row>
    <row r="1264" spans="1:28" x14ac:dyDescent="0.2">
      <c r="A1264" s="1" t="s">
        <v>1107</v>
      </c>
      <c r="B1264" s="13">
        <f t="shared" si="175"/>
        <v>27975</v>
      </c>
      <c r="C1264" s="1">
        <f t="shared" si="183"/>
        <v>46</v>
      </c>
      <c r="D1264">
        <v>1976</v>
      </c>
      <c r="E1264" s="7" t="s">
        <v>34</v>
      </c>
      <c r="F1264">
        <v>3</v>
      </c>
      <c r="G1264" s="8" t="str">
        <f t="shared" si="176"/>
        <v>Aug</v>
      </c>
      <c r="H1264" s="8" t="s">
        <v>6730</v>
      </c>
      <c r="I1264" s="14" t="s">
        <v>7682</v>
      </c>
      <c r="J1264" t="s">
        <v>5885</v>
      </c>
      <c r="K1264">
        <v>1976</v>
      </c>
      <c r="L1264">
        <f t="shared" si="177"/>
        <v>1976</v>
      </c>
      <c r="M1264">
        <v>46.4</v>
      </c>
      <c r="N1264" t="str">
        <f t="shared" si="178"/>
        <v>Obesity</v>
      </c>
      <c r="O1264" t="str">
        <f t="shared" si="179"/>
        <v>Prediabetes</v>
      </c>
      <c r="P1264">
        <v>5.71</v>
      </c>
      <c r="Q1264" s="2" t="s">
        <v>8354</v>
      </c>
      <c r="R1264" s="2" t="s">
        <v>8354</v>
      </c>
      <c r="S1264" t="s">
        <v>8354</v>
      </c>
      <c r="T1264" s="2">
        <v>0</v>
      </c>
      <c r="U1264" s="2" t="str">
        <f t="shared" si="180"/>
        <v>NO</v>
      </c>
      <c r="V1264" t="s">
        <v>8354</v>
      </c>
      <c r="W1264" t="str">
        <f t="shared" si="181"/>
        <v>tier - 3</v>
      </c>
      <c r="X1264" t="s">
        <v>11</v>
      </c>
      <c r="Y1264" t="str">
        <f t="shared" si="182"/>
        <v>tier - 2</v>
      </c>
      <c r="Z1264" t="s">
        <v>10</v>
      </c>
      <c r="AA1264" s="15">
        <v>10455.14</v>
      </c>
      <c r="AB1264" t="str">
        <v>R1021</v>
      </c>
    </row>
    <row r="1265" spans="1:28" x14ac:dyDescent="0.2">
      <c r="A1265" s="1" t="s">
        <v>1106</v>
      </c>
      <c r="B1265" s="13">
        <f t="shared" si="175"/>
        <v>23585</v>
      </c>
      <c r="C1265" s="1">
        <f t="shared" si="183"/>
        <v>58</v>
      </c>
      <c r="D1265">
        <v>1964</v>
      </c>
      <c r="E1265" s="7" t="s">
        <v>9</v>
      </c>
      <c r="F1265">
        <v>27</v>
      </c>
      <c r="G1265" s="8" t="str">
        <f t="shared" si="176"/>
        <v>Jul</v>
      </c>
      <c r="H1265" s="8" t="s">
        <v>6732</v>
      </c>
      <c r="I1265" s="14" t="s">
        <v>7683</v>
      </c>
      <c r="J1265" t="s">
        <v>5886</v>
      </c>
      <c r="K1265">
        <v>1964</v>
      </c>
      <c r="L1265">
        <f t="shared" si="177"/>
        <v>1964</v>
      </c>
      <c r="M1265">
        <v>40.375</v>
      </c>
      <c r="N1265" t="str">
        <f t="shared" si="178"/>
        <v>Obesity</v>
      </c>
      <c r="O1265" t="str">
        <f t="shared" si="179"/>
        <v>Prediabetes</v>
      </c>
      <c r="P1265">
        <v>6.25</v>
      </c>
      <c r="Q1265" s="2" t="s">
        <v>8355</v>
      </c>
      <c r="R1265" s="2" t="s">
        <v>8354</v>
      </c>
      <c r="S1265" t="s">
        <v>8354</v>
      </c>
      <c r="T1265" s="2">
        <v>0</v>
      </c>
      <c r="U1265" s="2" t="str">
        <f t="shared" si="180"/>
        <v>NO</v>
      </c>
      <c r="V1265" t="s">
        <v>8354</v>
      </c>
      <c r="W1265" t="str">
        <f t="shared" si="181"/>
        <v>tier - 3</v>
      </c>
      <c r="X1265" t="s">
        <v>11</v>
      </c>
      <c r="Y1265" t="str">
        <f t="shared" si="182"/>
        <v>tier - 1</v>
      </c>
      <c r="Z1265" t="s">
        <v>15</v>
      </c>
      <c r="AA1265" s="15">
        <v>10459.19</v>
      </c>
      <c r="AB1265" t="str">
        <v>R1013</v>
      </c>
    </row>
    <row r="1266" spans="1:28" x14ac:dyDescent="0.2">
      <c r="A1266" s="1" t="s">
        <v>1105</v>
      </c>
      <c r="B1266" s="13">
        <f t="shared" si="175"/>
        <v>25468</v>
      </c>
      <c r="C1266" s="1">
        <f t="shared" si="183"/>
        <v>53</v>
      </c>
      <c r="D1266">
        <v>1969</v>
      </c>
      <c r="E1266" s="7" t="s">
        <v>19</v>
      </c>
      <c r="F1266">
        <v>22</v>
      </c>
      <c r="G1266" s="8" t="str">
        <f t="shared" si="176"/>
        <v>Sep</v>
      </c>
      <c r="H1266" s="8" t="s">
        <v>6732</v>
      </c>
      <c r="I1266" s="14" t="s">
        <v>7684</v>
      </c>
      <c r="J1266" t="s">
        <v>6705</v>
      </c>
      <c r="K1266">
        <v>1969</v>
      </c>
      <c r="L1266">
        <f t="shared" si="177"/>
        <v>1969</v>
      </c>
      <c r="M1266">
        <v>28.7</v>
      </c>
      <c r="N1266" t="str">
        <f t="shared" si="178"/>
        <v>Overweight</v>
      </c>
      <c r="O1266" t="str">
        <f t="shared" si="179"/>
        <v>Diabetes</v>
      </c>
      <c r="P1266">
        <v>9.4700000000000006</v>
      </c>
      <c r="Q1266" s="2" t="s">
        <v>8354</v>
      </c>
      <c r="R1266" s="2" t="s">
        <v>8354</v>
      </c>
      <c r="S1266" t="s">
        <v>8354</v>
      </c>
      <c r="T1266" s="2">
        <v>2</v>
      </c>
      <c r="U1266" s="2" t="str">
        <f t="shared" si="180"/>
        <v>NO</v>
      </c>
      <c r="V1266" t="s">
        <v>8354</v>
      </c>
      <c r="W1266" t="str">
        <f t="shared" si="181"/>
        <v>tier - 3</v>
      </c>
      <c r="X1266" t="s">
        <v>11</v>
      </c>
      <c r="Y1266" t="str">
        <f t="shared" si="182"/>
        <v>tier - 1</v>
      </c>
      <c r="Z1266" t="s">
        <v>15</v>
      </c>
      <c r="AA1266" s="15">
        <v>10461.98</v>
      </c>
      <c r="AB1266" t="str">
        <v>R1012</v>
      </c>
    </row>
    <row r="1267" spans="1:28" x14ac:dyDescent="0.2">
      <c r="A1267" s="1" t="s">
        <v>1104</v>
      </c>
      <c r="B1267" s="13">
        <f t="shared" si="175"/>
        <v>31956</v>
      </c>
      <c r="C1267" s="1">
        <f t="shared" si="183"/>
        <v>35</v>
      </c>
      <c r="D1267">
        <v>1987</v>
      </c>
      <c r="E1267" s="7" t="s">
        <v>17</v>
      </c>
      <c r="F1267">
        <v>28</v>
      </c>
      <c r="G1267" s="8" t="str">
        <f t="shared" si="176"/>
        <v>Jun</v>
      </c>
      <c r="H1267" s="8" t="s">
        <v>6732</v>
      </c>
      <c r="I1267" s="14" t="s">
        <v>6919</v>
      </c>
      <c r="J1267" t="s">
        <v>5887</v>
      </c>
      <c r="K1267">
        <v>1987</v>
      </c>
      <c r="L1267">
        <f t="shared" si="177"/>
        <v>1987</v>
      </c>
      <c r="M1267">
        <v>26.63</v>
      </c>
      <c r="N1267" t="str">
        <f t="shared" si="178"/>
        <v>Overweight</v>
      </c>
      <c r="O1267" t="str">
        <f t="shared" si="179"/>
        <v>Prediabetes</v>
      </c>
      <c r="P1267">
        <v>5.7</v>
      </c>
      <c r="Q1267" s="2" t="s">
        <v>8354</v>
      </c>
      <c r="R1267" s="2" t="s">
        <v>8354</v>
      </c>
      <c r="S1267" t="s">
        <v>8354</v>
      </c>
      <c r="T1267" s="2">
        <v>0</v>
      </c>
      <c r="U1267" s="2" t="str">
        <f t="shared" si="180"/>
        <v>NO</v>
      </c>
      <c r="V1267" t="s">
        <v>8354</v>
      </c>
      <c r="W1267" t="str">
        <f t="shared" si="181"/>
        <v>tier - 3</v>
      </c>
      <c r="X1267" t="s">
        <v>11</v>
      </c>
      <c r="Y1267" t="str">
        <f t="shared" si="182"/>
        <v>tier - 1</v>
      </c>
      <c r="Z1267" t="s">
        <v>15</v>
      </c>
      <c r="AA1267" s="15">
        <v>10464.83</v>
      </c>
      <c r="AB1267" t="str">
        <v>R1012</v>
      </c>
    </row>
    <row r="1268" spans="1:28" x14ac:dyDescent="0.2">
      <c r="A1268" s="1" t="s">
        <v>1103</v>
      </c>
      <c r="B1268" s="13">
        <f t="shared" si="175"/>
        <v>28723</v>
      </c>
      <c r="C1268" s="1">
        <f t="shared" si="183"/>
        <v>44</v>
      </c>
      <c r="D1268">
        <v>1978</v>
      </c>
      <c r="E1268" s="7" t="s">
        <v>34</v>
      </c>
      <c r="F1268">
        <v>21</v>
      </c>
      <c r="G1268" s="8" t="str">
        <f t="shared" si="176"/>
        <v>Aug</v>
      </c>
      <c r="H1268" s="8" t="s">
        <v>6732</v>
      </c>
      <c r="I1268" s="14" t="s">
        <v>7685</v>
      </c>
      <c r="J1268" t="s">
        <v>5888</v>
      </c>
      <c r="K1268">
        <v>1978</v>
      </c>
      <c r="L1268">
        <f t="shared" si="177"/>
        <v>1978</v>
      </c>
      <c r="M1268">
        <v>22.515000000000001</v>
      </c>
      <c r="N1268" t="str">
        <f t="shared" si="178"/>
        <v>Normalweight</v>
      </c>
      <c r="O1268" t="str">
        <f t="shared" si="179"/>
        <v>Diabetes</v>
      </c>
      <c r="P1268">
        <v>11.18</v>
      </c>
      <c r="Q1268" s="2" t="s">
        <v>8354</v>
      </c>
      <c r="R1268" s="2" t="s">
        <v>8354</v>
      </c>
      <c r="S1268" t="s">
        <v>8354</v>
      </c>
      <c r="T1268" s="2">
        <v>2</v>
      </c>
      <c r="U1268" s="2" t="str">
        <f t="shared" si="180"/>
        <v>NO</v>
      </c>
      <c r="V1268" t="s">
        <v>8354</v>
      </c>
      <c r="W1268" t="str">
        <f t="shared" si="181"/>
        <v>tier - 3</v>
      </c>
      <c r="X1268" t="s">
        <v>11</v>
      </c>
      <c r="Y1268" t="str">
        <f t="shared" si="182"/>
        <v>tier - 3</v>
      </c>
      <c r="Z1268" t="s">
        <v>11</v>
      </c>
      <c r="AA1268" s="15">
        <v>10486.55</v>
      </c>
      <c r="AB1268" t="str">
        <v>R1025</v>
      </c>
    </row>
    <row r="1269" spans="1:28" x14ac:dyDescent="0.2">
      <c r="A1269" s="1" t="s">
        <v>1102</v>
      </c>
      <c r="B1269" s="13">
        <f t="shared" si="175"/>
        <v>26591</v>
      </c>
      <c r="C1269" s="1">
        <f t="shared" si="183"/>
        <v>50</v>
      </c>
      <c r="D1269">
        <v>1972</v>
      </c>
      <c r="E1269" s="7" t="s">
        <v>36</v>
      </c>
      <c r="F1269">
        <v>19</v>
      </c>
      <c r="G1269" s="8" t="str">
        <f t="shared" si="176"/>
        <v>Oct</v>
      </c>
      <c r="H1269" s="8" t="s">
        <v>6730</v>
      </c>
      <c r="I1269" s="14" t="s">
        <v>7686</v>
      </c>
      <c r="J1269" t="s">
        <v>5889</v>
      </c>
      <c r="K1269">
        <v>1972</v>
      </c>
      <c r="L1269">
        <f t="shared" si="177"/>
        <v>1972</v>
      </c>
      <c r="M1269">
        <v>36.575000000000003</v>
      </c>
      <c r="N1269" t="str">
        <f t="shared" si="178"/>
        <v>Obesity</v>
      </c>
      <c r="O1269" t="str">
        <f t="shared" si="179"/>
        <v>Diabetes</v>
      </c>
      <c r="P1269">
        <v>10.98</v>
      </c>
      <c r="Q1269" s="2" t="s">
        <v>8354</v>
      </c>
      <c r="R1269" s="2" t="s">
        <v>8354</v>
      </c>
      <c r="S1269" t="s">
        <v>8354</v>
      </c>
      <c r="T1269" s="2">
        <v>0</v>
      </c>
      <c r="U1269" s="2" t="str">
        <f t="shared" si="180"/>
        <v>NO</v>
      </c>
      <c r="V1269" t="s">
        <v>8354</v>
      </c>
      <c r="W1269" t="str">
        <f t="shared" si="181"/>
        <v>tier - 3</v>
      </c>
      <c r="X1269" t="s">
        <v>11</v>
      </c>
      <c r="Y1269" t="str">
        <f t="shared" si="182"/>
        <v>tier - 1</v>
      </c>
      <c r="Z1269" t="s">
        <v>15</v>
      </c>
      <c r="AA1269" s="15">
        <v>10493.95</v>
      </c>
      <c r="AB1269" t="str">
        <v>R1012</v>
      </c>
    </row>
    <row r="1270" spans="1:28" x14ac:dyDescent="0.2">
      <c r="A1270" s="1" t="s">
        <v>1101</v>
      </c>
      <c r="B1270" s="13">
        <f t="shared" si="175"/>
        <v>28423</v>
      </c>
      <c r="C1270" s="1">
        <f t="shared" si="183"/>
        <v>45</v>
      </c>
      <c r="D1270">
        <v>1977</v>
      </c>
      <c r="E1270" s="7" t="s">
        <v>36</v>
      </c>
      <c r="F1270">
        <v>25</v>
      </c>
      <c r="G1270" s="8" t="str">
        <f t="shared" si="176"/>
        <v>Oct</v>
      </c>
      <c r="H1270" s="8" t="s">
        <v>6730</v>
      </c>
      <c r="I1270" s="14" t="s">
        <v>7681</v>
      </c>
      <c r="J1270" t="s">
        <v>5890</v>
      </c>
      <c r="K1270">
        <v>1977</v>
      </c>
      <c r="L1270">
        <f t="shared" si="177"/>
        <v>1977</v>
      </c>
      <c r="M1270">
        <v>23.66</v>
      </c>
      <c r="N1270" t="str">
        <f t="shared" si="178"/>
        <v>Normalweight</v>
      </c>
      <c r="O1270" t="str">
        <f t="shared" si="179"/>
        <v>Normal</v>
      </c>
      <c r="P1270">
        <v>5.1100000000000003</v>
      </c>
      <c r="Q1270" s="2" t="s">
        <v>8355</v>
      </c>
      <c r="R1270" s="2" t="s">
        <v>8354</v>
      </c>
      <c r="S1270" t="s">
        <v>2382</v>
      </c>
      <c r="T1270" s="2">
        <v>1</v>
      </c>
      <c r="U1270" s="2" t="str">
        <f t="shared" si="180"/>
        <v>NO</v>
      </c>
      <c r="V1270" t="s">
        <v>8354</v>
      </c>
      <c r="W1270" t="str">
        <f t="shared" si="181"/>
        <v>tier - 3</v>
      </c>
      <c r="X1270" t="s">
        <v>11</v>
      </c>
      <c r="Y1270" t="str">
        <f t="shared" si="182"/>
        <v>tier - 1</v>
      </c>
      <c r="Z1270" t="s">
        <v>15</v>
      </c>
      <c r="AA1270" s="15">
        <v>10495.6</v>
      </c>
      <c r="AB1270" t="str">
        <v>R1012</v>
      </c>
    </row>
    <row r="1271" spans="1:28" x14ac:dyDescent="0.2">
      <c r="A1271" s="1" t="s">
        <v>1100</v>
      </c>
      <c r="B1271" s="13">
        <f t="shared" si="175"/>
        <v>26202</v>
      </c>
      <c r="C1271" s="1">
        <f t="shared" si="183"/>
        <v>51</v>
      </c>
      <c r="D1271">
        <v>1971</v>
      </c>
      <c r="E1271" s="7" t="s">
        <v>19</v>
      </c>
      <c r="F1271">
        <v>26</v>
      </c>
      <c r="G1271" s="8" t="str">
        <f t="shared" si="176"/>
        <v>Sep</v>
      </c>
      <c r="H1271" s="8" t="s">
        <v>6730</v>
      </c>
      <c r="I1271" s="14" t="s">
        <v>7687</v>
      </c>
      <c r="J1271" t="s">
        <v>4926</v>
      </c>
      <c r="K1271">
        <v>1971</v>
      </c>
      <c r="L1271">
        <f t="shared" si="177"/>
        <v>1971</v>
      </c>
      <c r="M1271">
        <v>18.62</v>
      </c>
      <c r="N1271" t="str">
        <f t="shared" si="178"/>
        <v>Normalweight</v>
      </c>
      <c r="O1271" t="str">
        <f t="shared" si="179"/>
        <v>Diabetes</v>
      </c>
      <c r="P1271">
        <v>10.24</v>
      </c>
      <c r="Q1271" s="2" t="s">
        <v>8354</v>
      </c>
      <c r="R1271" s="2" t="s">
        <v>8354</v>
      </c>
      <c r="S1271" t="s">
        <v>8354</v>
      </c>
      <c r="T1271" s="2">
        <v>0</v>
      </c>
      <c r="U1271" s="2" t="str">
        <f t="shared" si="180"/>
        <v>NO</v>
      </c>
      <c r="V1271" t="s">
        <v>8354</v>
      </c>
      <c r="W1271" t="str">
        <f t="shared" si="181"/>
        <v>tier - 3</v>
      </c>
      <c r="X1271" t="s">
        <v>11</v>
      </c>
      <c r="Y1271" t="str">
        <f t="shared" si="182"/>
        <v>tier - 3</v>
      </c>
      <c r="Z1271" t="s">
        <v>11</v>
      </c>
      <c r="AA1271" s="15">
        <v>10546.48</v>
      </c>
      <c r="AB1271" t="str">
        <v>R1011</v>
      </c>
    </row>
    <row r="1272" spans="1:28" x14ac:dyDescent="0.2">
      <c r="A1272" s="1" t="s">
        <v>1099</v>
      </c>
      <c r="B1272" s="13">
        <f t="shared" si="175"/>
        <v>26113</v>
      </c>
      <c r="C1272" s="1">
        <f t="shared" si="183"/>
        <v>51</v>
      </c>
      <c r="D1272">
        <v>1971</v>
      </c>
      <c r="E1272" s="7" t="s">
        <v>17</v>
      </c>
      <c r="F1272">
        <v>29</v>
      </c>
      <c r="G1272" s="8" t="str">
        <f t="shared" si="176"/>
        <v>Jun</v>
      </c>
      <c r="H1272" s="8" t="s">
        <v>6732</v>
      </c>
      <c r="I1272" s="14" t="s">
        <v>7688</v>
      </c>
      <c r="J1272" t="s">
        <v>4880</v>
      </c>
      <c r="K1272">
        <v>1971</v>
      </c>
      <c r="L1272">
        <f t="shared" si="177"/>
        <v>1971</v>
      </c>
      <c r="M1272">
        <v>19.190000000000001</v>
      </c>
      <c r="N1272" t="str">
        <f t="shared" si="178"/>
        <v>Normalweight</v>
      </c>
      <c r="O1272" t="str">
        <f t="shared" si="179"/>
        <v>Diabetes</v>
      </c>
      <c r="P1272">
        <v>7.71</v>
      </c>
      <c r="Q1272" s="2" t="s">
        <v>8355</v>
      </c>
      <c r="R1272" s="2" t="s">
        <v>8354</v>
      </c>
      <c r="S1272" t="s">
        <v>8354</v>
      </c>
      <c r="T1272" s="2">
        <v>1</v>
      </c>
      <c r="U1272" s="2" t="str">
        <f t="shared" si="180"/>
        <v>NO</v>
      </c>
      <c r="V1272" t="s">
        <v>8354</v>
      </c>
      <c r="W1272" t="str">
        <f t="shared" si="181"/>
        <v>tier - 3</v>
      </c>
      <c r="X1272" t="s">
        <v>11</v>
      </c>
      <c r="Y1272" t="str">
        <f t="shared" si="182"/>
        <v>tier - 2</v>
      </c>
      <c r="Z1272" t="s">
        <v>10</v>
      </c>
      <c r="AA1272" s="15">
        <v>10560.49</v>
      </c>
      <c r="AB1272" t="str">
        <v>R1013</v>
      </c>
    </row>
    <row r="1273" spans="1:28" x14ac:dyDescent="0.2">
      <c r="A1273" s="1" t="s">
        <v>1098</v>
      </c>
      <c r="B1273" s="13">
        <f t="shared" si="175"/>
        <v>25401</v>
      </c>
      <c r="C1273" s="1">
        <f t="shared" si="183"/>
        <v>53</v>
      </c>
      <c r="D1273">
        <v>1969</v>
      </c>
      <c r="E1273" s="7" t="s">
        <v>9</v>
      </c>
      <c r="F1273">
        <v>17</v>
      </c>
      <c r="G1273" s="8" t="str">
        <f t="shared" si="176"/>
        <v>Jul</v>
      </c>
      <c r="H1273" s="8" t="s">
        <v>6732</v>
      </c>
      <c r="I1273" s="14" t="s">
        <v>7689</v>
      </c>
      <c r="J1273" t="s">
        <v>5891</v>
      </c>
      <c r="K1273">
        <v>1969</v>
      </c>
      <c r="L1273">
        <f t="shared" si="177"/>
        <v>1969</v>
      </c>
      <c r="M1273">
        <v>27.5</v>
      </c>
      <c r="N1273" t="str">
        <f t="shared" si="178"/>
        <v>Overweight</v>
      </c>
      <c r="O1273" t="str">
        <f t="shared" si="179"/>
        <v>Prediabetes</v>
      </c>
      <c r="P1273">
        <v>6.03</v>
      </c>
      <c r="Q1273" s="2" t="s">
        <v>8354</v>
      </c>
      <c r="R1273" s="2" t="s">
        <v>8354</v>
      </c>
      <c r="S1273" t="s">
        <v>8354</v>
      </c>
      <c r="T1273" s="2">
        <v>0</v>
      </c>
      <c r="U1273" s="2" t="str">
        <f t="shared" si="180"/>
        <v>NO</v>
      </c>
      <c r="V1273" t="s">
        <v>8354</v>
      </c>
      <c r="W1273" t="str">
        <f t="shared" si="181"/>
        <v>tier - 3</v>
      </c>
      <c r="X1273" t="s">
        <v>11</v>
      </c>
      <c r="Y1273" t="str">
        <f t="shared" si="182"/>
        <v>tier - 1</v>
      </c>
      <c r="Z1273" t="s">
        <v>15</v>
      </c>
      <c r="AA1273" s="15">
        <v>10564.88</v>
      </c>
      <c r="AB1273" t="str">
        <v>R1024</v>
      </c>
    </row>
    <row r="1274" spans="1:28" x14ac:dyDescent="0.2">
      <c r="A1274" s="1" t="s">
        <v>1097</v>
      </c>
      <c r="B1274" s="13">
        <f t="shared" si="175"/>
        <v>24452</v>
      </c>
      <c r="C1274" s="1">
        <f t="shared" si="183"/>
        <v>56</v>
      </c>
      <c r="D1274">
        <v>1966</v>
      </c>
      <c r="E1274" s="7" t="s">
        <v>29</v>
      </c>
      <c r="F1274">
        <v>11</v>
      </c>
      <c r="G1274" s="8" t="str">
        <f t="shared" si="176"/>
        <v>Dec</v>
      </c>
      <c r="H1274" s="8" t="s">
        <v>6732</v>
      </c>
      <c r="I1274" s="14" t="s">
        <v>7690</v>
      </c>
      <c r="J1274" t="s">
        <v>5892</v>
      </c>
      <c r="K1274">
        <v>1966</v>
      </c>
      <c r="L1274">
        <f t="shared" si="177"/>
        <v>1966</v>
      </c>
      <c r="M1274">
        <v>27.36</v>
      </c>
      <c r="N1274" t="str">
        <f t="shared" si="178"/>
        <v>Overweight</v>
      </c>
      <c r="O1274" t="str">
        <f t="shared" si="179"/>
        <v>Prediabetes</v>
      </c>
      <c r="P1274">
        <v>5.96</v>
      </c>
      <c r="Q1274" s="2" t="s">
        <v>8354</v>
      </c>
      <c r="R1274" s="2" t="s">
        <v>8354</v>
      </c>
      <c r="S1274" t="s">
        <v>2382</v>
      </c>
      <c r="T1274" s="2">
        <v>1</v>
      </c>
      <c r="U1274" s="2" t="str">
        <f t="shared" si="180"/>
        <v>NO</v>
      </c>
      <c r="V1274" t="s">
        <v>8354</v>
      </c>
      <c r="W1274" t="str">
        <f t="shared" si="181"/>
        <v>tier - 3</v>
      </c>
      <c r="X1274" t="s">
        <v>11</v>
      </c>
      <c r="Y1274" t="str">
        <f t="shared" si="182"/>
        <v>tier - 3</v>
      </c>
      <c r="Z1274" t="s">
        <v>11</v>
      </c>
      <c r="AA1274" s="15">
        <v>10577.09</v>
      </c>
      <c r="AB1274" t="str">
        <v>R1011</v>
      </c>
    </row>
    <row r="1275" spans="1:28" x14ac:dyDescent="0.2">
      <c r="A1275" s="1" t="s">
        <v>1096</v>
      </c>
      <c r="B1275" s="13">
        <f t="shared" si="175"/>
        <v>25562</v>
      </c>
      <c r="C1275" s="1">
        <f t="shared" si="183"/>
        <v>53</v>
      </c>
      <c r="D1275">
        <v>1969</v>
      </c>
      <c r="E1275" s="7" t="s">
        <v>29</v>
      </c>
      <c r="F1275">
        <v>25</v>
      </c>
      <c r="G1275" s="8" t="str">
        <f t="shared" si="176"/>
        <v>Dec</v>
      </c>
      <c r="H1275" s="8" t="s">
        <v>6732</v>
      </c>
      <c r="I1275" s="14" t="s">
        <v>7201</v>
      </c>
      <c r="J1275" t="s">
        <v>5893</v>
      </c>
      <c r="K1275">
        <v>1969</v>
      </c>
      <c r="L1275">
        <f t="shared" si="177"/>
        <v>1969</v>
      </c>
      <c r="M1275">
        <v>20.350000000000001</v>
      </c>
      <c r="N1275" t="str">
        <f t="shared" si="178"/>
        <v>Normalweight</v>
      </c>
      <c r="O1275" t="str">
        <f t="shared" si="179"/>
        <v>Normal</v>
      </c>
      <c r="P1275">
        <v>4.16</v>
      </c>
      <c r="Q1275" s="2" t="s">
        <v>8354</v>
      </c>
      <c r="R1275" s="2" t="s">
        <v>8354</v>
      </c>
      <c r="S1275" t="s">
        <v>8354</v>
      </c>
      <c r="T1275" s="2">
        <v>0</v>
      </c>
      <c r="U1275" s="2" t="str">
        <f t="shared" si="180"/>
        <v>NO</v>
      </c>
      <c r="V1275" t="s">
        <v>8354</v>
      </c>
      <c r="W1275" t="str">
        <f t="shared" si="181"/>
        <v>tier - 3</v>
      </c>
      <c r="X1275" t="s">
        <v>11</v>
      </c>
      <c r="Y1275" t="str">
        <f t="shared" si="182"/>
        <v>tier - 3</v>
      </c>
      <c r="Z1275" t="s">
        <v>11</v>
      </c>
      <c r="AA1275" s="15">
        <v>10579.71</v>
      </c>
      <c r="AB1275" t="str">
        <v>R1013</v>
      </c>
    </row>
    <row r="1276" spans="1:28" x14ac:dyDescent="0.2">
      <c r="A1276" s="1" t="s">
        <v>1095</v>
      </c>
      <c r="B1276" s="13">
        <f t="shared" si="175"/>
        <v>24414</v>
      </c>
      <c r="C1276" s="1">
        <f t="shared" si="183"/>
        <v>56</v>
      </c>
      <c r="D1276">
        <v>1966</v>
      </c>
      <c r="E1276" s="7" t="s">
        <v>14</v>
      </c>
      <c r="F1276">
        <v>3</v>
      </c>
      <c r="G1276" s="8" t="str">
        <f t="shared" si="176"/>
        <v>Nov</v>
      </c>
      <c r="H1276" s="8" t="s">
        <v>6732</v>
      </c>
      <c r="I1276" s="14" t="s">
        <v>6757</v>
      </c>
      <c r="J1276" t="s">
        <v>5894</v>
      </c>
      <c r="K1276">
        <v>1966</v>
      </c>
      <c r="L1276">
        <f t="shared" si="177"/>
        <v>1966</v>
      </c>
      <c r="M1276">
        <v>24.035</v>
      </c>
      <c r="N1276" t="str">
        <f t="shared" si="178"/>
        <v>Normalweight</v>
      </c>
      <c r="O1276" t="str">
        <f t="shared" si="179"/>
        <v>Prediabetes</v>
      </c>
      <c r="P1276">
        <v>6.11</v>
      </c>
      <c r="Q1276" s="2" t="s">
        <v>8354</v>
      </c>
      <c r="R1276" s="2" t="s">
        <v>8354</v>
      </c>
      <c r="S1276" t="s">
        <v>8354</v>
      </c>
      <c r="T1276" s="2">
        <v>0</v>
      </c>
      <c r="U1276" s="2" t="str">
        <f t="shared" si="180"/>
        <v>NO</v>
      </c>
      <c r="V1276" t="s">
        <v>8354</v>
      </c>
      <c r="W1276" t="str">
        <f t="shared" si="181"/>
        <v>tier - 3</v>
      </c>
      <c r="X1276" t="s">
        <v>11</v>
      </c>
      <c r="Y1276" t="str">
        <f t="shared" si="182"/>
        <v>tier - 3</v>
      </c>
      <c r="Z1276" t="s">
        <v>11</v>
      </c>
      <c r="AA1276" s="15">
        <v>10594.23</v>
      </c>
      <c r="AB1276" t="str">
        <v>R1013</v>
      </c>
    </row>
    <row r="1277" spans="1:28" x14ac:dyDescent="0.2">
      <c r="A1277" s="1" t="s">
        <v>1094</v>
      </c>
      <c r="B1277" s="13">
        <f t="shared" si="175"/>
        <v>24805</v>
      </c>
      <c r="C1277" s="1">
        <f t="shared" si="183"/>
        <v>55</v>
      </c>
      <c r="D1277">
        <v>1967</v>
      </c>
      <c r="E1277" s="7" t="s">
        <v>14</v>
      </c>
      <c r="F1277">
        <v>29</v>
      </c>
      <c r="G1277" s="8" t="str">
        <f t="shared" si="176"/>
        <v>Nov</v>
      </c>
      <c r="H1277" s="8" t="s">
        <v>6732</v>
      </c>
      <c r="I1277" s="14" t="s">
        <v>7691</v>
      </c>
      <c r="J1277" t="s">
        <v>5643</v>
      </c>
      <c r="K1277">
        <v>1967</v>
      </c>
      <c r="L1277">
        <f t="shared" si="177"/>
        <v>1967</v>
      </c>
      <c r="M1277">
        <v>23.56</v>
      </c>
      <c r="N1277" t="str">
        <f t="shared" si="178"/>
        <v>Normalweight</v>
      </c>
      <c r="O1277" t="str">
        <f t="shared" si="179"/>
        <v>Prediabetes</v>
      </c>
      <c r="P1277">
        <v>5.97</v>
      </c>
      <c r="Q1277" s="2" t="s">
        <v>8354</v>
      </c>
      <c r="R1277" s="2" t="s">
        <v>8354</v>
      </c>
      <c r="S1277" t="s">
        <v>8354</v>
      </c>
      <c r="T1277" s="2">
        <v>0</v>
      </c>
      <c r="U1277" s="2" t="str">
        <f t="shared" si="180"/>
        <v>NO</v>
      </c>
      <c r="V1277" t="s">
        <v>8354</v>
      </c>
      <c r="W1277" t="str">
        <f t="shared" si="181"/>
        <v>tier - 3</v>
      </c>
      <c r="X1277" t="s">
        <v>11</v>
      </c>
      <c r="Y1277" t="str">
        <f t="shared" si="182"/>
        <v>tier - 1</v>
      </c>
      <c r="Z1277" t="s">
        <v>15</v>
      </c>
      <c r="AA1277" s="15">
        <v>10594.5</v>
      </c>
      <c r="AB1277" t="str">
        <v>R1012</v>
      </c>
    </row>
    <row r="1278" spans="1:28" x14ac:dyDescent="0.2">
      <c r="A1278" s="1" t="s">
        <v>1093</v>
      </c>
      <c r="B1278" s="13">
        <f t="shared" si="175"/>
        <v>26647</v>
      </c>
      <c r="C1278" s="1">
        <f t="shared" si="183"/>
        <v>50</v>
      </c>
      <c r="D1278">
        <v>1972</v>
      </c>
      <c r="E1278" s="7" t="s">
        <v>29</v>
      </c>
      <c r="F1278">
        <v>14</v>
      </c>
      <c r="G1278" s="8" t="str">
        <f t="shared" si="176"/>
        <v>Dec</v>
      </c>
      <c r="H1278" s="8" t="s">
        <v>6730</v>
      </c>
      <c r="I1278" s="14" t="s">
        <v>7692</v>
      </c>
      <c r="J1278" t="s">
        <v>5895</v>
      </c>
      <c r="K1278">
        <v>1972</v>
      </c>
      <c r="L1278">
        <f t="shared" si="177"/>
        <v>1972</v>
      </c>
      <c r="M1278">
        <v>27.17</v>
      </c>
      <c r="N1278" t="str">
        <f t="shared" si="178"/>
        <v>Overweight</v>
      </c>
      <c r="O1278" t="str">
        <f t="shared" si="179"/>
        <v>Diabetes</v>
      </c>
      <c r="P1278">
        <v>10.81</v>
      </c>
      <c r="Q1278" s="2" t="s">
        <v>8354</v>
      </c>
      <c r="R1278" s="2" t="s">
        <v>8354</v>
      </c>
      <c r="S1278" t="s">
        <v>8354</v>
      </c>
      <c r="T1278" s="2">
        <v>2</v>
      </c>
      <c r="U1278" s="2" t="str">
        <f t="shared" si="180"/>
        <v>NO</v>
      </c>
      <c r="V1278" t="s">
        <v>8354</v>
      </c>
      <c r="W1278" t="str">
        <f t="shared" si="181"/>
        <v>tier - 3</v>
      </c>
      <c r="X1278" t="s">
        <v>11</v>
      </c>
      <c r="Y1278" t="str">
        <f t="shared" si="182"/>
        <v>tier - 1</v>
      </c>
      <c r="Z1278" t="s">
        <v>15</v>
      </c>
      <c r="AA1278" s="15">
        <v>10600.55</v>
      </c>
      <c r="AB1278" t="str">
        <v>R1012</v>
      </c>
    </row>
    <row r="1279" spans="1:28" x14ac:dyDescent="0.2">
      <c r="A1279" s="1" t="s">
        <v>1092</v>
      </c>
      <c r="B1279" s="13">
        <f t="shared" si="175"/>
        <v>24308</v>
      </c>
      <c r="C1279" s="1">
        <f t="shared" si="183"/>
        <v>56</v>
      </c>
      <c r="D1279">
        <v>1966</v>
      </c>
      <c r="E1279" s="7" t="s">
        <v>9</v>
      </c>
      <c r="F1279">
        <v>20</v>
      </c>
      <c r="G1279" s="8" t="str">
        <f t="shared" si="176"/>
        <v>Jul</v>
      </c>
      <c r="H1279" s="8" t="s">
        <v>6730</v>
      </c>
      <c r="I1279" s="14" t="s">
        <v>7693</v>
      </c>
      <c r="J1279" t="s">
        <v>5896</v>
      </c>
      <c r="K1279">
        <v>1966</v>
      </c>
      <c r="L1279">
        <f t="shared" si="177"/>
        <v>1966</v>
      </c>
      <c r="M1279">
        <v>34.32</v>
      </c>
      <c r="N1279" t="str">
        <f t="shared" si="178"/>
        <v>Obesity</v>
      </c>
      <c r="O1279" t="str">
        <f t="shared" si="179"/>
        <v>Prediabetes</v>
      </c>
      <c r="P1279">
        <v>5.7</v>
      </c>
      <c r="Q1279" s="2" t="s">
        <v>8355</v>
      </c>
      <c r="R1279" s="2" t="s">
        <v>8354</v>
      </c>
      <c r="S1279" t="s">
        <v>2382</v>
      </c>
      <c r="T1279" s="2">
        <v>1</v>
      </c>
      <c r="U1279" s="2" t="str">
        <f t="shared" si="180"/>
        <v>NO</v>
      </c>
      <c r="V1279" t="s">
        <v>8354</v>
      </c>
      <c r="W1279" t="str">
        <f t="shared" si="181"/>
        <v>tier - 3</v>
      </c>
      <c r="X1279" t="s">
        <v>11</v>
      </c>
      <c r="Y1279" t="str">
        <f t="shared" si="182"/>
        <v>tier - 2</v>
      </c>
      <c r="Z1279" t="s">
        <v>10</v>
      </c>
      <c r="AA1279" s="15">
        <v>10601.41</v>
      </c>
      <c r="AB1279" t="str">
        <v>R1011</v>
      </c>
    </row>
    <row r="1280" spans="1:28" x14ac:dyDescent="0.2">
      <c r="A1280" s="1" t="s">
        <v>1091</v>
      </c>
      <c r="B1280" s="13">
        <f t="shared" si="175"/>
        <v>24646</v>
      </c>
      <c r="C1280" s="1">
        <f t="shared" si="183"/>
        <v>55</v>
      </c>
      <c r="D1280">
        <v>1967</v>
      </c>
      <c r="E1280" s="7" t="s">
        <v>17</v>
      </c>
      <c r="F1280">
        <v>23</v>
      </c>
      <c r="G1280" s="8" t="str">
        <f t="shared" si="176"/>
        <v>Jun</v>
      </c>
      <c r="H1280" s="8" t="s">
        <v>6730</v>
      </c>
      <c r="I1280" s="14" t="s">
        <v>7565</v>
      </c>
      <c r="J1280" t="s">
        <v>5897</v>
      </c>
      <c r="K1280">
        <v>1967</v>
      </c>
      <c r="L1280">
        <f t="shared" si="177"/>
        <v>1967</v>
      </c>
      <c r="M1280">
        <v>23.87</v>
      </c>
      <c r="N1280" t="str">
        <f t="shared" si="178"/>
        <v>Normalweight</v>
      </c>
      <c r="O1280" t="str">
        <f t="shared" si="179"/>
        <v>Normal</v>
      </c>
      <c r="P1280">
        <v>4.7699999999999996</v>
      </c>
      <c r="Q1280" s="2" t="s">
        <v>8355</v>
      </c>
      <c r="R1280" s="2" t="s">
        <v>8354</v>
      </c>
      <c r="S1280" t="s">
        <v>2382</v>
      </c>
      <c r="T1280" s="2">
        <v>1</v>
      </c>
      <c r="U1280" s="2" t="str">
        <f t="shared" si="180"/>
        <v>NO</v>
      </c>
      <c r="V1280" t="s">
        <v>8354</v>
      </c>
      <c r="W1280" t="str">
        <f t="shared" si="181"/>
        <v>tier - 3</v>
      </c>
      <c r="X1280" t="s">
        <v>11</v>
      </c>
      <c r="Y1280" t="str">
        <f t="shared" si="182"/>
        <v>tier - 2</v>
      </c>
      <c r="Z1280" t="s">
        <v>10</v>
      </c>
      <c r="AA1280" s="15">
        <v>10601.63</v>
      </c>
      <c r="AB1280" t="str">
        <v>R1012</v>
      </c>
    </row>
    <row r="1281" spans="1:28" x14ac:dyDescent="0.2">
      <c r="A1281" s="1" t="s">
        <v>1090</v>
      </c>
      <c r="B1281" s="13">
        <f t="shared" si="175"/>
        <v>24290</v>
      </c>
      <c r="C1281" s="1">
        <f t="shared" si="183"/>
        <v>56</v>
      </c>
      <c r="D1281">
        <v>1966</v>
      </c>
      <c r="E1281" s="7" t="s">
        <v>9</v>
      </c>
      <c r="F1281">
        <v>2</v>
      </c>
      <c r="G1281" s="8" t="str">
        <f t="shared" si="176"/>
        <v>Jul</v>
      </c>
      <c r="H1281" s="8" t="s">
        <v>6732</v>
      </c>
      <c r="I1281" s="14" t="s">
        <v>7694</v>
      </c>
      <c r="J1281" t="s">
        <v>5898</v>
      </c>
      <c r="K1281">
        <v>1966</v>
      </c>
      <c r="L1281">
        <f t="shared" si="177"/>
        <v>1966</v>
      </c>
      <c r="M1281">
        <v>30.15</v>
      </c>
      <c r="N1281" t="str">
        <f t="shared" si="178"/>
        <v>Obesity</v>
      </c>
      <c r="O1281" t="str">
        <f t="shared" si="179"/>
        <v>Normal</v>
      </c>
      <c r="P1281">
        <v>4.25</v>
      </c>
      <c r="Q1281" s="2" t="s">
        <v>8354</v>
      </c>
      <c r="R1281" s="2" t="s">
        <v>8354</v>
      </c>
      <c r="S1281" t="s">
        <v>8354</v>
      </c>
      <c r="T1281" s="2">
        <v>1</v>
      </c>
      <c r="U1281" s="2" t="str">
        <f t="shared" si="180"/>
        <v>NO</v>
      </c>
      <c r="V1281" t="s">
        <v>8354</v>
      </c>
      <c r="W1281" t="str">
        <f t="shared" si="181"/>
        <v>tier - 3</v>
      </c>
      <c r="X1281" t="s">
        <v>11</v>
      </c>
      <c r="Y1281" t="str">
        <f t="shared" si="182"/>
        <v>tier - 3</v>
      </c>
      <c r="Z1281" t="s">
        <v>11</v>
      </c>
      <c r="AA1281" s="15">
        <v>10602.39</v>
      </c>
      <c r="AB1281" t="str">
        <v>R1011</v>
      </c>
    </row>
    <row r="1282" spans="1:28" x14ac:dyDescent="0.2">
      <c r="A1282" s="1" t="s">
        <v>1089</v>
      </c>
      <c r="B1282" s="13">
        <f t="shared" si="175"/>
        <v>23920</v>
      </c>
      <c r="C1282" s="1">
        <f t="shared" si="183"/>
        <v>57</v>
      </c>
      <c r="D1282">
        <v>1965</v>
      </c>
      <c r="E1282" s="7" t="s">
        <v>17</v>
      </c>
      <c r="F1282">
        <v>27</v>
      </c>
      <c r="G1282" s="8" t="str">
        <f t="shared" si="176"/>
        <v>Jun</v>
      </c>
      <c r="H1282" s="8" t="s">
        <v>6732</v>
      </c>
      <c r="I1282" s="14" t="s">
        <v>6874</v>
      </c>
      <c r="J1282" t="s">
        <v>5899</v>
      </c>
      <c r="K1282">
        <v>1965</v>
      </c>
      <c r="L1282">
        <f t="shared" si="177"/>
        <v>1965</v>
      </c>
      <c r="M1282">
        <v>26.36</v>
      </c>
      <c r="N1282" t="str">
        <f t="shared" si="178"/>
        <v>Overweight</v>
      </c>
      <c r="O1282" t="str">
        <f t="shared" si="179"/>
        <v>Normal</v>
      </c>
      <c r="P1282">
        <v>5.52</v>
      </c>
      <c r="Q1282" s="2" t="s">
        <v>8354</v>
      </c>
      <c r="R1282" s="2" t="s">
        <v>8354</v>
      </c>
      <c r="S1282" t="s">
        <v>8354</v>
      </c>
      <c r="T1282" s="2">
        <v>0</v>
      </c>
      <c r="U1282" s="2" t="str">
        <f t="shared" si="180"/>
        <v>NO</v>
      </c>
      <c r="V1282" t="s">
        <v>8354</v>
      </c>
      <c r="W1282" t="str">
        <f t="shared" si="181"/>
        <v>tier - 3</v>
      </c>
      <c r="X1282" t="s">
        <v>11</v>
      </c>
      <c r="Y1282" t="str">
        <f t="shared" si="182"/>
        <v>tier - 3</v>
      </c>
      <c r="Z1282" t="s">
        <v>11</v>
      </c>
      <c r="AA1282" s="15">
        <v>10608.67</v>
      </c>
      <c r="AB1282" t="str">
        <v>R1012</v>
      </c>
    </row>
    <row r="1283" spans="1:28" x14ac:dyDescent="0.2">
      <c r="A1283" s="1" t="s">
        <v>1088</v>
      </c>
      <c r="B1283" s="13">
        <f t="shared" ref="B1283:B1346" si="184">DATE(D1283,MONTH(6&amp;E1283),F1283)</f>
        <v>33808</v>
      </c>
      <c r="C1283" s="1">
        <f t="shared" si="183"/>
        <v>30</v>
      </c>
      <c r="D1283">
        <v>1992</v>
      </c>
      <c r="E1283" s="7" t="s">
        <v>9</v>
      </c>
      <c r="F1283">
        <v>23</v>
      </c>
      <c r="G1283" s="8" t="str">
        <f t="shared" ref="G1283:G1346" si="185">IF(ISBLANK(E1283),"Sep",E1283)</f>
        <v>Jul</v>
      </c>
      <c r="H1283" s="8" t="s">
        <v>6730</v>
      </c>
      <c r="I1283" s="14" t="s">
        <v>7554</v>
      </c>
      <c r="J1283" t="s">
        <v>5900</v>
      </c>
      <c r="K1283">
        <v>1992</v>
      </c>
      <c r="L1283">
        <f t="shared" ref="L1283:L1346" si="186">IF(ISBLANK(K1283),AVERAGE(K1283:K2331),K1283)</f>
        <v>1992</v>
      </c>
      <c r="M1283">
        <v>45.32</v>
      </c>
      <c r="N1283" t="str">
        <f t="shared" ref="N1283:N1346" si="187">IF(M1283&lt;18,"Underweight",IF(M1283&lt;=24.9,"Normalweight",IF(M1283&lt;=29.9,"Overweight","Obesity")))</f>
        <v>Obesity</v>
      </c>
      <c r="O1283" t="str">
        <f t="shared" ref="O1283:O1346" si="188">IF(P1283&lt;5.7,"Normal",IF(P1283&lt;=6.4,"Prediabetes","Diabetes"))</f>
        <v>Diabetes</v>
      </c>
      <c r="P1283">
        <v>6.53</v>
      </c>
      <c r="Q1283" s="2" t="s">
        <v>8355</v>
      </c>
      <c r="R1283" s="2" t="s">
        <v>8354</v>
      </c>
      <c r="S1283" t="s">
        <v>8354</v>
      </c>
      <c r="T1283" s="2">
        <v>1</v>
      </c>
      <c r="U1283" s="2" t="str">
        <f t="shared" ref="U1283:U1346" si="189">IF(V1283=" ",_xlfn.MODE.SNGL(V1283:V1841),V1283)</f>
        <v>NO</v>
      </c>
      <c r="V1283" t="s">
        <v>8354</v>
      </c>
      <c r="W1283" t="str">
        <f t="shared" ref="W1283:W1346" si="190">IF(ISBLANK(X1283),"No Values",X1283)</f>
        <v>tier - 3</v>
      </c>
      <c r="X1283" t="s">
        <v>11</v>
      </c>
      <c r="Y1283" t="str">
        <f t="shared" ref="Y1283:Y1346" si="191">IF(ISBLANK(Z1283),"No Values",Z1283)</f>
        <v>tier - 3</v>
      </c>
      <c r="Z1283" t="s">
        <v>11</v>
      </c>
      <c r="AA1283" s="15">
        <v>10617.04</v>
      </c>
      <c r="AB1283" t="str">
        <v>R1026</v>
      </c>
    </row>
    <row r="1284" spans="1:28" x14ac:dyDescent="0.2">
      <c r="A1284" s="1" t="s">
        <v>1087</v>
      </c>
      <c r="B1284" s="13">
        <f t="shared" si="184"/>
        <v>33060</v>
      </c>
      <c r="C1284" s="1">
        <f t="shared" si="183"/>
        <v>32</v>
      </c>
      <c r="D1284">
        <v>1990</v>
      </c>
      <c r="E1284" s="7" t="s">
        <v>9</v>
      </c>
      <c r="F1284">
        <v>6</v>
      </c>
      <c r="G1284" s="8" t="str">
        <f t="shared" si="185"/>
        <v>Jul</v>
      </c>
      <c r="H1284" s="8" t="s">
        <v>6732</v>
      </c>
      <c r="I1284" s="14" t="s">
        <v>6933</v>
      </c>
      <c r="J1284" t="s">
        <v>4978</v>
      </c>
      <c r="K1284">
        <v>1990</v>
      </c>
      <c r="L1284">
        <f t="shared" si="186"/>
        <v>1990</v>
      </c>
      <c r="M1284">
        <v>31.93</v>
      </c>
      <c r="N1284" t="str">
        <f t="shared" si="187"/>
        <v>Obesity</v>
      </c>
      <c r="O1284" t="str">
        <f t="shared" si="188"/>
        <v>Normal</v>
      </c>
      <c r="P1284">
        <v>4.82</v>
      </c>
      <c r="Q1284" s="2" t="s">
        <v>8355</v>
      </c>
      <c r="R1284" s="2" t="s">
        <v>8354</v>
      </c>
      <c r="S1284" t="s">
        <v>8354</v>
      </c>
      <c r="T1284" s="2">
        <v>1</v>
      </c>
      <c r="U1284" s="2" t="str">
        <f t="shared" si="189"/>
        <v>NO</v>
      </c>
      <c r="V1284" t="s">
        <v>8354</v>
      </c>
      <c r="W1284" t="str">
        <f t="shared" si="190"/>
        <v>tier - 3</v>
      </c>
      <c r="X1284" t="s">
        <v>11</v>
      </c>
      <c r="Y1284" t="str">
        <f t="shared" si="191"/>
        <v>tier - 3</v>
      </c>
      <c r="Z1284" t="s">
        <v>11</v>
      </c>
      <c r="AA1284" s="15">
        <v>10620.26</v>
      </c>
      <c r="AB1284" t="str">
        <v>R1012</v>
      </c>
    </row>
    <row r="1285" spans="1:28" x14ac:dyDescent="0.2">
      <c r="A1285" s="1" t="s">
        <v>1086</v>
      </c>
      <c r="B1285" s="13">
        <f t="shared" si="184"/>
        <v>23597</v>
      </c>
      <c r="C1285" s="1">
        <f t="shared" si="183"/>
        <v>58</v>
      </c>
      <c r="D1285">
        <v>1964</v>
      </c>
      <c r="E1285" s="7" t="s">
        <v>34</v>
      </c>
      <c r="F1285">
        <v>8</v>
      </c>
      <c r="G1285" s="8" t="str">
        <f t="shared" si="185"/>
        <v>Aug</v>
      </c>
      <c r="H1285" s="8" t="s">
        <v>6730</v>
      </c>
      <c r="I1285" s="14" t="s">
        <v>7695</v>
      </c>
      <c r="J1285" t="s">
        <v>5901</v>
      </c>
      <c r="K1285">
        <v>1964</v>
      </c>
      <c r="L1285">
        <f t="shared" si="186"/>
        <v>1964</v>
      </c>
      <c r="M1285">
        <v>36</v>
      </c>
      <c r="N1285" t="str">
        <f t="shared" si="187"/>
        <v>Obesity</v>
      </c>
      <c r="O1285" t="str">
        <f t="shared" si="188"/>
        <v>Diabetes</v>
      </c>
      <c r="P1285">
        <v>11.94</v>
      </c>
      <c r="Q1285" s="2" t="s">
        <v>8355</v>
      </c>
      <c r="R1285" s="2" t="s">
        <v>8354</v>
      </c>
      <c r="S1285" t="s">
        <v>8354</v>
      </c>
      <c r="T1285" s="2">
        <v>1</v>
      </c>
      <c r="U1285" s="2" t="str">
        <f t="shared" si="189"/>
        <v>NO</v>
      </c>
      <c r="V1285" t="s">
        <v>8354</v>
      </c>
      <c r="W1285" t="str">
        <f t="shared" si="190"/>
        <v>tier - 3</v>
      </c>
      <c r="X1285" t="s">
        <v>11</v>
      </c>
      <c r="Y1285" t="str">
        <f t="shared" si="191"/>
        <v>tier - 3</v>
      </c>
      <c r="Z1285" t="s">
        <v>11</v>
      </c>
      <c r="AA1285" s="15">
        <v>10627.81</v>
      </c>
      <c r="AB1285" t="str">
        <v>R1013</v>
      </c>
    </row>
    <row r="1286" spans="1:28" x14ac:dyDescent="0.2">
      <c r="A1286" s="1" t="s">
        <v>1085</v>
      </c>
      <c r="B1286" s="13">
        <f t="shared" si="184"/>
        <v>28086</v>
      </c>
      <c r="C1286" s="1">
        <f t="shared" si="183"/>
        <v>46</v>
      </c>
      <c r="D1286">
        <v>1976</v>
      </c>
      <c r="E1286" s="7" t="s">
        <v>14</v>
      </c>
      <c r="F1286">
        <v>22</v>
      </c>
      <c r="G1286" s="8" t="str">
        <f t="shared" si="185"/>
        <v>Nov</v>
      </c>
      <c r="H1286" s="8" t="s">
        <v>6730</v>
      </c>
      <c r="I1286" s="14" t="s">
        <v>7696</v>
      </c>
      <c r="J1286" t="s">
        <v>5902</v>
      </c>
      <c r="K1286">
        <v>1976</v>
      </c>
      <c r="L1286">
        <f t="shared" si="186"/>
        <v>1976</v>
      </c>
      <c r="M1286">
        <v>32</v>
      </c>
      <c r="N1286" t="str">
        <f t="shared" si="187"/>
        <v>Obesity</v>
      </c>
      <c r="O1286" t="str">
        <f t="shared" si="188"/>
        <v>Diabetes</v>
      </c>
      <c r="P1286">
        <v>7.85</v>
      </c>
      <c r="Q1286" s="2" t="s">
        <v>8355</v>
      </c>
      <c r="R1286" s="2" t="s">
        <v>8354</v>
      </c>
      <c r="S1286" t="s">
        <v>8354</v>
      </c>
      <c r="T1286" s="2">
        <v>1</v>
      </c>
      <c r="U1286" s="2" t="str">
        <f t="shared" si="189"/>
        <v>NO</v>
      </c>
      <c r="V1286" t="s">
        <v>8354</v>
      </c>
      <c r="W1286" t="str">
        <f t="shared" si="190"/>
        <v>tier - 3</v>
      </c>
      <c r="X1286" t="s">
        <v>11</v>
      </c>
      <c r="Y1286" t="str">
        <f t="shared" si="191"/>
        <v>tier - 2</v>
      </c>
      <c r="Z1286" t="s">
        <v>10</v>
      </c>
      <c r="AA1286" s="15">
        <v>10665.44</v>
      </c>
      <c r="AB1286" t="str">
        <v>R1021</v>
      </c>
    </row>
    <row r="1287" spans="1:28" x14ac:dyDescent="0.2">
      <c r="A1287" s="1" t="s">
        <v>1084</v>
      </c>
      <c r="B1287" s="13">
        <f t="shared" si="184"/>
        <v>22896</v>
      </c>
      <c r="C1287" s="1">
        <f t="shared" si="183"/>
        <v>60</v>
      </c>
      <c r="D1287">
        <v>1962</v>
      </c>
      <c r="E1287" s="7" t="s">
        <v>19</v>
      </c>
      <c r="F1287">
        <v>7</v>
      </c>
      <c r="G1287" s="8" t="str">
        <f t="shared" si="185"/>
        <v>Sep</v>
      </c>
      <c r="H1287" s="8" t="s">
        <v>6730</v>
      </c>
      <c r="I1287" s="14" t="s">
        <v>7697</v>
      </c>
      <c r="J1287" t="s">
        <v>5001</v>
      </c>
      <c r="K1287">
        <v>1962</v>
      </c>
      <c r="L1287">
        <f t="shared" si="186"/>
        <v>1962</v>
      </c>
      <c r="M1287">
        <v>29.37</v>
      </c>
      <c r="N1287" t="str">
        <f t="shared" si="187"/>
        <v>Overweight</v>
      </c>
      <c r="O1287" t="str">
        <f t="shared" si="188"/>
        <v>Diabetes</v>
      </c>
      <c r="P1287">
        <v>8.01</v>
      </c>
      <c r="Q1287" s="2" t="s">
        <v>8355</v>
      </c>
      <c r="R1287" s="2" t="s">
        <v>8354</v>
      </c>
      <c r="S1287" t="s">
        <v>8354</v>
      </c>
      <c r="T1287" s="2">
        <v>1</v>
      </c>
      <c r="U1287" s="2" t="str">
        <f t="shared" si="189"/>
        <v>NO</v>
      </c>
      <c r="V1287" t="s">
        <v>8354</v>
      </c>
      <c r="W1287" t="str">
        <f t="shared" si="190"/>
        <v>tier - 3</v>
      </c>
      <c r="X1287" t="s">
        <v>11</v>
      </c>
      <c r="Y1287" t="str">
        <f t="shared" si="191"/>
        <v>tier - 3</v>
      </c>
      <c r="Z1287" t="s">
        <v>11</v>
      </c>
      <c r="AA1287" s="15">
        <v>10676.83</v>
      </c>
      <c r="AB1287" t="str">
        <v>R1013</v>
      </c>
    </row>
    <row r="1288" spans="1:28" x14ac:dyDescent="0.2">
      <c r="A1288" s="1" t="s">
        <v>1083</v>
      </c>
      <c r="B1288" s="13">
        <f t="shared" si="184"/>
        <v>28339</v>
      </c>
      <c r="C1288" s="1">
        <f t="shared" si="183"/>
        <v>45</v>
      </c>
      <c r="D1288">
        <v>1977</v>
      </c>
      <c r="E1288" s="7" t="s">
        <v>34</v>
      </c>
      <c r="F1288">
        <v>2</v>
      </c>
      <c r="G1288" s="8" t="str">
        <f t="shared" si="185"/>
        <v>Aug</v>
      </c>
      <c r="H1288" s="8" t="s">
        <v>6730</v>
      </c>
      <c r="I1288" s="14" t="s">
        <v>7698</v>
      </c>
      <c r="J1288" t="s">
        <v>4737</v>
      </c>
      <c r="K1288">
        <v>1977</v>
      </c>
      <c r="L1288">
        <f t="shared" si="186"/>
        <v>1977</v>
      </c>
      <c r="M1288">
        <v>23.6</v>
      </c>
      <c r="N1288" t="str">
        <f t="shared" si="187"/>
        <v>Normalweight</v>
      </c>
      <c r="O1288" t="str">
        <f t="shared" si="188"/>
        <v>Diabetes</v>
      </c>
      <c r="P1288">
        <v>7.4</v>
      </c>
      <c r="Q1288" s="2" t="s">
        <v>8355</v>
      </c>
      <c r="R1288" s="2" t="s">
        <v>8354</v>
      </c>
      <c r="S1288" t="s">
        <v>8354</v>
      </c>
      <c r="T1288" s="2">
        <v>1</v>
      </c>
      <c r="U1288" s="2" t="str">
        <f t="shared" si="189"/>
        <v>NO</v>
      </c>
      <c r="V1288" t="s">
        <v>8354</v>
      </c>
      <c r="W1288" t="str">
        <f t="shared" si="190"/>
        <v>tier - 3</v>
      </c>
      <c r="X1288" t="s">
        <v>11</v>
      </c>
      <c r="Y1288" t="str">
        <f t="shared" si="191"/>
        <v>tier - 2</v>
      </c>
      <c r="Z1288" t="s">
        <v>10</v>
      </c>
      <c r="AA1288" s="15">
        <v>10690.11</v>
      </c>
      <c r="AB1288" t="str">
        <v>R1021</v>
      </c>
    </row>
    <row r="1289" spans="1:28" x14ac:dyDescent="0.2">
      <c r="A1289" s="1" t="s">
        <v>1082</v>
      </c>
      <c r="B1289" s="13">
        <f t="shared" si="184"/>
        <v>28033</v>
      </c>
      <c r="C1289" s="1">
        <f t="shared" si="183"/>
        <v>46</v>
      </c>
      <c r="D1289">
        <v>1976</v>
      </c>
      <c r="E1289" s="7" t="s">
        <v>19</v>
      </c>
      <c r="F1289">
        <v>30</v>
      </c>
      <c r="G1289" s="8" t="str">
        <f t="shared" si="185"/>
        <v>Sep</v>
      </c>
      <c r="H1289" s="8" t="s">
        <v>6730</v>
      </c>
      <c r="I1289" s="14" t="s">
        <v>6906</v>
      </c>
      <c r="J1289" t="s">
        <v>5903</v>
      </c>
      <c r="K1289">
        <v>1976</v>
      </c>
      <c r="L1289">
        <f t="shared" si="186"/>
        <v>1976</v>
      </c>
      <c r="M1289">
        <v>33.155000000000001</v>
      </c>
      <c r="N1289" t="str">
        <f t="shared" si="187"/>
        <v>Obesity</v>
      </c>
      <c r="O1289" t="str">
        <f t="shared" si="188"/>
        <v>Diabetes</v>
      </c>
      <c r="P1289">
        <v>8.3800000000000008</v>
      </c>
      <c r="Q1289" s="2" t="s">
        <v>8355</v>
      </c>
      <c r="R1289" s="2" t="s">
        <v>8354</v>
      </c>
      <c r="S1289" t="s">
        <v>8354</v>
      </c>
      <c r="T1289" s="2">
        <v>0</v>
      </c>
      <c r="U1289" s="2" t="str">
        <f t="shared" si="189"/>
        <v>NO</v>
      </c>
      <c r="V1289" t="s">
        <v>8354</v>
      </c>
      <c r="W1289" t="str">
        <f t="shared" si="190"/>
        <v>tier - 3</v>
      </c>
      <c r="X1289" t="s">
        <v>11</v>
      </c>
      <c r="Y1289" t="str">
        <f t="shared" si="191"/>
        <v>tier - 1</v>
      </c>
      <c r="Z1289" t="s">
        <v>15</v>
      </c>
      <c r="AA1289" s="15">
        <v>10698.38</v>
      </c>
      <c r="AB1289" t="str">
        <v>R1025</v>
      </c>
    </row>
    <row r="1290" spans="1:28" x14ac:dyDescent="0.2">
      <c r="A1290" s="1" t="s">
        <v>1081</v>
      </c>
      <c r="B1290" s="13">
        <f t="shared" si="184"/>
        <v>26596</v>
      </c>
      <c r="C1290" s="1">
        <f t="shared" si="183"/>
        <v>50</v>
      </c>
      <c r="D1290">
        <v>1972</v>
      </c>
      <c r="E1290" s="7" t="s">
        <v>36</v>
      </c>
      <c r="F1290">
        <v>24</v>
      </c>
      <c r="G1290" s="8" t="str">
        <f t="shared" si="185"/>
        <v>Oct</v>
      </c>
      <c r="H1290" s="8" t="s">
        <v>6730</v>
      </c>
      <c r="I1290" s="14" t="s">
        <v>7699</v>
      </c>
      <c r="J1290" t="s">
        <v>5904</v>
      </c>
      <c r="K1290">
        <v>1972</v>
      </c>
      <c r="L1290">
        <f t="shared" si="186"/>
        <v>1972</v>
      </c>
      <c r="M1290">
        <v>24.32</v>
      </c>
      <c r="N1290" t="str">
        <f t="shared" si="187"/>
        <v>Normalweight</v>
      </c>
      <c r="O1290" t="str">
        <f t="shared" si="188"/>
        <v>Diabetes</v>
      </c>
      <c r="P1290">
        <v>11.56</v>
      </c>
      <c r="Q1290" s="2" t="s">
        <v>8355</v>
      </c>
      <c r="R1290" s="2" t="s">
        <v>8354</v>
      </c>
      <c r="S1290" t="s">
        <v>8354</v>
      </c>
      <c r="T1290" s="2">
        <v>1</v>
      </c>
      <c r="U1290" s="2" t="str">
        <f t="shared" si="189"/>
        <v>NO</v>
      </c>
      <c r="V1290" t="s">
        <v>8354</v>
      </c>
      <c r="W1290" t="str">
        <f t="shared" si="190"/>
        <v>tier - 3</v>
      </c>
      <c r="X1290" t="s">
        <v>11</v>
      </c>
      <c r="Y1290" t="str">
        <f t="shared" si="191"/>
        <v>tier - 3</v>
      </c>
      <c r="Z1290" t="s">
        <v>11</v>
      </c>
      <c r="AA1290" s="15">
        <v>10702.64</v>
      </c>
      <c r="AB1290" t="str">
        <v>R1013</v>
      </c>
    </row>
    <row r="1291" spans="1:28" x14ac:dyDescent="0.2">
      <c r="A1291" s="1" t="s">
        <v>1080</v>
      </c>
      <c r="B1291" s="13">
        <f t="shared" si="184"/>
        <v>24683</v>
      </c>
      <c r="C1291" s="1">
        <f t="shared" si="183"/>
        <v>55</v>
      </c>
      <c r="D1291">
        <v>1967</v>
      </c>
      <c r="E1291" s="7" t="s">
        <v>9</v>
      </c>
      <c r="F1291">
        <v>30</v>
      </c>
      <c r="G1291" s="8" t="str">
        <f t="shared" si="185"/>
        <v>Jul</v>
      </c>
      <c r="H1291" s="8" t="s">
        <v>6730</v>
      </c>
      <c r="I1291" s="14" t="s">
        <v>7700</v>
      </c>
      <c r="J1291" t="s">
        <v>5183</v>
      </c>
      <c r="K1291">
        <v>1967</v>
      </c>
      <c r="L1291">
        <f t="shared" si="186"/>
        <v>1967</v>
      </c>
      <c r="M1291">
        <v>36.299999999999997</v>
      </c>
      <c r="N1291" t="str">
        <f t="shared" si="187"/>
        <v>Obesity</v>
      </c>
      <c r="O1291" t="str">
        <f t="shared" si="188"/>
        <v>Normal</v>
      </c>
      <c r="P1291">
        <v>4.6100000000000003</v>
      </c>
      <c r="Q1291" s="2" t="s">
        <v>8354</v>
      </c>
      <c r="R1291" s="2" t="s">
        <v>8354</v>
      </c>
      <c r="S1291" t="s">
        <v>8354</v>
      </c>
      <c r="T1291" s="2">
        <v>0</v>
      </c>
      <c r="U1291" s="2" t="str">
        <f t="shared" si="189"/>
        <v>NO</v>
      </c>
      <c r="V1291" t="s">
        <v>8354</v>
      </c>
      <c r="W1291" t="str">
        <f t="shared" si="190"/>
        <v>tier - 3</v>
      </c>
      <c r="X1291" t="s">
        <v>11</v>
      </c>
      <c r="Y1291" t="str">
        <f t="shared" si="191"/>
        <v>tier - 2</v>
      </c>
      <c r="Z1291" t="s">
        <v>10</v>
      </c>
      <c r="AA1291" s="15">
        <v>10704.47</v>
      </c>
      <c r="AB1291" t="str">
        <v>R1011</v>
      </c>
    </row>
    <row r="1292" spans="1:28" x14ac:dyDescent="0.2">
      <c r="A1292" s="1" t="s">
        <v>1079</v>
      </c>
      <c r="B1292" s="13">
        <f t="shared" si="184"/>
        <v>24750</v>
      </c>
      <c r="C1292" s="1">
        <f t="shared" si="183"/>
        <v>55</v>
      </c>
      <c r="D1292">
        <v>1967</v>
      </c>
      <c r="E1292" s="7" t="s">
        <v>36</v>
      </c>
      <c r="F1292">
        <v>5</v>
      </c>
      <c r="G1292" s="8" t="str">
        <f t="shared" si="185"/>
        <v>Oct</v>
      </c>
      <c r="H1292" s="8" t="s">
        <v>6730</v>
      </c>
      <c r="I1292" s="14" t="s">
        <v>6786</v>
      </c>
      <c r="J1292" t="s">
        <v>5905</v>
      </c>
      <c r="K1292">
        <v>1967</v>
      </c>
      <c r="L1292">
        <f t="shared" si="186"/>
        <v>1967</v>
      </c>
      <c r="M1292">
        <v>34.4</v>
      </c>
      <c r="N1292" t="str">
        <f t="shared" si="187"/>
        <v>Obesity</v>
      </c>
      <c r="O1292" t="str">
        <f t="shared" si="188"/>
        <v>Normal</v>
      </c>
      <c r="P1292">
        <v>4.95</v>
      </c>
      <c r="Q1292" s="2" t="s">
        <v>8354</v>
      </c>
      <c r="R1292" s="2" t="s">
        <v>8354</v>
      </c>
      <c r="S1292" t="s">
        <v>2382</v>
      </c>
      <c r="T1292" s="2">
        <v>1</v>
      </c>
      <c r="U1292" s="2" t="str">
        <f t="shared" si="189"/>
        <v>NO</v>
      </c>
      <c r="V1292" t="s">
        <v>8354</v>
      </c>
      <c r="W1292" t="str">
        <f t="shared" si="190"/>
        <v>tier - 3</v>
      </c>
      <c r="X1292" t="s">
        <v>11</v>
      </c>
      <c r="Y1292" t="str">
        <f t="shared" si="191"/>
        <v>tier - 3</v>
      </c>
      <c r="Z1292" t="s">
        <v>11</v>
      </c>
      <c r="AA1292" s="15">
        <v>10713.64</v>
      </c>
      <c r="AB1292" t="str">
        <v>R1011</v>
      </c>
    </row>
    <row r="1293" spans="1:28" x14ac:dyDescent="0.2">
      <c r="A1293" s="1" t="s">
        <v>1078</v>
      </c>
      <c r="B1293" s="13">
        <f t="shared" si="184"/>
        <v>33780</v>
      </c>
      <c r="C1293" s="1">
        <f t="shared" si="183"/>
        <v>30</v>
      </c>
      <c r="D1293">
        <v>1992</v>
      </c>
      <c r="E1293" s="7" t="s">
        <v>17</v>
      </c>
      <c r="F1293">
        <v>25</v>
      </c>
      <c r="G1293" s="8" t="str">
        <f t="shared" si="185"/>
        <v>Jun</v>
      </c>
      <c r="H1293" s="8" t="s">
        <v>6730</v>
      </c>
      <c r="I1293" s="14" t="s">
        <v>7565</v>
      </c>
      <c r="J1293" t="s">
        <v>5906</v>
      </c>
      <c r="K1293">
        <v>1992</v>
      </c>
      <c r="L1293">
        <f t="shared" si="186"/>
        <v>1992</v>
      </c>
      <c r="M1293">
        <v>30.9</v>
      </c>
      <c r="N1293" t="str">
        <f t="shared" si="187"/>
        <v>Obesity</v>
      </c>
      <c r="O1293" t="str">
        <f t="shared" si="188"/>
        <v>Normal</v>
      </c>
      <c r="P1293">
        <v>5.04</v>
      </c>
      <c r="Q1293" s="2" t="s">
        <v>8354</v>
      </c>
      <c r="R1293" s="2" t="s">
        <v>8354</v>
      </c>
      <c r="S1293" t="s">
        <v>8354</v>
      </c>
      <c r="T1293" s="2">
        <v>0</v>
      </c>
      <c r="U1293" s="2" t="str">
        <f t="shared" si="189"/>
        <v>NO</v>
      </c>
      <c r="V1293" t="s">
        <v>8354</v>
      </c>
      <c r="W1293" t="str">
        <f t="shared" si="190"/>
        <v>tier - 3</v>
      </c>
      <c r="X1293" t="s">
        <v>11</v>
      </c>
      <c r="Y1293" t="str">
        <f t="shared" si="191"/>
        <v>tier - 1</v>
      </c>
      <c r="Z1293" t="s">
        <v>15</v>
      </c>
      <c r="AA1293" s="15">
        <v>10719.57</v>
      </c>
      <c r="AB1293" t="str">
        <v>R1012</v>
      </c>
    </row>
    <row r="1294" spans="1:28" x14ac:dyDescent="0.2">
      <c r="A1294" s="1" t="s">
        <v>1077</v>
      </c>
      <c r="B1294" s="13">
        <f t="shared" si="184"/>
        <v>27372</v>
      </c>
      <c r="C1294" s="1">
        <f t="shared" si="183"/>
        <v>48</v>
      </c>
      <c r="D1294">
        <v>1974</v>
      </c>
      <c r="E1294" s="7" t="s">
        <v>29</v>
      </c>
      <c r="F1294">
        <v>9</v>
      </c>
      <c r="G1294" s="8" t="str">
        <f t="shared" si="185"/>
        <v>Dec</v>
      </c>
      <c r="H1294" s="8" t="s">
        <v>6730</v>
      </c>
      <c r="I1294" s="14" t="s">
        <v>7701</v>
      </c>
      <c r="J1294" t="s">
        <v>5907</v>
      </c>
      <c r="K1294">
        <v>1974</v>
      </c>
      <c r="L1294">
        <f t="shared" si="186"/>
        <v>1974</v>
      </c>
      <c r="M1294">
        <v>28.6</v>
      </c>
      <c r="N1294" t="str">
        <f t="shared" si="187"/>
        <v>Overweight</v>
      </c>
      <c r="O1294" t="str">
        <f t="shared" si="188"/>
        <v>Normal</v>
      </c>
      <c r="P1294">
        <v>5.42</v>
      </c>
      <c r="Q1294" s="2" t="s">
        <v>8354</v>
      </c>
      <c r="R1294" s="2" t="s">
        <v>8354</v>
      </c>
      <c r="S1294" t="s">
        <v>8354</v>
      </c>
      <c r="T1294" s="2">
        <v>0</v>
      </c>
      <c r="U1294" s="2" t="str">
        <f t="shared" si="189"/>
        <v>NO</v>
      </c>
      <c r="V1294" t="s">
        <v>8354</v>
      </c>
      <c r="W1294" t="str">
        <f t="shared" si="190"/>
        <v>tier - 3</v>
      </c>
      <c r="X1294" t="s">
        <v>11</v>
      </c>
      <c r="Y1294" t="str">
        <f t="shared" si="191"/>
        <v>tier - 1</v>
      </c>
      <c r="Z1294" t="s">
        <v>15</v>
      </c>
      <c r="AA1294" s="15">
        <v>10736.87</v>
      </c>
      <c r="AB1294" t="str">
        <v>R1016</v>
      </c>
    </row>
    <row r="1295" spans="1:28" x14ac:dyDescent="0.2">
      <c r="A1295" s="1" t="s">
        <v>1076</v>
      </c>
      <c r="B1295" s="13">
        <f t="shared" si="184"/>
        <v>31653</v>
      </c>
      <c r="C1295" s="1">
        <f t="shared" si="183"/>
        <v>36</v>
      </c>
      <c r="D1295">
        <v>1986</v>
      </c>
      <c r="E1295" s="7" t="s">
        <v>34</v>
      </c>
      <c r="F1295">
        <v>29</v>
      </c>
      <c r="G1295" s="8" t="str">
        <f t="shared" si="185"/>
        <v>Aug</v>
      </c>
      <c r="H1295" s="8" t="s">
        <v>6730</v>
      </c>
      <c r="I1295" s="14" t="s">
        <v>7702</v>
      </c>
      <c r="J1295" t="s">
        <v>5908</v>
      </c>
      <c r="K1295">
        <v>1986</v>
      </c>
      <c r="L1295">
        <f t="shared" si="186"/>
        <v>1986</v>
      </c>
      <c r="M1295">
        <v>27.83</v>
      </c>
      <c r="N1295" t="str">
        <f t="shared" si="187"/>
        <v>Overweight</v>
      </c>
      <c r="O1295" t="str">
        <f t="shared" si="188"/>
        <v>Normal</v>
      </c>
      <c r="P1295">
        <v>5.39</v>
      </c>
      <c r="Q1295" s="2" t="s">
        <v>8354</v>
      </c>
      <c r="R1295" s="2" t="s">
        <v>8354</v>
      </c>
      <c r="S1295" t="s">
        <v>8354</v>
      </c>
      <c r="T1295" s="2">
        <v>0</v>
      </c>
      <c r="U1295" s="2" t="str">
        <f t="shared" si="189"/>
        <v>NO</v>
      </c>
      <c r="V1295" t="s">
        <v>8354</v>
      </c>
      <c r="W1295" t="str">
        <f t="shared" si="190"/>
        <v>tier - 3</v>
      </c>
      <c r="X1295" t="s">
        <v>11</v>
      </c>
      <c r="Y1295" t="str">
        <f t="shared" si="191"/>
        <v>tier - 1</v>
      </c>
      <c r="Z1295" t="s">
        <v>15</v>
      </c>
      <c r="AA1295" s="15">
        <v>10749.02</v>
      </c>
      <c r="AB1295" t="str">
        <v>R1026</v>
      </c>
    </row>
    <row r="1296" spans="1:28" x14ac:dyDescent="0.2">
      <c r="A1296" s="1" t="s">
        <v>1075</v>
      </c>
      <c r="B1296" s="13">
        <f t="shared" si="184"/>
        <v>32837</v>
      </c>
      <c r="C1296" s="1">
        <f t="shared" si="183"/>
        <v>33</v>
      </c>
      <c r="D1296">
        <v>1989</v>
      </c>
      <c r="E1296" s="7" t="s">
        <v>14</v>
      </c>
      <c r="F1296">
        <v>25</v>
      </c>
      <c r="G1296" s="8" t="str">
        <f t="shared" si="185"/>
        <v>Nov</v>
      </c>
      <c r="H1296" s="8" t="s">
        <v>6732</v>
      </c>
      <c r="I1296" s="14" t="s">
        <v>7703</v>
      </c>
      <c r="J1296" t="s">
        <v>5909</v>
      </c>
      <c r="K1296">
        <v>1989</v>
      </c>
      <c r="L1296">
        <f t="shared" si="186"/>
        <v>1989</v>
      </c>
      <c r="M1296">
        <v>39.64</v>
      </c>
      <c r="N1296" t="str">
        <f t="shared" si="187"/>
        <v>Obesity</v>
      </c>
      <c r="O1296" t="str">
        <f t="shared" si="188"/>
        <v>Prediabetes</v>
      </c>
      <c r="P1296">
        <v>6</v>
      </c>
      <c r="Q1296" s="2" t="s">
        <v>8354</v>
      </c>
      <c r="R1296" s="2" t="s">
        <v>8354</v>
      </c>
      <c r="S1296" t="s">
        <v>2382</v>
      </c>
      <c r="T1296" s="2">
        <v>1</v>
      </c>
      <c r="U1296" s="2" t="str">
        <f t="shared" si="189"/>
        <v>NO</v>
      </c>
      <c r="V1296" t="s">
        <v>8354</v>
      </c>
      <c r="W1296" t="str">
        <f t="shared" si="190"/>
        <v>tier - 3</v>
      </c>
      <c r="X1296" t="s">
        <v>11</v>
      </c>
      <c r="Y1296" t="str">
        <f t="shared" si="191"/>
        <v>tier - 2</v>
      </c>
      <c r="Z1296" t="s">
        <v>10</v>
      </c>
      <c r="AA1296" s="15">
        <v>10769.75</v>
      </c>
      <c r="AB1296" t="str">
        <v>R1022</v>
      </c>
    </row>
    <row r="1297" spans="1:28" x14ac:dyDescent="0.2">
      <c r="A1297" s="1" t="s">
        <v>1074</v>
      </c>
      <c r="B1297" s="13">
        <f t="shared" si="184"/>
        <v>24787</v>
      </c>
      <c r="C1297" s="1">
        <f t="shared" si="183"/>
        <v>55</v>
      </c>
      <c r="D1297">
        <v>1967</v>
      </c>
      <c r="E1297" s="7" t="s">
        <v>14</v>
      </c>
      <c r="F1297">
        <v>11</v>
      </c>
      <c r="G1297" s="8" t="str">
        <f t="shared" si="185"/>
        <v>Nov</v>
      </c>
      <c r="H1297" s="8" t="s">
        <v>6730</v>
      </c>
      <c r="I1297" s="14" t="s">
        <v>7704</v>
      </c>
      <c r="J1297" t="s">
        <v>5910</v>
      </c>
      <c r="K1297">
        <v>1967</v>
      </c>
      <c r="L1297">
        <f t="shared" si="186"/>
        <v>1967</v>
      </c>
      <c r="M1297">
        <v>38.479999999999997</v>
      </c>
      <c r="N1297" t="str">
        <f t="shared" si="187"/>
        <v>Obesity</v>
      </c>
      <c r="O1297" t="str">
        <f t="shared" si="188"/>
        <v>Prediabetes</v>
      </c>
      <c r="P1297">
        <v>6.02</v>
      </c>
      <c r="Q1297" s="2" t="s">
        <v>8354</v>
      </c>
      <c r="R1297" s="2" t="s">
        <v>8354</v>
      </c>
      <c r="S1297" t="s">
        <v>8354</v>
      </c>
      <c r="T1297" s="2">
        <v>1</v>
      </c>
      <c r="U1297" s="2" t="str">
        <f t="shared" si="189"/>
        <v>NO</v>
      </c>
      <c r="V1297" t="s">
        <v>8354</v>
      </c>
      <c r="W1297" t="str">
        <f t="shared" si="190"/>
        <v>tier - 3</v>
      </c>
      <c r="X1297" t="s">
        <v>11</v>
      </c>
      <c r="Y1297" t="str">
        <f t="shared" si="191"/>
        <v>tier - 2</v>
      </c>
      <c r="Z1297" t="s">
        <v>10</v>
      </c>
      <c r="AA1297" s="15">
        <v>10791.96</v>
      </c>
      <c r="AB1297" t="str">
        <v>R1011</v>
      </c>
    </row>
    <row r="1298" spans="1:28" x14ac:dyDescent="0.2">
      <c r="A1298" s="1" t="s">
        <v>1073</v>
      </c>
      <c r="B1298" s="13">
        <f t="shared" si="184"/>
        <v>36518</v>
      </c>
      <c r="C1298" s="1">
        <f t="shared" si="183"/>
        <v>23</v>
      </c>
      <c r="D1298">
        <v>1999</v>
      </c>
      <c r="E1298" s="7" t="s">
        <v>29</v>
      </c>
      <c r="F1298">
        <v>24</v>
      </c>
      <c r="G1298" s="8" t="str">
        <f t="shared" si="185"/>
        <v>Dec</v>
      </c>
      <c r="H1298" s="8" t="s">
        <v>6732</v>
      </c>
      <c r="I1298" s="14" t="s">
        <v>7705</v>
      </c>
      <c r="J1298" t="s">
        <v>5911</v>
      </c>
      <c r="K1298">
        <v>1999</v>
      </c>
      <c r="L1298">
        <f t="shared" si="186"/>
        <v>1999</v>
      </c>
      <c r="M1298">
        <v>36.200000000000003</v>
      </c>
      <c r="N1298" t="str">
        <f t="shared" si="187"/>
        <v>Obesity</v>
      </c>
      <c r="O1298" t="str">
        <f t="shared" si="188"/>
        <v>Normal</v>
      </c>
      <c r="P1298">
        <v>4.62</v>
      </c>
      <c r="Q1298" s="2" t="s">
        <v>8354</v>
      </c>
      <c r="R1298" s="2" t="s">
        <v>8354</v>
      </c>
      <c r="S1298" t="s">
        <v>8354</v>
      </c>
      <c r="T1298" s="2">
        <v>2</v>
      </c>
      <c r="U1298" s="2" t="str">
        <f t="shared" si="189"/>
        <v>NO</v>
      </c>
      <c r="V1298" t="s">
        <v>8354</v>
      </c>
      <c r="W1298" t="str">
        <f t="shared" si="190"/>
        <v>tier - 3</v>
      </c>
      <c r="X1298" t="s">
        <v>11</v>
      </c>
      <c r="Y1298" t="str">
        <f t="shared" si="191"/>
        <v>tier - 1</v>
      </c>
      <c r="Z1298" t="s">
        <v>15</v>
      </c>
      <c r="AA1298" s="15">
        <v>10795.94</v>
      </c>
      <c r="AB1298" t="str">
        <v>R1011</v>
      </c>
    </row>
    <row r="1299" spans="1:28" x14ac:dyDescent="0.2">
      <c r="A1299" s="1" t="s">
        <v>1072</v>
      </c>
      <c r="B1299" s="13">
        <f t="shared" si="184"/>
        <v>24768</v>
      </c>
      <c r="C1299" s="1">
        <f t="shared" si="183"/>
        <v>55</v>
      </c>
      <c r="D1299">
        <v>1967</v>
      </c>
      <c r="E1299" s="7" t="s">
        <v>36</v>
      </c>
      <c r="F1299">
        <v>23</v>
      </c>
      <c r="G1299" s="8" t="str">
        <f t="shared" si="185"/>
        <v>Oct</v>
      </c>
      <c r="H1299" s="8" t="s">
        <v>7145</v>
      </c>
      <c r="I1299" s="14" t="s">
        <v>7706</v>
      </c>
      <c r="J1299" t="s">
        <v>5343</v>
      </c>
      <c r="K1299">
        <v>1967</v>
      </c>
      <c r="L1299">
        <f t="shared" si="186"/>
        <v>1967</v>
      </c>
      <c r="M1299">
        <v>27.13</v>
      </c>
      <c r="N1299" t="str">
        <f t="shared" si="187"/>
        <v>Overweight</v>
      </c>
      <c r="O1299" t="str">
        <f t="shared" si="188"/>
        <v>Normal</v>
      </c>
      <c r="P1299">
        <v>5.59</v>
      </c>
      <c r="Q1299" s="2" t="s">
        <v>8354</v>
      </c>
      <c r="R1299" s="2" t="s">
        <v>8354</v>
      </c>
      <c r="S1299" t="s">
        <v>8354</v>
      </c>
      <c r="T1299" s="2">
        <v>1</v>
      </c>
      <c r="U1299" s="2" t="str">
        <f t="shared" si="189"/>
        <v>NO</v>
      </c>
      <c r="V1299" t="s">
        <v>8354</v>
      </c>
      <c r="W1299" t="str">
        <f t="shared" si="190"/>
        <v>tier - 3</v>
      </c>
      <c r="X1299" t="s">
        <v>11</v>
      </c>
      <c r="Y1299" t="str">
        <f t="shared" si="191"/>
        <v>tier - 1</v>
      </c>
      <c r="Z1299" t="s">
        <v>15</v>
      </c>
      <c r="AA1299" s="15">
        <v>10796.35</v>
      </c>
      <c r="AB1299" t="str">
        <v>R1019</v>
      </c>
    </row>
    <row r="1300" spans="1:28" x14ac:dyDescent="0.2">
      <c r="A1300" s="1" t="s">
        <v>1071</v>
      </c>
      <c r="B1300" s="13">
        <f t="shared" si="184"/>
        <v>25869</v>
      </c>
      <c r="C1300" s="1">
        <f t="shared" si="183"/>
        <v>52</v>
      </c>
      <c r="D1300">
        <v>1970</v>
      </c>
      <c r="E1300" s="7" t="s">
        <v>36</v>
      </c>
      <c r="F1300">
        <v>28</v>
      </c>
      <c r="G1300" s="8" t="str">
        <f t="shared" si="185"/>
        <v>Oct</v>
      </c>
      <c r="H1300" s="8" t="s">
        <v>6730</v>
      </c>
      <c r="I1300" s="14" t="s">
        <v>7707</v>
      </c>
      <c r="J1300" t="s">
        <v>5740</v>
      </c>
      <c r="K1300">
        <v>1970</v>
      </c>
      <c r="L1300">
        <f t="shared" si="186"/>
        <v>1970</v>
      </c>
      <c r="M1300">
        <v>20.75</v>
      </c>
      <c r="N1300" t="str">
        <f t="shared" si="187"/>
        <v>Normalweight</v>
      </c>
      <c r="O1300" t="str">
        <f t="shared" si="188"/>
        <v>Normal</v>
      </c>
      <c r="P1300">
        <v>5.18</v>
      </c>
      <c r="Q1300" s="2" t="s">
        <v>8355</v>
      </c>
      <c r="R1300" s="2" t="s">
        <v>8354</v>
      </c>
      <c r="S1300" t="s">
        <v>8354</v>
      </c>
      <c r="T1300" s="2">
        <v>2</v>
      </c>
      <c r="U1300" s="2" t="str">
        <f t="shared" si="189"/>
        <v>NO</v>
      </c>
      <c r="V1300" t="s">
        <v>8354</v>
      </c>
      <c r="W1300" t="str">
        <f t="shared" si="190"/>
        <v>tier - 3</v>
      </c>
      <c r="X1300" t="s">
        <v>11</v>
      </c>
      <c r="Y1300" t="str">
        <f t="shared" si="191"/>
        <v>tier - 2</v>
      </c>
      <c r="Z1300" t="s">
        <v>10</v>
      </c>
      <c r="AA1300" s="15">
        <v>10797.34</v>
      </c>
      <c r="AB1300" t="str">
        <v>R1023</v>
      </c>
    </row>
    <row r="1301" spans="1:28" x14ac:dyDescent="0.2">
      <c r="A1301" s="1" t="s">
        <v>1070</v>
      </c>
      <c r="B1301" s="13">
        <f t="shared" si="184"/>
        <v>25920</v>
      </c>
      <c r="C1301" s="1">
        <f t="shared" si="183"/>
        <v>52</v>
      </c>
      <c r="D1301">
        <v>1970</v>
      </c>
      <c r="E1301" s="7" t="s">
        <v>29</v>
      </c>
      <c r="F1301">
        <v>18</v>
      </c>
      <c r="G1301" s="8" t="str">
        <f t="shared" si="185"/>
        <v>Dec</v>
      </c>
      <c r="H1301" s="8" t="s">
        <v>6732</v>
      </c>
      <c r="I1301" s="14" t="s">
        <v>6770</v>
      </c>
      <c r="J1301" t="s">
        <v>5912</v>
      </c>
      <c r="K1301">
        <v>1970</v>
      </c>
      <c r="L1301">
        <f t="shared" si="186"/>
        <v>1970</v>
      </c>
      <c r="M1301">
        <v>26.6</v>
      </c>
      <c r="N1301" t="str">
        <f t="shared" si="187"/>
        <v>Overweight</v>
      </c>
      <c r="O1301" t="str">
        <f t="shared" si="188"/>
        <v>Prediabetes</v>
      </c>
      <c r="P1301">
        <v>6.29</v>
      </c>
      <c r="Q1301" s="2" t="s">
        <v>8354</v>
      </c>
      <c r="R1301" s="2" t="s">
        <v>8354</v>
      </c>
      <c r="S1301" t="s">
        <v>8354</v>
      </c>
      <c r="T1301" s="2">
        <v>2</v>
      </c>
      <c r="U1301" s="2" t="str">
        <f t="shared" si="189"/>
        <v>NO</v>
      </c>
      <c r="V1301" t="s">
        <v>8354</v>
      </c>
      <c r="W1301" t="str">
        <f t="shared" si="190"/>
        <v>tier - 3</v>
      </c>
      <c r="X1301" t="s">
        <v>11</v>
      </c>
      <c r="Y1301" t="str">
        <f t="shared" si="191"/>
        <v>tier - 2</v>
      </c>
      <c r="Z1301" t="s">
        <v>10</v>
      </c>
      <c r="AA1301" s="15">
        <v>10806.84</v>
      </c>
      <c r="AB1301" t="str">
        <v>R1011</v>
      </c>
    </row>
    <row r="1302" spans="1:28" x14ac:dyDescent="0.2">
      <c r="A1302" s="1" t="s">
        <v>1069</v>
      </c>
      <c r="B1302" s="13">
        <f t="shared" si="184"/>
        <v>24747</v>
      </c>
      <c r="C1302" s="1">
        <f t="shared" ref="C1302:C1365" si="192">DATEDIF(B1302,DATE(2023,6,8),"Y")</f>
        <v>55</v>
      </c>
      <c r="D1302">
        <v>1967</v>
      </c>
      <c r="E1302" s="7" t="s">
        <v>36</v>
      </c>
      <c r="F1302">
        <v>2</v>
      </c>
      <c r="G1302" s="8" t="str">
        <f t="shared" si="185"/>
        <v>Oct</v>
      </c>
      <c r="H1302" s="8" t="s">
        <v>6732</v>
      </c>
      <c r="I1302" s="14" t="s">
        <v>7708</v>
      </c>
      <c r="J1302" t="s">
        <v>5913</v>
      </c>
      <c r="K1302">
        <v>1967</v>
      </c>
      <c r="L1302">
        <f t="shared" si="186"/>
        <v>1967</v>
      </c>
      <c r="M1302">
        <v>25.3</v>
      </c>
      <c r="N1302" t="str">
        <f t="shared" si="187"/>
        <v>Overweight</v>
      </c>
      <c r="O1302" t="str">
        <f t="shared" si="188"/>
        <v>Normal</v>
      </c>
      <c r="P1302">
        <v>4.49</v>
      </c>
      <c r="Q1302" s="2" t="s">
        <v>8354</v>
      </c>
      <c r="R1302" s="2" t="s">
        <v>8354</v>
      </c>
      <c r="S1302" t="s">
        <v>8354</v>
      </c>
      <c r="T1302" s="2">
        <v>2</v>
      </c>
      <c r="U1302" s="2" t="str">
        <f t="shared" si="189"/>
        <v>NO</v>
      </c>
      <c r="V1302" t="s">
        <v>8354</v>
      </c>
      <c r="W1302" t="str">
        <f t="shared" si="190"/>
        <v>tier - 3</v>
      </c>
      <c r="X1302" t="s">
        <v>11</v>
      </c>
      <c r="Y1302" t="str">
        <f t="shared" si="191"/>
        <v>tier - 2</v>
      </c>
      <c r="Z1302" t="s">
        <v>10</v>
      </c>
      <c r="AA1302" s="15">
        <v>10807.49</v>
      </c>
      <c r="AB1302" t="str">
        <v>R1013</v>
      </c>
    </row>
    <row r="1303" spans="1:28" x14ac:dyDescent="0.2">
      <c r="A1303" s="1" t="s">
        <v>1068</v>
      </c>
      <c r="B1303" s="13">
        <f t="shared" si="184"/>
        <v>25047</v>
      </c>
      <c r="C1303" s="1">
        <f t="shared" si="192"/>
        <v>54</v>
      </c>
      <c r="D1303">
        <v>1968</v>
      </c>
      <c r="E1303" s="7" t="s">
        <v>9</v>
      </c>
      <c r="F1303">
        <v>28</v>
      </c>
      <c r="G1303" s="8" t="str">
        <f t="shared" si="185"/>
        <v>Jul</v>
      </c>
      <c r="H1303" s="8" t="s">
        <v>6732</v>
      </c>
      <c r="I1303" s="14" t="s">
        <v>7709</v>
      </c>
      <c r="J1303" t="s">
        <v>5914</v>
      </c>
      <c r="K1303">
        <v>1968</v>
      </c>
      <c r="L1303">
        <f t="shared" si="186"/>
        <v>1968</v>
      </c>
      <c r="M1303">
        <v>18.84</v>
      </c>
      <c r="N1303" t="str">
        <f t="shared" si="187"/>
        <v>Normalweight</v>
      </c>
      <c r="O1303" t="str">
        <f t="shared" si="188"/>
        <v>Diabetes</v>
      </c>
      <c r="P1303">
        <v>11.82</v>
      </c>
      <c r="Q1303" s="2" t="s">
        <v>8355</v>
      </c>
      <c r="R1303" s="2" t="s">
        <v>8354</v>
      </c>
      <c r="S1303" t="s">
        <v>2382</v>
      </c>
      <c r="T1303" s="2">
        <v>1</v>
      </c>
      <c r="U1303" s="2" t="str">
        <f t="shared" si="189"/>
        <v>NO</v>
      </c>
      <c r="V1303" t="s">
        <v>8354</v>
      </c>
      <c r="W1303" t="str">
        <f t="shared" si="190"/>
        <v>tier - 3</v>
      </c>
      <c r="X1303" t="s">
        <v>11</v>
      </c>
      <c r="Y1303" t="str">
        <f t="shared" si="191"/>
        <v>tier - 3</v>
      </c>
      <c r="Z1303" t="s">
        <v>11</v>
      </c>
      <c r="AA1303" s="15">
        <v>10825.25</v>
      </c>
      <c r="AB1303" t="str">
        <v>R1012</v>
      </c>
    </row>
    <row r="1304" spans="1:28" x14ac:dyDescent="0.2">
      <c r="A1304" s="1" t="s">
        <v>1067</v>
      </c>
      <c r="B1304" s="13">
        <f t="shared" si="184"/>
        <v>26287</v>
      </c>
      <c r="C1304" s="1">
        <f t="shared" si="192"/>
        <v>51</v>
      </c>
      <c r="D1304">
        <v>1971</v>
      </c>
      <c r="E1304" s="7" t="s">
        <v>29</v>
      </c>
      <c r="F1304">
        <v>20</v>
      </c>
      <c r="G1304" s="8" t="str">
        <f t="shared" si="185"/>
        <v>Dec</v>
      </c>
      <c r="H1304" s="8" t="s">
        <v>6732</v>
      </c>
      <c r="I1304" s="14" t="s">
        <v>7710</v>
      </c>
      <c r="J1304" t="s">
        <v>5915</v>
      </c>
      <c r="K1304">
        <v>1971</v>
      </c>
      <c r="L1304">
        <f t="shared" si="186"/>
        <v>1971</v>
      </c>
      <c r="M1304">
        <v>19.57</v>
      </c>
      <c r="N1304" t="str">
        <f t="shared" si="187"/>
        <v>Normalweight</v>
      </c>
      <c r="O1304" t="str">
        <f t="shared" si="188"/>
        <v>Diabetes</v>
      </c>
      <c r="P1304">
        <v>7.41</v>
      </c>
      <c r="Q1304" s="2" t="s">
        <v>8355</v>
      </c>
      <c r="R1304" s="2" t="s">
        <v>8354</v>
      </c>
      <c r="S1304" t="s">
        <v>8354</v>
      </c>
      <c r="T1304" s="2">
        <v>1</v>
      </c>
      <c r="U1304" s="2" t="str">
        <f t="shared" si="189"/>
        <v>NO</v>
      </c>
      <c r="V1304" t="s">
        <v>8354</v>
      </c>
      <c r="W1304" t="str">
        <f t="shared" si="190"/>
        <v>tier - 3</v>
      </c>
      <c r="X1304" t="s">
        <v>11</v>
      </c>
      <c r="Y1304" t="str">
        <f t="shared" si="191"/>
        <v>tier - 3</v>
      </c>
      <c r="Z1304" t="s">
        <v>11</v>
      </c>
      <c r="AA1304" s="15">
        <v>10848.13</v>
      </c>
      <c r="AB1304" t="str">
        <v>R1012</v>
      </c>
    </row>
    <row r="1305" spans="1:28" x14ac:dyDescent="0.2">
      <c r="A1305" s="1" t="s">
        <v>1066</v>
      </c>
      <c r="B1305" s="13">
        <f t="shared" si="184"/>
        <v>34583</v>
      </c>
      <c r="C1305" s="1">
        <f t="shared" si="192"/>
        <v>28</v>
      </c>
      <c r="D1305">
        <v>1994</v>
      </c>
      <c r="E1305" s="7" t="s">
        <v>19</v>
      </c>
      <c r="F1305">
        <v>6</v>
      </c>
      <c r="G1305" s="8" t="str">
        <f t="shared" si="185"/>
        <v>Sep</v>
      </c>
      <c r="H1305" s="8" t="s">
        <v>6732</v>
      </c>
      <c r="I1305" s="14" t="s">
        <v>6933</v>
      </c>
      <c r="J1305" t="s">
        <v>5916</v>
      </c>
      <c r="K1305">
        <v>1994</v>
      </c>
      <c r="L1305">
        <f t="shared" si="186"/>
        <v>1994</v>
      </c>
      <c r="M1305">
        <v>30.495000000000001</v>
      </c>
      <c r="N1305" t="str">
        <f t="shared" si="187"/>
        <v>Obesity</v>
      </c>
      <c r="O1305" t="str">
        <f t="shared" si="188"/>
        <v>Prediabetes</v>
      </c>
      <c r="P1305">
        <v>5.97</v>
      </c>
      <c r="Q1305" s="2" t="s">
        <v>8354</v>
      </c>
      <c r="R1305" s="2" t="s">
        <v>8354</v>
      </c>
      <c r="S1305" t="s">
        <v>8354</v>
      </c>
      <c r="T1305" s="2">
        <v>0</v>
      </c>
      <c r="U1305" s="2" t="str">
        <f t="shared" si="189"/>
        <v>NO</v>
      </c>
      <c r="V1305" t="s">
        <v>8354</v>
      </c>
      <c r="W1305" t="str">
        <f t="shared" si="190"/>
        <v>tier - 3</v>
      </c>
      <c r="X1305" t="s">
        <v>11</v>
      </c>
      <c r="Y1305" t="str">
        <f t="shared" si="191"/>
        <v>tier - 3</v>
      </c>
      <c r="Z1305" t="s">
        <v>11</v>
      </c>
      <c r="AA1305" s="15">
        <v>10886.66</v>
      </c>
      <c r="AB1305" t="str">
        <v>R1012</v>
      </c>
    </row>
    <row r="1306" spans="1:28" x14ac:dyDescent="0.2">
      <c r="A1306" s="1" t="s">
        <v>1065</v>
      </c>
      <c r="B1306" s="13">
        <f t="shared" si="184"/>
        <v>25155</v>
      </c>
      <c r="C1306" s="1">
        <f t="shared" si="192"/>
        <v>54</v>
      </c>
      <c r="D1306">
        <v>1968</v>
      </c>
      <c r="E1306" s="7" t="s">
        <v>14</v>
      </c>
      <c r="F1306">
        <v>13</v>
      </c>
      <c r="G1306" s="8" t="str">
        <f t="shared" si="185"/>
        <v>Nov</v>
      </c>
      <c r="H1306" s="8" t="s">
        <v>6732</v>
      </c>
      <c r="I1306" s="14" t="s">
        <v>7089</v>
      </c>
      <c r="J1306" t="s">
        <v>5917</v>
      </c>
      <c r="K1306">
        <v>1968</v>
      </c>
      <c r="L1306">
        <f t="shared" si="186"/>
        <v>1968</v>
      </c>
      <c r="M1306">
        <v>30.114999999999998</v>
      </c>
      <c r="N1306" t="str">
        <f t="shared" si="187"/>
        <v>Obesity</v>
      </c>
      <c r="O1306" t="str">
        <f t="shared" si="188"/>
        <v>Prediabetes</v>
      </c>
      <c r="P1306">
        <v>5.74</v>
      </c>
      <c r="Q1306" s="2" t="s">
        <v>8354</v>
      </c>
      <c r="R1306" s="2" t="s">
        <v>8354</v>
      </c>
      <c r="S1306" t="s">
        <v>2382</v>
      </c>
      <c r="T1306" s="2">
        <v>1</v>
      </c>
      <c r="U1306" s="2" t="str">
        <f t="shared" si="189"/>
        <v>NO</v>
      </c>
      <c r="V1306" t="s">
        <v>8354</v>
      </c>
      <c r="W1306" t="str">
        <f t="shared" si="190"/>
        <v>tier - 3</v>
      </c>
      <c r="X1306" t="s">
        <v>11</v>
      </c>
      <c r="Y1306" t="str">
        <f t="shared" si="191"/>
        <v>tier - 1</v>
      </c>
      <c r="Z1306" t="s">
        <v>15</v>
      </c>
      <c r="AA1306" s="15">
        <v>10923.93</v>
      </c>
      <c r="AB1306" t="str">
        <v>R1024</v>
      </c>
    </row>
    <row r="1307" spans="1:28" x14ac:dyDescent="0.2">
      <c r="A1307" s="1" t="s">
        <v>1064</v>
      </c>
      <c r="B1307" s="13">
        <f t="shared" si="184"/>
        <v>25154</v>
      </c>
      <c r="C1307" s="1">
        <f t="shared" si="192"/>
        <v>54</v>
      </c>
      <c r="D1307">
        <v>1968</v>
      </c>
      <c r="E1307" s="7" t="s">
        <v>14</v>
      </c>
      <c r="F1307">
        <v>12</v>
      </c>
      <c r="G1307" s="8" t="str">
        <f t="shared" si="185"/>
        <v>Nov</v>
      </c>
      <c r="H1307" s="8" t="s">
        <v>6732</v>
      </c>
      <c r="I1307" s="14" t="s">
        <v>7711</v>
      </c>
      <c r="J1307" t="s">
        <v>5918</v>
      </c>
      <c r="K1307">
        <v>1968</v>
      </c>
      <c r="L1307">
        <f t="shared" si="186"/>
        <v>1968</v>
      </c>
      <c r="M1307">
        <v>24.78</v>
      </c>
      <c r="N1307" t="str">
        <f t="shared" si="187"/>
        <v>Normalweight</v>
      </c>
      <c r="O1307" t="str">
        <f t="shared" si="188"/>
        <v>Diabetes</v>
      </c>
      <c r="P1307">
        <v>9.85</v>
      </c>
      <c r="Q1307" s="2" t="s">
        <v>8354</v>
      </c>
      <c r="R1307" s="2" t="s">
        <v>8354</v>
      </c>
      <c r="S1307" t="s">
        <v>8354</v>
      </c>
      <c r="T1307" s="2">
        <v>0</v>
      </c>
      <c r="U1307" s="2" t="str">
        <f t="shared" si="189"/>
        <v>NO</v>
      </c>
      <c r="V1307" t="s">
        <v>8354</v>
      </c>
      <c r="W1307" t="str">
        <f t="shared" si="190"/>
        <v>tier - 3</v>
      </c>
      <c r="X1307" t="s">
        <v>11</v>
      </c>
      <c r="Y1307" t="str">
        <f t="shared" si="191"/>
        <v>tier - 3</v>
      </c>
      <c r="Z1307" t="s">
        <v>11</v>
      </c>
      <c r="AA1307" s="15">
        <v>10928.85</v>
      </c>
      <c r="AB1307" t="str">
        <v>R1013</v>
      </c>
    </row>
    <row r="1308" spans="1:28" x14ac:dyDescent="0.2">
      <c r="A1308" s="1" t="s">
        <v>1063</v>
      </c>
      <c r="B1308" s="13">
        <f t="shared" si="184"/>
        <v>25517</v>
      </c>
      <c r="C1308" s="1">
        <f t="shared" si="192"/>
        <v>53</v>
      </c>
      <c r="D1308">
        <v>1969</v>
      </c>
      <c r="E1308" s="7" t="s">
        <v>14</v>
      </c>
      <c r="F1308">
        <v>10</v>
      </c>
      <c r="G1308" s="8" t="str">
        <f t="shared" si="185"/>
        <v>Nov</v>
      </c>
      <c r="H1308" s="8" t="s">
        <v>6732</v>
      </c>
      <c r="I1308" s="14" t="s">
        <v>7712</v>
      </c>
      <c r="J1308" t="s">
        <v>5919</v>
      </c>
      <c r="K1308">
        <v>1969</v>
      </c>
      <c r="L1308">
        <f t="shared" si="186"/>
        <v>1969</v>
      </c>
      <c r="M1308">
        <v>24.77</v>
      </c>
      <c r="N1308" t="str">
        <f t="shared" si="187"/>
        <v>Normalweight</v>
      </c>
      <c r="O1308" t="str">
        <f t="shared" si="188"/>
        <v>Diabetes</v>
      </c>
      <c r="P1308">
        <v>7.59</v>
      </c>
      <c r="Q1308" s="2" t="s">
        <v>8354</v>
      </c>
      <c r="R1308" s="2" t="s">
        <v>8354</v>
      </c>
      <c r="S1308" t="s">
        <v>8354</v>
      </c>
      <c r="T1308" s="2">
        <v>0</v>
      </c>
      <c r="U1308" s="2" t="str">
        <f t="shared" si="189"/>
        <v>NO</v>
      </c>
      <c r="V1308" t="s">
        <v>8354</v>
      </c>
      <c r="W1308" t="str">
        <f t="shared" si="190"/>
        <v>tier - 3</v>
      </c>
      <c r="X1308" t="s">
        <v>11</v>
      </c>
      <c r="Y1308" t="str">
        <f t="shared" si="191"/>
        <v>tier - 3</v>
      </c>
      <c r="Z1308" t="s">
        <v>11</v>
      </c>
      <c r="AA1308" s="15">
        <v>10942.13</v>
      </c>
      <c r="AB1308" t="str">
        <v>R1012</v>
      </c>
    </row>
    <row r="1309" spans="1:28" x14ac:dyDescent="0.2">
      <c r="A1309" s="1" t="s">
        <v>1062</v>
      </c>
      <c r="B1309" s="13">
        <f t="shared" si="184"/>
        <v>24080</v>
      </c>
      <c r="C1309" s="1">
        <f t="shared" si="192"/>
        <v>57</v>
      </c>
      <c r="D1309">
        <v>1965</v>
      </c>
      <c r="E1309" s="7" t="s">
        <v>29</v>
      </c>
      <c r="F1309">
        <v>4</v>
      </c>
      <c r="G1309" s="8" t="str">
        <f t="shared" si="185"/>
        <v>Dec</v>
      </c>
      <c r="H1309" s="8" t="s">
        <v>6732</v>
      </c>
      <c r="I1309" s="14" t="s">
        <v>7418</v>
      </c>
      <c r="J1309" t="s">
        <v>5920</v>
      </c>
      <c r="K1309">
        <v>1965</v>
      </c>
      <c r="L1309">
        <f t="shared" si="186"/>
        <v>1965</v>
      </c>
      <c r="M1309">
        <v>16.579999999999998</v>
      </c>
      <c r="N1309" t="str">
        <f t="shared" si="187"/>
        <v>Underweight</v>
      </c>
      <c r="O1309" t="str">
        <f t="shared" si="188"/>
        <v>Diabetes</v>
      </c>
      <c r="P1309">
        <v>6.98</v>
      </c>
      <c r="Q1309" s="2" t="s">
        <v>8355</v>
      </c>
      <c r="R1309" s="2" t="s">
        <v>8354</v>
      </c>
      <c r="S1309" t="s">
        <v>2382</v>
      </c>
      <c r="T1309" s="2">
        <v>1</v>
      </c>
      <c r="U1309" s="2" t="str">
        <f t="shared" si="189"/>
        <v>NO</v>
      </c>
      <c r="V1309" t="s">
        <v>8354</v>
      </c>
      <c r="W1309" t="str">
        <f t="shared" si="190"/>
        <v>tier - 3</v>
      </c>
      <c r="X1309" t="s">
        <v>11</v>
      </c>
      <c r="Y1309" t="str">
        <f t="shared" si="191"/>
        <v>tier - 3</v>
      </c>
      <c r="Z1309" t="s">
        <v>11</v>
      </c>
      <c r="AA1309" s="15">
        <v>10959.33</v>
      </c>
      <c r="AB1309" t="str">
        <v>R1011</v>
      </c>
    </row>
    <row r="1310" spans="1:28" x14ac:dyDescent="0.2">
      <c r="A1310" s="1" t="s">
        <v>1061</v>
      </c>
      <c r="B1310" s="13">
        <f t="shared" si="184"/>
        <v>25429</v>
      </c>
      <c r="C1310" s="1">
        <f t="shared" si="192"/>
        <v>53</v>
      </c>
      <c r="D1310">
        <v>1969</v>
      </c>
      <c r="E1310" s="7" t="s">
        <v>34</v>
      </c>
      <c r="F1310">
        <v>14</v>
      </c>
      <c r="G1310" s="8" t="str">
        <f t="shared" si="185"/>
        <v>Aug</v>
      </c>
      <c r="H1310" s="8" t="s">
        <v>6732</v>
      </c>
      <c r="I1310" s="14" t="s">
        <v>7236</v>
      </c>
      <c r="J1310" t="s">
        <v>5055</v>
      </c>
      <c r="K1310">
        <v>1969</v>
      </c>
      <c r="L1310">
        <f t="shared" si="186"/>
        <v>1969</v>
      </c>
      <c r="M1310">
        <v>38.17</v>
      </c>
      <c r="N1310" t="str">
        <f t="shared" si="187"/>
        <v>Obesity</v>
      </c>
      <c r="O1310" t="str">
        <f t="shared" si="188"/>
        <v>Normal</v>
      </c>
      <c r="P1310">
        <v>4.7300000000000004</v>
      </c>
      <c r="Q1310" s="2" t="s">
        <v>8355</v>
      </c>
      <c r="R1310" s="2" t="s">
        <v>8354</v>
      </c>
      <c r="S1310" t="s">
        <v>8354</v>
      </c>
      <c r="T1310" s="2">
        <v>0</v>
      </c>
      <c r="U1310" s="2" t="str">
        <f t="shared" si="189"/>
        <v>NO</v>
      </c>
      <c r="V1310" t="s">
        <v>8354</v>
      </c>
      <c r="W1310" t="str">
        <f t="shared" si="190"/>
        <v>tier - 3</v>
      </c>
      <c r="X1310" t="s">
        <v>11</v>
      </c>
      <c r="Y1310" t="str">
        <f t="shared" si="191"/>
        <v>tier - 3</v>
      </c>
      <c r="Z1310" t="s">
        <v>11</v>
      </c>
      <c r="AA1310" s="15">
        <v>10959.69</v>
      </c>
      <c r="AB1310" t="str">
        <v>R1012</v>
      </c>
    </row>
    <row r="1311" spans="1:28" x14ac:dyDescent="0.2">
      <c r="A1311" s="1" t="s">
        <v>1060</v>
      </c>
      <c r="B1311" s="13">
        <f t="shared" si="184"/>
        <v>23912</v>
      </c>
      <c r="C1311" s="1">
        <f t="shared" si="192"/>
        <v>57</v>
      </c>
      <c r="D1311">
        <v>1965</v>
      </c>
      <c r="E1311" s="7" t="s">
        <v>17</v>
      </c>
      <c r="F1311">
        <v>19</v>
      </c>
      <c r="G1311" s="8" t="str">
        <f t="shared" si="185"/>
        <v>Jun</v>
      </c>
      <c r="H1311" s="8" t="s">
        <v>6732</v>
      </c>
      <c r="I1311" s="14" t="s">
        <v>7713</v>
      </c>
      <c r="J1311" t="s">
        <v>5921</v>
      </c>
      <c r="K1311">
        <v>1965</v>
      </c>
      <c r="L1311">
        <f t="shared" si="186"/>
        <v>1965</v>
      </c>
      <c r="M1311">
        <v>39.424999999999997</v>
      </c>
      <c r="N1311" t="str">
        <f t="shared" si="187"/>
        <v>Obesity</v>
      </c>
      <c r="O1311" t="str">
        <f t="shared" si="188"/>
        <v>Normal</v>
      </c>
      <c r="P1311">
        <v>4.76</v>
      </c>
      <c r="Q1311" s="2" t="s">
        <v>8355</v>
      </c>
      <c r="R1311" s="2" t="s">
        <v>8354</v>
      </c>
      <c r="S1311" t="s">
        <v>8354</v>
      </c>
      <c r="T1311" s="2">
        <v>0</v>
      </c>
      <c r="U1311" s="2" t="str">
        <f t="shared" si="189"/>
        <v>NO</v>
      </c>
      <c r="V1311" t="s">
        <v>8354</v>
      </c>
      <c r="W1311" t="str">
        <f t="shared" si="190"/>
        <v>tier - 3</v>
      </c>
      <c r="X1311" t="s">
        <v>11</v>
      </c>
      <c r="Y1311" t="str">
        <f t="shared" si="191"/>
        <v>tier - 2</v>
      </c>
      <c r="Z1311" t="s">
        <v>10</v>
      </c>
      <c r="AA1311" s="15">
        <v>10965.45</v>
      </c>
      <c r="AB1311" t="str">
        <v>R1011</v>
      </c>
    </row>
    <row r="1312" spans="1:28" x14ac:dyDescent="0.2">
      <c r="A1312" s="1" t="s">
        <v>1059</v>
      </c>
      <c r="B1312" s="13">
        <f t="shared" si="184"/>
        <v>24297</v>
      </c>
      <c r="C1312" s="1">
        <f t="shared" si="192"/>
        <v>56</v>
      </c>
      <c r="D1312">
        <v>1966</v>
      </c>
      <c r="E1312" s="7" t="s">
        <v>9</v>
      </c>
      <c r="F1312">
        <v>9</v>
      </c>
      <c r="G1312" s="8" t="str">
        <f t="shared" si="185"/>
        <v>Jul</v>
      </c>
      <c r="H1312" s="8" t="s">
        <v>6732</v>
      </c>
      <c r="I1312" s="14" t="s">
        <v>7714</v>
      </c>
      <c r="J1312" t="s">
        <v>5922</v>
      </c>
      <c r="K1312">
        <v>1966</v>
      </c>
      <c r="L1312">
        <f t="shared" si="186"/>
        <v>1966</v>
      </c>
      <c r="M1312">
        <v>33.44</v>
      </c>
      <c r="N1312" t="str">
        <f t="shared" si="187"/>
        <v>Obesity</v>
      </c>
      <c r="O1312" t="str">
        <f t="shared" si="188"/>
        <v>Prediabetes</v>
      </c>
      <c r="P1312">
        <v>6.24</v>
      </c>
      <c r="Q1312" s="2" t="s">
        <v>8355</v>
      </c>
      <c r="R1312" s="2" t="s">
        <v>8354</v>
      </c>
      <c r="S1312" t="s">
        <v>8354</v>
      </c>
      <c r="T1312" s="2">
        <v>0</v>
      </c>
      <c r="U1312" s="2" t="str">
        <f t="shared" si="189"/>
        <v>NO</v>
      </c>
      <c r="V1312" t="s">
        <v>8354</v>
      </c>
      <c r="W1312" t="str">
        <f t="shared" si="190"/>
        <v>tier - 3</v>
      </c>
      <c r="X1312" t="s">
        <v>11</v>
      </c>
      <c r="Y1312" t="str">
        <f t="shared" si="191"/>
        <v>tier - 2</v>
      </c>
      <c r="Z1312" t="s">
        <v>10</v>
      </c>
      <c r="AA1312" s="15">
        <v>10976.25</v>
      </c>
      <c r="AB1312" t="str">
        <v>R1012</v>
      </c>
    </row>
    <row r="1313" spans="1:28" x14ac:dyDescent="0.2">
      <c r="A1313" s="1" t="s">
        <v>1058</v>
      </c>
      <c r="B1313" s="13">
        <f t="shared" si="184"/>
        <v>26958</v>
      </c>
      <c r="C1313" s="1">
        <f t="shared" si="192"/>
        <v>49</v>
      </c>
      <c r="D1313">
        <v>1973</v>
      </c>
      <c r="E1313" s="7" t="s">
        <v>36</v>
      </c>
      <c r="F1313">
        <v>21</v>
      </c>
      <c r="G1313" s="8" t="str">
        <f t="shared" si="185"/>
        <v>Oct</v>
      </c>
      <c r="H1313" s="8" t="s">
        <v>6732</v>
      </c>
      <c r="I1313" s="14" t="s">
        <v>7076</v>
      </c>
      <c r="J1313" t="s">
        <v>5923</v>
      </c>
      <c r="K1313">
        <v>1973</v>
      </c>
      <c r="L1313">
        <f t="shared" si="186"/>
        <v>1973</v>
      </c>
      <c r="M1313">
        <v>33.344999999999999</v>
      </c>
      <c r="N1313" t="str">
        <f t="shared" si="187"/>
        <v>Obesity</v>
      </c>
      <c r="O1313" t="str">
        <f t="shared" si="188"/>
        <v>Normal</v>
      </c>
      <c r="P1313">
        <v>5.44</v>
      </c>
      <c r="Q1313" s="2" t="s">
        <v>8355</v>
      </c>
      <c r="R1313" s="2" t="s">
        <v>8354</v>
      </c>
      <c r="S1313" t="s">
        <v>8354</v>
      </c>
      <c r="T1313" s="2">
        <v>0</v>
      </c>
      <c r="U1313" s="2" t="str">
        <f t="shared" si="189"/>
        <v>NO</v>
      </c>
      <c r="V1313" t="s">
        <v>8354</v>
      </c>
      <c r="W1313" t="str">
        <f t="shared" si="190"/>
        <v>tier - 3</v>
      </c>
      <c r="X1313" t="s">
        <v>11</v>
      </c>
      <c r="Y1313" t="str">
        <f t="shared" si="191"/>
        <v>tier - 1</v>
      </c>
      <c r="Z1313" t="s">
        <v>15</v>
      </c>
      <c r="AA1313" s="15">
        <v>10977.21</v>
      </c>
      <c r="AB1313" t="str">
        <v>R1013</v>
      </c>
    </row>
    <row r="1314" spans="1:28" x14ac:dyDescent="0.2">
      <c r="A1314" s="1" t="s">
        <v>1057</v>
      </c>
      <c r="B1314" s="13">
        <f t="shared" si="184"/>
        <v>24094</v>
      </c>
      <c r="C1314" s="1">
        <f t="shared" si="192"/>
        <v>57</v>
      </c>
      <c r="D1314">
        <v>1965</v>
      </c>
      <c r="E1314" s="7" t="s">
        <v>29</v>
      </c>
      <c r="F1314">
        <v>18</v>
      </c>
      <c r="G1314" s="8" t="str">
        <f t="shared" si="185"/>
        <v>Dec</v>
      </c>
      <c r="H1314" s="8" t="s">
        <v>6730</v>
      </c>
      <c r="I1314" s="14" t="s">
        <v>7715</v>
      </c>
      <c r="J1314" t="s">
        <v>5924</v>
      </c>
      <c r="K1314">
        <v>1965</v>
      </c>
      <c r="L1314">
        <f t="shared" si="186"/>
        <v>1965</v>
      </c>
      <c r="M1314">
        <v>38.79</v>
      </c>
      <c r="N1314" t="str">
        <f t="shared" si="187"/>
        <v>Obesity</v>
      </c>
      <c r="O1314" t="str">
        <f t="shared" si="188"/>
        <v>Normal</v>
      </c>
      <c r="P1314">
        <v>5.08</v>
      </c>
      <c r="Q1314" s="2" t="s">
        <v>8354</v>
      </c>
      <c r="R1314" s="2" t="s">
        <v>8354</v>
      </c>
      <c r="S1314" t="s">
        <v>2382</v>
      </c>
      <c r="T1314" s="2">
        <v>1</v>
      </c>
      <c r="U1314" s="2" t="str">
        <f t="shared" si="189"/>
        <v>NO</v>
      </c>
      <c r="V1314" t="s">
        <v>8354</v>
      </c>
      <c r="W1314" t="str">
        <f t="shared" si="190"/>
        <v>tier - 3</v>
      </c>
      <c r="X1314" t="s">
        <v>11</v>
      </c>
      <c r="Y1314" t="str">
        <f t="shared" si="191"/>
        <v>tier - 3</v>
      </c>
      <c r="Z1314" t="s">
        <v>11</v>
      </c>
      <c r="AA1314" s="15">
        <v>10982.5</v>
      </c>
      <c r="AB1314" t="str">
        <v>R1013</v>
      </c>
    </row>
    <row r="1315" spans="1:28" x14ac:dyDescent="0.2">
      <c r="A1315" s="1" t="s">
        <v>1056</v>
      </c>
      <c r="B1315" s="13">
        <f t="shared" si="184"/>
        <v>36786</v>
      </c>
      <c r="C1315" s="1">
        <f t="shared" si="192"/>
        <v>22</v>
      </c>
      <c r="D1315">
        <v>2000</v>
      </c>
      <c r="E1315" s="7" t="s">
        <v>19</v>
      </c>
      <c r="F1315">
        <v>17</v>
      </c>
      <c r="G1315" s="8" t="str">
        <f t="shared" si="185"/>
        <v>Sep</v>
      </c>
      <c r="H1315" s="8" t="s">
        <v>6730</v>
      </c>
      <c r="I1315" s="14" t="s">
        <v>6972</v>
      </c>
      <c r="J1315" t="s">
        <v>5925</v>
      </c>
      <c r="K1315">
        <v>2000</v>
      </c>
      <c r="L1315">
        <f t="shared" si="186"/>
        <v>2000</v>
      </c>
      <c r="M1315">
        <v>30.684999999999999</v>
      </c>
      <c r="N1315" t="str">
        <f t="shared" si="187"/>
        <v>Obesity</v>
      </c>
      <c r="O1315" t="str">
        <f t="shared" si="188"/>
        <v>Normal</v>
      </c>
      <c r="P1315">
        <v>4.87</v>
      </c>
      <c r="Q1315" s="2" t="s">
        <v>8354</v>
      </c>
      <c r="R1315" s="2" t="s">
        <v>8354</v>
      </c>
      <c r="S1315" t="s">
        <v>2382</v>
      </c>
      <c r="T1315" s="2">
        <v>1</v>
      </c>
      <c r="U1315" s="2" t="str">
        <f t="shared" si="189"/>
        <v>NO</v>
      </c>
      <c r="V1315" t="s">
        <v>8354</v>
      </c>
      <c r="W1315" t="str">
        <f t="shared" si="190"/>
        <v>tier - 3</v>
      </c>
      <c r="X1315" t="s">
        <v>11</v>
      </c>
      <c r="Y1315" t="str">
        <f t="shared" si="191"/>
        <v>tier - 3</v>
      </c>
      <c r="Z1315" t="s">
        <v>11</v>
      </c>
      <c r="AA1315" s="15">
        <v>10991.58</v>
      </c>
      <c r="AB1315" t="str">
        <v>R1012</v>
      </c>
    </row>
    <row r="1316" spans="1:28" x14ac:dyDescent="0.2">
      <c r="A1316" s="1" t="s">
        <v>1055</v>
      </c>
      <c r="B1316" s="13">
        <f t="shared" si="184"/>
        <v>25135</v>
      </c>
      <c r="C1316" s="1">
        <f t="shared" si="192"/>
        <v>54</v>
      </c>
      <c r="D1316">
        <v>1968</v>
      </c>
      <c r="E1316" s="7" t="s">
        <v>36</v>
      </c>
      <c r="F1316">
        <v>24</v>
      </c>
      <c r="G1316" s="8" t="str">
        <f t="shared" si="185"/>
        <v>Oct</v>
      </c>
      <c r="H1316" s="8" t="s">
        <v>6732</v>
      </c>
      <c r="I1316" s="14" t="s">
        <v>7716</v>
      </c>
      <c r="J1316" t="s">
        <v>5926</v>
      </c>
      <c r="K1316">
        <v>1968</v>
      </c>
      <c r="L1316">
        <f t="shared" si="186"/>
        <v>1968</v>
      </c>
      <c r="M1316">
        <v>22.135000000000002</v>
      </c>
      <c r="N1316" t="str">
        <f t="shared" si="187"/>
        <v>Normalweight</v>
      </c>
      <c r="O1316" t="str">
        <f t="shared" si="188"/>
        <v>Diabetes</v>
      </c>
      <c r="P1316">
        <v>8.17</v>
      </c>
      <c r="Q1316" s="2" t="s">
        <v>8354</v>
      </c>
      <c r="R1316" s="2" t="s">
        <v>8354</v>
      </c>
      <c r="S1316" t="s">
        <v>8354</v>
      </c>
      <c r="T1316" s="2">
        <v>0</v>
      </c>
      <c r="U1316" s="2" t="str">
        <f t="shared" si="189"/>
        <v>NO</v>
      </c>
      <c r="V1316" t="s">
        <v>8354</v>
      </c>
      <c r="W1316" t="str">
        <f t="shared" si="190"/>
        <v>tier - 3</v>
      </c>
      <c r="X1316" t="s">
        <v>11</v>
      </c>
      <c r="Y1316" t="str">
        <f t="shared" si="191"/>
        <v>tier - 1</v>
      </c>
      <c r="Z1316" t="s">
        <v>15</v>
      </c>
      <c r="AA1316" s="15">
        <v>11013.71</v>
      </c>
      <c r="AB1316" t="str">
        <v>R1013</v>
      </c>
    </row>
    <row r="1317" spans="1:28" x14ac:dyDescent="0.2">
      <c r="A1317" s="1" t="s">
        <v>1054</v>
      </c>
      <c r="B1317" s="13">
        <f t="shared" si="184"/>
        <v>27378</v>
      </c>
      <c r="C1317" s="1">
        <f t="shared" si="192"/>
        <v>48</v>
      </c>
      <c r="D1317">
        <v>1974</v>
      </c>
      <c r="E1317" s="7" t="s">
        <v>29</v>
      </c>
      <c r="F1317">
        <v>15</v>
      </c>
      <c r="G1317" s="8" t="str">
        <f t="shared" si="185"/>
        <v>Dec</v>
      </c>
      <c r="H1317" s="8" t="s">
        <v>6730</v>
      </c>
      <c r="I1317" s="14" t="s">
        <v>7149</v>
      </c>
      <c r="J1317" t="s">
        <v>5927</v>
      </c>
      <c r="K1317">
        <v>1974</v>
      </c>
      <c r="L1317">
        <f t="shared" si="186"/>
        <v>1974</v>
      </c>
      <c r="M1317">
        <v>33.33</v>
      </c>
      <c r="N1317" t="str">
        <f t="shared" si="187"/>
        <v>Obesity</v>
      </c>
      <c r="O1317" t="str">
        <f t="shared" si="188"/>
        <v>Diabetes</v>
      </c>
      <c r="P1317">
        <v>7.61</v>
      </c>
      <c r="Q1317" s="2" t="s">
        <v>8354</v>
      </c>
      <c r="R1317" s="2" t="s">
        <v>8354</v>
      </c>
      <c r="S1317" t="s">
        <v>8354</v>
      </c>
      <c r="T1317" s="2">
        <v>0</v>
      </c>
      <c r="U1317" s="2" t="str">
        <f t="shared" si="189"/>
        <v>NO</v>
      </c>
      <c r="V1317" t="s">
        <v>8354</v>
      </c>
      <c r="W1317" t="str">
        <f t="shared" si="190"/>
        <v>tier - 3</v>
      </c>
      <c r="X1317" t="s">
        <v>11</v>
      </c>
      <c r="Y1317" t="str">
        <f t="shared" si="191"/>
        <v>tier - 1</v>
      </c>
      <c r="Z1317" t="s">
        <v>15</v>
      </c>
      <c r="AA1317" s="15">
        <v>11015.17</v>
      </c>
      <c r="AB1317" t="str">
        <v>R1012</v>
      </c>
    </row>
    <row r="1318" spans="1:28" x14ac:dyDescent="0.2">
      <c r="A1318" s="1" t="s">
        <v>1053</v>
      </c>
      <c r="B1318" s="13">
        <f t="shared" si="184"/>
        <v>33415</v>
      </c>
      <c r="C1318" s="1">
        <f t="shared" si="192"/>
        <v>31</v>
      </c>
      <c r="D1318">
        <v>1991</v>
      </c>
      <c r="E1318" s="7" t="s">
        <v>17</v>
      </c>
      <c r="F1318">
        <v>26</v>
      </c>
      <c r="G1318" s="8" t="str">
        <f t="shared" si="185"/>
        <v>Jun</v>
      </c>
      <c r="H1318" s="8" t="s">
        <v>6730</v>
      </c>
      <c r="I1318" s="14" t="s">
        <v>7717</v>
      </c>
      <c r="J1318" t="s">
        <v>5928</v>
      </c>
      <c r="K1318">
        <v>1991</v>
      </c>
      <c r="L1318">
        <f t="shared" si="186"/>
        <v>1991</v>
      </c>
      <c r="M1318">
        <v>31.13</v>
      </c>
      <c r="N1318" t="str">
        <f t="shared" si="187"/>
        <v>Obesity</v>
      </c>
      <c r="O1318" t="str">
        <f t="shared" si="188"/>
        <v>Diabetes</v>
      </c>
      <c r="P1318">
        <v>10.1</v>
      </c>
      <c r="Q1318" s="2" t="s">
        <v>8354</v>
      </c>
      <c r="R1318" s="2" t="s">
        <v>8354</v>
      </c>
      <c r="S1318" t="s">
        <v>8354</v>
      </c>
      <c r="T1318" s="2">
        <v>0</v>
      </c>
      <c r="U1318" s="2" t="str">
        <f t="shared" si="189"/>
        <v>NO</v>
      </c>
      <c r="V1318" t="s">
        <v>8354</v>
      </c>
      <c r="W1318" t="str">
        <f t="shared" si="190"/>
        <v>tier - 3</v>
      </c>
      <c r="X1318" t="s">
        <v>11</v>
      </c>
      <c r="Y1318" t="str">
        <f t="shared" si="191"/>
        <v>tier - 2</v>
      </c>
      <c r="Z1318" t="s">
        <v>10</v>
      </c>
      <c r="AA1318" s="15">
        <v>11018.05</v>
      </c>
      <c r="AB1318" t="str">
        <v>R1012</v>
      </c>
    </row>
    <row r="1319" spans="1:28" x14ac:dyDescent="0.2">
      <c r="A1319" s="1" t="s">
        <v>1052</v>
      </c>
      <c r="B1319" s="13">
        <f t="shared" si="184"/>
        <v>35267</v>
      </c>
      <c r="C1319" s="1">
        <f t="shared" si="192"/>
        <v>26</v>
      </c>
      <c r="D1319">
        <v>1996</v>
      </c>
      <c r="E1319" s="7" t="s">
        <v>9</v>
      </c>
      <c r="F1319">
        <v>21</v>
      </c>
      <c r="G1319" s="8" t="str">
        <f t="shared" si="185"/>
        <v>Jul</v>
      </c>
      <c r="H1319" s="8" t="s">
        <v>6730</v>
      </c>
      <c r="I1319" s="14" t="s">
        <v>7718</v>
      </c>
      <c r="J1319" t="s">
        <v>5929</v>
      </c>
      <c r="K1319">
        <v>1996</v>
      </c>
      <c r="L1319">
        <f t="shared" si="186"/>
        <v>1996</v>
      </c>
      <c r="M1319">
        <v>28.9</v>
      </c>
      <c r="N1319" t="str">
        <f t="shared" si="187"/>
        <v>Overweight</v>
      </c>
      <c r="O1319" t="str">
        <f t="shared" si="188"/>
        <v>Diabetes</v>
      </c>
      <c r="P1319">
        <v>11.24</v>
      </c>
      <c r="Q1319" s="2" t="s">
        <v>8354</v>
      </c>
      <c r="R1319" s="2" t="s">
        <v>8354</v>
      </c>
      <c r="S1319" t="s">
        <v>8354</v>
      </c>
      <c r="T1319" s="2">
        <v>0</v>
      </c>
      <c r="U1319" s="2" t="str">
        <f t="shared" si="189"/>
        <v>NO</v>
      </c>
      <c r="V1319" t="s">
        <v>8354</v>
      </c>
      <c r="W1319" t="str">
        <f t="shared" si="190"/>
        <v>tier - 3</v>
      </c>
      <c r="X1319" t="s">
        <v>11</v>
      </c>
      <c r="Y1319" t="str">
        <f t="shared" si="191"/>
        <v>tier - 3</v>
      </c>
      <c r="Z1319" t="s">
        <v>11</v>
      </c>
      <c r="AA1319" s="15">
        <v>11028.56</v>
      </c>
      <c r="AB1319" t="str">
        <v>R1012</v>
      </c>
    </row>
    <row r="1320" spans="1:28" x14ac:dyDescent="0.2">
      <c r="A1320" s="1" t="s">
        <v>1051</v>
      </c>
      <c r="B1320" s="13">
        <f t="shared" si="184"/>
        <v>27373</v>
      </c>
      <c r="C1320" s="1">
        <f t="shared" si="192"/>
        <v>48</v>
      </c>
      <c r="D1320">
        <v>1974</v>
      </c>
      <c r="E1320" s="7" t="s">
        <v>29</v>
      </c>
      <c r="F1320">
        <v>10</v>
      </c>
      <c r="G1320" s="8" t="str">
        <f t="shared" si="185"/>
        <v>Dec</v>
      </c>
      <c r="H1320" s="8" t="s">
        <v>6732</v>
      </c>
      <c r="I1320" s="14" t="s">
        <v>7719</v>
      </c>
      <c r="J1320" t="s">
        <v>5930</v>
      </c>
      <c r="K1320">
        <v>1974</v>
      </c>
      <c r="L1320">
        <f t="shared" si="186"/>
        <v>1974</v>
      </c>
      <c r="M1320">
        <v>43.31</v>
      </c>
      <c r="N1320" t="str">
        <f t="shared" si="187"/>
        <v>Obesity</v>
      </c>
      <c r="O1320" t="str">
        <f t="shared" si="188"/>
        <v>Prediabetes</v>
      </c>
      <c r="P1320">
        <v>6.1</v>
      </c>
      <c r="Q1320" s="2" t="s">
        <v>8355</v>
      </c>
      <c r="R1320" s="2" t="s">
        <v>8355</v>
      </c>
      <c r="S1320" t="s">
        <v>8354</v>
      </c>
      <c r="T1320" s="2">
        <v>1</v>
      </c>
      <c r="U1320" s="2" t="str">
        <f t="shared" si="189"/>
        <v>NO</v>
      </c>
      <c r="V1320" t="s">
        <v>8354</v>
      </c>
      <c r="W1320" t="str">
        <f t="shared" si="190"/>
        <v>tier - 3</v>
      </c>
      <c r="X1320" t="s">
        <v>11</v>
      </c>
      <c r="Y1320" t="str">
        <f t="shared" si="191"/>
        <v>tier - 3</v>
      </c>
      <c r="Z1320" t="s">
        <v>11</v>
      </c>
      <c r="AA1320" s="15">
        <v>11033.66</v>
      </c>
      <c r="AB1320" t="str">
        <v>R1012</v>
      </c>
    </row>
    <row r="1321" spans="1:28" x14ac:dyDescent="0.2">
      <c r="A1321" s="1" t="s">
        <v>1050</v>
      </c>
      <c r="B1321" s="13">
        <f t="shared" si="184"/>
        <v>32806</v>
      </c>
      <c r="C1321" s="1">
        <f t="shared" si="192"/>
        <v>33</v>
      </c>
      <c r="D1321">
        <v>1989</v>
      </c>
      <c r="E1321" s="7" t="s">
        <v>36</v>
      </c>
      <c r="F1321">
        <v>25</v>
      </c>
      <c r="G1321" s="8" t="str">
        <f t="shared" si="185"/>
        <v>Oct</v>
      </c>
      <c r="H1321" s="8" t="s">
        <v>6730</v>
      </c>
      <c r="I1321" s="14" t="s">
        <v>6735</v>
      </c>
      <c r="J1321" t="s">
        <v>5931</v>
      </c>
      <c r="K1321">
        <v>1989</v>
      </c>
      <c r="L1321">
        <f t="shared" si="186"/>
        <v>1989</v>
      </c>
      <c r="M1321">
        <v>22.8</v>
      </c>
      <c r="N1321" t="str">
        <f t="shared" si="187"/>
        <v>Normalweight</v>
      </c>
      <c r="O1321" t="str">
        <f t="shared" si="188"/>
        <v>Diabetes</v>
      </c>
      <c r="P1321">
        <v>6.98</v>
      </c>
      <c r="Q1321" s="2" t="s">
        <v>8354</v>
      </c>
      <c r="R1321" s="2" t="s">
        <v>8354</v>
      </c>
      <c r="S1321" t="s">
        <v>8354</v>
      </c>
      <c r="T1321" s="2">
        <v>0</v>
      </c>
      <c r="U1321" s="2" t="str">
        <f t="shared" si="189"/>
        <v>NO</v>
      </c>
      <c r="V1321" t="s">
        <v>8354</v>
      </c>
      <c r="W1321" t="str">
        <f t="shared" si="190"/>
        <v>tier - 3</v>
      </c>
      <c r="X1321" t="s">
        <v>11</v>
      </c>
      <c r="Y1321" t="str">
        <f t="shared" si="191"/>
        <v>tier - 1</v>
      </c>
      <c r="Z1321" t="s">
        <v>15</v>
      </c>
      <c r="AA1321" s="15">
        <v>11037.51</v>
      </c>
      <c r="AB1321" t="str">
        <v>R1012</v>
      </c>
    </row>
    <row r="1322" spans="1:28" x14ac:dyDescent="0.2">
      <c r="A1322" s="1" t="s">
        <v>1049</v>
      </c>
      <c r="B1322" s="13">
        <f t="shared" si="184"/>
        <v>27271</v>
      </c>
      <c r="C1322" s="1">
        <f t="shared" si="192"/>
        <v>48</v>
      </c>
      <c r="D1322">
        <v>1974</v>
      </c>
      <c r="E1322" s="7" t="s">
        <v>34</v>
      </c>
      <c r="F1322">
        <v>30</v>
      </c>
      <c r="G1322" s="8" t="str">
        <f t="shared" si="185"/>
        <v>Aug</v>
      </c>
      <c r="H1322" s="8" t="s">
        <v>6732</v>
      </c>
      <c r="I1322" s="14" t="s">
        <v>7720</v>
      </c>
      <c r="J1322" t="s">
        <v>5932</v>
      </c>
      <c r="K1322">
        <v>1974</v>
      </c>
      <c r="L1322">
        <f t="shared" si="186"/>
        <v>1974</v>
      </c>
      <c r="M1322">
        <v>19.09</v>
      </c>
      <c r="N1322" t="str">
        <f t="shared" si="187"/>
        <v>Normalweight</v>
      </c>
      <c r="O1322" t="str">
        <f t="shared" si="188"/>
        <v>Normal</v>
      </c>
      <c r="P1322">
        <v>4</v>
      </c>
      <c r="Q1322" s="2" t="s">
        <v>8355</v>
      </c>
      <c r="R1322" s="2" t="s">
        <v>8354</v>
      </c>
      <c r="S1322" t="s">
        <v>8354</v>
      </c>
      <c r="T1322" s="2">
        <v>1</v>
      </c>
      <c r="U1322" s="2" t="str">
        <f t="shared" si="189"/>
        <v>NO</v>
      </c>
      <c r="V1322" t="s">
        <v>8354</v>
      </c>
      <c r="W1322" t="str">
        <f t="shared" si="190"/>
        <v>tier - 3</v>
      </c>
      <c r="X1322" t="s">
        <v>11</v>
      </c>
      <c r="Y1322" t="str">
        <f t="shared" si="191"/>
        <v>tier - 2</v>
      </c>
      <c r="Z1322" t="s">
        <v>10</v>
      </c>
      <c r="AA1322" s="15">
        <v>11037.85</v>
      </c>
      <c r="AB1322" t="str">
        <v>R1025</v>
      </c>
    </row>
    <row r="1323" spans="1:28" x14ac:dyDescent="0.2">
      <c r="A1323" s="1" t="s">
        <v>1048</v>
      </c>
      <c r="B1323" s="13">
        <f t="shared" si="184"/>
        <v>37242</v>
      </c>
      <c r="C1323" s="1">
        <f t="shared" si="192"/>
        <v>21</v>
      </c>
      <c r="D1323">
        <v>2001</v>
      </c>
      <c r="E1323" s="7" t="s">
        <v>29</v>
      </c>
      <c r="F1323">
        <v>17</v>
      </c>
      <c r="G1323" s="8" t="str">
        <f t="shared" si="185"/>
        <v>Dec</v>
      </c>
      <c r="H1323" s="8" t="s">
        <v>6730</v>
      </c>
      <c r="I1323" s="14" t="s">
        <v>7721</v>
      </c>
      <c r="J1323" t="s">
        <v>5933</v>
      </c>
      <c r="K1323">
        <v>2001</v>
      </c>
      <c r="L1323">
        <f t="shared" si="186"/>
        <v>2001</v>
      </c>
      <c r="M1323">
        <v>23.37</v>
      </c>
      <c r="N1323" t="str">
        <f t="shared" si="187"/>
        <v>Normalweight</v>
      </c>
      <c r="O1323" t="str">
        <f t="shared" si="188"/>
        <v>Normal</v>
      </c>
      <c r="P1323">
        <v>4.2300000000000004</v>
      </c>
      <c r="Q1323" s="2" t="s">
        <v>8354</v>
      </c>
      <c r="R1323" s="2" t="s">
        <v>8354</v>
      </c>
      <c r="S1323" t="s">
        <v>8354</v>
      </c>
      <c r="T1323" s="2">
        <v>0</v>
      </c>
      <c r="U1323" s="2" t="str">
        <f t="shared" si="189"/>
        <v>NO</v>
      </c>
      <c r="V1323" t="s">
        <v>8354</v>
      </c>
      <c r="W1323" t="str">
        <f t="shared" si="190"/>
        <v>tier - 3</v>
      </c>
      <c r="X1323" t="s">
        <v>11</v>
      </c>
      <c r="Y1323" t="str">
        <f t="shared" si="191"/>
        <v>tier - 1</v>
      </c>
      <c r="Z1323" t="s">
        <v>15</v>
      </c>
      <c r="AA1323" s="15">
        <v>11046.02</v>
      </c>
      <c r="AB1323" t="str">
        <v>R1026</v>
      </c>
    </row>
    <row r="1324" spans="1:28" x14ac:dyDescent="0.2">
      <c r="A1324" s="1" t="s">
        <v>1047</v>
      </c>
      <c r="B1324" s="13">
        <f t="shared" si="184"/>
        <v>36787</v>
      </c>
      <c r="C1324" s="1">
        <f t="shared" si="192"/>
        <v>22</v>
      </c>
      <c r="D1324">
        <v>2000</v>
      </c>
      <c r="E1324" s="7" t="s">
        <v>19</v>
      </c>
      <c r="F1324">
        <v>18</v>
      </c>
      <c r="G1324" s="8" t="str">
        <f t="shared" si="185"/>
        <v>Sep</v>
      </c>
      <c r="H1324" s="8" t="s">
        <v>6730</v>
      </c>
      <c r="I1324" s="14" t="s">
        <v>7722</v>
      </c>
      <c r="J1324" t="s">
        <v>5934</v>
      </c>
      <c r="K1324">
        <v>2000</v>
      </c>
      <c r="L1324">
        <f t="shared" si="186"/>
        <v>2000</v>
      </c>
      <c r="M1324">
        <v>33.44</v>
      </c>
      <c r="N1324" t="str">
        <f t="shared" si="187"/>
        <v>Obesity</v>
      </c>
      <c r="O1324" t="str">
        <f t="shared" si="188"/>
        <v>Normal</v>
      </c>
      <c r="P1324">
        <v>4.72</v>
      </c>
      <c r="Q1324" s="2" t="s">
        <v>8355</v>
      </c>
      <c r="R1324" s="2" t="s">
        <v>8354</v>
      </c>
      <c r="S1324" t="s">
        <v>8354</v>
      </c>
      <c r="T1324" s="2">
        <v>0</v>
      </c>
      <c r="U1324" s="2" t="str">
        <f t="shared" si="189"/>
        <v>NO</v>
      </c>
      <c r="V1324" t="s">
        <v>8354</v>
      </c>
      <c r="W1324" t="str">
        <f t="shared" si="190"/>
        <v>tier - 3</v>
      </c>
      <c r="X1324" t="s">
        <v>11</v>
      </c>
      <c r="Y1324" t="str">
        <f t="shared" si="191"/>
        <v>tier - 1</v>
      </c>
      <c r="Z1324" t="s">
        <v>15</v>
      </c>
      <c r="AA1324" s="15">
        <v>11068.7</v>
      </c>
      <c r="AB1324" t="str">
        <v>R1011</v>
      </c>
    </row>
    <row r="1325" spans="1:28" x14ac:dyDescent="0.2">
      <c r="A1325" s="1" t="s">
        <v>1046</v>
      </c>
      <c r="B1325" s="13">
        <f t="shared" si="184"/>
        <v>26246</v>
      </c>
      <c r="C1325" s="1">
        <f t="shared" si="192"/>
        <v>51</v>
      </c>
      <c r="D1325">
        <v>1971</v>
      </c>
      <c r="E1325" s="7" t="s">
        <v>14</v>
      </c>
      <c r="F1325">
        <v>9</v>
      </c>
      <c r="G1325" s="8" t="str">
        <f t="shared" si="185"/>
        <v>Nov</v>
      </c>
      <c r="H1325" s="8" t="s">
        <v>6730</v>
      </c>
      <c r="I1325" s="14" t="s">
        <v>7723</v>
      </c>
      <c r="J1325" t="s">
        <v>5935</v>
      </c>
      <c r="K1325">
        <v>1971</v>
      </c>
      <c r="L1325">
        <f t="shared" si="186"/>
        <v>1971</v>
      </c>
      <c r="M1325">
        <v>28.05</v>
      </c>
      <c r="N1325" t="str">
        <f t="shared" si="187"/>
        <v>Overweight</v>
      </c>
      <c r="O1325" t="str">
        <f t="shared" si="188"/>
        <v>Normal</v>
      </c>
      <c r="P1325">
        <v>5.63</v>
      </c>
      <c r="Q1325" s="2" t="s">
        <v>8355</v>
      </c>
      <c r="R1325" s="2" t="s">
        <v>8354</v>
      </c>
      <c r="S1325" t="s">
        <v>8354</v>
      </c>
      <c r="T1325" s="2">
        <v>0</v>
      </c>
      <c r="U1325" s="2" t="str">
        <f t="shared" si="189"/>
        <v>NO</v>
      </c>
      <c r="V1325" t="s">
        <v>8354</v>
      </c>
      <c r="W1325" t="str">
        <f t="shared" si="190"/>
        <v>tier - 3</v>
      </c>
      <c r="X1325" t="s">
        <v>11</v>
      </c>
      <c r="Y1325" t="str">
        <f t="shared" si="191"/>
        <v>tier - 2</v>
      </c>
      <c r="Z1325" t="s">
        <v>10</v>
      </c>
      <c r="AA1325" s="15">
        <v>11068.77</v>
      </c>
      <c r="AB1325" t="str">
        <v>R1012</v>
      </c>
    </row>
    <row r="1326" spans="1:28" x14ac:dyDescent="0.2">
      <c r="A1326" s="1" t="s">
        <v>1045</v>
      </c>
      <c r="B1326" s="13">
        <f t="shared" si="184"/>
        <v>24418</v>
      </c>
      <c r="C1326" s="1">
        <f t="shared" si="192"/>
        <v>56</v>
      </c>
      <c r="D1326">
        <v>1966</v>
      </c>
      <c r="E1326" s="7" t="s">
        <v>14</v>
      </c>
      <c r="F1326">
        <v>7</v>
      </c>
      <c r="G1326" s="8" t="str">
        <f t="shared" si="185"/>
        <v>Nov</v>
      </c>
      <c r="H1326" s="8" t="s">
        <v>6730</v>
      </c>
      <c r="I1326" s="14" t="s">
        <v>6793</v>
      </c>
      <c r="J1326" t="s">
        <v>5936</v>
      </c>
      <c r="K1326">
        <v>1966</v>
      </c>
      <c r="L1326">
        <f t="shared" si="186"/>
        <v>1966</v>
      </c>
      <c r="M1326">
        <v>27.72</v>
      </c>
      <c r="N1326" t="str">
        <f t="shared" si="187"/>
        <v>Overweight</v>
      </c>
      <c r="O1326" t="str">
        <f t="shared" si="188"/>
        <v>Prediabetes</v>
      </c>
      <c r="P1326">
        <v>5.83</v>
      </c>
      <c r="Q1326" s="2" t="s">
        <v>8355</v>
      </c>
      <c r="R1326" s="2" t="s">
        <v>8354</v>
      </c>
      <c r="S1326" t="s">
        <v>8354</v>
      </c>
      <c r="T1326" s="2">
        <v>0</v>
      </c>
      <c r="U1326" s="2" t="str">
        <f t="shared" si="189"/>
        <v>NO</v>
      </c>
      <c r="V1326" t="s">
        <v>8354</v>
      </c>
      <c r="W1326" t="str">
        <f t="shared" si="190"/>
        <v>tier - 3</v>
      </c>
      <c r="X1326" t="s">
        <v>11</v>
      </c>
      <c r="Y1326" t="str">
        <f t="shared" si="191"/>
        <v>tier - 3</v>
      </c>
      <c r="Z1326" t="s">
        <v>11</v>
      </c>
      <c r="AA1326" s="15">
        <v>11070.54</v>
      </c>
      <c r="AB1326" t="str">
        <v>R1011</v>
      </c>
    </row>
    <row r="1327" spans="1:28" x14ac:dyDescent="0.2">
      <c r="A1327" s="1" t="s">
        <v>1044</v>
      </c>
      <c r="B1327" s="13">
        <f t="shared" si="184"/>
        <v>24431</v>
      </c>
      <c r="C1327" s="1">
        <f t="shared" si="192"/>
        <v>56</v>
      </c>
      <c r="D1327">
        <v>1966</v>
      </c>
      <c r="E1327" s="7" t="s">
        <v>14</v>
      </c>
      <c r="F1327">
        <v>20</v>
      </c>
      <c r="G1327" s="8" t="str">
        <f t="shared" si="185"/>
        <v>Nov</v>
      </c>
      <c r="H1327" s="8" t="s">
        <v>6730</v>
      </c>
      <c r="I1327" s="14" t="s">
        <v>7724</v>
      </c>
      <c r="J1327" t="s">
        <v>5937</v>
      </c>
      <c r="K1327">
        <v>1966</v>
      </c>
      <c r="L1327">
        <f t="shared" si="186"/>
        <v>1966</v>
      </c>
      <c r="M1327">
        <v>29.81</v>
      </c>
      <c r="N1327" t="str">
        <f t="shared" si="187"/>
        <v>Overweight</v>
      </c>
      <c r="O1327" t="str">
        <f t="shared" si="188"/>
        <v>Diabetes</v>
      </c>
      <c r="P1327">
        <v>9.23</v>
      </c>
      <c r="Q1327" s="2" t="s">
        <v>8354</v>
      </c>
      <c r="R1327" s="2" t="s">
        <v>8354</v>
      </c>
      <c r="S1327" t="s">
        <v>8354</v>
      </c>
      <c r="T1327" s="2">
        <v>0</v>
      </c>
      <c r="U1327" s="2" t="str">
        <f t="shared" si="189"/>
        <v>NO</v>
      </c>
      <c r="V1327" t="s">
        <v>8354</v>
      </c>
      <c r="W1327" t="str">
        <f t="shared" si="190"/>
        <v>tier - 3</v>
      </c>
      <c r="X1327" t="s">
        <v>11</v>
      </c>
      <c r="Y1327" t="str">
        <f t="shared" si="191"/>
        <v>tier - 3</v>
      </c>
      <c r="Z1327" t="s">
        <v>11</v>
      </c>
      <c r="AA1327" s="15">
        <v>11073.18</v>
      </c>
      <c r="AB1327" t="str">
        <v>R1011</v>
      </c>
    </row>
    <row r="1328" spans="1:28" x14ac:dyDescent="0.2">
      <c r="A1328" s="1" t="s">
        <v>1043</v>
      </c>
      <c r="B1328" s="13">
        <f t="shared" si="184"/>
        <v>24719</v>
      </c>
      <c r="C1328" s="1">
        <f t="shared" si="192"/>
        <v>55</v>
      </c>
      <c r="D1328">
        <v>1967</v>
      </c>
      <c r="E1328" s="7" t="s">
        <v>19</v>
      </c>
      <c r="F1328">
        <v>4</v>
      </c>
      <c r="G1328" s="8" t="str">
        <f t="shared" si="185"/>
        <v>Sep</v>
      </c>
      <c r="H1328" s="8" t="s">
        <v>6730</v>
      </c>
      <c r="I1328" s="14" t="s">
        <v>7147</v>
      </c>
      <c r="J1328" t="s">
        <v>5938</v>
      </c>
      <c r="K1328">
        <v>1967</v>
      </c>
      <c r="L1328">
        <f t="shared" si="186"/>
        <v>1967</v>
      </c>
      <c r="M1328">
        <v>23.98</v>
      </c>
      <c r="N1328" t="str">
        <f t="shared" si="187"/>
        <v>Normalweight</v>
      </c>
      <c r="O1328" t="str">
        <f t="shared" si="188"/>
        <v>Diabetes</v>
      </c>
      <c r="P1328">
        <v>9.89</v>
      </c>
      <c r="Q1328" s="2" t="s">
        <v>8354</v>
      </c>
      <c r="R1328" s="2" t="s">
        <v>8354</v>
      </c>
      <c r="S1328" t="s">
        <v>8354</v>
      </c>
      <c r="T1328" s="2">
        <v>0</v>
      </c>
      <c r="U1328" s="2" t="str">
        <f t="shared" si="189"/>
        <v>NO</v>
      </c>
      <c r="V1328" t="s">
        <v>8354</v>
      </c>
      <c r="W1328" t="str">
        <f t="shared" si="190"/>
        <v>tier - 3</v>
      </c>
      <c r="X1328" t="s">
        <v>11</v>
      </c>
      <c r="Y1328" t="str">
        <f t="shared" si="191"/>
        <v>tier - 2</v>
      </c>
      <c r="Z1328" t="s">
        <v>10</v>
      </c>
      <c r="AA1328" s="15">
        <v>11082.58</v>
      </c>
      <c r="AB1328" t="str">
        <v>R1012</v>
      </c>
    </row>
    <row r="1329" spans="1:28" x14ac:dyDescent="0.2">
      <c r="A1329" s="1" t="s">
        <v>1042</v>
      </c>
      <c r="B1329" s="13">
        <f t="shared" si="184"/>
        <v>26579</v>
      </c>
      <c r="C1329" s="1">
        <f t="shared" si="192"/>
        <v>50</v>
      </c>
      <c r="D1329">
        <v>1972</v>
      </c>
      <c r="E1329" s="7" t="s">
        <v>36</v>
      </c>
      <c r="F1329">
        <v>7</v>
      </c>
      <c r="G1329" s="8" t="str">
        <f t="shared" si="185"/>
        <v>Oct</v>
      </c>
      <c r="H1329" s="8" t="s">
        <v>6732</v>
      </c>
      <c r="I1329" s="14" t="s">
        <v>7081</v>
      </c>
      <c r="J1329" t="s">
        <v>5939</v>
      </c>
      <c r="K1329">
        <v>1972</v>
      </c>
      <c r="L1329">
        <f t="shared" si="186"/>
        <v>1972</v>
      </c>
      <c r="M1329">
        <v>17.34</v>
      </c>
      <c r="N1329" t="str">
        <f t="shared" si="187"/>
        <v>Underweight</v>
      </c>
      <c r="O1329" t="str">
        <f t="shared" si="188"/>
        <v>Diabetes</v>
      </c>
      <c r="P1329">
        <v>12</v>
      </c>
      <c r="Q1329" s="2" t="s">
        <v>8354</v>
      </c>
      <c r="R1329" s="2" t="s">
        <v>8354</v>
      </c>
      <c r="S1329" t="s">
        <v>8354</v>
      </c>
      <c r="T1329" s="2">
        <v>0</v>
      </c>
      <c r="U1329" s="2" t="str">
        <f t="shared" si="189"/>
        <v>NO</v>
      </c>
      <c r="V1329" t="s">
        <v>8354</v>
      </c>
      <c r="W1329" t="str">
        <f t="shared" si="190"/>
        <v>tier - 3</v>
      </c>
      <c r="X1329" t="s">
        <v>11</v>
      </c>
      <c r="Y1329" t="str">
        <f t="shared" si="191"/>
        <v>tier - 2</v>
      </c>
      <c r="Z1329" t="s">
        <v>10</v>
      </c>
      <c r="AA1329" s="15">
        <v>11085.59</v>
      </c>
      <c r="AB1329" t="str">
        <v>R1012</v>
      </c>
    </row>
    <row r="1330" spans="1:28" x14ac:dyDescent="0.2">
      <c r="A1330" s="1" t="s">
        <v>1041</v>
      </c>
      <c r="B1330" s="13">
        <f t="shared" si="184"/>
        <v>24359</v>
      </c>
      <c r="C1330" s="1">
        <f t="shared" si="192"/>
        <v>56</v>
      </c>
      <c r="D1330">
        <v>1966</v>
      </c>
      <c r="E1330" s="7" t="s">
        <v>19</v>
      </c>
      <c r="F1330">
        <v>9</v>
      </c>
      <c r="G1330" s="8" t="str">
        <f t="shared" si="185"/>
        <v>Sep</v>
      </c>
      <c r="H1330" s="8" t="s">
        <v>7145</v>
      </c>
      <c r="I1330" s="14" t="s">
        <v>7698</v>
      </c>
      <c r="J1330" t="s">
        <v>5940</v>
      </c>
      <c r="K1330">
        <v>1966</v>
      </c>
      <c r="L1330">
        <f t="shared" si="186"/>
        <v>1966</v>
      </c>
      <c r="M1330">
        <v>40.39</v>
      </c>
      <c r="N1330" t="str">
        <f t="shared" si="187"/>
        <v>Obesity</v>
      </c>
      <c r="O1330" t="str">
        <f t="shared" si="188"/>
        <v>Normal</v>
      </c>
      <c r="P1330">
        <v>4.24</v>
      </c>
      <c r="Q1330" s="2" t="s">
        <v>8355</v>
      </c>
      <c r="R1330" s="2" t="s">
        <v>8354</v>
      </c>
      <c r="S1330" t="s">
        <v>2382</v>
      </c>
      <c r="T1330" s="2">
        <v>1</v>
      </c>
      <c r="U1330" s="2" t="str">
        <f t="shared" si="189"/>
        <v>NO</v>
      </c>
      <c r="V1330" t="s">
        <v>8354</v>
      </c>
      <c r="W1330" t="str">
        <f t="shared" si="190"/>
        <v>tier - 3</v>
      </c>
      <c r="X1330" t="s">
        <v>11</v>
      </c>
      <c r="Y1330" t="str">
        <f t="shared" si="191"/>
        <v>tier - 1</v>
      </c>
      <c r="Z1330" t="s">
        <v>15</v>
      </c>
      <c r="AA1330" s="15">
        <v>11090.72</v>
      </c>
      <c r="AB1330" t="str">
        <v>R1013</v>
      </c>
    </row>
    <row r="1331" spans="1:28" x14ac:dyDescent="0.2">
      <c r="A1331" s="1" t="s">
        <v>1040</v>
      </c>
      <c r="B1331" s="13">
        <f t="shared" si="184"/>
        <v>24293</v>
      </c>
      <c r="C1331" s="1">
        <f t="shared" si="192"/>
        <v>56</v>
      </c>
      <c r="D1331">
        <v>1966</v>
      </c>
      <c r="E1331" s="7" t="s">
        <v>9</v>
      </c>
      <c r="F1331">
        <v>5</v>
      </c>
      <c r="G1331" s="8" t="str">
        <f t="shared" si="185"/>
        <v>Jul</v>
      </c>
      <c r="H1331" s="8" t="s">
        <v>6732</v>
      </c>
      <c r="I1331" s="14" t="s">
        <v>6940</v>
      </c>
      <c r="J1331" t="s">
        <v>5941</v>
      </c>
      <c r="K1331">
        <v>1966</v>
      </c>
      <c r="L1331">
        <f t="shared" si="186"/>
        <v>1966</v>
      </c>
      <c r="M1331">
        <v>25.96</v>
      </c>
      <c r="N1331" t="str">
        <f t="shared" si="187"/>
        <v>Overweight</v>
      </c>
      <c r="O1331" t="str">
        <f t="shared" si="188"/>
        <v>Normal</v>
      </c>
      <c r="P1331">
        <v>4.68</v>
      </c>
      <c r="Q1331" s="2" t="s">
        <v>8355</v>
      </c>
      <c r="R1331" s="2" t="s">
        <v>8354</v>
      </c>
      <c r="S1331" t="s">
        <v>2382</v>
      </c>
      <c r="T1331" s="2">
        <v>1</v>
      </c>
      <c r="U1331" s="2" t="str">
        <f t="shared" si="189"/>
        <v>NO</v>
      </c>
      <c r="V1331" t="s">
        <v>8354</v>
      </c>
      <c r="W1331" t="str">
        <f t="shared" si="190"/>
        <v>tier - 3</v>
      </c>
      <c r="X1331" t="s">
        <v>11</v>
      </c>
      <c r="Y1331" t="str">
        <f t="shared" si="191"/>
        <v>tier - 1</v>
      </c>
      <c r="Z1331" t="s">
        <v>15</v>
      </c>
      <c r="AA1331" s="15">
        <v>11093.62</v>
      </c>
      <c r="AB1331" t="str">
        <v>R1013</v>
      </c>
    </row>
    <row r="1332" spans="1:28" x14ac:dyDescent="0.2">
      <c r="A1332" s="1" t="s">
        <v>1039</v>
      </c>
      <c r="B1332" s="13">
        <f t="shared" si="184"/>
        <v>29453</v>
      </c>
      <c r="C1332" s="1">
        <f t="shared" si="192"/>
        <v>42</v>
      </c>
      <c r="D1332">
        <v>1980</v>
      </c>
      <c r="E1332" s="7" t="s">
        <v>34</v>
      </c>
      <c r="F1332">
        <v>20</v>
      </c>
      <c r="G1332" s="8" t="str">
        <f t="shared" si="185"/>
        <v>Aug</v>
      </c>
      <c r="H1332" s="8" t="s">
        <v>6730</v>
      </c>
      <c r="I1332" s="14" t="s">
        <v>7152</v>
      </c>
      <c r="J1332" t="s">
        <v>5942</v>
      </c>
      <c r="K1332">
        <v>1980</v>
      </c>
      <c r="L1332">
        <f t="shared" si="186"/>
        <v>1980</v>
      </c>
      <c r="M1332">
        <v>17.68</v>
      </c>
      <c r="N1332" t="str">
        <f t="shared" si="187"/>
        <v>Underweight</v>
      </c>
      <c r="O1332" t="str">
        <f t="shared" si="188"/>
        <v>Diabetes</v>
      </c>
      <c r="P1332">
        <v>8.57</v>
      </c>
      <c r="Q1332" s="2" t="s">
        <v>8355</v>
      </c>
      <c r="R1332" s="2" t="s">
        <v>8354</v>
      </c>
      <c r="S1332" t="s">
        <v>2382</v>
      </c>
      <c r="T1332" s="2">
        <v>1</v>
      </c>
      <c r="U1332" s="2" t="str">
        <f t="shared" si="189"/>
        <v>NO</v>
      </c>
      <c r="V1332" t="s">
        <v>8354</v>
      </c>
      <c r="W1332" t="str">
        <f t="shared" si="190"/>
        <v>tier - 3</v>
      </c>
      <c r="X1332" t="s">
        <v>11</v>
      </c>
      <c r="Y1332" t="str">
        <f t="shared" si="191"/>
        <v>tier - 1</v>
      </c>
      <c r="Z1332" t="s">
        <v>15</v>
      </c>
      <c r="AA1332" s="15">
        <v>11103.33</v>
      </c>
      <c r="AB1332" t="str">
        <v>R1021</v>
      </c>
    </row>
    <row r="1333" spans="1:28" x14ac:dyDescent="0.2">
      <c r="A1333" s="1" t="s">
        <v>1038</v>
      </c>
      <c r="B1333" s="13">
        <f t="shared" si="184"/>
        <v>25537</v>
      </c>
      <c r="C1333" s="1">
        <f t="shared" si="192"/>
        <v>53</v>
      </c>
      <c r="D1333">
        <v>1969</v>
      </c>
      <c r="E1333" s="7" t="s">
        <v>14</v>
      </c>
      <c r="F1333">
        <v>30</v>
      </c>
      <c r="G1333" s="8" t="str">
        <f t="shared" si="185"/>
        <v>Nov</v>
      </c>
      <c r="H1333" s="8" t="s">
        <v>6732</v>
      </c>
      <c r="I1333" s="14" t="s">
        <v>7725</v>
      </c>
      <c r="J1333" t="s">
        <v>5943</v>
      </c>
      <c r="K1333">
        <v>1969</v>
      </c>
      <c r="L1333">
        <f t="shared" si="186"/>
        <v>1969</v>
      </c>
      <c r="M1333">
        <v>30.875</v>
      </c>
      <c r="N1333" t="str">
        <f t="shared" si="187"/>
        <v>Obesity</v>
      </c>
      <c r="O1333" t="str">
        <f t="shared" si="188"/>
        <v>Normal</v>
      </c>
      <c r="P1333">
        <v>4.0999999999999996</v>
      </c>
      <c r="Q1333" s="2" t="s">
        <v>8354</v>
      </c>
      <c r="R1333" s="2" t="s">
        <v>8354</v>
      </c>
      <c r="S1333" t="s">
        <v>8354</v>
      </c>
      <c r="T1333" s="2">
        <v>0</v>
      </c>
      <c r="U1333" s="2" t="str">
        <f t="shared" si="189"/>
        <v>NO</v>
      </c>
      <c r="V1333" t="s">
        <v>8354</v>
      </c>
      <c r="W1333" t="str">
        <f t="shared" si="190"/>
        <v>tier - 3</v>
      </c>
      <c r="X1333" t="s">
        <v>11</v>
      </c>
      <c r="Y1333" t="str">
        <f t="shared" si="191"/>
        <v>tier - 2</v>
      </c>
      <c r="Z1333" t="s">
        <v>10</v>
      </c>
      <c r="AA1333" s="15">
        <v>11150.78</v>
      </c>
      <c r="AB1333" t="str">
        <v>R1011</v>
      </c>
    </row>
    <row r="1334" spans="1:28" x14ac:dyDescent="0.2">
      <c r="A1334" s="1" t="s">
        <v>1037</v>
      </c>
      <c r="B1334" s="13">
        <f t="shared" si="184"/>
        <v>25379</v>
      </c>
      <c r="C1334" s="1">
        <f t="shared" si="192"/>
        <v>53</v>
      </c>
      <c r="D1334">
        <v>1969</v>
      </c>
      <c r="E1334" s="7" t="s">
        <v>17</v>
      </c>
      <c r="F1334">
        <v>25</v>
      </c>
      <c r="G1334" s="8" t="str">
        <f t="shared" si="185"/>
        <v>Jun</v>
      </c>
      <c r="H1334" s="8" t="s">
        <v>7145</v>
      </c>
      <c r="I1334" s="14" t="s">
        <v>7726</v>
      </c>
      <c r="J1334" t="s">
        <v>5944</v>
      </c>
      <c r="K1334">
        <v>1969</v>
      </c>
      <c r="L1334">
        <f t="shared" si="186"/>
        <v>1969</v>
      </c>
      <c r="M1334">
        <v>30.81</v>
      </c>
      <c r="N1334" t="str">
        <f t="shared" si="187"/>
        <v>Obesity</v>
      </c>
      <c r="O1334" t="str">
        <f t="shared" si="188"/>
        <v>Normal</v>
      </c>
      <c r="P1334">
        <v>4.49</v>
      </c>
      <c r="Q1334" s="2" t="s">
        <v>8354</v>
      </c>
      <c r="R1334" s="2" t="s">
        <v>8354</v>
      </c>
      <c r="S1334" t="s">
        <v>8354</v>
      </c>
      <c r="T1334" s="2">
        <v>0</v>
      </c>
      <c r="U1334" s="2" t="str">
        <f t="shared" si="189"/>
        <v>NO</v>
      </c>
      <c r="V1334" t="s">
        <v>8354</v>
      </c>
      <c r="W1334" t="str">
        <f t="shared" si="190"/>
        <v>tier - 3</v>
      </c>
      <c r="X1334" t="s">
        <v>11</v>
      </c>
      <c r="Y1334" t="str">
        <f t="shared" si="191"/>
        <v>tier - 2</v>
      </c>
      <c r="Z1334" t="s">
        <v>10</v>
      </c>
      <c r="AA1334" s="15">
        <v>11163.57</v>
      </c>
      <c r="AB1334" t="str">
        <v>R1011</v>
      </c>
    </row>
    <row r="1335" spans="1:28" x14ac:dyDescent="0.2">
      <c r="A1335" s="1" t="s">
        <v>1036</v>
      </c>
      <c r="B1335" s="13">
        <f t="shared" si="184"/>
        <v>24325</v>
      </c>
      <c r="C1335" s="1">
        <f t="shared" si="192"/>
        <v>56</v>
      </c>
      <c r="D1335">
        <v>1966</v>
      </c>
      <c r="E1335" s="7" t="s">
        <v>34</v>
      </c>
      <c r="F1335">
        <v>6</v>
      </c>
      <c r="G1335" s="8" t="str">
        <f t="shared" si="185"/>
        <v>Aug</v>
      </c>
      <c r="H1335" s="8" t="s">
        <v>6732</v>
      </c>
      <c r="I1335" s="14" t="s">
        <v>7727</v>
      </c>
      <c r="J1335" t="s">
        <v>5945</v>
      </c>
      <c r="K1335">
        <v>1966</v>
      </c>
      <c r="L1335">
        <f t="shared" si="186"/>
        <v>1966</v>
      </c>
      <c r="M1335">
        <v>36.85</v>
      </c>
      <c r="N1335" t="str">
        <f t="shared" si="187"/>
        <v>Obesity</v>
      </c>
      <c r="O1335" t="str">
        <f t="shared" si="188"/>
        <v>Diabetes</v>
      </c>
      <c r="P1335">
        <v>8.8000000000000007</v>
      </c>
      <c r="Q1335" s="2" t="s">
        <v>8354</v>
      </c>
      <c r="R1335" s="2" t="s">
        <v>8354</v>
      </c>
      <c r="S1335" t="s">
        <v>8354</v>
      </c>
      <c r="T1335" s="2">
        <v>2</v>
      </c>
      <c r="U1335" s="2" t="str">
        <f t="shared" si="189"/>
        <v>NO</v>
      </c>
      <c r="V1335" t="s">
        <v>8354</v>
      </c>
      <c r="W1335" t="str">
        <f t="shared" si="190"/>
        <v>tier - 3</v>
      </c>
      <c r="X1335" t="s">
        <v>11</v>
      </c>
      <c r="Y1335" t="str">
        <f t="shared" si="191"/>
        <v>tier - 1</v>
      </c>
      <c r="Z1335" t="s">
        <v>15</v>
      </c>
      <c r="AA1335" s="15">
        <v>11165.42</v>
      </c>
      <c r="AB1335" t="str">
        <v>R1016</v>
      </c>
    </row>
    <row r="1336" spans="1:28" x14ac:dyDescent="0.2">
      <c r="A1336" s="1" t="s">
        <v>1035</v>
      </c>
      <c r="B1336" s="13">
        <f t="shared" si="184"/>
        <v>26545</v>
      </c>
      <c r="C1336" s="1">
        <f t="shared" si="192"/>
        <v>50</v>
      </c>
      <c r="D1336">
        <v>1972</v>
      </c>
      <c r="E1336" s="7" t="s">
        <v>19</v>
      </c>
      <c r="F1336">
        <v>3</v>
      </c>
      <c r="G1336" s="8" t="str">
        <f t="shared" si="185"/>
        <v>Sep</v>
      </c>
      <c r="H1336" s="8" t="s">
        <v>6732</v>
      </c>
      <c r="I1336" s="14" t="s">
        <v>7728</v>
      </c>
      <c r="J1336" t="s">
        <v>5946</v>
      </c>
      <c r="K1336">
        <v>1972</v>
      </c>
      <c r="L1336">
        <f t="shared" si="186"/>
        <v>1972</v>
      </c>
      <c r="M1336">
        <v>35.86</v>
      </c>
      <c r="N1336" t="str">
        <f t="shared" si="187"/>
        <v>Obesity</v>
      </c>
      <c r="O1336" t="str">
        <f t="shared" si="188"/>
        <v>Diabetes</v>
      </c>
      <c r="P1336">
        <v>7.93</v>
      </c>
      <c r="Q1336" s="2" t="s">
        <v>8354</v>
      </c>
      <c r="R1336" s="2" t="s">
        <v>8354</v>
      </c>
      <c r="S1336" t="s">
        <v>8354</v>
      </c>
      <c r="T1336" s="2">
        <v>2</v>
      </c>
      <c r="U1336" s="2" t="str">
        <f t="shared" si="189"/>
        <v>NO</v>
      </c>
      <c r="V1336" t="s">
        <v>8354</v>
      </c>
      <c r="W1336" t="str">
        <f t="shared" si="190"/>
        <v>tier - 3</v>
      </c>
      <c r="X1336" t="s">
        <v>11</v>
      </c>
      <c r="Y1336" t="str">
        <f t="shared" si="191"/>
        <v>tier - 2</v>
      </c>
      <c r="Z1336" t="s">
        <v>10</v>
      </c>
      <c r="AA1336" s="15">
        <v>11186.2</v>
      </c>
      <c r="AB1336" t="str">
        <v>R1021</v>
      </c>
    </row>
    <row r="1337" spans="1:28" x14ac:dyDescent="0.2">
      <c r="A1337" s="1" t="s">
        <v>1034</v>
      </c>
      <c r="B1337" s="13">
        <f t="shared" si="184"/>
        <v>25733</v>
      </c>
      <c r="C1337" s="1">
        <f t="shared" si="192"/>
        <v>52</v>
      </c>
      <c r="D1337">
        <v>1970</v>
      </c>
      <c r="E1337" s="7" t="s">
        <v>17</v>
      </c>
      <c r="F1337">
        <v>14</v>
      </c>
      <c r="G1337" s="8" t="str">
        <f t="shared" si="185"/>
        <v>Jun</v>
      </c>
      <c r="H1337" s="8" t="s">
        <v>6732</v>
      </c>
      <c r="I1337" s="14" t="s">
        <v>7729</v>
      </c>
      <c r="J1337" t="s">
        <v>4729</v>
      </c>
      <c r="K1337">
        <v>1970</v>
      </c>
      <c r="L1337">
        <f t="shared" si="186"/>
        <v>1970</v>
      </c>
      <c r="M1337">
        <v>30.3</v>
      </c>
      <c r="N1337" t="str">
        <f t="shared" si="187"/>
        <v>Obesity</v>
      </c>
      <c r="O1337" t="str">
        <f t="shared" si="188"/>
        <v>Diabetes</v>
      </c>
      <c r="P1337">
        <v>9.4499999999999993</v>
      </c>
      <c r="Q1337" s="2" t="s">
        <v>8354</v>
      </c>
      <c r="R1337" s="2" t="s">
        <v>8354</v>
      </c>
      <c r="S1337" t="s">
        <v>8354</v>
      </c>
      <c r="T1337" s="2">
        <v>2</v>
      </c>
      <c r="U1337" s="2" t="str">
        <f t="shared" si="189"/>
        <v>NO</v>
      </c>
      <c r="V1337" t="s">
        <v>8354</v>
      </c>
      <c r="W1337" t="str">
        <f t="shared" si="190"/>
        <v>tier - 3</v>
      </c>
      <c r="X1337" t="s">
        <v>11</v>
      </c>
      <c r="Y1337" t="str">
        <f t="shared" si="191"/>
        <v>tier - 2</v>
      </c>
      <c r="Z1337" t="s">
        <v>10</v>
      </c>
      <c r="AA1337" s="15">
        <v>11187.66</v>
      </c>
      <c r="AB1337" t="str">
        <v>R1012</v>
      </c>
    </row>
    <row r="1338" spans="1:28" x14ac:dyDescent="0.2">
      <c r="A1338" s="1" t="s">
        <v>1033</v>
      </c>
      <c r="B1338" s="13">
        <f t="shared" si="184"/>
        <v>27939</v>
      </c>
      <c r="C1338" s="1">
        <f t="shared" si="192"/>
        <v>46</v>
      </c>
      <c r="D1338">
        <v>1976</v>
      </c>
      <c r="E1338" s="7" t="s">
        <v>17</v>
      </c>
      <c r="F1338">
        <v>28</v>
      </c>
      <c r="G1338" s="8" t="str">
        <f t="shared" si="185"/>
        <v>Jun</v>
      </c>
      <c r="H1338" s="8" t="s">
        <v>6732</v>
      </c>
      <c r="I1338" s="14" t="s">
        <v>7730</v>
      </c>
      <c r="J1338" t="s">
        <v>5947</v>
      </c>
      <c r="K1338">
        <v>1976</v>
      </c>
      <c r="L1338">
        <f t="shared" si="186"/>
        <v>1976</v>
      </c>
      <c r="M1338">
        <v>32.015000000000001</v>
      </c>
      <c r="N1338" t="str">
        <f t="shared" si="187"/>
        <v>Obesity</v>
      </c>
      <c r="O1338" t="str">
        <f t="shared" si="188"/>
        <v>Diabetes</v>
      </c>
      <c r="P1338">
        <v>7.67</v>
      </c>
      <c r="Q1338" s="2" t="s">
        <v>8354</v>
      </c>
      <c r="R1338" s="2" t="s">
        <v>8354</v>
      </c>
      <c r="S1338" t="s">
        <v>8354</v>
      </c>
      <c r="T1338" s="2">
        <v>0</v>
      </c>
      <c r="U1338" s="2" t="str">
        <f t="shared" si="189"/>
        <v>NO</v>
      </c>
      <c r="V1338" t="s">
        <v>8354</v>
      </c>
      <c r="W1338" t="str">
        <f t="shared" si="190"/>
        <v>tier - 3</v>
      </c>
      <c r="X1338" t="s">
        <v>11</v>
      </c>
      <c r="Y1338" t="str">
        <f t="shared" si="191"/>
        <v>tier - 2</v>
      </c>
      <c r="Z1338" t="s">
        <v>10</v>
      </c>
      <c r="AA1338" s="15">
        <v>11217.35</v>
      </c>
      <c r="AB1338" t="str">
        <v>R1025</v>
      </c>
    </row>
    <row r="1339" spans="1:28" x14ac:dyDescent="0.2">
      <c r="A1339" s="1" t="s">
        <v>1032</v>
      </c>
      <c r="B1339" s="13">
        <f t="shared" si="184"/>
        <v>25567</v>
      </c>
      <c r="C1339" s="1">
        <f t="shared" si="192"/>
        <v>53</v>
      </c>
      <c r="D1339">
        <v>1969</v>
      </c>
      <c r="E1339" s="7" t="s">
        <v>29</v>
      </c>
      <c r="F1339">
        <v>30</v>
      </c>
      <c r="G1339" s="8" t="str">
        <f t="shared" si="185"/>
        <v>Dec</v>
      </c>
      <c r="H1339" s="8" t="s">
        <v>7145</v>
      </c>
      <c r="I1339" s="14" t="s">
        <v>7217</v>
      </c>
      <c r="J1339" t="s">
        <v>4798</v>
      </c>
      <c r="K1339">
        <v>1969</v>
      </c>
      <c r="L1339">
        <f t="shared" si="186"/>
        <v>1969</v>
      </c>
      <c r="M1339">
        <v>25.06</v>
      </c>
      <c r="N1339" t="str">
        <f t="shared" si="187"/>
        <v>Overweight</v>
      </c>
      <c r="O1339" t="str">
        <f t="shared" si="188"/>
        <v>Diabetes</v>
      </c>
      <c r="P1339">
        <v>10.53</v>
      </c>
      <c r="Q1339" s="2" t="s">
        <v>8354</v>
      </c>
      <c r="R1339" s="2" t="s">
        <v>8354</v>
      </c>
      <c r="S1339" t="s">
        <v>8354</v>
      </c>
      <c r="T1339" s="2">
        <v>2</v>
      </c>
      <c r="U1339" s="2" t="str">
        <f t="shared" si="189"/>
        <v>NO</v>
      </c>
      <c r="V1339" t="s">
        <v>8354</v>
      </c>
      <c r="W1339" t="str">
        <f t="shared" si="190"/>
        <v>tier - 3</v>
      </c>
      <c r="X1339" t="s">
        <v>11</v>
      </c>
      <c r="Y1339" t="str">
        <f t="shared" si="191"/>
        <v>tier - 1</v>
      </c>
      <c r="Z1339" t="s">
        <v>15</v>
      </c>
      <c r="AA1339" s="15">
        <v>11244.38</v>
      </c>
      <c r="AB1339" t="str">
        <v>R1016</v>
      </c>
    </row>
    <row r="1340" spans="1:28" x14ac:dyDescent="0.2">
      <c r="A1340" s="1" t="s">
        <v>1031</v>
      </c>
      <c r="B1340" s="13">
        <f t="shared" si="184"/>
        <v>32859</v>
      </c>
      <c r="C1340" s="1">
        <f t="shared" si="192"/>
        <v>33</v>
      </c>
      <c r="D1340">
        <v>1989</v>
      </c>
      <c r="E1340" s="7" t="s">
        <v>29</v>
      </c>
      <c r="F1340">
        <v>17</v>
      </c>
      <c r="G1340" s="8" t="str">
        <f t="shared" si="185"/>
        <v>Dec</v>
      </c>
      <c r="H1340" s="8" t="s">
        <v>6732</v>
      </c>
      <c r="I1340" s="14" t="s">
        <v>6876</v>
      </c>
      <c r="J1340" t="s">
        <v>5948</v>
      </c>
      <c r="K1340">
        <v>1989</v>
      </c>
      <c r="L1340">
        <f t="shared" si="186"/>
        <v>1989</v>
      </c>
      <c r="M1340">
        <v>18.829999999999998</v>
      </c>
      <c r="N1340" t="str">
        <f t="shared" si="187"/>
        <v>Normalweight</v>
      </c>
      <c r="O1340" t="str">
        <f t="shared" si="188"/>
        <v>Diabetes</v>
      </c>
      <c r="P1340">
        <v>10.08</v>
      </c>
      <c r="Q1340" s="2" t="s">
        <v>8355</v>
      </c>
      <c r="R1340" s="2" t="s">
        <v>8354</v>
      </c>
      <c r="S1340" t="s">
        <v>8354</v>
      </c>
      <c r="T1340" s="2">
        <v>0</v>
      </c>
      <c r="U1340" s="2" t="str">
        <f t="shared" si="189"/>
        <v>NO</v>
      </c>
      <c r="V1340" t="s">
        <v>8354</v>
      </c>
      <c r="W1340" t="str">
        <f t="shared" si="190"/>
        <v>tier - 3</v>
      </c>
      <c r="X1340" t="s">
        <v>11</v>
      </c>
      <c r="Y1340" t="str">
        <f t="shared" si="191"/>
        <v>tier - 2</v>
      </c>
      <c r="Z1340" t="s">
        <v>10</v>
      </c>
      <c r="AA1340" s="15">
        <v>11250.43</v>
      </c>
      <c r="AB1340" t="str">
        <v>R1026</v>
      </c>
    </row>
    <row r="1341" spans="1:28" x14ac:dyDescent="0.2">
      <c r="A1341" s="1" t="s">
        <v>1030</v>
      </c>
      <c r="B1341" s="13">
        <f t="shared" si="184"/>
        <v>25435</v>
      </c>
      <c r="C1341" s="1">
        <f t="shared" si="192"/>
        <v>53</v>
      </c>
      <c r="D1341">
        <v>1969</v>
      </c>
      <c r="E1341" s="7" t="s">
        <v>34</v>
      </c>
      <c r="F1341">
        <v>20</v>
      </c>
      <c r="G1341" s="8" t="str">
        <f t="shared" si="185"/>
        <v>Aug</v>
      </c>
      <c r="H1341" s="8" t="s">
        <v>6732</v>
      </c>
      <c r="I1341" s="14" t="s">
        <v>7731</v>
      </c>
      <c r="J1341" t="s">
        <v>5949</v>
      </c>
      <c r="K1341">
        <v>1969</v>
      </c>
      <c r="L1341">
        <f t="shared" si="186"/>
        <v>1969</v>
      </c>
      <c r="M1341">
        <v>47.52</v>
      </c>
      <c r="N1341" t="str">
        <f t="shared" si="187"/>
        <v>Obesity</v>
      </c>
      <c r="O1341" t="str">
        <f t="shared" si="188"/>
        <v>Diabetes</v>
      </c>
      <c r="P1341">
        <v>11.39</v>
      </c>
      <c r="Q1341" s="2" t="s">
        <v>8355</v>
      </c>
      <c r="R1341" s="2" t="s">
        <v>8354</v>
      </c>
      <c r="S1341" t="s">
        <v>8354</v>
      </c>
      <c r="T1341" s="2">
        <v>1</v>
      </c>
      <c r="U1341" s="2" t="str">
        <f t="shared" si="189"/>
        <v>NO</v>
      </c>
      <c r="V1341" t="s">
        <v>8354</v>
      </c>
      <c r="W1341" t="str">
        <f t="shared" si="190"/>
        <v>tier - 3</v>
      </c>
      <c r="X1341" t="s">
        <v>11</v>
      </c>
      <c r="Y1341" t="str">
        <f t="shared" si="191"/>
        <v>tier - 1</v>
      </c>
      <c r="Z1341" t="s">
        <v>15</v>
      </c>
      <c r="AA1341" s="15">
        <v>11253.42</v>
      </c>
      <c r="AB1341" t="str">
        <v>R1011</v>
      </c>
    </row>
    <row r="1342" spans="1:28" x14ac:dyDescent="0.2">
      <c r="A1342" s="1" t="s">
        <v>1029</v>
      </c>
      <c r="B1342" s="13">
        <f t="shared" si="184"/>
        <v>29861</v>
      </c>
      <c r="C1342" s="1">
        <f t="shared" si="192"/>
        <v>41</v>
      </c>
      <c r="D1342">
        <v>1981</v>
      </c>
      <c r="E1342" s="7" t="s">
        <v>36</v>
      </c>
      <c r="F1342">
        <v>2</v>
      </c>
      <c r="G1342" s="8" t="str">
        <f t="shared" si="185"/>
        <v>Oct</v>
      </c>
      <c r="H1342" s="8" t="s">
        <v>7145</v>
      </c>
      <c r="I1342" s="14" t="s">
        <v>7239</v>
      </c>
      <c r="J1342" t="s">
        <v>5950</v>
      </c>
      <c r="K1342">
        <v>1981</v>
      </c>
      <c r="L1342">
        <f t="shared" si="186"/>
        <v>1981</v>
      </c>
      <c r="M1342">
        <v>37.82</v>
      </c>
      <c r="N1342" t="str">
        <f t="shared" si="187"/>
        <v>Obesity</v>
      </c>
      <c r="O1342" t="str">
        <f t="shared" si="188"/>
        <v>Prediabetes</v>
      </c>
      <c r="P1342">
        <v>6.36</v>
      </c>
      <c r="Q1342" s="2" t="s">
        <v>8354</v>
      </c>
      <c r="R1342" s="2" t="s">
        <v>8354</v>
      </c>
      <c r="S1342" t="s">
        <v>8354</v>
      </c>
      <c r="T1342" s="2">
        <v>0</v>
      </c>
      <c r="U1342" s="2" t="str">
        <f t="shared" si="189"/>
        <v>NO</v>
      </c>
      <c r="V1342" t="s">
        <v>8354</v>
      </c>
      <c r="W1342" t="str">
        <f t="shared" si="190"/>
        <v>tier - 3</v>
      </c>
      <c r="X1342" t="s">
        <v>11</v>
      </c>
      <c r="Y1342" t="str">
        <f t="shared" si="191"/>
        <v>tier - 1</v>
      </c>
      <c r="Z1342" t="s">
        <v>15</v>
      </c>
      <c r="AA1342" s="15">
        <v>11255.29</v>
      </c>
      <c r="AB1342" t="str">
        <v>R1026</v>
      </c>
    </row>
    <row r="1343" spans="1:28" x14ac:dyDescent="0.2">
      <c r="A1343" s="1" t="s">
        <v>1028</v>
      </c>
      <c r="B1343" s="13">
        <f t="shared" si="184"/>
        <v>25487</v>
      </c>
      <c r="C1343" s="1">
        <f t="shared" si="192"/>
        <v>53</v>
      </c>
      <c r="D1343">
        <v>1969</v>
      </c>
      <c r="E1343" s="7" t="s">
        <v>36</v>
      </c>
      <c r="F1343">
        <v>11</v>
      </c>
      <c r="G1343" s="8" t="str">
        <f t="shared" si="185"/>
        <v>Oct</v>
      </c>
      <c r="H1343" s="8" t="s">
        <v>6730</v>
      </c>
      <c r="I1343" s="14" t="s">
        <v>7732</v>
      </c>
      <c r="J1343" t="s">
        <v>5951</v>
      </c>
      <c r="K1343">
        <v>1969</v>
      </c>
      <c r="L1343">
        <f t="shared" si="186"/>
        <v>1969</v>
      </c>
      <c r="M1343">
        <v>44.16</v>
      </c>
      <c r="N1343" t="str">
        <f t="shared" si="187"/>
        <v>Obesity</v>
      </c>
      <c r="O1343" t="str">
        <f t="shared" si="188"/>
        <v>Normal</v>
      </c>
      <c r="P1343">
        <v>5.31</v>
      </c>
      <c r="Q1343" s="2" t="s">
        <v>8355</v>
      </c>
      <c r="R1343" s="2" t="s">
        <v>8354</v>
      </c>
      <c r="S1343" t="s">
        <v>8354</v>
      </c>
      <c r="T1343" s="2">
        <v>0</v>
      </c>
      <c r="U1343" s="2" t="str">
        <f t="shared" si="189"/>
        <v>NO</v>
      </c>
      <c r="V1343" t="s">
        <v>8354</v>
      </c>
      <c r="W1343" t="str">
        <f t="shared" si="190"/>
        <v>tier - 3</v>
      </c>
      <c r="X1343" t="s">
        <v>11</v>
      </c>
      <c r="Y1343" t="str">
        <f t="shared" si="191"/>
        <v>tier - 2</v>
      </c>
      <c r="Z1343" t="s">
        <v>10</v>
      </c>
      <c r="AA1343" s="15">
        <v>11264.54</v>
      </c>
      <c r="AB1343" t="str">
        <v>R1011</v>
      </c>
    </row>
    <row r="1344" spans="1:28" x14ac:dyDescent="0.2">
      <c r="A1344" s="1" t="s">
        <v>1027</v>
      </c>
      <c r="B1344" s="13">
        <f t="shared" si="184"/>
        <v>26293</v>
      </c>
      <c r="C1344" s="1">
        <f t="shared" si="192"/>
        <v>51</v>
      </c>
      <c r="D1344">
        <v>1971</v>
      </c>
      <c r="E1344" s="7" t="s">
        <v>29</v>
      </c>
      <c r="F1344">
        <v>26</v>
      </c>
      <c r="G1344" s="8" t="str">
        <f t="shared" si="185"/>
        <v>Dec</v>
      </c>
      <c r="H1344" s="8" t="s">
        <v>7145</v>
      </c>
      <c r="I1344" s="14" t="s">
        <v>7733</v>
      </c>
      <c r="J1344" t="s">
        <v>5952</v>
      </c>
      <c r="K1344">
        <v>1971</v>
      </c>
      <c r="L1344">
        <f t="shared" si="186"/>
        <v>1971</v>
      </c>
      <c r="M1344">
        <v>37.049999999999997</v>
      </c>
      <c r="N1344" t="str">
        <f t="shared" si="187"/>
        <v>Obesity</v>
      </c>
      <c r="O1344" t="str">
        <f t="shared" si="188"/>
        <v>Normal</v>
      </c>
      <c r="P1344">
        <v>4.74</v>
      </c>
      <c r="Q1344" s="2" t="s">
        <v>8354</v>
      </c>
      <c r="R1344" s="2" t="s">
        <v>8354</v>
      </c>
      <c r="S1344" t="s">
        <v>2382</v>
      </c>
      <c r="T1344" s="2">
        <v>1</v>
      </c>
      <c r="U1344" s="2" t="str">
        <f t="shared" si="189"/>
        <v>NO</v>
      </c>
      <c r="V1344" t="s">
        <v>8354</v>
      </c>
      <c r="W1344" t="str">
        <f t="shared" si="190"/>
        <v>tier - 3</v>
      </c>
      <c r="X1344" t="s">
        <v>11</v>
      </c>
      <c r="Y1344" t="str">
        <f t="shared" si="191"/>
        <v>tier - 1</v>
      </c>
      <c r="Z1344" t="s">
        <v>15</v>
      </c>
      <c r="AA1344" s="15">
        <v>11265.71</v>
      </c>
      <c r="AB1344" t="str">
        <v>R1025</v>
      </c>
    </row>
    <row r="1345" spans="1:28" x14ac:dyDescent="0.2">
      <c r="A1345" s="1" t="s">
        <v>1026</v>
      </c>
      <c r="B1345" s="13">
        <f t="shared" si="184"/>
        <v>38264</v>
      </c>
      <c r="C1345" s="1">
        <f t="shared" si="192"/>
        <v>18</v>
      </c>
      <c r="D1345">
        <v>2004</v>
      </c>
      <c r="E1345" s="7" t="s">
        <v>36</v>
      </c>
      <c r="F1345">
        <v>4</v>
      </c>
      <c r="G1345" s="8" t="str">
        <f t="shared" si="185"/>
        <v>Oct</v>
      </c>
      <c r="H1345" s="8" t="s">
        <v>6730</v>
      </c>
      <c r="I1345" s="14" t="s">
        <v>7097</v>
      </c>
      <c r="J1345" t="s">
        <v>5953</v>
      </c>
      <c r="K1345">
        <v>2004</v>
      </c>
      <c r="L1345">
        <f t="shared" si="186"/>
        <v>2004</v>
      </c>
      <c r="M1345">
        <v>18.66</v>
      </c>
      <c r="N1345" t="str">
        <f t="shared" si="187"/>
        <v>Normalweight</v>
      </c>
      <c r="O1345" t="str">
        <f t="shared" si="188"/>
        <v>Diabetes</v>
      </c>
      <c r="P1345">
        <v>11.35</v>
      </c>
      <c r="Q1345" s="2" t="s">
        <v>8354</v>
      </c>
      <c r="R1345" s="2" t="s">
        <v>8354</v>
      </c>
      <c r="S1345" t="s">
        <v>8354</v>
      </c>
      <c r="T1345" s="2">
        <v>0</v>
      </c>
      <c r="U1345" s="2" t="str">
        <f t="shared" si="189"/>
        <v>NO</v>
      </c>
      <c r="V1345" t="s">
        <v>8354</v>
      </c>
      <c r="W1345" t="str">
        <f t="shared" si="190"/>
        <v>tier - 3</v>
      </c>
      <c r="X1345" t="s">
        <v>11</v>
      </c>
      <c r="Y1345" t="str">
        <f t="shared" si="191"/>
        <v>tier - 2</v>
      </c>
      <c r="Z1345" t="s">
        <v>10</v>
      </c>
      <c r="AA1345" s="15">
        <v>11272.33</v>
      </c>
      <c r="AB1345" t="str">
        <v>R1019</v>
      </c>
    </row>
    <row r="1346" spans="1:28" x14ac:dyDescent="0.2">
      <c r="A1346" s="1" t="s">
        <v>1025</v>
      </c>
      <c r="B1346" s="13">
        <f t="shared" si="184"/>
        <v>24637</v>
      </c>
      <c r="C1346" s="1">
        <f t="shared" si="192"/>
        <v>55</v>
      </c>
      <c r="D1346">
        <v>1967</v>
      </c>
      <c r="E1346" s="7" t="s">
        <v>17</v>
      </c>
      <c r="F1346">
        <v>14</v>
      </c>
      <c r="G1346" s="8" t="str">
        <f t="shared" si="185"/>
        <v>Jun</v>
      </c>
      <c r="H1346" s="8" t="s">
        <v>6732</v>
      </c>
      <c r="I1346" s="14" t="s">
        <v>6825</v>
      </c>
      <c r="J1346" t="s">
        <v>5954</v>
      </c>
      <c r="K1346">
        <v>1967</v>
      </c>
      <c r="L1346">
        <f t="shared" si="186"/>
        <v>1967</v>
      </c>
      <c r="M1346">
        <v>36.200000000000003</v>
      </c>
      <c r="N1346" t="str">
        <f t="shared" si="187"/>
        <v>Obesity</v>
      </c>
      <c r="O1346" t="str">
        <f t="shared" si="188"/>
        <v>Diabetes</v>
      </c>
      <c r="P1346">
        <v>6.81</v>
      </c>
      <c r="Q1346" s="2" t="s">
        <v>8355</v>
      </c>
      <c r="R1346" s="2" t="s">
        <v>8354</v>
      </c>
      <c r="S1346" t="s">
        <v>8354</v>
      </c>
      <c r="T1346" s="2">
        <v>1</v>
      </c>
      <c r="U1346" s="2" t="str">
        <f t="shared" si="189"/>
        <v>NO</v>
      </c>
      <c r="V1346" t="s">
        <v>8354</v>
      </c>
      <c r="W1346" t="str">
        <f t="shared" si="190"/>
        <v>tier - 3</v>
      </c>
      <c r="X1346" t="s">
        <v>11</v>
      </c>
      <c r="Y1346" t="str">
        <f t="shared" si="191"/>
        <v>tier - 3</v>
      </c>
      <c r="Z1346" t="s">
        <v>11</v>
      </c>
      <c r="AA1346" s="15">
        <v>11286.54</v>
      </c>
      <c r="AB1346" t="str">
        <v>R1024</v>
      </c>
    </row>
    <row r="1347" spans="1:28" x14ac:dyDescent="0.2">
      <c r="A1347" s="1" t="s">
        <v>1024</v>
      </c>
      <c r="B1347" s="13">
        <f t="shared" ref="B1347:B1410" si="193">DATE(D1347,MONTH(6&amp;E1347),F1347)</f>
        <v>25741</v>
      </c>
      <c r="C1347" s="1">
        <f t="shared" si="192"/>
        <v>52</v>
      </c>
      <c r="D1347">
        <v>1970</v>
      </c>
      <c r="E1347" s="7" t="s">
        <v>17</v>
      </c>
      <c r="F1347">
        <v>22</v>
      </c>
      <c r="G1347" s="8" t="str">
        <f t="shared" ref="G1347:G1410" si="194">IF(ISBLANK(E1347),"Sep",E1347)</f>
        <v>Jun</v>
      </c>
      <c r="H1347" s="8" t="s">
        <v>6730</v>
      </c>
      <c r="I1347" s="14" t="s">
        <v>7734</v>
      </c>
      <c r="J1347" t="s">
        <v>5955</v>
      </c>
      <c r="K1347">
        <v>1970</v>
      </c>
      <c r="L1347">
        <f t="shared" ref="L1347:L1410" si="195">IF(ISBLANK(K1347),AVERAGE(K1347:K2395),K1347)</f>
        <v>1970</v>
      </c>
      <c r="M1347">
        <v>18.87</v>
      </c>
      <c r="N1347" t="str">
        <f t="shared" ref="N1347:N1410" si="196">IF(M1347&lt;18,"Underweight",IF(M1347&lt;=24.9,"Normalweight",IF(M1347&lt;=29.9,"Overweight","Obesity")))</f>
        <v>Normalweight</v>
      </c>
      <c r="O1347" t="str">
        <f t="shared" ref="O1347:O1410" si="197">IF(P1347&lt;5.7,"Normal",IF(P1347&lt;=6.4,"Prediabetes","Diabetes"))</f>
        <v>Diabetes</v>
      </c>
      <c r="P1347">
        <v>8.06</v>
      </c>
      <c r="Q1347" s="2" t="s">
        <v>8354</v>
      </c>
      <c r="R1347" s="2" t="s">
        <v>8354</v>
      </c>
      <c r="S1347" t="s">
        <v>8354</v>
      </c>
      <c r="T1347" s="2">
        <v>0</v>
      </c>
      <c r="U1347" s="2" t="str">
        <f t="shared" ref="U1347:U1410" si="198">IF(V1347=" ",_xlfn.MODE.SNGL(V1347:V1905),V1347)</f>
        <v>NO</v>
      </c>
      <c r="V1347" t="s">
        <v>8354</v>
      </c>
      <c r="W1347" t="str">
        <f t="shared" ref="W1347:W1410" si="199">IF(ISBLANK(X1347),"No Values",X1347)</f>
        <v>tier - 3</v>
      </c>
      <c r="X1347" t="s">
        <v>11</v>
      </c>
      <c r="Y1347" t="str">
        <f t="shared" ref="Y1347:Y1410" si="200">IF(ISBLANK(Z1347),"No Values",Z1347)</f>
        <v>tier - 1</v>
      </c>
      <c r="Z1347" t="s">
        <v>15</v>
      </c>
      <c r="AA1347" s="15">
        <v>11289.11</v>
      </c>
      <c r="AB1347" t="str">
        <v>R1012</v>
      </c>
    </row>
    <row r="1348" spans="1:28" x14ac:dyDescent="0.2">
      <c r="A1348" s="1" t="s">
        <v>1023</v>
      </c>
      <c r="B1348" s="13">
        <f t="shared" si="193"/>
        <v>32461</v>
      </c>
      <c r="C1348" s="1">
        <f t="shared" si="192"/>
        <v>34</v>
      </c>
      <c r="D1348">
        <v>1988</v>
      </c>
      <c r="E1348" s="7" t="s">
        <v>14</v>
      </c>
      <c r="F1348">
        <v>14</v>
      </c>
      <c r="G1348" s="8" t="str">
        <f t="shared" si="194"/>
        <v>Nov</v>
      </c>
      <c r="H1348" s="8" t="s">
        <v>6732</v>
      </c>
      <c r="I1348" s="14" t="s">
        <v>6899</v>
      </c>
      <c r="J1348" t="s">
        <v>5956</v>
      </c>
      <c r="K1348">
        <v>1988</v>
      </c>
      <c r="L1348">
        <f t="shared" si="195"/>
        <v>1988</v>
      </c>
      <c r="M1348">
        <v>32.299999999999997</v>
      </c>
      <c r="N1348" t="str">
        <f t="shared" si="196"/>
        <v>Obesity</v>
      </c>
      <c r="O1348" t="str">
        <f t="shared" si="197"/>
        <v>Diabetes</v>
      </c>
      <c r="P1348">
        <v>6.74</v>
      </c>
      <c r="Q1348" s="2" t="s">
        <v>8355</v>
      </c>
      <c r="R1348" s="2" t="s">
        <v>8354</v>
      </c>
      <c r="S1348" t="s">
        <v>8354</v>
      </c>
      <c r="T1348" s="2">
        <v>1</v>
      </c>
      <c r="U1348" s="2" t="str">
        <f t="shared" si="198"/>
        <v>NO</v>
      </c>
      <c r="V1348" t="s">
        <v>8354</v>
      </c>
      <c r="W1348" t="str">
        <f t="shared" si="199"/>
        <v>tier - 3</v>
      </c>
      <c r="X1348" t="s">
        <v>11</v>
      </c>
      <c r="Y1348" t="str">
        <f t="shared" si="200"/>
        <v>tier - 1</v>
      </c>
      <c r="Z1348" t="s">
        <v>15</v>
      </c>
      <c r="AA1348" s="15">
        <v>11294.57</v>
      </c>
      <c r="AB1348" t="str">
        <v>R1022</v>
      </c>
    </row>
    <row r="1349" spans="1:28" x14ac:dyDescent="0.2">
      <c r="A1349" s="1" t="s">
        <v>1022</v>
      </c>
      <c r="B1349" s="13">
        <f t="shared" si="193"/>
        <v>26567</v>
      </c>
      <c r="C1349" s="1">
        <f t="shared" si="192"/>
        <v>50</v>
      </c>
      <c r="D1349">
        <v>1972</v>
      </c>
      <c r="E1349" s="7" t="s">
        <v>19</v>
      </c>
      <c r="F1349">
        <v>25</v>
      </c>
      <c r="G1349" s="8" t="str">
        <f t="shared" si="194"/>
        <v>Sep</v>
      </c>
      <c r="H1349" s="8" t="s">
        <v>6730</v>
      </c>
      <c r="I1349" s="14" t="s">
        <v>7735</v>
      </c>
      <c r="J1349" t="s">
        <v>5957</v>
      </c>
      <c r="K1349">
        <v>1972</v>
      </c>
      <c r="L1349">
        <f t="shared" si="195"/>
        <v>1972</v>
      </c>
      <c r="M1349">
        <v>22.64</v>
      </c>
      <c r="N1349" t="str">
        <f t="shared" si="196"/>
        <v>Normalweight</v>
      </c>
      <c r="O1349" t="str">
        <f t="shared" si="197"/>
        <v>Diabetes</v>
      </c>
      <c r="P1349">
        <v>6.54</v>
      </c>
      <c r="Q1349" s="2" t="s">
        <v>8355</v>
      </c>
      <c r="R1349" s="2" t="s">
        <v>8354</v>
      </c>
      <c r="S1349" t="s">
        <v>8354</v>
      </c>
      <c r="T1349" s="2">
        <v>2</v>
      </c>
      <c r="U1349" s="2" t="str">
        <f t="shared" si="198"/>
        <v>NO</v>
      </c>
      <c r="V1349" t="s">
        <v>8354</v>
      </c>
      <c r="W1349" t="str">
        <f t="shared" si="199"/>
        <v>tier - 3</v>
      </c>
      <c r="X1349" t="s">
        <v>11</v>
      </c>
      <c r="Y1349" t="str">
        <f t="shared" si="200"/>
        <v>tier - 2</v>
      </c>
      <c r="Z1349" t="s">
        <v>10</v>
      </c>
      <c r="AA1349" s="15">
        <v>11299.34</v>
      </c>
      <c r="AB1349" t="str">
        <v>R1011</v>
      </c>
    </row>
    <row r="1350" spans="1:28" x14ac:dyDescent="0.2">
      <c r="A1350" s="1" t="s">
        <v>1021</v>
      </c>
      <c r="B1350" s="13">
        <f t="shared" si="193"/>
        <v>25117</v>
      </c>
      <c r="C1350" s="1">
        <f t="shared" si="192"/>
        <v>54</v>
      </c>
      <c r="D1350">
        <v>1968</v>
      </c>
      <c r="E1350" s="7" t="s">
        <v>36</v>
      </c>
      <c r="F1350">
        <v>6</v>
      </c>
      <c r="G1350" s="8" t="str">
        <f t="shared" si="194"/>
        <v>Oct</v>
      </c>
      <c r="H1350" s="8" t="s">
        <v>7145</v>
      </c>
      <c r="I1350" s="14" t="s">
        <v>7098</v>
      </c>
      <c r="J1350" t="s">
        <v>5958</v>
      </c>
      <c r="K1350">
        <v>1968</v>
      </c>
      <c r="L1350">
        <f t="shared" si="195"/>
        <v>1968</v>
      </c>
      <c r="M1350">
        <v>28.69</v>
      </c>
      <c r="N1350" t="str">
        <f t="shared" si="196"/>
        <v>Overweight</v>
      </c>
      <c r="O1350" t="str">
        <f t="shared" si="197"/>
        <v>Normal</v>
      </c>
      <c r="P1350">
        <v>5.4</v>
      </c>
      <c r="Q1350" s="2" t="s">
        <v>8354</v>
      </c>
      <c r="R1350" s="2" t="s">
        <v>8354</v>
      </c>
      <c r="S1350" t="s">
        <v>8354</v>
      </c>
      <c r="T1350" s="2">
        <v>0</v>
      </c>
      <c r="U1350" s="2" t="str">
        <f t="shared" si="198"/>
        <v>NO</v>
      </c>
      <c r="V1350" t="s">
        <v>8354</v>
      </c>
      <c r="W1350" t="str">
        <f t="shared" si="199"/>
        <v>tier - 3</v>
      </c>
      <c r="X1350" t="s">
        <v>11</v>
      </c>
      <c r="Y1350" t="str">
        <f t="shared" si="200"/>
        <v>tier - 1</v>
      </c>
      <c r="Z1350" t="s">
        <v>15</v>
      </c>
      <c r="AA1350" s="15">
        <v>11305.93</v>
      </c>
      <c r="AB1350" t="str">
        <v>R1012</v>
      </c>
    </row>
    <row r="1351" spans="1:28" x14ac:dyDescent="0.2">
      <c r="A1351" s="1" t="s">
        <v>1020</v>
      </c>
      <c r="B1351" s="13">
        <f t="shared" si="193"/>
        <v>23337</v>
      </c>
      <c r="C1351" s="1">
        <f t="shared" si="192"/>
        <v>59</v>
      </c>
      <c r="D1351">
        <v>1963</v>
      </c>
      <c r="E1351" s="7" t="s">
        <v>14</v>
      </c>
      <c r="F1351">
        <v>22</v>
      </c>
      <c r="G1351" s="8" t="str">
        <f t="shared" si="194"/>
        <v>Nov</v>
      </c>
      <c r="H1351" s="8" t="s">
        <v>6732</v>
      </c>
      <c r="I1351" s="14" t="s">
        <v>7736</v>
      </c>
      <c r="J1351" t="s">
        <v>5959</v>
      </c>
      <c r="K1351">
        <v>1963</v>
      </c>
      <c r="L1351">
        <f t="shared" si="195"/>
        <v>1963</v>
      </c>
      <c r="M1351">
        <v>28.16</v>
      </c>
      <c r="N1351" t="str">
        <f t="shared" si="196"/>
        <v>Overweight</v>
      </c>
      <c r="O1351" t="str">
        <f t="shared" si="197"/>
        <v>Normal</v>
      </c>
      <c r="P1351">
        <v>5.58</v>
      </c>
      <c r="Q1351" s="2" t="s">
        <v>8355</v>
      </c>
      <c r="R1351" s="2" t="s">
        <v>8354</v>
      </c>
      <c r="S1351" t="s">
        <v>8354</v>
      </c>
      <c r="T1351" s="2">
        <v>0</v>
      </c>
      <c r="U1351" s="2" t="str">
        <f t="shared" si="198"/>
        <v>NO</v>
      </c>
      <c r="V1351" t="s">
        <v>8354</v>
      </c>
      <c r="W1351" t="str">
        <f t="shared" si="199"/>
        <v>tier - 3</v>
      </c>
      <c r="X1351" t="s">
        <v>11</v>
      </c>
      <c r="Y1351" t="str">
        <f t="shared" si="200"/>
        <v>tier - 3</v>
      </c>
      <c r="Z1351" t="s">
        <v>11</v>
      </c>
      <c r="AA1351" s="15">
        <v>11312.33</v>
      </c>
      <c r="AB1351" t="str">
        <v>R1012</v>
      </c>
    </row>
    <row r="1352" spans="1:28" x14ac:dyDescent="0.2">
      <c r="A1352" s="1" t="s">
        <v>1019</v>
      </c>
      <c r="B1352" s="13">
        <f t="shared" si="193"/>
        <v>35043</v>
      </c>
      <c r="C1352" s="1">
        <f t="shared" si="192"/>
        <v>27</v>
      </c>
      <c r="D1352">
        <v>1995</v>
      </c>
      <c r="E1352" s="7" t="s">
        <v>29</v>
      </c>
      <c r="F1352">
        <v>10</v>
      </c>
      <c r="G1352" s="8" t="str">
        <f t="shared" si="194"/>
        <v>Dec</v>
      </c>
      <c r="H1352" s="8" t="s">
        <v>6730</v>
      </c>
      <c r="I1352" s="14" t="s">
        <v>7737</v>
      </c>
      <c r="J1352" t="s">
        <v>5038</v>
      </c>
      <c r="K1352">
        <v>1995</v>
      </c>
      <c r="L1352">
        <f t="shared" si="195"/>
        <v>1995</v>
      </c>
      <c r="M1352">
        <v>45.54</v>
      </c>
      <c r="N1352" t="str">
        <f t="shared" si="196"/>
        <v>Obesity</v>
      </c>
      <c r="O1352" t="str">
        <f t="shared" si="197"/>
        <v>Prediabetes</v>
      </c>
      <c r="P1352">
        <v>5.84</v>
      </c>
      <c r="Q1352" s="2" t="s">
        <v>8354</v>
      </c>
      <c r="R1352" s="2" t="s">
        <v>8354</v>
      </c>
      <c r="S1352" t="s">
        <v>2382</v>
      </c>
      <c r="T1352" s="2">
        <v>1</v>
      </c>
      <c r="U1352" s="2" t="str">
        <f t="shared" si="198"/>
        <v>NO</v>
      </c>
      <c r="V1352" t="s">
        <v>8354</v>
      </c>
      <c r="W1352" t="str">
        <f t="shared" si="199"/>
        <v>tier - 3</v>
      </c>
      <c r="X1352" t="s">
        <v>11</v>
      </c>
      <c r="Y1352" t="str">
        <f t="shared" si="200"/>
        <v>tier - 2</v>
      </c>
      <c r="Z1352" t="s">
        <v>10</v>
      </c>
      <c r="AA1352" s="15">
        <v>11318.57</v>
      </c>
      <c r="AB1352" t="str">
        <v>R1026</v>
      </c>
    </row>
    <row r="1353" spans="1:28" x14ac:dyDescent="0.2">
      <c r="A1353" s="1" t="s">
        <v>1018</v>
      </c>
      <c r="B1353" s="13">
        <f t="shared" si="193"/>
        <v>23203</v>
      </c>
      <c r="C1353" s="1">
        <f t="shared" si="192"/>
        <v>59</v>
      </c>
      <c r="D1353">
        <v>1963</v>
      </c>
      <c r="E1353" s="7" t="s">
        <v>9</v>
      </c>
      <c r="F1353">
        <v>11</v>
      </c>
      <c r="G1353" s="8" t="str">
        <f t="shared" si="194"/>
        <v>Jul</v>
      </c>
      <c r="H1353" s="8" t="s">
        <v>6732</v>
      </c>
      <c r="I1353" s="14" t="s">
        <v>7068</v>
      </c>
      <c r="J1353" t="s">
        <v>5960</v>
      </c>
      <c r="K1353">
        <v>1963</v>
      </c>
      <c r="L1353">
        <f t="shared" si="195"/>
        <v>1963</v>
      </c>
      <c r="M1353">
        <v>28.7</v>
      </c>
      <c r="N1353" t="str">
        <f t="shared" si="196"/>
        <v>Overweight</v>
      </c>
      <c r="O1353" t="str">
        <f t="shared" si="197"/>
        <v>Normal</v>
      </c>
      <c r="P1353">
        <v>4.2</v>
      </c>
      <c r="Q1353" s="2" t="s">
        <v>8354</v>
      </c>
      <c r="R1353" s="2" t="s">
        <v>8354</v>
      </c>
      <c r="S1353" t="s">
        <v>8354</v>
      </c>
      <c r="T1353" s="2">
        <v>0</v>
      </c>
      <c r="U1353" s="2" t="str">
        <f t="shared" si="198"/>
        <v>NO</v>
      </c>
      <c r="V1353" t="s">
        <v>8354</v>
      </c>
      <c r="W1353" t="str">
        <f t="shared" si="199"/>
        <v>tier - 3</v>
      </c>
      <c r="X1353" t="s">
        <v>11</v>
      </c>
      <c r="Y1353" t="str">
        <f t="shared" si="200"/>
        <v>tier - 1</v>
      </c>
      <c r="Z1353" t="s">
        <v>15</v>
      </c>
      <c r="AA1353" s="15">
        <v>11319.12</v>
      </c>
      <c r="AB1353" t="str">
        <v>R1012</v>
      </c>
    </row>
    <row r="1354" spans="1:28" x14ac:dyDescent="0.2">
      <c r="A1354" s="1" t="s">
        <v>1017</v>
      </c>
      <c r="B1354" s="13">
        <f t="shared" si="193"/>
        <v>37519</v>
      </c>
      <c r="C1354" s="1">
        <f t="shared" si="192"/>
        <v>20</v>
      </c>
      <c r="D1354">
        <v>2002</v>
      </c>
      <c r="E1354" s="7" t="s">
        <v>19</v>
      </c>
      <c r="F1354">
        <v>20</v>
      </c>
      <c r="G1354" s="8" t="str">
        <f t="shared" si="194"/>
        <v>Sep</v>
      </c>
      <c r="H1354" s="8" t="s">
        <v>6730</v>
      </c>
      <c r="I1354" s="14" t="s">
        <v>7738</v>
      </c>
      <c r="J1354" t="s">
        <v>5961</v>
      </c>
      <c r="K1354">
        <v>2002</v>
      </c>
      <c r="L1354">
        <f t="shared" si="195"/>
        <v>2002</v>
      </c>
      <c r="M1354">
        <v>27.74</v>
      </c>
      <c r="N1354" t="str">
        <f t="shared" si="196"/>
        <v>Overweight</v>
      </c>
      <c r="O1354" t="str">
        <f t="shared" si="197"/>
        <v>Prediabetes</v>
      </c>
      <c r="P1354">
        <v>6.06</v>
      </c>
      <c r="Q1354" s="2" t="s">
        <v>8355</v>
      </c>
      <c r="R1354" s="2" t="s">
        <v>8354</v>
      </c>
      <c r="S1354" t="s">
        <v>8354</v>
      </c>
      <c r="T1354" s="2">
        <v>0</v>
      </c>
      <c r="U1354" s="2" t="str">
        <f t="shared" si="198"/>
        <v>NO</v>
      </c>
      <c r="V1354" t="s">
        <v>8354</v>
      </c>
      <c r="W1354" t="str">
        <f t="shared" si="199"/>
        <v>tier - 3</v>
      </c>
      <c r="X1354" t="s">
        <v>11</v>
      </c>
      <c r="Y1354" t="str">
        <f t="shared" si="200"/>
        <v>tier - 3</v>
      </c>
      <c r="Z1354" t="s">
        <v>11</v>
      </c>
      <c r="AA1354" s="15">
        <v>11321.49</v>
      </c>
      <c r="AB1354" t="str">
        <v>R1012</v>
      </c>
    </row>
    <row r="1355" spans="1:28" x14ac:dyDescent="0.2">
      <c r="A1355" s="1" t="s">
        <v>1016</v>
      </c>
      <c r="B1355" s="13">
        <f t="shared" si="193"/>
        <v>32739</v>
      </c>
      <c r="C1355" s="1">
        <f t="shared" si="192"/>
        <v>33</v>
      </c>
      <c r="D1355">
        <v>1989</v>
      </c>
      <c r="E1355" s="7" t="s">
        <v>34</v>
      </c>
      <c r="F1355">
        <v>19</v>
      </c>
      <c r="G1355" s="8" t="str">
        <f t="shared" si="194"/>
        <v>Aug</v>
      </c>
      <c r="H1355" s="8" t="s">
        <v>6730</v>
      </c>
      <c r="I1355" s="14" t="s">
        <v>7739</v>
      </c>
      <c r="J1355" t="s">
        <v>5080</v>
      </c>
      <c r="K1355">
        <v>1989</v>
      </c>
      <c r="L1355">
        <f t="shared" si="195"/>
        <v>1989</v>
      </c>
      <c r="M1355">
        <v>36.954999999999998</v>
      </c>
      <c r="N1355" t="str">
        <f t="shared" si="196"/>
        <v>Obesity</v>
      </c>
      <c r="O1355" t="str">
        <f t="shared" si="197"/>
        <v>Diabetes</v>
      </c>
      <c r="P1355">
        <v>7.57</v>
      </c>
      <c r="Q1355" s="2" t="s">
        <v>8354</v>
      </c>
      <c r="R1355" s="2" t="s">
        <v>8354</v>
      </c>
      <c r="S1355" t="s">
        <v>8354</v>
      </c>
      <c r="T1355" s="2">
        <v>0</v>
      </c>
      <c r="U1355" s="2" t="str">
        <f t="shared" si="198"/>
        <v>NO</v>
      </c>
      <c r="V1355" t="s">
        <v>8354</v>
      </c>
      <c r="W1355" t="str">
        <f t="shared" si="199"/>
        <v>tier - 3</v>
      </c>
      <c r="X1355" t="s">
        <v>11</v>
      </c>
      <c r="Y1355" t="str">
        <f t="shared" si="200"/>
        <v>tier - 3</v>
      </c>
      <c r="Z1355" t="s">
        <v>11</v>
      </c>
      <c r="AA1355" s="15">
        <v>11326.71</v>
      </c>
      <c r="AB1355" t="str">
        <v>R1013</v>
      </c>
    </row>
    <row r="1356" spans="1:28" x14ac:dyDescent="0.2">
      <c r="A1356" s="1" t="s">
        <v>1015</v>
      </c>
      <c r="B1356" s="13">
        <f t="shared" si="193"/>
        <v>25144</v>
      </c>
      <c r="C1356" s="1">
        <f t="shared" si="192"/>
        <v>54</v>
      </c>
      <c r="D1356">
        <v>1968</v>
      </c>
      <c r="E1356" s="7" t="s">
        <v>14</v>
      </c>
      <c r="F1356">
        <v>2</v>
      </c>
      <c r="G1356" s="8" t="str">
        <f t="shared" si="194"/>
        <v>Nov</v>
      </c>
      <c r="H1356" s="8" t="s">
        <v>6730</v>
      </c>
      <c r="I1356" s="14" t="s">
        <v>7740</v>
      </c>
      <c r="J1356" t="s">
        <v>5816</v>
      </c>
      <c r="K1356">
        <v>1968</v>
      </c>
      <c r="L1356">
        <f t="shared" si="195"/>
        <v>1968</v>
      </c>
      <c r="M1356">
        <v>30.69</v>
      </c>
      <c r="N1356" t="str">
        <f t="shared" si="196"/>
        <v>Obesity</v>
      </c>
      <c r="O1356" t="str">
        <f t="shared" si="197"/>
        <v>Prediabetes</v>
      </c>
      <c r="P1356">
        <v>6.15</v>
      </c>
      <c r="Q1356" s="2" t="s">
        <v>8354</v>
      </c>
      <c r="R1356" s="2" t="s">
        <v>8354</v>
      </c>
      <c r="S1356" t="s">
        <v>8354</v>
      </c>
      <c r="T1356" s="2">
        <v>0</v>
      </c>
      <c r="U1356" s="2" t="str">
        <f t="shared" si="198"/>
        <v>NO</v>
      </c>
      <c r="V1356" t="s">
        <v>8354</v>
      </c>
      <c r="W1356" t="str">
        <f t="shared" si="199"/>
        <v>tier - 3</v>
      </c>
      <c r="X1356" t="s">
        <v>11</v>
      </c>
      <c r="Y1356" t="str">
        <f t="shared" si="200"/>
        <v>tier - 2</v>
      </c>
      <c r="Z1356" t="s">
        <v>10</v>
      </c>
      <c r="AA1356" s="15">
        <v>11344.32</v>
      </c>
      <c r="AB1356" t="str">
        <v>R1025</v>
      </c>
    </row>
    <row r="1357" spans="1:28" x14ac:dyDescent="0.2">
      <c r="A1357" s="1" t="s">
        <v>1014</v>
      </c>
      <c r="B1357" s="13">
        <f t="shared" si="193"/>
        <v>23570</v>
      </c>
      <c r="C1357" s="1">
        <f t="shared" si="192"/>
        <v>58</v>
      </c>
      <c r="D1357">
        <v>1964</v>
      </c>
      <c r="E1357" s="7" t="s">
        <v>9</v>
      </c>
      <c r="F1357">
        <v>12</v>
      </c>
      <c r="G1357" s="8" t="str">
        <f t="shared" si="194"/>
        <v>Jul</v>
      </c>
      <c r="H1357" s="8" t="s">
        <v>6730</v>
      </c>
      <c r="I1357" s="14" t="s">
        <v>7741</v>
      </c>
      <c r="J1357" t="s">
        <v>5962</v>
      </c>
      <c r="K1357">
        <v>1964</v>
      </c>
      <c r="L1357">
        <f t="shared" si="195"/>
        <v>1964</v>
      </c>
      <c r="M1357">
        <v>24.984999999999999</v>
      </c>
      <c r="N1357" t="str">
        <f t="shared" si="196"/>
        <v>Overweight</v>
      </c>
      <c r="O1357" t="str">
        <f t="shared" si="197"/>
        <v>Normal</v>
      </c>
      <c r="P1357">
        <v>4.5599999999999996</v>
      </c>
      <c r="Q1357" s="2" t="s">
        <v>8354</v>
      </c>
      <c r="R1357" s="2" t="s">
        <v>8354</v>
      </c>
      <c r="S1357" t="s">
        <v>8354</v>
      </c>
      <c r="T1357" s="2">
        <v>0</v>
      </c>
      <c r="U1357" s="2" t="str">
        <f t="shared" si="198"/>
        <v>NO</v>
      </c>
      <c r="V1357" t="s">
        <v>8354</v>
      </c>
      <c r="W1357" t="str">
        <f t="shared" si="199"/>
        <v>tier - 3</v>
      </c>
      <c r="X1357" t="s">
        <v>11</v>
      </c>
      <c r="Y1357" t="str">
        <f t="shared" si="200"/>
        <v>tier - 3</v>
      </c>
      <c r="Z1357" t="s">
        <v>11</v>
      </c>
      <c r="AA1357" s="15">
        <v>11345.52</v>
      </c>
      <c r="AB1357" t="str">
        <v>R1011</v>
      </c>
    </row>
    <row r="1358" spans="1:28" x14ac:dyDescent="0.2">
      <c r="A1358" s="1" t="s">
        <v>1013</v>
      </c>
      <c r="B1358" s="13">
        <f t="shared" si="193"/>
        <v>24075</v>
      </c>
      <c r="C1358" s="1">
        <f t="shared" si="192"/>
        <v>57</v>
      </c>
      <c r="D1358">
        <v>1965</v>
      </c>
      <c r="E1358" s="7" t="s">
        <v>14</v>
      </c>
      <c r="F1358">
        <v>29</v>
      </c>
      <c r="G1358" s="8" t="str">
        <f t="shared" si="194"/>
        <v>Nov</v>
      </c>
      <c r="H1358" s="8" t="s">
        <v>6730</v>
      </c>
      <c r="I1358" s="14" t="s">
        <v>7742</v>
      </c>
      <c r="J1358" t="s">
        <v>5963</v>
      </c>
      <c r="K1358">
        <v>1965</v>
      </c>
      <c r="L1358">
        <f t="shared" si="195"/>
        <v>1965</v>
      </c>
      <c r="M1358">
        <v>39.42</v>
      </c>
      <c r="N1358" t="str">
        <f t="shared" si="196"/>
        <v>Obesity</v>
      </c>
      <c r="O1358" t="str">
        <f t="shared" si="197"/>
        <v>Normal</v>
      </c>
      <c r="P1358">
        <v>4.72</v>
      </c>
      <c r="Q1358" s="2" t="s">
        <v>8355</v>
      </c>
      <c r="R1358" s="2" t="s">
        <v>8354</v>
      </c>
      <c r="S1358" t="s">
        <v>8354</v>
      </c>
      <c r="T1358" s="2">
        <v>1</v>
      </c>
      <c r="U1358" s="2" t="str">
        <f t="shared" si="198"/>
        <v>NO</v>
      </c>
      <c r="V1358" t="s">
        <v>8354</v>
      </c>
      <c r="W1358" t="str">
        <f t="shared" si="199"/>
        <v>tier - 3</v>
      </c>
      <c r="X1358" t="s">
        <v>11</v>
      </c>
      <c r="Y1358" t="str">
        <f t="shared" si="200"/>
        <v>tier - 1</v>
      </c>
      <c r="Z1358" t="s">
        <v>15</v>
      </c>
      <c r="AA1358" s="15">
        <v>11353.23</v>
      </c>
      <c r="AB1358" t="str">
        <v>R1012</v>
      </c>
    </row>
    <row r="1359" spans="1:28" x14ac:dyDescent="0.2">
      <c r="A1359" s="1" t="s">
        <v>1012</v>
      </c>
      <c r="B1359" s="13">
        <f t="shared" si="193"/>
        <v>24011</v>
      </c>
      <c r="C1359" s="1">
        <f t="shared" si="192"/>
        <v>57</v>
      </c>
      <c r="D1359">
        <v>1965</v>
      </c>
      <c r="E1359" s="7" t="s">
        <v>19</v>
      </c>
      <c r="F1359">
        <v>26</v>
      </c>
      <c r="G1359" s="8" t="str">
        <f t="shared" si="194"/>
        <v>Sep</v>
      </c>
      <c r="H1359" s="8" t="s">
        <v>6732</v>
      </c>
      <c r="I1359" s="14" t="s">
        <v>7234</v>
      </c>
      <c r="J1359" t="s">
        <v>5964</v>
      </c>
      <c r="K1359">
        <v>1965</v>
      </c>
      <c r="L1359">
        <f t="shared" si="195"/>
        <v>1965</v>
      </c>
      <c r="M1359">
        <v>16.8</v>
      </c>
      <c r="N1359" t="str">
        <f t="shared" si="196"/>
        <v>Underweight</v>
      </c>
      <c r="O1359" t="str">
        <f t="shared" si="197"/>
        <v>Diabetes</v>
      </c>
      <c r="P1359">
        <v>7.98</v>
      </c>
      <c r="Q1359" s="2" t="s">
        <v>8354</v>
      </c>
      <c r="R1359" s="2" t="s">
        <v>8354</v>
      </c>
      <c r="S1359" t="s">
        <v>8354</v>
      </c>
      <c r="T1359" s="2">
        <v>0</v>
      </c>
      <c r="U1359" s="2" t="str">
        <f t="shared" si="198"/>
        <v>NO</v>
      </c>
      <c r="V1359" t="s">
        <v>8354</v>
      </c>
      <c r="W1359" t="str">
        <f t="shared" si="199"/>
        <v>tier - 3</v>
      </c>
      <c r="X1359" t="s">
        <v>11</v>
      </c>
      <c r="Y1359" t="str">
        <f t="shared" si="200"/>
        <v>tier - 3</v>
      </c>
      <c r="Z1359" t="s">
        <v>11</v>
      </c>
      <c r="AA1359" s="15">
        <v>11356.66</v>
      </c>
      <c r="AB1359" t="str">
        <v>R1012</v>
      </c>
    </row>
    <row r="1360" spans="1:28" x14ac:dyDescent="0.2">
      <c r="A1360" s="1" t="s">
        <v>1011</v>
      </c>
      <c r="B1360" s="13">
        <f t="shared" si="193"/>
        <v>23562</v>
      </c>
      <c r="C1360" s="1">
        <f t="shared" si="192"/>
        <v>58</v>
      </c>
      <c r="D1360">
        <v>1964</v>
      </c>
      <c r="E1360" s="7" t="s">
        <v>9</v>
      </c>
      <c r="F1360">
        <v>4</v>
      </c>
      <c r="G1360" s="8" t="str">
        <f t="shared" si="194"/>
        <v>Jul</v>
      </c>
      <c r="H1360" s="8" t="s">
        <v>6730</v>
      </c>
      <c r="I1360" s="14" t="s">
        <v>7743</v>
      </c>
      <c r="J1360" t="s">
        <v>5965</v>
      </c>
      <c r="K1360">
        <v>1964</v>
      </c>
      <c r="L1360">
        <f t="shared" si="195"/>
        <v>1964</v>
      </c>
      <c r="M1360">
        <v>23.274999999999999</v>
      </c>
      <c r="N1360" t="str">
        <f t="shared" si="196"/>
        <v>Normalweight</v>
      </c>
      <c r="O1360" t="str">
        <f t="shared" si="197"/>
        <v>Prediabetes</v>
      </c>
      <c r="P1360">
        <v>6.26</v>
      </c>
      <c r="Q1360" s="2" t="s">
        <v>8355</v>
      </c>
      <c r="R1360" s="2" t="s">
        <v>8354</v>
      </c>
      <c r="S1360" t="s">
        <v>2382</v>
      </c>
      <c r="T1360" s="2">
        <v>1</v>
      </c>
      <c r="U1360" s="2" t="str">
        <f t="shared" si="198"/>
        <v>NO</v>
      </c>
      <c r="V1360" t="s">
        <v>8354</v>
      </c>
      <c r="W1360" t="str">
        <f t="shared" si="199"/>
        <v>tier - 3</v>
      </c>
      <c r="X1360" t="s">
        <v>11</v>
      </c>
      <c r="Y1360" t="str">
        <f t="shared" si="200"/>
        <v>tier - 1</v>
      </c>
      <c r="Z1360" t="s">
        <v>15</v>
      </c>
      <c r="AA1360" s="15">
        <v>11362.76</v>
      </c>
      <c r="AB1360" t="str">
        <v>R1011</v>
      </c>
    </row>
    <row r="1361" spans="1:28" x14ac:dyDescent="0.2">
      <c r="A1361" s="1" t="s">
        <v>1010</v>
      </c>
      <c r="B1361" s="13">
        <f t="shared" si="193"/>
        <v>23561</v>
      </c>
      <c r="C1361" s="1">
        <f t="shared" si="192"/>
        <v>58</v>
      </c>
      <c r="D1361">
        <v>1964</v>
      </c>
      <c r="E1361" s="7" t="s">
        <v>9</v>
      </c>
      <c r="F1361">
        <v>3</v>
      </c>
      <c r="G1361" s="8" t="str">
        <f t="shared" si="194"/>
        <v>Jul</v>
      </c>
      <c r="H1361" s="8" t="s">
        <v>6730</v>
      </c>
      <c r="I1361" s="14" t="s">
        <v>7744</v>
      </c>
      <c r="J1361" t="s">
        <v>4869</v>
      </c>
      <c r="K1361">
        <v>1964</v>
      </c>
      <c r="L1361">
        <f t="shared" si="195"/>
        <v>1964</v>
      </c>
      <c r="M1361">
        <v>22.8</v>
      </c>
      <c r="N1361" t="str">
        <f t="shared" si="196"/>
        <v>Normalweight</v>
      </c>
      <c r="O1361" t="str">
        <f t="shared" si="197"/>
        <v>Normal</v>
      </c>
      <c r="P1361">
        <v>4.29</v>
      </c>
      <c r="Q1361" s="2" t="s">
        <v>8355</v>
      </c>
      <c r="R1361" s="2" t="s">
        <v>8354</v>
      </c>
      <c r="S1361" t="s">
        <v>2382</v>
      </c>
      <c r="T1361" s="2">
        <v>1</v>
      </c>
      <c r="U1361" s="2" t="str">
        <f t="shared" si="198"/>
        <v>NO</v>
      </c>
      <c r="V1361" t="s">
        <v>8354</v>
      </c>
      <c r="W1361" t="str">
        <f t="shared" si="199"/>
        <v>tier - 3</v>
      </c>
      <c r="X1361" t="s">
        <v>11</v>
      </c>
      <c r="Y1361" t="str">
        <f t="shared" si="200"/>
        <v>tier - 1</v>
      </c>
      <c r="Z1361" t="s">
        <v>15</v>
      </c>
      <c r="AA1361" s="15">
        <v>11363.28</v>
      </c>
      <c r="AB1361" t="str">
        <v>R1013</v>
      </c>
    </row>
    <row r="1362" spans="1:28" x14ac:dyDescent="0.2">
      <c r="A1362" s="1" t="s">
        <v>1009</v>
      </c>
      <c r="B1362" s="13">
        <f t="shared" si="193"/>
        <v>23724</v>
      </c>
      <c r="C1362" s="1">
        <f t="shared" si="192"/>
        <v>58</v>
      </c>
      <c r="D1362">
        <v>1964</v>
      </c>
      <c r="E1362" s="7" t="s">
        <v>29</v>
      </c>
      <c r="F1362">
        <v>13</v>
      </c>
      <c r="G1362" s="8" t="str">
        <f t="shared" si="194"/>
        <v>Dec</v>
      </c>
      <c r="H1362" s="8" t="s">
        <v>6732</v>
      </c>
      <c r="I1362" s="14" t="s">
        <v>7745</v>
      </c>
      <c r="J1362" t="s">
        <v>5966</v>
      </c>
      <c r="K1362">
        <v>1964</v>
      </c>
      <c r="L1362">
        <f t="shared" si="195"/>
        <v>1964</v>
      </c>
      <c r="M1362">
        <v>24.3</v>
      </c>
      <c r="N1362" t="str">
        <f t="shared" si="196"/>
        <v>Normalweight</v>
      </c>
      <c r="O1362" t="str">
        <f t="shared" si="197"/>
        <v>Normal</v>
      </c>
      <c r="P1362">
        <v>5.43</v>
      </c>
      <c r="Q1362" s="2" t="s">
        <v>8354</v>
      </c>
      <c r="R1362" s="2" t="s">
        <v>8354</v>
      </c>
      <c r="S1362" t="s">
        <v>8354</v>
      </c>
      <c r="T1362" s="2">
        <v>2</v>
      </c>
      <c r="U1362" s="2" t="str">
        <f t="shared" si="198"/>
        <v>NO</v>
      </c>
      <c r="V1362" t="s">
        <v>8354</v>
      </c>
      <c r="W1362" t="str">
        <f t="shared" si="199"/>
        <v>tier - 3</v>
      </c>
      <c r="X1362" t="s">
        <v>11</v>
      </c>
      <c r="Y1362" t="str">
        <f t="shared" si="200"/>
        <v>tier - 2</v>
      </c>
      <c r="Z1362" t="s">
        <v>10</v>
      </c>
      <c r="AA1362" s="15">
        <v>11365.95</v>
      </c>
      <c r="AB1362" t="str">
        <v>R1011</v>
      </c>
    </row>
    <row r="1363" spans="1:28" x14ac:dyDescent="0.2">
      <c r="A1363" s="1" t="s">
        <v>1008</v>
      </c>
      <c r="B1363" s="13">
        <f t="shared" si="193"/>
        <v>29013</v>
      </c>
      <c r="C1363" s="1">
        <f t="shared" si="192"/>
        <v>44</v>
      </c>
      <c r="D1363">
        <v>1979</v>
      </c>
      <c r="E1363" s="7" t="s">
        <v>17</v>
      </c>
      <c r="F1363">
        <v>7</v>
      </c>
      <c r="G1363" s="8" t="str">
        <f t="shared" si="194"/>
        <v>Jun</v>
      </c>
      <c r="H1363" s="8" t="s">
        <v>6732</v>
      </c>
      <c r="I1363" s="14" t="s">
        <v>7746</v>
      </c>
      <c r="J1363" t="s">
        <v>5968</v>
      </c>
      <c r="K1363">
        <v>1979</v>
      </c>
      <c r="L1363">
        <f t="shared" si="195"/>
        <v>1979</v>
      </c>
      <c r="M1363">
        <v>25.13</v>
      </c>
      <c r="N1363" t="str">
        <f t="shared" si="196"/>
        <v>Overweight</v>
      </c>
      <c r="O1363" t="str">
        <f t="shared" si="197"/>
        <v>Diabetes</v>
      </c>
      <c r="P1363">
        <v>8</v>
      </c>
      <c r="Q1363" s="2" t="s">
        <v>8355</v>
      </c>
      <c r="R1363" s="2" t="s">
        <v>8354</v>
      </c>
      <c r="S1363" t="s">
        <v>8354</v>
      </c>
      <c r="T1363" s="2">
        <v>1</v>
      </c>
      <c r="U1363" s="2" t="str">
        <f t="shared" si="198"/>
        <v>NO</v>
      </c>
      <c r="V1363" t="s">
        <v>8354</v>
      </c>
      <c r="W1363" t="str">
        <f t="shared" si="199"/>
        <v>tier - 3</v>
      </c>
      <c r="X1363" t="s">
        <v>11</v>
      </c>
      <c r="Y1363" t="str">
        <f t="shared" si="200"/>
        <v>tier - 1</v>
      </c>
      <c r="Z1363" t="s">
        <v>15</v>
      </c>
      <c r="AA1363" s="15">
        <v>11369.39</v>
      </c>
      <c r="AB1363" t="str">
        <v>R1026</v>
      </c>
    </row>
    <row r="1364" spans="1:28" x14ac:dyDescent="0.2">
      <c r="A1364" s="1" t="s">
        <v>1007</v>
      </c>
      <c r="B1364" s="13">
        <f t="shared" si="193"/>
        <v>26639</v>
      </c>
      <c r="C1364" s="1">
        <f t="shared" si="192"/>
        <v>50</v>
      </c>
      <c r="D1364">
        <v>1972</v>
      </c>
      <c r="E1364" s="7" t="s">
        <v>29</v>
      </c>
      <c r="F1364">
        <v>6</v>
      </c>
      <c r="G1364" s="8" t="str">
        <f t="shared" si="194"/>
        <v>Dec</v>
      </c>
      <c r="H1364" s="8" t="s">
        <v>6732</v>
      </c>
      <c r="I1364" s="14" t="s">
        <v>7202</v>
      </c>
      <c r="J1364" t="s">
        <v>5501</v>
      </c>
      <c r="K1364">
        <v>1972</v>
      </c>
      <c r="L1364">
        <f t="shared" si="195"/>
        <v>1972</v>
      </c>
      <c r="M1364">
        <v>22.72</v>
      </c>
      <c r="N1364" t="str">
        <f t="shared" si="196"/>
        <v>Normalweight</v>
      </c>
      <c r="O1364" t="str">
        <f t="shared" si="197"/>
        <v>Diabetes</v>
      </c>
      <c r="P1364">
        <v>9.9600000000000009</v>
      </c>
      <c r="Q1364" s="2" t="s">
        <v>8355</v>
      </c>
      <c r="R1364" s="2" t="s">
        <v>8354</v>
      </c>
      <c r="S1364" t="s">
        <v>8354</v>
      </c>
      <c r="T1364" s="2">
        <v>2</v>
      </c>
      <c r="U1364" s="2" t="str">
        <f t="shared" si="198"/>
        <v>NO</v>
      </c>
      <c r="V1364" t="s">
        <v>8354</v>
      </c>
      <c r="W1364" t="str">
        <f t="shared" si="199"/>
        <v>tier - 3</v>
      </c>
      <c r="X1364" t="s">
        <v>11</v>
      </c>
      <c r="Y1364" t="str">
        <f t="shared" si="200"/>
        <v>tier - 2</v>
      </c>
      <c r="Z1364" t="s">
        <v>10</v>
      </c>
      <c r="AA1364" s="15">
        <v>11378.57</v>
      </c>
      <c r="AB1364" t="str">
        <v>R1025</v>
      </c>
    </row>
    <row r="1365" spans="1:28" x14ac:dyDescent="0.2">
      <c r="A1365" s="1" t="s">
        <v>1006</v>
      </c>
      <c r="B1365" s="13">
        <f t="shared" si="193"/>
        <v>23541</v>
      </c>
      <c r="C1365" s="1">
        <f t="shared" si="192"/>
        <v>58</v>
      </c>
      <c r="D1365">
        <v>1964</v>
      </c>
      <c r="E1365" s="7" t="s">
        <v>17</v>
      </c>
      <c r="F1365">
        <v>13</v>
      </c>
      <c r="G1365" s="8" t="str">
        <f t="shared" si="194"/>
        <v>Jun</v>
      </c>
      <c r="H1365" s="8" t="s">
        <v>6730</v>
      </c>
      <c r="I1365" s="14" t="s">
        <v>7747</v>
      </c>
      <c r="J1365" t="s">
        <v>5969</v>
      </c>
      <c r="K1365">
        <v>1964</v>
      </c>
      <c r="L1365">
        <f t="shared" si="195"/>
        <v>1964</v>
      </c>
      <c r="M1365">
        <v>32.6</v>
      </c>
      <c r="N1365" t="str">
        <f t="shared" si="196"/>
        <v>Obesity</v>
      </c>
      <c r="O1365" t="str">
        <f t="shared" si="197"/>
        <v>Diabetes</v>
      </c>
      <c r="P1365">
        <v>6.8</v>
      </c>
      <c r="Q1365" s="2" t="s">
        <v>8355</v>
      </c>
      <c r="R1365" s="2" t="s">
        <v>8354</v>
      </c>
      <c r="S1365" t="s">
        <v>8354</v>
      </c>
      <c r="T1365" s="2">
        <v>0</v>
      </c>
      <c r="U1365" s="2" t="str">
        <f t="shared" si="198"/>
        <v>NO</v>
      </c>
      <c r="V1365" t="s">
        <v>8354</v>
      </c>
      <c r="W1365" t="str">
        <f t="shared" si="199"/>
        <v>tier - 3</v>
      </c>
      <c r="X1365" t="s">
        <v>11</v>
      </c>
      <c r="Y1365" t="str">
        <f t="shared" si="200"/>
        <v>tier - 2</v>
      </c>
      <c r="Z1365" t="s">
        <v>10</v>
      </c>
      <c r="AA1365" s="15">
        <v>11381.33</v>
      </c>
      <c r="AB1365" t="str">
        <v>R1013</v>
      </c>
    </row>
    <row r="1366" spans="1:28" x14ac:dyDescent="0.2">
      <c r="A1366" s="1" t="s">
        <v>1005</v>
      </c>
      <c r="B1366" s="13">
        <f t="shared" si="193"/>
        <v>35639</v>
      </c>
      <c r="C1366" s="1">
        <f t="shared" ref="C1366:C1429" si="201">DATEDIF(B1366,DATE(2023,6,8),"Y")</f>
        <v>25</v>
      </c>
      <c r="D1366">
        <v>1997</v>
      </c>
      <c r="E1366" s="7" t="s">
        <v>9</v>
      </c>
      <c r="F1366">
        <v>28</v>
      </c>
      <c r="G1366" s="8" t="str">
        <f t="shared" si="194"/>
        <v>Jul</v>
      </c>
      <c r="H1366" s="8" t="s">
        <v>6730</v>
      </c>
      <c r="I1366" s="14" t="s">
        <v>6754</v>
      </c>
      <c r="J1366" t="s">
        <v>5970</v>
      </c>
      <c r="K1366">
        <v>1997</v>
      </c>
      <c r="L1366">
        <f t="shared" si="195"/>
        <v>1997</v>
      </c>
      <c r="M1366">
        <v>17.28</v>
      </c>
      <c r="N1366" t="str">
        <f t="shared" si="196"/>
        <v>Underweight</v>
      </c>
      <c r="O1366" t="str">
        <f t="shared" si="197"/>
        <v>Prediabetes</v>
      </c>
      <c r="P1366">
        <v>6.22</v>
      </c>
      <c r="Q1366" s="2" t="s">
        <v>8355</v>
      </c>
      <c r="R1366" s="2" t="s">
        <v>8354</v>
      </c>
      <c r="S1366" t="s">
        <v>8354</v>
      </c>
      <c r="T1366" s="2">
        <v>2</v>
      </c>
      <c r="U1366" s="2" t="str">
        <f t="shared" si="198"/>
        <v>NO</v>
      </c>
      <c r="V1366" t="s">
        <v>8354</v>
      </c>
      <c r="W1366" t="str">
        <f t="shared" si="199"/>
        <v>tier - 3</v>
      </c>
      <c r="X1366" t="s">
        <v>11</v>
      </c>
      <c r="Y1366" t="str">
        <f t="shared" si="200"/>
        <v>tier - 2</v>
      </c>
      <c r="Z1366" t="s">
        <v>10</v>
      </c>
      <c r="AA1366" s="15">
        <v>11388.27</v>
      </c>
      <c r="AB1366" t="str">
        <v>R1026</v>
      </c>
    </row>
    <row r="1367" spans="1:28" x14ac:dyDescent="0.2">
      <c r="A1367" s="1" t="s">
        <v>1004</v>
      </c>
      <c r="B1367" s="13">
        <f t="shared" si="193"/>
        <v>24825</v>
      </c>
      <c r="C1367" s="1">
        <f t="shared" si="201"/>
        <v>55</v>
      </c>
      <c r="D1367">
        <v>1967</v>
      </c>
      <c r="E1367" s="7" t="s">
        <v>29</v>
      </c>
      <c r="F1367">
        <v>19</v>
      </c>
      <c r="G1367" s="8" t="str">
        <f t="shared" si="194"/>
        <v>Dec</v>
      </c>
      <c r="H1367" s="8" t="s">
        <v>7145</v>
      </c>
      <c r="I1367" s="14" t="s">
        <v>7748</v>
      </c>
      <c r="J1367" t="s">
        <v>5971</v>
      </c>
      <c r="K1367">
        <v>1967</v>
      </c>
      <c r="L1367">
        <f t="shared" si="195"/>
        <v>1967</v>
      </c>
      <c r="M1367">
        <v>27.92</v>
      </c>
      <c r="N1367" t="str">
        <f t="shared" si="196"/>
        <v>Overweight</v>
      </c>
      <c r="O1367" t="str">
        <f t="shared" si="197"/>
        <v>Prediabetes</v>
      </c>
      <c r="P1367">
        <v>5.79</v>
      </c>
      <c r="Q1367" s="2" t="s">
        <v>8354</v>
      </c>
      <c r="R1367" s="2" t="s">
        <v>8354</v>
      </c>
      <c r="S1367" t="s">
        <v>8354</v>
      </c>
      <c r="T1367" s="2">
        <v>1</v>
      </c>
      <c r="U1367" s="2" t="str">
        <f t="shared" si="198"/>
        <v>NO</v>
      </c>
      <c r="V1367" t="s">
        <v>8354</v>
      </c>
      <c r="W1367" t="str">
        <f t="shared" si="199"/>
        <v>tier - 3</v>
      </c>
      <c r="X1367" t="s">
        <v>11</v>
      </c>
      <c r="Y1367" t="str">
        <f t="shared" si="200"/>
        <v>tier - 1</v>
      </c>
      <c r="Z1367" t="s">
        <v>15</v>
      </c>
      <c r="AA1367" s="15">
        <v>11394.07</v>
      </c>
      <c r="AB1367" t="str">
        <v>R1018</v>
      </c>
    </row>
    <row r="1368" spans="1:28" x14ac:dyDescent="0.2">
      <c r="A1368" s="1" t="s">
        <v>1003</v>
      </c>
      <c r="B1368" s="13">
        <f t="shared" si="193"/>
        <v>25843</v>
      </c>
      <c r="C1368" s="1">
        <f t="shared" si="201"/>
        <v>52</v>
      </c>
      <c r="D1368">
        <v>1970</v>
      </c>
      <c r="E1368" s="7" t="s">
        <v>36</v>
      </c>
      <c r="F1368">
        <v>2</v>
      </c>
      <c r="G1368" s="8" t="str">
        <f t="shared" si="194"/>
        <v>Oct</v>
      </c>
      <c r="H1368" s="8" t="s">
        <v>6730</v>
      </c>
      <c r="I1368" s="14" t="s">
        <v>7749</v>
      </c>
      <c r="J1368" t="s">
        <v>5972</v>
      </c>
      <c r="K1368">
        <v>1970</v>
      </c>
      <c r="L1368">
        <f t="shared" si="195"/>
        <v>1970</v>
      </c>
      <c r="M1368">
        <v>38.284999999999997</v>
      </c>
      <c r="N1368" t="str">
        <f t="shared" si="196"/>
        <v>Obesity</v>
      </c>
      <c r="O1368" t="str">
        <f t="shared" si="197"/>
        <v>Normal</v>
      </c>
      <c r="P1368">
        <v>5.41</v>
      </c>
      <c r="Q1368" s="2" t="s">
        <v>8354</v>
      </c>
      <c r="R1368" s="2" t="s">
        <v>8354</v>
      </c>
      <c r="S1368" t="s">
        <v>8354</v>
      </c>
      <c r="T1368" s="2">
        <v>0</v>
      </c>
      <c r="U1368" s="2" t="str">
        <f t="shared" si="198"/>
        <v>NO</v>
      </c>
      <c r="V1368" t="s">
        <v>8354</v>
      </c>
      <c r="W1368" t="str">
        <f t="shared" si="199"/>
        <v>tier - 3</v>
      </c>
      <c r="X1368" t="s">
        <v>11</v>
      </c>
      <c r="Y1368" t="str">
        <f t="shared" si="200"/>
        <v>tier - 3</v>
      </c>
      <c r="Z1368" t="s">
        <v>11</v>
      </c>
      <c r="AA1368" s="15">
        <v>11396.9</v>
      </c>
      <c r="AB1368" t="str">
        <v>R1024</v>
      </c>
    </row>
    <row r="1369" spans="1:28" x14ac:dyDescent="0.2">
      <c r="A1369" s="1" t="s">
        <v>1002</v>
      </c>
      <c r="B1369" s="13">
        <f t="shared" si="193"/>
        <v>25848</v>
      </c>
      <c r="C1369" s="1">
        <f t="shared" si="201"/>
        <v>52</v>
      </c>
      <c r="D1369">
        <v>1970</v>
      </c>
      <c r="E1369" s="7" t="s">
        <v>36</v>
      </c>
      <c r="F1369">
        <v>7</v>
      </c>
      <c r="G1369" s="8" t="str">
        <f t="shared" si="194"/>
        <v>Oct</v>
      </c>
      <c r="H1369" s="8" t="s">
        <v>6732</v>
      </c>
      <c r="I1369" s="14" t="s">
        <v>6825</v>
      </c>
      <c r="J1369" t="s">
        <v>4787</v>
      </c>
      <c r="K1369">
        <v>1970</v>
      </c>
      <c r="L1369">
        <f t="shared" si="195"/>
        <v>1970</v>
      </c>
      <c r="M1369">
        <v>16.48</v>
      </c>
      <c r="N1369" t="str">
        <f t="shared" si="196"/>
        <v>Underweight</v>
      </c>
      <c r="O1369" t="str">
        <f t="shared" si="197"/>
        <v>Diabetes</v>
      </c>
      <c r="P1369">
        <v>11.05</v>
      </c>
      <c r="Q1369" s="2" t="s">
        <v>8354</v>
      </c>
      <c r="R1369" s="2" t="s">
        <v>8354</v>
      </c>
      <c r="S1369" t="s">
        <v>8354</v>
      </c>
      <c r="T1369" s="2">
        <v>0</v>
      </c>
      <c r="U1369" s="2" t="str">
        <f t="shared" si="198"/>
        <v>NO</v>
      </c>
      <c r="V1369" t="s">
        <v>8354</v>
      </c>
      <c r="W1369" t="str">
        <f t="shared" si="199"/>
        <v>tier - 3</v>
      </c>
      <c r="X1369" t="s">
        <v>11</v>
      </c>
      <c r="Y1369" t="str">
        <f t="shared" si="200"/>
        <v>tier - 2</v>
      </c>
      <c r="Z1369" t="s">
        <v>10</v>
      </c>
      <c r="AA1369" s="15">
        <v>11411.69</v>
      </c>
      <c r="AB1369" t="str">
        <v>R1011</v>
      </c>
    </row>
    <row r="1370" spans="1:28" x14ac:dyDescent="0.2">
      <c r="A1370" s="1" t="s">
        <v>1001</v>
      </c>
      <c r="B1370" s="13">
        <f t="shared" si="193"/>
        <v>30612</v>
      </c>
      <c r="C1370" s="1">
        <f t="shared" si="201"/>
        <v>39</v>
      </c>
      <c r="D1370">
        <v>1983</v>
      </c>
      <c r="E1370" s="7" t="s">
        <v>36</v>
      </c>
      <c r="F1370">
        <v>23</v>
      </c>
      <c r="G1370" s="8" t="str">
        <f t="shared" si="194"/>
        <v>Oct</v>
      </c>
      <c r="H1370" s="8" t="s">
        <v>6732</v>
      </c>
      <c r="I1370" s="14" t="s">
        <v>7750</v>
      </c>
      <c r="J1370" t="s">
        <v>5973</v>
      </c>
      <c r="K1370">
        <v>1983</v>
      </c>
      <c r="L1370">
        <f t="shared" si="195"/>
        <v>1983</v>
      </c>
      <c r="M1370">
        <v>38.57</v>
      </c>
      <c r="N1370" t="str">
        <f t="shared" si="196"/>
        <v>Obesity</v>
      </c>
      <c r="O1370" t="str">
        <f t="shared" si="197"/>
        <v>Prediabetes</v>
      </c>
      <c r="P1370">
        <v>6.27</v>
      </c>
      <c r="Q1370" s="2" t="s">
        <v>8354</v>
      </c>
      <c r="R1370" s="2" t="s">
        <v>8354</v>
      </c>
      <c r="S1370" t="s">
        <v>8354</v>
      </c>
      <c r="T1370" s="2">
        <v>0</v>
      </c>
      <c r="U1370" s="2" t="str">
        <f t="shared" si="198"/>
        <v>NO</v>
      </c>
      <c r="V1370" t="s">
        <v>8354</v>
      </c>
      <c r="W1370" t="str">
        <f t="shared" si="199"/>
        <v>tier - 3</v>
      </c>
      <c r="X1370" t="s">
        <v>11</v>
      </c>
      <c r="Y1370" t="str">
        <f t="shared" si="200"/>
        <v>tier - 1</v>
      </c>
      <c r="Z1370" t="s">
        <v>15</v>
      </c>
      <c r="AA1370" s="15">
        <v>11412.02</v>
      </c>
      <c r="AB1370" t="str">
        <v>R1021</v>
      </c>
    </row>
    <row r="1371" spans="1:28" x14ac:dyDescent="0.2">
      <c r="A1371" s="1" t="s">
        <v>1000</v>
      </c>
      <c r="B1371" s="13">
        <f t="shared" si="193"/>
        <v>31207</v>
      </c>
      <c r="C1371" s="1">
        <f t="shared" si="201"/>
        <v>37</v>
      </c>
      <c r="D1371">
        <v>1985</v>
      </c>
      <c r="E1371" s="7" t="s">
        <v>17</v>
      </c>
      <c r="F1371">
        <v>9</v>
      </c>
      <c r="G1371" s="8" t="str">
        <f t="shared" si="194"/>
        <v>Jun</v>
      </c>
      <c r="H1371" s="8" t="s">
        <v>6732</v>
      </c>
      <c r="I1371" s="14" t="s">
        <v>7751</v>
      </c>
      <c r="J1371" t="s">
        <v>5974</v>
      </c>
      <c r="K1371">
        <v>1985</v>
      </c>
      <c r="L1371">
        <f t="shared" si="195"/>
        <v>1985</v>
      </c>
      <c r="M1371">
        <v>43.85</v>
      </c>
      <c r="N1371" t="str">
        <f t="shared" si="196"/>
        <v>Obesity</v>
      </c>
      <c r="O1371" t="str">
        <f t="shared" si="197"/>
        <v>Normal</v>
      </c>
      <c r="P1371">
        <v>4.7699999999999996</v>
      </c>
      <c r="Q1371" s="2" t="s">
        <v>8355</v>
      </c>
      <c r="R1371" s="2" t="s">
        <v>8354</v>
      </c>
      <c r="S1371" t="s">
        <v>8354</v>
      </c>
      <c r="T1371" s="2">
        <v>0</v>
      </c>
      <c r="U1371" s="2" t="str">
        <f t="shared" si="198"/>
        <v>NO</v>
      </c>
      <c r="V1371" t="s">
        <v>8354</v>
      </c>
      <c r="W1371" t="str">
        <f t="shared" si="199"/>
        <v>tier - 3</v>
      </c>
      <c r="X1371" t="s">
        <v>11</v>
      </c>
      <c r="Y1371" t="str">
        <f t="shared" si="200"/>
        <v>tier - 1</v>
      </c>
      <c r="Z1371" t="s">
        <v>15</v>
      </c>
      <c r="AA1371" s="15">
        <v>11419.49</v>
      </c>
      <c r="AB1371" t="str">
        <v>R1012</v>
      </c>
    </row>
    <row r="1372" spans="1:28" x14ac:dyDescent="0.2">
      <c r="A1372" s="1" t="s">
        <v>999</v>
      </c>
      <c r="B1372" s="13">
        <f t="shared" si="193"/>
        <v>29419</v>
      </c>
      <c r="C1372" s="1">
        <f t="shared" si="201"/>
        <v>42</v>
      </c>
      <c r="D1372">
        <v>1980</v>
      </c>
      <c r="E1372" s="7" t="s">
        <v>9</v>
      </c>
      <c r="F1372">
        <v>17</v>
      </c>
      <c r="G1372" s="8" t="str">
        <f t="shared" si="194"/>
        <v>Jul</v>
      </c>
      <c r="H1372" s="8" t="s">
        <v>6730</v>
      </c>
      <c r="I1372" s="14" t="s">
        <v>7752</v>
      </c>
      <c r="J1372" t="s">
        <v>5975</v>
      </c>
      <c r="K1372">
        <v>1980</v>
      </c>
      <c r="L1372">
        <f t="shared" si="195"/>
        <v>1980</v>
      </c>
      <c r="M1372">
        <v>30.11</v>
      </c>
      <c r="N1372" t="str">
        <f t="shared" si="196"/>
        <v>Obesity</v>
      </c>
      <c r="O1372" t="str">
        <f t="shared" si="197"/>
        <v>Normal</v>
      </c>
      <c r="P1372">
        <v>4.08</v>
      </c>
      <c r="Q1372" s="2" t="s">
        <v>8354</v>
      </c>
      <c r="R1372" s="2" t="s">
        <v>8354</v>
      </c>
      <c r="S1372" t="s">
        <v>8354</v>
      </c>
      <c r="T1372" s="2">
        <v>0</v>
      </c>
      <c r="U1372" s="2" t="str">
        <f t="shared" si="198"/>
        <v>NO</v>
      </c>
      <c r="V1372" t="s">
        <v>8354</v>
      </c>
      <c r="W1372" t="str">
        <f t="shared" si="199"/>
        <v>tier - 3</v>
      </c>
      <c r="X1372" t="s">
        <v>11</v>
      </c>
      <c r="Y1372" t="str">
        <f t="shared" si="200"/>
        <v>tier - 3</v>
      </c>
      <c r="Z1372" t="s">
        <v>11</v>
      </c>
      <c r="AA1372" s="15">
        <v>11435.74</v>
      </c>
      <c r="AB1372" t="str">
        <v>R1021</v>
      </c>
    </row>
    <row r="1373" spans="1:28" x14ac:dyDescent="0.2">
      <c r="A1373" s="1" t="s">
        <v>998</v>
      </c>
      <c r="B1373" s="13">
        <f t="shared" si="193"/>
        <v>26188</v>
      </c>
      <c r="C1373" s="1">
        <f t="shared" si="201"/>
        <v>51</v>
      </c>
      <c r="D1373">
        <v>1971</v>
      </c>
      <c r="E1373" s="7" t="s">
        <v>19</v>
      </c>
      <c r="F1373">
        <v>12</v>
      </c>
      <c r="G1373" s="8" t="str">
        <f t="shared" si="194"/>
        <v>Sep</v>
      </c>
      <c r="H1373" s="8" t="s">
        <v>6730</v>
      </c>
      <c r="I1373" s="14" t="s">
        <v>7753</v>
      </c>
      <c r="J1373" t="s">
        <v>5976</v>
      </c>
      <c r="K1373">
        <v>1971</v>
      </c>
      <c r="L1373">
        <f t="shared" si="195"/>
        <v>1971</v>
      </c>
      <c r="M1373">
        <v>31.59</v>
      </c>
      <c r="N1373" t="str">
        <f t="shared" si="196"/>
        <v>Obesity</v>
      </c>
      <c r="O1373" t="str">
        <f t="shared" si="197"/>
        <v>Prediabetes</v>
      </c>
      <c r="P1373">
        <v>6.01</v>
      </c>
      <c r="Q1373" s="2" t="s">
        <v>8354</v>
      </c>
      <c r="R1373" s="2" t="s">
        <v>8354</v>
      </c>
      <c r="S1373" t="s">
        <v>8354</v>
      </c>
      <c r="T1373" s="2">
        <v>0</v>
      </c>
      <c r="U1373" s="2" t="str">
        <f t="shared" si="198"/>
        <v>NO</v>
      </c>
      <c r="V1373" t="s">
        <v>8354</v>
      </c>
      <c r="W1373" t="str">
        <f t="shared" si="199"/>
        <v>tier - 3</v>
      </c>
      <c r="X1373" t="s">
        <v>11</v>
      </c>
      <c r="Y1373" t="str">
        <f t="shared" si="200"/>
        <v>tier - 3</v>
      </c>
      <c r="Z1373" t="s">
        <v>11</v>
      </c>
      <c r="AA1373" s="15">
        <v>11436.74</v>
      </c>
      <c r="AB1373" t="str">
        <v>R1012</v>
      </c>
    </row>
    <row r="1374" spans="1:28" x14ac:dyDescent="0.2">
      <c r="A1374" s="1" t="s">
        <v>997</v>
      </c>
      <c r="B1374" s="13">
        <f t="shared" si="193"/>
        <v>24272</v>
      </c>
      <c r="C1374" s="1">
        <f t="shared" si="201"/>
        <v>56</v>
      </c>
      <c r="D1374">
        <v>1966</v>
      </c>
      <c r="E1374" s="7" t="s">
        <v>17</v>
      </c>
      <c r="F1374">
        <v>14</v>
      </c>
      <c r="G1374" s="8" t="str">
        <f t="shared" si="194"/>
        <v>Jun</v>
      </c>
      <c r="H1374" s="8" t="s">
        <v>6732</v>
      </c>
      <c r="I1374" s="14" t="s">
        <v>7754</v>
      </c>
      <c r="J1374" t="s">
        <v>4917</v>
      </c>
      <c r="K1374">
        <v>1966</v>
      </c>
      <c r="L1374">
        <f t="shared" si="195"/>
        <v>1966</v>
      </c>
      <c r="M1374">
        <v>40.15</v>
      </c>
      <c r="N1374" t="str">
        <f t="shared" si="196"/>
        <v>Obesity</v>
      </c>
      <c r="O1374" t="str">
        <f t="shared" si="197"/>
        <v>Diabetes</v>
      </c>
      <c r="P1374">
        <v>11.84</v>
      </c>
      <c r="Q1374" s="2" t="s">
        <v>8354</v>
      </c>
      <c r="R1374" s="2" t="s">
        <v>8354</v>
      </c>
      <c r="S1374" t="s">
        <v>8354</v>
      </c>
      <c r="T1374" s="2">
        <v>0</v>
      </c>
      <c r="U1374" s="2" t="str">
        <f t="shared" si="198"/>
        <v>NO</v>
      </c>
      <c r="V1374" t="s">
        <v>8354</v>
      </c>
      <c r="W1374" t="str">
        <f t="shared" si="199"/>
        <v>tier - 3</v>
      </c>
      <c r="X1374" t="s">
        <v>11</v>
      </c>
      <c r="Y1374" t="str">
        <f t="shared" si="200"/>
        <v>tier - 1</v>
      </c>
      <c r="Z1374" t="s">
        <v>15</v>
      </c>
      <c r="AA1374" s="15">
        <v>11454.02</v>
      </c>
      <c r="AB1374" t="str">
        <v>R1012</v>
      </c>
    </row>
    <row r="1375" spans="1:28" x14ac:dyDescent="0.2">
      <c r="A1375" s="1" t="s">
        <v>996</v>
      </c>
      <c r="B1375" s="13">
        <f t="shared" si="193"/>
        <v>23916</v>
      </c>
      <c r="C1375" s="1">
        <f t="shared" si="201"/>
        <v>57</v>
      </c>
      <c r="D1375">
        <v>1965</v>
      </c>
      <c r="E1375" s="7" t="s">
        <v>17</v>
      </c>
      <c r="F1375">
        <v>23</v>
      </c>
      <c r="G1375" s="8" t="str">
        <f t="shared" si="194"/>
        <v>Jun</v>
      </c>
      <c r="H1375" s="8" t="s">
        <v>6732</v>
      </c>
      <c r="I1375" s="14" t="s">
        <v>7755</v>
      </c>
      <c r="J1375" t="s">
        <v>5977</v>
      </c>
      <c r="K1375">
        <v>1965</v>
      </c>
      <c r="L1375">
        <f t="shared" si="195"/>
        <v>1965</v>
      </c>
      <c r="M1375">
        <v>40.700000000000003</v>
      </c>
      <c r="N1375" t="str">
        <f t="shared" si="196"/>
        <v>Obesity</v>
      </c>
      <c r="O1375" t="str">
        <f t="shared" si="197"/>
        <v>Prediabetes</v>
      </c>
      <c r="P1375">
        <v>6.27</v>
      </c>
      <c r="Q1375" s="2" t="s">
        <v>8355</v>
      </c>
      <c r="R1375" s="2" t="s">
        <v>8354</v>
      </c>
      <c r="S1375" t="s">
        <v>2382</v>
      </c>
      <c r="T1375" s="2">
        <v>1</v>
      </c>
      <c r="U1375" s="2" t="str">
        <f t="shared" si="198"/>
        <v>NO</v>
      </c>
      <c r="V1375" t="s">
        <v>8354</v>
      </c>
      <c r="W1375" t="str">
        <f t="shared" si="199"/>
        <v>tier - 3</v>
      </c>
      <c r="X1375" t="s">
        <v>11</v>
      </c>
      <c r="Y1375" t="str">
        <f t="shared" si="200"/>
        <v>tier - 2</v>
      </c>
      <c r="Z1375" t="s">
        <v>10</v>
      </c>
      <c r="AA1375" s="15">
        <v>11455.28</v>
      </c>
      <c r="AB1375" t="str">
        <v>R1011</v>
      </c>
    </row>
    <row r="1376" spans="1:28" x14ac:dyDescent="0.2">
      <c r="A1376" s="1" t="s">
        <v>995</v>
      </c>
      <c r="B1376" s="13">
        <f t="shared" si="193"/>
        <v>24357</v>
      </c>
      <c r="C1376" s="1">
        <f t="shared" si="201"/>
        <v>56</v>
      </c>
      <c r="D1376">
        <v>1966</v>
      </c>
      <c r="E1376" s="7" t="s">
        <v>19</v>
      </c>
      <c r="F1376">
        <v>7</v>
      </c>
      <c r="G1376" s="8" t="str">
        <f t="shared" si="194"/>
        <v>Sep</v>
      </c>
      <c r="H1376" s="8" t="s">
        <v>7145</v>
      </c>
      <c r="I1376" s="14" t="s">
        <v>7756</v>
      </c>
      <c r="J1376" t="s">
        <v>5263</v>
      </c>
      <c r="K1376">
        <v>1966</v>
      </c>
      <c r="L1376">
        <f t="shared" si="195"/>
        <v>1966</v>
      </c>
      <c r="M1376">
        <v>40.76</v>
      </c>
      <c r="N1376" t="str">
        <f t="shared" si="196"/>
        <v>Obesity</v>
      </c>
      <c r="O1376" t="str">
        <f t="shared" si="197"/>
        <v>Normal</v>
      </c>
      <c r="P1376">
        <v>5.28</v>
      </c>
      <c r="Q1376" s="2" t="s">
        <v>8354</v>
      </c>
      <c r="R1376" s="2" t="s">
        <v>8354</v>
      </c>
      <c r="S1376" t="s">
        <v>8354</v>
      </c>
      <c r="T1376" s="2">
        <v>0</v>
      </c>
      <c r="U1376" s="2" t="str">
        <f t="shared" si="198"/>
        <v>NO</v>
      </c>
      <c r="V1376" t="s">
        <v>8354</v>
      </c>
      <c r="W1376" t="str">
        <f t="shared" si="199"/>
        <v>tier - 3</v>
      </c>
      <c r="X1376" t="s">
        <v>11</v>
      </c>
      <c r="Y1376" t="str">
        <f t="shared" si="200"/>
        <v>tier - 2</v>
      </c>
      <c r="Z1376" t="s">
        <v>10</v>
      </c>
      <c r="AA1376" s="15">
        <v>11478.14</v>
      </c>
      <c r="AB1376" t="str">
        <v>R1025</v>
      </c>
    </row>
    <row r="1377" spans="1:28" x14ac:dyDescent="0.2">
      <c r="A1377" s="1" t="s">
        <v>994</v>
      </c>
      <c r="B1377" s="13">
        <f t="shared" si="193"/>
        <v>38240</v>
      </c>
      <c r="C1377" s="1">
        <f t="shared" si="201"/>
        <v>18</v>
      </c>
      <c r="D1377">
        <v>2004</v>
      </c>
      <c r="E1377" s="7" t="s">
        <v>19</v>
      </c>
      <c r="F1377">
        <v>10</v>
      </c>
      <c r="G1377" s="8" t="str">
        <f t="shared" si="194"/>
        <v>Sep</v>
      </c>
      <c r="H1377" s="8" t="s">
        <v>6732</v>
      </c>
      <c r="I1377" s="14" t="s">
        <v>7757</v>
      </c>
      <c r="J1377" t="s">
        <v>5978</v>
      </c>
      <c r="K1377">
        <v>2004</v>
      </c>
      <c r="L1377">
        <f t="shared" si="195"/>
        <v>2004</v>
      </c>
      <c r="M1377">
        <v>29.7</v>
      </c>
      <c r="N1377" t="str">
        <f t="shared" si="196"/>
        <v>Overweight</v>
      </c>
      <c r="O1377" t="str">
        <f t="shared" si="197"/>
        <v>Diabetes</v>
      </c>
      <c r="P1377">
        <v>7.03</v>
      </c>
      <c r="Q1377" s="2" t="s">
        <v>8354</v>
      </c>
      <c r="R1377" s="2" t="s">
        <v>8354</v>
      </c>
      <c r="S1377" t="s">
        <v>8354</v>
      </c>
      <c r="T1377" s="2">
        <v>0</v>
      </c>
      <c r="U1377" s="2" t="str">
        <f t="shared" si="198"/>
        <v>NO</v>
      </c>
      <c r="V1377" t="s">
        <v>8354</v>
      </c>
      <c r="W1377" t="str">
        <f t="shared" si="199"/>
        <v>tier - 3</v>
      </c>
      <c r="X1377" t="s">
        <v>11</v>
      </c>
      <c r="Y1377" t="str">
        <f t="shared" si="200"/>
        <v>tier - 2</v>
      </c>
      <c r="Z1377" t="s">
        <v>10</v>
      </c>
      <c r="AA1377" s="15">
        <v>11482.63</v>
      </c>
      <c r="AB1377" t="str">
        <v>R1013</v>
      </c>
    </row>
    <row r="1378" spans="1:28" x14ac:dyDescent="0.2">
      <c r="A1378" s="1" t="s">
        <v>993</v>
      </c>
      <c r="B1378" s="13">
        <f t="shared" si="193"/>
        <v>25854</v>
      </c>
      <c r="C1378" s="1">
        <f t="shared" si="201"/>
        <v>52</v>
      </c>
      <c r="D1378">
        <v>1970</v>
      </c>
      <c r="E1378" s="7" t="s">
        <v>36</v>
      </c>
      <c r="F1378">
        <v>13</v>
      </c>
      <c r="G1378" s="8" t="str">
        <f t="shared" si="194"/>
        <v>Oct</v>
      </c>
      <c r="H1378" s="8" t="s">
        <v>6732</v>
      </c>
      <c r="I1378" s="14" t="s">
        <v>7047</v>
      </c>
      <c r="J1378" t="s">
        <v>5979</v>
      </c>
      <c r="K1378">
        <v>1970</v>
      </c>
      <c r="L1378">
        <f t="shared" si="195"/>
        <v>1970</v>
      </c>
      <c r="M1378">
        <v>40.58</v>
      </c>
      <c r="N1378" t="str">
        <f t="shared" si="196"/>
        <v>Obesity</v>
      </c>
      <c r="O1378" t="str">
        <f t="shared" si="197"/>
        <v>Normal</v>
      </c>
      <c r="P1378">
        <v>5.32</v>
      </c>
      <c r="Q1378" s="2" t="s">
        <v>8355</v>
      </c>
      <c r="R1378" s="2" t="s">
        <v>8354</v>
      </c>
      <c r="S1378" t="s">
        <v>2382</v>
      </c>
      <c r="T1378" s="2">
        <v>1</v>
      </c>
      <c r="U1378" s="2" t="str">
        <f t="shared" si="198"/>
        <v>NO</v>
      </c>
      <c r="V1378" t="s">
        <v>8354</v>
      </c>
      <c r="W1378" t="str">
        <f t="shared" si="199"/>
        <v>tier - 3</v>
      </c>
      <c r="X1378" t="s">
        <v>11</v>
      </c>
      <c r="Y1378" t="str">
        <f t="shared" si="200"/>
        <v>tier - 1</v>
      </c>
      <c r="Z1378" t="s">
        <v>15</v>
      </c>
      <c r="AA1378" s="15">
        <v>11488.32</v>
      </c>
      <c r="AB1378" t="str">
        <v>R1014</v>
      </c>
    </row>
    <row r="1379" spans="1:28" x14ac:dyDescent="0.2">
      <c r="A1379" s="1" t="s">
        <v>992</v>
      </c>
      <c r="B1379" s="13">
        <f t="shared" si="193"/>
        <v>30474</v>
      </c>
      <c r="C1379" s="1">
        <f t="shared" si="201"/>
        <v>40</v>
      </c>
      <c r="D1379">
        <v>1983</v>
      </c>
      <c r="E1379" s="7" t="s">
        <v>17</v>
      </c>
      <c r="F1379">
        <v>7</v>
      </c>
      <c r="G1379" s="8" t="str">
        <f t="shared" si="194"/>
        <v>Jun</v>
      </c>
      <c r="H1379" s="8" t="s">
        <v>6730</v>
      </c>
      <c r="I1379" s="14" t="s">
        <v>7758</v>
      </c>
      <c r="J1379" t="s">
        <v>5980</v>
      </c>
      <c r="K1379">
        <v>1983</v>
      </c>
      <c r="L1379">
        <f t="shared" si="195"/>
        <v>1983</v>
      </c>
      <c r="M1379">
        <v>33.06</v>
      </c>
      <c r="N1379" t="str">
        <f t="shared" si="196"/>
        <v>Obesity</v>
      </c>
      <c r="O1379" t="str">
        <f t="shared" si="197"/>
        <v>Diabetes</v>
      </c>
      <c r="P1379">
        <v>9.59</v>
      </c>
      <c r="Q1379" s="2" t="s">
        <v>8355</v>
      </c>
      <c r="R1379" s="2" t="s">
        <v>8354</v>
      </c>
      <c r="S1379" t="s">
        <v>8354</v>
      </c>
      <c r="T1379" s="2">
        <v>0</v>
      </c>
      <c r="U1379" s="2" t="str">
        <f t="shared" si="198"/>
        <v>NO</v>
      </c>
      <c r="V1379" t="s">
        <v>8354</v>
      </c>
      <c r="W1379" t="str">
        <f t="shared" si="199"/>
        <v>tier - 3</v>
      </c>
      <c r="X1379" t="s">
        <v>11</v>
      </c>
      <c r="Y1379" t="str">
        <f t="shared" si="200"/>
        <v>tier - 3</v>
      </c>
      <c r="Z1379" t="s">
        <v>11</v>
      </c>
      <c r="AA1379" s="15">
        <v>11492.46</v>
      </c>
      <c r="AB1379" t="str">
        <v>R1026</v>
      </c>
    </row>
    <row r="1380" spans="1:28" x14ac:dyDescent="0.2">
      <c r="A1380" s="1" t="s">
        <v>991</v>
      </c>
      <c r="B1380" s="13">
        <f t="shared" si="193"/>
        <v>25426</v>
      </c>
      <c r="C1380" s="1">
        <f t="shared" si="201"/>
        <v>53</v>
      </c>
      <c r="D1380">
        <v>1969</v>
      </c>
      <c r="E1380" s="7" t="s">
        <v>34</v>
      </c>
      <c r="F1380">
        <v>11</v>
      </c>
      <c r="G1380" s="8" t="str">
        <f t="shared" si="194"/>
        <v>Aug</v>
      </c>
      <c r="H1380" s="8" t="s">
        <v>6732</v>
      </c>
      <c r="I1380" s="14" t="s">
        <v>6794</v>
      </c>
      <c r="J1380" t="s">
        <v>5981</v>
      </c>
      <c r="K1380">
        <v>1969</v>
      </c>
      <c r="L1380">
        <f t="shared" si="195"/>
        <v>1969</v>
      </c>
      <c r="M1380">
        <v>26.62</v>
      </c>
      <c r="N1380" t="str">
        <f t="shared" si="196"/>
        <v>Overweight</v>
      </c>
      <c r="O1380" t="str">
        <f t="shared" si="197"/>
        <v>Prediabetes</v>
      </c>
      <c r="P1380">
        <v>6.15</v>
      </c>
      <c r="Q1380" s="2" t="s">
        <v>8355</v>
      </c>
      <c r="R1380" s="2" t="s">
        <v>8354</v>
      </c>
      <c r="S1380" t="s">
        <v>8354</v>
      </c>
      <c r="T1380" s="2">
        <v>0</v>
      </c>
      <c r="U1380" s="2" t="str">
        <f t="shared" si="198"/>
        <v>NO</v>
      </c>
      <c r="V1380" t="s">
        <v>8354</v>
      </c>
      <c r="W1380" t="str">
        <f t="shared" si="199"/>
        <v>tier - 3</v>
      </c>
      <c r="X1380" t="s">
        <v>11</v>
      </c>
      <c r="Y1380" t="str">
        <f t="shared" si="200"/>
        <v>tier - 1</v>
      </c>
      <c r="Z1380" t="s">
        <v>15</v>
      </c>
      <c r="AA1380" s="15">
        <v>11497.69</v>
      </c>
      <c r="AB1380" t="str">
        <v>R1012</v>
      </c>
    </row>
    <row r="1381" spans="1:28" x14ac:dyDescent="0.2">
      <c r="A1381" s="1" t="s">
        <v>990</v>
      </c>
      <c r="B1381" s="13">
        <f t="shared" si="193"/>
        <v>32787</v>
      </c>
      <c r="C1381" s="1">
        <f t="shared" si="201"/>
        <v>33</v>
      </c>
      <c r="D1381">
        <v>1989</v>
      </c>
      <c r="E1381" s="7" t="s">
        <v>36</v>
      </c>
      <c r="F1381">
        <v>6</v>
      </c>
      <c r="G1381" s="8" t="str">
        <f t="shared" si="194"/>
        <v>Oct</v>
      </c>
      <c r="H1381" s="8" t="s">
        <v>6732</v>
      </c>
      <c r="I1381" s="14" t="s">
        <v>6922</v>
      </c>
      <c r="J1381" t="s">
        <v>4810</v>
      </c>
      <c r="K1381">
        <v>1989</v>
      </c>
      <c r="L1381">
        <f t="shared" si="195"/>
        <v>1989</v>
      </c>
      <c r="M1381">
        <v>37.1</v>
      </c>
      <c r="N1381" t="str">
        <f t="shared" si="196"/>
        <v>Obesity</v>
      </c>
      <c r="O1381" t="str">
        <f t="shared" si="197"/>
        <v>Diabetes</v>
      </c>
      <c r="P1381">
        <v>11.08</v>
      </c>
      <c r="Q1381" s="2" t="s">
        <v>8354</v>
      </c>
      <c r="R1381" s="2" t="s">
        <v>8354</v>
      </c>
      <c r="S1381" t="s">
        <v>8354</v>
      </c>
      <c r="T1381" s="2">
        <v>0</v>
      </c>
      <c r="U1381" s="2" t="str">
        <f t="shared" si="198"/>
        <v>NO</v>
      </c>
      <c r="V1381" t="s">
        <v>8354</v>
      </c>
      <c r="W1381" t="str">
        <f t="shared" si="199"/>
        <v>tier - 3</v>
      </c>
      <c r="X1381" t="s">
        <v>11</v>
      </c>
      <c r="Y1381" t="str">
        <f t="shared" si="200"/>
        <v>tier - 3</v>
      </c>
      <c r="Z1381" t="s">
        <v>11</v>
      </c>
      <c r="AA1381" s="15">
        <v>11511.61</v>
      </c>
      <c r="AB1381" t="str">
        <v>R1026</v>
      </c>
    </row>
    <row r="1382" spans="1:28" x14ac:dyDescent="0.2">
      <c r="A1382" s="1" t="s">
        <v>989</v>
      </c>
      <c r="B1382" s="13">
        <f t="shared" si="193"/>
        <v>25013</v>
      </c>
      <c r="C1382" s="1">
        <f t="shared" si="201"/>
        <v>54</v>
      </c>
      <c r="D1382">
        <v>1968</v>
      </c>
      <c r="E1382" s="7" t="s">
        <v>17</v>
      </c>
      <c r="F1382">
        <v>24</v>
      </c>
      <c r="G1382" s="8" t="str">
        <f t="shared" si="194"/>
        <v>Jun</v>
      </c>
      <c r="H1382" s="8" t="s">
        <v>6732</v>
      </c>
      <c r="I1382" s="14" t="s">
        <v>7759</v>
      </c>
      <c r="J1382" t="s">
        <v>5982</v>
      </c>
      <c r="K1382">
        <v>1968</v>
      </c>
      <c r="L1382">
        <f t="shared" si="195"/>
        <v>1968</v>
      </c>
      <c r="M1382">
        <v>18.28</v>
      </c>
      <c r="N1382" t="str">
        <f t="shared" si="196"/>
        <v>Normalweight</v>
      </c>
      <c r="O1382" t="str">
        <f t="shared" si="197"/>
        <v>Diabetes</v>
      </c>
      <c r="P1382">
        <v>7.95</v>
      </c>
      <c r="Q1382" s="2" t="s">
        <v>8354</v>
      </c>
      <c r="R1382" s="2" t="s">
        <v>8354</v>
      </c>
      <c r="S1382" t="s">
        <v>8354</v>
      </c>
      <c r="T1382" s="2">
        <v>0</v>
      </c>
      <c r="U1382" s="2" t="str">
        <f t="shared" si="198"/>
        <v>NO</v>
      </c>
      <c r="V1382" t="s">
        <v>8354</v>
      </c>
      <c r="W1382" t="str">
        <f t="shared" si="199"/>
        <v>tier - 3</v>
      </c>
      <c r="X1382" t="s">
        <v>11</v>
      </c>
      <c r="Y1382" t="str">
        <f t="shared" si="200"/>
        <v>tier - 1</v>
      </c>
      <c r="Z1382" t="s">
        <v>15</v>
      </c>
      <c r="AA1382" s="15">
        <v>11512.41</v>
      </c>
      <c r="AB1382" t="str">
        <v>R1024</v>
      </c>
    </row>
    <row r="1383" spans="1:28" x14ac:dyDescent="0.2">
      <c r="A1383" s="1" t="s">
        <v>988</v>
      </c>
      <c r="B1383" s="13">
        <f t="shared" si="193"/>
        <v>26286</v>
      </c>
      <c r="C1383" s="1">
        <f t="shared" si="201"/>
        <v>51</v>
      </c>
      <c r="D1383">
        <v>1971</v>
      </c>
      <c r="E1383" s="7" t="s">
        <v>29</v>
      </c>
      <c r="F1383">
        <v>19</v>
      </c>
      <c r="G1383" s="8" t="str">
        <f t="shared" si="194"/>
        <v>Dec</v>
      </c>
      <c r="H1383" s="8" t="s">
        <v>6730</v>
      </c>
      <c r="I1383" s="14" t="s">
        <v>7173</v>
      </c>
      <c r="J1383" t="s">
        <v>5983</v>
      </c>
      <c r="K1383">
        <v>1971</v>
      </c>
      <c r="L1383">
        <f t="shared" si="195"/>
        <v>1971</v>
      </c>
      <c r="M1383">
        <v>35.814999999999998</v>
      </c>
      <c r="N1383" t="str">
        <f t="shared" si="196"/>
        <v>Obesity</v>
      </c>
      <c r="O1383" t="str">
        <f t="shared" si="197"/>
        <v>Prediabetes</v>
      </c>
      <c r="P1383">
        <v>6.23</v>
      </c>
      <c r="Q1383" s="2" t="s">
        <v>8354</v>
      </c>
      <c r="R1383" s="2" t="s">
        <v>8354</v>
      </c>
      <c r="S1383" t="s">
        <v>8354</v>
      </c>
      <c r="T1383" s="2">
        <v>0</v>
      </c>
      <c r="U1383" s="2" t="str">
        <f t="shared" si="198"/>
        <v>NO</v>
      </c>
      <c r="V1383" t="s">
        <v>8354</v>
      </c>
      <c r="W1383" t="str">
        <f t="shared" si="199"/>
        <v>tier - 3</v>
      </c>
      <c r="X1383" t="s">
        <v>11</v>
      </c>
      <c r="Y1383" t="str">
        <f t="shared" si="200"/>
        <v>tier - 1</v>
      </c>
      <c r="Z1383" t="s">
        <v>15</v>
      </c>
      <c r="AA1383" s="15">
        <v>11520.1</v>
      </c>
      <c r="AB1383" t="str">
        <v>R1012</v>
      </c>
    </row>
    <row r="1384" spans="1:28" x14ac:dyDescent="0.2">
      <c r="A1384" s="1" t="s">
        <v>987</v>
      </c>
      <c r="B1384" s="13">
        <f t="shared" si="193"/>
        <v>32306</v>
      </c>
      <c r="C1384" s="1">
        <f t="shared" si="201"/>
        <v>34</v>
      </c>
      <c r="D1384">
        <v>1988</v>
      </c>
      <c r="E1384" s="7" t="s">
        <v>17</v>
      </c>
      <c r="F1384">
        <v>12</v>
      </c>
      <c r="G1384" s="8" t="str">
        <f t="shared" si="194"/>
        <v>Jun</v>
      </c>
      <c r="H1384" s="8" t="s">
        <v>6732</v>
      </c>
      <c r="I1384" s="14" t="s">
        <v>7544</v>
      </c>
      <c r="J1384" t="s">
        <v>5346</v>
      </c>
      <c r="K1384">
        <v>1988</v>
      </c>
      <c r="L1384">
        <f t="shared" si="195"/>
        <v>1988</v>
      </c>
      <c r="M1384">
        <v>30.69</v>
      </c>
      <c r="N1384" t="str">
        <f t="shared" si="196"/>
        <v>Obesity</v>
      </c>
      <c r="O1384" t="str">
        <f t="shared" si="197"/>
        <v>Diabetes</v>
      </c>
      <c r="P1384">
        <v>6.5</v>
      </c>
      <c r="Q1384" s="2" t="s">
        <v>8354</v>
      </c>
      <c r="R1384" s="2" t="s">
        <v>8354</v>
      </c>
      <c r="S1384" t="s">
        <v>8354</v>
      </c>
      <c r="T1384" s="2">
        <v>0</v>
      </c>
      <c r="U1384" s="2" t="str">
        <f t="shared" si="198"/>
        <v>NO</v>
      </c>
      <c r="V1384" t="s">
        <v>8354</v>
      </c>
      <c r="W1384" t="str">
        <f t="shared" si="199"/>
        <v>tier - 3</v>
      </c>
      <c r="X1384" t="s">
        <v>11</v>
      </c>
      <c r="Y1384" t="str">
        <f t="shared" si="200"/>
        <v>tier - 1</v>
      </c>
      <c r="Z1384" t="s">
        <v>15</v>
      </c>
      <c r="AA1384" s="15">
        <v>11524.25</v>
      </c>
      <c r="AB1384" t="str">
        <v>R1026</v>
      </c>
    </row>
    <row r="1385" spans="1:28" x14ac:dyDescent="0.2">
      <c r="A1385" s="1" t="s">
        <v>986</v>
      </c>
      <c r="B1385" s="13">
        <f t="shared" si="193"/>
        <v>25772</v>
      </c>
      <c r="C1385" s="1">
        <f t="shared" si="201"/>
        <v>52</v>
      </c>
      <c r="D1385">
        <v>1970</v>
      </c>
      <c r="E1385" s="7" t="s">
        <v>9</v>
      </c>
      <c r="F1385">
        <v>23</v>
      </c>
      <c r="G1385" s="8" t="str">
        <f t="shared" si="194"/>
        <v>Jul</v>
      </c>
      <c r="H1385" s="8" t="s">
        <v>6732</v>
      </c>
      <c r="I1385" s="14" t="s">
        <v>7760</v>
      </c>
      <c r="J1385" t="s">
        <v>5984</v>
      </c>
      <c r="K1385">
        <v>1970</v>
      </c>
      <c r="L1385">
        <f t="shared" si="195"/>
        <v>1970</v>
      </c>
      <c r="M1385">
        <v>26.125</v>
      </c>
      <c r="N1385" t="str">
        <f t="shared" si="196"/>
        <v>Overweight</v>
      </c>
      <c r="O1385" t="str">
        <f t="shared" si="197"/>
        <v>Normal</v>
      </c>
      <c r="P1385">
        <v>5.22</v>
      </c>
      <c r="Q1385" s="2" t="s">
        <v>8354</v>
      </c>
      <c r="R1385" s="2" t="s">
        <v>8354</v>
      </c>
      <c r="S1385" t="s">
        <v>8354</v>
      </c>
      <c r="T1385" s="2">
        <v>0</v>
      </c>
      <c r="U1385" s="2" t="str">
        <f t="shared" si="198"/>
        <v>NO</v>
      </c>
      <c r="V1385" t="s">
        <v>8354</v>
      </c>
      <c r="W1385" t="str">
        <f t="shared" si="199"/>
        <v>tier - 3</v>
      </c>
      <c r="X1385" t="s">
        <v>11</v>
      </c>
      <c r="Y1385" t="str">
        <f t="shared" si="200"/>
        <v>tier - 1</v>
      </c>
      <c r="Z1385" t="s">
        <v>15</v>
      </c>
      <c r="AA1385" s="15">
        <v>11530.12</v>
      </c>
      <c r="AB1385" t="str">
        <v>R1012</v>
      </c>
    </row>
    <row r="1386" spans="1:28" x14ac:dyDescent="0.2">
      <c r="A1386" s="1" t="s">
        <v>985</v>
      </c>
      <c r="B1386" s="13">
        <f t="shared" si="193"/>
        <v>24018</v>
      </c>
      <c r="C1386" s="1">
        <f t="shared" si="201"/>
        <v>57</v>
      </c>
      <c r="D1386">
        <v>1965</v>
      </c>
      <c r="E1386" s="7" t="s">
        <v>36</v>
      </c>
      <c r="F1386">
        <v>3</v>
      </c>
      <c r="G1386" s="8" t="str">
        <f t="shared" si="194"/>
        <v>Oct</v>
      </c>
      <c r="H1386" s="8" t="s">
        <v>6730</v>
      </c>
      <c r="I1386" s="14" t="s">
        <v>7761</v>
      </c>
      <c r="J1386" t="s">
        <v>5017</v>
      </c>
      <c r="K1386">
        <v>1965</v>
      </c>
      <c r="L1386">
        <f t="shared" si="195"/>
        <v>1965</v>
      </c>
      <c r="M1386">
        <v>34.58</v>
      </c>
      <c r="N1386" t="str">
        <f t="shared" si="196"/>
        <v>Obesity</v>
      </c>
      <c r="O1386" t="str">
        <f t="shared" si="197"/>
        <v>Prediabetes</v>
      </c>
      <c r="P1386">
        <v>6.3</v>
      </c>
      <c r="Q1386" s="2" t="s">
        <v>8354</v>
      </c>
      <c r="R1386" s="2" t="s">
        <v>8354</v>
      </c>
      <c r="S1386" t="s">
        <v>2382</v>
      </c>
      <c r="T1386" s="2">
        <v>1</v>
      </c>
      <c r="U1386" s="2" t="str">
        <f t="shared" si="198"/>
        <v>NO</v>
      </c>
      <c r="V1386" t="s">
        <v>8354</v>
      </c>
      <c r="W1386" t="str">
        <f t="shared" si="199"/>
        <v>tier - 3</v>
      </c>
      <c r="X1386" t="s">
        <v>11</v>
      </c>
      <c r="Y1386" t="str">
        <f t="shared" si="200"/>
        <v>tier - 1</v>
      </c>
      <c r="Z1386" t="s">
        <v>15</v>
      </c>
      <c r="AA1386" s="15">
        <v>11534.87</v>
      </c>
      <c r="AB1386" t="str">
        <v>R1017</v>
      </c>
    </row>
    <row r="1387" spans="1:28" x14ac:dyDescent="0.2">
      <c r="A1387" s="1" t="s">
        <v>984</v>
      </c>
      <c r="B1387" s="13">
        <f t="shared" si="193"/>
        <v>25156</v>
      </c>
      <c r="C1387" s="1">
        <f t="shared" si="201"/>
        <v>54</v>
      </c>
      <c r="D1387">
        <v>1968</v>
      </c>
      <c r="E1387" s="7" t="s">
        <v>14</v>
      </c>
      <c r="F1387">
        <v>14</v>
      </c>
      <c r="G1387" s="8" t="str">
        <f t="shared" si="194"/>
        <v>Nov</v>
      </c>
      <c r="H1387" s="8" t="s">
        <v>6732</v>
      </c>
      <c r="I1387" s="14" t="s">
        <v>7762</v>
      </c>
      <c r="J1387" t="s">
        <v>5985</v>
      </c>
      <c r="K1387">
        <v>1968</v>
      </c>
      <c r="L1387">
        <f t="shared" si="195"/>
        <v>1968</v>
      </c>
      <c r="M1387">
        <v>27.4</v>
      </c>
      <c r="N1387" t="str">
        <f t="shared" si="196"/>
        <v>Overweight</v>
      </c>
      <c r="O1387" t="str">
        <f t="shared" si="197"/>
        <v>Diabetes</v>
      </c>
      <c r="P1387">
        <v>8.84</v>
      </c>
      <c r="Q1387" s="2" t="s">
        <v>8354</v>
      </c>
      <c r="R1387" s="2" t="s">
        <v>8354</v>
      </c>
      <c r="S1387" t="s">
        <v>8354</v>
      </c>
      <c r="T1387" s="2">
        <v>0</v>
      </c>
      <c r="U1387" s="2" t="str">
        <f t="shared" si="198"/>
        <v>NO</v>
      </c>
      <c r="V1387" t="s">
        <v>8354</v>
      </c>
      <c r="W1387" t="str">
        <f t="shared" si="199"/>
        <v>tier - 3</v>
      </c>
      <c r="X1387" t="s">
        <v>11</v>
      </c>
      <c r="Y1387" t="str">
        <f t="shared" si="200"/>
        <v>tier - 1</v>
      </c>
      <c r="Z1387" t="s">
        <v>15</v>
      </c>
      <c r="AA1387" s="15">
        <v>11538.42</v>
      </c>
      <c r="AB1387" t="str">
        <v>R1011</v>
      </c>
    </row>
    <row r="1388" spans="1:28" x14ac:dyDescent="0.2">
      <c r="A1388" s="1" t="s">
        <v>983</v>
      </c>
      <c r="B1388" s="13">
        <f t="shared" si="193"/>
        <v>26268</v>
      </c>
      <c r="C1388" s="1">
        <f t="shared" si="201"/>
        <v>51</v>
      </c>
      <c r="D1388">
        <v>1971</v>
      </c>
      <c r="E1388" s="7" t="s">
        <v>29</v>
      </c>
      <c r="F1388">
        <v>1</v>
      </c>
      <c r="G1388" s="8" t="str">
        <f t="shared" si="194"/>
        <v>Dec</v>
      </c>
      <c r="H1388" s="8" t="s">
        <v>6732</v>
      </c>
      <c r="I1388" s="14" t="s">
        <v>7763</v>
      </c>
      <c r="J1388" t="s">
        <v>5662</v>
      </c>
      <c r="K1388">
        <v>1971</v>
      </c>
      <c r="L1388">
        <f t="shared" si="195"/>
        <v>1971</v>
      </c>
      <c r="M1388">
        <v>27.53</v>
      </c>
      <c r="N1388" t="str">
        <f t="shared" si="196"/>
        <v>Overweight</v>
      </c>
      <c r="O1388" t="str">
        <f t="shared" si="197"/>
        <v>Normal</v>
      </c>
      <c r="P1388">
        <v>4.1100000000000003</v>
      </c>
      <c r="Q1388" s="2" t="s">
        <v>8354</v>
      </c>
      <c r="R1388" s="2" t="s">
        <v>8354</v>
      </c>
      <c r="S1388" t="s">
        <v>8354</v>
      </c>
      <c r="T1388" s="2">
        <v>1</v>
      </c>
      <c r="U1388" s="2" t="str">
        <f t="shared" si="198"/>
        <v>NO</v>
      </c>
      <c r="V1388" t="s">
        <v>8354</v>
      </c>
      <c r="W1388" t="str">
        <f t="shared" si="199"/>
        <v>tier - 3</v>
      </c>
      <c r="X1388" t="s">
        <v>11</v>
      </c>
      <c r="Y1388" t="str">
        <f t="shared" si="200"/>
        <v>tier - 1</v>
      </c>
      <c r="Z1388" t="s">
        <v>15</v>
      </c>
      <c r="AA1388" s="15">
        <v>11540.25</v>
      </c>
      <c r="AB1388" t="str">
        <v>R1012</v>
      </c>
    </row>
    <row r="1389" spans="1:28" x14ac:dyDescent="0.2">
      <c r="A1389" s="1" t="s">
        <v>982</v>
      </c>
      <c r="B1389" s="13">
        <f t="shared" si="193"/>
        <v>26868</v>
      </c>
      <c r="C1389" s="1">
        <f t="shared" si="201"/>
        <v>49</v>
      </c>
      <c r="D1389">
        <v>1973</v>
      </c>
      <c r="E1389" s="7" t="s">
        <v>9</v>
      </c>
      <c r="F1389">
        <v>23</v>
      </c>
      <c r="G1389" s="8" t="str">
        <f t="shared" si="194"/>
        <v>Jul</v>
      </c>
      <c r="H1389" s="8" t="s">
        <v>6730</v>
      </c>
      <c r="I1389" s="14" t="s">
        <v>7764</v>
      </c>
      <c r="J1389" t="s">
        <v>5986</v>
      </c>
      <c r="K1389">
        <v>1973</v>
      </c>
      <c r="L1389">
        <f t="shared" si="195"/>
        <v>1973</v>
      </c>
      <c r="M1389">
        <v>33</v>
      </c>
      <c r="N1389" t="str">
        <f t="shared" si="196"/>
        <v>Obesity</v>
      </c>
      <c r="O1389" t="str">
        <f t="shared" si="197"/>
        <v>Normal</v>
      </c>
      <c r="P1389">
        <v>4.57</v>
      </c>
      <c r="Q1389" s="2" t="s">
        <v>8354</v>
      </c>
      <c r="R1389" s="2" t="s">
        <v>8354</v>
      </c>
      <c r="S1389" t="s">
        <v>8354</v>
      </c>
      <c r="T1389" s="2">
        <v>0</v>
      </c>
      <c r="U1389" s="2" t="str">
        <f t="shared" si="198"/>
        <v>NO</v>
      </c>
      <c r="V1389" t="s">
        <v>8354</v>
      </c>
      <c r="W1389" t="str">
        <f t="shared" si="199"/>
        <v>tier - 3</v>
      </c>
      <c r="X1389" t="s">
        <v>11</v>
      </c>
      <c r="Y1389" t="str">
        <f t="shared" si="200"/>
        <v>tier - 2</v>
      </c>
      <c r="Z1389" t="s">
        <v>10</v>
      </c>
      <c r="AA1389" s="15">
        <v>11552.9</v>
      </c>
      <c r="AB1389" t="str">
        <v>R1011</v>
      </c>
    </row>
    <row r="1390" spans="1:28" x14ac:dyDescent="0.2">
      <c r="A1390" s="1" t="s">
        <v>981</v>
      </c>
      <c r="B1390" s="13">
        <f t="shared" si="193"/>
        <v>24042</v>
      </c>
      <c r="C1390" s="1">
        <f t="shared" si="201"/>
        <v>57</v>
      </c>
      <c r="D1390">
        <v>1965</v>
      </c>
      <c r="E1390" s="7" t="s">
        <v>36</v>
      </c>
      <c r="F1390">
        <v>27</v>
      </c>
      <c r="G1390" s="8" t="str">
        <f t="shared" si="194"/>
        <v>Oct</v>
      </c>
      <c r="H1390" s="8" t="s">
        <v>6732</v>
      </c>
      <c r="I1390" s="14" t="s">
        <v>6743</v>
      </c>
      <c r="J1390" t="s">
        <v>5987</v>
      </c>
      <c r="K1390">
        <v>1965</v>
      </c>
      <c r="L1390">
        <f t="shared" si="195"/>
        <v>1965</v>
      </c>
      <c r="M1390">
        <v>25.78</v>
      </c>
      <c r="N1390" t="str">
        <f t="shared" si="196"/>
        <v>Overweight</v>
      </c>
      <c r="O1390" t="str">
        <f t="shared" si="197"/>
        <v>Diabetes</v>
      </c>
      <c r="P1390">
        <v>11.06</v>
      </c>
      <c r="Q1390" s="2" t="s">
        <v>8355</v>
      </c>
      <c r="R1390" s="2" t="s">
        <v>8354</v>
      </c>
      <c r="S1390" t="s">
        <v>8354</v>
      </c>
      <c r="T1390" s="2">
        <v>0</v>
      </c>
      <c r="U1390" s="2" t="str">
        <f t="shared" si="198"/>
        <v>NO</v>
      </c>
      <c r="V1390" t="s">
        <v>8354</v>
      </c>
      <c r="W1390" t="str">
        <f t="shared" si="199"/>
        <v>tier - 3</v>
      </c>
      <c r="X1390" t="s">
        <v>11</v>
      </c>
      <c r="Y1390" t="str">
        <f t="shared" si="200"/>
        <v>tier - 1</v>
      </c>
      <c r="Z1390" t="s">
        <v>15</v>
      </c>
      <c r="AA1390" s="15">
        <v>11554.22</v>
      </c>
      <c r="AB1390" t="str">
        <v>R1013</v>
      </c>
    </row>
    <row r="1391" spans="1:28" x14ac:dyDescent="0.2">
      <c r="A1391" s="1" t="s">
        <v>980</v>
      </c>
      <c r="B1391" s="13">
        <f t="shared" si="193"/>
        <v>24101</v>
      </c>
      <c r="C1391" s="1">
        <f t="shared" si="201"/>
        <v>57</v>
      </c>
      <c r="D1391">
        <v>1965</v>
      </c>
      <c r="E1391" s="7" t="s">
        <v>29</v>
      </c>
      <c r="F1391">
        <v>25</v>
      </c>
      <c r="G1391" s="8" t="str">
        <f t="shared" si="194"/>
        <v>Dec</v>
      </c>
      <c r="H1391" s="8" t="s">
        <v>6732</v>
      </c>
      <c r="I1391" s="14" t="s">
        <v>7129</v>
      </c>
      <c r="J1391" t="s">
        <v>5988</v>
      </c>
      <c r="K1391">
        <v>1965</v>
      </c>
      <c r="L1391">
        <f t="shared" si="195"/>
        <v>1965</v>
      </c>
      <c r="M1391">
        <v>22.66</v>
      </c>
      <c r="N1391" t="str">
        <f t="shared" si="196"/>
        <v>Normalweight</v>
      </c>
      <c r="O1391" t="str">
        <f t="shared" si="197"/>
        <v>Diabetes</v>
      </c>
      <c r="P1391">
        <v>10.68</v>
      </c>
      <c r="Q1391" s="2" t="s">
        <v>8354</v>
      </c>
      <c r="R1391" s="2" t="s">
        <v>8354</v>
      </c>
      <c r="S1391" t="s">
        <v>8354</v>
      </c>
      <c r="T1391" s="2">
        <v>0</v>
      </c>
      <c r="U1391" s="2" t="str">
        <f t="shared" si="198"/>
        <v>NO</v>
      </c>
      <c r="V1391" t="s">
        <v>8354</v>
      </c>
      <c r="W1391" t="str">
        <f t="shared" si="199"/>
        <v>tier - 3</v>
      </c>
      <c r="X1391" t="s">
        <v>11</v>
      </c>
      <c r="Y1391" t="str">
        <f t="shared" si="200"/>
        <v>tier - 3</v>
      </c>
      <c r="Z1391" t="s">
        <v>11</v>
      </c>
      <c r="AA1391" s="15">
        <v>11566.3</v>
      </c>
      <c r="AB1391" t="str">
        <v>R1016</v>
      </c>
    </row>
    <row r="1392" spans="1:28" x14ac:dyDescent="0.2">
      <c r="A1392" s="1" t="s">
        <v>979</v>
      </c>
      <c r="B1392" s="13">
        <f t="shared" si="193"/>
        <v>24052</v>
      </c>
      <c r="C1392" s="1">
        <f t="shared" si="201"/>
        <v>57</v>
      </c>
      <c r="D1392">
        <v>1965</v>
      </c>
      <c r="E1392" s="7" t="s">
        <v>14</v>
      </c>
      <c r="F1392">
        <v>6</v>
      </c>
      <c r="G1392" s="8" t="str">
        <f t="shared" si="194"/>
        <v>Nov</v>
      </c>
      <c r="H1392" s="8" t="s">
        <v>6732</v>
      </c>
      <c r="I1392" s="14" t="s">
        <v>7765</v>
      </c>
      <c r="J1392" t="s">
        <v>4724</v>
      </c>
      <c r="K1392">
        <v>1965</v>
      </c>
      <c r="L1392">
        <f t="shared" si="195"/>
        <v>1965</v>
      </c>
      <c r="M1392">
        <v>38.81</v>
      </c>
      <c r="N1392" t="str">
        <f t="shared" si="196"/>
        <v>Obesity</v>
      </c>
      <c r="O1392" t="str">
        <f t="shared" si="197"/>
        <v>Prediabetes</v>
      </c>
      <c r="P1392">
        <v>6.14</v>
      </c>
      <c r="Q1392" s="2" t="s">
        <v>8355</v>
      </c>
      <c r="R1392" s="2" t="s">
        <v>8354</v>
      </c>
      <c r="S1392" t="s">
        <v>8354</v>
      </c>
      <c r="T1392" s="2">
        <v>1</v>
      </c>
      <c r="U1392" s="2" t="str">
        <f t="shared" si="198"/>
        <v>NO</v>
      </c>
      <c r="V1392" t="s">
        <v>8354</v>
      </c>
      <c r="W1392" t="str">
        <f t="shared" si="199"/>
        <v>tier - 3</v>
      </c>
      <c r="X1392" t="s">
        <v>11</v>
      </c>
      <c r="Y1392" t="str">
        <f t="shared" si="200"/>
        <v>tier - 3</v>
      </c>
      <c r="Z1392" t="s">
        <v>11</v>
      </c>
      <c r="AA1392" s="15">
        <v>11576.13</v>
      </c>
      <c r="AB1392" t="str">
        <v>R1011</v>
      </c>
    </row>
    <row r="1393" spans="1:28" x14ac:dyDescent="0.2">
      <c r="A1393" s="1" t="s">
        <v>978</v>
      </c>
      <c r="B1393" s="13">
        <f t="shared" si="193"/>
        <v>23548</v>
      </c>
      <c r="C1393" s="1">
        <f t="shared" si="201"/>
        <v>58</v>
      </c>
      <c r="D1393">
        <v>1964</v>
      </c>
      <c r="E1393" s="7" t="s">
        <v>17</v>
      </c>
      <c r="F1393">
        <v>20</v>
      </c>
      <c r="G1393" s="8" t="str">
        <f t="shared" si="194"/>
        <v>Jun</v>
      </c>
      <c r="H1393" s="8" t="s">
        <v>6732</v>
      </c>
      <c r="I1393" s="14" t="s">
        <v>6875</v>
      </c>
      <c r="J1393" t="s">
        <v>5989</v>
      </c>
      <c r="K1393">
        <v>1964</v>
      </c>
      <c r="L1393">
        <f t="shared" si="195"/>
        <v>1964</v>
      </c>
      <c r="M1393">
        <v>38.51</v>
      </c>
      <c r="N1393" t="str">
        <f t="shared" si="196"/>
        <v>Obesity</v>
      </c>
      <c r="O1393" t="str">
        <f t="shared" si="197"/>
        <v>Normal</v>
      </c>
      <c r="P1393">
        <v>5.45</v>
      </c>
      <c r="Q1393" s="2" t="s">
        <v>8355</v>
      </c>
      <c r="R1393" s="2" t="s">
        <v>8354</v>
      </c>
      <c r="S1393" t="s">
        <v>8354</v>
      </c>
      <c r="T1393" s="2">
        <v>0</v>
      </c>
      <c r="U1393" s="2" t="str">
        <f t="shared" si="198"/>
        <v>NO</v>
      </c>
      <c r="V1393" t="s">
        <v>8354</v>
      </c>
      <c r="W1393" t="str">
        <f t="shared" si="199"/>
        <v>tier - 3</v>
      </c>
      <c r="X1393" t="s">
        <v>11</v>
      </c>
      <c r="Y1393" t="str">
        <f t="shared" si="200"/>
        <v>tier - 1</v>
      </c>
      <c r="Z1393" t="s">
        <v>15</v>
      </c>
      <c r="AA1393" s="15">
        <v>11602.75</v>
      </c>
      <c r="AB1393" t="str">
        <v>R1020</v>
      </c>
    </row>
    <row r="1394" spans="1:28" x14ac:dyDescent="0.2">
      <c r="A1394" s="1" t="s">
        <v>977</v>
      </c>
      <c r="B1394" s="13">
        <f t="shared" si="193"/>
        <v>31610</v>
      </c>
      <c r="C1394" s="1">
        <f t="shared" si="201"/>
        <v>36</v>
      </c>
      <c r="D1394">
        <v>1986</v>
      </c>
      <c r="E1394" s="7" t="s">
        <v>9</v>
      </c>
      <c r="F1394">
        <v>17</v>
      </c>
      <c r="G1394" s="8" t="str">
        <f t="shared" si="194"/>
        <v>Jul</v>
      </c>
      <c r="H1394" s="8" t="s">
        <v>6730</v>
      </c>
      <c r="I1394" s="14" t="s">
        <v>7766</v>
      </c>
      <c r="J1394" t="s">
        <v>5990</v>
      </c>
      <c r="K1394">
        <v>1986</v>
      </c>
      <c r="L1394">
        <f t="shared" si="195"/>
        <v>1986</v>
      </c>
      <c r="M1394">
        <v>22.98</v>
      </c>
      <c r="N1394" t="str">
        <f t="shared" si="196"/>
        <v>Normalweight</v>
      </c>
      <c r="O1394" t="str">
        <f t="shared" si="197"/>
        <v>Prediabetes</v>
      </c>
      <c r="P1394">
        <v>6.14</v>
      </c>
      <c r="Q1394" s="2" t="s">
        <v>8355</v>
      </c>
      <c r="R1394" s="2" t="s">
        <v>8354</v>
      </c>
      <c r="S1394" t="s">
        <v>8354</v>
      </c>
      <c r="T1394" s="2">
        <v>0</v>
      </c>
      <c r="U1394" s="2" t="str">
        <f t="shared" si="198"/>
        <v>NO</v>
      </c>
      <c r="V1394" t="s">
        <v>8354</v>
      </c>
      <c r="W1394" t="str">
        <f t="shared" si="199"/>
        <v>tier - 3</v>
      </c>
      <c r="X1394" t="s">
        <v>11</v>
      </c>
      <c r="Y1394" t="str">
        <f t="shared" si="200"/>
        <v>tier - 3</v>
      </c>
      <c r="Z1394" t="s">
        <v>11</v>
      </c>
      <c r="AA1394" s="15">
        <v>11625.11</v>
      </c>
      <c r="AB1394" t="str">
        <v>R1022</v>
      </c>
    </row>
    <row r="1395" spans="1:28" x14ac:dyDescent="0.2">
      <c r="A1395" s="1" t="s">
        <v>976</v>
      </c>
      <c r="B1395" s="13">
        <f t="shared" si="193"/>
        <v>24384</v>
      </c>
      <c r="C1395" s="1">
        <f t="shared" si="201"/>
        <v>56</v>
      </c>
      <c r="D1395">
        <v>1966</v>
      </c>
      <c r="E1395" s="7" t="s">
        <v>36</v>
      </c>
      <c r="F1395">
        <v>4</v>
      </c>
      <c r="G1395" s="8" t="str">
        <f t="shared" si="194"/>
        <v>Oct</v>
      </c>
      <c r="H1395" s="8" t="s">
        <v>6730</v>
      </c>
      <c r="I1395" s="14" t="s">
        <v>7767</v>
      </c>
      <c r="J1395" t="s">
        <v>5991</v>
      </c>
      <c r="K1395">
        <v>1966</v>
      </c>
      <c r="L1395">
        <f t="shared" si="195"/>
        <v>1966</v>
      </c>
      <c r="M1395">
        <v>15.65</v>
      </c>
      <c r="N1395" t="str">
        <f t="shared" si="196"/>
        <v>Underweight</v>
      </c>
      <c r="O1395" t="str">
        <f t="shared" si="197"/>
        <v>Diabetes</v>
      </c>
      <c r="P1395">
        <v>7.85</v>
      </c>
      <c r="Q1395" s="2" t="s">
        <v>8354</v>
      </c>
      <c r="R1395" s="2" t="s">
        <v>8354</v>
      </c>
      <c r="S1395" t="s">
        <v>8354</v>
      </c>
      <c r="T1395" s="2">
        <v>0</v>
      </c>
      <c r="U1395" s="2" t="str">
        <f t="shared" si="198"/>
        <v>NO</v>
      </c>
      <c r="V1395" t="s">
        <v>8354</v>
      </c>
      <c r="W1395" t="str">
        <f t="shared" si="199"/>
        <v>tier - 3</v>
      </c>
      <c r="X1395" t="s">
        <v>11</v>
      </c>
      <c r="Y1395" t="str">
        <f t="shared" si="200"/>
        <v>tier - 2</v>
      </c>
      <c r="Z1395" t="s">
        <v>10</v>
      </c>
      <c r="AA1395" s="15">
        <v>11657.72</v>
      </c>
      <c r="AB1395" t="str">
        <v>R1024</v>
      </c>
    </row>
    <row r="1396" spans="1:28" x14ac:dyDescent="0.2">
      <c r="A1396" s="1" t="s">
        <v>975</v>
      </c>
      <c r="B1396" s="13">
        <f t="shared" si="193"/>
        <v>34535</v>
      </c>
      <c r="C1396" s="1">
        <f t="shared" si="201"/>
        <v>28</v>
      </c>
      <c r="D1396">
        <v>1994</v>
      </c>
      <c r="E1396" s="7" t="s">
        <v>9</v>
      </c>
      <c r="F1396">
        <v>20</v>
      </c>
      <c r="G1396" s="8" t="str">
        <f t="shared" si="194"/>
        <v>Jul</v>
      </c>
      <c r="H1396" s="8" t="s">
        <v>6732</v>
      </c>
      <c r="I1396" s="14" t="s">
        <v>6825</v>
      </c>
      <c r="J1396" t="s">
        <v>5992</v>
      </c>
      <c r="K1396">
        <v>1994</v>
      </c>
      <c r="L1396">
        <f t="shared" si="195"/>
        <v>1994</v>
      </c>
      <c r="M1396">
        <v>39.97</v>
      </c>
      <c r="N1396" t="str">
        <f t="shared" si="196"/>
        <v>Obesity</v>
      </c>
      <c r="O1396" t="str">
        <f t="shared" si="197"/>
        <v>Normal</v>
      </c>
      <c r="P1396">
        <v>4.09</v>
      </c>
      <c r="Q1396" s="2" t="s">
        <v>8354</v>
      </c>
      <c r="R1396" s="2" t="s">
        <v>8354</v>
      </c>
      <c r="S1396" t="s">
        <v>8354</v>
      </c>
      <c r="T1396" s="2">
        <v>1</v>
      </c>
      <c r="U1396" s="2" t="str">
        <f t="shared" si="198"/>
        <v>NO</v>
      </c>
      <c r="V1396" t="s">
        <v>8354</v>
      </c>
      <c r="W1396" t="str">
        <f t="shared" si="199"/>
        <v>tier - 3</v>
      </c>
      <c r="X1396" t="s">
        <v>11</v>
      </c>
      <c r="Y1396" t="str">
        <f t="shared" si="200"/>
        <v>tier - 2</v>
      </c>
      <c r="Z1396" t="s">
        <v>10</v>
      </c>
      <c r="AA1396" s="15">
        <v>11657.81</v>
      </c>
      <c r="AB1396" t="str">
        <v>R1023</v>
      </c>
    </row>
    <row r="1397" spans="1:28" x14ac:dyDescent="0.2">
      <c r="A1397" s="1" t="s">
        <v>974</v>
      </c>
      <c r="B1397" s="13">
        <f t="shared" si="193"/>
        <v>24294</v>
      </c>
      <c r="C1397" s="1">
        <f t="shared" si="201"/>
        <v>56</v>
      </c>
      <c r="D1397">
        <v>1966</v>
      </c>
      <c r="E1397" s="7" t="s">
        <v>9</v>
      </c>
      <c r="F1397">
        <v>6</v>
      </c>
      <c r="G1397" s="8" t="str">
        <f t="shared" si="194"/>
        <v>Jul</v>
      </c>
      <c r="H1397" s="8" t="s">
        <v>6732</v>
      </c>
      <c r="I1397" s="14" t="s">
        <v>6825</v>
      </c>
      <c r="J1397" t="s">
        <v>5993</v>
      </c>
      <c r="K1397">
        <v>1966</v>
      </c>
      <c r="L1397">
        <f t="shared" si="195"/>
        <v>1966</v>
      </c>
      <c r="M1397">
        <v>37.22</v>
      </c>
      <c r="N1397" t="str">
        <f t="shared" si="196"/>
        <v>Obesity</v>
      </c>
      <c r="O1397" t="str">
        <f t="shared" si="197"/>
        <v>Normal</v>
      </c>
      <c r="P1397">
        <v>4.62</v>
      </c>
      <c r="Q1397" s="2" t="s">
        <v>8354</v>
      </c>
      <c r="R1397" s="2" t="s">
        <v>8354</v>
      </c>
      <c r="S1397" t="s">
        <v>2382</v>
      </c>
      <c r="T1397" s="2">
        <v>1</v>
      </c>
      <c r="U1397" s="2" t="str">
        <f t="shared" si="198"/>
        <v>NO</v>
      </c>
      <c r="V1397" t="s">
        <v>8354</v>
      </c>
      <c r="W1397" t="str">
        <f t="shared" si="199"/>
        <v>tier - 3</v>
      </c>
      <c r="X1397" t="s">
        <v>11</v>
      </c>
      <c r="Y1397" t="str">
        <f t="shared" si="200"/>
        <v>tier - 1</v>
      </c>
      <c r="Z1397" t="s">
        <v>15</v>
      </c>
      <c r="AA1397" s="15">
        <v>11658.12</v>
      </c>
      <c r="AB1397" t="str">
        <v>R1024</v>
      </c>
    </row>
    <row r="1398" spans="1:28" x14ac:dyDescent="0.2">
      <c r="A1398" s="1" t="s">
        <v>973</v>
      </c>
      <c r="B1398" s="13">
        <f t="shared" si="193"/>
        <v>24342</v>
      </c>
      <c r="C1398" s="1">
        <f t="shared" si="201"/>
        <v>56</v>
      </c>
      <c r="D1398">
        <v>1966</v>
      </c>
      <c r="E1398" s="7" t="s">
        <v>34</v>
      </c>
      <c r="F1398">
        <v>23</v>
      </c>
      <c r="G1398" s="8" t="str">
        <f t="shared" si="194"/>
        <v>Aug</v>
      </c>
      <c r="H1398" s="8" t="s">
        <v>6730</v>
      </c>
      <c r="I1398" s="14" t="s">
        <v>7768</v>
      </c>
      <c r="J1398" t="s">
        <v>5994</v>
      </c>
      <c r="K1398">
        <v>1966</v>
      </c>
      <c r="L1398">
        <f t="shared" si="195"/>
        <v>1966</v>
      </c>
      <c r="M1398">
        <v>41.325000000000003</v>
      </c>
      <c r="N1398" t="str">
        <f t="shared" si="196"/>
        <v>Obesity</v>
      </c>
      <c r="O1398" t="str">
        <f t="shared" si="197"/>
        <v>Prediabetes</v>
      </c>
      <c r="P1398">
        <v>5.77</v>
      </c>
      <c r="Q1398" s="2" t="s">
        <v>8354</v>
      </c>
      <c r="R1398" s="2" t="s">
        <v>8354</v>
      </c>
      <c r="S1398" t="s">
        <v>8354</v>
      </c>
      <c r="T1398" s="2">
        <v>0</v>
      </c>
      <c r="U1398" s="2" t="str">
        <f t="shared" si="198"/>
        <v>NO</v>
      </c>
      <c r="V1398" t="s">
        <v>8354</v>
      </c>
      <c r="W1398" t="str">
        <f t="shared" si="199"/>
        <v>tier - 3</v>
      </c>
      <c r="X1398" t="s">
        <v>11</v>
      </c>
      <c r="Y1398" t="str">
        <f t="shared" si="200"/>
        <v>tier - 3</v>
      </c>
      <c r="Z1398" t="s">
        <v>11</v>
      </c>
      <c r="AA1398" s="15">
        <v>11658.38</v>
      </c>
      <c r="AB1398" t="str">
        <v>R1024</v>
      </c>
    </row>
    <row r="1399" spans="1:28" x14ac:dyDescent="0.2">
      <c r="A1399" s="1" t="s">
        <v>972</v>
      </c>
      <c r="B1399" s="13">
        <f t="shared" si="193"/>
        <v>24420</v>
      </c>
      <c r="C1399" s="1">
        <f t="shared" si="201"/>
        <v>56</v>
      </c>
      <c r="D1399">
        <v>1966</v>
      </c>
      <c r="E1399" s="7" t="s">
        <v>14</v>
      </c>
      <c r="F1399">
        <v>9</v>
      </c>
      <c r="G1399" s="8" t="str">
        <f t="shared" si="194"/>
        <v>Nov</v>
      </c>
      <c r="H1399" s="8" t="s">
        <v>7145</v>
      </c>
      <c r="I1399" s="14" t="s">
        <v>7769</v>
      </c>
      <c r="J1399" t="s">
        <v>5995</v>
      </c>
      <c r="K1399">
        <v>1966</v>
      </c>
      <c r="L1399">
        <f t="shared" si="195"/>
        <v>1966</v>
      </c>
      <c r="M1399">
        <v>40.31</v>
      </c>
      <c r="N1399" t="str">
        <f t="shared" si="196"/>
        <v>Obesity</v>
      </c>
      <c r="O1399" t="str">
        <f t="shared" si="197"/>
        <v>Prediabetes</v>
      </c>
      <c r="P1399">
        <v>5.84</v>
      </c>
      <c r="Q1399" s="2" t="s">
        <v>8354</v>
      </c>
      <c r="R1399" s="2" t="s">
        <v>8354</v>
      </c>
      <c r="S1399" t="s">
        <v>8354</v>
      </c>
      <c r="T1399" s="2">
        <v>0</v>
      </c>
      <c r="U1399" s="2" t="str">
        <f t="shared" si="198"/>
        <v>NO</v>
      </c>
      <c r="V1399" t="s">
        <v>8354</v>
      </c>
      <c r="W1399" t="str">
        <f t="shared" si="199"/>
        <v>tier - 3</v>
      </c>
      <c r="X1399" t="s">
        <v>11</v>
      </c>
      <c r="Y1399" t="str">
        <f t="shared" si="200"/>
        <v>tier - 1</v>
      </c>
      <c r="Z1399" t="s">
        <v>15</v>
      </c>
      <c r="AA1399" s="15">
        <v>11674.13</v>
      </c>
      <c r="AB1399" t="str">
        <v>R1011</v>
      </c>
    </row>
    <row r="1400" spans="1:28" x14ac:dyDescent="0.2">
      <c r="A1400" s="1" t="s">
        <v>971</v>
      </c>
      <c r="B1400" s="13">
        <f t="shared" si="193"/>
        <v>25903</v>
      </c>
      <c r="C1400" s="1">
        <f t="shared" si="201"/>
        <v>52</v>
      </c>
      <c r="D1400">
        <v>1970</v>
      </c>
      <c r="E1400" s="7" t="s">
        <v>29</v>
      </c>
      <c r="F1400">
        <v>1</v>
      </c>
      <c r="G1400" s="8" t="str">
        <f t="shared" si="194"/>
        <v>Dec</v>
      </c>
      <c r="H1400" s="8" t="s">
        <v>6730</v>
      </c>
      <c r="I1400" s="14" t="s">
        <v>6957</v>
      </c>
      <c r="J1400" t="s">
        <v>5996</v>
      </c>
      <c r="K1400">
        <v>1970</v>
      </c>
      <c r="L1400">
        <f t="shared" si="195"/>
        <v>1970</v>
      </c>
      <c r="M1400">
        <v>29.48</v>
      </c>
      <c r="N1400" t="str">
        <f t="shared" si="196"/>
        <v>Overweight</v>
      </c>
      <c r="O1400" t="str">
        <f t="shared" si="197"/>
        <v>Normal</v>
      </c>
      <c r="P1400">
        <v>4.91</v>
      </c>
      <c r="Q1400" s="2" t="s">
        <v>8354</v>
      </c>
      <c r="R1400" s="2" t="s">
        <v>8354</v>
      </c>
      <c r="S1400" t="s">
        <v>8354</v>
      </c>
      <c r="T1400" s="2">
        <v>0</v>
      </c>
      <c r="U1400" s="2" t="str">
        <f t="shared" si="198"/>
        <v>NO</v>
      </c>
      <c r="V1400" t="s">
        <v>8354</v>
      </c>
      <c r="W1400" t="str">
        <f t="shared" si="199"/>
        <v>tier - 3</v>
      </c>
      <c r="X1400" t="s">
        <v>11</v>
      </c>
      <c r="Y1400" t="str">
        <f t="shared" si="200"/>
        <v>tier - 1</v>
      </c>
      <c r="Z1400" t="s">
        <v>15</v>
      </c>
      <c r="AA1400" s="15">
        <v>11696.52</v>
      </c>
      <c r="AB1400" t="str">
        <v>R1021</v>
      </c>
    </row>
    <row r="1401" spans="1:28" x14ac:dyDescent="0.2">
      <c r="A1401" s="1" t="s">
        <v>970</v>
      </c>
      <c r="B1401" s="13">
        <f t="shared" si="193"/>
        <v>30245</v>
      </c>
      <c r="C1401" s="1">
        <f t="shared" si="201"/>
        <v>40</v>
      </c>
      <c r="D1401">
        <v>1982</v>
      </c>
      <c r="E1401" s="7" t="s">
        <v>36</v>
      </c>
      <c r="F1401">
        <v>21</v>
      </c>
      <c r="G1401" s="8" t="str">
        <f t="shared" si="194"/>
        <v>Oct</v>
      </c>
      <c r="H1401" s="8" t="s">
        <v>6730</v>
      </c>
      <c r="I1401" s="14" t="s">
        <v>7325</v>
      </c>
      <c r="J1401" t="s">
        <v>5997</v>
      </c>
      <c r="K1401">
        <v>1982</v>
      </c>
      <c r="L1401">
        <f t="shared" si="195"/>
        <v>1982</v>
      </c>
      <c r="M1401">
        <v>33.155000000000001</v>
      </c>
      <c r="N1401" t="str">
        <f t="shared" si="196"/>
        <v>Obesity</v>
      </c>
      <c r="O1401" t="str">
        <f t="shared" si="197"/>
        <v>Normal</v>
      </c>
      <c r="P1401">
        <v>5.07</v>
      </c>
      <c r="Q1401" s="2" t="s">
        <v>8354</v>
      </c>
      <c r="R1401" s="2" t="s">
        <v>8354</v>
      </c>
      <c r="S1401" t="s">
        <v>8354</v>
      </c>
      <c r="T1401" s="2">
        <v>0</v>
      </c>
      <c r="U1401" s="2" t="str">
        <f t="shared" si="198"/>
        <v>NO</v>
      </c>
      <c r="V1401" t="s">
        <v>8354</v>
      </c>
      <c r="W1401" t="str">
        <f t="shared" si="199"/>
        <v>tier - 3</v>
      </c>
      <c r="X1401" t="s">
        <v>11</v>
      </c>
      <c r="Y1401" t="str">
        <f t="shared" si="200"/>
        <v>tier - 2</v>
      </c>
      <c r="Z1401" t="s">
        <v>10</v>
      </c>
      <c r="AA1401" s="15">
        <v>11712.97</v>
      </c>
      <c r="AB1401" t="str">
        <v>R1021</v>
      </c>
    </row>
    <row r="1402" spans="1:28" x14ac:dyDescent="0.2">
      <c r="A1402" s="1" t="s">
        <v>969</v>
      </c>
      <c r="B1402" s="13">
        <f t="shared" si="193"/>
        <v>25488</v>
      </c>
      <c r="C1402" s="1">
        <f t="shared" si="201"/>
        <v>53</v>
      </c>
      <c r="D1402">
        <v>1969</v>
      </c>
      <c r="E1402" s="7" t="s">
        <v>36</v>
      </c>
      <c r="F1402">
        <v>12</v>
      </c>
      <c r="G1402" s="8" t="str">
        <f t="shared" si="194"/>
        <v>Oct</v>
      </c>
      <c r="H1402" s="8" t="s">
        <v>6730</v>
      </c>
      <c r="I1402" s="14" t="s">
        <v>7770</v>
      </c>
      <c r="J1402" t="s">
        <v>5833</v>
      </c>
      <c r="K1402">
        <v>1969</v>
      </c>
      <c r="L1402">
        <f t="shared" si="195"/>
        <v>1969</v>
      </c>
      <c r="M1402">
        <v>42.85</v>
      </c>
      <c r="N1402" t="str">
        <f t="shared" si="196"/>
        <v>Obesity</v>
      </c>
      <c r="O1402" t="str">
        <f t="shared" si="197"/>
        <v>Prediabetes</v>
      </c>
      <c r="P1402">
        <v>5.81</v>
      </c>
      <c r="Q1402" s="2" t="s">
        <v>8355</v>
      </c>
      <c r="R1402" s="2" t="s">
        <v>8354</v>
      </c>
      <c r="S1402" t="s">
        <v>8354</v>
      </c>
      <c r="T1402" s="2">
        <v>0</v>
      </c>
      <c r="U1402" s="2" t="str">
        <f t="shared" si="198"/>
        <v>NO</v>
      </c>
      <c r="V1402" t="s">
        <v>8354</v>
      </c>
      <c r="W1402" t="str">
        <f t="shared" si="199"/>
        <v>tier - 3</v>
      </c>
      <c r="X1402" t="s">
        <v>11</v>
      </c>
      <c r="Y1402" t="str">
        <f t="shared" si="200"/>
        <v>tier - 1</v>
      </c>
      <c r="Z1402" t="s">
        <v>15</v>
      </c>
      <c r="AA1402" s="15">
        <v>11729.68</v>
      </c>
      <c r="AB1402" t="str">
        <v>R1024</v>
      </c>
    </row>
    <row r="1403" spans="1:28" x14ac:dyDescent="0.2">
      <c r="A1403" s="1" t="s">
        <v>968</v>
      </c>
      <c r="B1403" s="13">
        <f t="shared" si="193"/>
        <v>31012</v>
      </c>
      <c r="C1403" s="1">
        <f t="shared" si="201"/>
        <v>38</v>
      </c>
      <c r="D1403">
        <v>1984</v>
      </c>
      <c r="E1403" s="7" t="s">
        <v>14</v>
      </c>
      <c r="F1403">
        <v>26</v>
      </c>
      <c r="G1403" s="8" t="str">
        <f t="shared" si="194"/>
        <v>Nov</v>
      </c>
      <c r="H1403" s="8" t="s">
        <v>6730</v>
      </c>
      <c r="I1403" s="14" t="s">
        <v>6786</v>
      </c>
      <c r="J1403" t="s">
        <v>5998</v>
      </c>
      <c r="K1403">
        <v>1984</v>
      </c>
      <c r="L1403">
        <f t="shared" si="195"/>
        <v>1984</v>
      </c>
      <c r="M1403">
        <v>32.340000000000003</v>
      </c>
      <c r="N1403" t="str">
        <f t="shared" si="196"/>
        <v>Obesity</v>
      </c>
      <c r="O1403" t="str">
        <f t="shared" si="197"/>
        <v>Diabetes</v>
      </c>
      <c r="P1403">
        <v>11.2</v>
      </c>
      <c r="Q1403" s="2" t="s">
        <v>8354</v>
      </c>
      <c r="R1403" s="2" t="s">
        <v>8354</v>
      </c>
      <c r="S1403" t="s">
        <v>8354</v>
      </c>
      <c r="T1403" s="2">
        <v>0</v>
      </c>
      <c r="U1403" s="2" t="str">
        <f t="shared" si="198"/>
        <v>NO</v>
      </c>
      <c r="V1403" t="s">
        <v>8354</v>
      </c>
      <c r="W1403" t="str">
        <f t="shared" si="199"/>
        <v>tier - 3</v>
      </c>
      <c r="X1403" t="s">
        <v>11</v>
      </c>
      <c r="Y1403" t="str">
        <f t="shared" si="200"/>
        <v>tier - 3</v>
      </c>
      <c r="Z1403" t="s">
        <v>11</v>
      </c>
      <c r="AA1403" s="15">
        <v>11730.82</v>
      </c>
      <c r="AB1403" t="str">
        <v>R1026</v>
      </c>
    </row>
    <row r="1404" spans="1:28" x14ac:dyDescent="0.2">
      <c r="A1404" s="1" t="s">
        <v>967</v>
      </c>
      <c r="B1404" s="13">
        <f t="shared" si="193"/>
        <v>23690</v>
      </c>
      <c r="C1404" s="1">
        <f t="shared" si="201"/>
        <v>58</v>
      </c>
      <c r="D1404">
        <v>1964</v>
      </c>
      <c r="E1404" s="7" t="s">
        <v>14</v>
      </c>
      <c r="F1404">
        <v>9</v>
      </c>
      <c r="G1404" s="8" t="str">
        <f t="shared" si="194"/>
        <v>Nov</v>
      </c>
      <c r="H1404" s="8" t="s">
        <v>6730</v>
      </c>
      <c r="I1404" s="14" t="s">
        <v>7257</v>
      </c>
      <c r="J1404" t="s">
        <v>5999</v>
      </c>
      <c r="K1404">
        <v>1964</v>
      </c>
      <c r="L1404">
        <f t="shared" si="195"/>
        <v>1964</v>
      </c>
      <c r="M1404">
        <v>27.5</v>
      </c>
      <c r="N1404" t="str">
        <f t="shared" si="196"/>
        <v>Overweight</v>
      </c>
      <c r="O1404" t="str">
        <f t="shared" si="197"/>
        <v>Diabetes</v>
      </c>
      <c r="P1404">
        <v>10.75</v>
      </c>
      <c r="Q1404" s="2" t="s">
        <v>8354</v>
      </c>
      <c r="R1404" s="2" t="s">
        <v>8354</v>
      </c>
      <c r="S1404" t="s">
        <v>8354</v>
      </c>
      <c r="T1404" s="2">
        <v>0</v>
      </c>
      <c r="U1404" s="2" t="str">
        <f t="shared" si="198"/>
        <v>NO</v>
      </c>
      <c r="V1404" t="s">
        <v>8354</v>
      </c>
      <c r="W1404" t="str">
        <f t="shared" si="199"/>
        <v>tier - 3</v>
      </c>
      <c r="X1404" t="s">
        <v>11</v>
      </c>
      <c r="Y1404" t="str">
        <f t="shared" si="200"/>
        <v>tier - 1</v>
      </c>
      <c r="Z1404" t="s">
        <v>15</v>
      </c>
      <c r="AA1404" s="15">
        <v>11735.88</v>
      </c>
      <c r="AB1404" t="str">
        <v>R1012</v>
      </c>
    </row>
    <row r="1405" spans="1:28" x14ac:dyDescent="0.2">
      <c r="A1405" s="1" t="s">
        <v>966</v>
      </c>
      <c r="B1405" s="13">
        <f t="shared" si="193"/>
        <v>32391</v>
      </c>
      <c r="C1405" s="1">
        <f t="shared" si="201"/>
        <v>34</v>
      </c>
      <c r="D1405">
        <v>1988</v>
      </c>
      <c r="E1405" s="7" t="s">
        <v>19</v>
      </c>
      <c r="F1405">
        <v>5</v>
      </c>
      <c r="G1405" s="8" t="str">
        <f t="shared" si="194"/>
        <v>Sep</v>
      </c>
      <c r="H1405" s="8" t="s">
        <v>6730</v>
      </c>
      <c r="I1405" s="14" t="s">
        <v>7771</v>
      </c>
      <c r="J1405" t="s">
        <v>6000</v>
      </c>
      <c r="K1405">
        <v>1988</v>
      </c>
      <c r="L1405">
        <f t="shared" si="195"/>
        <v>1988</v>
      </c>
      <c r="M1405">
        <v>25.8</v>
      </c>
      <c r="N1405" t="str">
        <f t="shared" si="196"/>
        <v>Overweight</v>
      </c>
      <c r="O1405" t="str">
        <f t="shared" si="197"/>
        <v>Diabetes</v>
      </c>
      <c r="P1405">
        <v>7.8</v>
      </c>
      <c r="Q1405" s="2" t="s">
        <v>8354</v>
      </c>
      <c r="R1405" s="2" t="s">
        <v>8354</v>
      </c>
      <c r="S1405" t="s">
        <v>8354</v>
      </c>
      <c r="T1405" s="2">
        <v>0</v>
      </c>
      <c r="U1405" s="2" t="str">
        <f t="shared" si="198"/>
        <v>NO</v>
      </c>
      <c r="V1405" t="s">
        <v>8354</v>
      </c>
      <c r="W1405" t="str">
        <f t="shared" si="199"/>
        <v>tier - 3</v>
      </c>
      <c r="X1405" t="s">
        <v>11</v>
      </c>
      <c r="Y1405" t="str">
        <f t="shared" si="200"/>
        <v>tier - 1</v>
      </c>
      <c r="Z1405" t="s">
        <v>15</v>
      </c>
      <c r="AA1405" s="15">
        <v>11737.85</v>
      </c>
      <c r="AB1405" t="str">
        <v>R1011</v>
      </c>
    </row>
    <row r="1406" spans="1:28" x14ac:dyDescent="0.2">
      <c r="A1406" s="1" t="s">
        <v>965</v>
      </c>
      <c r="B1406" s="13">
        <f t="shared" si="193"/>
        <v>25519</v>
      </c>
      <c r="C1406" s="1">
        <f t="shared" si="201"/>
        <v>53</v>
      </c>
      <c r="D1406">
        <v>1969</v>
      </c>
      <c r="E1406" s="7" t="s">
        <v>14</v>
      </c>
      <c r="F1406">
        <v>12</v>
      </c>
      <c r="G1406" s="8" t="str">
        <f t="shared" si="194"/>
        <v>Nov</v>
      </c>
      <c r="H1406" s="8" t="s">
        <v>6730</v>
      </c>
      <c r="I1406" s="14" t="s">
        <v>7772</v>
      </c>
      <c r="J1406" t="s">
        <v>6001</v>
      </c>
      <c r="K1406">
        <v>1969</v>
      </c>
      <c r="L1406">
        <f t="shared" si="195"/>
        <v>1969</v>
      </c>
      <c r="M1406">
        <v>25</v>
      </c>
      <c r="N1406" t="str">
        <f t="shared" si="196"/>
        <v>Overweight</v>
      </c>
      <c r="O1406" t="str">
        <f t="shared" si="197"/>
        <v>Diabetes</v>
      </c>
      <c r="P1406">
        <v>7.04</v>
      </c>
      <c r="Q1406" s="2" t="s">
        <v>8354</v>
      </c>
      <c r="R1406" s="2" t="s">
        <v>8354</v>
      </c>
      <c r="S1406" t="s">
        <v>8354</v>
      </c>
      <c r="T1406" s="2">
        <v>0</v>
      </c>
      <c r="U1406" s="2" t="str">
        <f t="shared" si="198"/>
        <v>NO</v>
      </c>
      <c r="V1406" t="s">
        <v>8354</v>
      </c>
      <c r="W1406" t="str">
        <f t="shared" si="199"/>
        <v>tier - 3</v>
      </c>
      <c r="X1406" t="s">
        <v>11</v>
      </c>
      <c r="Y1406" t="str">
        <f t="shared" si="200"/>
        <v>tier - 1</v>
      </c>
      <c r="Z1406" t="s">
        <v>15</v>
      </c>
      <c r="AA1406" s="15">
        <v>11741.73</v>
      </c>
      <c r="AB1406" t="str">
        <v>R1011</v>
      </c>
    </row>
    <row r="1407" spans="1:28" x14ac:dyDescent="0.2">
      <c r="A1407" s="1" t="s">
        <v>964</v>
      </c>
      <c r="B1407" s="13">
        <f t="shared" si="193"/>
        <v>23171</v>
      </c>
      <c r="C1407" s="1">
        <f t="shared" si="201"/>
        <v>59</v>
      </c>
      <c r="D1407">
        <v>1963</v>
      </c>
      <c r="E1407" s="7" t="s">
        <v>17</v>
      </c>
      <c r="F1407">
        <v>9</v>
      </c>
      <c r="G1407" s="8" t="str">
        <f t="shared" si="194"/>
        <v>Jun</v>
      </c>
      <c r="H1407" s="8" t="s">
        <v>6732</v>
      </c>
      <c r="I1407" s="14" t="s">
        <v>6757</v>
      </c>
      <c r="J1407" t="s">
        <v>6002</v>
      </c>
      <c r="K1407">
        <v>1963</v>
      </c>
      <c r="L1407">
        <f t="shared" si="195"/>
        <v>1963</v>
      </c>
      <c r="M1407">
        <v>41.2</v>
      </c>
      <c r="N1407" t="str">
        <f t="shared" si="196"/>
        <v>Obesity</v>
      </c>
      <c r="O1407" t="str">
        <f t="shared" si="197"/>
        <v>Normal</v>
      </c>
      <c r="P1407">
        <v>4.18</v>
      </c>
      <c r="Q1407" s="2" t="s">
        <v>8355</v>
      </c>
      <c r="R1407" s="2" t="s">
        <v>8354</v>
      </c>
      <c r="S1407" t="s">
        <v>8354</v>
      </c>
      <c r="T1407" s="2">
        <v>0</v>
      </c>
      <c r="U1407" s="2" t="str">
        <f t="shared" si="198"/>
        <v>NO</v>
      </c>
      <c r="V1407" t="s">
        <v>8354</v>
      </c>
      <c r="W1407" t="str">
        <f t="shared" si="199"/>
        <v>tier - 3</v>
      </c>
      <c r="X1407" t="s">
        <v>11</v>
      </c>
      <c r="Y1407" t="str">
        <f t="shared" si="200"/>
        <v>tier - 3</v>
      </c>
      <c r="Z1407" t="s">
        <v>11</v>
      </c>
      <c r="AA1407" s="15">
        <v>11743.3</v>
      </c>
      <c r="AB1407" t="str">
        <v>R1013</v>
      </c>
    </row>
    <row r="1408" spans="1:28" x14ac:dyDescent="0.2">
      <c r="A1408" s="1" t="s">
        <v>963</v>
      </c>
      <c r="B1408" s="13">
        <f t="shared" si="193"/>
        <v>23713</v>
      </c>
      <c r="C1408" s="1">
        <f t="shared" si="201"/>
        <v>58</v>
      </c>
      <c r="D1408">
        <v>1964</v>
      </c>
      <c r="E1408" s="7" t="s">
        <v>29</v>
      </c>
      <c r="F1408">
        <v>2</v>
      </c>
      <c r="G1408" s="8" t="str">
        <f t="shared" si="194"/>
        <v>Dec</v>
      </c>
      <c r="H1408" s="8" t="s">
        <v>6730</v>
      </c>
      <c r="I1408" s="14" t="s">
        <v>7325</v>
      </c>
      <c r="J1408" t="s">
        <v>6003</v>
      </c>
      <c r="K1408">
        <v>1964</v>
      </c>
      <c r="L1408">
        <f t="shared" si="195"/>
        <v>1964</v>
      </c>
      <c r="M1408">
        <v>17.78</v>
      </c>
      <c r="N1408" t="str">
        <f t="shared" si="196"/>
        <v>Underweight</v>
      </c>
      <c r="O1408" t="str">
        <f t="shared" si="197"/>
        <v>Diabetes</v>
      </c>
      <c r="P1408">
        <v>8.19</v>
      </c>
      <c r="Q1408" s="2" t="s">
        <v>8354</v>
      </c>
      <c r="R1408" s="2" t="s">
        <v>8354</v>
      </c>
      <c r="S1408" t="s">
        <v>8354</v>
      </c>
      <c r="T1408" s="2">
        <v>0</v>
      </c>
      <c r="U1408" s="2" t="str">
        <f t="shared" si="198"/>
        <v>NO</v>
      </c>
      <c r="V1408" t="s">
        <v>8354</v>
      </c>
      <c r="W1408" t="str">
        <f t="shared" si="199"/>
        <v>tier - 3</v>
      </c>
      <c r="X1408" t="s">
        <v>11</v>
      </c>
      <c r="Y1408" t="str">
        <f t="shared" si="200"/>
        <v>tier - 1</v>
      </c>
      <c r="Z1408" t="s">
        <v>15</v>
      </c>
      <c r="AA1408" s="15">
        <v>11743.93</v>
      </c>
      <c r="AB1408" t="str">
        <v>R1012</v>
      </c>
    </row>
    <row r="1409" spans="1:28" x14ac:dyDescent="0.2">
      <c r="A1409" s="1" t="s">
        <v>962</v>
      </c>
      <c r="B1409" s="13">
        <f t="shared" si="193"/>
        <v>29165</v>
      </c>
      <c r="C1409" s="1">
        <f t="shared" si="201"/>
        <v>43</v>
      </c>
      <c r="D1409">
        <v>1979</v>
      </c>
      <c r="E1409" s="7" t="s">
        <v>14</v>
      </c>
      <c r="F1409">
        <v>6</v>
      </c>
      <c r="G1409" s="8" t="str">
        <f t="shared" si="194"/>
        <v>Nov</v>
      </c>
      <c r="H1409" s="8" t="s">
        <v>6732</v>
      </c>
      <c r="I1409" s="14" t="s">
        <v>6774</v>
      </c>
      <c r="J1409" t="s">
        <v>6004</v>
      </c>
      <c r="K1409">
        <v>1979</v>
      </c>
      <c r="L1409">
        <f t="shared" si="195"/>
        <v>1979</v>
      </c>
      <c r="M1409">
        <v>40.119999999999997</v>
      </c>
      <c r="N1409" t="str">
        <f t="shared" si="196"/>
        <v>Obesity</v>
      </c>
      <c r="O1409" t="str">
        <f t="shared" si="197"/>
        <v>Prediabetes</v>
      </c>
      <c r="P1409">
        <v>6.22</v>
      </c>
      <c r="Q1409" s="2" t="s">
        <v>8355</v>
      </c>
      <c r="R1409" s="2" t="s">
        <v>8354</v>
      </c>
      <c r="S1409" t="s">
        <v>2382</v>
      </c>
      <c r="T1409" s="2">
        <v>1</v>
      </c>
      <c r="U1409" s="2" t="str">
        <f t="shared" si="198"/>
        <v>NO</v>
      </c>
      <c r="V1409" t="s">
        <v>8354</v>
      </c>
      <c r="W1409" t="str">
        <f t="shared" si="199"/>
        <v>tier - 3</v>
      </c>
      <c r="X1409" t="s">
        <v>11</v>
      </c>
      <c r="Y1409" t="str">
        <f t="shared" si="200"/>
        <v>tier - 1</v>
      </c>
      <c r="Z1409" t="s">
        <v>15</v>
      </c>
      <c r="AA1409" s="15">
        <v>11752.68</v>
      </c>
      <c r="AB1409" t="str">
        <v>R1026</v>
      </c>
    </row>
    <row r="1410" spans="1:28" x14ac:dyDescent="0.2">
      <c r="A1410" s="1" t="s">
        <v>961</v>
      </c>
      <c r="B1410" s="13">
        <f t="shared" si="193"/>
        <v>24313</v>
      </c>
      <c r="C1410" s="1">
        <f t="shared" si="201"/>
        <v>56</v>
      </c>
      <c r="D1410">
        <v>1966</v>
      </c>
      <c r="E1410" s="7" t="s">
        <v>9</v>
      </c>
      <c r="F1410">
        <v>25</v>
      </c>
      <c r="G1410" s="8" t="str">
        <f t="shared" si="194"/>
        <v>Jul</v>
      </c>
      <c r="H1410" s="8" t="s">
        <v>6732</v>
      </c>
      <c r="I1410" s="14" t="s">
        <v>6733</v>
      </c>
      <c r="J1410" t="s">
        <v>6005</v>
      </c>
      <c r="K1410">
        <v>1966</v>
      </c>
      <c r="L1410">
        <f t="shared" si="195"/>
        <v>1966</v>
      </c>
      <c r="M1410">
        <v>19.350000000000001</v>
      </c>
      <c r="N1410" t="str">
        <f t="shared" si="196"/>
        <v>Normalweight</v>
      </c>
      <c r="O1410" t="str">
        <f t="shared" si="197"/>
        <v>Diabetes</v>
      </c>
      <c r="P1410">
        <v>8.2200000000000006</v>
      </c>
      <c r="Q1410" s="2" t="s">
        <v>8355</v>
      </c>
      <c r="R1410" s="2" t="s">
        <v>8354</v>
      </c>
      <c r="S1410" t="s">
        <v>8354</v>
      </c>
      <c r="T1410" s="2">
        <v>0</v>
      </c>
      <c r="U1410" s="2" t="str">
        <f t="shared" si="198"/>
        <v>NO</v>
      </c>
      <c r="V1410" t="s">
        <v>8354</v>
      </c>
      <c r="W1410" t="str">
        <f t="shared" si="199"/>
        <v>tier - 3</v>
      </c>
      <c r="X1410" t="s">
        <v>11</v>
      </c>
      <c r="Y1410" t="str">
        <f t="shared" si="200"/>
        <v>tier - 3</v>
      </c>
      <c r="Z1410" t="s">
        <v>11</v>
      </c>
      <c r="AA1410" s="15">
        <v>11763</v>
      </c>
      <c r="AB1410" t="str">
        <v>R1016</v>
      </c>
    </row>
    <row r="1411" spans="1:28" x14ac:dyDescent="0.2">
      <c r="A1411" s="1" t="s">
        <v>960</v>
      </c>
      <c r="B1411" s="13">
        <f t="shared" ref="B1411:B1474" si="202">DATE(D1411,MONTH(6&amp;E1411),F1411)</f>
        <v>30275</v>
      </c>
      <c r="C1411" s="1">
        <f t="shared" si="201"/>
        <v>40</v>
      </c>
      <c r="D1411">
        <v>1982</v>
      </c>
      <c r="E1411" s="7" t="s">
        <v>14</v>
      </c>
      <c r="F1411">
        <v>20</v>
      </c>
      <c r="G1411" s="8" t="str">
        <f t="shared" ref="G1411:G1474" si="203">IF(ISBLANK(E1411),"Sep",E1411)</f>
        <v>Nov</v>
      </c>
      <c r="H1411" s="8" t="s">
        <v>6732</v>
      </c>
      <c r="I1411" s="14" t="s">
        <v>7773</v>
      </c>
      <c r="J1411" t="s">
        <v>6006</v>
      </c>
      <c r="K1411">
        <v>1982</v>
      </c>
      <c r="L1411">
        <f t="shared" ref="L1411:L1474" si="204">IF(ISBLANK(K1411),AVERAGE(K1411:K2459),K1411)</f>
        <v>1982</v>
      </c>
      <c r="M1411">
        <v>36.69</v>
      </c>
      <c r="N1411" t="str">
        <f t="shared" ref="N1411:N1474" si="205">IF(M1411&lt;18,"Underweight",IF(M1411&lt;=24.9,"Normalweight",IF(M1411&lt;=29.9,"Overweight","Obesity")))</f>
        <v>Obesity</v>
      </c>
      <c r="O1411" t="str">
        <f t="shared" ref="O1411:O1474" si="206">IF(P1411&lt;5.7,"Normal",IF(P1411&lt;=6.4,"Prediabetes","Diabetes"))</f>
        <v>Prediabetes</v>
      </c>
      <c r="P1411">
        <v>6.15</v>
      </c>
      <c r="Q1411" s="2" t="s">
        <v>8354</v>
      </c>
      <c r="R1411" s="2" t="s">
        <v>8354</v>
      </c>
      <c r="S1411" t="s">
        <v>8354</v>
      </c>
      <c r="T1411" s="2">
        <v>0</v>
      </c>
      <c r="U1411" s="2" t="str">
        <f t="shared" ref="U1411:U1474" si="207">IF(V1411=" ",_xlfn.MODE.SNGL(V1411:V1969),V1411)</f>
        <v>NO</v>
      </c>
      <c r="V1411" t="s">
        <v>8354</v>
      </c>
      <c r="W1411" t="str">
        <f t="shared" ref="W1411:W1474" si="208">IF(ISBLANK(X1411),"No Values",X1411)</f>
        <v>tier - 3</v>
      </c>
      <c r="X1411" t="s">
        <v>11</v>
      </c>
      <c r="Y1411" t="str">
        <f t="shared" ref="Y1411:Y1474" si="209">IF(ISBLANK(Z1411),"No Values",Z1411)</f>
        <v>tier - 3</v>
      </c>
      <c r="Z1411" t="s">
        <v>11</v>
      </c>
      <c r="AA1411" s="15">
        <v>11773.06</v>
      </c>
      <c r="AB1411" t="str">
        <v>R1026</v>
      </c>
    </row>
    <row r="1412" spans="1:28" x14ac:dyDescent="0.2">
      <c r="A1412" s="1" t="s">
        <v>959</v>
      </c>
      <c r="B1412" s="13">
        <f t="shared" si="202"/>
        <v>24018</v>
      </c>
      <c r="C1412" s="1">
        <f t="shared" si="201"/>
        <v>57</v>
      </c>
      <c r="D1412">
        <v>1965</v>
      </c>
      <c r="E1412" s="7" t="s">
        <v>36</v>
      </c>
      <c r="F1412">
        <v>3</v>
      </c>
      <c r="G1412" s="8" t="str">
        <f t="shared" si="203"/>
        <v>Oct</v>
      </c>
      <c r="H1412" s="8" t="s">
        <v>6730</v>
      </c>
      <c r="I1412" s="14" t="s">
        <v>7774</v>
      </c>
      <c r="J1412" t="s">
        <v>5756</v>
      </c>
      <c r="K1412">
        <v>1965</v>
      </c>
      <c r="L1412">
        <f t="shared" si="204"/>
        <v>1965</v>
      </c>
      <c r="M1412">
        <v>28.51</v>
      </c>
      <c r="N1412" t="str">
        <f t="shared" si="205"/>
        <v>Overweight</v>
      </c>
      <c r="O1412" t="str">
        <f t="shared" si="206"/>
        <v>Normal</v>
      </c>
      <c r="P1412">
        <v>5.65</v>
      </c>
      <c r="Q1412" s="2" t="s">
        <v>8355</v>
      </c>
      <c r="R1412" s="2" t="s">
        <v>8354</v>
      </c>
      <c r="S1412" t="s">
        <v>8354</v>
      </c>
      <c r="T1412" s="2">
        <v>1</v>
      </c>
      <c r="U1412" s="2" t="str">
        <f t="shared" si="207"/>
        <v>NO</v>
      </c>
      <c r="V1412" t="s">
        <v>8354</v>
      </c>
      <c r="W1412" t="str">
        <f t="shared" si="208"/>
        <v>tier - 3</v>
      </c>
      <c r="X1412" t="s">
        <v>11</v>
      </c>
      <c r="Y1412" t="str">
        <f t="shared" si="209"/>
        <v>tier - 1</v>
      </c>
      <c r="Z1412" t="s">
        <v>15</v>
      </c>
      <c r="AA1412" s="15">
        <v>11830.61</v>
      </c>
      <c r="AB1412" t="str">
        <v>R1012</v>
      </c>
    </row>
    <row r="1413" spans="1:28" x14ac:dyDescent="0.2">
      <c r="A1413" s="1" t="s">
        <v>958</v>
      </c>
      <c r="B1413" s="13">
        <f t="shared" si="202"/>
        <v>23555</v>
      </c>
      <c r="C1413" s="1">
        <f t="shared" si="201"/>
        <v>58</v>
      </c>
      <c r="D1413">
        <v>1964</v>
      </c>
      <c r="E1413" s="7" t="s">
        <v>17</v>
      </c>
      <c r="F1413">
        <v>27</v>
      </c>
      <c r="G1413" s="8" t="str">
        <f t="shared" si="203"/>
        <v>Jun</v>
      </c>
      <c r="H1413" s="8" t="s">
        <v>6730</v>
      </c>
      <c r="I1413" s="14" t="s">
        <v>7752</v>
      </c>
      <c r="J1413" t="s">
        <v>6007</v>
      </c>
      <c r="K1413">
        <v>1964</v>
      </c>
      <c r="L1413">
        <f t="shared" si="204"/>
        <v>1964</v>
      </c>
      <c r="M1413">
        <v>30.21</v>
      </c>
      <c r="N1413" t="str">
        <f t="shared" si="205"/>
        <v>Obesity</v>
      </c>
      <c r="O1413" t="str">
        <f t="shared" si="206"/>
        <v>Normal</v>
      </c>
      <c r="P1413">
        <v>5.5</v>
      </c>
      <c r="Q1413" s="2" t="s">
        <v>8354</v>
      </c>
      <c r="R1413" s="2" t="s">
        <v>8354</v>
      </c>
      <c r="S1413" t="s">
        <v>8354</v>
      </c>
      <c r="T1413" s="2">
        <v>1</v>
      </c>
      <c r="U1413" s="2" t="str">
        <f t="shared" si="207"/>
        <v>NO</v>
      </c>
      <c r="V1413" t="s">
        <v>8354</v>
      </c>
      <c r="W1413" t="str">
        <f t="shared" si="208"/>
        <v>tier - 3</v>
      </c>
      <c r="X1413" t="s">
        <v>11</v>
      </c>
      <c r="Y1413" t="str">
        <f t="shared" si="209"/>
        <v>tier - 3</v>
      </c>
      <c r="Z1413" t="s">
        <v>11</v>
      </c>
      <c r="AA1413" s="15">
        <v>11833.78</v>
      </c>
      <c r="AB1413" t="str">
        <v>R1013</v>
      </c>
    </row>
    <row r="1414" spans="1:28" x14ac:dyDescent="0.2">
      <c r="A1414" s="1" t="s">
        <v>957</v>
      </c>
      <c r="B1414" s="13">
        <f t="shared" si="202"/>
        <v>23631</v>
      </c>
      <c r="C1414" s="1">
        <f t="shared" si="201"/>
        <v>58</v>
      </c>
      <c r="D1414">
        <v>1964</v>
      </c>
      <c r="E1414" s="7" t="s">
        <v>19</v>
      </c>
      <c r="F1414">
        <v>11</v>
      </c>
      <c r="G1414" s="8" t="str">
        <f t="shared" si="203"/>
        <v>Sep</v>
      </c>
      <c r="H1414" s="8" t="s">
        <v>6730</v>
      </c>
      <c r="I1414" s="14" t="s">
        <v>7775</v>
      </c>
      <c r="J1414" t="s">
        <v>5856</v>
      </c>
      <c r="K1414">
        <v>1964</v>
      </c>
      <c r="L1414">
        <f t="shared" si="204"/>
        <v>1964</v>
      </c>
      <c r="M1414">
        <v>24.33</v>
      </c>
      <c r="N1414" t="str">
        <f t="shared" si="205"/>
        <v>Normalweight</v>
      </c>
      <c r="O1414" t="str">
        <f t="shared" si="206"/>
        <v>Diabetes</v>
      </c>
      <c r="P1414">
        <v>8</v>
      </c>
      <c r="Q1414" s="2" t="s">
        <v>8354</v>
      </c>
      <c r="R1414" s="2" t="s">
        <v>8354</v>
      </c>
      <c r="S1414" t="s">
        <v>8354</v>
      </c>
      <c r="T1414" s="2">
        <v>0</v>
      </c>
      <c r="U1414" s="2" t="str">
        <f t="shared" si="207"/>
        <v>NO</v>
      </c>
      <c r="V1414" t="s">
        <v>8354</v>
      </c>
      <c r="W1414" t="str">
        <f t="shared" si="208"/>
        <v>tier - 3</v>
      </c>
      <c r="X1414" t="s">
        <v>11</v>
      </c>
      <c r="Y1414" t="str">
        <f t="shared" si="209"/>
        <v>tier - 3</v>
      </c>
      <c r="Z1414" t="s">
        <v>11</v>
      </c>
      <c r="AA1414" s="15">
        <v>11837.16</v>
      </c>
      <c r="AB1414" t="str">
        <v>R1011</v>
      </c>
    </row>
    <row r="1415" spans="1:28" x14ac:dyDescent="0.2">
      <c r="A1415" s="1" t="s">
        <v>956</v>
      </c>
      <c r="B1415" s="13">
        <f t="shared" si="202"/>
        <v>24010</v>
      </c>
      <c r="C1415" s="1">
        <f t="shared" si="201"/>
        <v>57</v>
      </c>
      <c r="D1415">
        <v>1965</v>
      </c>
      <c r="E1415" s="7" t="s">
        <v>19</v>
      </c>
      <c r="F1415">
        <v>25</v>
      </c>
      <c r="G1415" s="8" t="str">
        <f t="shared" si="203"/>
        <v>Sep</v>
      </c>
      <c r="H1415" s="8" t="s">
        <v>6732</v>
      </c>
      <c r="I1415" s="14" t="s">
        <v>6877</v>
      </c>
      <c r="J1415" t="s">
        <v>6008</v>
      </c>
      <c r="K1415">
        <v>1965</v>
      </c>
      <c r="L1415">
        <f t="shared" si="204"/>
        <v>1965</v>
      </c>
      <c r="M1415">
        <v>19.855</v>
      </c>
      <c r="N1415" t="str">
        <f t="shared" si="205"/>
        <v>Normalweight</v>
      </c>
      <c r="O1415" t="str">
        <f t="shared" si="206"/>
        <v>Prediabetes</v>
      </c>
      <c r="P1415">
        <v>5.71</v>
      </c>
      <c r="Q1415" s="2" t="s">
        <v>8355</v>
      </c>
      <c r="R1415" s="2" t="s">
        <v>8354</v>
      </c>
      <c r="S1415" t="s">
        <v>8354</v>
      </c>
      <c r="T1415" s="2">
        <v>0</v>
      </c>
      <c r="U1415" s="2" t="str">
        <f t="shared" si="207"/>
        <v>NO</v>
      </c>
      <c r="V1415" t="s">
        <v>8354</v>
      </c>
      <c r="W1415" t="str">
        <f t="shared" si="208"/>
        <v>tier - 3</v>
      </c>
      <c r="X1415" t="s">
        <v>11</v>
      </c>
      <c r="Y1415" t="str">
        <f t="shared" si="209"/>
        <v>tier - 2</v>
      </c>
      <c r="Z1415" t="s">
        <v>10</v>
      </c>
      <c r="AA1415" s="15">
        <v>11840.78</v>
      </c>
      <c r="AB1415" t="str">
        <v>R1012</v>
      </c>
    </row>
    <row r="1416" spans="1:28" x14ac:dyDescent="0.2">
      <c r="A1416" s="1" t="s">
        <v>955</v>
      </c>
      <c r="B1416" s="13">
        <f t="shared" si="202"/>
        <v>23569</v>
      </c>
      <c r="C1416" s="1">
        <f t="shared" si="201"/>
        <v>58</v>
      </c>
      <c r="D1416">
        <v>1964</v>
      </c>
      <c r="E1416" s="7" t="s">
        <v>9</v>
      </c>
      <c r="F1416">
        <v>11</v>
      </c>
      <c r="G1416" s="8" t="str">
        <f t="shared" si="203"/>
        <v>Jul</v>
      </c>
      <c r="H1416" s="8" t="s">
        <v>6732</v>
      </c>
      <c r="I1416" s="14" t="s">
        <v>7776</v>
      </c>
      <c r="J1416" t="s">
        <v>6706</v>
      </c>
      <c r="K1416">
        <v>1964</v>
      </c>
      <c r="L1416">
        <f t="shared" si="204"/>
        <v>1964</v>
      </c>
      <c r="M1416">
        <v>25.364999999999998</v>
      </c>
      <c r="N1416" t="str">
        <f t="shared" si="205"/>
        <v>Overweight</v>
      </c>
      <c r="O1416" t="str">
        <f t="shared" si="206"/>
        <v>Diabetes</v>
      </c>
      <c r="P1416">
        <v>11.71</v>
      </c>
      <c r="Q1416" s="2" t="s">
        <v>8354</v>
      </c>
      <c r="R1416" s="2" t="s">
        <v>8354</v>
      </c>
      <c r="S1416" t="s">
        <v>8354</v>
      </c>
      <c r="T1416" s="2">
        <v>0</v>
      </c>
      <c r="U1416" s="2" t="str">
        <f t="shared" si="207"/>
        <v>NO</v>
      </c>
      <c r="V1416" t="s">
        <v>8354</v>
      </c>
      <c r="W1416" t="str">
        <f t="shared" si="208"/>
        <v>tier - 3</v>
      </c>
      <c r="X1416" t="s">
        <v>11</v>
      </c>
      <c r="Y1416" t="str">
        <f t="shared" si="209"/>
        <v>tier - 2</v>
      </c>
      <c r="Z1416" t="s">
        <v>10</v>
      </c>
      <c r="AA1416" s="15">
        <v>11842.44</v>
      </c>
      <c r="AB1416" t="str">
        <v>R1011</v>
      </c>
    </row>
    <row r="1417" spans="1:28" x14ac:dyDescent="0.2">
      <c r="A1417" s="1" t="s">
        <v>954</v>
      </c>
      <c r="B1417" s="13">
        <f t="shared" si="202"/>
        <v>24056</v>
      </c>
      <c r="C1417" s="1">
        <f t="shared" si="201"/>
        <v>57</v>
      </c>
      <c r="D1417">
        <v>1965</v>
      </c>
      <c r="E1417" s="7" t="s">
        <v>14</v>
      </c>
      <c r="F1417">
        <v>10</v>
      </c>
      <c r="G1417" s="8" t="str">
        <f t="shared" si="203"/>
        <v>Nov</v>
      </c>
      <c r="H1417" s="8" t="s">
        <v>6732</v>
      </c>
      <c r="I1417" s="14" t="s">
        <v>6811</v>
      </c>
      <c r="J1417" t="s">
        <v>6009</v>
      </c>
      <c r="K1417">
        <v>1965</v>
      </c>
      <c r="L1417">
        <f t="shared" si="204"/>
        <v>1965</v>
      </c>
      <c r="M1417">
        <v>29.6</v>
      </c>
      <c r="N1417" t="str">
        <f t="shared" si="205"/>
        <v>Overweight</v>
      </c>
      <c r="O1417" t="str">
        <f t="shared" si="206"/>
        <v>Prediabetes</v>
      </c>
      <c r="P1417">
        <v>6.17</v>
      </c>
      <c r="Q1417" s="2" t="s">
        <v>8355</v>
      </c>
      <c r="R1417" s="2" t="s">
        <v>8354</v>
      </c>
      <c r="S1417" t="s">
        <v>2382</v>
      </c>
      <c r="T1417" s="2">
        <v>1</v>
      </c>
      <c r="U1417" s="2" t="str">
        <f t="shared" si="207"/>
        <v>NO</v>
      </c>
      <c r="V1417" t="s">
        <v>8354</v>
      </c>
      <c r="W1417" t="str">
        <f t="shared" si="208"/>
        <v>tier - 3</v>
      </c>
      <c r="X1417" t="s">
        <v>11</v>
      </c>
      <c r="Y1417" t="str">
        <f t="shared" si="209"/>
        <v>tier - 3</v>
      </c>
      <c r="Z1417" t="s">
        <v>11</v>
      </c>
      <c r="AA1417" s="15">
        <v>11842.62</v>
      </c>
      <c r="AB1417" t="str">
        <v>R1012</v>
      </c>
    </row>
    <row r="1418" spans="1:28" x14ac:dyDescent="0.2">
      <c r="A1418" s="1" t="s">
        <v>953</v>
      </c>
      <c r="B1418" s="13">
        <f t="shared" si="202"/>
        <v>23555</v>
      </c>
      <c r="C1418" s="1">
        <f t="shared" si="201"/>
        <v>58</v>
      </c>
      <c r="D1418">
        <v>1964</v>
      </c>
      <c r="E1418" s="7" t="s">
        <v>17</v>
      </c>
      <c r="F1418">
        <v>27</v>
      </c>
      <c r="G1418" s="8" t="str">
        <f t="shared" si="203"/>
        <v>Jun</v>
      </c>
      <c r="H1418" s="8" t="s">
        <v>6730</v>
      </c>
      <c r="I1418" s="14" t="s">
        <v>7777</v>
      </c>
      <c r="J1418" t="s">
        <v>6010</v>
      </c>
      <c r="K1418">
        <v>1964</v>
      </c>
      <c r="L1418">
        <f t="shared" si="204"/>
        <v>1964</v>
      </c>
      <c r="M1418">
        <v>39.43</v>
      </c>
      <c r="N1418" t="str">
        <f t="shared" si="205"/>
        <v>Obesity</v>
      </c>
      <c r="O1418" t="str">
        <f t="shared" si="206"/>
        <v>Prediabetes</v>
      </c>
      <c r="P1418">
        <v>6.1</v>
      </c>
      <c r="Q1418" s="2" t="s">
        <v>8355</v>
      </c>
      <c r="R1418" s="2" t="s">
        <v>8354</v>
      </c>
      <c r="S1418" t="s">
        <v>2382</v>
      </c>
      <c r="T1418" s="2">
        <v>1</v>
      </c>
      <c r="U1418" s="2" t="str">
        <f t="shared" si="207"/>
        <v>NO</v>
      </c>
      <c r="V1418" t="s">
        <v>8354</v>
      </c>
      <c r="W1418" t="str">
        <f t="shared" si="208"/>
        <v>tier - 3</v>
      </c>
      <c r="X1418" t="s">
        <v>11</v>
      </c>
      <c r="Y1418" t="str">
        <f t="shared" si="209"/>
        <v>tier - 2</v>
      </c>
      <c r="Z1418" t="s">
        <v>10</v>
      </c>
      <c r="AA1418" s="15">
        <v>11848.14</v>
      </c>
      <c r="AB1418" t="str">
        <v>R1011</v>
      </c>
    </row>
    <row r="1419" spans="1:28" x14ac:dyDescent="0.2">
      <c r="A1419" s="1" t="s">
        <v>952</v>
      </c>
      <c r="B1419" s="13">
        <f t="shared" si="202"/>
        <v>23649</v>
      </c>
      <c r="C1419" s="1">
        <f t="shared" si="201"/>
        <v>58</v>
      </c>
      <c r="D1419">
        <v>1964</v>
      </c>
      <c r="E1419" s="7" t="s">
        <v>19</v>
      </c>
      <c r="F1419">
        <v>29</v>
      </c>
      <c r="G1419" s="8" t="str">
        <f t="shared" si="203"/>
        <v>Sep</v>
      </c>
      <c r="H1419" s="8" t="s">
        <v>7145</v>
      </c>
      <c r="I1419" s="14" t="s">
        <v>6833</v>
      </c>
      <c r="J1419" t="s">
        <v>6011</v>
      </c>
      <c r="K1419">
        <v>1964</v>
      </c>
      <c r="L1419">
        <f t="shared" si="204"/>
        <v>1964</v>
      </c>
      <c r="M1419">
        <v>27.34</v>
      </c>
      <c r="N1419" t="str">
        <f t="shared" si="205"/>
        <v>Overweight</v>
      </c>
      <c r="O1419" t="str">
        <f t="shared" si="206"/>
        <v>Normal</v>
      </c>
      <c r="P1419">
        <v>5.19</v>
      </c>
      <c r="Q1419" s="2" t="s">
        <v>8355</v>
      </c>
      <c r="R1419" s="2" t="s">
        <v>8354</v>
      </c>
      <c r="S1419" t="s">
        <v>8354</v>
      </c>
      <c r="T1419" s="2">
        <v>1</v>
      </c>
      <c r="U1419" s="2" t="str">
        <f t="shared" si="207"/>
        <v>NO</v>
      </c>
      <c r="V1419" t="s">
        <v>8354</v>
      </c>
      <c r="W1419" t="str">
        <f t="shared" si="208"/>
        <v>tier - 3</v>
      </c>
      <c r="X1419" t="s">
        <v>11</v>
      </c>
      <c r="Y1419" t="str">
        <f t="shared" si="209"/>
        <v>tier - 2</v>
      </c>
      <c r="Z1419" t="s">
        <v>10</v>
      </c>
      <c r="AA1419" s="15">
        <v>11856.41</v>
      </c>
      <c r="AB1419" t="str">
        <v>R1013</v>
      </c>
    </row>
    <row r="1420" spans="1:28" x14ac:dyDescent="0.2">
      <c r="A1420" s="1" t="s">
        <v>951</v>
      </c>
      <c r="B1420" s="13">
        <f t="shared" si="202"/>
        <v>27217</v>
      </c>
      <c r="C1420" s="1">
        <f t="shared" si="201"/>
        <v>48</v>
      </c>
      <c r="D1420">
        <v>1974</v>
      </c>
      <c r="E1420" s="7" t="s">
        <v>9</v>
      </c>
      <c r="F1420">
        <v>7</v>
      </c>
      <c r="G1420" s="8" t="str">
        <f t="shared" si="203"/>
        <v>Jul</v>
      </c>
      <c r="H1420" s="8" t="s">
        <v>6732</v>
      </c>
      <c r="I1420" s="14" t="s">
        <v>6976</v>
      </c>
      <c r="J1420" t="s">
        <v>6012</v>
      </c>
      <c r="K1420">
        <v>1974</v>
      </c>
      <c r="L1420">
        <f t="shared" si="204"/>
        <v>1974</v>
      </c>
      <c r="M1420">
        <v>39.01</v>
      </c>
      <c r="N1420" t="str">
        <f t="shared" si="205"/>
        <v>Obesity</v>
      </c>
      <c r="O1420" t="str">
        <f t="shared" si="206"/>
        <v>Normal</v>
      </c>
      <c r="P1420">
        <v>5.37</v>
      </c>
      <c r="Q1420" s="2" t="s">
        <v>8355</v>
      </c>
      <c r="R1420" s="2" t="s">
        <v>8354</v>
      </c>
      <c r="S1420" t="s">
        <v>8354</v>
      </c>
      <c r="T1420" s="2">
        <v>0</v>
      </c>
      <c r="U1420" s="2" t="str">
        <f t="shared" si="207"/>
        <v>NO</v>
      </c>
      <c r="V1420" t="s">
        <v>8354</v>
      </c>
      <c r="W1420" t="str">
        <f t="shared" si="208"/>
        <v>tier - 3</v>
      </c>
      <c r="X1420" t="s">
        <v>11</v>
      </c>
      <c r="Y1420" t="str">
        <f t="shared" si="209"/>
        <v>tier - 3</v>
      </c>
      <c r="Z1420" t="s">
        <v>11</v>
      </c>
      <c r="AA1420" s="15">
        <v>11858.56</v>
      </c>
      <c r="AB1420" t="str">
        <v>R1011</v>
      </c>
    </row>
    <row r="1421" spans="1:28" x14ac:dyDescent="0.2">
      <c r="A1421" s="1" t="s">
        <v>950</v>
      </c>
      <c r="B1421" s="13">
        <f t="shared" si="202"/>
        <v>24708</v>
      </c>
      <c r="C1421" s="1">
        <f t="shared" si="201"/>
        <v>55</v>
      </c>
      <c r="D1421">
        <v>1967</v>
      </c>
      <c r="E1421" s="7" t="s">
        <v>34</v>
      </c>
      <c r="F1421">
        <v>24</v>
      </c>
      <c r="G1421" s="8" t="str">
        <f t="shared" si="203"/>
        <v>Aug</v>
      </c>
      <c r="H1421" s="8" t="s">
        <v>6732</v>
      </c>
      <c r="I1421" s="14" t="s">
        <v>7778</v>
      </c>
      <c r="J1421" t="s">
        <v>6013</v>
      </c>
      <c r="K1421">
        <v>1967</v>
      </c>
      <c r="L1421">
        <f t="shared" si="204"/>
        <v>1967</v>
      </c>
      <c r="M1421">
        <v>18.989999999999998</v>
      </c>
      <c r="N1421" t="str">
        <f t="shared" si="205"/>
        <v>Normalweight</v>
      </c>
      <c r="O1421" t="str">
        <f t="shared" si="206"/>
        <v>Diabetes</v>
      </c>
      <c r="P1421">
        <v>10.82</v>
      </c>
      <c r="Q1421" s="2" t="s">
        <v>8355</v>
      </c>
      <c r="R1421" s="2" t="s">
        <v>8354</v>
      </c>
      <c r="S1421" t="s">
        <v>8354</v>
      </c>
      <c r="T1421" s="2">
        <v>0</v>
      </c>
      <c r="U1421" s="2" t="str">
        <f t="shared" si="207"/>
        <v>NO</v>
      </c>
      <c r="V1421" t="s">
        <v>8354</v>
      </c>
      <c r="W1421" t="str">
        <f t="shared" si="208"/>
        <v>tier - 3</v>
      </c>
      <c r="X1421" t="s">
        <v>11</v>
      </c>
      <c r="Y1421" t="str">
        <f t="shared" si="209"/>
        <v>tier - 3</v>
      </c>
      <c r="Z1421" t="s">
        <v>11</v>
      </c>
      <c r="AA1421" s="15">
        <v>11879.1</v>
      </c>
      <c r="AB1421" t="str">
        <v>R1024</v>
      </c>
    </row>
    <row r="1422" spans="1:28" x14ac:dyDescent="0.2">
      <c r="A1422" s="1" t="s">
        <v>949</v>
      </c>
      <c r="B1422" s="13">
        <f t="shared" si="202"/>
        <v>24667</v>
      </c>
      <c r="C1422" s="1">
        <f t="shared" si="201"/>
        <v>55</v>
      </c>
      <c r="D1422">
        <v>1967</v>
      </c>
      <c r="E1422" s="7" t="s">
        <v>9</v>
      </c>
      <c r="F1422">
        <v>14</v>
      </c>
      <c r="G1422" s="8" t="str">
        <f t="shared" si="203"/>
        <v>Jul</v>
      </c>
      <c r="H1422" s="8" t="s">
        <v>6730</v>
      </c>
      <c r="I1422" s="14" t="s">
        <v>7779</v>
      </c>
      <c r="J1422" t="s">
        <v>6014</v>
      </c>
      <c r="K1422">
        <v>1967</v>
      </c>
      <c r="L1422">
        <f t="shared" si="204"/>
        <v>1967</v>
      </c>
      <c r="M1422">
        <v>42.3</v>
      </c>
      <c r="N1422" t="str">
        <f t="shared" si="205"/>
        <v>Obesity</v>
      </c>
      <c r="O1422" t="str">
        <f t="shared" si="206"/>
        <v>Prediabetes</v>
      </c>
      <c r="P1422">
        <v>6.06</v>
      </c>
      <c r="Q1422" s="2" t="s">
        <v>8355</v>
      </c>
      <c r="R1422" s="2" t="s">
        <v>8354</v>
      </c>
      <c r="S1422" t="s">
        <v>8354</v>
      </c>
      <c r="T1422" s="2">
        <v>0</v>
      </c>
      <c r="U1422" s="2" t="str">
        <f t="shared" si="207"/>
        <v>NO</v>
      </c>
      <c r="V1422" t="s">
        <v>8354</v>
      </c>
      <c r="W1422" t="str">
        <f t="shared" si="208"/>
        <v>tier - 3</v>
      </c>
      <c r="X1422" t="s">
        <v>11</v>
      </c>
      <c r="Y1422" t="str">
        <f t="shared" si="209"/>
        <v>tier - 2</v>
      </c>
      <c r="Z1422" t="s">
        <v>10</v>
      </c>
      <c r="AA1422" s="15">
        <v>11881.36</v>
      </c>
      <c r="AB1422" t="str">
        <v>R1011</v>
      </c>
    </row>
    <row r="1423" spans="1:28" x14ac:dyDescent="0.2">
      <c r="A1423" s="1" t="s">
        <v>948</v>
      </c>
      <c r="B1423" s="13">
        <f t="shared" si="202"/>
        <v>24774</v>
      </c>
      <c r="C1423" s="1">
        <f t="shared" si="201"/>
        <v>55</v>
      </c>
      <c r="D1423">
        <v>1967</v>
      </c>
      <c r="E1423" s="7" t="s">
        <v>36</v>
      </c>
      <c r="F1423">
        <v>29</v>
      </c>
      <c r="G1423" s="8" t="str">
        <f t="shared" si="203"/>
        <v>Oct</v>
      </c>
      <c r="H1423" s="8" t="s">
        <v>6732</v>
      </c>
      <c r="I1423" s="14" t="s">
        <v>7780</v>
      </c>
      <c r="J1423" t="s">
        <v>6015</v>
      </c>
      <c r="K1423">
        <v>1967</v>
      </c>
      <c r="L1423">
        <f t="shared" si="204"/>
        <v>1967</v>
      </c>
      <c r="M1423">
        <v>39.805</v>
      </c>
      <c r="N1423" t="str">
        <f t="shared" si="205"/>
        <v>Obesity</v>
      </c>
      <c r="O1423" t="str">
        <f t="shared" si="206"/>
        <v>Prediabetes</v>
      </c>
      <c r="P1423">
        <v>5.91</v>
      </c>
      <c r="Q1423" s="2" t="s">
        <v>8354</v>
      </c>
      <c r="R1423" s="2" t="s">
        <v>8354</v>
      </c>
      <c r="S1423" t="s">
        <v>8354</v>
      </c>
      <c r="T1423" s="2">
        <v>0</v>
      </c>
      <c r="U1423" s="2" t="str">
        <f t="shared" si="207"/>
        <v>NO</v>
      </c>
      <c r="V1423" t="s">
        <v>8354</v>
      </c>
      <c r="W1423" t="str">
        <f t="shared" si="208"/>
        <v>tier - 3</v>
      </c>
      <c r="X1423" t="s">
        <v>11</v>
      </c>
      <c r="Y1423" t="str">
        <f t="shared" si="209"/>
        <v>tier - 1</v>
      </c>
      <c r="Z1423" t="s">
        <v>15</v>
      </c>
      <c r="AA1423" s="15">
        <v>11881.97</v>
      </c>
      <c r="AB1423" t="str">
        <v>R1013</v>
      </c>
    </row>
    <row r="1424" spans="1:28" x14ac:dyDescent="0.2">
      <c r="A1424" s="1" t="s">
        <v>947</v>
      </c>
      <c r="B1424" s="13">
        <f t="shared" si="202"/>
        <v>38140</v>
      </c>
      <c r="C1424" s="1">
        <f t="shared" si="201"/>
        <v>19</v>
      </c>
      <c r="D1424">
        <v>2004</v>
      </c>
      <c r="E1424" s="7" t="s">
        <v>17</v>
      </c>
      <c r="F1424">
        <v>2</v>
      </c>
      <c r="G1424" s="8" t="str">
        <f t="shared" si="203"/>
        <v>Jun</v>
      </c>
      <c r="H1424" s="8" t="s">
        <v>6732</v>
      </c>
      <c r="I1424" s="14" t="s">
        <v>7781</v>
      </c>
      <c r="J1424" t="s">
        <v>6016</v>
      </c>
      <c r="K1424">
        <v>2004</v>
      </c>
      <c r="L1424">
        <f t="shared" si="204"/>
        <v>2004</v>
      </c>
      <c r="M1424">
        <v>33.700000000000003</v>
      </c>
      <c r="N1424" t="str">
        <f t="shared" si="205"/>
        <v>Obesity</v>
      </c>
      <c r="O1424" t="str">
        <f t="shared" si="206"/>
        <v>Prediabetes</v>
      </c>
      <c r="P1424">
        <v>5.87</v>
      </c>
      <c r="Q1424" s="2" t="s">
        <v>8354</v>
      </c>
      <c r="R1424" s="2" t="s">
        <v>8354</v>
      </c>
      <c r="S1424" t="s">
        <v>8354</v>
      </c>
      <c r="T1424" s="2">
        <v>0</v>
      </c>
      <c r="U1424" s="2" t="str">
        <f t="shared" si="207"/>
        <v>NO</v>
      </c>
      <c r="V1424" t="s">
        <v>8354</v>
      </c>
      <c r="W1424" t="str">
        <f t="shared" si="208"/>
        <v>tier - 3</v>
      </c>
      <c r="X1424" t="s">
        <v>11</v>
      </c>
      <c r="Y1424" t="str">
        <f t="shared" si="209"/>
        <v>tier - 3</v>
      </c>
      <c r="Z1424" t="s">
        <v>11</v>
      </c>
      <c r="AA1424" s="15">
        <v>11884.05</v>
      </c>
      <c r="AB1424" t="str">
        <v>R1013</v>
      </c>
    </row>
    <row r="1425" spans="1:28" x14ac:dyDescent="0.2">
      <c r="A1425" s="1" t="s">
        <v>946</v>
      </c>
      <c r="B1425" s="13">
        <f t="shared" si="202"/>
        <v>23700</v>
      </c>
      <c r="C1425" s="1">
        <f t="shared" si="201"/>
        <v>58</v>
      </c>
      <c r="D1425">
        <v>1964</v>
      </c>
      <c r="E1425" s="7" t="s">
        <v>14</v>
      </c>
      <c r="F1425">
        <v>19</v>
      </c>
      <c r="G1425" s="8" t="str">
        <f t="shared" si="203"/>
        <v>Nov</v>
      </c>
      <c r="H1425" s="8" t="s">
        <v>6730</v>
      </c>
      <c r="I1425" s="14" t="s">
        <v>7782</v>
      </c>
      <c r="J1425" t="s">
        <v>6017</v>
      </c>
      <c r="K1425">
        <v>1964</v>
      </c>
      <c r="L1425">
        <f t="shared" si="204"/>
        <v>1964</v>
      </c>
      <c r="M1425">
        <v>36.195</v>
      </c>
      <c r="N1425" t="str">
        <f t="shared" si="205"/>
        <v>Obesity</v>
      </c>
      <c r="O1425" t="str">
        <f t="shared" si="206"/>
        <v>Prediabetes</v>
      </c>
      <c r="P1425">
        <v>6.22</v>
      </c>
      <c r="Q1425" s="2" t="s">
        <v>8354</v>
      </c>
      <c r="R1425" s="2" t="s">
        <v>8354</v>
      </c>
      <c r="S1425" t="s">
        <v>8354</v>
      </c>
      <c r="T1425" s="2">
        <v>0</v>
      </c>
      <c r="U1425" s="2" t="str">
        <f t="shared" si="207"/>
        <v>NO</v>
      </c>
      <c r="V1425" t="s">
        <v>8354</v>
      </c>
      <c r="W1425" t="str">
        <f t="shared" si="208"/>
        <v>tier - 3</v>
      </c>
      <c r="X1425" t="s">
        <v>11</v>
      </c>
      <c r="Y1425" t="str">
        <f t="shared" si="209"/>
        <v>tier - 1</v>
      </c>
      <c r="Z1425" t="s">
        <v>15</v>
      </c>
      <c r="AA1425" s="15">
        <v>11918.2</v>
      </c>
      <c r="AB1425" t="str">
        <v>R1021</v>
      </c>
    </row>
    <row r="1426" spans="1:28" x14ac:dyDescent="0.2">
      <c r="A1426" s="1" t="s">
        <v>945</v>
      </c>
      <c r="B1426" s="13">
        <f t="shared" si="202"/>
        <v>23731</v>
      </c>
      <c r="C1426" s="1">
        <f t="shared" si="201"/>
        <v>58</v>
      </c>
      <c r="D1426">
        <v>1964</v>
      </c>
      <c r="E1426" s="7" t="s">
        <v>29</v>
      </c>
      <c r="F1426">
        <v>20</v>
      </c>
      <c r="G1426" s="8" t="str">
        <f t="shared" si="203"/>
        <v>Dec</v>
      </c>
      <c r="H1426" s="8" t="s">
        <v>6732</v>
      </c>
      <c r="I1426" s="14" t="s">
        <v>7783</v>
      </c>
      <c r="J1426" t="s">
        <v>6018</v>
      </c>
      <c r="K1426">
        <v>1964</v>
      </c>
      <c r="L1426">
        <f t="shared" si="204"/>
        <v>1964</v>
      </c>
      <c r="M1426">
        <v>32.6</v>
      </c>
      <c r="N1426" t="str">
        <f t="shared" si="205"/>
        <v>Obesity</v>
      </c>
      <c r="O1426" t="str">
        <f t="shared" si="206"/>
        <v>Prediabetes</v>
      </c>
      <c r="P1426">
        <v>5.73</v>
      </c>
      <c r="Q1426" s="2" t="s">
        <v>8354</v>
      </c>
      <c r="R1426" s="2" t="s">
        <v>8354</v>
      </c>
      <c r="S1426" t="s">
        <v>2382</v>
      </c>
      <c r="T1426" s="2">
        <v>1</v>
      </c>
      <c r="U1426" s="2" t="str">
        <f t="shared" si="207"/>
        <v>NO</v>
      </c>
      <c r="V1426" t="s">
        <v>8354</v>
      </c>
      <c r="W1426" t="str">
        <f t="shared" si="208"/>
        <v>tier - 3</v>
      </c>
      <c r="X1426" t="s">
        <v>11</v>
      </c>
      <c r="Y1426" t="str">
        <f t="shared" si="209"/>
        <v>tier - 1</v>
      </c>
      <c r="Z1426" t="s">
        <v>15</v>
      </c>
      <c r="AA1426" s="15">
        <v>11931.13</v>
      </c>
      <c r="AB1426" t="str">
        <v>R1019</v>
      </c>
    </row>
    <row r="1427" spans="1:28" x14ac:dyDescent="0.2">
      <c r="A1427" s="1" t="s">
        <v>944</v>
      </c>
      <c r="B1427" s="13">
        <f t="shared" si="202"/>
        <v>23591</v>
      </c>
      <c r="C1427" s="1">
        <f t="shared" si="201"/>
        <v>58</v>
      </c>
      <c r="D1427">
        <v>1964</v>
      </c>
      <c r="E1427" s="7" t="s">
        <v>34</v>
      </c>
      <c r="F1427">
        <v>2</v>
      </c>
      <c r="G1427" s="8" t="str">
        <f t="shared" si="203"/>
        <v>Aug</v>
      </c>
      <c r="H1427" s="8" t="s">
        <v>6732</v>
      </c>
      <c r="I1427" s="14" t="s">
        <v>6738</v>
      </c>
      <c r="J1427" t="s">
        <v>6019</v>
      </c>
      <c r="K1427">
        <v>1964</v>
      </c>
      <c r="L1427">
        <f t="shared" si="204"/>
        <v>1964</v>
      </c>
      <c r="M1427">
        <v>30.2</v>
      </c>
      <c r="N1427" t="str">
        <f t="shared" si="205"/>
        <v>Obesity</v>
      </c>
      <c r="O1427" t="str">
        <f t="shared" si="206"/>
        <v>Prediabetes</v>
      </c>
      <c r="P1427">
        <v>5.7</v>
      </c>
      <c r="Q1427" s="2" t="s">
        <v>8354</v>
      </c>
      <c r="R1427" s="2" t="s">
        <v>8354</v>
      </c>
      <c r="S1427" t="s">
        <v>8354</v>
      </c>
      <c r="T1427" s="2">
        <v>0</v>
      </c>
      <c r="U1427" s="2" t="str">
        <f t="shared" si="207"/>
        <v>NO</v>
      </c>
      <c r="V1427" t="s">
        <v>8354</v>
      </c>
      <c r="W1427" t="str">
        <f t="shared" si="208"/>
        <v>tier - 3</v>
      </c>
      <c r="X1427" t="s">
        <v>11</v>
      </c>
      <c r="Y1427" t="str">
        <f t="shared" si="209"/>
        <v>tier - 3</v>
      </c>
      <c r="Z1427" t="s">
        <v>11</v>
      </c>
      <c r="AA1427" s="15">
        <v>11938.26</v>
      </c>
      <c r="AB1427" t="str">
        <v>R1019</v>
      </c>
    </row>
    <row r="1428" spans="1:28" x14ac:dyDescent="0.2">
      <c r="A1428" s="1" t="s">
        <v>943</v>
      </c>
      <c r="B1428" s="13">
        <f t="shared" si="202"/>
        <v>33530</v>
      </c>
      <c r="C1428" s="1">
        <f t="shared" si="201"/>
        <v>31</v>
      </c>
      <c r="D1428">
        <v>1991</v>
      </c>
      <c r="E1428" s="7" t="s">
        <v>36</v>
      </c>
      <c r="F1428">
        <v>19</v>
      </c>
      <c r="G1428" s="8" t="str">
        <f t="shared" si="203"/>
        <v>Oct</v>
      </c>
      <c r="H1428" s="8" t="s">
        <v>6730</v>
      </c>
      <c r="I1428" s="14" t="s">
        <v>7784</v>
      </c>
      <c r="J1428" t="s">
        <v>5029</v>
      </c>
      <c r="K1428">
        <v>1991</v>
      </c>
      <c r="L1428">
        <f t="shared" si="204"/>
        <v>1991</v>
      </c>
      <c r="M1428">
        <v>27.645</v>
      </c>
      <c r="N1428" t="str">
        <f t="shared" si="205"/>
        <v>Overweight</v>
      </c>
      <c r="O1428" t="str">
        <f t="shared" si="206"/>
        <v>Diabetes</v>
      </c>
      <c r="P1428">
        <v>9.91</v>
      </c>
      <c r="Q1428" s="2" t="s">
        <v>8354</v>
      </c>
      <c r="R1428" s="2" t="s">
        <v>8354</v>
      </c>
      <c r="S1428" t="s">
        <v>8354</v>
      </c>
      <c r="T1428" s="2">
        <v>0</v>
      </c>
      <c r="U1428" s="2" t="str">
        <f t="shared" si="207"/>
        <v>NO</v>
      </c>
      <c r="V1428" t="s">
        <v>8354</v>
      </c>
      <c r="W1428" t="str">
        <f t="shared" si="208"/>
        <v>tier - 3</v>
      </c>
      <c r="X1428" t="s">
        <v>11</v>
      </c>
      <c r="Y1428" t="str">
        <f t="shared" si="209"/>
        <v>tier - 1</v>
      </c>
      <c r="Z1428" t="s">
        <v>15</v>
      </c>
      <c r="AA1428" s="15">
        <v>11941.83</v>
      </c>
      <c r="AB1428" t="str">
        <v>R1023</v>
      </c>
    </row>
    <row r="1429" spans="1:28" x14ac:dyDescent="0.2">
      <c r="A1429" s="1" t="s">
        <v>942</v>
      </c>
      <c r="B1429" s="13">
        <f t="shared" si="202"/>
        <v>23736</v>
      </c>
      <c r="C1429" s="1">
        <f t="shared" si="201"/>
        <v>58</v>
      </c>
      <c r="D1429">
        <v>1964</v>
      </c>
      <c r="E1429" s="7" t="s">
        <v>29</v>
      </c>
      <c r="F1429">
        <v>25</v>
      </c>
      <c r="G1429" s="8" t="str">
        <f t="shared" si="203"/>
        <v>Dec</v>
      </c>
      <c r="H1429" s="8" t="s">
        <v>6730</v>
      </c>
      <c r="I1429" s="14" t="s">
        <v>7785</v>
      </c>
      <c r="J1429" t="s">
        <v>6020</v>
      </c>
      <c r="K1429">
        <v>1964</v>
      </c>
      <c r="L1429">
        <f t="shared" si="204"/>
        <v>1964</v>
      </c>
      <c r="M1429">
        <v>26.41</v>
      </c>
      <c r="N1429" t="str">
        <f t="shared" si="205"/>
        <v>Overweight</v>
      </c>
      <c r="O1429" t="str">
        <f t="shared" si="206"/>
        <v>Diabetes</v>
      </c>
      <c r="P1429">
        <v>11.4</v>
      </c>
      <c r="Q1429" s="2" t="s">
        <v>8354</v>
      </c>
      <c r="R1429" s="2" t="s">
        <v>8354</v>
      </c>
      <c r="S1429" t="s">
        <v>8354</v>
      </c>
      <c r="T1429" s="2">
        <v>0</v>
      </c>
      <c r="U1429" s="2" t="str">
        <f t="shared" si="207"/>
        <v>NO</v>
      </c>
      <c r="V1429" t="s">
        <v>8354</v>
      </c>
      <c r="W1429" t="str">
        <f t="shared" si="208"/>
        <v>tier - 3</v>
      </c>
      <c r="X1429" t="s">
        <v>11</v>
      </c>
      <c r="Y1429" t="str">
        <f t="shared" si="209"/>
        <v>tier - 2</v>
      </c>
      <c r="Z1429" t="s">
        <v>10</v>
      </c>
      <c r="AA1429" s="15">
        <v>11944.59</v>
      </c>
      <c r="AB1429" t="str">
        <v>R1016</v>
      </c>
    </row>
    <row r="1430" spans="1:28" x14ac:dyDescent="0.2">
      <c r="A1430" s="1" t="s">
        <v>941</v>
      </c>
      <c r="B1430" s="13">
        <f t="shared" si="202"/>
        <v>24047</v>
      </c>
      <c r="C1430" s="1">
        <f t="shared" ref="C1430:C1493" si="210">DATEDIF(B1430,DATE(2023,6,8),"Y")</f>
        <v>57</v>
      </c>
      <c r="D1430">
        <v>1965</v>
      </c>
      <c r="E1430" s="7" t="s">
        <v>14</v>
      </c>
      <c r="F1430">
        <v>1</v>
      </c>
      <c r="G1430" s="8" t="str">
        <f t="shared" si="203"/>
        <v>Nov</v>
      </c>
      <c r="H1430" s="8" t="s">
        <v>6730</v>
      </c>
      <c r="I1430" s="14" t="s">
        <v>7126</v>
      </c>
      <c r="J1430" t="s">
        <v>4795</v>
      </c>
      <c r="K1430">
        <v>1965</v>
      </c>
      <c r="L1430">
        <f t="shared" si="204"/>
        <v>1965</v>
      </c>
      <c r="M1430">
        <v>34.1</v>
      </c>
      <c r="N1430" t="str">
        <f t="shared" si="205"/>
        <v>Obesity</v>
      </c>
      <c r="O1430" t="str">
        <f t="shared" si="206"/>
        <v>Prediabetes</v>
      </c>
      <c r="P1430">
        <v>6.29</v>
      </c>
      <c r="Q1430" s="2" t="s">
        <v>8355</v>
      </c>
      <c r="R1430" s="2" t="s">
        <v>8354</v>
      </c>
      <c r="S1430" t="s">
        <v>2382</v>
      </c>
      <c r="T1430" s="2">
        <v>1</v>
      </c>
      <c r="U1430" s="2" t="str">
        <f t="shared" si="207"/>
        <v>NO</v>
      </c>
      <c r="V1430" t="s">
        <v>8354</v>
      </c>
      <c r="W1430" t="str">
        <f t="shared" si="208"/>
        <v>tier - 3</v>
      </c>
      <c r="X1430" t="s">
        <v>11</v>
      </c>
      <c r="Y1430" t="str">
        <f t="shared" si="209"/>
        <v>tier - 2</v>
      </c>
      <c r="Z1430" t="s">
        <v>10</v>
      </c>
      <c r="AA1430" s="15">
        <v>11945.13</v>
      </c>
      <c r="AB1430" t="str">
        <v>R1012</v>
      </c>
    </row>
    <row r="1431" spans="1:28" x14ac:dyDescent="0.2">
      <c r="A1431" s="1" t="s">
        <v>940</v>
      </c>
      <c r="B1431" s="13">
        <f t="shared" si="202"/>
        <v>23649</v>
      </c>
      <c r="C1431" s="1">
        <f t="shared" si="210"/>
        <v>58</v>
      </c>
      <c r="D1431">
        <v>1964</v>
      </c>
      <c r="E1431" s="7" t="s">
        <v>19</v>
      </c>
      <c r="F1431">
        <v>29</v>
      </c>
      <c r="G1431" s="8" t="str">
        <f t="shared" si="203"/>
        <v>Sep</v>
      </c>
      <c r="H1431" s="8" t="s">
        <v>6732</v>
      </c>
      <c r="I1431" s="14" t="s">
        <v>7786</v>
      </c>
      <c r="J1431" t="s">
        <v>6021</v>
      </c>
      <c r="K1431">
        <v>1964</v>
      </c>
      <c r="L1431">
        <f t="shared" si="204"/>
        <v>1964</v>
      </c>
      <c r="M1431">
        <v>17.3</v>
      </c>
      <c r="N1431" t="str">
        <f t="shared" si="205"/>
        <v>Underweight</v>
      </c>
      <c r="O1431" t="str">
        <f t="shared" si="206"/>
        <v>Diabetes</v>
      </c>
      <c r="P1431">
        <v>9.2799999999999994</v>
      </c>
      <c r="Q1431" s="2" t="s">
        <v>8354</v>
      </c>
      <c r="R1431" s="2" t="s">
        <v>8354</v>
      </c>
      <c r="S1431" t="s">
        <v>8354</v>
      </c>
      <c r="T1431" s="2">
        <v>0</v>
      </c>
      <c r="U1431" s="2" t="str">
        <f t="shared" si="207"/>
        <v>NO</v>
      </c>
      <c r="V1431" t="s">
        <v>8354</v>
      </c>
      <c r="W1431" t="str">
        <f t="shared" si="208"/>
        <v>tier - 3</v>
      </c>
      <c r="X1431" t="s">
        <v>11</v>
      </c>
      <c r="Y1431" t="str">
        <f t="shared" si="209"/>
        <v>tier - 2</v>
      </c>
      <c r="Z1431" t="s">
        <v>10</v>
      </c>
      <c r="AA1431" s="15">
        <v>11946.63</v>
      </c>
      <c r="AB1431" t="str">
        <v>R1013</v>
      </c>
    </row>
    <row r="1432" spans="1:28" x14ac:dyDescent="0.2">
      <c r="A1432" s="1" t="s">
        <v>939</v>
      </c>
      <c r="B1432" s="13">
        <f t="shared" si="202"/>
        <v>24828</v>
      </c>
      <c r="C1432" s="1">
        <f t="shared" si="210"/>
        <v>55</v>
      </c>
      <c r="D1432">
        <v>1967</v>
      </c>
      <c r="E1432" s="7" t="s">
        <v>29</v>
      </c>
      <c r="F1432">
        <v>22</v>
      </c>
      <c r="G1432" s="8" t="str">
        <f t="shared" si="203"/>
        <v>Dec</v>
      </c>
      <c r="H1432" s="8" t="s">
        <v>7145</v>
      </c>
      <c r="I1432" s="14" t="s">
        <v>7787</v>
      </c>
      <c r="J1432" t="s">
        <v>6022</v>
      </c>
      <c r="K1432">
        <v>1967</v>
      </c>
      <c r="L1432">
        <f t="shared" si="204"/>
        <v>1967</v>
      </c>
      <c r="M1432">
        <v>35.020000000000003</v>
      </c>
      <c r="N1432" t="str">
        <f t="shared" si="205"/>
        <v>Obesity</v>
      </c>
      <c r="O1432" t="str">
        <f t="shared" si="206"/>
        <v>Normal</v>
      </c>
      <c r="P1432">
        <v>4.78</v>
      </c>
      <c r="Q1432" s="2" t="s">
        <v>8354</v>
      </c>
      <c r="R1432" s="2" t="s">
        <v>8354</v>
      </c>
      <c r="S1432" t="s">
        <v>2382</v>
      </c>
      <c r="T1432" s="2">
        <v>1</v>
      </c>
      <c r="U1432" s="2" t="str">
        <f t="shared" si="207"/>
        <v>NO</v>
      </c>
      <c r="V1432" t="s">
        <v>8354</v>
      </c>
      <c r="W1432" t="str">
        <f t="shared" si="208"/>
        <v>tier - 3</v>
      </c>
      <c r="X1432" t="s">
        <v>11</v>
      </c>
      <c r="Y1432" t="str">
        <f t="shared" si="209"/>
        <v>tier - 3</v>
      </c>
      <c r="Z1432" t="s">
        <v>11</v>
      </c>
      <c r="AA1432" s="15">
        <v>11987.17</v>
      </c>
      <c r="AB1432" t="str">
        <v>R1013</v>
      </c>
    </row>
    <row r="1433" spans="1:28" x14ac:dyDescent="0.2">
      <c r="A1433" s="1" t="s">
        <v>938</v>
      </c>
      <c r="B1433" s="13">
        <f t="shared" si="202"/>
        <v>30501</v>
      </c>
      <c r="C1433" s="1">
        <f t="shared" si="210"/>
        <v>39</v>
      </c>
      <c r="D1433">
        <v>1983</v>
      </c>
      <c r="E1433" s="7" t="s">
        <v>9</v>
      </c>
      <c r="F1433">
        <v>4</v>
      </c>
      <c r="G1433" s="8" t="str">
        <f t="shared" si="203"/>
        <v>Jul</v>
      </c>
      <c r="H1433" s="8" t="s">
        <v>6730</v>
      </c>
      <c r="I1433" s="14" t="s">
        <v>6754</v>
      </c>
      <c r="J1433" t="s">
        <v>6023</v>
      </c>
      <c r="K1433">
        <v>1983</v>
      </c>
      <c r="L1433">
        <f t="shared" si="204"/>
        <v>1983</v>
      </c>
      <c r="M1433">
        <v>37.1</v>
      </c>
      <c r="N1433" t="str">
        <f t="shared" si="205"/>
        <v>Obesity</v>
      </c>
      <c r="O1433" t="str">
        <f t="shared" si="206"/>
        <v>Diabetes</v>
      </c>
      <c r="P1433">
        <v>8.8699999999999992</v>
      </c>
      <c r="Q1433" s="2" t="s">
        <v>8355</v>
      </c>
      <c r="R1433" s="2" t="s">
        <v>8354</v>
      </c>
      <c r="S1433" t="s">
        <v>8354</v>
      </c>
      <c r="T1433" s="2">
        <v>0</v>
      </c>
      <c r="U1433" s="2" t="str">
        <f t="shared" si="207"/>
        <v>NO</v>
      </c>
      <c r="V1433" t="s">
        <v>8354</v>
      </c>
      <c r="W1433" t="str">
        <f t="shared" si="208"/>
        <v>tier - 3</v>
      </c>
      <c r="X1433" t="s">
        <v>11</v>
      </c>
      <c r="Y1433" t="str">
        <f t="shared" si="209"/>
        <v>tier - 2</v>
      </c>
      <c r="Z1433" t="s">
        <v>10</v>
      </c>
      <c r="AA1433" s="15">
        <v>11987.68</v>
      </c>
      <c r="AB1433" t="str">
        <v>R1026</v>
      </c>
    </row>
    <row r="1434" spans="1:28" x14ac:dyDescent="0.2">
      <c r="A1434" s="1" t="s">
        <v>937</v>
      </c>
      <c r="B1434" s="13">
        <f t="shared" si="202"/>
        <v>34315</v>
      </c>
      <c r="C1434" s="1">
        <f t="shared" si="210"/>
        <v>29</v>
      </c>
      <c r="D1434">
        <v>1993</v>
      </c>
      <c r="E1434" s="7" t="s">
        <v>29</v>
      </c>
      <c r="F1434">
        <v>12</v>
      </c>
      <c r="G1434" s="8" t="str">
        <f t="shared" si="203"/>
        <v>Dec</v>
      </c>
      <c r="H1434" s="8" t="s">
        <v>6730</v>
      </c>
      <c r="I1434" s="14" t="s">
        <v>7788</v>
      </c>
      <c r="J1434" t="s">
        <v>6024</v>
      </c>
      <c r="K1434">
        <v>1993</v>
      </c>
      <c r="L1434">
        <f t="shared" si="204"/>
        <v>1993</v>
      </c>
      <c r="M1434">
        <v>16.79</v>
      </c>
      <c r="N1434" t="str">
        <f t="shared" si="205"/>
        <v>Underweight</v>
      </c>
      <c r="O1434" t="str">
        <f t="shared" si="206"/>
        <v>Diabetes</v>
      </c>
      <c r="P1434">
        <v>11.4</v>
      </c>
      <c r="Q1434" s="2" t="s">
        <v>8354</v>
      </c>
      <c r="R1434" s="2" t="s">
        <v>8354</v>
      </c>
      <c r="S1434" t="s">
        <v>8354</v>
      </c>
      <c r="T1434" s="2">
        <v>0</v>
      </c>
      <c r="U1434" s="2" t="str">
        <f t="shared" si="207"/>
        <v>NO</v>
      </c>
      <c r="V1434" t="s">
        <v>8354</v>
      </c>
      <c r="W1434" t="str">
        <f t="shared" si="208"/>
        <v>tier - 3</v>
      </c>
      <c r="X1434" t="s">
        <v>11</v>
      </c>
      <c r="Y1434" t="str">
        <f t="shared" si="209"/>
        <v>tier - 2</v>
      </c>
      <c r="Z1434" t="s">
        <v>10</v>
      </c>
      <c r="AA1434" s="15">
        <v>11994.89</v>
      </c>
      <c r="AB1434" t="str">
        <v>R1012</v>
      </c>
    </row>
    <row r="1435" spans="1:28" x14ac:dyDescent="0.2">
      <c r="A1435" s="1" t="s">
        <v>936</v>
      </c>
      <c r="B1435" s="13">
        <f t="shared" si="202"/>
        <v>30241</v>
      </c>
      <c r="C1435" s="1">
        <f t="shared" si="210"/>
        <v>40</v>
      </c>
      <c r="D1435">
        <v>1982</v>
      </c>
      <c r="E1435" s="7" t="s">
        <v>36</v>
      </c>
      <c r="F1435">
        <v>17</v>
      </c>
      <c r="G1435" s="8" t="str">
        <f t="shared" si="203"/>
        <v>Oct</v>
      </c>
      <c r="H1435" s="8" t="s">
        <v>6730</v>
      </c>
      <c r="I1435" s="14" t="s">
        <v>7033</v>
      </c>
      <c r="J1435" t="s">
        <v>6025</v>
      </c>
      <c r="K1435">
        <v>1982</v>
      </c>
      <c r="L1435">
        <f t="shared" si="204"/>
        <v>1982</v>
      </c>
      <c r="M1435">
        <v>31.635000000000002</v>
      </c>
      <c r="N1435" t="str">
        <f t="shared" si="205"/>
        <v>Obesity</v>
      </c>
      <c r="O1435" t="str">
        <f t="shared" si="206"/>
        <v>Diabetes</v>
      </c>
      <c r="P1435">
        <v>9.1300000000000008</v>
      </c>
      <c r="Q1435" s="2" t="s">
        <v>8355</v>
      </c>
      <c r="R1435" s="2" t="s">
        <v>8354</v>
      </c>
      <c r="S1435" t="s">
        <v>8354</v>
      </c>
      <c r="T1435" s="2">
        <v>0</v>
      </c>
      <c r="U1435" s="2" t="str">
        <f t="shared" si="207"/>
        <v>NO</v>
      </c>
      <c r="V1435" t="s">
        <v>8354</v>
      </c>
      <c r="W1435" t="str">
        <f t="shared" si="208"/>
        <v>tier - 3</v>
      </c>
      <c r="X1435" t="s">
        <v>11</v>
      </c>
      <c r="Y1435" t="str">
        <f t="shared" si="209"/>
        <v>tier - 3</v>
      </c>
      <c r="Z1435" t="s">
        <v>11</v>
      </c>
      <c r="AA1435" s="15">
        <v>12001.29</v>
      </c>
      <c r="AB1435" t="str">
        <v>R1021</v>
      </c>
    </row>
    <row r="1436" spans="1:28" x14ac:dyDescent="0.2">
      <c r="A1436" s="1" t="s">
        <v>935</v>
      </c>
      <c r="B1436" s="13">
        <f t="shared" si="202"/>
        <v>23902</v>
      </c>
      <c r="C1436" s="1">
        <f t="shared" si="210"/>
        <v>57</v>
      </c>
      <c r="D1436">
        <v>1965</v>
      </c>
      <c r="E1436" s="7" t="s">
        <v>17</v>
      </c>
      <c r="F1436">
        <v>9</v>
      </c>
      <c r="G1436" s="8" t="str">
        <f t="shared" si="203"/>
        <v>Jun</v>
      </c>
      <c r="H1436" s="8" t="s">
        <v>6730</v>
      </c>
      <c r="I1436" s="14" t="s">
        <v>7789</v>
      </c>
      <c r="J1436" t="s">
        <v>5042</v>
      </c>
      <c r="K1436">
        <v>1965</v>
      </c>
      <c r="L1436">
        <f t="shared" si="204"/>
        <v>1965</v>
      </c>
      <c r="M1436">
        <v>24.19</v>
      </c>
      <c r="N1436" t="str">
        <f t="shared" si="205"/>
        <v>Normalweight</v>
      </c>
      <c r="O1436" t="str">
        <f t="shared" si="206"/>
        <v>Prediabetes</v>
      </c>
      <c r="P1436">
        <v>6.22</v>
      </c>
      <c r="Q1436" s="2" t="s">
        <v>8355</v>
      </c>
      <c r="R1436" s="2" t="s">
        <v>8354</v>
      </c>
      <c r="S1436" t="s">
        <v>2382</v>
      </c>
      <c r="T1436" s="2">
        <v>1</v>
      </c>
      <c r="U1436" s="2" t="str">
        <f t="shared" si="207"/>
        <v>NO</v>
      </c>
      <c r="V1436" t="s">
        <v>8354</v>
      </c>
      <c r="W1436" t="str">
        <f t="shared" si="208"/>
        <v>tier - 3</v>
      </c>
      <c r="X1436" t="s">
        <v>11</v>
      </c>
      <c r="Y1436" t="str">
        <f t="shared" si="209"/>
        <v>tier - 2</v>
      </c>
      <c r="Z1436" t="s">
        <v>10</v>
      </c>
      <c r="AA1436" s="15">
        <v>12029.29</v>
      </c>
      <c r="AB1436" t="str">
        <v>R1024</v>
      </c>
    </row>
    <row r="1437" spans="1:28" x14ac:dyDescent="0.2">
      <c r="A1437" s="1" t="s">
        <v>934</v>
      </c>
      <c r="B1437" s="13">
        <f t="shared" si="202"/>
        <v>24044</v>
      </c>
      <c r="C1437" s="1">
        <f t="shared" si="210"/>
        <v>57</v>
      </c>
      <c r="D1437">
        <v>1965</v>
      </c>
      <c r="E1437" s="7" t="s">
        <v>36</v>
      </c>
      <c r="F1437">
        <v>29</v>
      </c>
      <c r="G1437" s="8" t="str">
        <f t="shared" si="203"/>
        <v>Oct</v>
      </c>
      <c r="H1437" s="8" t="s">
        <v>6732</v>
      </c>
      <c r="I1437" s="14" t="s">
        <v>7790</v>
      </c>
      <c r="J1437" t="s">
        <v>6026</v>
      </c>
      <c r="K1437">
        <v>1965</v>
      </c>
      <c r="L1437">
        <f t="shared" si="204"/>
        <v>1965</v>
      </c>
      <c r="M1437">
        <v>35.29</v>
      </c>
      <c r="N1437" t="str">
        <f t="shared" si="205"/>
        <v>Obesity</v>
      </c>
      <c r="O1437" t="str">
        <f t="shared" si="206"/>
        <v>Prediabetes</v>
      </c>
      <c r="P1437">
        <v>5.9</v>
      </c>
      <c r="Q1437" s="2" t="s">
        <v>8354</v>
      </c>
      <c r="R1437" s="2" t="s">
        <v>8354</v>
      </c>
      <c r="S1437" t="s">
        <v>2382</v>
      </c>
      <c r="T1437" s="2">
        <v>1</v>
      </c>
      <c r="U1437" s="2" t="str">
        <f t="shared" si="207"/>
        <v>NO</v>
      </c>
      <c r="V1437" t="s">
        <v>8354</v>
      </c>
      <c r="W1437" t="str">
        <f t="shared" si="208"/>
        <v>tier - 3</v>
      </c>
      <c r="X1437" t="s">
        <v>11</v>
      </c>
      <c r="Y1437" t="str">
        <f t="shared" si="209"/>
        <v>tier - 1</v>
      </c>
      <c r="Z1437" t="s">
        <v>15</v>
      </c>
      <c r="AA1437" s="15">
        <v>12032.33</v>
      </c>
      <c r="AB1437" t="str">
        <v>R1011</v>
      </c>
    </row>
    <row r="1438" spans="1:28" x14ac:dyDescent="0.2">
      <c r="A1438" s="1" t="s">
        <v>933</v>
      </c>
      <c r="B1438" s="13">
        <f t="shared" si="202"/>
        <v>29144</v>
      </c>
      <c r="C1438" s="1">
        <f t="shared" si="210"/>
        <v>43</v>
      </c>
      <c r="D1438">
        <v>1979</v>
      </c>
      <c r="E1438" s="7" t="s">
        <v>36</v>
      </c>
      <c r="F1438">
        <v>16</v>
      </c>
      <c r="G1438" s="8" t="str">
        <f t="shared" si="203"/>
        <v>Oct</v>
      </c>
      <c r="H1438" s="8" t="s">
        <v>6730</v>
      </c>
      <c r="I1438" s="14" t="s">
        <v>7441</v>
      </c>
      <c r="J1438" t="s">
        <v>6027</v>
      </c>
      <c r="K1438">
        <v>1979</v>
      </c>
      <c r="L1438">
        <f t="shared" si="204"/>
        <v>1979</v>
      </c>
      <c r="M1438">
        <v>35.299999999999997</v>
      </c>
      <c r="N1438" t="str">
        <f t="shared" si="205"/>
        <v>Obesity</v>
      </c>
      <c r="O1438" t="str">
        <f t="shared" si="206"/>
        <v>Normal</v>
      </c>
      <c r="P1438">
        <v>4.45</v>
      </c>
      <c r="Q1438" s="2" t="s">
        <v>8354</v>
      </c>
      <c r="R1438" s="2" t="s">
        <v>8354</v>
      </c>
      <c r="S1438" t="s">
        <v>8354</v>
      </c>
      <c r="T1438" s="2">
        <v>0</v>
      </c>
      <c r="U1438" s="2" t="str">
        <f t="shared" si="207"/>
        <v>NO</v>
      </c>
      <c r="V1438" t="s">
        <v>8354</v>
      </c>
      <c r="W1438" t="str">
        <f t="shared" si="208"/>
        <v>tier - 3</v>
      </c>
      <c r="X1438" t="s">
        <v>11</v>
      </c>
      <c r="Y1438" t="str">
        <f t="shared" si="209"/>
        <v>tier - 3</v>
      </c>
      <c r="Z1438" t="s">
        <v>11</v>
      </c>
      <c r="AA1438" s="15">
        <v>12035.18</v>
      </c>
      <c r="AB1438" t="str">
        <v>R1021</v>
      </c>
    </row>
    <row r="1439" spans="1:28" x14ac:dyDescent="0.2">
      <c r="A1439" s="1" t="s">
        <v>932</v>
      </c>
      <c r="B1439" s="13">
        <f t="shared" si="202"/>
        <v>24435</v>
      </c>
      <c r="C1439" s="1">
        <f t="shared" si="210"/>
        <v>56</v>
      </c>
      <c r="D1439">
        <v>1966</v>
      </c>
      <c r="E1439" s="7" t="s">
        <v>14</v>
      </c>
      <c r="F1439">
        <v>24</v>
      </c>
      <c r="G1439" s="8" t="str">
        <f t="shared" si="203"/>
        <v>Nov</v>
      </c>
      <c r="H1439" s="8" t="s">
        <v>6730</v>
      </c>
      <c r="I1439" s="14" t="s">
        <v>6997</v>
      </c>
      <c r="J1439" t="s">
        <v>6028</v>
      </c>
      <c r="K1439">
        <v>1966</v>
      </c>
      <c r="L1439">
        <f t="shared" si="204"/>
        <v>1966</v>
      </c>
      <c r="M1439">
        <v>35.64</v>
      </c>
      <c r="N1439" t="str">
        <f t="shared" si="205"/>
        <v>Obesity</v>
      </c>
      <c r="O1439" t="str">
        <f t="shared" si="206"/>
        <v>Prediabetes</v>
      </c>
      <c r="P1439">
        <v>6.17</v>
      </c>
      <c r="Q1439" s="2" t="s">
        <v>8354</v>
      </c>
      <c r="R1439" s="2" t="s">
        <v>8354</v>
      </c>
      <c r="S1439" t="s">
        <v>2382</v>
      </c>
      <c r="T1439" s="2">
        <v>1</v>
      </c>
      <c r="U1439" s="2" t="str">
        <f t="shared" si="207"/>
        <v>NO</v>
      </c>
      <c r="V1439" t="s">
        <v>8354</v>
      </c>
      <c r="W1439" t="str">
        <f t="shared" si="208"/>
        <v>tier - 3</v>
      </c>
      <c r="X1439" t="s">
        <v>11</v>
      </c>
      <c r="Y1439" t="str">
        <f t="shared" si="209"/>
        <v>tier - 1</v>
      </c>
      <c r="Z1439" t="s">
        <v>15</v>
      </c>
      <c r="AA1439" s="15">
        <v>12044.34</v>
      </c>
      <c r="AB1439" t="str">
        <v>R1012</v>
      </c>
    </row>
    <row r="1440" spans="1:28" x14ac:dyDescent="0.2">
      <c r="A1440" s="1" t="s">
        <v>931</v>
      </c>
      <c r="B1440" s="13">
        <f t="shared" si="202"/>
        <v>31662</v>
      </c>
      <c r="C1440" s="1">
        <f t="shared" si="210"/>
        <v>36</v>
      </c>
      <c r="D1440">
        <v>1986</v>
      </c>
      <c r="E1440" s="7" t="s">
        <v>19</v>
      </c>
      <c r="F1440">
        <v>7</v>
      </c>
      <c r="G1440" s="8" t="str">
        <f t="shared" si="203"/>
        <v>Sep</v>
      </c>
      <c r="H1440" s="8" t="s">
        <v>6730</v>
      </c>
      <c r="I1440" s="14" t="s">
        <v>7351</v>
      </c>
      <c r="J1440" t="s">
        <v>6029</v>
      </c>
      <c r="K1440">
        <v>1986</v>
      </c>
      <c r="L1440">
        <f t="shared" si="204"/>
        <v>1986</v>
      </c>
      <c r="M1440">
        <v>33.1</v>
      </c>
      <c r="N1440" t="str">
        <f t="shared" si="205"/>
        <v>Obesity</v>
      </c>
      <c r="O1440" t="str">
        <f t="shared" si="206"/>
        <v>Normal</v>
      </c>
      <c r="P1440">
        <v>4.93</v>
      </c>
      <c r="Q1440" s="2" t="s">
        <v>8354</v>
      </c>
      <c r="R1440" s="2" t="s">
        <v>8354</v>
      </c>
      <c r="S1440" t="s">
        <v>8354</v>
      </c>
      <c r="T1440" s="2">
        <v>0</v>
      </c>
      <c r="U1440" s="2" t="str">
        <f t="shared" si="207"/>
        <v>NO</v>
      </c>
      <c r="V1440" t="s">
        <v>8354</v>
      </c>
      <c r="W1440" t="str">
        <f t="shared" si="208"/>
        <v>tier - 3</v>
      </c>
      <c r="X1440" t="s">
        <v>11</v>
      </c>
      <c r="Y1440" t="str">
        <f t="shared" si="209"/>
        <v>tier - 2</v>
      </c>
      <c r="Z1440" t="s">
        <v>10</v>
      </c>
      <c r="AA1440" s="15">
        <v>12048.13</v>
      </c>
      <c r="AB1440" t="str">
        <v>R1026</v>
      </c>
    </row>
    <row r="1441" spans="1:28" x14ac:dyDescent="0.2">
      <c r="A1441" s="1" t="s">
        <v>930</v>
      </c>
      <c r="B1441" s="13">
        <f t="shared" si="202"/>
        <v>30927</v>
      </c>
      <c r="C1441" s="1">
        <f t="shared" si="210"/>
        <v>38</v>
      </c>
      <c r="D1441">
        <v>1984</v>
      </c>
      <c r="E1441" s="7" t="s">
        <v>19</v>
      </c>
      <c r="F1441">
        <v>2</v>
      </c>
      <c r="G1441" s="8" t="str">
        <f t="shared" si="203"/>
        <v>Sep</v>
      </c>
      <c r="H1441" s="8" t="s">
        <v>6730</v>
      </c>
      <c r="I1441" s="14" t="s">
        <v>7791</v>
      </c>
      <c r="J1441" t="s">
        <v>6030</v>
      </c>
      <c r="K1441">
        <v>1984</v>
      </c>
      <c r="L1441">
        <f t="shared" si="204"/>
        <v>1984</v>
      </c>
      <c r="M1441">
        <v>26.41</v>
      </c>
      <c r="N1441" t="str">
        <f t="shared" si="205"/>
        <v>Overweight</v>
      </c>
      <c r="O1441" t="str">
        <f t="shared" si="206"/>
        <v>Diabetes</v>
      </c>
      <c r="P1441">
        <v>7.32</v>
      </c>
      <c r="Q1441" s="2" t="s">
        <v>8355</v>
      </c>
      <c r="R1441" s="2" t="s">
        <v>8354</v>
      </c>
      <c r="S1441" t="s">
        <v>8354</v>
      </c>
      <c r="T1441" s="2">
        <v>1</v>
      </c>
      <c r="U1441" s="2" t="str">
        <f t="shared" si="207"/>
        <v>NO</v>
      </c>
      <c r="V1441" t="s">
        <v>8354</v>
      </c>
      <c r="W1441" t="str">
        <f t="shared" si="208"/>
        <v>tier - 3</v>
      </c>
      <c r="X1441" t="s">
        <v>11</v>
      </c>
      <c r="Y1441" t="str">
        <f t="shared" si="209"/>
        <v>tier - 2</v>
      </c>
      <c r="Z1441" t="s">
        <v>10</v>
      </c>
      <c r="AA1441" s="15">
        <v>12091.34</v>
      </c>
      <c r="AB1441" t="str">
        <v>R1022</v>
      </c>
    </row>
    <row r="1442" spans="1:28" x14ac:dyDescent="0.2">
      <c r="A1442" s="1" t="s">
        <v>929</v>
      </c>
      <c r="B1442" s="13">
        <f t="shared" si="202"/>
        <v>25010</v>
      </c>
      <c r="C1442" s="1">
        <f t="shared" si="210"/>
        <v>54</v>
      </c>
      <c r="D1442">
        <v>1968</v>
      </c>
      <c r="E1442" s="7" t="s">
        <v>17</v>
      </c>
      <c r="F1442">
        <v>21</v>
      </c>
      <c r="G1442" s="8" t="str">
        <f t="shared" si="203"/>
        <v>Jun</v>
      </c>
      <c r="H1442" s="8" t="s">
        <v>6730</v>
      </c>
      <c r="I1442" s="14" t="s">
        <v>7792</v>
      </c>
      <c r="J1442" t="s">
        <v>4880</v>
      </c>
      <c r="K1442">
        <v>1968</v>
      </c>
      <c r="L1442">
        <f t="shared" si="204"/>
        <v>1968</v>
      </c>
      <c r="M1442">
        <v>29.9</v>
      </c>
      <c r="N1442" t="str">
        <f t="shared" si="205"/>
        <v>Overweight</v>
      </c>
      <c r="O1442" t="str">
        <f t="shared" si="206"/>
        <v>Normal</v>
      </c>
      <c r="P1442">
        <v>5.27</v>
      </c>
      <c r="Q1442" s="2" t="s">
        <v>8354</v>
      </c>
      <c r="R1442" s="2" t="s">
        <v>8354</v>
      </c>
      <c r="S1442" t="s">
        <v>2382</v>
      </c>
      <c r="T1442" s="2">
        <v>1</v>
      </c>
      <c r="U1442" s="2" t="str">
        <f t="shared" si="207"/>
        <v>NO</v>
      </c>
      <c r="V1442" t="s">
        <v>8354</v>
      </c>
      <c r="W1442" t="str">
        <f t="shared" si="208"/>
        <v>tier - 3</v>
      </c>
      <c r="X1442" t="s">
        <v>11</v>
      </c>
      <c r="Y1442" t="str">
        <f t="shared" si="209"/>
        <v>tier - 3</v>
      </c>
      <c r="Z1442" t="s">
        <v>11</v>
      </c>
      <c r="AA1442" s="15">
        <v>12094.48</v>
      </c>
      <c r="AB1442" t="str">
        <v>R1011</v>
      </c>
    </row>
    <row r="1443" spans="1:28" x14ac:dyDescent="0.2">
      <c r="A1443" s="1" t="s">
        <v>928</v>
      </c>
      <c r="B1443" s="13">
        <f t="shared" si="202"/>
        <v>25181</v>
      </c>
      <c r="C1443" s="1">
        <f t="shared" si="210"/>
        <v>54</v>
      </c>
      <c r="D1443">
        <v>1968</v>
      </c>
      <c r="E1443" s="7" t="s">
        <v>29</v>
      </c>
      <c r="F1443">
        <v>9</v>
      </c>
      <c r="G1443" s="8" t="str">
        <f t="shared" si="203"/>
        <v>Dec</v>
      </c>
      <c r="H1443" s="8" t="s">
        <v>6732</v>
      </c>
      <c r="I1443" s="14" t="s">
        <v>6811</v>
      </c>
      <c r="J1443" t="s">
        <v>4976</v>
      </c>
      <c r="K1443">
        <v>1968</v>
      </c>
      <c r="L1443">
        <f t="shared" si="204"/>
        <v>1968</v>
      </c>
      <c r="M1443">
        <v>25.24</v>
      </c>
      <c r="N1443" t="str">
        <f t="shared" si="205"/>
        <v>Overweight</v>
      </c>
      <c r="O1443" t="str">
        <f t="shared" si="206"/>
        <v>Prediabetes</v>
      </c>
      <c r="P1443">
        <v>5.82</v>
      </c>
      <c r="Q1443" s="2" t="s">
        <v>8354</v>
      </c>
      <c r="R1443" s="2" t="s">
        <v>8354</v>
      </c>
      <c r="S1443" t="s">
        <v>8354</v>
      </c>
      <c r="T1443" s="2">
        <v>1</v>
      </c>
      <c r="U1443" s="2" t="str">
        <f t="shared" si="207"/>
        <v>NO</v>
      </c>
      <c r="V1443" t="s">
        <v>8354</v>
      </c>
      <c r="W1443" t="str">
        <f t="shared" si="208"/>
        <v>tier - 3</v>
      </c>
      <c r="X1443" t="s">
        <v>11</v>
      </c>
      <c r="Y1443" t="str">
        <f t="shared" si="209"/>
        <v>tier - 1</v>
      </c>
      <c r="Z1443" t="s">
        <v>15</v>
      </c>
      <c r="AA1443" s="15">
        <v>12096.65</v>
      </c>
      <c r="AB1443" t="str">
        <v>R1024</v>
      </c>
    </row>
    <row r="1444" spans="1:28" x14ac:dyDescent="0.2">
      <c r="A1444" s="1" t="s">
        <v>927</v>
      </c>
      <c r="B1444" s="13">
        <f t="shared" si="202"/>
        <v>25136</v>
      </c>
      <c r="C1444" s="1">
        <f t="shared" si="210"/>
        <v>54</v>
      </c>
      <c r="D1444">
        <v>1968</v>
      </c>
      <c r="E1444" s="7" t="s">
        <v>36</v>
      </c>
      <c r="F1444">
        <v>25</v>
      </c>
      <c r="G1444" s="8" t="str">
        <f t="shared" si="203"/>
        <v>Oct</v>
      </c>
      <c r="H1444" s="8" t="s">
        <v>6730</v>
      </c>
      <c r="I1444" s="14" t="s">
        <v>7149</v>
      </c>
      <c r="J1444" t="s">
        <v>6031</v>
      </c>
      <c r="K1444">
        <v>1968</v>
      </c>
      <c r="L1444">
        <f t="shared" si="204"/>
        <v>1968</v>
      </c>
      <c r="M1444">
        <v>25.08</v>
      </c>
      <c r="N1444" t="str">
        <f t="shared" si="205"/>
        <v>Overweight</v>
      </c>
      <c r="O1444" t="str">
        <f t="shared" si="206"/>
        <v>Prediabetes</v>
      </c>
      <c r="P1444">
        <v>5.8</v>
      </c>
      <c r="Q1444" s="2" t="s">
        <v>8354</v>
      </c>
      <c r="R1444" s="2" t="s">
        <v>8354</v>
      </c>
      <c r="S1444" t="s">
        <v>2382</v>
      </c>
      <c r="T1444" s="2">
        <v>1</v>
      </c>
      <c r="U1444" s="2" t="str">
        <f t="shared" si="207"/>
        <v>NO</v>
      </c>
      <c r="V1444" t="s">
        <v>8354</v>
      </c>
      <c r="W1444" t="str">
        <f t="shared" si="208"/>
        <v>tier - 3</v>
      </c>
      <c r="X1444" t="s">
        <v>11</v>
      </c>
      <c r="Y1444" t="str">
        <f t="shared" si="209"/>
        <v>tier - 3</v>
      </c>
      <c r="Z1444" t="s">
        <v>11</v>
      </c>
      <c r="AA1444" s="15">
        <v>12105.32</v>
      </c>
      <c r="AB1444" t="str">
        <v>R1011</v>
      </c>
    </row>
    <row r="1445" spans="1:28" x14ac:dyDescent="0.2">
      <c r="A1445" s="1" t="s">
        <v>926</v>
      </c>
      <c r="B1445" s="13">
        <f t="shared" si="202"/>
        <v>23212</v>
      </c>
      <c r="C1445" s="1">
        <f t="shared" si="210"/>
        <v>59</v>
      </c>
      <c r="D1445">
        <v>1963</v>
      </c>
      <c r="E1445" s="7" t="s">
        <v>9</v>
      </c>
      <c r="F1445">
        <v>20</v>
      </c>
      <c r="G1445" s="8" t="str">
        <f t="shared" si="203"/>
        <v>Jul</v>
      </c>
      <c r="H1445" s="8" t="s">
        <v>6730</v>
      </c>
      <c r="I1445" s="14" t="s">
        <v>7793</v>
      </c>
      <c r="J1445" t="s">
        <v>4729</v>
      </c>
      <c r="K1445">
        <v>1963</v>
      </c>
      <c r="L1445">
        <f t="shared" si="204"/>
        <v>1963</v>
      </c>
      <c r="M1445">
        <v>29.164999999999999</v>
      </c>
      <c r="N1445" t="str">
        <f t="shared" si="205"/>
        <v>Overweight</v>
      </c>
      <c r="O1445" t="str">
        <f t="shared" si="206"/>
        <v>Normal</v>
      </c>
      <c r="P1445">
        <v>4.87</v>
      </c>
      <c r="Q1445" s="2" t="s">
        <v>8354</v>
      </c>
      <c r="R1445" s="2" t="s">
        <v>8355</v>
      </c>
      <c r="S1445" t="s">
        <v>8354</v>
      </c>
      <c r="T1445" s="2">
        <v>1</v>
      </c>
      <c r="U1445" s="2" t="str">
        <f t="shared" si="207"/>
        <v>NO</v>
      </c>
      <c r="V1445" t="s">
        <v>8354</v>
      </c>
      <c r="W1445" t="str">
        <f t="shared" si="208"/>
        <v>tier - 3</v>
      </c>
      <c r="X1445" t="s">
        <v>11</v>
      </c>
      <c r="Y1445" t="str">
        <f t="shared" si="209"/>
        <v>tier - 1</v>
      </c>
      <c r="Z1445" t="s">
        <v>15</v>
      </c>
      <c r="AA1445" s="15">
        <v>12124.99</v>
      </c>
      <c r="AB1445" t="str">
        <v>R1012</v>
      </c>
    </row>
    <row r="1446" spans="1:28" x14ac:dyDescent="0.2">
      <c r="A1446" s="1" t="s">
        <v>925</v>
      </c>
      <c r="B1446" s="13">
        <f t="shared" si="202"/>
        <v>23166</v>
      </c>
      <c r="C1446" s="1">
        <f t="shared" si="210"/>
        <v>60</v>
      </c>
      <c r="D1446">
        <v>1963</v>
      </c>
      <c r="E1446" s="7" t="s">
        <v>17</v>
      </c>
      <c r="F1446">
        <v>4</v>
      </c>
      <c r="G1446" s="8" t="str">
        <f t="shared" si="203"/>
        <v>Jun</v>
      </c>
      <c r="H1446" s="8" t="s">
        <v>6732</v>
      </c>
      <c r="I1446" s="14" t="s">
        <v>7794</v>
      </c>
      <c r="J1446" t="s">
        <v>6032</v>
      </c>
      <c r="K1446">
        <v>1963</v>
      </c>
      <c r="L1446">
        <f t="shared" si="204"/>
        <v>1963</v>
      </c>
      <c r="M1446">
        <v>15.05</v>
      </c>
      <c r="N1446" t="str">
        <f t="shared" si="205"/>
        <v>Underweight</v>
      </c>
      <c r="O1446" t="str">
        <f t="shared" si="206"/>
        <v>Diabetes</v>
      </c>
      <c r="P1446">
        <v>8.1199999999999992</v>
      </c>
      <c r="Q1446" s="2" t="s">
        <v>8354</v>
      </c>
      <c r="R1446" s="2" t="s">
        <v>8354</v>
      </c>
      <c r="S1446" t="s">
        <v>8354</v>
      </c>
      <c r="T1446" s="2">
        <v>0</v>
      </c>
      <c r="U1446" s="2" t="str">
        <f t="shared" si="207"/>
        <v>NO</v>
      </c>
      <c r="V1446" t="s">
        <v>8354</v>
      </c>
      <c r="W1446" t="str">
        <f t="shared" si="208"/>
        <v>tier - 3</v>
      </c>
      <c r="X1446" t="s">
        <v>11</v>
      </c>
      <c r="Y1446" t="str">
        <f t="shared" si="209"/>
        <v>tier - 1</v>
      </c>
      <c r="Z1446" t="s">
        <v>15</v>
      </c>
      <c r="AA1446" s="15">
        <v>12129.61</v>
      </c>
      <c r="AB1446" t="str">
        <v>R1012</v>
      </c>
    </row>
    <row r="1447" spans="1:28" x14ac:dyDescent="0.2">
      <c r="A1447" s="1" t="s">
        <v>924</v>
      </c>
      <c r="B1447" s="13">
        <f t="shared" si="202"/>
        <v>33548</v>
      </c>
      <c r="C1447" s="1">
        <f t="shared" si="210"/>
        <v>31</v>
      </c>
      <c r="D1447">
        <v>1991</v>
      </c>
      <c r="E1447" s="7" t="s">
        <v>14</v>
      </c>
      <c r="F1447">
        <v>6</v>
      </c>
      <c r="G1447" s="8" t="str">
        <f t="shared" si="203"/>
        <v>Nov</v>
      </c>
      <c r="H1447" s="8" t="s">
        <v>6730</v>
      </c>
      <c r="I1447" s="14" t="s">
        <v>6924</v>
      </c>
      <c r="J1447" t="s">
        <v>4798</v>
      </c>
      <c r="K1447">
        <v>1991</v>
      </c>
      <c r="L1447">
        <f t="shared" si="204"/>
        <v>1991</v>
      </c>
      <c r="M1447">
        <v>19.95</v>
      </c>
      <c r="N1447" t="str">
        <f t="shared" si="205"/>
        <v>Normalweight</v>
      </c>
      <c r="O1447" t="str">
        <f t="shared" si="206"/>
        <v>Normal</v>
      </c>
      <c r="P1447">
        <v>4.3600000000000003</v>
      </c>
      <c r="Q1447" s="2" t="s">
        <v>8354</v>
      </c>
      <c r="R1447" s="2" t="s">
        <v>8354</v>
      </c>
      <c r="S1447" t="s">
        <v>8354</v>
      </c>
      <c r="T1447" s="2">
        <v>2</v>
      </c>
      <c r="U1447" s="2" t="str">
        <f t="shared" si="207"/>
        <v>NO</v>
      </c>
      <c r="V1447" t="s">
        <v>8354</v>
      </c>
      <c r="W1447" t="str">
        <f t="shared" si="208"/>
        <v>tier - 3</v>
      </c>
      <c r="X1447" t="s">
        <v>11</v>
      </c>
      <c r="Y1447" t="str">
        <f t="shared" si="209"/>
        <v>tier - 3</v>
      </c>
      <c r="Z1447" t="s">
        <v>11</v>
      </c>
      <c r="AA1447" s="15">
        <v>12130.8</v>
      </c>
      <c r="AB1447" t="str">
        <v>R1026</v>
      </c>
    </row>
    <row r="1448" spans="1:28" x14ac:dyDescent="0.2">
      <c r="A1448" s="1" t="s">
        <v>923</v>
      </c>
      <c r="B1448" s="13">
        <f t="shared" si="202"/>
        <v>27288</v>
      </c>
      <c r="C1448" s="1">
        <f t="shared" si="210"/>
        <v>48</v>
      </c>
      <c r="D1448">
        <v>1974</v>
      </c>
      <c r="E1448" s="7" t="s">
        <v>19</v>
      </c>
      <c r="F1448">
        <v>16</v>
      </c>
      <c r="G1448" s="8" t="str">
        <f t="shared" si="203"/>
        <v>Sep</v>
      </c>
      <c r="H1448" s="8" t="s">
        <v>6730</v>
      </c>
      <c r="I1448" s="14" t="s">
        <v>7407</v>
      </c>
      <c r="J1448" t="s">
        <v>6033</v>
      </c>
      <c r="K1448">
        <v>1974</v>
      </c>
      <c r="L1448">
        <f t="shared" si="204"/>
        <v>1974</v>
      </c>
      <c r="M1448">
        <v>16.66</v>
      </c>
      <c r="N1448" t="str">
        <f t="shared" si="205"/>
        <v>Underweight</v>
      </c>
      <c r="O1448" t="str">
        <f t="shared" si="206"/>
        <v>Diabetes</v>
      </c>
      <c r="P1448">
        <v>9.16</v>
      </c>
      <c r="Q1448" s="2" t="s">
        <v>8354</v>
      </c>
      <c r="R1448" s="2" t="s">
        <v>8354</v>
      </c>
      <c r="S1448" t="s">
        <v>8354</v>
      </c>
      <c r="T1448" s="2">
        <v>0</v>
      </c>
      <c r="U1448" s="2" t="str">
        <f t="shared" si="207"/>
        <v>NO</v>
      </c>
      <c r="V1448" t="s">
        <v>8354</v>
      </c>
      <c r="W1448" t="str">
        <f t="shared" si="208"/>
        <v>tier - 3</v>
      </c>
      <c r="X1448" t="s">
        <v>11</v>
      </c>
      <c r="Y1448" t="str">
        <f t="shared" si="209"/>
        <v>tier - 3</v>
      </c>
      <c r="Z1448" t="s">
        <v>11</v>
      </c>
      <c r="AA1448" s="15">
        <v>12137.6</v>
      </c>
      <c r="AB1448" t="str">
        <v>R1012</v>
      </c>
    </row>
    <row r="1449" spans="1:28" x14ac:dyDescent="0.2">
      <c r="A1449" s="1" t="s">
        <v>922</v>
      </c>
      <c r="B1449" s="13">
        <f t="shared" si="202"/>
        <v>22954</v>
      </c>
      <c r="C1449" s="1">
        <f t="shared" si="210"/>
        <v>60</v>
      </c>
      <c r="D1449">
        <v>1962</v>
      </c>
      <c r="E1449" s="7" t="s">
        <v>14</v>
      </c>
      <c r="F1449">
        <v>4</v>
      </c>
      <c r="G1449" s="8" t="str">
        <f t="shared" si="203"/>
        <v>Nov</v>
      </c>
      <c r="H1449" s="8" t="s">
        <v>6730</v>
      </c>
      <c r="I1449" s="14" t="s">
        <v>7795</v>
      </c>
      <c r="J1449" t="s">
        <v>6034</v>
      </c>
      <c r="K1449">
        <v>1962</v>
      </c>
      <c r="L1449">
        <f t="shared" si="204"/>
        <v>1962</v>
      </c>
      <c r="M1449">
        <v>16.62</v>
      </c>
      <c r="N1449" t="str">
        <f t="shared" si="205"/>
        <v>Underweight</v>
      </c>
      <c r="O1449" t="str">
        <f t="shared" si="206"/>
        <v>Diabetes</v>
      </c>
      <c r="P1449">
        <v>9.14</v>
      </c>
      <c r="Q1449" s="2" t="s">
        <v>8354</v>
      </c>
      <c r="R1449" s="2" t="s">
        <v>8354</v>
      </c>
      <c r="S1449" t="s">
        <v>8354</v>
      </c>
      <c r="T1449" s="2">
        <v>0</v>
      </c>
      <c r="U1449" s="2" t="str">
        <f t="shared" si="207"/>
        <v>NO</v>
      </c>
      <c r="V1449" t="s">
        <v>8354</v>
      </c>
      <c r="W1449" t="str">
        <f t="shared" si="208"/>
        <v>tier - 3</v>
      </c>
      <c r="X1449" t="s">
        <v>11</v>
      </c>
      <c r="Y1449" t="str">
        <f t="shared" si="209"/>
        <v>tier - 2</v>
      </c>
      <c r="Z1449" t="s">
        <v>10</v>
      </c>
      <c r="AA1449" s="15">
        <v>12142.58</v>
      </c>
      <c r="AB1449" t="str">
        <v>R1013</v>
      </c>
    </row>
    <row r="1450" spans="1:28" x14ac:dyDescent="0.2">
      <c r="A1450" s="1" t="s">
        <v>921</v>
      </c>
      <c r="B1450" s="13">
        <f t="shared" si="202"/>
        <v>22904</v>
      </c>
      <c r="C1450" s="1">
        <f t="shared" si="210"/>
        <v>60</v>
      </c>
      <c r="D1450">
        <v>1962</v>
      </c>
      <c r="E1450" s="7" t="s">
        <v>19</v>
      </c>
      <c r="F1450">
        <v>15</v>
      </c>
      <c r="G1450" s="8" t="str">
        <f t="shared" si="203"/>
        <v>Sep</v>
      </c>
      <c r="H1450" s="8" t="s">
        <v>6730</v>
      </c>
      <c r="I1450" s="14" t="s">
        <v>7796</v>
      </c>
      <c r="J1450" t="s">
        <v>5092</v>
      </c>
      <c r="K1450">
        <v>1962</v>
      </c>
      <c r="L1450">
        <f t="shared" si="204"/>
        <v>1962</v>
      </c>
      <c r="M1450">
        <v>15.36</v>
      </c>
      <c r="N1450" t="str">
        <f t="shared" si="205"/>
        <v>Underweight</v>
      </c>
      <c r="O1450" t="str">
        <f t="shared" si="206"/>
        <v>Normal</v>
      </c>
      <c r="P1450">
        <v>5.49</v>
      </c>
      <c r="Q1450" s="2" t="s">
        <v>8355</v>
      </c>
      <c r="R1450" s="2" t="s">
        <v>8354</v>
      </c>
      <c r="S1450" t="s">
        <v>8354</v>
      </c>
      <c r="T1450" s="2">
        <v>2</v>
      </c>
      <c r="U1450" s="2" t="str">
        <f t="shared" si="207"/>
        <v>NO</v>
      </c>
      <c r="V1450" t="s">
        <v>8354</v>
      </c>
      <c r="W1450" t="str">
        <f t="shared" si="208"/>
        <v>tier - 3</v>
      </c>
      <c r="X1450" t="s">
        <v>11</v>
      </c>
      <c r="Y1450" t="str">
        <f t="shared" si="209"/>
        <v>tier - 3</v>
      </c>
      <c r="Z1450" t="s">
        <v>11</v>
      </c>
      <c r="AA1450" s="15">
        <v>12146.97</v>
      </c>
      <c r="AB1450" t="str">
        <v>R1011</v>
      </c>
    </row>
    <row r="1451" spans="1:28" x14ac:dyDescent="0.2">
      <c r="A1451" s="1" t="s">
        <v>920</v>
      </c>
      <c r="B1451" s="13">
        <f t="shared" si="202"/>
        <v>32055</v>
      </c>
      <c r="C1451" s="1">
        <f t="shared" si="210"/>
        <v>35</v>
      </c>
      <c r="D1451">
        <v>1987</v>
      </c>
      <c r="E1451" s="7" t="s">
        <v>36</v>
      </c>
      <c r="F1451">
        <v>5</v>
      </c>
      <c r="G1451" s="8" t="str">
        <f t="shared" si="203"/>
        <v>Oct</v>
      </c>
      <c r="H1451" s="8" t="s">
        <v>6730</v>
      </c>
      <c r="I1451" s="14" t="s">
        <v>7797</v>
      </c>
      <c r="J1451" t="s">
        <v>6035</v>
      </c>
      <c r="K1451">
        <v>1987</v>
      </c>
      <c r="L1451">
        <f t="shared" si="204"/>
        <v>1987</v>
      </c>
      <c r="M1451">
        <v>27.74</v>
      </c>
      <c r="N1451" t="str">
        <f t="shared" si="205"/>
        <v>Overweight</v>
      </c>
      <c r="O1451" t="str">
        <f t="shared" si="206"/>
        <v>Prediabetes</v>
      </c>
      <c r="P1451">
        <v>5.96</v>
      </c>
      <c r="Q1451" s="2" t="s">
        <v>8355</v>
      </c>
      <c r="R1451" s="2" t="s">
        <v>8354</v>
      </c>
      <c r="S1451" t="s">
        <v>8354</v>
      </c>
      <c r="T1451" s="2">
        <v>0</v>
      </c>
      <c r="U1451" s="2" t="str">
        <f t="shared" si="207"/>
        <v>NO</v>
      </c>
      <c r="V1451" t="s">
        <v>8354</v>
      </c>
      <c r="W1451" t="str">
        <f t="shared" si="208"/>
        <v>tier - 3</v>
      </c>
      <c r="X1451" t="s">
        <v>11</v>
      </c>
      <c r="Y1451" t="str">
        <f t="shared" si="209"/>
        <v>tier - 3</v>
      </c>
      <c r="Z1451" t="s">
        <v>11</v>
      </c>
      <c r="AA1451" s="15">
        <v>12148.2</v>
      </c>
      <c r="AB1451" t="str">
        <v>R1012</v>
      </c>
    </row>
    <row r="1452" spans="1:28" x14ac:dyDescent="0.2">
      <c r="A1452" s="1" t="s">
        <v>919</v>
      </c>
      <c r="B1452" s="13">
        <f t="shared" si="202"/>
        <v>33479</v>
      </c>
      <c r="C1452" s="1">
        <f t="shared" si="210"/>
        <v>31</v>
      </c>
      <c r="D1452">
        <v>1991</v>
      </c>
      <c r="E1452" s="7" t="s">
        <v>34</v>
      </c>
      <c r="F1452">
        <v>29</v>
      </c>
      <c r="G1452" s="8" t="str">
        <f t="shared" si="203"/>
        <v>Aug</v>
      </c>
      <c r="H1452" s="8" t="s">
        <v>6732</v>
      </c>
      <c r="I1452" s="14" t="s">
        <v>7798</v>
      </c>
      <c r="J1452" t="s">
        <v>6036</v>
      </c>
      <c r="K1452">
        <v>1991</v>
      </c>
      <c r="L1452">
        <f t="shared" si="204"/>
        <v>1991</v>
      </c>
      <c r="M1452">
        <v>22.44</v>
      </c>
      <c r="N1452" t="str">
        <f t="shared" si="205"/>
        <v>Normalweight</v>
      </c>
      <c r="O1452" t="str">
        <f t="shared" si="206"/>
        <v>Normal</v>
      </c>
      <c r="P1452">
        <v>4.62</v>
      </c>
      <c r="Q1452" s="2" t="s">
        <v>8355</v>
      </c>
      <c r="R1452" s="2" t="s">
        <v>8354</v>
      </c>
      <c r="S1452" t="s">
        <v>8354</v>
      </c>
      <c r="T1452" s="2">
        <v>0</v>
      </c>
      <c r="U1452" s="2" t="str">
        <f t="shared" si="207"/>
        <v>NO</v>
      </c>
      <c r="V1452" t="s">
        <v>8354</v>
      </c>
      <c r="W1452" t="str">
        <f t="shared" si="208"/>
        <v>tier - 3</v>
      </c>
      <c r="X1452" t="s">
        <v>11</v>
      </c>
      <c r="Y1452" t="str">
        <f t="shared" si="209"/>
        <v>tier - 3</v>
      </c>
      <c r="Z1452" t="s">
        <v>11</v>
      </c>
      <c r="AA1452" s="15">
        <v>12198.64</v>
      </c>
      <c r="AB1452" t="str">
        <v>R1026</v>
      </c>
    </row>
    <row r="1453" spans="1:28" x14ac:dyDescent="0.2">
      <c r="A1453" s="1" t="s">
        <v>918</v>
      </c>
      <c r="B1453" s="13">
        <f t="shared" si="202"/>
        <v>28351</v>
      </c>
      <c r="C1453" s="1">
        <f t="shared" si="210"/>
        <v>45</v>
      </c>
      <c r="D1453">
        <v>1977</v>
      </c>
      <c r="E1453" s="7" t="s">
        <v>34</v>
      </c>
      <c r="F1453">
        <v>14</v>
      </c>
      <c r="G1453" s="8" t="str">
        <f t="shared" si="203"/>
        <v>Aug</v>
      </c>
      <c r="H1453" s="8" t="s">
        <v>6732</v>
      </c>
      <c r="I1453" s="14" t="s">
        <v>6757</v>
      </c>
      <c r="J1453" t="s">
        <v>6037</v>
      </c>
      <c r="K1453">
        <v>1977</v>
      </c>
      <c r="L1453">
        <f t="shared" si="204"/>
        <v>1977</v>
      </c>
      <c r="M1453">
        <v>37.049999999999997</v>
      </c>
      <c r="N1453" t="str">
        <f t="shared" si="205"/>
        <v>Obesity</v>
      </c>
      <c r="O1453" t="str">
        <f t="shared" si="206"/>
        <v>Diabetes</v>
      </c>
      <c r="P1453">
        <v>9.9600000000000009</v>
      </c>
      <c r="Q1453" s="2" t="s">
        <v>8355</v>
      </c>
      <c r="R1453" s="2" t="s">
        <v>8354</v>
      </c>
      <c r="S1453" t="s">
        <v>8354</v>
      </c>
      <c r="T1453" s="2">
        <v>0</v>
      </c>
      <c r="U1453" s="2" t="str">
        <f t="shared" si="207"/>
        <v>NO</v>
      </c>
      <c r="V1453" t="s">
        <v>8354</v>
      </c>
      <c r="W1453" t="str">
        <f t="shared" si="208"/>
        <v>tier - 3</v>
      </c>
      <c r="X1453" t="s">
        <v>11</v>
      </c>
      <c r="Y1453" t="str">
        <f t="shared" si="209"/>
        <v>tier - 1</v>
      </c>
      <c r="Z1453" t="s">
        <v>15</v>
      </c>
      <c r="AA1453" s="15">
        <v>12218.7</v>
      </c>
      <c r="AB1453" t="str">
        <v>R1012</v>
      </c>
    </row>
    <row r="1454" spans="1:28" x14ac:dyDescent="0.2">
      <c r="A1454" s="1" t="s">
        <v>917</v>
      </c>
      <c r="B1454" s="13">
        <f t="shared" si="202"/>
        <v>23578</v>
      </c>
      <c r="C1454" s="1">
        <f t="shared" si="210"/>
        <v>58</v>
      </c>
      <c r="D1454">
        <v>1964</v>
      </c>
      <c r="E1454" s="7" t="s">
        <v>9</v>
      </c>
      <c r="F1454">
        <v>20</v>
      </c>
      <c r="G1454" s="8" t="str">
        <f t="shared" si="203"/>
        <v>Jul</v>
      </c>
      <c r="H1454" s="8" t="s">
        <v>6732</v>
      </c>
      <c r="I1454" s="14" t="s">
        <v>7353</v>
      </c>
      <c r="J1454" t="s">
        <v>6038</v>
      </c>
      <c r="K1454">
        <v>1964</v>
      </c>
      <c r="L1454">
        <f t="shared" si="204"/>
        <v>1964</v>
      </c>
      <c r="M1454">
        <v>22.95</v>
      </c>
      <c r="N1454" t="str">
        <f t="shared" si="205"/>
        <v>Normalweight</v>
      </c>
      <c r="O1454" t="str">
        <f t="shared" si="206"/>
        <v>Diabetes</v>
      </c>
      <c r="P1454">
        <v>10.53</v>
      </c>
      <c r="Q1454" s="2" t="s">
        <v>8354</v>
      </c>
      <c r="R1454" s="2" t="s">
        <v>8354</v>
      </c>
      <c r="S1454" t="s">
        <v>8354</v>
      </c>
      <c r="T1454" s="2">
        <v>2</v>
      </c>
      <c r="U1454" s="2" t="str">
        <f t="shared" si="207"/>
        <v>NO</v>
      </c>
      <c r="V1454" t="s">
        <v>8354</v>
      </c>
      <c r="W1454" t="str">
        <f t="shared" si="208"/>
        <v>tier - 3</v>
      </c>
      <c r="X1454" t="s">
        <v>11</v>
      </c>
      <c r="Y1454" t="str">
        <f t="shared" si="209"/>
        <v>tier - 2</v>
      </c>
      <c r="Z1454" t="s">
        <v>10</v>
      </c>
      <c r="AA1454" s="15">
        <v>12222.9</v>
      </c>
      <c r="AB1454" t="str">
        <v>R1012</v>
      </c>
    </row>
    <row r="1455" spans="1:28" x14ac:dyDescent="0.2">
      <c r="A1455" s="1" t="s">
        <v>916</v>
      </c>
      <c r="B1455" s="13">
        <f t="shared" si="202"/>
        <v>23560</v>
      </c>
      <c r="C1455" s="1">
        <f t="shared" si="210"/>
        <v>58</v>
      </c>
      <c r="D1455">
        <v>1964</v>
      </c>
      <c r="E1455" s="7" t="s">
        <v>9</v>
      </c>
      <c r="F1455">
        <v>2</v>
      </c>
      <c r="G1455" s="8" t="str">
        <f t="shared" si="203"/>
        <v>Jul</v>
      </c>
      <c r="H1455" s="8" t="s">
        <v>6732</v>
      </c>
      <c r="I1455" s="14" t="s">
        <v>7799</v>
      </c>
      <c r="J1455" t="s">
        <v>6039</v>
      </c>
      <c r="K1455">
        <v>1964</v>
      </c>
      <c r="L1455">
        <f t="shared" si="204"/>
        <v>1964</v>
      </c>
      <c r="M1455">
        <v>34.200000000000003</v>
      </c>
      <c r="N1455" t="str">
        <f t="shared" si="205"/>
        <v>Obesity</v>
      </c>
      <c r="O1455" t="str">
        <f t="shared" si="206"/>
        <v>Diabetes</v>
      </c>
      <c r="P1455">
        <v>6.69</v>
      </c>
      <c r="Q1455" s="2" t="s">
        <v>8355</v>
      </c>
      <c r="R1455" s="2" t="s">
        <v>8354</v>
      </c>
      <c r="S1455" t="s">
        <v>8354</v>
      </c>
      <c r="T1455" s="2">
        <v>0</v>
      </c>
      <c r="U1455" s="2" t="str">
        <f t="shared" si="207"/>
        <v>NO</v>
      </c>
      <c r="V1455" t="s">
        <v>8354</v>
      </c>
      <c r="W1455" t="str">
        <f t="shared" si="208"/>
        <v>tier - 3</v>
      </c>
      <c r="X1455" t="s">
        <v>11</v>
      </c>
      <c r="Y1455" t="str">
        <f t="shared" si="209"/>
        <v>tier - 1</v>
      </c>
      <c r="Z1455" t="s">
        <v>15</v>
      </c>
      <c r="AA1455" s="15">
        <v>12224.35</v>
      </c>
      <c r="AB1455" t="str">
        <v>R1012</v>
      </c>
    </row>
    <row r="1456" spans="1:28" x14ac:dyDescent="0.2">
      <c r="A1456" s="1" t="s">
        <v>915</v>
      </c>
      <c r="B1456" s="13">
        <f t="shared" si="202"/>
        <v>23552</v>
      </c>
      <c r="C1456" s="1">
        <f t="shared" si="210"/>
        <v>58</v>
      </c>
      <c r="D1456">
        <v>1964</v>
      </c>
      <c r="E1456" s="7" t="s">
        <v>17</v>
      </c>
      <c r="F1456">
        <v>24</v>
      </c>
      <c r="G1456" s="8" t="str">
        <f t="shared" si="203"/>
        <v>Jun</v>
      </c>
      <c r="H1456" s="8" t="s">
        <v>6732</v>
      </c>
      <c r="I1456" s="14" t="s">
        <v>7800</v>
      </c>
      <c r="J1456" t="s">
        <v>6040</v>
      </c>
      <c r="K1456">
        <v>1964</v>
      </c>
      <c r="L1456">
        <f t="shared" si="204"/>
        <v>1964</v>
      </c>
      <c r="M1456">
        <v>30.59</v>
      </c>
      <c r="N1456" t="str">
        <f t="shared" si="205"/>
        <v>Obesity</v>
      </c>
      <c r="O1456" t="str">
        <f t="shared" si="206"/>
        <v>Diabetes</v>
      </c>
      <c r="P1456">
        <v>9.5500000000000007</v>
      </c>
      <c r="Q1456" s="2" t="s">
        <v>8355</v>
      </c>
      <c r="R1456" s="2" t="s">
        <v>8354</v>
      </c>
      <c r="S1456" t="s">
        <v>8354</v>
      </c>
      <c r="T1456" s="2">
        <v>0</v>
      </c>
      <c r="U1456" s="2" t="str">
        <f t="shared" si="207"/>
        <v>NO</v>
      </c>
      <c r="V1456" t="s">
        <v>8354</v>
      </c>
      <c r="W1456" t="str">
        <f t="shared" si="208"/>
        <v>tier - 3</v>
      </c>
      <c r="X1456" t="s">
        <v>11</v>
      </c>
      <c r="Y1456" t="str">
        <f t="shared" si="209"/>
        <v>tier - 3</v>
      </c>
      <c r="Z1456" t="s">
        <v>11</v>
      </c>
      <c r="AA1456" s="15">
        <v>12231.61</v>
      </c>
      <c r="AB1456" t="str">
        <v>R1012</v>
      </c>
    </row>
    <row r="1457" spans="1:28" x14ac:dyDescent="0.2">
      <c r="A1457" s="1" t="s">
        <v>914</v>
      </c>
      <c r="B1457" s="13">
        <f t="shared" si="202"/>
        <v>23211</v>
      </c>
      <c r="C1457" s="1">
        <f t="shared" si="210"/>
        <v>59</v>
      </c>
      <c r="D1457">
        <v>1963</v>
      </c>
      <c r="E1457" s="7" t="s">
        <v>9</v>
      </c>
      <c r="F1457">
        <v>19</v>
      </c>
      <c r="G1457" s="8" t="str">
        <f t="shared" si="203"/>
        <v>Jul</v>
      </c>
      <c r="H1457" s="8" t="s">
        <v>6732</v>
      </c>
      <c r="I1457" s="14" t="s">
        <v>7801</v>
      </c>
      <c r="J1457" t="s">
        <v>5083</v>
      </c>
      <c r="K1457">
        <v>1963</v>
      </c>
      <c r="L1457">
        <f t="shared" si="204"/>
        <v>1963</v>
      </c>
      <c r="M1457">
        <v>25.51</v>
      </c>
      <c r="N1457" t="str">
        <f t="shared" si="205"/>
        <v>Overweight</v>
      </c>
      <c r="O1457" t="str">
        <f t="shared" si="206"/>
        <v>Prediabetes</v>
      </c>
      <c r="P1457">
        <v>6.05</v>
      </c>
      <c r="Q1457" s="2" t="s">
        <v>8354</v>
      </c>
      <c r="R1457" s="2" t="s">
        <v>8354</v>
      </c>
      <c r="S1457" t="s">
        <v>8354</v>
      </c>
      <c r="T1457" s="2">
        <v>0</v>
      </c>
      <c r="U1457" s="2" t="str">
        <f t="shared" si="207"/>
        <v>NO</v>
      </c>
      <c r="V1457" t="s">
        <v>8354</v>
      </c>
      <c r="W1457" t="str">
        <f t="shared" si="208"/>
        <v>tier - 3</v>
      </c>
      <c r="X1457" t="s">
        <v>11</v>
      </c>
      <c r="Y1457" t="str">
        <f t="shared" si="209"/>
        <v>tier - 1</v>
      </c>
      <c r="Z1457" t="s">
        <v>15</v>
      </c>
      <c r="AA1457" s="15">
        <v>12233.83</v>
      </c>
      <c r="AB1457" t="str">
        <v>R1011</v>
      </c>
    </row>
    <row r="1458" spans="1:28" x14ac:dyDescent="0.2">
      <c r="A1458" s="1" t="s">
        <v>913</v>
      </c>
      <c r="B1458" s="13">
        <f t="shared" si="202"/>
        <v>23665</v>
      </c>
      <c r="C1458" s="1">
        <f t="shared" si="210"/>
        <v>58</v>
      </c>
      <c r="D1458">
        <v>1964</v>
      </c>
      <c r="E1458" s="7" t="s">
        <v>36</v>
      </c>
      <c r="F1458">
        <v>15</v>
      </c>
      <c r="G1458" s="8" t="str">
        <f t="shared" si="203"/>
        <v>Oct</v>
      </c>
      <c r="H1458" s="8" t="s">
        <v>6730</v>
      </c>
      <c r="I1458" s="14" t="s">
        <v>7802</v>
      </c>
      <c r="J1458" t="s">
        <v>6041</v>
      </c>
      <c r="K1458">
        <v>1964</v>
      </c>
      <c r="L1458">
        <f t="shared" si="204"/>
        <v>1964</v>
      </c>
      <c r="M1458">
        <v>29.04</v>
      </c>
      <c r="N1458" t="str">
        <f t="shared" si="205"/>
        <v>Overweight</v>
      </c>
      <c r="O1458" t="str">
        <f t="shared" si="206"/>
        <v>Diabetes</v>
      </c>
      <c r="P1458">
        <v>10.56</v>
      </c>
      <c r="Q1458" s="2" t="s">
        <v>8355</v>
      </c>
      <c r="R1458" s="2" t="s">
        <v>8354</v>
      </c>
      <c r="S1458" t="s">
        <v>8354</v>
      </c>
      <c r="T1458" s="2">
        <v>1</v>
      </c>
      <c r="U1458" s="2" t="str">
        <f t="shared" si="207"/>
        <v>NO</v>
      </c>
      <c r="V1458" t="s">
        <v>8354</v>
      </c>
      <c r="W1458" t="str">
        <f t="shared" si="208"/>
        <v>tier - 3</v>
      </c>
      <c r="X1458" t="s">
        <v>11</v>
      </c>
      <c r="Y1458" t="str">
        <f t="shared" si="209"/>
        <v>tier - 3</v>
      </c>
      <c r="Z1458" t="s">
        <v>11</v>
      </c>
      <c r="AA1458" s="15">
        <v>12235.84</v>
      </c>
      <c r="AB1458" t="str">
        <v>R1012</v>
      </c>
    </row>
    <row r="1459" spans="1:28" x14ac:dyDescent="0.2">
      <c r="A1459" s="1" t="s">
        <v>912</v>
      </c>
      <c r="B1459" s="13">
        <f t="shared" si="202"/>
        <v>24317</v>
      </c>
      <c r="C1459" s="1">
        <f t="shared" si="210"/>
        <v>56</v>
      </c>
      <c r="D1459">
        <v>1966</v>
      </c>
      <c r="E1459" s="7" t="s">
        <v>9</v>
      </c>
      <c r="F1459">
        <v>29</v>
      </c>
      <c r="G1459" s="8" t="str">
        <f t="shared" si="203"/>
        <v>Jul</v>
      </c>
      <c r="H1459" s="8" t="s">
        <v>6730</v>
      </c>
      <c r="I1459" s="14" t="s">
        <v>6957</v>
      </c>
      <c r="J1459" t="s">
        <v>6042</v>
      </c>
      <c r="K1459">
        <v>1966</v>
      </c>
      <c r="L1459">
        <f t="shared" si="204"/>
        <v>1966</v>
      </c>
      <c r="M1459">
        <v>22.135000000000002</v>
      </c>
      <c r="N1459" t="str">
        <f t="shared" si="205"/>
        <v>Normalweight</v>
      </c>
      <c r="O1459" t="str">
        <f t="shared" si="206"/>
        <v>Diabetes</v>
      </c>
      <c r="P1459">
        <v>10.81</v>
      </c>
      <c r="Q1459" s="2" t="s">
        <v>8355</v>
      </c>
      <c r="R1459" s="2" t="s">
        <v>8354</v>
      </c>
      <c r="S1459" t="s">
        <v>8354</v>
      </c>
      <c r="T1459" s="2">
        <v>1</v>
      </c>
      <c r="U1459" s="2" t="str">
        <f t="shared" si="207"/>
        <v>NO</v>
      </c>
      <c r="V1459" t="s">
        <v>8354</v>
      </c>
      <c r="W1459" t="str">
        <f t="shared" si="208"/>
        <v>tier - 3</v>
      </c>
      <c r="X1459" t="s">
        <v>11</v>
      </c>
      <c r="Y1459" t="str">
        <f t="shared" si="209"/>
        <v>tier - 3</v>
      </c>
      <c r="Z1459" t="s">
        <v>11</v>
      </c>
      <c r="AA1459" s="15">
        <v>12237.73</v>
      </c>
      <c r="AB1459" t="str">
        <v>R1012</v>
      </c>
    </row>
    <row r="1460" spans="1:28" x14ac:dyDescent="0.2">
      <c r="A1460" s="1" t="s">
        <v>911</v>
      </c>
      <c r="B1460" s="13">
        <f t="shared" si="202"/>
        <v>23209</v>
      </c>
      <c r="C1460" s="1">
        <f t="shared" si="210"/>
        <v>59</v>
      </c>
      <c r="D1460">
        <v>1963</v>
      </c>
      <c r="E1460" s="7" t="s">
        <v>9</v>
      </c>
      <c r="F1460">
        <v>17</v>
      </c>
      <c r="G1460" s="8" t="str">
        <f t="shared" si="203"/>
        <v>Jul</v>
      </c>
      <c r="H1460" s="8" t="s">
        <v>6732</v>
      </c>
      <c r="I1460" s="14" t="s">
        <v>7803</v>
      </c>
      <c r="J1460" t="s">
        <v>6043</v>
      </c>
      <c r="K1460">
        <v>1963</v>
      </c>
      <c r="L1460">
        <f t="shared" si="204"/>
        <v>1963</v>
      </c>
      <c r="M1460">
        <v>21.375</v>
      </c>
      <c r="N1460" t="str">
        <f t="shared" si="205"/>
        <v>Normalweight</v>
      </c>
      <c r="O1460" t="str">
        <f t="shared" si="206"/>
        <v>Normal</v>
      </c>
      <c r="P1460">
        <v>4.32</v>
      </c>
      <c r="Q1460" s="2" t="s">
        <v>8354</v>
      </c>
      <c r="R1460" s="2" t="s">
        <v>8354</v>
      </c>
      <c r="S1460" t="s">
        <v>8354</v>
      </c>
      <c r="T1460" s="2">
        <v>0</v>
      </c>
      <c r="U1460" s="2" t="str">
        <f t="shared" si="207"/>
        <v>NO</v>
      </c>
      <c r="V1460" t="s">
        <v>8354</v>
      </c>
      <c r="W1460" t="str">
        <f t="shared" si="208"/>
        <v>tier - 3</v>
      </c>
      <c r="X1460" t="s">
        <v>11</v>
      </c>
      <c r="Y1460" t="str">
        <f t="shared" si="209"/>
        <v>tier - 1</v>
      </c>
      <c r="Z1460" t="s">
        <v>15</v>
      </c>
      <c r="AA1460" s="15">
        <v>12244.53</v>
      </c>
      <c r="AB1460" t="str">
        <v>R1013</v>
      </c>
    </row>
    <row r="1461" spans="1:28" x14ac:dyDescent="0.2">
      <c r="A1461" s="1" t="s">
        <v>910</v>
      </c>
      <c r="B1461" s="13">
        <f t="shared" si="202"/>
        <v>27203</v>
      </c>
      <c r="C1461" s="1">
        <f t="shared" si="210"/>
        <v>48</v>
      </c>
      <c r="D1461">
        <v>1974</v>
      </c>
      <c r="E1461" s="7" t="s">
        <v>17</v>
      </c>
      <c r="F1461">
        <v>23</v>
      </c>
      <c r="G1461" s="8" t="str">
        <f t="shared" si="203"/>
        <v>Jun</v>
      </c>
      <c r="H1461" s="8" t="s">
        <v>6732</v>
      </c>
      <c r="I1461" s="14" t="s">
        <v>7804</v>
      </c>
      <c r="J1461" t="s">
        <v>5487</v>
      </c>
      <c r="K1461">
        <v>1974</v>
      </c>
      <c r="L1461">
        <f t="shared" si="204"/>
        <v>1974</v>
      </c>
      <c r="M1461">
        <v>29.19</v>
      </c>
      <c r="N1461" t="str">
        <f t="shared" si="205"/>
        <v>Overweight</v>
      </c>
      <c r="O1461" t="str">
        <f t="shared" si="206"/>
        <v>Normal</v>
      </c>
      <c r="P1461">
        <v>4.37</v>
      </c>
      <c r="Q1461" s="2" t="s">
        <v>8354</v>
      </c>
      <c r="R1461" s="2" t="s">
        <v>8354</v>
      </c>
      <c r="S1461" t="s">
        <v>8354</v>
      </c>
      <c r="T1461" s="2">
        <v>0</v>
      </c>
      <c r="U1461" s="2" t="str">
        <f t="shared" si="207"/>
        <v>NO</v>
      </c>
      <c r="V1461" t="s">
        <v>8354</v>
      </c>
      <c r="W1461" t="str">
        <f t="shared" si="208"/>
        <v>tier - 3</v>
      </c>
      <c r="X1461" t="s">
        <v>11</v>
      </c>
      <c r="Y1461" t="str">
        <f t="shared" si="209"/>
        <v>tier - 1</v>
      </c>
      <c r="Z1461" t="s">
        <v>15</v>
      </c>
      <c r="AA1461" s="15">
        <v>12245.17</v>
      </c>
      <c r="AB1461" t="str">
        <v>R1012</v>
      </c>
    </row>
    <row r="1462" spans="1:28" x14ac:dyDescent="0.2">
      <c r="A1462" s="1" t="s">
        <v>909</v>
      </c>
      <c r="B1462" s="13">
        <f t="shared" si="202"/>
        <v>32835</v>
      </c>
      <c r="C1462" s="1">
        <f t="shared" si="210"/>
        <v>33</v>
      </c>
      <c r="D1462">
        <v>1989</v>
      </c>
      <c r="E1462" s="7" t="s">
        <v>14</v>
      </c>
      <c r="F1462">
        <v>23</v>
      </c>
      <c r="G1462" s="8" t="str">
        <f t="shared" si="203"/>
        <v>Nov</v>
      </c>
      <c r="H1462" s="8" t="s">
        <v>6730</v>
      </c>
      <c r="I1462" s="14" t="s">
        <v>7173</v>
      </c>
      <c r="J1462" t="s">
        <v>5026</v>
      </c>
      <c r="K1462">
        <v>1989</v>
      </c>
      <c r="L1462">
        <f t="shared" si="204"/>
        <v>1989</v>
      </c>
      <c r="M1462">
        <v>31.92</v>
      </c>
      <c r="N1462" t="str">
        <f t="shared" si="205"/>
        <v>Obesity</v>
      </c>
      <c r="O1462" t="str">
        <f t="shared" si="206"/>
        <v>Normal</v>
      </c>
      <c r="P1462">
        <v>4.8099999999999996</v>
      </c>
      <c r="Q1462" s="2" t="s">
        <v>8355</v>
      </c>
      <c r="R1462" s="2" t="s">
        <v>8354</v>
      </c>
      <c r="S1462" t="s">
        <v>2382</v>
      </c>
      <c r="T1462" s="2">
        <v>1</v>
      </c>
      <c r="U1462" s="2" t="str">
        <f t="shared" si="207"/>
        <v>NO</v>
      </c>
      <c r="V1462" t="s">
        <v>8354</v>
      </c>
      <c r="W1462" t="str">
        <f t="shared" si="208"/>
        <v>tier - 3</v>
      </c>
      <c r="X1462" t="s">
        <v>11</v>
      </c>
      <c r="Y1462" t="str">
        <f t="shared" si="209"/>
        <v>tier - 3</v>
      </c>
      <c r="Z1462" t="s">
        <v>11</v>
      </c>
      <c r="AA1462" s="15">
        <v>12254.44</v>
      </c>
      <c r="AB1462" t="str">
        <v>R1026</v>
      </c>
    </row>
    <row r="1463" spans="1:28" x14ac:dyDescent="0.2">
      <c r="A1463" s="1" t="s">
        <v>908</v>
      </c>
      <c r="B1463" s="13">
        <f t="shared" si="202"/>
        <v>31637</v>
      </c>
      <c r="C1463" s="1">
        <f t="shared" si="210"/>
        <v>36</v>
      </c>
      <c r="D1463">
        <v>1986</v>
      </c>
      <c r="E1463" s="7" t="s">
        <v>34</v>
      </c>
      <c r="F1463">
        <v>13</v>
      </c>
      <c r="G1463" s="8" t="str">
        <f t="shared" si="203"/>
        <v>Aug</v>
      </c>
      <c r="H1463" s="8" t="s">
        <v>6730</v>
      </c>
      <c r="I1463" s="14" t="s">
        <v>7805</v>
      </c>
      <c r="J1463" t="s">
        <v>4961</v>
      </c>
      <c r="K1463">
        <v>1986</v>
      </c>
      <c r="L1463">
        <f t="shared" si="204"/>
        <v>1986</v>
      </c>
      <c r="M1463">
        <v>26.315000000000001</v>
      </c>
      <c r="N1463" t="str">
        <f t="shared" si="205"/>
        <v>Overweight</v>
      </c>
      <c r="O1463" t="str">
        <f t="shared" si="206"/>
        <v>Normal</v>
      </c>
      <c r="P1463">
        <v>4.5599999999999996</v>
      </c>
      <c r="Q1463" s="2" t="s">
        <v>8355</v>
      </c>
      <c r="R1463" s="2" t="s">
        <v>8354</v>
      </c>
      <c r="S1463" t="s">
        <v>2382</v>
      </c>
      <c r="T1463" s="2">
        <v>1</v>
      </c>
      <c r="U1463" s="2" t="str">
        <f t="shared" si="207"/>
        <v>NO</v>
      </c>
      <c r="V1463" t="s">
        <v>8354</v>
      </c>
      <c r="W1463" t="str">
        <f t="shared" si="208"/>
        <v>tier - 3</v>
      </c>
      <c r="X1463" t="s">
        <v>11</v>
      </c>
      <c r="Y1463" t="str">
        <f t="shared" si="209"/>
        <v>tier - 2</v>
      </c>
      <c r="Z1463" t="s">
        <v>10</v>
      </c>
      <c r="AA1463" s="15">
        <v>12255.04</v>
      </c>
      <c r="AB1463" t="str">
        <v>R1026</v>
      </c>
    </row>
    <row r="1464" spans="1:28" x14ac:dyDescent="0.2">
      <c r="A1464" s="1" t="s">
        <v>907</v>
      </c>
      <c r="B1464" s="13">
        <f t="shared" si="202"/>
        <v>24447</v>
      </c>
      <c r="C1464" s="1">
        <f t="shared" si="210"/>
        <v>56</v>
      </c>
      <c r="D1464">
        <v>1966</v>
      </c>
      <c r="E1464" s="7" t="s">
        <v>29</v>
      </c>
      <c r="F1464">
        <v>6</v>
      </c>
      <c r="G1464" s="8" t="str">
        <f t="shared" si="203"/>
        <v>Dec</v>
      </c>
      <c r="H1464" s="8" t="s">
        <v>6732</v>
      </c>
      <c r="I1464" s="14" t="s">
        <v>6962</v>
      </c>
      <c r="J1464" t="s">
        <v>6044</v>
      </c>
      <c r="K1464">
        <v>1966</v>
      </c>
      <c r="L1464">
        <f t="shared" si="204"/>
        <v>1966</v>
      </c>
      <c r="M1464">
        <v>35.299999999999997</v>
      </c>
      <c r="N1464" t="str">
        <f t="shared" si="205"/>
        <v>Obesity</v>
      </c>
      <c r="O1464" t="str">
        <f t="shared" si="206"/>
        <v>Normal</v>
      </c>
      <c r="P1464">
        <v>4.3899999999999997</v>
      </c>
      <c r="Q1464" s="2" t="s">
        <v>8354</v>
      </c>
      <c r="R1464" s="2" t="s">
        <v>8354</v>
      </c>
      <c r="S1464" t="s">
        <v>8354</v>
      </c>
      <c r="T1464" s="2">
        <v>0</v>
      </c>
      <c r="U1464" s="2" t="str">
        <f t="shared" si="207"/>
        <v>NO</v>
      </c>
      <c r="V1464" t="s">
        <v>8354</v>
      </c>
      <c r="W1464" t="str">
        <f t="shared" si="208"/>
        <v>tier - 3</v>
      </c>
      <c r="X1464" t="s">
        <v>11</v>
      </c>
      <c r="Y1464" t="str">
        <f t="shared" si="209"/>
        <v>tier - 3</v>
      </c>
      <c r="Z1464" t="s">
        <v>11</v>
      </c>
      <c r="AA1464" s="15">
        <v>12265.51</v>
      </c>
      <c r="AB1464" t="str">
        <v>R1013</v>
      </c>
    </row>
    <row r="1465" spans="1:28" x14ac:dyDescent="0.2">
      <c r="A1465" s="1" t="s">
        <v>906</v>
      </c>
      <c r="B1465" s="13">
        <f t="shared" si="202"/>
        <v>24836</v>
      </c>
      <c r="C1465" s="1">
        <f t="shared" si="210"/>
        <v>55</v>
      </c>
      <c r="D1465">
        <v>1967</v>
      </c>
      <c r="E1465" s="7" t="s">
        <v>29</v>
      </c>
      <c r="F1465">
        <v>30</v>
      </c>
      <c r="G1465" s="8" t="str">
        <f t="shared" si="203"/>
        <v>Dec</v>
      </c>
      <c r="H1465" s="8" t="s">
        <v>6732</v>
      </c>
      <c r="I1465" s="14" t="s">
        <v>7806</v>
      </c>
      <c r="J1465" t="s">
        <v>6707</v>
      </c>
      <c r="K1465">
        <v>1967</v>
      </c>
      <c r="L1465">
        <f t="shared" si="204"/>
        <v>1967</v>
      </c>
      <c r="M1465">
        <v>18.91</v>
      </c>
      <c r="N1465" t="str">
        <f t="shared" si="205"/>
        <v>Normalweight</v>
      </c>
      <c r="O1465" t="str">
        <f t="shared" si="206"/>
        <v>Diabetes</v>
      </c>
      <c r="P1465">
        <v>11.44</v>
      </c>
      <c r="Q1465" s="2" t="s">
        <v>8354</v>
      </c>
      <c r="R1465" s="2" t="s">
        <v>8354</v>
      </c>
      <c r="S1465" t="s">
        <v>8354</v>
      </c>
      <c r="T1465" s="2">
        <v>0</v>
      </c>
      <c r="U1465" s="2" t="str">
        <f t="shared" si="207"/>
        <v>NO</v>
      </c>
      <c r="V1465" t="s">
        <v>8354</v>
      </c>
      <c r="W1465" t="str">
        <f t="shared" si="208"/>
        <v>tier - 3</v>
      </c>
      <c r="X1465" t="s">
        <v>11</v>
      </c>
      <c r="Y1465" t="str">
        <f t="shared" si="209"/>
        <v>tier - 1</v>
      </c>
      <c r="Z1465" t="s">
        <v>15</v>
      </c>
      <c r="AA1465" s="15">
        <v>12268.63</v>
      </c>
      <c r="AB1465" t="str">
        <v>R1012</v>
      </c>
    </row>
    <row r="1466" spans="1:28" x14ac:dyDescent="0.2">
      <c r="A1466" s="1" t="s">
        <v>905</v>
      </c>
      <c r="B1466" s="13">
        <f t="shared" si="202"/>
        <v>24712</v>
      </c>
      <c r="C1466" s="1">
        <f t="shared" si="210"/>
        <v>55</v>
      </c>
      <c r="D1466">
        <v>1967</v>
      </c>
      <c r="E1466" s="7" t="s">
        <v>34</v>
      </c>
      <c r="F1466">
        <v>28</v>
      </c>
      <c r="G1466" s="8" t="str">
        <f t="shared" si="203"/>
        <v>Aug</v>
      </c>
      <c r="H1466" s="8" t="s">
        <v>6730</v>
      </c>
      <c r="I1466" s="14" t="s">
        <v>7807</v>
      </c>
      <c r="J1466" t="s">
        <v>5007</v>
      </c>
      <c r="K1466">
        <v>1967</v>
      </c>
      <c r="L1466">
        <f t="shared" si="204"/>
        <v>1967</v>
      </c>
      <c r="M1466">
        <v>22.41</v>
      </c>
      <c r="N1466" t="str">
        <f t="shared" si="205"/>
        <v>Normalweight</v>
      </c>
      <c r="O1466" t="str">
        <f t="shared" si="206"/>
        <v>Diabetes</v>
      </c>
      <c r="P1466">
        <v>11.37</v>
      </c>
      <c r="Q1466" s="2" t="s">
        <v>8355</v>
      </c>
      <c r="R1466" s="2" t="s">
        <v>8354</v>
      </c>
      <c r="S1466" t="s">
        <v>8354</v>
      </c>
      <c r="T1466" s="2">
        <v>1</v>
      </c>
      <c r="U1466" s="2" t="str">
        <f t="shared" si="207"/>
        <v>NO</v>
      </c>
      <c r="V1466" t="s">
        <v>8354</v>
      </c>
      <c r="W1466" t="str">
        <f t="shared" si="208"/>
        <v>tier - 3</v>
      </c>
      <c r="X1466" t="s">
        <v>11</v>
      </c>
      <c r="Y1466" t="str">
        <f t="shared" si="209"/>
        <v>tier - 2</v>
      </c>
      <c r="Z1466" t="s">
        <v>10</v>
      </c>
      <c r="AA1466" s="15">
        <v>12269.69</v>
      </c>
      <c r="AB1466" t="str">
        <v>R1012</v>
      </c>
    </row>
    <row r="1467" spans="1:28" x14ac:dyDescent="0.2">
      <c r="A1467" s="1" t="s">
        <v>904</v>
      </c>
      <c r="B1467" s="13">
        <f t="shared" si="202"/>
        <v>24427</v>
      </c>
      <c r="C1467" s="1">
        <f t="shared" si="210"/>
        <v>56</v>
      </c>
      <c r="D1467">
        <v>1966</v>
      </c>
      <c r="E1467" s="7" t="s">
        <v>14</v>
      </c>
      <c r="F1467">
        <v>16</v>
      </c>
      <c r="G1467" s="8" t="str">
        <f t="shared" si="203"/>
        <v>Nov</v>
      </c>
      <c r="H1467" s="8" t="s">
        <v>6732</v>
      </c>
      <c r="I1467" s="14" t="s">
        <v>7808</v>
      </c>
      <c r="J1467" t="s">
        <v>4724</v>
      </c>
      <c r="K1467">
        <v>1966</v>
      </c>
      <c r="L1467">
        <f t="shared" si="204"/>
        <v>1966</v>
      </c>
      <c r="M1467">
        <v>22.704999999999998</v>
      </c>
      <c r="N1467" t="str">
        <f t="shared" si="205"/>
        <v>Normalweight</v>
      </c>
      <c r="O1467" t="str">
        <f t="shared" si="206"/>
        <v>Prediabetes</v>
      </c>
      <c r="P1467">
        <v>6.14</v>
      </c>
      <c r="Q1467" s="2" t="s">
        <v>8354</v>
      </c>
      <c r="R1467" s="2" t="s">
        <v>8354</v>
      </c>
      <c r="S1467" t="s">
        <v>8354</v>
      </c>
      <c r="T1467" s="2">
        <v>0</v>
      </c>
      <c r="U1467" s="2" t="str">
        <f t="shared" si="207"/>
        <v>NO</v>
      </c>
      <c r="V1467" t="s">
        <v>8354</v>
      </c>
      <c r="W1467" t="str">
        <f t="shared" si="208"/>
        <v>tier - 3</v>
      </c>
      <c r="X1467" t="s">
        <v>11</v>
      </c>
      <c r="Y1467" t="str">
        <f t="shared" si="209"/>
        <v>tier - 1</v>
      </c>
      <c r="Z1467" t="s">
        <v>15</v>
      </c>
      <c r="AA1467" s="15">
        <v>12282.03</v>
      </c>
      <c r="AB1467" t="str">
        <v>R1025</v>
      </c>
    </row>
    <row r="1468" spans="1:28" x14ac:dyDescent="0.2">
      <c r="A1468" s="1" t="s">
        <v>903</v>
      </c>
      <c r="B1468" s="13">
        <f t="shared" si="202"/>
        <v>33175</v>
      </c>
      <c r="C1468" s="1">
        <f t="shared" si="210"/>
        <v>32</v>
      </c>
      <c r="D1468">
        <v>1990</v>
      </c>
      <c r="E1468" s="7" t="s">
        <v>36</v>
      </c>
      <c r="F1468">
        <v>29</v>
      </c>
      <c r="G1468" s="8" t="str">
        <f t="shared" si="203"/>
        <v>Oct</v>
      </c>
      <c r="H1468" s="8" t="s">
        <v>6732</v>
      </c>
      <c r="I1468" s="14" t="s">
        <v>7809</v>
      </c>
      <c r="J1468" t="s">
        <v>6045</v>
      </c>
      <c r="K1468">
        <v>1990</v>
      </c>
      <c r="L1468">
        <f t="shared" si="204"/>
        <v>1990</v>
      </c>
      <c r="M1468">
        <v>37.18</v>
      </c>
      <c r="N1468" t="str">
        <f t="shared" si="205"/>
        <v>Obesity</v>
      </c>
      <c r="O1468" t="str">
        <f t="shared" si="206"/>
        <v>Normal</v>
      </c>
      <c r="P1468">
        <v>4.8899999999999997</v>
      </c>
      <c r="Q1468" s="2" t="s">
        <v>8354</v>
      </c>
      <c r="R1468" s="2" t="s">
        <v>8354</v>
      </c>
      <c r="S1468" t="s">
        <v>8354</v>
      </c>
      <c r="T1468" s="2">
        <v>0</v>
      </c>
      <c r="U1468" s="2" t="str">
        <f t="shared" si="207"/>
        <v>NO</v>
      </c>
      <c r="V1468" t="s">
        <v>8354</v>
      </c>
      <c r="W1468" t="str">
        <f t="shared" si="208"/>
        <v>tier - 3</v>
      </c>
      <c r="X1468" t="s">
        <v>11</v>
      </c>
      <c r="Y1468" t="str">
        <f t="shared" si="209"/>
        <v>tier - 1</v>
      </c>
      <c r="Z1468" t="s">
        <v>15</v>
      </c>
      <c r="AA1468" s="15">
        <v>12282.38</v>
      </c>
      <c r="AB1468" t="str">
        <v>R1011</v>
      </c>
    </row>
    <row r="1469" spans="1:28" x14ac:dyDescent="0.2">
      <c r="A1469" s="1" t="s">
        <v>902</v>
      </c>
      <c r="B1469" s="13">
        <f t="shared" si="202"/>
        <v>23312</v>
      </c>
      <c r="C1469" s="1">
        <f t="shared" si="210"/>
        <v>59</v>
      </c>
      <c r="D1469">
        <v>1963</v>
      </c>
      <c r="E1469" s="7" t="s">
        <v>36</v>
      </c>
      <c r="F1469">
        <v>28</v>
      </c>
      <c r="G1469" s="8" t="str">
        <f t="shared" si="203"/>
        <v>Oct</v>
      </c>
      <c r="H1469" s="8" t="s">
        <v>6732</v>
      </c>
      <c r="I1469" s="14" t="s">
        <v>7810</v>
      </c>
      <c r="J1469" t="s">
        <v>6046</v>
      </c>
      <c r="K1469">
        <v>1963</v>
      </c>
      <c r="L1469">
        <f t="shared" si="204"/>
        <v>1963</v>
      </c>
      <c r="M1469">
        <v>35.97</v>
      </c>
      <c r="N1469" t="str">
        <f t="shared" si="205"/>
        <v>Obesity</v>
      </c>
      <c r="O1469" t="str">
        <f t="shared" si="206"/>
        <v>Normal</v>
      </c>
      <c r="P1469">
        <v>4.5999999999999996</v>
      </c>
      <c r="Q1469" s="2" t="s">
        <v>8354</v>
      </c>
      <c r="R1469" s="2" t="s">
        <v>8354</v>
      </c>
      <c r="S1469" t="s">
        <v>8354</v>
      </c>
      <c r="T1469" s="2">
        <v>0</v>
      </c>
      <c r="U1469" s="2" t="str">
        <f t="shared" si="207"/>
        <v>NO</v>
      </c>
      <c r="V1469" t="s">
        <v>8354</v>
      </c>
      <c r="W1469" t="str">
        <f t="shared" si="208"/>
        <v>tier - 3</v>
      </c>
      <c r="X1469" t="s">
        <v>11</v>
      </c>
      <c r="Y1469" t="str">
        <f t="shared" si="209"/>
        <v>tier - 1</v>
      </c>
      <c r="Z1469" t="s">
        <v>15</v>
      </c>
      <c r="AA1469" s="15">
        <v>12299.59</v>
      </c>
      <c r="AB1469" t="str">
        <v>R1025</v>
      </c>
    </row>
    <row r="1470" spans="1:28" x14ac:dyDescent="0.2">
      <c r="A1470" s="1" t="s">
        <v>901</v>
      </c>
      <c r="B1470" s="13">
        <f t="shared" si="202"/>
        <v>23252</v>
      </c>
      <c r="C1470" s="1">
        <f t="shared" si="210"/>
        <v>59</v>
      </c>
      <c r="D1470">
        <v>1963</v>
      </c>
      <c r="E1470" s="7" t="s">
        <v>34</v>
      </c>
      <c r="F1470">
        <v>29</v>
      </c>
      <c r="G1470" s="8" t="str">
        <f t="shared" si="203"/>
        <v>Aug</v>
      </c>
      <c r="H1470" s="8" t="s">
        <v>6732</v>
      </c>
      <c r="I1470" s="14" t="s">
        <v>6940</v>
      </c>
      <c r="J1470" t="s">
        <v>6047</v>
      </c>
      <c r="K1470">
        <v>1963</v>
      </c>
      <c r="L1470">
        <f t="shared" si="204"/>
        <v>1963</v>
      </c>
      <c r="M1470">
        <v>35.799999999999997</v>
      </c>
      <c r="N1470" t="str">
        <f t="shared" si="205"/>
        <v>Obesity</v>
      </c>
      <c r="O1470" t="str">
        <f t="shared" si="206"/>
        <v>Normal</v>
      </c>
      <c r="P1470">
        <v>4.42</v>
      </c>
      <c r="Q1470" s="2" t="s">
        <v>8354</v>
      </c>
      <c r="R1470" s="2" t="s">
        <v>8354</v>
      </c>
      <c r="S1470" t="s">
        <v>8354</v>
      </c>
      <c r="T1470" s="2">
        <v>0</v>
      </c>
      <c r="U1470" s="2" t="str">
        <f t="shared" si="207"/>
        <v>NO</v>
      </c>
      <c r="V1470" t="s">
        <v>8354</v>
      </c>
      <c r="W1470" t="str">
        <f t="shared" si="208"/>
        <v>tier - 3</v>
      </c>
      <c r="X1470" t="s">
        <v>11</v>
      </c>
      <c r="Y1470" t="str">
        <f t="shared" si="209"/>
        <v>tier - 3</v>
      </c>
      <c r="Z1470" t="s">
        <v>11</v>
      </c>
      <c r="AA1470" s="15">
        <v>12323.94</v>
      </c>
      <c r="AB1470" t="str">
        <v>R1017</v>
      </c>
    </row>
    <row r="1471" spans="1:28" x14ac:dyDescent="0.2">
      <c r="A1471" s="1" t="s">
        <v>900</v>
      </c>
      <c r="B1471" s="13">
        <f t="shared" si="202"/>
        <v>23225</v>
      </c>
      <c r="C1471" s="1">
        <f t="shared" si="210"/>
        <v>59</v>
      </c>
      <c r="D1471">
        <v>1963</v>
      </c>
      <c r="E1471" s="7" t="s">
        <v>34</v>
      </c>
      <c r="F1471">
        <v>2</v>
      </c>
      <c r="G1471" s="8" t="str">
        <f t="shared" si="203"/>
        <v>Aug</v>
      </c>
      <c r="H1471" s="8" t="s">
        <v>6730</v>
      </c>
      <c r="I1471" s="14" t="s">
        <v>7811</v>
      </c>
      <c r="J1471" t="s">
        <v>6048</v>
      </c>
      <c r="K1471">
        <v>1963</v>
      </c>
      <c r="L1471">
        <f t="shared" si="204"/>
        <v>1963</v>
      </c>
      <c r="M1471">
        <v>28.31</v>
      </c>
      <c r="N1471" t="str">
        <f t="shared" si="205"/>
        <v>Overweight</v>
      </c>
      <c r="O1471" t="str">
        <f t="shared" si="206"/>
        <v>Diabetes</v>
      </c>
      <c r="P1471">
        <v>7.48</v>
      </c>
      <c r="Q1471" s="2" t="s">
        <v>8355</v>
      </c>
      <c r="R1471" s="2" t="s">
        <v>8354</v>
      </c>
      <c r="S1471" t="s">
        <v>8354</v>
      </c>
      <c r="T1471" s="2">
        <v>0</v>
      </c>
      <c r="U1471" s="2" t="str">
        <f t="shared" si="207"/>
        <v>NO</v>
      </c>
      <c r="V1471" t="s">
        <v>8354</v>
      </c>
      <c r="W1471" t="str">
        <f t="shared" si="208"/>
        <v>tier - 3</v>
      </c>
      <c r="X1471" t="s">
        <v>11</v>
      </c>
      <c r="Y1471" t="str">
        <f t="shared" si="209"/>
        <v>tier - 2</v>
      </c>
      <c r="Z1471" t="s">
        <v>10</v>
      </c>
      <c r="AA1471" s="15">
        <v>12333.83</v>
      </c>
      <c r="AB1471" t="str">
        <v>R1011</v>
      </c>
    </row>
    <row r="1472" spans="1:28" x14ac:dyDescent="0.2">
      <c r="A1472" s="1" t="s">
        <v>899</v>
      </c>
      <c r="B1472" s="13">
        <f t="shared" si="202"/>
        <v>23276</v>
      </c>
      <c r="C1472" s="1">
        <f t="shared" si="210"/>
        <v>59</v>
      </c>
      <c r="D1472">
        <v>1963</v>
      </c>
      <c r="E1472" s="7" t="s">
        <v>19</v>
      </c>
      <c r="F1472">
        <v>22</v>
      </c>
      <c r="G1472" s="8" t="str">
        <f t="shared" si="203"/>
        <v>Sep</v>
      </c>
      <c r="H1472" s="8" t="s">
        <v>6732</v>
      </c>
      <c r="I1472" s="14" t="s">
        <v>7812</v>
      </c>
      <c r="J1472" t="s">
        <v>6049</v>
      </c>
      <c r="K1472">
        <v>1963</v>
      </c>
      <c r="L1472">
        <f t="shared" si="204"/>
        <v>1963</v>
      </c>
      <c r="M1472">
        <v>38.06</v>
      </c>
      <c r="N1472" t="str">
        <f t="shared" si="205"/>
        <v>Obesity</v>
      </c>
      <c r="O1472" t="str">
        <f t="shared" si="206"/>
        <v>Diabetes</v>
      </c>
      <c r="P1472">
        <v>10.74</v>
      </c>
      <c r="Q1472" s="2" t="s">
        <v>8354</v>
      </c>
      <c r="R1472" s="2" t="s">
        <v>8354</v>
      </c>
      <c r="S1472" t="s">
        <v>8354</v>
      </c>
      <c r="T1472" s="2">
        <v>0</v>
      </c>
      <c r="U1472" s="2" t="str">
        <f t="shared" si="207"/>
        <v>NO</v>
      </c>
      <c r="V1472" t="s">
        <v>8354</v>
      </c>
      <c r="W1472" t="str">
        <f t="shared" si="208"/>
        <v>tier - 3</v>
      </c>
      <c r="X1472" t="s">
        <v>11</v>
      </c>
      <c r="Y1472" t="str">
        <f t="shared" si="209"/>
        <v>tier - 3</v>
      </c>
      <c r="Z1472" t="s">
        <v>11</v>
      </c>
      <c r="AA1472" s="15">
        <v>12347.17</v>
      </c>
      <c r="AB1472" t="str">
        <v>R1011</v>
      </c>
    </row>
    <row r="1473" spans="1:28" x14ac:dyDescent="0.2">
      <c r="A1473" s="1" t="s">
        <v>898</v>
      </c>
      <c r="B1473" s="13">
        <f t="shared" si="202"/>
        <v>24470</v>
      </c>
      <c r="C1473" s="1">
        <f t="shared" si="210"/>
        <v>56</v>
      </c>
      <c r="D1473">
        <v>1966</v>
      </c>
      <c r="E1473" s="7" t="s">
        <v>29</v>
      </c>
      <c r="F1473">
        <v>29</v>
      </c>
      <c r="G1473" s="8" t="str">
        <f t="shared" si="203"/>
        <v>Dec</v>
      </c>
      <c r="H1473" s="8" t="s">
        <v>6730</v>
      </c>
      <c r="I1473" s="14" t="s">
        <v>7079</v>
      </c>
      <c r="J1473" t="s">
        <v>6050</v>
      </c>
      <c r="K1473">
        <v>1966</v>
      </c>
      <c r="L1473">
        <f t="shared" si="204"/>
        <v>1966</v>
      </c>
      <c r="M1473">
        <v>28</v>
      </c>
      <c r="N1473" t="str">
        <f t="shared" si="205"/>
        <v>Overweight</v>
      </c>
      <c r="O1473" t="str">
        <f t="shared" si="206"/>
        <v>Normal</v>
      </c>
      <c r="P1473">
        <v>5.19</v>
      </c>
      <c r="Q1473" s="2" t="s">
        <v>8354</v>
      </c>
      <c r="R1473" s="2" t="s">
        <v>8354</v>
      </c>
      <c r="S1473" t="s">
        <v>8354</v>
      </c>
      <c r="T1473" s="2">
        <v>1</v>
      </c>
      <c r="U1473" s="2" t="str">
        <f t="shared" si="207"/>
        <v>NO</v>
      </c>
      <c r="V1473" t="s">
        <v>8354</v>
      </c>
      <c r="W1473" t="str">
        <f t="shared" si="208"/>
        <v>tier - 3</v>
      </c>
      <c r="X1473" t="s">
        <v>11</v>
      </c>
      <c r="Y1473" t="str">
        <f t="shared" si="209"/>
        <v>tier - 3</v>
      </c>
      <c r="Z1473" t="s">
        <v>11</v>
      </c>
      <c r="AA1473" s="15">
        <v>12363.55</v>
      </c>
      <c r="AB1473" t="str">
        <v>R1011</v>
      </c>
    </row>
    <row r="1474" spans="1:28" x14ac:dyDescent="0.2">
      <c r="A1474" s="1" t="s">
        <v>897</v>
      </c>
      <c r="B1474" s="13">
        <f t="shared" si="202"/>
        <v>22915</v>
      </c>
      <c r="C1474" s="1">
        <f t="shared" si="210"/>
        <v>60</v>
      </c>
      <c r="D1474">
        <v>1962</v>
      </c>
      <c r="E1474" s="7" t="s">
        <v>19</v>
      </c>
      <c r="F1474">
        <v>26</v>
      </c>
      <c r="G1474" s="8" t="str">
        <f t="shared" si="203"/>
        <v>Sep</v>
      </c>
      <c r="H1474" s="8" t="s">
        <v>6732</v>
      </c>
      <c r="I1474" s="14" t="s">
        <v>7319</v>
      </c>
      <c r="J1474" t="s">
        <v>6051</v>
      </c>
      <c r="K1474">
        <v>1962</v>
      </c>
      <c r="L1474">
        <f t="shared" si="204"/>
        <v>1962</v>
      </c>
      <c r="M1474">
        <v>34.32</v>
      </c>
      <c r="N1474" t="str">
        <f t="shared" si="205"/>
        <v>Obesity</v>
      </c>
      <c r="O1474" t="str">
        <f t="shared" si="206"/>
        <v>Diabetes</v>
      </c>
      <c r="P1474">
        <v>9.17</v>
      </c>
      <c r="Q1474" s="2" t="s">
        <v>8354</v>
      </c>
      <c r="R1474" s="2" t="s">
        <v>8354</v>
      </c>
      <c r="S1474" t="s">
        <v>8354</v>
      </c>
      <c r="T1474" s="2">
        <v>0</v>
      </c>
      <c r="U1474" s="2" t="str">
        <f t="shared" si="207"/>
        <v>NO</v>
      </c>
      <c r="V1474" t="s">
        <v>8354</v>
      </c>
      <c r="W1474" t="str">
        <f t="shared" si="208"/>
        <v>tier - 3</v>
      </c>
      <c r="X1474" t="s">
        <v>11</v>
      </c>
      <c r="Y1474" t="str">
        <f t="shared" si="209"/>
        <v>tier - 2</v>
      </c>
      <c r="Z1474" t="s">
        <v>10</v>
      </c>
      <c r="AA1474" s="15">
        <v>12369.89</v>
      </c>
      <c r="AB1474" t="str">
        <v>R1024</v>
      </c>
    </row>
    <row r="1475" spans="1:28" x14ac:dyDescent="0.2">
      <c r="A1475" s="1" t="s">
        <v>896</v>
      </c>
      <c r="B1475" s="13">
        <f t="shared" ref="B1475:B1538" si="211">DATE(D1475,MONTH(6&amp;E1475),F1475)</f>
        <v>32871</v>
      </c>
      <c r="C1475" s="1">
        <f t="shared" si="210"/>
        <v>33</v>
      </c>
      <c r="D1475">
        <v>1989</v>
      </c>
      <c r="E1475" s="7" t="s">
        <v>29</v>
      </c>
      <c r="F1475">
        <v>29</v>
      </c>
      <c r="G1475" s="8" t="str">
        <f t="shared" ref="G1475:G1538" si="212">IF(ISBLANK(E1475),"Sep",E1475)</f>
        <v>Dec</v>
      </c>
      <c r="H1475" s="8" t="s">
        <v>6732</v>
      </c>
      <c r="I1475" s="14" t="s">
        <v>7813</v>
      </c>
      <c r="J1475" t="s">
        <v>6052</v>
      </c>
      <c r="K1475">
        <v>1989</v>
      </c>
      <c r="L1475">
        <f t="shared" ref="L1475:L1538" si="213">IF(ISBLANK(K1475),AVERAGE(K1475:K2523),K1475)</f>
        <v>1989</v>
      </c>
      <c r="M1475">
        <v>22.3</v>
      </c>
      <c r="N1475" t="str">
        <f t="shared" ref="N1475:N1538" si="214">IF(M1475&lt;18,"Underweight",IF(M1475&lt;=24.9,"Normalweight",IF(M1475&lt;=29.9,"Overweight","Obesity")))</f>
        <v>Normalweight</v>
      </c>
      <c r="O1475" t="str">
        <f t="shared" ref="O1475:O1538" si="215">IF(P1475&lt;5.7,"Normal",IF(P1475&lt;=6.4,"Prediabetes","Diabetes"))</f>
        <v>Normal</v>
      </c>
      <c r="P1475">
        <v>4.95</v>
      </c>
      <c r="Q1475" s="2" t="s">
        <v>8355</v>
      </c>
      <c r="R1475" s="2" t="s">
        <v>8354</v>
      </c>
      <c r="S1475" t="s">
        <v>8354</v>
      </c>
      <c r="T1475" s="2">
        <v>0</v>
      </c>
      <c r="U1475" s="2" t="str">
        <f t="shared" ref="U1475:U1538" si="216">IF(V1475=" ",_xlfn.MODE.SNGL(V1475:V2033),V1475)</f>
        <v>NO</v>
      </c>
      <c r="V1475" t="s">
        <v>8354</v>
      </c>
      <c r="W1475" t="str">
        <f t="shared" ref="W1475:W1538" si="217">IF(ISBLANK(X1475),"No Values",X1475)</f>
        <v>tier - 3</v>
      </c>
      <c r="X1475" t="s">
        <v>11</v>
      </c>
      <c r="Y1475" t="str">
        <f t="shared" ref="Y1475:Y1538" si="218">IF(ISBLANK(Z1475),"No Values",Z1475)</f>
        <v>tier - 3</v>
      </c>
      <c r="Z1475" t="s">
        <v>11</v>
      </c>
      <c r="AA1475" s="15">
        <v>12404.88</v>
      </c>
      <c r="AB1475" t="str">
        <v>R1016</v>
      </c>
    </row>
    <row r="1476" spans="1:28" x14ac:dyDescent="0.2">
      <c r="A1476" s="1" t="s">
        <v>895</v>
      </c>
      <c r="B1476" s="13">
        <f t="shared" si="211"/>
        <v>26532</v>
      </c>
      <c r="C1476" s="1">
        <f t="shared" si="210"/>
        <v>50</v>
      </c>
      <c r="D1476">
        <v>1972</v>
      </c>
      <c r="E1476" s="7" t="s">
        <v>34</v>
      </c>
      <c r="F1476">
        <v>21</v>
      </c>
      <c r="G1476" s="8" t="str">
        <f t="shared" si="212"/>
        <v>Aug</v>
      </c>
      <c r="H1476" s="8" t="s">
        <v>6730</v>
      </c>
      <c r="I1476" s="14" t="s">
        <v>7814</v>
      </c>
      <c r="J1476" t="s">
        <v>5180</v>
      </c>
      <c r="K1476">
        <v>1972</v>
      </c>
      <c r="L1476">
        <f t="shared" si="213"/>
        <v>1972</v>
      </c>
      <c r="M1476">
        <v>27.835000000000001</v>
      </c>
      <c r="N1476" t="str">
        <f t="shared" si="214"/>
        <v>Overweight</v>
      </c>
      <c r="O1476" t="str">
        <f t="shared" si="215"/>
        <v>Prediabetes</v>
      </c>
      <c r="P1476">
        <v>6.03</v>
      </c>
      <c r="Q1476" s="2" t="s">
        <v>8354</v>
      </c>
      <c r="R1476" s="2" t="s">
        <v>8354</v>
      </c>
      <c r="S1476" t="s">
        <v>8354</v>
      </c>
      <c r="T1476" s="2">
        <v>1</v>
      </c>
      <c r="U1476" s="2" t="str">
        <f t="shared" si="216"/>
        <v>NO</v>
      </c>
      <c r="V1476" t="s">
        <v>8354</v>
      </c>
      <c r="W1476" t="str">
        <f t="shared" si="217"/>
        <v>tier - 3</v>
      </c>
      <c r="X1476" t="s">
        <v>11</v>
      </c>
      <c r="Y1476" t="str">
        <f t="shared" si="218"/>
        <v>tier - 2</v>
      </c>
      <c r="Z1476" t="s">
        <v>10</v>
      </c>
      <c r="AA1476" s="15">
        <v>12407.3</v>
      </c>
      <c r="AB1476" t="str">
        <v>R1021</v>
      </c>
    </row>
    <row r="1477" spans="1:28" x14ac:dyDescent="0.2">
      <c r="A1477" s="1" t="s">
        <v>894</v>
      </c>
      <c r="B1477" s="13">
        <f t="shared" si="211"/>
        <v>29050</v>
      </c>
      <c r="C1477" s="1">
        <f t="shared" si="210"/>
        <v>43</v>
      </c>
      <c r="D1477">
        <v>1979</v>
      </c>
      <c r="E1477" s="7" t="s">
        <v>9</v>
      </c>
      <c r="F1477">
        <v>14</v>
      </c>
      <c r="G1477" s="8" t="str">
        <f t="shared" si="212"/>
        <v>Jul</v>
      </c>
      <c r="H1477" s="8" t="s">
        <v>6732</v>
      </c>
      <c r="I1477" s="14" t="s">
        <v>7815</v>
      </c>
      <c r="J1477" t="s">
        <v>6053</v>
      </c>
      <c r="K1477">
        <v>1979</v>
      </c>
      <c r="L1477">
        <f t="shared" si="213"/>
        <v>1979</v>
      </c>
      <c r="M1477">
        <v>39.229999999999997</v>
      </c>
      <c r="N1477" t="str">
        <f t="shared" si="214"/>
        <v>Obesity</v>
      </c>
      <c r="O1477" t="str">
        <f t="shared" si="215"/>
        <v>Normal</v>
      </c>
      <c r="P1477">
        <v>5.36</v>
      </c>
      <c r="Q1477" s="2" t="s">
        <v>8354</v>
      </c>
      <c r="R1477" s="2" t="s">
        <v>8354</v>
      </c>
      <c r="S1477" t="s">
        <v>8354</v>
      </c>
      <c r="T1477" s="2">
        <v>0</v>
      </c>
      <c r="U1477" s="2" t="str">
        <f t="shared" si="216"/>
        <v>NO</v>
      </c>
      <c r="V1477" t="s">
        <v>8354</v>
      </c>
      <c r="W1477" t="str">
        <f t="shared" si="217"/>
        <v>tier - 3</v>
      </c>
      <c r="X1477" t="s">
        <v>11</v>
      </c>
      <c r="Y1477" t="str">
        <f t="shared" si="218"/>
        <v>tier - 1</v>
      </c>
      <c r="Z1477" t="s">
        <v>15</v>
      </c>
      <c r="AA1477" s="15">
        <v>12408.29</v>
      </c>
      <c r="AB1477" t="str">
        <v>R1022</v>
      </c>
    </row>
    <row r="1478" spans="1:28" x14ac:dyDescent="0.2">
      <c r="A1478" s="1" t="s">
        <v>893</v>
      </c>
      <c r="B1478" s="13">
        <f t="shared" si="211"/>
        <v>23593</v>
      </c>
      <c r="C1478" s="1">
        <f t="shared" si="210"/>
        <v>58</v>
      </c>
      <c r="D1478">
        <v>1964</v>
      </c>
      <c r="E1478" s="7" t="s">
        <v>34</v>
      </c>
      <c r="F1478">
        <v>4</v>
      </c>
      <c r="G1478" s="8" t="str">
        <f t="shared" si="212"/>
        <v>Aug</v>
      </c>
      <c r="H1478" s="8" t="s">
        <v>6730</v>
      </c>
      <c r="I1478" s="14" t="s">
        <v>7704</v>
      </c>
      <c r="J1478" t="s">
        <v>6054</v>
      </c>
      <c r="K1478">
        <v>1964</v>
      </c>
      <c r="L1478">
        <f t="shared" si="213"/>
        <v>1964</v>
      </c>
      <c r="M1478">
        <v>19.95</v>
      </c>
      <c r="N1478" t="str">
        <f t="shared" si="214"/>
        <v>Normalweight</v>
      </c>
      <c r="O1478" t="str">
        <f t="shared" si="215"/>
        <v>Prediabetes</v>
      </c>
      <c r="P1478">
        <v>6.11</v>
      </c>
      <c r="Q1478" s="2" t="s">
        <v>8354</v>
      </c>
      <c r="R1478" s="2" t="s">
        <v>8354</v>
      </c>
      <c r="S1478" t="s">
        <v>8354</v>
      </c>
      <c r="T1478" s="2">
        <v>1</v>
      </c>
      <c r="U1478" s="2" t="str">
        <f t="shared" si="216"/>
        <v>NO</v>
      </c>
      <c r="V1478" t="s">
        <v>8354</v>
      </c>
      <c r="W1478" t="str">
        <f t="shared" si="217"/>
        <v>tier - 3</v>
      </c>
      <c r="X1478" t="s">
        <v>11</v>
      </c>
      <c r="Y1478" t="str">
        <f t="shared" si="218"/>
        <v>tier - 3</v>
      </c>
      <c r="Z1478" t="s">
        <v>11</v>
      </c>
      <c r="AA1478" s="15">
        <v>12430.95</v>
      </c>
      <c r="AB1478" t="str">
        <v>R1024</v>
      </c>
    </row>
    <row r="1479" spans="1:28" x14ac:dyDescent="0.2">
      <c r="A1479" s="1" t="s">
        <v>892</v>
      </c>
      <c r="B1479" s="13">
        <f t="shared" si="211"/>
        <v>34920</v>
      </c>
      <c r="C1479" s="1">
        <f t="shared" si="210"/>
        <v>27</v>
      </c>
      <c r="D1479">
        <v>1995</v>
      </c>
      <c r="E1479" s="7" t="s">
        <v>34</v>
      </c>
      <c r="F1479">
        <v>9</v>
      </c>
      <c r="G1479" s="8" t="str">
        <f t="shared" si="212"/>
        <v>Aug</v>
      </c>
      <c r="H1479" s="8" t="s">
        <v>6732</v>
      </c>
      <c r="I1479" s="14" t="s">
        <v>7816</v>
      </c>
      <c r="J1479" t="s">
        <v>6055</v>
      </c>
      <c r="K1479">
        <v>1995</v>
      </c>
      <c r="L1479">
        <f t="shared" si="213"/>
        <v>1995</v>
      </c>
      <c r="M1479">
        <v>34.64</v>
      </c>
      <c r="N1479" t="str">
        <f t="shared" si="214"/>
        <v>Obesity</v>
      </c>
      <c r="O1479" t="str">
        <f t="shared" si="215"/>
        <v>Normal</v>
      </c>
      <c r="P1479">
        <v>4.88</v>
      </c>
      <c r="Q1479" s="2" t="s">
        <v>8354</v>
      </c>
      <c r="R1479" s="2" t="s">
        <v>8354</v>
      </c>
      <c r="S1479" t="s">
        <v>2382</v>
      </c>
      <c r="T1479" s="2">
        <v>1</v>
      </c>
      <c r="U1479" s="2" t="str">
        <f t="shared" si="216"/>
        <v>NO</v>
      </c>
      <c r="V1479" t="s">
        <v>8354</v>
      </c>
      <c r="W1479" t="str">
        <f t="shared" si="217"/>
        <v>tier - 3</v>
      </c>
      <c r="X1479" t="s">
        <v>11</v>
      </c>
      <c r="Y1479" t="str">
        <f t="shared" si="218"/>
        <v>tier - 3</v>
      </c>
      <c r="Z1479" t="s">
        <v>11</v>
      </c>
      <c r="AA1479" s="15">
        <v>12452.25</v>
      </c>
      <c r="AB1479" t="str">
        <v>R1012</v>
      </c>
    </row>
    <row r="1480" spans="1:28" x14ac:dyDescent="0.2">
      <c r="A1480" s="1" t="s">
        <v>891</v>
      </c>
      <c r="B1480" s="13">
        <f t="shared" si="211"/>
        <v>25168</v>
      </c>
      <c r="C1480" s="1">
        <f t="shared" si="210"/>
        <v>54</v>
      </c>
      <c r="D1480">
        <v>1968</v>
      </c>
      <c r="E1480" s="7" t="s">
        <v>14</v>
      </c>
      <c r="F1480">
        <v>26</v>
      </c>
      <c r="G1480" s="8" t="str">
        <f t="shared" si="212"/>
        <v>Nov</v>
      </c>
      <c r="H1480" s="8" t="s">
        <v>6732</v>
      </c>
      <c r="I1480" s="14" t="s">
        <v>7817</v>
      </c>
      <c r="J1480" t="s">
        <v>6056</v>
      </c>
      <c r="K1480">
        <v>1968</v>
      </c>
      <c r="L1480">
        <f t="shared" si="213"/>
        <v>1968</v>
      </c>
      <c r="M1480">
        <v>18.75</v>
      </c>
      <c r="N1480" t="str">
        <f t="shared" si="214"/>
        <v>Normalweight</v>
      </c>
      <c r="O1480" t="str">
        <f t="shared" si="215"/>
        <v>Diabetes</v>
      </c>
      <c r="P1480">
        <v>6.72</v>
      </c>
      <c r="Q1480" s="2" t="s">
        <v>8354</v>
      </c>
      <c r="R1480" s="2" t="s">
        <v>8354</v>
      </c>
      <c r="S1480" t="s">
        <v>8354</v>
      </c>
      <c r="T1480" s="2">
        <v>0</v>
      </c>
      <c r="U1480" s="2" t="str">
        <f t="shared" si="216"/>
        <v>NO</v>
      </c>
      <c r="V1480" t="s">
        <v>8354</v>
      </c>
      <c r="W1480" t="str">
        <f t="shared" si="217"/>
        <v>tier - 3</v>
      </c>
      <c r="X1480" t="s">
        <v>11</v>
      </c>
      <c r="Y1480" t="str">
        <f t="shared" si="218"/>
        <v>tier - 1</v>
      </c>
      <c r="Z1480" t="s">
        <v>15</v>
      </c>
      <c r="AA1480" s="15">
        <v>12475.35</v>
      </c>
      <c r="AB1480" t="str">
        <v>R1012</v>
      </c>
    </row>
    <row r="1481" spans="1:28" x14ac:dyDescent="0.2">
      <c r="A1481" s="1" t="s">
        <v>890</v>
      </c>
      <c r="B1481" s="13">
        <f t="shared" si="211"/>
        <v>25154</v>
      </c>
      <c r="C1481" s="1">
        <f t="shared" si="210"/>
        <v>54</v>
      </c>
      <c r="D1481">
        <v>1968</v>
      </c>
      <c r="E1481" s="7" t="s">
        <v>14</v>
      </c>
      <c r="F1481">
        <v>12</v>
      </c>
      <c r="G1481" s="8" t="str">
        <f t="shared" si="212"/>
        <v>Nov</v>
      </c>
      <c r="H1481" s="8" t="s">
        <v>6730</v>
      </c>
      <c r="I1481" s="14" t="s">
        <v>7818</v>
      </c>
      <c r="J1481" t="s">
        <v>6057</v>
      </c>
      <c r="K1481">
        <v>1968</v>
      </c>
      <c r="L1481">
        <f t="shared" si="213"/>
        <v>1968</v>
      </c>
      <c r="M1481">
        <v>26.48</v>
      </c>
      <c r="N1481" t="str">
        <f t="shared" si="214"/>
        <v>Overweight</v>
      </c>
      <c r="O1481" t="str">
        <f t="shared" si="215"/>
        <v>Normal</v>
      </c>
      <c r="P1481">
        <v>4.2</v>
      </c>
      <c r="Q1481" s="2" t="s">
        <v>8354</v>
      </c>
      <c r="R1481" s="2" t="s">
        <v>8354</v>
      </c>
      <c r="S1481" t="s">
        <v>8354</v>
      </c>
      <c r="T1481" s="2">
        <v>1</v>
      </c>
      <c r="U1481" s="2" t="str">
        <f t="shared" si="216"/>
        <v>NO</v>
      </c>
      <c r="V1481" t="s">
        <v>8354</v>
      </c>
      <c r="W1481" t="str">
        <f t="shared" si="217"/>
        <v>tier - 3</v>
      </c>
      <c r="X1481" t="s">
        <v>11</v>
      </c>
      <c r="Y1481" t="str">
        <f t="shared" si="218"/>
        <v>tier - 3</v>
      </c>
      <c r="Z1481" t="s">
        <v>11</v>
      </c>
      <c r="AA1481" s="15">
        <v>12479.71</v>
      </c>
      <c r="AB1481" t="str">
        <v>R1012</v>
      </c>
    </row>
    <row r="1482" spans="1:28" x14ac:dyDescent="0.2">
      <c r="A1482" s="1" t="s">
        <v>889</v>
      </c>
      <c r="B1482" s="13">
        <f t="shared" si="211"/>
        <v>24716</v>
      </c>
      <c r="C1482" s="1">
        <f t="shared" si="210"/>
        <v>55</v>
      </c>
      <c r="D1482">
        <v>1967</v>
      </c>
      <c r="E1482" s="7" t="s">
        <v>19</v>
      </c>
      <c r="F1482">
        <v>1</v>
      </c>
      <c r="G1482" s="8" t="str">
        <f t="shared" si="212"/>
        <v>Sep</v>
      </c>
      <c r="H1482" s="8" t="s">
        <v>6732</v>
      </c>
      <c r="I1482" s="14" t="s">
        <v>6978</v>
      </c>
      <c r="J1482" t="s">
        <v>6058</v>
      </c>
      <c r="K1482">
        <v>1967</v>
      </c>
      <c r="L1482">
        <f t="shared" si="213"/>
        <v>1967</v>
      </c>
      <c r="M1482">
        <v>34.83</v>
      </c>
      <c r="N1482" t="str">
        <f t="shared" si="214"/>
        <v>Obesity</v>
      </c>
      <c r="O1482" t="str">
        <f t="shared" si="215"/>
        <v>Prediabetes</v>
      </c>
      <c r="P1482">
        <v>5.79</v>
      </c>
      <c r="Q1482" s="2" t="s">
        <v>8354</v>
      </c>
      <c r="R1482" s="2" t="s">
        <v>8354</v>
      </c>
      <c r="S1482" t="s">
        <v>8354</v>
      </c>
      <c r="T1482" s="2">
        <v>1</v>
      </c>
      <c r="U1482" s="2" t="str">
        <f t="shared" si="216"/>
        <v>NO</v>
      </c>
      <c r="V1482" t="s">
        <v>8354</v>
      </c>
      <c r="W1482" t="str">
        <f t="shared" si="217"/>
        <v>tier - 3</v>
      </c>
      <c r="X1482" t="s">
        <v>11</v>
      </c>
      <c r="Y1482" t="str">
        <f t="shared" si="218"/>
        <v>tier - 3</v>
      </c>
      <c r="Z1482" t="s">
        <v>11</v>
      </c>
      <c r="AA1482" s="15">
        <v>12485.8</v>
      </c>
      <c r="AB1482" t="str">
        <v>R1013</v>
      </c>
    </row>
    <row r="1483" spans="1:28" x14ac:dyDescent="0.2">
      <c r="A1483" s="1" t="s">
        <v>888</v>
      </c>
      <c r="B1483" s="13">
        <f t="shared" si="211"/>
        <v>25175</v>
      </c>
      <c r="C1483" s="1">
        <f t="shared" si="210"/>
        <v>54</v>
      </c>
      <c r="D1483">
        <v>1968</v>
      </c>
      <c r="E1483" s="7" t="s">
        <v>29</v>
      </c>
      <c r="F1483">
        <v>3</v>
      </c>
      <c r="G1483" s="8" t="str">
        <f t="shared" si="212"/>
        <v>Dec</v>
      </c>
      <c r="H1483" s="8" t="s">
        <v>6730</v>
      </c>
      <c r="I1483" s="14" t="s">
        <v>7819</v>
      </c>
      <c r="J1483" t="s">
        <v>5957</v>
      </c>
      <c r="K1483">
        <v>1968</v>
      </c>
      <c r="L1483">
        <f t="shared" si="213"/>
        <v>1968</v>
      </c>
      <c r="M1483">
        <v>25.46</v>
      </c>
      <c r="N1483" t="str">
        <f t="shared" si="214"/>
        <v>Overweight</v>
      </c>
      <c r="O1483" t="str">
        <f t="shared" si="215"/>
        <v>Normal</v>
      </c>
      <c r="P1483">
        <v>4.29</v>
      </c>
      <c r="Q1483" s="2" t="s">
        <v>8354</v>
      </c>
      <c r="R1483" s="2" t="s">
        <v>8354</v>
      </c>
      <c r="S1483" t="s">
        <v>8354</v>
      </c>
      <c r="T1483" s="2">
        <v>0</v>
      </c>
      <c r="U1483" s="2" t="str">
        <f t="shared" si="216"/>
        <v>NO</v>
      </c>
      <c r="V1483" t="s">
        <v>8354</v>
      </c>
      <c r="W1483" t="str">
        <f t="shared" si="217"/>
        <v>tier - 3</v>
      </c>
      <c r="X1483" t="s">
        <v>11</v>
      </c>
      <c r="Y1483" t="str">
        <f t="shared" si="218"/>
        <v>tier - 3</v>
      </c>
      <c r="Z1483" t="s">
        <v>11</v>
      </c>
      <c r="AA1483" s="15">
        <v>12495.29</v>
      </c>
      <c r="AB1483" t="str">
        <v>R1012</v>
      </c>
    </row>
    <row r="1484" spans="1:28" x14ac:dyDescent="0.2">
      <c r="A1484" s="1" t="s">
        <v>887</v>
      </c>
      <c r="B1484" s="13">
        <f t="shared" si="211"/>
        <v>24300</v>
      </c>
      <c r="C1484" s="1">
        <f t="shared" si="210"/>
        <v>56</v>
      </c>
      <c r="D1484">
        <v>1966</v>
      </c>
      <c r="E1484" s="7" t="s">
        <v>9</v>
      </c>
      <c r="F1484">
        <v>12</v>
      </c>
      <c r="G1484" s="8" t="str">
        <f t="shared" si="212"/>
        <v>Jul</v>
      </c>
      <c r="H1484" s="8" t="s">
        <v>6732</v>
      </c>
      <c r="I1484" s="14" t="s">
        <v>7820</v>
      </c>
      <c r="J1484" t="s">
        <v>6059</v>
      </c>
      <c r="K1484">
        <v>1966</v>
      </c>
      <c r="L1484">
        <f t="shared" si="213"/>
        <v>1966</v>
      </c>
      <c r="M1484">
        <v>23.31</v>
      </c>
      <c r="N1484" t="str">
        <f t="shared" si="214"/>
        <v>Normalweight</v>
      </c>
      <c r="O1484" t="str">
        <f t="shared" si="215"/>
        <v>Diabetes</v>
      </c>
      <c r="P1484">
        <v>8.27</v>
      </c>
      <c r="Q1484" s="2" t="s">
        <v>8354</v>
      </c>
      <c r="R1484" s="2" t="s">
        <v>8354</v>
      </c>
      <c r="S1484" t="s">
        <v>8354</v>
      </c>
      <c r="T1484" s="2">
        <v>0</v>
      </c>
      <c r="U1484" s="2" t="str">
        <f t="shared" si="216"/>
        <v>NO</v>
      </c>
      <c r="V1484" t="s">
        <v>8354</v>
      </c>
      <c r="W1484" t="str">
        <f t="shared" si="217"/>
        <v>tier - 3</v>
      </c>
      <c r="X1484" t="s">
        <v>11</v>
      </c>
      <c r="Y1484" t="str">
        <f t="shared" si="218"/>
        <v>tier - 2</v>
      </c>
      <c r="Z1484" t="s">
        <v>10</v>
      </c>
      <c r="AA1484" s="15">
        <v>12499.88</v>
      </c>
      <c r="AB1484" t="str">
        <v>R1012</v>
      </c>
    </row>
    <row r="1485" spans="1:28" x14ac:dyDescent="0.2">
      <c r="A1485" s="1" t="s">
        <v>886</v>
      </c>
      <c r="B1485" s="13">
        <f t="shared" si="211"/>
        <v>22935</v>
      </c>
      <c r="C1485" s="1">
        <f t="shared" si="210"/>
        <v>60</v>
      </c>
      <c r="D1485">
        <v>1962</v>
      </c>
      <c r="E1485" s="7" t="s">
        <v>36</v>
      </c>
      <c r="F1485">
        <v>16</v>
      </c>
      <c r="G1485" s="8" t="str">
        <f t="shared" si="212"/>
        <v>Oct</v>
      </c>
      <c r="H1485" s="8" t="s">
        <v>6730</v>
      </c>
      <c r="I1485" s="14" t="s">
        <v>6791</v>
      </c>
      <c r="J1485" t="s">
        <v>6060</v>
      </c>
      <c r="K1485">
        <v>1962</v>
      </c>
      <c r="L1485">
        <f t="shared" si="213"/>
        <v>1962</v>
      </c>
      <c r="M1485">
        <v>29</v>
      </c>
      <c r="N1485" t="str">
        <f t="shared" si="214"/>
        <v>Overweight</v>
      </c>
      <c r="O1485" t="str">
        <f t="shared" si="215"/>
        <v>Normal</v>
      </c>
      <c r="P1485">
        <v>4.5599999999999996</v>
      </c>
      <c r="Q1485" s="2" t="s">
        <v>8354</v>
      </c>
      <c r="R1485" s="2" t="s">
        <v>8354</v>
      </c>
      <c r="S1485" t="s">
        <v>8354</v>
      </c>
      <c r="T1485" s="2">
        <v>0</v>
      </c>
      <c r="U1485" s="2" t="str">
        <f t="shared" si="216"/>
        <v>NO</v>
      </c>
      <c r="V1485" t="s">
        <v>8354</v>
      </c>
      <c r="W1485" t="str">
        <f t="shared" si="217"/>
        <v>tier - 3</v>
      </c>
      <c r="X1485" t="s">
        <v>11</v>
      </c>
      <c r="Y1485" t="str">
        <f t="shared" si="218"/>
        <v>tier - 3</v>
      </c>
      <c r="Z1485" t="s">
        <v>11</v>
      </c>
      <c r="AA1485" s="15">
        <v>12523.6</v>
      </c>
      <c r="AB1485" t="str">
        <v>R1012</v>
      </c>
    </row>
    <row r="1486" spans="1:28" x14ac:dyDescent="0.2">
      <c r="A1486" s="1" t="s">
        <v>885</v>
      </c>
      <c r="B1486" s="13">
        <f t="shared" si="211"/>
        <v>22613</v>
      </c>
      <c r="C1486" s="1">
        <f t="shared" si="210"/>
        <v>61</v>
      </c>
      <c r="D1486">
        <v>1961</v>
      </c>
      <c r="E1486" s="7" t="s">
        <v>14</v>
      </c>
      <c r="F1486">
        <v>28</v>
      </c>
      <c r="G1486" s="8" t="str">
        <f t="shared" si="212"/>
        <v>Nov</v>
      </c>
      <c r="H1486" s="8" t="s">
        <v>6730</v>
      </c>
      <c r="I1486" s="14" t="s">
        <v>7424</v>
      </c>
      <c r="J1486" t="s">
        <v>6061</v>
      </c>
      <c r="K1486">
        <v>1961</v>
      </c>
      <c r="L1486">
        <f t="shared" si="213"/>
        <v>1961</v>
      </c>
      <c r="M1486">
        <v>32.869999999999997</v>
      </c>
      <c r="N1486" t="str">
        <f t="shared" si="214"/>
        <v>Obesity</v>
      </c>
      <c r="O1486" t="str">
        <f t="shared" si="215"/>
        <v>Normal</v>
      </c>
      <c r="P1486">
        <v>5.33</v>
      </c>
      <c r="Q1486" s="2" t="s">
        <v>8354</v>
      </c>
      <c r="R1486" s="2" t="s">
        <v>8354</v>
      </c>
      <c r="S1486" t="s">
        <v>8354</v>
      </c>
      <c r="T1486" s="2">
        <v>0</v>
      </c>
      <c r="U1486" s="2" t="str">
        <f t="shared" si="216"/>
        <v>NO</v>
      </c>
      <c r="V1486" t="s">
        <v>8354</v>
      </c>
      <c r="W1486" t="str">
        <f t="shared" si="217"/>
        <v>tier - 3</v>
      </c>
      <c r="X1486" t="s">
        <v>11</v>
      </c>
      <c r="Y1486" t="str">
        <f t="shared" si="218"/>
        <v>tier - 3</v>
      </c>
      <c r="Z1486" t="s">
        <v>11</v>
      </c>
      <c r="AA1486" s="15">
        <v>12557.61</v>
      </c>
      <c r="AB1486" t="str">
        <v>R1013</v>
      </c>
    </row>
    <row r="1487" spans="1:28" x14ac:dyDescent="0.2">
      <c r="A1487" s="1" t="s">
        <v>884</v>
      </c>
      <c r="B1487" s="13">
        <f t="shared" si="211"/>
        <v>22613</v>
      </c>
      <c r="C1487" s="1">
        <f t="shared" si="210"/>
        <v>61</v>
      </c>
      <c r="D1487">
        <v>1961</v>
      </c>
      <c r="E1487" s="7" t="s">
        <v>14</v>
      </c>
      <c r="F1487">
        <v>28</v>
      </c>
      <c r="G1487" s="8" t="str">
        <f t="shared" si="212"/>
        <v>Nov</v>
      </c>
      <c r="H1487" s="8" t="s">
        <v>6730</v>
      </c>
      <c r="I1487" s="14" t="s">
        <v>7821</v>
      </c>
      <c r="J1487" t="s">
        <v>6062</v>
      </c>
      <c r="K1487">
        <v>1961</v>
      </c>
      <c r="L1487">
        <f t="shared" si="213"/>
        <v>1961</v>
      </c>
      <c r="M1487">
        <v>26.18</v>
      </c>
      <c r="N1487" t="str">
        <f t="shared" si="214"/>
        <v>Overweight</v>
      </c>
      <c r="O1487" t="str">
        <f t="shared" si="215"/>
        <v>Normal</v>
      </c>
      <c r="P1487">
        <v>5.63</v>
      </c>
      <c r="Q1487" s="2" t="s">
        <v>8354</v>
      </c>
      <c r="R1487" s="2" t="s">
        <v>8354</v>
      </c>
      <c r="S1487" t="s">
        <v>8354</v>
      </c>
      <c r="T1487" s="2">
        <v>0</v>
      </c>
      <c r="U1487" s="2" t="str">
        <f t="shared" si="216"/>
        <v>NO</v>
      </c>
      <c r="V1487" t="s">
        <v>8354</v>
      </c>
      <c r="W1487" t="str">
        <f t="shared" si="217"/>
        <v>tier - 3</v>
      </c>
      <c r="X1487" t="s">
        <v>11</v>
      </c>
      <c r="Y1487" t="str">
        <f t="shared" si="218"/>
        <v>tier - 1</v>
      </c>
      <c r="Z1487" t="s">
        <v>15</v>
      </c>
      <c r="AA1487" s="15">
        <v>12574.05</v>
      </c>
      <c r="AB1487" t="str">
        <v>R1011</v>
      </c>
    </row>
    <row r="1488" spans="1:28" x14ac:dyDescent="0.2">
      <c r="A1488" s="1" t="s">
        <v>883</v>
      </c>
      <c r="B1488" s="13">
        <f t="shared" si="211"/>
        <v>25533</v>
      </c>
      <c r="C1488" s="1">
        <f t="shared" si="210"/>
        <v>53</v>
      </c>
      <c r="D1488">
        <v>1969</v>
      </c>
      <c r="E1488" s="7" t="s">
        <v>14</v>
      </c>
      <c r="F1488">
        <v>26</v>
      </c>
      <c r="G1488" s="8" t="str">
        <f t="shared" si="212"/>
        <v>Nov</v>
      </c>
      <c r="H1488" s="8" t="s">
        <v>6730</v>
      </c>
      <c r="I1488" s="14" t="s">
        <v>7822</v>
      </c>
      <c r="J1488" t="s">
        <v>6063</v>
      </c>
      <c r="K1488">
        <v>1969</v>
      </c>
      <c r="L1488">
        <f t="shared" si="213"/>
        <v>1969</v>
      </c>
      <c r="M1488">
        <v>25.3</v>
      </c>
      <c r="N1488" t="str">
        <f t="shared" si="214"/>
        <v>Overweight</v>
      </c>
      <c r="O1488" t="str">
        <f t="shared" si="215"/>
        <v>Normal</v>
      </c>
      <c r="P1488">
        <v>5.12</v>
      </c>
      <c r="Q1488" s="2" t="s">
        <v>8354</v>
      </c>
      <c r="R1488" s="2" t="s">
        <v>8354</v>
      </c>
      <c r="S1488" t="s">
        <v>8354</v>
      </c>
      <c r="T1488" s="2">
        <v>0</v>
      </c>
      <c r="U1488" s="2" t="str">
        <f t="shared" si="216"/>
        <v>NO</v>
      </c>
      <c r="V1488" t="s">
        <v>8354</v>
      </c>
      <c r="W1488" t="str">
        <f t="shared" si="217"/>
        <v>tier - 3</v>
      </c>
      <c r="X1488" t="s">
        <v>11</v>
      </c>
      <c r="Y1488" t="str">
        <f t="shared" si="218"/>
        <v>tier - 1</v>
      </c>
      <c r="Z1488" t="s">
        <v>15</v>
      </c>
      <c r="AA1488" s="15">
        <v>12579.92</v>
      </c>
      <c r="AB1488" t="str">
        <v>R1025</v>
      </c>
    </row>
    <row r="1489" spans="1:28" x14ac:dyDescent="0.2">
      <c r="A1489" s="1" t="s">
        <v>882</v>
      </c>
      <c r="B1489" s="13">
        <f t="shared" si="211"/>
        <v>25737</v>
      </c>
      <c r="C1489" s="1">
        <f t="shared" si="210"/>
        <v>52</v>
      </c>
      <c r="D1489">
        <v>1970</v>
      </c>
      <c r="E1489" s="7" t="s">
        <v>17</v>
      </c>
      <c r="F1489">
        <v>18</v>
      </c>
      <c r="G1489" s="8" t="str">
        <f t="shared" si="212"/>
        <v>Jun</v>
      </c>
      <c r="H1489" s="8" t="s">
        <v>6732</v>
      </c>
      <c r="I1489" s="14" t="s">
        <v>7823</v>
      </c>
      <c r="J1489" t="s">
        <v>5645</v>
      </c>
      <c r="K1489">
        <v>1970</v>
      </c>
      <c r="L1489">
        <f t="shared" si="213"/>
        <v>1970</v>
      </c>
      <c r="M1489">
        <v>36.94</v>
      </c>
      <c r="N1489" t="str">
        <f t="shared" si="214"/>
        <v>Obesity</v>
      </c>
      <c r="O1489" t="str">
        <f t="shared" si="215"/>
        <v>Normal</v>
      </c>
      <c r="P1489">
        <v>5.15</v>
      </c>
      <c r="Q1489" s="2" t="s">
        <v>8355</v>
      </c>
      <c r="R1489" s="2" t="s">
        <v>8354</v>
      </c>
      <c r="S1489" t="s">
        <v>8354</v>
      </c>
      <c r="T1489" s="2">
        <v>1</v>
      </c>
      <c r="U1489" s="2" t="str">
        <f t="shared" si="216"/>
        <v>NO</v>
      </c>
      <c r="V1489" t="s">
        <v>8354</v>
      </c>
      <c r="W1489" t="str">
        <f t="shared" si="217"/>
        <v>tier - 3</v>
      </c>
      <c r="X1489" t="s">
        <v>11</v>
      </c>
      <c r="Y1489" t="str">
        <f t="shared" si="218"/>
        <v>tier - 2</v>
      </c>
      <c r="Z1489" t="s">
        <v>10</v>
      </c>
      <c r="AA1489" s="15">
        <v>12592.53</v>
      </c>
      <c r="AB1489" t="str">
        <v>R1013</v>
      </c>
    </row>
    <row r="1490" spans="1:28" x14ac:dyDescent="0.2">
      <c r="A1490" s="1" t="s">
        <v>881</v>
      </c>
      <c r="B1490" s="13">
        <f t="shared" si="211"/>
        <v>32366</v>
      </c>
      <c r="C1490" s="1">
        <f t="shared" si="210"/>
        <v>34</v>
      </c>
      <c r="D1490">
        <v>1988</v>
      </c>
      <c r="E1490" s="7" t="s">
        <v>34</v>
      </c>
      <c r="F1490">
        <v>11</v>
      </c>
      <c r="G1490" s="8" t="str">
        <f t="shared" si="212"/>
        <v>Aug</v>
      </c>
      <c r="H1490" s="8" t="s">
        <v>6730</v>
      </c>
      <c r="I1490" s="14" t="s">
        <v>7824</v>
      </c>
      <c r="J1490" t="s">
        <v>6064</v>
      </c>
      <c r="K1490">
        <v>1988</v>
      </c>
      <c r="L1490">
        <f t="shared" si="213"/>
        <v>1988</v>
      </c>
      <c r="M1490">
        <v>22.86</v>
      </c>
      <c r="N1490" t="str">
        <f t="shared" si="214"/>
        <v>Normalweight</v>
      </c>
      <c r="O1490" t="str">
        <f t="shared" si="215"/>
        <v>Diabetes</v>
      </c>
      <c r="P1490">
        <v>7.5</v>
      </c>
      <c r="Q1490" s="2" t="s">
        <v>8354</v>
      </c>
      <c r="R1490" s="2" t="s">
        <v>8354</v>
      </c>
      <c r="S1490" t="s">
        <v>8354</v>
      </c>
      <c r="T1490" s="2">
        <v>0</v>
      </c>
      <c r="U1490" s="2" t="str">
        <f t="shared" si="216"/>
        <v>NO</v>
      </c>
      <c r="V1490" t="s">
        <v>8354</v>
      </c>
      <c r="W1490" t="str">
        <f t="shared" si="217"/>
        <v>tier - 3</v>
      </c>
      <c r="X1490" t="s">
        <v>11</v>
      </c>
      <c r="Y1490" t="str">
        <f t="shared" si="218"/>
        <v>tier - 1</v>
      </c>
      <c r="Z1490" t="s">
        <v>15</v>
      </c>
      <c r="AA1490" s="15">
        <v>12600.46</v>
      </c>
      <c r="AB1490" t="str">
        <v>R1023</v>
      </c>
    </row>
    <row r="1491" spans="1:28" x14ac:dyDescent="0.2">
      <c r="A1491" s="1" t="s">
        <v>880</v>
      </c>
      <c r="B1491" s="13">
        <f t="shared" si="211"/>
        <v>36117</v>
      </c>
      <c r="C1491" s="1">
        <f t="shared" si="210"/>
        <v>24</v>
      </c>
      <c r="D1491">
        <v>1998</v>
      </c>
      <c r="E1491" s="7" t="s">
        <v>14</v>
      </c>
      <c r="F1491">
        <v>18</v>
      </c>
      <c r="G1491" s="8" t="str">
        <f t="shared" si="212"/>
        <v>Nov</v>
      </c>
      <c r="H1491" s="8" t="s">
        <v>6730</v>
      </c>
      <c r="I1491" s="14" t="s">
        <v>7825</v>
      </c>
      <c r="J1491" t="s">
        <v>6065</v>
      </c>
      <c r="K1491">
        <v>1998</v>
      </c>
      <c r="L1491">
        <f t="shared" si="213"/>
        <v>1998</v>
      </c>
      <c r="M1491">
        <v>18.760000000000002</v>
      </c>
      <c r="N1491" t="str">
        <f t="shared" si="214"/>
        <v>Normalweight</v>
      </c>
      <c r="O1491" t="str">
        <f t="shared" si="215"/>
        <v>Normal</v>
      </c>
      <c r="P1491">
        <v>4.88</v>
      </c>
      <c r="Q1491" s="2" t="s">
        <v>8355</v>
      </c>
      <c r="R1491" s="2" t="s">
        <v>8354</v>
      </c>
      <c r="S1491" t="s">
        <v>2382</v>
      </c>
      <c r="T1491" s="2">
        <v>1</v>
      </c>
      <c r="U1491" s="2" t="str">
        <f t="shared" si="216"/>
        <v>NO</v>
      </c>
      <c r="V1491" t="s">
        <v>8354</v>
      </c>
      <c r="W1491" t="str">
        <f t="shared" si="217"/>
        <v>tier - 3</v>
      </c>
      <c r="X1491" t="s">
        <v>11</v>
      </c>
      <c r="Y1491" t="str">
        <f t="shared" si="218"/>
        <v>tier - 3</v>
      </c>
      <c r="Z1491" t="s">
        <v>11</v>
      </c>
      <c r="AA1491" s="15">
        <v>12609.89</v>
      </c>
      <c r="AB1491" t="str">
        <v>R1012</v>
      </c>
    </row>
    <row r="1492" spans="1:28" x14ac:dyDescent="0.2">
      <c r="A1492" s="1" t="s">
        <v>879</v>
      </c>
      <c r="B1492" s="13">
        <f t="shared" si="211"/>
        <v>23242</v>
      </c>
      <c r="C1492" s="1">
        <f t="shared" si="210"/>
        <v>59</v>
      </c>
      <c r="D1492">
        <v>1963</v>
      </c>
      <c r="E1492" s="7" t="s">
        <v>34</v>
      </c>
      <c r="F1492">
        <v>19</v>
      </c>
      <c r="G1492" s="8" t="str">
        <f t="shared" si="212"/>
        <v>Aug</v>
      </c>
      <c r="H1492" s="8" t="s">
        <v>6730</v>
      </c>
      <c r="I1492" s="14" t="s">
        <v>7826</v>
      </c>
      <c r="J1492" t="s">
        <v>6066</v>
      </c>
      <c r="K1492">
        <v>1963</v>
      </c>
      <c r="L1492">
        <f t="shared" si="213"/>
        <v>1963</v>
      </c>
      <c r="M1492">
        <v>24.36</v>
      </c>
      <c r="N1492" t="str">
        <f t="shared" si="214"/>
        <v>Normalweight</v>
      </c>
      <c r="O1492" t="str">
        <f t="shared" si="215"/>
        <v>Normal</v>
      </c>
      <c r="P1492">
        <v>5.57</v>
      </c>
      <c r="Q1492" s="2" t="s">
        <v>8354</v>
      </c>
      <c r="R1492" s="2" t="s">
        <v>8354</v>
      </c>
      <c r="S1492" t="s">
        <v>8354</v>
      </c>
      <c r="T1492" s="2">
        <v>0</v>
      </c>
      <c r="U1492" s="2" t="str">
        <f t="shared" si="216"/>
        <v>NO</v>
      </c>
      <c r="V1492" t="s">
        <v>8354</v>
      </c>
      <c r="W1492" t="str">
        <f t="shared" si="217"/>
        <v>tier - 3</v>
      </c>
      <c r="X1492" t="s">
        <v>11</v>
      </c>
      <c r="Y1492" t="str">
        <f t="shared" si="218"/>
        <v>tier - 1</v>
      </c>
      <c r="Z1492" t="s">
        <v>15</v>
      </c>
      <c r="AA1492" s="15">
        <v>12622.18</v>
      </c>
      <c r="AB1492" t="str">
        <v>R1012</v>
      </c>
    </row>
    <row r="1493" spans="1:28" x14ac:dyDescent="0.2">
      <c r="A1493" s="1" t="s">
        <v>878</v>
      </c>
      <c r="B1493" s="13">
        <f t="shared" si="211"/>
        <v>25930</v>
      </c>
      <c r="C1493" s="1">
        <f t="shared" si="210"/>
        <v>52</v>
      </c>
      <c r="D1493">
        <v>1970</v>
      </c>
      <c r="E1493" s="7" t="s">
        <v>29</v>
      </c>
      <c r="F1493">
        <v>28</v>
      </c>
      <c r="G1493" s="8" t="str">
        <f t="shared" si="212"/>
        <v>Dec</v>
      </c>
      <c r="H1493" s="8" t="s">
        <v>6732</v>
      </c>
      <c r="I1493" s="14" t="s">
        <v>7827</v>
      </c>
      <c r="J1493" t="s">
        <v>6708</v>
      </c>
      <c r="K1493">
        <v>1970</v>
      </c>
      <c r="L1493">
        <f t="shared" si="213"/>
        <v>1970</v>
      </c>
      <c r="M1493">
        <v>32.299999999999997</v>
      </c>
      <c r="N1493" t="str">
        <f t="shared" si="214"/>
        <v>Obesity</v>
      </c>
      <c r="O1493" t="str">
        <f t="shared" si="215"/>
        <v>Normal</v>
      </c>
      <c r="P1493">
        <v>5.31</v>
      </c>
      <c r="Q1493" s="2" t="s">
        <v>8354</v>
      </c>
      <c r="R1493" s="2" t="s">
        <v>8354</v>
      </c>
      <c r="S1493" t="s">
        <v>8354</v>
      </c>
      <c r="T1493" s="2">
        <v>0</v>
      </c>
      <c r="U1493" s="2" t="str">
        <f t="shared" si="216"/>
        <v>NO</v>
      </c>
      <c r="V1493" t="s">
        <v>8354</v>
      </c>
      <c r="W1493" t="str">
        <f t="shared" si="217"/>
        <v>tier - 3</v>
      </c>
      <c r="X1493" t="s">
        <v>11</v>
      </c>
      <c r="Y1493" t="str">
        <f t="shared" si="218"/>
        <v>tier - 1</v>
      </c>
      <c r="Z1493" t="s">
        <v>15</v>
      </c>
      <c r="AA1493" s="15">
        <v>12624.74</v>
      </c>
      <c r="AB1493" t="str">
        <v>R1012</v>
      </c>
    </row>
    <row r="1494" spans="1:28" x14ac:dyDescent="0.2">
      <c r="A1494" s="1" t="s">
        <v>877</v>
      </c>
      <c r="B1494" s="13">
        <f t="shared" si="211"/>
        <v>24019</v>
      </c>
      <c r="C1494" s="1">
        <f t="shared" ref="C1494:C1557" si="219">DATEDIF(B1494,DATE(2023,6,8),"Y")</f>
        <v>57</v>
      </c>
      <c r="D1494">
        <v>1965</v>
      </c>
      <c r="E1494" s="7" t="s">
        <v>36</v>
      </c>
      <c r="F1494">
        <v>4</v>
      </c>
      <c r="G1494" s="8" t="str">
        <f t="shared" si="212"/>
        <v>Oct</v>
      </c>
      <c r="H1494" s="8" t="s">
        <v>6732</v>
      </c>
      <c r="I1494" s="14" t="s">
        <v>7828</v>
      </c>
      <c r="J1494" t="s">
        <v>6067</v>
      </c>
      <c r="K1494">
        <v>1965</v>
      </c>
      <c r="L1494">
        <f t="shared" si="213"/>
        <v>1965</v>
      </c>
      <c r="M1494">
        <v>22.704999999999998</v>
      </c>
      <c r="N1494" t="str">
        <f t="shared" si="214"/>
        <v>Normalweight</v>
      </c>
      <c r="O1494" t="str">
        <f t="shared" si="215"/>
        <v>Normal</v>
      </c>
      <c r="P1494">
        <v>4.57</v>
      </c>
      <c r="Q1494" s="2" t="s">
        <v>8355</v>
      </c>
      <c r="R1494" s="2" t="s">
        <v>8354</v>
      </c>
      <c r="S1494" t="s">
        <v>8354</v>
      </c>
      <c r="T1494" s="2">
        <v>0</v>
      </c>
      <c r="U1494" s="2" t="str">
        <f t="shared" si="216"/>
        <v>NO</v>
      </c>
      <c r="V1494" t="s">
        <v>8354</v>
      </c>
      <c r="W1494" t="str">
        <f t="shared" si="217"/>
        <v>tier - 3</v>
      </c>
      <c r="X1494" t="s">
        <v>11</v>
      </c>
      <c r="Y1494" t="str">
        <f t="shared" si="218"/>
        <v>tier - 1</v>
      </c>
      <c r="Z1494" t="s">
        <v>15</v>
      </c>
      <c r="AA1494" s="15">
        <v>12629.17</v>
      </c>
      <c r="AB1494" t="str">
        <v>R1013</v>
      </c>
    </row>
    <row r="1495" spans="1:28" x14ac:dyDescent="0.2">
      <c r="A1495" s="1" t="s">
        <v>876</v>
      </c>
      <c r="B1495" s="13">
        <f t="shared" si="211"/>
        <v>22972</v>
      </c>
      <c r="C1495" s="1">
        <f t="shared" si="219"/>
        <v>60</v>
      </c>
      <c r="D1495">
        <v>1962</v>
      </c>
      <c r="E1495" s="7" t="s">
        <v>14</v>
      </c>
      <c r="F1495">
        <v>22</v>
      </c>
      <c r="G1495" s="8" t="str">
        <f t="shared" si="212"/>
        <v>Nov</v>
      </c>
      <c r="H1495" s="8" t="s">
        <v>6730</v>
      </c>
      <c r="I1495" s="14" t="s">
        <v>7698</v>
      </c>
      <c r="J1495" t="s">
        <v>6068</v>
      </c>
      <c r="K1495">
        <v>1962</v>
      </c>
      <c r="L1495">
        <f t="shared" si="213"/>
        <v>1962</v>
      </c>
      <c r="M1495">
        <v>21.79</v>
      </c>
      <c r="N1495" t="str">
        <f t="shared" si="214"/>
        <v>Normalweight</v>
      </c>
      <c r="O1495" t="str">
        <f t="shared" si="215"/>
        <v>Diabetes</v>
      </c>
      <c r="P1495">
        <v>8.6999999999999993</v>
      </c>
      <c r="Q1495" s="2" t="s">
        <v>8355</v>
      </c>
      <c r="R1495" s="2" t="s">
        <v>8354</v>
      </c>
      <c r="S1495" t="s">
        <v>8354</v>
      </c>
      <c r="T1495" s="2">
        <v>1</v>
      </c>
      <c r="U1495" s="2" t="str">
        <f t="shared" si="216"/>
        <v>NO</v>
      </c>
      <c r="V1495" t="s">
        <v>8354</v>
      </c>
      <c r="W1495" t="str">
        <f t="shared" si="217"/>
        <v>tier - 3</v>
      </c>
      <c r="X1495" t="s">
        <v>11</v>
      </c>
      <c r="Y1495" t="str">
        <f t="shared" si="218"/>
        <v>tier - 3</v>
      </c>
      <c r="Z1495" t="s">
        <v>11</v>
      </c>
      <c r="AA1495" s="15">
        <v>12629.9</v>
      </c>
      <c r="AB1495" t="str">
        <v>R1013</v>
      </c>
    </row>
    <row r="1496" spans="1:28" x14ac:dyDescent="0.2">
      <c r="A1496" s="1" t="s">
        <v>875</v>
      </c>
      <c r="B1496" s="13">
        <f t="shared" si="211"/>
        <v>22849</v>
      </c>
      <c r="C1496" s="1">
        <f t="shared" si="219"/>
        <v>60</v>
      </c>
      <c r="D1496">
        <v>1962</v>
      </c>
      <c r="E1496" s="7" t="s">
        <v>9</v>
      </c>
      <c r="F1496">
        <v>22</v>
      </c>
      <c r="G1496" s="8" t="str">
        <f t="shared" si="212"/>
        <v>Jul</v>
      </c>
      <c r="H1496" s="8" t="s">
        <v>6732</v>
      </c>
      <c r="I1496" s="14" t="s">
        <v>7829</v>
      </c>
      <c r="J1496" t="s">
        <v>6069</v>
      </c>
      <c r="K1496">
        <v>1962</v>
      </c>
      <c r="L1496">
        <f t="shared" si="213"/>
        <v>1962</v>
      </c>
      <c r="M1496">
        <v>24.52</v>
      </c>
      <c r="N1496" t="str">
        <f t="shared" si="214"/>
        <v>Normalweight</v>
      </c>
      <c r="O1496" t="str">
        <f t="shared" si="215"/>
        <v>Normal</v>
      </c>
      <c r="P1496">
        <v>4.76</v>
      </c>
      <c r="Q1496" s="2" t="s">
        <v>8354</v>
      </c>
      <c r="R1496" s="2" t="s">
        <v>8354</v>
      </c>
      <c r="S1496" t="s">
        <v>8354</v>
      </c>
      <c r="T1496" s="2">
        <v>0</v>
      </c>
      <c r="U1496" s="2" t="str">
        <f t="shared" si="216"/>
        <v>NO</v>
      </c>
      <c r="V1496" t="s">
        <v>8354</v>
      </c>
      <c r="W1496" t="str">
        <f t="shared" si="217"/>
        <v>tier - 3</v>
      </c>
      <c r="X1496" t="s">
        <v>11</v>
      </c>
      <c r="Y1496" t="str">
        <f t="shared" si="218"/>
        <v>tier - 1</v>
      </c>
      <c r="Z1496" t="s">
        <v>15</v>
      </c>
      <c r="AA1496" s="15">
        <v>12638.2</v>
      </c>
      <c r="AB1496" t="str">
        <v>R1011</v>
      </c>
    </row>
    <row r="1497" spans="1:28" x14ac:dyDescent="0.2">
      <c r="A1497" s="1" t="s">
        <v>874</v>
      </c>
      <c r="B1497" s="13">
        <f t="shared" si="211"/>
        <v>26547</v>
      </c>
      <c r="C1497" s="1">
        <f t="shared" si="219"/>
        <v>50</v>
      </c>
      <c r="D1497">
        <v>1972</v>
      </c>
      <c r="E1497" s="7" t="s">
        <v>19</v>
      </c>
      <c r="F1497">
        <v>5</v>
      </c>
      <c r="G1497" s="8" t="str">
        <f t="shared" si="212"/>
        <v>Sep</v>
      </c>
      <c r="H1497" s="8" t="s">
        <v>6732</v>
      </c>
      <c r="I1497" s="14" t="s">
        <v>7830</v>
      </c>
      <c r="J1497" t="s">
        <v>6070</v>
      </c>
      <c r="K1497">
        <v>1972</v>
      </c>
      <c r="L1497">
        <f t="shared" si="213"/>
        <v>1972</v>
      </c>
      <c r="M1497">
        <v>39.520000000000003</v>
      </c>
      <c r="N1497" t="str">
        <f t="shared" si="214"/>
        <v>Obesity</v>
      </c>
      <c r="O1497" t="str">
        <f t="shared" si="215"/>
        <v>Diabetes</v>
      </c>
      <c r="P1497">
        <v>11.81</v>
      </c>
      <c r="Q1497" s="2" t="s">
        <v>8354</v>
      </c>
      <c r="R1497" s="2" t="s">
        <v>8354</v>
      </c>
      <c r="S1497" t="s">
        <v>8354</v>
      </c>
      <c r="T1497" s="2">
        <v>0</v>
      </c>
      <c r="U1497" s="2" t="str">
        <f t="shared" si="216"/>
        <v>NO</v>
      </c>
      <c r="V1497" t="s">
        <v>8354</v>
      </c>
      <c r="W1497" t="str">
        <f t="shared" si="217"/>
        <v>tier - 3</v>
      </c>
      <c r="X1497" t="s">
        <v>11</v>
      </c>
      <c r="Y1497" t="str">
        <f t="shared" si="218"/>
        <v>tier - 1</v>
      </c>
      <c r="Z1497" t="s">
        <v>15</v>
      </c>
      <c r="AA1497" s="15">
        <v>12640.24</v>
      </c>
      <c r="AB1497" t="str">
        <v>R1011</v>
      </c>
    </row>
    <row r="1498" spans="1:28" x14ac:dyDescent="0.2">
      <c r="A1498" s="1" t="s">
        <v>873</v>
      </c>
      <c r="B1498" s="13">
        <f t="shared" si="211"/>
        <v>24458</v>
      </c>
      <c r="C1498" s="1">
        <f t="shared" si="219"/>
        <v>56</v>
      </c>
      <c r="D1498">
        <v>1966</v>
      </c>
      <c r="E1498" s="7" t="s">
        <v>29</v>
      </c>
      <c r="F1498">
        <v>17</v>
      </c>
      <c r="G1498" s="8" t="str">
        <f t="shared" si="212"/>
        <v>Dec</v>
      </c>
      <c r="H1498" s="8" t="s">
        <v>6732</v>
      </c>
      <c r="I1498" s="14" t="s">
        <v>7831</v>
      </c>
      <c r="J1498" t="s">
        <v>6709</v>
      </c>
      <c r="K1498">
        <v>1966</v>
      </c>
      <c r="L1498">
        <f t="shared" si="213"/>
        <v>1966</v>
      </c>
      <c r="M1498">
        <v>24.49</v>
      </c>
      <c r="N1498" t="str">
        <f t="shared" si="214"/>
        <v>Normalweight</v>
      </c>
      <c r="O1498" t="str">
        <f t="shared" si="215"/>
        <v>Normal</v>
      </c>
      <c r="P1498">
        <v>4.67</v>
      </c>
      <c r="Q1498" s="2" t="s">
        <v>8354</v>
      </c>
      <c r="R1498" s="2" t="s">
        <v>8354</v>
      </c>
      <c r="S1498" t="s">
        <v>8354</v>
      </c>
      <c r="T1498" s="2">
        <v>0</v>
      </c>
      <c r="U1498" s="2" t="str">
        <f t="shared" si="216"/>
        <v>NO</v>
      </c>
      <c r="V1498" t="s">
        <v>8354</v>
      </c>
      <c r="W1498" t="str">
        <f t="shared" si="217"/>
        <v>tier - 3</v>
      </c>
      <c r="X1498" t="s">
        <v>11</v>
      </c>
      <c r="Y1498" t="str">
        <f t="shared" si="218"/>
        <v>tier - 1</v>
      </c>
      <c r="Z1498" t="s">
        <v>15</v>
      </c>
      <c r="AA1498" s="15">
        <v>12643.38</v>
      </c>
      <c r="AB1498" t="str">
        <v>R1012</v>
      </c>
    </row>
    <row r="1499" spans="1:28" x14ac:dyDescent="0.2">
      <c r="A1499" s="1" t="s">
        <v>872</v>
      </c>
      <c r="B1499" s="13">
        <f t="shared" si="211"/>
        <v>22838</v>
      </c>
      <c r="C1499" s="1">
        <f t="shared" si="219"/>
        <v>60</v>
      </c>
      <c r="D1499">
        <v>1962</v>
      </c>
      <c r="E1499" s="7" t="s">
        <v>9</v>
      </c>
      <c r="F1499">
        <v>11</v>
      </c>
      <c r="G1499" s="8" t="str">
        <f t="shared" si="212"/>
        <v>Jul</v>
      </c>
      <c r="H1499" s="8" t="s">
        <v>6732</v>
      </c>
      <c r="I1499" s="14" t="s">
        <v>6825</v>
      </c>
      <c r="J1499" t="s">
        <v>6071</v>
      </c>
      <c r="K1499">
        <v>1962</v>
      </c>
      <c r="L1499">
        <f t="shared" si="213"/>
        <v>1962</v>
      </c>
      <c r="M1499">
        <v>26.315000000000001</v>
      </c>
      <c r="N1499" t="str">
        <f t="shared" si="214"/>
        <v>Overweight</v>
      </c>
      <c r="O1499" t="str">
        <f t="shared" si="215"/>
        <v>Prediabetes</v>
      </c>
      <c r="P1499">
        <v>6.02</v>
      </c>
      <c r="Q1499" s="2" t="s">
        <v>8354</v>
      </c>
      <c r="R1499" s="2" t="s">
        <v>8354</v>
      </c>
      <c r="S1499" t="s">
        <v>8354</v>
      </c>
      <c r="T1499" s="2">
        <v>0</v>
      </c>
      <c r="U1499" s="2" t="str">
        <f t="shared" si="216"/>
        <v>NO</v>
      </c>
      <c r="V1499" t="s">
        <v>8354</v>
      </c>
      <c r="W1499" t="str">
        <f t="shared" si="217"/>
        <v>tier - 3</v>
      </c>
      <c r="X1499" t="s">
        <v>11</v>
      </c>
      <c r="Y1499" t="str">
        <f t="shared" si="218"/>
        <v>tier - 2</v>
      </c>
      <c r="Z1499" t="s">
        <v>10</v>
      </c>
      <c r="AA1499" s="15">
        <v>12644.59</v>
      </c>
      <c r="AB1499" t="str">
        <v>R1011</v>
      </c>
    </row>
    <row r="1500" spans="1:28" x14ac:dyDescent="0.2">
      <c r="A1500" s="1" t="s">
        <v>871</v>
      </c>
      <c r="B1500" s="13">
        <f t="shared" si="211"/>
        <v>23999</v>
      </c>
      <c r="C1500" s="1">
        <f t="shared" si="219"/>
        <v>57</v>
      </c>
      <c r="D1500">
        <v>1965</v>
      </c>
      <c r="E1500" s="7" t="s">
        <v>19</v>
      </c>
      <c r="F1500">
        <v>14</v>
      </c>
      <c r="G1500" s="8" t="str">
        <f t="shared" si="212"/>
        <v>Sep</v>
      </c>
      <c r="H1500" s="8" t="s">
        <v>6730</v>
      </c>
      <c r="I1500" s="14" t="s">
        <v>7832</v>
      </c>
      <c r="J1500" t="s">
        <v>5073</v>
      </c>
      <c r="K1500">
        <v>1965</v>
      </c>
      <c r="L1500">
        <f t="shared" si="213"/>
        <v>1965</v>
      </c>
      <c r="M1500">
        <v>22.58</v>
      </c>
      <c r="N1500" t="str">
        <f t="shared" si="214"/>
        <v>Normalweight</v>
      </c>
      <c r="O1500" t="str">
        <f t="shared" si="215"/>
        <v>Diabetes</v>
      </c>
      <c r="P1500">
        <v>7.46</v>
      </c>
      <c r="Q1500" s="2" t="s">
        <v>8354</v>
      </c>
      <c r="R1500" s="2" t="s">
        <v>8354</v>
      </c>
      <c r="S1500" t="s">
        <v>8354</v>
      </c>
      <c r="T1500" s="2">
        <v>0</v>
      </c>
      <c r="U1500" s="2" t="str">
        <f t="shared" si="216"/>
        <v>NO</v>
      </c>
      <c r="V1500" t="s">
        <v>8354</v>
      </c>
      <c r="W1500" t="str">
        <f t="shared" si="217"/>
        <v>tier - 3</v>
      </c>
      <c r="X1500" t="s">
        <v>11</v>
      </c>
      <c r="Y1500" t="str">
        <f t="shared" si="218"/>
        <v>tier - 2</v>
      </c>
      <c r="Z1500" t="s">
        <v>10</v>
      </c>
      <c r="AA1500" s="15">
        <v>12646.21</v>
      </c>
      <c r="AB1500" t="str">
        <v>R1011</v>
      </c>
    </row>
    <row r="1501" spans="1:28" x14ac:dyDescent="0.2">
      <c r="A1501" s="1" t="s">
        <v>870</v>
      </c>
      <c r="B1501" s="13">
        <f t="shared" si="211"/>
        <v>22885</v>
      </c>
      <c r="C1501" s="1">
        <f t="shared" si="219"/>
        <v>60</v>
      </c>
      <c r="D1501">
        <v>1962</v>
      </c>
      <c r="E1501" s="7" t="s">
        <v>34</v>
      </c>
      <c r="F1501">
        <v>27</v>
      </c>
      <c r="G1501" s="8" t="str">
        <f t="shared" si="212"/>
        <v>Aug</v>
      </c>
      <c r="H1501" s="8" t="s">
        <v>6730</v>
      </c>
      <c r="I1501" s="14" t="s">
        <v>7282</v>
      </c>
      <c r="J1501" t="s">
        <v>6072</v>
      </c>
      <c r="K1501">
        <v>1962</v>
      </c>
      <c r="L1501">
        <f t="shared" si="213"/>
        <v>1962</v>
      </c>
      <c r="M1501">
        <v>19.475000000000001</v>
      </c>
      <c r="N1501" t="str">
        <f t="shared" si="214"/>
        <v>Normalweight</v>
      </c>
      <c r="O1501" t="str">
        <f t="shared" si="215"/>
        <v>Normal</v>
      </c>
      <c r="P1501">
        <v>4.74</v>
      </c>
      <c r="Q1501" s="2" t="s">
        <v>8354</v>
      </c>
      <c r="R1501" s="2" t="s">
        <v>8354</v>
      </c>
      <c r="S1501" t="s">
        <v>8354</v>
      </c>
      <c r="T1501" s="2">
        <v>1</v>
      </c>
      <c r="U1501" s="2" t="str">
        <f t="shared" si="216"/>
        <v>NO</v>
      </c>
      <c r="V1501" t="s">
        <v>8354</v>
      </c>
      <c r="W1501" t="str">
        <f t="shared" si="217"/>
        <v>tier - 3</v>
      </c>
      <c r="X1501" t="s">
        <v>11</v>
      </c>
      <c r="Y1501" t="str">
        <f t="shared" si="218"/>
        <v>tier - 2</v>
      </c>
      <c r="Z1501" t="s">
        <v>10</v>
      </c>
      <c r="AA1501" s="15">
        <v>12648.7</v>
      </c>
      <c r="AB1501" t="str">
        <v>R1013</v>
      </c>
    </row>
    <row r="1502" spans="1:28" x14ac:dyDescent="0.2">
      <c r="A1502" s="1" t="s">
        <v>869</v>
      </c>
      <c r="B1502" s="13">
        <f t="shared" si="211"/>
        <v>27296</v>
      </c>
      <c r="C1502" s="1">
        <f t="shared" si="219"/>
        <v>48</v>
      </c>
      <c r="D1502">
        <v>1974</v>
      </c>
      <c r="E1502" s="7" t="s">
        <v>19</v>
      </c>
      <c r="F1502">
        <v>24</v>
      </c>
      <c r="G1502" s="8" t="str">
        <f t="shared" si="212"/>
        <v>Sep</v>
      </c>
      <c r="H1502" s="8" t="s">
        <v>7145</v>
      </c>
      <c r="I1502" s="14" t="s">
        <v>7833</v>
      </c>
      <c r="J1502" t="s">
        <v>6073</v>
      </c>
      <c r="K1502">
        <v>1974</v>
      </c>
      <c r="L1502">
        <f t="shared" si="213"/>
        <v>1974</v>
      </c>
      <c r="M1502">
        <v>26.33</v>
      </c>
      <c r="N1502" t="str">
        <f t="shared" si="214"/>
        <v>Overweight</v>
      </c>
      <c r="O1502" t="str">
        <f t="shared" si="215"/>
        <v>Normal</v>
      </c>
      <c r="P1502">
        <v>4.79</v>
      </c>
      <c r="Q1502" s="2" t="s">
        <v>8354</v>
      </c>
      <c r="R1502" s="2" t="s">
        <v>8354</v>
      </c>
      <c r="S1502" t="s">
        <v>8354</v>
      </c>
      <c r="T1502" s="2">
        <v>0</v>
      </c>
      <c r="U1502" s="2" t="str">
        <f t="shared" si="216"/>
        <v>NO</v>
      </c>
      <c r="V1502" t="s">
        <v>8354</v>
      </c>
      <c r="W1502" t="str">
        <f t="shared" si="217"/>
        <v>tier - 3</v>
      </c>
      <c r="X1502" t="s">
        <v>11</v>
      </c>
      <c r="Y1502" t="str">
        <f t="shared" si="218"/>
        <v>tier - 3</v>
      </c>
      <c r="Z1502" t="s">
        <v>11</v>
      </c>
      <c r="AA1502" s="15">
        <v>12697.48</v>
      </c>
      <c r="AB1502" t="str">
        <v>R1021</v>
      </c>
    </row>
    <row r="1503" spans="1:28" x14ac:dyDescent="0.2">
      <c r="A1503" s="1" t="s">
        <v>868</v>
      </c>
      <c r="B1503" s="13">
        <f t="shared" si="211"/>
        <v>33792</v>
      </c>
      <c r="C1503" s="1">
        <f t="shared" si="219"/>
        <v>30</v>
      </c>
      <c r="D1503">
        <v>1992</v>
      </c>
      <c r="E1503" s="7" t="s">
        <v>9</v>
      </c>
      <c r="F1503">
        <v>7</v>
      </c>
      <c r="G1503" s="8" t="str">
        <f t="shared" si="212"/>
        <v>Jul</v>
      </c>
      <c r="H1503" s="8" t="s">
        <v>6730</v>
      </c>
      <c r="I1503" s="14" t="s">
        <v>7270</v>
      </c>
      <c r="J1503" t="s">
        <v>6074</v>
      </c>
      <c r="K1503">
        <v>1992</v>
      </c>
      <c r="L1503">
        <f t="shared" si="213"/>
        <v>1992</v>
      </c>
      <c r="M1503">
        <v>17.29</v>
      </c>
      <c r="N1503" t="str">
        <f t="shared" si="214"/>
        <v>Underweight</v>
      </c>
      <c r="O1503" t="str">
        <f t="shared" si="215"/>
        <v>Normal</v>
      </c>
      <c r="P1503">
        <v>5.35</v>
      </c>
      <c r="Q1503" s="2" t="s">
        <v>8355</v>
      </c>
      <c r="R1503" s="2" t="s">
        <v>8354</v>
      </c>
      <c r="S1503" t="s">
        <v>8354</v>
      </c>
      <c r="T1503" s="2">
        <v>0</v>
      </c>
      <c r="U1503" s="2" t="str">
        <f t="shared" si="216"/>
        <v>NO</v>
      </c>
      <c r="V1503" t="s">
        <v>8354</v>
      </c>
      <c r="W1503" t="str">
        <f t="shared" si="217"/>
        <v>tier - 3</v>
      </c>
      <c r="X1503" t="s">
        <v>11</v>
      </c>
      <c r="Y1503" t="str">
        <f t="shared" si="218"/>
        <v>tier - 2</v>
      </c>
      <c r="Z1503" t="s">
        <v>10</v>
      </c>
      <c r="AA1503" s="15">
        <v>12699.56</v>
      </c>
      <c r="AB1503" t="str">
        <v>R1011</v>
      </c>
    </row>
    <row r="1504" spans="1:28" x14ac:dyDescent="0.2">
      <c r="A1504" s="1" t="s">
        <v>867</v>
      </c>
      <c r="B1504" s="13">
        <f t="shared" si="211"/>
        <v>23709</v>
      </c>
      <c r="C1504" s="1">
        <f t="shared" si="219"/>
        <v>58</v>
      </c>
      <c r="D1504">
        <v>1964</v>
      </c>
      <c r="E1504" s="7" t="s">
        <v>14</v>
      </c>
      <c r="F1504">
        <v>28</v>
      </c>
      <c r="G1504" s="8" t="str">
        <f t="shared" si="212"/>
        <v>Nov</v>
      </c>
      <c r="H1504" s="8" t="s">
        <v>6730</v>
      </c>
      <c r="I1504" s="14" t="s">
        <v>7834</v>
      </c>
      <c r="J1504" t="s">
        <v>6075</v>
      </c>
      <c r="K1504">
        <v>1964</v>
      </c>
      <c r="L1504">
        <f t="shared" si="213"/>
        <v>1964</v>
      </c>
      <c r="M1504">
        <v>42.88</v>
      </c>
      <c r="N1504" t="str">
        <f t="shared" si="214"/>
        <v>Obesity</v>
      </c>
      <c r="O1504" t="str">
        <f t="shared" si="215"/>
        <v>Normal</v>
      </c>
      <c r="P1504">
        <v>4.87</v>
      </c>
      <c r="Q1504" s="2" t="s">
        <v>8354</v>
      </c>
      <c r="R1504" s="2" t="s">
        <v>8355</v>
      </c>
      <c r="S1504" t="s">
        <v>8354</v>
      </c>
      <c r="T1504" s="2">
        <v>1</v>
      </c>
      <c r="U1504" s="2" t="str">
        <f t="shared" si="216"/>
        <v>NO</v>
      </c>
      <c r="V1504" t="s">
        <v>8354</v>
      </c>
      <c r="W1504" t="str">
        <f t="shared" si="217"/>
        <v>tier - 3</v>
      </c>
      <c r="X1504" t="s">
        <v>11</v>
      </c>
      <c r="Y1504" t="str">
        <f t="shared" si="218"/>
        <v>tier - 3</v>
      </c>
      <c r="Z1504" t="s">
        <v>11</v>
      </c>
      <c r="AA1504" s="15">
        <v>12700.63</v>
      </c>
      <c r="AB1504" t="str">
        <v>R1011</v>
      </c>
    </row>
    <row r="1505" spans="1:28" x14ac:dyDescent="0.2">
      <c r="A1505" s="1" t="s">
        <v>866</v>
      </c>
      <c r="B1505" s="13">
        <f t="shared" si="211"/>
        <v>25757</v>
      </c>
      <c r="C1505" s="1">
        <f t="shared" si="219"/>
        <v>52</v>
      </c>
      <c r="D1505">
        <v>1970</v>
      </c>
      <c r="E1505" s="7" t="s">
        <v>9</v>
      </c>
      <c r="F1505">
        <v>8</v>
      </c>
      <c r="G1505" s="8" t="str">
        <f t="shared" si="212"/>
        <v>Jul</v>
      </c>
      <c r="H1505" s="8" t="s">
        <v>6732</v>
      </c>
      <c r="I1505" s="14" t="s">
        <v>7835</v>
      </c>
      <c r="J1505" t="s">
        <v>4774</v>
      </c>
      <c r="K1505">
        <v>1970</v>
      </c>
      <c r="L1505">
        <f t="shared" si="213"/>
        <v>1970</v>
      </c>
      <c r="M1505">
        <v>32.200000000000003</v>
      </c>
      <c r="N1505" t="str">
        <f t="shared" si="214"/>
        <v>Obesity</v>
      </c>
      <c r="O1505" t="str">
        <f t="shared" si="215"/>
        <v>Diabetes</v>
      </c>
      <c r="P1505">
        <v>10.09</v>
      </c>
      <c r="Q1505" s="2" t="s">
        <v>8355</v>
      </c>
      <c r="R1505" s="2" t="s">
        <v>8354</v>
      </c>
      <c r="S1505" t="s">
        <v>8354</v>
      </c>
      <c r="T1505" s="2">
        <v>0</v>
      </c>
      <c r="U1505" s="2" t="str">
        <f t="shared" si="216"/>
        <v>NO</v>
      </c>
      <c r="V1505" t="s">
        <v>8354</v>
      </c>
      <c r="W1505" t="str">
        <f t="shared" si="217"/>
        <v>tier - 3</v>
      </c>
      <c r="X1505" t="s">
        <v>11</v>
      </c>
      <c r="Y1505" t="str">
        <f t="shared" si="218"/>
        <v>tier - 1</v>
      </c>
      <c r="Z1505" t="s">
        <v>15</v>
      </c>
      <c r="AA1505" s="15">
        <v>12713</v>
      </c>
      <c r="AB1505" t="str">
        <v>R1011</v>
      </c>
    </row>
    <row r="1506" spans="1:28" x14ac:dyDescent="0.2">
      <c r="A1506" s="1" t="s">
        <v>865</v>
      </c>
      <c r="B1506" s="13">
        <f t="shared" si="211"/>
        <v>32341</v>
      </c>
      <c r="C1506" s="1">
        <f t="shared" si="219"/>
        <v>34</v>
      </c>
      <c r="D1506">
        <v>1988</v>
      </c>
      <c r="E1506" s="7" t="s">
        <v>9</v>
      </c>
      <c r="F1506">
        <v>17</v>
      </c>
      <c r="G1506" s="8" t="str">
        <f t="shared" si="212"/>
        <v>Jul</v>
      </c>
      <c r="H1506" s="8" t="s">
        <v>6732</v>
      </c>
      <c r="I1506" s="14" t="s">
        <v>7836</v>
      </c>
      <c r="J1506" t="s">
        <v>6076</v>
      </c>
      <c r="K1506">
        <v>1988</v>
      </c>
      <c r="L1506">
        <f t="shared" si="213"/>
        <v>1988</v>
      </c>
      <c r="M1506">
        <v>18.75</v>
      </c>
      <c r="N1506" t="str">
        <f t="shared" si="214"/>
        <v>Normalweight</v>
      </c>
      <c r="O1506" t="str">
        <f t="shared" si="215"/>
        <v>Normal</v>
      </c>
      <c r="P1506">
        <v>5.47</v>
      </c>
      <c r="Q1506" s="2" t="s">
        <v>8355</v>
      </c>
      <c r="R1506" s="2" t="s">
        <v>8354</v>
      </c>
      <c r="S1506" t="s">
        <v>2382</v>
      </c>
      <c r="T1506" s="2">
        <v>1</v>
      </c>
      <c r="U1506" s="2" t="str">
        <f t="shared" si="216"/>
        <v>NO</v>
      </c>
      <c r="V1506" t="s">
        <v>8354</v>
      </c>
      <c r="W1506" t="str">
        <f t="shared" si="217"/>
        <v>tier - 3</v>
      </c>
      <c r="X1506" t="s">
        <v>11</v>
      </c>
      <c r="Y1506" t="str">
        <f t="shared" si="218"/>
        <v>tier - 1</v>
      </c>
      <c r="Z1506" t="s">
        <v>15</v>
      </c>
      <c r="AA1506" s="15">
        <v>12718.21</v>
      </c>
      <c r="AB1506" t="str">
        <v>R1026</v>
      </c>
    </row>
    <row r="1507" spans="1:28" x14ac:dyDescent="0.2">
      <c r="A1507" s="1" t="s">
        <v>864</v>
      </c>
      <c r="B1507" s="13">
        <f t="shared" si="211"/>
        <v>22891</v>
      </c>
      <c r="C1507" s="1">
        <f t="shared" si="219"/>
        <v>60</v>
      </c>
      <c r="D1507">
        <v>1962</v>
      </c>
      <c r="E1507" s="7" t="s">
        <v>19</v>
      </c>
      <c r="F1507">
        <v>2</v>
      </c>
      <c r="G1507" s="8" t="str">
        <f t="shared" si="212"/>
        <v>Sep</v>
      </c>
      <c r="H1507" s="8" t="s">
        <v>6730</v>
      </c>
      <c r="I1507" s="14" t="s">
        <v>7837</v>
      </c>
      <c r="J1507" t="s">
        <v>6077</v>
      </c>
      <c r="K1507">
        <v>1962</v>
      </c>
      <c r="L1507">
        <f t="shared" si="213"/>
        <v>1962</v>
      </c>
      <c r="M1507">
        <v>22.36</v>
      </c>
      <c r="N1507" t="str">
        <f t="shared" si="214"/>
        <v>Normalweight</v>
      </c>
      <c r="O1507" t="str">
        <f t="shared" si="215"/>
        <v>Diabetes</v>
      </c>
      <c r="P1507">
        <v>8.6</v>
      </c>
      <c r="Q1507" s="2" t="s">
        <v>8354</v>
      </c>
      <c r="R1507" s="2" t="s">
        <v>8354</v>
      </c>
      <c r="S1507" t="s">
        <v>8354</v>
      </c>
      <c r="T1507" s="2">
        <v>0</v>
      </c>
      <c r="U1507" s="2" t="str">
        <f t="shared" si="216"/>
        <v>NO</v>
      </c>
      <c r="V1507" t="s">
        <v>8354</v>
      </c>
      <c r="W1507" t="str">
        <f t="shared" si="217"/>
        <v>tier - 3</v>
      </c>
      <c r="X1507" t="s">
        <v>11</v>
      </c>
      <c r="Y1507" t="str">
        <f t="shared" si="218"/>
        <v>tier - 3</v>
      </c>
      <c r="Z1507" t="s">
        <v>11</v>
      </c>
      <c r="AA1507" s="15">
        <v>12731</v>
      </c>
      <c r="AB1507" t="str">
        <v>R1016</v>
      </c>
    </row>
    <row r="1508" spans="1:28" x14ac:dyDescent="0.2">
      <c r="A1508" s="1" t="s">
        <v>863</v>
      </c>
      <c r="B1508" s="13">
        <f t="shared" si="211"/>
        <v>22920</v>
      </c>
      <c r="C1508" s="1">
        <f t="shared" si="219"/>
        <v>60</v>
      </c>
      <c r="D1508">
        <v>1962</v>
      </c>
      <c r="E1508" s="7" t="s">
        <v>36</v>
      </c>
      <c r="F1508">
        <v>1</v>
      </c>
      <c r="G1508" s="8" t="str">
        <f t="shared" si="212"/>
        <v>Oct</v>
      </c>
      <c r="H1508" s="8" t="s">
        <v>6732</v>
      </c>
      <c r="I1508" s="14" t="s">
        <v>7763</v>
      </c>
      <c r="J1508" t="s">
        <v>6078</v>
      </c>
      <c r="K1508">
        <v>1962</v>
      </c>
      <c r="L1508">
        <f t="shared" si="213"/>
        <v>1962</v>
      </c>
      <c r="M1508">
        <v>23.94</v>
      </c>
      <c r="N1508" t="str">
        <f t="shared" si="214"/>
        <v>Normalweight</v>
      </c>
      <c r="O1508" t="str">
        <f t="shared" si="215"/>
        <v>Diabetes</v>
      </c>
      <c r="P1508">
        <v>10.74</v>
      </c>
      <c r="Q1508" s="2" t="s">
        <v>8355</v>
      </c>
      <c r="R1508" s="2" t="s">
        <v>8354</v>
      </c>
      <c r="S1508" t="s">
        <v>8354</v>
      </c>
      <c r="T1508" s="2">
        <v>0</v>
      </c>
      <c r="U1508" s="2" t="str">
        <f t="shared" si="216"/>
        <v>NO</v>
      </c>
      <c r="V1508" t="s">
        <v>8354</v>
      </c>
      <c r="W1508" t="str">
        <f t="shared" si="217"/>
        <v>tier - 3</v>
      </c>
      <c r="X1508" t="s">
        <v>11</v>
      </c>
      <c r="Y1508" t="str">
        <f t="shared" si="218"/>
        <v>tier - 1</v>
      </c>
      <c r="Z1508" t="s">
        <v>15</v>
      </c>
      <c r="AA1508" s="15">
        <v>12741.17</v>
      </c>
      <c r="AB1508" t="str">
        <v>R1017</v>
      </c>
    </row>
    <row r="1509" spans="1:28" x14ac:dyDescent="0.2">
      <c r="A1509" s="1" t="s">
        <v>862</v>
      </c>
      <c r="B1509" s="13">
        <f t="shared" si="211"/>
        <v>27662</v>
      </c>
      <c r="C1509" s="1">
        <f t="shared" si="219"/>
        <v>47</v>
      </c>
      <c r="D1509">
        <v>1975</v>
      </c>
      <c r="E1509" s="7" t="s">
        <v>19</v>
      </c>
      <c r="F1509">
        <v>25</v>
      </c>
      <c r="G1509" s="8" t="str">
        <f t="shared" si="212"/>
        <v>Sep</v>
      </c>
      <c r="H1509" s="8" t="s">
        <v>6732</v>
      </c>
      <c r="I1509" s="14" t="s">
        <v>7838</v>
      </c>
      <c r="J1509" t="s">
        <v>5505</v>
      </c>
      <c r="K1509">
        <v>1975</v>
      </c>
      <c r="L1509">
        <f t="shared" si="213"/>
        <v>1975</v>
      </c>
      <c r="M1509">
        <v>30.1</v>
      </c>
      <c r="N1509" t="str">
        <f t="shared" si="214"/>
        <v>Obesity</v>
      </c>
      <c r="O1509" t="str">
        <f t="shared" si="215"/>
        <v>Normal</v>
      </c>
      <c r="P1509">
        <v>4.3899999999999997</v>
      </c>
      <c r="Q1509" s="2" t="s">
        <v>8354</v>
      </c>
      <c r="R1509" s="2" t="s">
        <v>8354</v>
      </c>
      <c r="S1509" t="s">
        <v>2382</v>
      </c>
      <c r="T1509" s="2">
        <v>1</v>
      </c>
      <c r="U1509" s="2" t="str">
        <f t="shared" si="216"/>
        <v>NO</v>
      </c>
      <c r="V1509" t="s">
        <v>8354</v>
      </c>
      <c r="W1509" t="str">
        <f t="shared" si="217"/>
        <v>tier - 3</v>
      </c>
      <c r="X1509" t="s">
        <v>11</v>
      </c>
      <c r="Y1509" t="str">
        <f t="shared" si="218"/>
        <v>tier - 3</v>
      </c>
      <c r="Z1509" t="s">
        <v>11</v>
      </c>
      <c r="AA1509" s="15">
        <v>12770.27</v>
      </c>
      <c r="AB1509" t="str">
        <v>R1021</v>
      </c>
    </row>
    <row r="1510" spans="1:28" x14ac:dyDescent="0.2">
      <c r="A1510" s="1" t="s">
        <v>861</v>
      </c>
      <c r="B1510" s="13">
        <f t="shared" si="211"/>
        <v>26579</v>
      </c>
      <c r="C1510" s="1">
        <f t="shared" si="219"/>
        <v>50</v>
      </c>
      <c r="D1510">
        <v>1972</v>
      </c>
      <c r="E1510" s="7" t="s">
        <v>36</v>
      </c>
      <c r="F1510">
        <v>7</v>
      </c>
      <c r="G1510" s="8" t="str">
        <f t="shared" si="212"/>
        <v>Oct</v>
      </c>
      <c r="H1510" s="8" t="s">
        <v>6732</v>
      </c>
      <c r="I1510" s="14" t="s">
        <v>6908</v>
      </c>
      <c r="J1510" t="s">
        <v>4903</v>
      </c>
      <c r="K1510">
        <v>1972</v>
      </c>
      <c r="L1510">
        <f t="shared" si="213"/>
        <v>1972</v>
      </c>
      <c r="M1510">
        <v>21.93</v>
      </c>
      <c r="N1510" t="str">
        <f t="shared" si="214"/>
        <v>Normalweight</v>
      </c>
      <c r="O1510" t="str">
        <f t="shared" si="215"/>
        <v>Prediabetes</v>
      </c>
      <c r="P1510">
        <v>6.3</v>
      </c>
      <c r="Q1510" s="2" t="s">
        <v>8354</v>
      </c>
      <c r="R1510" s="2" t="s">
        <v>8354</v>
      </c>
      <c r="S1510" t="s">
        <v>8354</v>
      </c>
      <c r="T1510" s="2">
        <v>0</v>
      </c>
      <c r="U1510" s="2" t="str">
        <f t="shared" si="216"/>
        <v>NO</v>
      </c>
      <c r="V1510" t="s">
        <v>8354</v>
      </c>
      <c r="W1510" t="str">
        <f t="shared" si="217"/>
        <v>tier - 3</v>
      </c>
      <c r="X1510" t="s">
        <v>11</v>
      </c>
      <c r="Y1510" t="str">
        <f t="shared" si="218"/>
        <v>tier - 3</v>
      </c>
      <c r="Z1510" t="s">
        <v>11</v>
      </c>
      <c r="AA1510" s="15">
        <v>12776.05</v>
      </c>
      <c r="AB1510" t="str">
        <v>R1026</v>
      </c>
    </row>
    <row r="1511" spans="1:28" x14ac:dyDescent="0.2">
      <c r="A1511" s="1" t="s">
        <v>860</v>
      </c>
      <c r="B1511" s="13">
        <f t="shared" si="211"/>
        <v>23350</v>
      </c>
      <c r="C1511" s="1">
        <f t="shared" si="219"/>
        <v>59</v>
      </c>
      <c r="D1511">
        <v>1963</v>
      </c>
      <c r="E1511" s="7" t="s">
        <v>29</v>
      </c>
      <c r="F1511">
        <v>5</v>
      </c>
      <c r="G1511" s="8" t="str">
        <f t="shared" si="212"/>
        <v>Dec</v>
      </c>
      <c r="H1511" s="8" t="s">
        <v>6730</v>
      </c>
      <c r="I1511" s="14" t="s">
        <v>7839</v>
      </c>
      <c r="J1511" t="s">
        <v>6079</v>
      </c>
      <c r="K1511">
        <v>1963</v>
      </c>
      <c r="L1511">
        <f t="shared" si="213"/>
        <v>1963</v>
      </c>
      <c r="M1511">
        <v>39.75</v>
      </c>
      <c r="N1511" t="str">
        <f t="shared" si="214"/>
        <v>Obesity</v>
      </c>
      <c r="O1511" t="str">
        <f t="shared" si="215"/>
        <v>Normal</v>
      </c>
      <c r="P1511">
        <v>5.41</v>
      </c>
      <c r="Q1511" s="2" t="s">
        <v>8354</v>
      </c>
      <c r="R1511" s="2" t="s">
        <v>8355</v>
      </c>
      <c r="S1511" t="s">
        <v>8354</v>
      </c>
      <c r="T1511" s="2">
        <v>1</v>
      </c>
      <c r="U1511" s="2" t="str">
        <f t="shared" si="216"/>
        <v>NO</v>
      </c>
      <c r="V1511" t="s">
        <v>8354</v>
      </c>
      <c r="W1511" t="str">
        <f t="shared" si="217"/>
        <v>tier - 3</v>
      </c>
      <c r="X1511" t="s">
        <v>11</v>
      </c>
      <c r="Y1511" t="str">
        <f t="shared" si="218"/>
        <v>tier - 3</v>
      </c>
      <c r="Z1511" t="s">
        <v>11</v>
      </c>
      <c r="AA1511" s="15">
        <v>12788.03</v>
      </c>
      <c r="AB1511" t="str">
        <v>R1025</v>
      </c>
    </row>
    <row r="1512" spans="1:28" x14ac:dyDescent="0.2">
      <c r="A1512" s="1" t="s">
        <v>859</v>
      </c>
      <c r="B1512" s="13">
        <f t="shared" si="211"/>
        <v>30618</v>
      </c>
      <c r="C1512" s="1">
        <f t="shared" si="219"/>
        <v>39</v>
      </c>
      <c r="D1512">
        <v>1983</v>
      </c>
      <c r="E1512" s="7" t="s">
        <v>36</v>
      </c>
      <c r="F1512">
        <v>29</v>
      </c>
      <c r="G1512" s="8" t="str">
        <f t="shared" si="212"/>
        <v>Oct</v>
      </c>
      <c r="H1512" s="8" t="s">
        <v>6732</v>
      </c>
      <c r="I1512" s="14" t="s">
        <v>6877</v>
      </c>
      <c r="J1512" t="s">
        <v>6080</v>
      </c>
      <c r="K1512">
        <v>1983</v>
      </c>
      <c r="L1512">
        <f t="shared" si="213"/>
        <v>1983</v>
      </c>
      <c r="M1512">
        <v>26.03</v>
      </c>
      <c r="N1512" t="str">
        <f t="shared" si="214"/>
        <v>Overweight</v>
      </c>
      <c r="O1512" t="str">
        <f t="shared" si="215"/>
        <v>Normal</v>
      </c>
      <c r="P1512">
        <v>4.47</v>
      </c>
      <c r="Q1512" s="2" t="s">
        <v>8354</v>
      </c>
      <c r="R1512" s="2" t="s">
        <v>8354</v>
      </c>
      <c r="S1512" t="s">
        <v>2382</v>
      </c>
      <c r="T1512" s="2">
        <v>1</v>
      </c>
      <c r="U1512" s="2" t="str">
        <f t="shared" si="216"/>
        <v>NO</v>
      </c>
      <c r="V1512" t="s">
        <v>8354</v>
      </c>
      <c r="W1512" t="str">
        <f t="shared" si="217"/>
        <v>tier - 3</v>
      </c>
      <c r="X1512" t="s">
        <v>11</v>
      </c>
      <c r="Y1512" t="str">
        <f t="shared" si="218"/>
        <v>tier - 1</v>
      </c>
      <c r="Z1512" t="s">
        <v>15</v>
      </c>
      <c r="AA1512" s="15">
        <v>12788.18</v>
      </c>
      <c r="AB1512" t="str">
        <v>R1026</v>
      </c>
    </row>
    <row r="1513" spans="1:28" x14ac:dyDescent="0.2">
      <c r="A1513" s="1" t="s">
        <v>858</v>
      </c>
      <c r="B1513" s="13">
        <f t="shared" si="211"/>
        <v>28695</v>
      </c>
      <c r="C1513" s="1">
        <f t="shared" si="219"/>
        <v>44</v>
      </c>
      <c r="D1513">
        <v>1978</v>
      </c>
      <c r="E1513" s="7" t="s">
        <v>9</v>
      </c>
      <c r="F1513">
        <v>24</v>
      </c>
      <c r="G1513" s="8" t="str">
        <f t="shared" si="212"/>
        <v>Jul</v>
      </c>
      <c r="H1513" s="8" t="s">
        <v>6732</v>
      </c>
      <c r="I1513" s="14" t="s">
        <v>7840</v>
      </c>
      <c r="J1513" t="s">
        <v>6081</v>
      </c>
      <c r="K1513">
        <v>1978</v>
      </c>
      <c r="L1513">
        <f t="shared" si="213"/>
        <v>1978</v>
      </c>
      <c r="M1513">
        <v>34.51</v>
      </c>
      <c r="N1513" t="str">
        <f t="shared" si="214"/>
        <v>Obesity</v>
      </c>
      <c r="O1513" t="str">
        <f t="shared" si="215"/>
        <v>Prediabetes</v>
      </c>
      <c r="P1513">
        <v>6.26</v>
      </c>
      <c r="Q1513" s="2" t="s">
        <v>8354</v>
      </c>
      <c r="R1513" s="2" t="s">
        <v>8354</v>
      </c>
      <c r="S1513" t="s">
        <v>8354</v>
      </c>
      <c r="T1513" s="2">
        <v>0</v>
      </c>
      <c r="U1513" s="2" t="str">
        <f t="shared" si="216"/>
        <v>NO</v>
      </c>
      <c r="V1513" t="s">
        <v>8354</v>
      </c>
      <c r="W1513" t="str">
        <f t="shared" si="217"/>
        <v>tier - 3</v>
      </c>
      <c r="X1513" t="s">
        <v>11</v>
      </c>
      <c r="Y1513" t="str">
        <f t="shared" si="218"/>
        <v>tier - 1</v>
      </c>
      <c r="Z1513" t="s">
        <v>15</v>
      </c>
      <c r="AA1513" s="15">
        <v>12797.21</v>
      </c>
      <c r="AB1513" t="str">
        <v>R1024</v>
      </c>
    </row>
    <row r="1514" spans="1:28" x14ac:dyDescent="0.2">
      <c r="A1514" s="1" t="s">
        <v>857</v>
      </c>
      <c r="B1514" s="13">
        <f t="shared" si="211"/>
        <v>23212</v>
      </c>
      <c r="C1514" s="1">
        <f t="shared" si="219"/>
        <v>59</v>
      </c>
      <c r="D1514">
        <v>1963</v>
      </c>
      <c r="E1514" s="7" t="s">
        <v>9</v>
      </c>
      <c r="F1514">
        <v>20</v>
      </c>
      <c r="G1514" s="8" t="str">
        <f t="shared" si="212"/>
        <v>Jul</v>
      </c>
      <c r="H1514" s="8" t="s">
        <v>6730</v>
      </c>
      <c r="I1514" s="14" t="s">
        <v>7841</v>
      </c>
      <c r="J1514" t="s">
        <v>6082</v>
      </c>
      <c r="K1514">
        <v>1963</v>
      </c>
      <c r="L1514">
        <f t="shared" si="213"/>
        <v>1963</v>
      </c>
      <c r="M1514">
        <v>19.32</v>
      </c>
      <c r="N1514" t="str">
        <f t="shared" si="214"/>
        <v>Normalweight</v>
      </c>
      <c r="O1514" t="str">
        <f t="shared" si="215"/>
        <v>Diabetes</v>
      </c>
      <c r="P1514">
        <v>11.58</v>
      </c>
      <c r="Q1514" s="2" t="s">
        <v>8355</v>
      </c>
      <c r="R1514" s="2" t="s">
        <v>8354</v>
      </c>
      <c r="S1514" t="s">
        <v>8354</v>
      </c>
      <c r="T1514" s="2">
        <v>1</v>
      </c>
      <c r="U1514" s="2" t="str">
        <f t="shared" si="216"/>
        <v>NO</v>
      </c>
      <c r="V1514" t="s">
        <v>8354</v>
      </c>
      <c r="W1514" t="str">
        <f t="shared" si="217"/>
        <v>tier - 3</v>
      </c>
      <c r="X1514" t="s">
        <v>11</v>
      </c>
      <c r="Y1514" t="str">
        <f t="shared" si="218"/>
        <v>tier - 3</v>
      </c>
      <c r="Z1514" t="s">
        <v>11</v>
      </c>
      <c r="AA1514" s="15">
        <v>12815.44</v>
      </c>
      <c r="AB1514" t="str">
        <v>R1024</v>
      </c>
    </row>
    <row r="1515" spans="1:28" x14ac:dyDescent="0.2">
      <c r="A1515" s="1" t="s">
        <v>856</v>
      </c>
      <c r="B1515" s="13">
        <f t="shared" si="211"/>
        <v>24740</v>
      </c>
      <c r="C1515" s="1">
        <f t="shared" si="219"/>
        <v>55</v>
      </c>
      <c r="D1515">
        <v>1967</v>
      </c>
      <c r="E1515" s="7" t="s">
        <v>19</v>
      </c>
      <c r="F1515">
        <v>25</v>
      </c>
      <c r="G1515" s="8" t="str">
        <f t="shared" si="212"/>
        <v>Sep</v>
      </c>
      <c r="H1515" s="8" t="s">
        <v>6732</v>
      </c>
      <c r="I1515" s="14" t="s">
        <v>7842</v>
      </c>
      <c r="J1515" t="s">
        <v>6083</v>
      </c>
      <c r="K1515">
        <v>1967</v>
      </c>
      <c r="L1515">
        <f t="shared" si="213"/>
        <v>1967</v>
      </c>
      <c r="M1515">
        <v>28.5</v>
      </c>
      <c r="N1515" t="str">
        <f t="shared" si="214"/>
        <v>Overweight</v>
      </c>
      <c r="O1515" t="str">
        <f t="shared" si="215"/>
        <v>Normal</v>
      </c>
      <c r="P1515">
        <v>4.3600000000000003</v>
      </c>
      <c r="Q1515" s="2" t="s">
        <v>8354</v>
      </c>
      <c r="R1515" s="2" t="s">
        <v>8354</v>
      </c>
      <c r="S1515" t="s">
        <v>8354</v>
      </c>
      <c r="T1515" s="2">
        <v>0</v>
      </c>
      <c r="U1515" s="2" t="str">
        <f t="shared" si="216"/>
        <v>NO</v>
      </c>
      <c r="V1515" t="s">
        <v>8354</v>
      </c>
      <c r="W1515" t="str">
        <f t="shared" si="217"/>
        <v>tier - 3</v>
      </c>
      <c r="X1515" t="s">
        <v>11</v>
      </c>
      <c r="Y1515" t="str">
        <f t="shared" si="218"/>
        <v>tier - 3</v>
      </c>
      <c r="Z1515" t="s">
        <v>11</v>
      </c>
      <c r="AA1515" s="15">
        <v>12823.25</v>
      </c>
      <c r="AB1515" t="str">
        <v>R1021</v>
      </c>
    </row>
    <row r="1516" spans="1:28" x14ac:dyDescent="0.2">
      <c r="A1516" s="1" t="s">
        <v>855</v>
      </c>
      <c r="B1516" s="13">
        <f t="shared" si="211"/>
        <v>38300</v>
      </c>
      <c r="C1516" s="1">
        <f t="shared" si="219"/>
        <v>18</v>
      </c>
      <c r="D1516">
        <v>2004</v>
      </c>
      <c r="E1516" s="7" t="s">
        <v>14</v>
      </c>
      <c r="F1516">
        <v>9</v>
      </c>
      <c r="G1516" s="8" t="str">
        <f t="shared" si="212"/>
        <v>Nov</v>
      </c>
      <c r="H1516" s="8" t="s">
        <v>6732</v>
      </c>
      <c r="I1516" s="14" t="s">
        <v>6877</v>
      </c>
      <c r="J1516" t="s">
        <v>6084</v>
      </c>
      <c r="K1516">
        <v>2004</v>
      </c>
      <c r="L1516">
        <f t="shared" si="213"/>
        <v>2004</v>
      </c>
      <c r="M1516">
        <v>30.875</v>
      </c>
      <c r="N1516" t="str">
        <f t="shared" si="214"/>
        <v>Obesity</v>
      </c>
      <c r="O1516" t="str">
        <f t="shared" si="215"/>
        <v>Normal</v>
      </c>
      <c r="P1516">
        <v>4.1399999999999997</v>
      </c>
      <c r="Q1516" s="2" t="s">
        <v>8355</v>
      </c>
      <c r="R1516" s="2" t="s">
        <v>8354</v>
      </c>
      <c r="S1516" t="s">
        <v>8354</v>
      </c>
      <c r="T1516" s="2">
        <v>0</v>
      </c>
      <c r="U1516" s="2" t="str">
        <f t="shared" si="216"/>
        <v>NO</v>
      </c>
      <c r="V1516" t="s">
        <v>8354</v>
      </c>
      <c r="W1516" t="str">
        <f t="shared" si="217"/>
        <v>tier - 3</v>
      </c>
      <c r="X1516" t="s">
        <v>11</v>
      </c>
      <c r="Y1516" t="str">
        <f t="shared" si="218"/>
        <v>tier - 3</v>
      </c>
      <c r="Z1516" t="s">
        <v>11</v>
      </c>
      <c r="AA1516" s="15">
        <v>12829.46</v>
      </c>
      <c r="AB1516" t="str">
        <v>R1016</v>
      </c>
    </row>
    <row r="1517" spans="1:28" x14ac:dyDescent="0.2">
      <c r="A1517" s="1" t="s">
        <v>854</v>
      </c>
      <c r="B1517" s="13">
        <f t="shared" si="211"/>
        <v>34239</v>
      </c>
      <c r="C1517" s="1">
        <f t="shared" si="219"/>
        <v>29</v>
      </c>
      <c r="D1517">
        <v>1993</v>
      </c>
      <c r="E1517" s="7" t="s">
        <v>19</v>
      </c>
      <c r="F1517">
        <v>27</v>
      </c>
      <c r="G1517" s="8" t="str">
        <f t="shared" si="212"/>
        <v>Sep</v>
      </c>
      <c r="H1517" s="8" t="s">
        <v>6732</v>
      </c>
      <c r="I1517" s="14" t="s">
        <v>7631</v>
      </c>
      <c r="J1517" t="s">
        <v>6085</v>
      </c>
      <c r="K1517">
        <v>1993</v>
      </c>
      <c r="L1517">
        <f t="shared" si="213"/>
        <v>1993</v>
      </c>
      <c r="M1517">
        <v>24.02</v>
      </c>
      <c r="N1517" t="str">
        <f t="shared" si="214"/>
        <v>Normalweight</v>
      </c>
      <c r="O1517" t="str">
        <f t="shared" si="215"/>
        <v>Normal</v>
      </c>
      <c r="P1517">
        <v>4.38</v>
      </c>
      <c r="Q1517" s="2" t="s">
        <v>8354</v>
      </c>
      <c r="R1517" s="2" t="s">
        <v>8354</v>
      </c>
      <c r="S1517" t="s">
        <v>8354</v>
      </c>
      <c r="T1517" s="2">
        <v>0</v>
      </c>
      <c r="U1517" s="2" t="str">
        <f t="shared" si="216"/>
        <v>NO</v>
      </c>
      <c r="V1517" t="s">
        <v>8354</v>
      </c>
      <c r="W1517" t="str">
        <f t="shared" si="217"/>
        <v>tier - 3</v>
      </c>
      <c r="X1517" t="s">
        <v>11</v>
      </c>
      <c r="Y1517" t="str">
        <f t="shared" si="218"/>
        <v>tier - 2</v>
      </c>
      <c r="Z1517" t="s">
        <v>10</v>
      </c>
      <c r="AA1517" s="15">
        <v>12847.24</v>
      </c>
      <c r="AB1517" t="str">
        <v>R1012</v>
      </c>
    </row>
    <row r="1518" spans="1:28" x14ac:dyDescent="0.2">
      <c r="A1518" s="1" t="s">
        <v>853</v>
      </c>
      <c r="B1518" s="13">
        <f t="shared" si="211"/>
        <v>26929</v>
      </c>
      <c r="C1518" s="1">
        <f t="shared" si="219"/>
        <v>49</v>
      </c>
      <c r="D1518">
        <v>1973</v>
      </c>
      <c r="E1518" s="7" t="s">
        <v>19</v>
      </c>
      <c r="F1518">
        <v>22</v>
      </c>
      <c r="G1518" s="8" t="str">
        <f t="shared" si="212"/>
        <v>Sep</v>
      </c>
      <c r="H1518" s="8" t="s">
        <v>6730</v>
      </c>
      <c r="I1518" s="14" t="s">
        <v>7843</v>
      </c>
      <c r="J1518" t="s">
        <v>6086</v>
      </c>
      <c r="K1518">
        <v>1973</v>
      </c>
      <c r="L1518">
        <f t="shared" si="213"/>
        <v>1973</v>
      </c>
      <c r="M1518">
        <v>36.08</v>
      </c>
      <c r="N1518" t="str">
        <f t="shared" si="214"/>
        <v>Obesity</v>
      </c>
      <c r="O1518" t="str">
        <f t="shared" si="215"/>
        <v>Diabetes</v>
      </c>
      <c r="P1518">
        <v>11.61</v>
      </c>
      <c r="Q1518" s="2" t="s">
        <v>8355</v>
      </c>
      <c r="R1518" s="2" t="s">
        <v>8354</v>
      </c>
      <c r="S1518" t="s">
        <v>8354</v>
      </c>
      <c r="T1518" s="2">
        <v>0</v>
      </c>
      <c r="U1518" s="2" t="str">
        <f t="shared" si="216"/>
        <v>NO</v>
      </c>
      <c r="V1518" t="s">
        <v>8354</v>
      </c>
      <c r="W1518" t="str">
        <f t="shared" si="217"/>
        <v>tier - 3</v>
      </c>
      <c r="X1518" t="s">
        <v>11</v>
      </c>
      <c r="Y1518" t="str">
        <f t="shared" si="218"/>
        <v>tier - 1</v>
      </c>
      <c r="Z1518" t="s">
        <v>15</v>
      </c>
      <c r="AA1518" s="15">
        <v>12852.37</v>
      </c>
      <c r="AB1518" t="str">
        <v>R1012</v>
      </c>
    </row>
    <row r="1519" spans="1:28" x14ac:dyDescent="0.2">
      <c r="A1519" s="1" t="s">
        <v>852</v>
      </c>
      <c r="B1519" s="13">
        <f t="shared" si="211"/>
        <v>23281</v>
      </c>
      <c r="C1519" s="1">
        <f t="shared" si="219"/>
        <v>59</v>
      </c>
      <c r="D1519">
        <v>1963</v>
      </c>
      <c r="E1519" s="7" t="s">
        <v>19</v>
      </c>
      <c r="F1519">
        <v>27</v>
      </c>
      <c r="G1519" s="8" t="str">
        <f t="shared" si="212"/>
        <v>Sep</v>
      </c>
      <c r="H1519" s="8" t="s">
        <v>6730</v>
      </c>
      <c r="I1519" s="14" t="s">
        <v>7118</v>
      </c>
      <c r="J1519" t="s">
        <v>6087</v>
      </c>
      <c r="K1519">
        <v>1963</v>
      </c>
      <c r="L1519">
        <f t="shared" si="213"/>
        <v>1963</v>
      </c>
      <c r="M1519">
        <v>32.200000000000003</v>
      </c>
      <c r="N1519" t="str">
        <f t="shared" si="214"/>
        <v>Obesity</v>
      </c>
      <c r="O1519" t="str">
        <f t="shared" si="215"/>
        <v>Diabetes</v>
      </c>
      <c r="P1519">
        <v>10.59</v>
      </c>
      <c r="Q1519" s="2" t="s">
        <v>8355</v>
      </c>
      <c r="R1519" s="2" t="s">
        <v>8354</v>
      </c>
      <c r="S1519" t="s">
        <v>8354</v>
      </c>
      <c r="T1519" s="2">
        <v>0</v>
      </c>
      <c r="U1519" s="2" t="str">
        <f t="shared" si="216"/>
        <v>NO</v>
      </c>
      <c r="V1519" t="s">
        <v>8354</v>
      </c>
      <c r="W1519" t="str">
        <f t="shared" si="217"/>
        <v>tier - 3</v>
      </c>
      <c r="X1519" t="s">
        <v>11</v>
      </c>
      <c r="Y1519" t="str">
        <f t="shared" si="218"/>
        <v>tier - 3</v>
      </c>
      <c r="Z1519" t="s">
        <v>11</v>
      </c>
      <c r="AA1519" s="15">
        <v>12856.84</v>
      </c>
      <c r="AB1519" t="str">
        <v>R1021</v>
      </c>
    </row>
    <row r="1520" spans="1:28" x14ac:dyDescent="0.2">
      <c r="A1520" s="1" t="s">
        <v>851</v>
      </c>
      <c r="B1520" s="13">
        <f t="shared" si="211"/>
        <v>30900</v>
      </c>
      <c r="C1520" s="1">
        <f t="shared" si="219"/>
        <v>38</v>
      </c>
      <c r="D1520">
        <v>1984</v>
      </c>
      <c r="E1520" s="7" t="s">
        <v>34</v>
      </c>
      <c r="F1520">
        <v>6</v>
      </c>
      <c r="G1520" s="8" t="str">
        <f t="shared" si="212"/>
        <v>Aug</v>
      </c>
      <c r="H1520" s="8" t="s">
        <v>6730</v>
      </c>
      <c r="I1520" s="14" t="s">
        <v>7844</v>
      </c>
      <c r="J1520" t="s">
        <v>6088</v>
      </c>
      <c r="K1520">
        <v>1984</v>
      </c>
      <c r="L1520">
        <f t="shared" si="213"/>
        <v>1984</v>
      </c>
      <c r="M1520">
        <v>28.05</v>
      </c>
      <c r="N1520" t="str">
        <f t="shared" si="214"/>
        <v>Overweight</v>
      </c>
      <c r="O1520" t="str">
        <f t="shared" si="215"/>
        <v>Diabetes</v>
      </c>
      <c r="P1520">
        <v>11.85</v>
      </c>
      <c r="Q1520" s="2" t="s">
        <v>8355</v>
      </c>
      <c r="R1520" s="2" t="s">
        <v>8354</v>
      </c>
      <c r="S1520" t="s">
        <v>8354</v>
      </c>
      <c r="T1520" s="2">
        <v>0</v>
      </c>
      <c r="U1520" s="2" t="str">
        <f t="shared" si="216"/>
        <v>NO</v>
      </c>
      <c r="V1520" t="s">
        <v>8354</v>
      </c>
      <c r="W1520" t="str">
        <f t="shared" si="217"/>
        <v>tier - 3</v>
      </c>
      <c r="X1520" t="s">
        <v>11</v>
      </c>
      <c r="Y1520" t="str">
        <f t="shared" si="218"/>
        <v>tier - 3</v>
      </c>
      <c r="Z1520" t="s">
        <v>11</v>
      </c>
      <c r="AA1520" s="15">
        <v>12870.31</v>
      </c>
      <c r="AB1520" t="str">
        <v>R1012</v>
      </c>
    </row>
    <row r="1521" spans="1:28" x14ac:dyDescent="0.2">
      <c r="A1521" s="1" t="s">
        <v>850</v>
      </c>
      <c r="B1521" s="13">
        <f t="shared" si="211"/>
        <v>38177</v>
      </c>
      <c r="C1521" s="1">
        <f t="shared" si="219"/>
        <v>18</v>
      </c>
      <c r="D1521">
        <v>2004</v>
      </c>
      <c r="E1521" s="7" t="s">
        <v>9</v>
      </c>
      <c r="F1521">
        <v>9</v>
      </c>
      <c r="G1521" s="8" t="str">
        <f t="shared" si="212"/>
        <v>Jul</v>
      </c>
      <c r="H1521" s="8" t="s">
        <v>6730</v>
      </c>
      <c r="I1521" s="14" t="s">
        <v>7845</v>
      </c>
      <c r="J1521" t="s">
        <v>6089</v>
      </c>
      <c r="K1521">
        <v>2004</v>
      </c>
      <c r="L1521">
        <f t="shared" si="213"/>
        <v>2004</v>
      </c>
      <c r="M1521">
        <v>19</v>
      </c>
      <c r="N1521" t="str">
        <f t="shared" si="214"/>
        <v>Normalweight</v>
      </c>
      <c r="O1521" t="str">
        <f t="shared" si="215"/>
        <v>Normal</v>
      </c>
      <c r="P1521">
        <v>5.46</v>
      </c>
      <c r="Q1521" s="2" t="s">
        <v>8355</v>
      </c>
      <c r="R1521" s="2" t="s">
        <v>8354</v>
      </c>
      <c r="S1521" t="s">
        <v>8354</v>
      </c>
      <c r="T1521" s="2">
        <v>1</v>
      </c>
      <c r="U1521" s="2" t="str">
        <f t="shared" si="216"/>
        <v>NO</v>
      </c>
      <c r="V1521" t="s">
        <v>8354</v>
      </c>
      <c r="W1521" t="str">
        <f t="shared" si="217"/>
        <v>tier - 3</v>
      </c>
      <c r="X1521" t="s">
        <v>11</v>
      </c>
      <c r="Y1521" t="str">
        <f t="shared" si="218"/>
        <v>tier - 1</v>
      </c>
      <c r="Z1521" t="s">
        <v>15</v>
      </c>
      <c r="AA1521" s="15">
        <v>12890.06</v>
      </c>
      <c r="AB1521" t="str">
        <v>R1019</v>
      </c>
    </row>
    <row r="1522" spans="1:28" x14ac:dyDescent="0.2">
      <c r="A1522" s="1" t="s">
        <v>849</v>
      </c>
      <c r="B1522" s="13">
        <f t="shared" si="211"/>
        <v>23239</v>
      </c>
      <c r="C1522" s="1">
        <f t="shared" si="219"/>
        <v>59</v>
      </c>
      <c r="D1522">
        <v>1963</v>
      </c>
      <c r="E1522" s="7" t="s">
        <v>34</v>
      </c>
      <c r="F1522">
        <v>16</v>
      </c>
      <c r="G1522" s="8" t="str">
        <f t="shared" si="212"/>
        <v>Aug</v>
      </c>
      <c r="H1522" s="8" t="s">
        <v>6732</v>
      </c>
      <c r="I1522" s="14" t="s">
        <v>7846</v>
      </c>
      <c r="J1522" t="s">
        <v>6090</v>
      </c>
      <c r="K1522">
        <v>1963</v>
      </c>
      <c r="L1522">
        <f t="shared" si="213"/>
        <v>1963</v>
      </c>
      <c r="M1522">
        <v>16.13</v>
      </c>
      <c r="N1522" t="str">
        <f t="shared" si="214"/>
        <v>Underweight</v>
      </c>
      <c r="O1522" t="str">
        <f t="shared" si="215"/>
        <v>Normal</v>
      </c>
      <c r="P1522">
        <v>4.54</v>
      </c>
      <c r="Q1522" s="2" t="s">
        <v>8355</v>
      </c>
      <c r="R1522" s="2" t="s">
        <v>8354</v>
      </c>
      <c r="S1522" t="s">
        <v>8354</v>
      </c>
      <c r="T1522" s="2">
        <v>2</v>
      </c>
      <c r="U1522" s="2" t="str">
        <f t="shared" si="216"/>
        <v>NO</v>
      </c>
      <c r="V1522" t="s">
        <v>8354</v>
      </c>
      <c r="W1522" t="str">
        <f t="shared" si="217"/>
        <v>tier - 3</v>
      </c>
      <c r="X1522" t="s">
        <v>11</v>
      </c>
      <c r="Y1522" t="str">
        <f t="shared" si="218"/>
        <v>tier - 2</v>
      </c>
      <c r="Z1522" t="s">
        <v>10</v>
      </c>
      <c r="AA1522" s="15">
        <v>12913.99</v>
      </c>
      <c r="AB1522" t="str">
        <v>R1016</v>
      </c>
    </row>
    <row r="1523" spans="1:28" x14ac:dyDescent="0.2">
      <c r="A1523" s="1" t="s">
        <v>848</v>
      </c>
      <c r="B1523" s="13">
        <f t="shared" si="211"/>
        <v>23255</v>
      </c>
      <c r="C1523" s="1">
        <f t="shared" si="219"/>
        <v>59</v>
      </c>
      <c r="D1523">
        <v>1963</v>
      </c>
      <c r="E1523" s="7" t="s">
        <v>19</v>
      </c>
      <c r="F1523">
        <v>1</v>
      </c>
      <c r="G1523" s="8" t="str">
        <f t="shared" si="212"/>
        <v>Sep</v>
      </c>
      <c r="H1523" s="8" t="s">
        <v>6730</v>
      </c>
      <c r="I1523" s="14" t="s">
        <v>7263</v>
      </c>
      <c r="J1523" t="s">
        <v>6091</v>
      </c>
      <c r="K1523">
        <v>1963</v>
      </c>
      <c r="L1523">
        <f t="shared" si="213"/>
        <v>1963</v>
      </c>
      <c r="M1523">
        <v>18.77</v>
      </c>
      <c r="N1523" t="str">
        <f t="shared" si="214"/>
        <v>Normalweight</v>
      </c>
      <c r="O1523" t="str">
        <f t="shared" si="215"/>
        <v>Diabetes</v>
      </c>
      <c r="P1523">
        <v>11.98</v>
      </c>
      <c r="Q1523" s="2" t="s">
        <v>8355</v>
      </c>
      <c r="R1523" s="2" t="s">
        <v>8354</v>
      </c>
      <c r="S1523" t="s">
        <v>8354</v>
      </c>
      <c r="T1523" s="2">
        <v>2</v>
      </c>
      <c r="U1523" s="2" t="str">
        <f t="shared" si="216"/>
        <v>NO</v>
      </c>
      <c r="V1523" t="s">
        <v>8354</v>
      </c>
      <c r="W1523" t="str">
        <f t="shared" si="217"/>
        <v>tier - 3</v>
      </c>
      <c r="X1523" t="s">
        <v>11</v>
      </c>
      <c r="Y1523" t="str">
        <f t="shared" si="218"/>
        <v>tier - 2</v>
      </c>
      <c r="Z1523" t="s">
        <v>10</v>
      </c>
      <c r="AA1523" s="15">
        <v>12925.89</v>
      </c>
      <c r="AB1523" t="str">
        <v>R1013</v>
      </c>
    </row>
    <row r="1524" spans="1:28" x14ac:dyDescent="0.2">
      <c r="A1524" s="1" t="s">
        <v>847</v>
      </c>
      <c r="B1524" s="13">
        <f t="shared" si="211"/>
        <v>23237</v>
      </c>
      <c r="C1524" s="1">
        <f t="shared" si="219"/>
        <v>59</v>
      </c>
      <c r="D1524">
        <v>1963</v>
      </c>
      <c r="E1524" s="7" t="s">
        <v>34</v>
      </c>
      <c r="F1524">
        <v>14</v>
      </c>
      <c r="G1524" s="8" t="str">
        <f t="shared" si="212"/>
        <v>Aug</v>
      </c>
      <c r="H1524" s="8" t="s">
        <v>6732</v>
      </c>
      <c r="I1524" s="14" t="s">
        <v>7847</v>
      </c>
      <c r="J1524" t="s">
        <v>6092</v>
      </c>
      <c r="K1524">
        <v>1963</v>
      </c>
      <c r="L1524">
        <f t="shared" si="213"/>
        <v>1963</v>
      </c>
      <c r="M1524">
        <v>28.88</v>
      </c>
      <c r="N1524" t="str">
        <f t="shared" si="214"/>
        <v>Overweight</v>
      </c>
      <c r="O1524" t="str">
        <f t="shared" si="215"/>
        <v>Diabetes</v>
      </c>
      <c r="P1524">
        <v>6.59</v>
      </c>
      <c r="Q1524" s="2" t="s">
        <v>8355</v>
      </c>
      <c r="R1524" s="2" t="s">
        <v>8354</v>
      </c>
      <c r="S1524" t="s">
        <v>8354</v>
      </c>
      <c r="T1524" s="2">
        <v>1</v>
      </c>
      <c r="U1524" s="2" t="str">
        <f t="shared" si="216"/>
        <v>NO</v>
      </c>
      <c r="V1524" t="s">
        <v>8354</v>
      </c>
      <c r="W1524" t="str">
        <f t="shared" si="217"/>
        <v>tier - 3</v>
      </c>
      <c r="X1524" t="s">
        <v>11</v>
      </c>
      <c r="Y1524" t="str">
        <f t="shared" si="218"/>
        <v>tier - 2</v>
      </c>
      <c r="Z1524" t="s">
        <v>10</v>
      </c>
      <c r="AA1524" s="15">
        <v>12928.79</v>
      </c>
      <c r="AB1524" t="str">
        <v>R1013</v>
      </c>
    </row>
    <row r="1525" spans="1:28" x14ac:dyDescent="0.2">
      <c r="A1525" s="1" t="s">
        <v>846</v>
      </c>
      <c r="B1525" s="13">
        <f t="shared" si="211"/>
        <v>24463</v>
      </c>
      <c r="C1525" s="1">
        <f t="shared" si="219"/>
        <v>56</v>
      </c>
      <c r="D1525">
        <v>1966</v>
      </c>
      <c r="E1525" s="7" t="s">
        <v>29</v>
      </c>
      <c r="F1525">
        <v>22</v>
      </c>
      <c r="G1525" s="8" t="str">
        <f t="shared" si="212"/>
        <v>Dec</v>
      </c>
      <c r="H1525" s="8" t="s">
        <v>6732</v>
      </c>
      <c r="I1525" s="14" t="s">
        <v>6940</v>
      </c>
      <c r="J1525" t="s">
        <v>6093</v>
      </c>
      <c r="K1525">
        <v>1966</v>
      </c>
      <c r="L1525">
        <f t="shared" si="213"/>
        <v>1966</v>
      </c>
      <c r="M1525">
        <v>27.55</v>
      </c>
      <c r="N1525" t="str">
        <f t="shared" si="214"/>
        <v>Overweight</v>
      </c>
      <c r="O1525" t="str">
        <f t="shared" si="215"/>
        <v>Diabetes</v>
      </c>
      <c r="P1525">
        <v>10.83</v>
      </c>
      <c r="Q1525" s="2" t="s">
        <v>8355</v>
      </c>
      <c r="R1525" s="2" t="s">
        <v>8354</v>
      </c>
      <c r="S1525" t="s">
        <v>8354</v>
      </c>
      <c r="T1525" s="2">
        <v>1</v>
      </c>
      <c r="U1525" s="2" t="str">
        <f t="shared" si="216"/>
        <v>NO</v>
      </c>
      <c r="V1525" t="s">
        <v>8354</v>
      </c>
      <c r="W1525" t="str">
        <f t="shared" si="217"/>
        <v>tier - 3</v>
      </c>
      <c r="X1525" t="s">
        <v>11</v>
      </c>
      <c r="Y1525" t="str">
        <f t="shared" si="218"/>
        <v>tier - 3</v>
      </c>
      <c r="Z1525" t="s">
        <v>11</v>
      </c>
      <c r="AA1525" s="15">
        <v>12949.16</v>
      </c>
      <c r="AB1525" t="str">
        <v>R1013</v>
      </c>
    </row>
    <row r="1526" spans="1:28" x14ac:dyDescent="0.2">
      <c r="A1526" s="1" t="s">
        <v>845</v>
      </c>
      <c r="B1526" s="13">
        <f t="shared" si="211"/>
        <v>22513</v>
      </c>
      <c r="C1526" s="1">
        <f t="shared" si="219"/>
        <v>61</v>
      </c>
      <c r="D1526">
        <v>1961</v>
      </c>
      <c r="E1526" s="7" t="s">
        <v>34</v>
      </c>
      <c r="F1526">
        <v>20</v>
      </c>
      <c r="G1526" s="8" t="str">
        <f t="shared" si="212"/>
        <v>Aug</v>
      </c>
      <c r="H1526" s="8" t="s">
        <v>6732</v>
      </c>
      <c r="I1526" s="14" t="s">
        <v>7036</v>
      </c>
      <c r="J1526" t="s">
        <v>5555</v>
      </c>
      <c r="K1526">
        <v>1961</v>
      </c>
      <c r="L1526">
        <f t="shared" si="213"/>
        <v>1961</v>
      </c>
      <c r="M1526">
        <v>15.6</v>
      </c>
      <c r="N1526" t="str">
        <f t="shared" si="214"/>
        <v>Underweight</v>
      </c>
      <c r="O1526" t="str">
        <f t="shared" si="215"/>
        <v>Diabetes</v>
      </c>
      <c r="P1526">
        <v>8.6</v>
      </c>
      <c r="Q1526" s="2" t="s">
        <v>8354</v>
      </c>
      <c r="R1526" s="2" t="s">
        <v>8354</v>
      </c>
      <c r="S1526" t="s">
        <v>8354</v>
      </c>
      <c r="T1526" s="2">
        <v>0</v>
      </c>
      <c r="U1526" s="2" t="str">
        <f t="shared" si="216"/>
        <v>NO</v>
      </c>
      <c r="V1526" t="s">
        <v>8354</v>
      </c>
      <c r="W1526" t="str">
        <f t="shared" si="217"/>
        <v>tier - 3</v>
      </c>
      <c r="X1526" t="s">
        <v>11</v>
      </c>
      <c r="Y1526" t="str">
        <f t="shared" si="218"/>
        <v>tier - 1</v>
      </c>
      <c r="Z1526" t="s">
        <v>15</v>
      </c>
      <c r="AA1526" s="15">
        <v>12950.07</v>
      </c>
      <c r="AB1526" t="str">
        <v>R1012</v>
      </c>
    </row>
    <row r="1527" spans="1:28" x14ac:dyDescent="0.2">
      <c r="A1527" s="1" t="s">
        <v>844</v>
      </c>
      <c r="B1527" s="13">
        <f t="shared" si="211"/>
        <v>22224</v>
      </c>
      <c r="C1527" s="1">
        <f t="shared" si="219"/>
        <v>62</v>
      </c>
      <c r="D1527">
        <v>1960</v>
      </c>
      <c r="E1527" s="7" t="s">
        <v>14</v>
      </c>
      <c r="F1527">
        <v>4</v>
      </c>
      <c r="G1527" s="8" t="str">
        <f t="shared" si="212"/>
        <v>Nov</v>
      </c>
      <c r="H1527" s="8" t="s">
        <v>6730</v>
      </c>
      <c r="I1527" s="14" t="s">
        <v>7848</v>
      </c>
      <c r="J1527" t="s">
        <v>6094</v>
      </c>
      <c r="K1527">
        <v>1960</v>
      </c>
      <c r="L1527">
        <f t="shared" si="213"/>
        <v>1960</v>
      </c>
      <c r="M1527">
        <v>21.99</v>
      </c>
      <c r="N1527" t="str">
        <f t="shared" si="214"/>
        <v>Normalweight</v>
      </c>
      <c r="O1527" t="str">
        <f t="shared" si="215"/>
        <v>Diabetes</v>
      </c>
      <c r="P1527">
        <v>11.17</v>
      </c>
      <c r="Q1527" s="2" t="s">
        <v>8354</v>
      </c>
      <c r="R1527" s="2" t="s">
        <v>8354</v>
      </c>
      <c r="S1527" t="s">
        <v>8354</v>
      </c>
      <c r="T1527" s="2">
        <v>0</v>
      </c>
      <c r="U1527" s="2" t="str">
        <f t="shared" si="216"/>
        <v>NO</v>
      </c>
      <c r="V1527" t="s">
        <v>8354</v>
      </c>
      <c r="W1527" t="str">
        <f t="shared" si="217"/>
        <v>tier - 3</v>
      </c>
      <c r="X1527" t="s">
        <v>11</v>
      </c>
      <c r="Y1527" t="str">
        <f t="shared" si="218"/>
        <v>tier - 1</v>
      </c>
      <c r="Z1527" t="s">
        <v>15</v>
      </c>
      <c r="AA1527" s="15">
        <v>12957.12</v>
      </c>
      <c r="AB1527" t="str">
        <v>R1011</v>
      </c>
    </row>
    <row r="1528" spans="1:28" x14ac:dyDescent="0.2">
      <c r="A1528" s="1" t="s">
        <v>843</v>
      </c>
      <c r="B1528" s="13">
        <f t="shared" si="211"/>
        <v>22089</v>
      </c>
      <c r="C1528" s="1">
        <f t="shared" si="219"/>
        <v>62</v>
      </c>
      <c r="D1528">
        <v>1960</v>
      </c>
      <c r="E1528" s="7" t="s">
        <v>17</v>
      </c>
      <c r="F1528">
        <v>22</v>
      </c>
      <c r="G1528" s="8" t="str">
        <f t="shared" si="212"/>
        <v>Jun</v>
      </c>
      <c r="H1528" s="8" t="s">
        <v>6730</v>
      </c>
      <c r="I1528" s="14" t="s">
        <v>7849</v>
      </c>
      <c r="J1528" t="s">
        <v>6095</v>
      </c>
      <c r="K1528">
        <v>1960</v>
      </c>
      <c r="L1528">
        <f t="shared" si="213"/>
        <v>1960</v>
      </c>
      <c r="M1528">
        <v>34.85</v>
      </c>
      <c r="N1528" t="str">
        <f t="shared" si="214"/>
        <v>Obesity</v>
      </c>
      <c r="O1528" t="str">
        <f t="shared" si="215"/>
        <v>Prediabetes</v>
      </c>
      <c r="P1528">
        <v>5.75</v>
      </c>
      <c r="Q1528" s="2" t="s">
        <v>8354</v>
      </c>
      <c r="R1528" s="2" t="s">
        <v>8354</v>
      </c>
      <c r="S1528" t="s">
        <v>8354</v>
      </c>
      <c r="T1528" s="2">
        <v>0</v>
      </c>
      <c r="U1528" s="2" t="str">
        <f t="shared" si="216"/>
        <v>NO</v>
      </c>
      <c r="V1528" t="s">
        <v>8354</v>
      </c>
      <c r="W1528" t="str">
        <f t="shared" si="217"/>
        <v>tier - 3</v>
      </c>
      <c r="X1528" t="s">
        <v>11</v>
      </c>
      <c r="Y1528" t="str">
        <f t="shared" si="218"/>
        <v>tier - 1</v>
      </c>
      <c r="Z1528" t="s">
        <v>15</v>
      </c>
      <c r="AA1528" s="15">
        <v>12979.36</v>
      </c>
      <c r="AB1528" t="str">
        <v>R1011</v>
      </c>
    </row>
    <row r="1529" spans="1:28" x14ac:dyDescent="0.2">
      <c r="A1529" s="1" t="s">
        <v>842</v>
      </c>
      <c r="B1529" s="13">
        <f t="shared" si="211"/>
        <v>22182</v>
      </c>
      <c r="C1529" s="1">
        <f t="shared" si="219"/>
        <v>62</v>
      </c>
      <c r="D1529">
        <v>1960</v>
      </c>
      <c r="E1529" s="7" t="s">
        <v>19</v>
      </c>
      <c r="F1529">
        <v>23</v>
      </c>
      <c r="G1529" s="8" t="str">
        <f t="shared" si="212"/>
        <v>Sep</v>
      </c>
      <c r="H1529" s="8" t="s">
        <v>6732</v>
      </c>
      <c r="I1529" s="14" t="s">
        <v>7850</v>
      </c>
      <c r="J1529" t="s">
        <v>6096</v>
      </c>
      <c r="K1529">
        <v>1960</v>
      </c>
      <c r="L1529">
        <f t="shared" si="213"/>
        <v>1960</v>
      </c>
      <c r="M1529">
        <v>24.51</v>
      </c>
      <c r="N1529" t="str">
        <f t="shared" si="214"/>
        <v>Normalweight</v>
      </c>
      <c r="O1529" t="str">
        <f t="shared" si="215"/>
        <v>Normal</v>
      </c>
      <c r="P1529">
        <v>4.83</v>
      </c>
      <c r="Q1529" s="2" t="s">
        <v>8355</v>
      </c>
      <c r="R1529" s="2" t="s">
        <v>8354</v>
      </c>
      <c r="S1529" t="s">
        <v>2382</v>
      </c>
      <c r="T1529" s="2">
        <v>1</v>
      </c>
      <c r="U1529" s="2" t="str">
        <f t="shared" si="216"/>
        <v>NO</v>
      </c>
      <c r="V1529" t="s">
        <v>8354</v>
      </c>
      <c r="W1529" t="str">
        <f t="shared" si="217"/>
        <v>tier - 3</v>
      </c>
      <c r="X1529" t="s">
        <v>11</v>
      </c>
      <c r="Y1529" t="str">
        <f t="shared" si="218"/>
        <v>tier - 3</v>
      </c>
      <c r="Z1529" t="s">
        <v>11</v>
      </c>
      <c r="AA1529" s="15">
        <v>12981.35</v>
      </c>
      <c r="AB1529" t="str">
        <v>R1013</v>
      </c>
    </row>
    <row r="1530" spans="1:28" x14ac:dyDescent="0.2">
      <c r="A1530" s="1" t="s">
        <v>841</v>
      </c>
      <c r="B1530" s="13">
        <f t="shared" si="211"/>
        <v>22248</v>
      </c>
      <c r="C1530" s="1">
        <f t="shared" si="219"/>
        <v>62</v>
      </c>
      <c r="D1530">
        <v>1960</v>
      </c>
      <c r="E1530" s="7" t="s">
        <v>14</v>
      </c>
      <c r="F1530">
        <v>28</v>
      </c>
      <c r="G1530" s="8" t="str">
        <f t="shared" si="212"/>
        <v>Nov</v>
      </c>
      <c r="H1530" s="8" t="s">
        <v>6730</v>
      </c>
      <c r="I1530" s="14" t="s">
        <v>7851</v>
      </c>
      <c r="J1530" t="s">
        <v>6097</v>
      </c>
      <c r="K1530">
        <v>1960</v>
      </c>
      <c r="L1530">
        <f t="shared" si="213"/>
        <v>1960</v>
      </c>
      <c r="M1530">
        <v>19.399999999999999</v>
      </c>
      <c r="N1530" t="str">
        <f t="shared" si="214"/>
        <v>Normalweight</v>
      </c>
      <c r="O1530" t="str">
        <f t="shared" si="215"/>
        <v>Diabetes</v>
      </c>
      <c r="P1530">
        <v>11.93</v>
      </c>
      <c r="Q1530" s="2" t="s">
        <v>8354</v>
      </c>
      <c r="R1530" s="2" t="s">
        <v>8354</v>
      </c>
      <c r="S1530" t="s">
        <v>8354</v>
      </c>
      <c r="T1530" s="2">
        <v>0</v>
      </c>
      <c r="U1530" s="2" t="str">
        <f t="shared" si="216"/>
        <v>NO</v>
      </c>
      <c r="V1530" t="s">
        <v>8354</v>
      </c>
      <c r="W1530" t="str">
        <f t="shared" si="217"/>
        <v>tier - 3</v>
      </c>
      <c r="X1530" t="s">
        <v>11</v>
      </c>
      <c r="Y1530" t="str">
        <f t="shared" si="218"/>
        <v>tier - 1</v>
      </c>
      <c r="Z1530" t="s">
        <v>15</v>
      </c>
      <c r="AA1530" s="15">
        <v>12982.87</v>
      </c>
      <c r="AB1530" t="str">
        <v>R1013</v>
      </c>
    </row>
    <row r="1531" spans="1:28" x14ac:dyDescent="0.2">
      <c r="A1531" s="1" t="s">
        <v>840</v>
      </c>
      <c r="B1531" s="13">
        <f t="shared" si="211"/>
        <v>29186</v>
      </c>
      <c r="C1531" s="1">
        <f t="shared" si="219"/>
        <v>43</v>
      </c>
      <c r="D1531">
        <v>1979</v>
      </c>
      <c r="E1531" s="7" t="s">
        <v>14</v>
      </c>
      <c r="F1531">
        <v>27</v>
      </c>
      <c r="G1531" s="8" t="str">
        <f t="shared" si="212"/>
        <v>Nov</v>
      </c>
      <c r="H1531" s="8" t="s">
        <v>6730</v>
      </c>
      <c r="I1531" s="14" t="s">
        <v>6810</v>
      </c>
      <c r="J1531" t="s">
        <v>5029</v>
      </c>
      <c r="K1531">
        <v>1979</v>
      </c>
      <c r="L1531">
        <f t="shared" si="213"/>
        <v>1979</v>
      </c>
      <c r="M1531">
        <v>15.1</v>
      </c>
      <c r="N1531" t="str">
        <f t="shared" si="214"/>
        <v>Underweight</v>
      </c>
      <c r="O1531" t="str">
        <f t="shared" si="215"/>
        <v>Diabetes</v>
      </c>
      <c r="P1531">
        <v>8.41</v>
      </c>
      <c r="Q1531" s="2" t="s">
        <v>8354</v>
      </c>
      <c r="R1531" s="2" t="s">
        <v>8354</v>
      </c>
      <c r="S1531" t="s">
        <v>8354</v>
      </c>
      <c r="T1531" s="2">
        <v>0</v>
      </c>
      <c r="U1531" s="2" t="str">
        <f t="shared" si="216"/>
        <v>NO</v>
      </c>
      <c r="V1531" t="s">
        <v>8354</v>
      </c>
      <c r="W1531" t="str">
        <f t="shared" si="217"/>
        <v>tier - 3</v>
      </c>
      <c r="X1531" t="s">
        <v>11</v>
      </c>
      <c r="Y1531" t="str">
        <f t="shared" si="218"/>
        <v>tier - 2</v>
      </c>
      <c r="Z1531" t="s">
        <v>10</v>
      </c>
      <c r="AA1531" s="15">
        <v>12994.12</v>
      </c>
      <c r="AB1531" t="str">
        <v>R1026</v>
      </c>
    </row>
    <row r="1532" spans="1:28" x14ac:dyDescent="0.2">
      <c r="A1532" s="1" t="s">
        <v>839</v>
      </c>
      <c r="B1532" s="13">
        <f t="shared" si="211"/>
        <v>29889</v>
      </c>
      <c r="C1532" s="1">
        <f t="shared" si="219"/>
        <v>41</v>
      </c>
      <c r="D1532">
        <v>1981</v>
      </c>
      <c r="E1532" s="7" t="s">
        <v>36</v>
      </c>
      <c r="F1532">
        <v>30</v>
      </c>
      <c r="G1532" s="8" t="str">
        <f t="shared" si="212"/>
        <v>Oct</v>
      </c>
      <c r="H1532" s="8" t="s">
        <v>6730</v>
      </c>
      <c r="I1532" s="14" t="s">
        <v>7852</v>
      </c>
      <c r="J1532" t="s">
        <v>4793</v>
      </c>
      <c r="K1532">
        <v>1981</v>
      </c>
      <c r="L1532">
        <f t="shared" si="213"/>
        <v>1981</v>
      </c>
      <c r="M1532">
        <v>23.37</v>
      </c>
      <c r="N1532" t="str">
        <f t="shared" si="214"/>
        <v>Normalweight</v>
      </c>
      <c r="O1532" t="str">
        <f t="shared" si="215"/>
        <v>Normal</v>
      </c>
      <c r="P1532">
        <v>5.59</v>
      </c>
      <c r="Q1532" s="2" t="s">
        <v>8355</v>
      </c>
      <c r="R1532" s="2" t="s">
        <v>8354</v>
      </c>
      <c r="S1532" t="s">
        <v>8354</v>
      </c>
      <c r="T1532" s="2">
        <v>0</v>
      </c>
      <c r="U1532" s="2" t="str">
        <f t="shared" si="216"/>
        <v>NO</v>
      </c>
      <c r="V1532" t="s">
        <v>8354</v>
      </c>
      <c r="W1532" t="str">
        <f t="shared" si="217"/>
        <v>tier - 3</v>
      </c>
      <c r="X1532" t="s">
        <v>11</v>
      </c>
      <c r="Y1532" t="str">
        <f t="shared" si="218"/>
        <v>tier - 1</v>
      </c>
      <c r="Z1532" t="s">
        <v>15</v>
      </c>
      <c r="AA1532" s="15">
        <v>13002.91</v>
      </c>
      <c r="AB1532" t="str">
        <v>R1012</v>
      </c>
    </row>
    <row r="1533" spans="1:28" x14ac:dyDescent="0.2">
      <c r="A1533" s="1" t="s">
        <v>838</v>
      </c>
      <c r="B1533" s="13">
        <f t="shared" si="211"/>
        <v>22821</v>
      </c>
      <c r="C1533" s="1">
        <f t="shared" si="219"/>
        <v>60</v>
      </c>
      <c r="D1533">
        <v>1962</v>
      </c>
      <c r="E1533" s="7" t="s">
        <v>17</v>
      </c>
      <c r="F1533">
        <v>24</v>
      </c>
      <c r="G1533" s="8" t="str">
        <f t="shared" si="212"/>
        <v>Jun</v>
      </c>
      <c r="H1533" s="8" t="s">
        <v>6732</v>
      </c>
      <c r="I1533" s="14" t="s">
        <v>7853</v>
      </c>
      <c r="J1533" t="s">
        <v>6098</v>
      </c>
      <c r="K1533">
        <v>1962</v>
      </c>
      <c r="L1533">
        <f t="shared" si="213"/>
        <v>1962</v>
      </c>
      <c r="M1533">
        <v>42.4</v>
      </c>
      <c r="N1533" t="str">
        <f t="shared" si="214"/>
        <v>Obesity</v>
      </c>
      <c r="O1533" t="str">
        <f t="shared" si="215"/>
        <v>Normal</v>
      </c>
      <c r="P1533">
        <v>4.0599999999999996</v>
      </c>
      <c r="Q1533" s="2" t="s">
        <v>8354</v>
      </c>
      <c r="R1533" s="2" t="s">
        <v>8354</v>
      </c>
      <c r="S1533" t="s">
        <v>8354</v>
      </c>
      <c r="T1533" s="2">
        <v>0</v>
      </c>
      <c r="U1533" s="2" t="str">
        <f t="shared" si="216"/>
        <v>NO</v>
      </c>
      <c r="V1533" t="s">
        <v>8354</v>
      </c>
      <c r="W1533" t="str">
        <f t="shared" si="217"/>
        <v>tier - 3</v>
      </c>
      <c r="X1533" t="s">
        <v>11</v>
      </c>
      <c r="Y1533" t="str">
        <f t="shared" si="218"/>
        <v>tier - 1</v>
      </c>
      <c r="Z1533" t="s">
        <v>15</v>
      </c>
      <c r="AA1533" s="15">
        <v>13004.95</v>
      </c>
      <c r="AB1533" t="str">
        <v>R1012</v>
      </c>
    </row>
    <row r="1534" spans="1:28" x14ac:dyDescent="0.2">
      <c r="A1534" s="1" t="s">
        <v>837</v>
      </c>
      <c r="B1534" s="13">
        <f t="shared" si="211"/>
        <v>25550</v>
      </c>
      <c r="C1534" s="1">
        <f t="shared" si="219"/>
        <v>53</v>
      </c>
      <c r="D1534">
        <v>1969</v>
      </c>
      <c r="E1534" s="7" t="s">
        <v>29</v>
      </c>
      <c r="F1534">
        <v>13</v>
      </c>
      <c r="G1534" s="8" t="str">
        <f t="shared" si="212"/>
        <v>Dec</v>
      </c>
      <c r="H1534" s="8" t="s">
        <v>6732</v>
      </c>
      <c r="I1534" s="14" t="s">
        <v>7078</v>
      </c>
      <c r="J1534" t="s">
        <v>6099</v>
      </c>
      <c r="K1534">
        <v>1969</v>
      </c>
      <c r="L1534">
        <f t="shared" si="213"/>
        <v>1969</v>
      </c>
      <c r="M1534">
        <v>28.405000000000001</v>
      </c>
      <c r="N1534" t="str">
        <f t="shared" si="214"/>
        <v>Overweight</v>
      </c>
      <c r="O1534" t="str">
        <f t="shared" si="215"/>
        <v>Diabetes</v>
      </c>
      <c r="P1534">
        <v>7.02</v>
      </c>
      <c r="Q1534" s="2" t="s">
        <v>8355</v>
      </c>
      <c r="R1534" s="2" t="s">
        <v>8354</v>
      </c>
      <c r="S1534" t="s">
        <v>8354</v>
      </c>
      <c r="T1534" s="2">
        <v>0</v>
      </c>
      <c r="U1534" s="2" t="str">
        <f t="shared" si="216"/>
        <v>NO</v>
      </c>
      <c r="V1534" t="s">
        <v>8354</v>
      </c>
      <c r="W1534" t="str">
        <f t="shared" si="217"/>
        <v>tier - 3</v>
      </c>
      <c r="X1534" t="s">
        <v>11</v>
      </c>
      <c r="Y1534" t="str">
        <f t="shared" si="218"/>
        <v>tier - 3</v>
      </c>
      <c r="Z1534" t="s">
        <v>11</v>
      </c>
      <c r="AA1534" s="15">
        <v>13008.07</v>
      </c>
      <c r="AB1534" t="str">
        <v>R1012</v>
      </c>
    </row>
    <row r="1535" spans="1:28" x14ac:dyDescent="0.2">
      <c r="A1535" s="1" t="s">
        <v>836</v>
      </c>
      <c r="B1535" s="13">
        <f t="shared" si="211"/>
        <v>26569</v>
      </c>
      <c r="C1535" s="1">
        <f t="shared" si="219"/>
        <v>50</v>
      </c>
      <c r="D1535">
        <v>1972</v>
      </c>
      <c r="E1535" s="7" t="s">
        <v>19</v>
      </c>
      <c r="F1535">
        <v>27</v>
      </c>
      <c r="G1535" s="8" t="str">
        <f t="shared" si="212"/>
        <v>Sep</v>
      </c>
      <c r="H1535" s="8" t="s">
        <v>6730</v>
      </c>
      <c r="I1535" s="14" t="s">
        <v>6815</v>
      </c>
      <c r="J1535" t="s">
        <v>6100</v>
      </c>
      <c r="K1535">
        <v>1972</v>
      </c>
      <c r="L1535">
        <f t="shared" si="213"/>
        <v>1972</v>
      </c>
      <c r="M1535">
        <v>23.4</v>
      </c>
      <c r="N1535" t="str">
        <f t="shared" si="214"/>
        <v>Normalweight</v>
      </c>
      <c r="O1535" t="str">
        <f t="shared" si="215"/>
        <v>Normal</v>
      </c>
      <c r="P1535">
        <v>4.47</v>
      </c>
      <c r="Q1535" s="2" t="s">
        <v>8354</v>
      </c>
      <c r="R1535" s="2" t="s">
        <v>8354</v>
      </c>
      <c r="S1535" t="s">
        <v>8354</v>
      </c>
      <c r="T1535" s="2">
        <v>0</v>
      </c>
      <c r="U1535" s="2" t="str">
        <f t="shared" si="216"/>
        <v>NO</v>
      </c>
      <c r="V1535" t="s">
        <v>8354</v>
      </c>
      <c r="W1535" t="str">
        <f t="shared" si="217"/>
        <v>tier - 3</v>
      </c>
      <c r="X1535" t="s">
        <v>11</v>
      </c>
      <c r="Y1535" t="str">
        <f t="shared" si="218"/>
        <v>tier - 2</v>
      </c>
      <c r="Z1535" t="s">
        <v>10</v>
      </c>
      <c r="AA1535" s="15">
        <v>13010.86</v>
      </c>
      <c r="AB1535" t="str">
        <v>R1012</v>
      </c>
    </row>
    <row r="1536" spans="1:28" x14ac:dyDescent="0.2">
      <c r="A1536" s="1" t="s">
        <v>835</v>
      </c>
      <c r="B1536" s="13">
        <f t="shared" si="211"/>
        <v>22847</v>
      </c>
      <c r="C1536" s="1">
        <f t="shared" si="219"/>
        <v>60</v>
      </c>
      <c r="D1536">
        <v>1962</v>
      </c>
      <c r="E1536" s="7" t="s">
        <v>9</v>
      </c>
      <c r="F1536">
        <v>20</v>
      </c>
      <c r="G1536" s="8" t="str">
        <f t="shared" si="212"/>
        <v>Jul</v>
      </c>
      <c r="H1536" s="8" t="s">
        <v>6732</v>
      </c>
      <c r="I1536" s="14" t="s">
        <v>6757</v>
      </c>
      <c r="J1536" t="s">
        <v>6101</v>
      </c>
      <c r="K1536">
        <v>1962</v>
      </c>
      <c r="L1536">
        <f t="shared" si="213"/>
        <v>1962</v>
      </c>
      <c r="M1536">
        <v>33.44</v>
      </c>
      <c r="N1536" t="str">
        <f t="shared" si="214"/>
        <v>Obesity</v>
      </c>
      <c r="O1536" t="str">
        <f t="shared" si="215"/>
        <v>Normal</v>
      </c>
      <c r="P1536">
        <v>4.54</v>
      </c>
      <c r="Q1536" s="2" t="s">
        <v>8354</v>
      </c>
      <c r="R1536" s="2" t="s">
        <v>8354</v>
      </c>
      <c r="S1536" t="s">
        <v>8354</v>
      </c>
      <c r="T1536" s="2">
        <v>0</v>
      </c>
      <c r="U1536" s="2" t="str">
        <f t="shared" si="216"/>
        <v>NO</v>
      </c>
      <c r="V1536" t="s">
        <v>8354</v>
      </c>
      <c r="W1536" t="str">
        <f t="shared" si="217"/>
        <v>tier - 3</v>
      </c>
      <c r="X1536" t="s">
        <v>11</v>
      </c>
      <c r="Y1536" t="str">
        <f t="shared" si="218"/>
        <v>tier - 1</v>
      </c>
      <c r="Z1536" t="s">
        <v>15</v>
      </c>
      <c r="AA1536" s="15">
        <v>13012.21</v>
      </c>
      <c r="AB1536" t="str">
        <v>R1012</v>
      </c>
    </row>
    <row r="1537" spans="1:28" x14ac:dyDescent="0.2">
      <c r="A1537" s="1" t="s">
        <v>834</v>
      </c>
      <c r="B1537" s="13">
        <f t="shared" si="211"/>
        <v>23643</v>
      </c>
      <c r="C1537" s="1">
        <f t="shared" si="219"/>
        <v>58</v>
      </c>
      <c r="D1537">
        <v>1964</v>
      </c>
      <c r="E1537" s="7" t="s">
        <v>19</v>
      </c>
      <c r="F1537">
        <v>23</v>
      </c>
      <c r="G1537" s="8" t="str">
        <f t="shared" si="212"/>
        <v>Sep</v>
      </c>
      <c r="H1537" s="8" t="s">
        <v>6732</v>
      </c>
      <c r="I1537" s="14" t="s">
        <v>6779</v>
      </c>
      <c r="J1537" t="s">
        <v>6102</v>
      </c>
      <c r="K1537">
        <v>1964</v>
      </c>
      <c r="L1537">
        <f t="shared" si="213"/>
        <v>1964</v>
      </c>
      <c r="M1537">
        <v>21.12</v>
      </c>
      <c r="N1537" t="str">
        <f t="shared" si="214"/>
        <v>Normalweight</v>
      </c>
      <c r="O1537" t="str">
        <f t="shared" si="215"/>
        <v>Normal</v>
      </c>
      <c r="P1537">
        <v>4.99</v>
      </c>
      <c r="Q1537" s="2" t="s">
        <v>8354</v>
      </c>
      <c r="R1537" s="2" t="s">
        <v>8354</v>
      </c>
      <c r="S1537" t="s">
        <v>8354</v>
      </c>
      <c r="T1537" s="2">
        <v>1</v>
      </c>
      <c r="U1537" s="2" t="str">
        <f t="shared" si="216"/>
        <v>NO</v>
      </c>
      <c r="V1537" t="s">
        <v>8354</v>
      </c>
      <c r="W1537" t="str">
        <f t="shared" si="217"/>
        <v>tier - 3</v>
      </c>
      <c r="X1537" t="s">
        <v>11</v>
      </c>
      <c r="Y1537" t="str">
        <f t="shared" si="218"/>
        <v>tier - 1</v>
      </c>
      <c r="Z1537" t="s">
        <v>15</v>
      </c>
      <c r="AA1537" s="15">
        <v>13019.16</v>
      </c>
      <c r="AB1537" t="str">
        <v>R1024</v>
      </c>
    </row>
    <row r="1538" spans="1:28" x14ac:dyDescent="0.2">
      <c r="A1538" s="1" t="s">
        <v>833</v>
      </c>
      <c r="B1538" s="13">
        <f t="shared" si="211"/>
        <v>24050</v>
      </c>
      <c r="C1538" s="1">
        <f t="shared" si="219"/>
        <v>57</v>
      </c>
      <c r="D1538">
        <v>1965</v>
      </c>
      <c r="E1538" s="7" t="s">
        <v>14</v>
      </c>
      <c r="F1538">
        <v>4</v>
      </c>
      <c r="G1538" s="8" t="str">
        <f t="shared" si="212"/>
        <v>Nov</v>
      </c>
      <c r="H1538" s="8" t="s">
        <v>6730</v>
      </c>
      <c r="I1538" s="14" t="s">
        <v>7854</v>
      </c>
      <c r="J1538" t="s">
        <v>6103</v>
      </c>
      <c r="K1538">
        <v>1965</v>
      </c>
      <c r="L1538">
        <f t="shared" si="213"/>
        <v>1965</v>
      </c>
      <c r="M1538">
        <v>18.48</v>
      </c>
      <c r="N1538" t="str">
        <f t="shared" si="214"/>
        <v>Normalweight</v>
      </c>
      <c r="O1538" t="str">
        <f t="shared" si="215"/>
        <v>Diabetes</v>
      </c>
      <c r="P1538">
        <v>10.84</v>
      </c>
      <c r="Q1538" s="2" t="s">
        <v>8355</v>
      </c>
      <c r="R1538" s="2" t="s">
        <v>8354</v>
      </c>
      <c r="S1538" t="s">
        <v>8354</v>
      </c>
      <c r="T1538" s="2">
        <v>2</v>
      </c>
      <c r="U1538" s="2" t="str">
        <f t="shared" si="216"/>
        <v>NO</v>
      </c>
      <c r="V1538" t="s">
        <v>8354</v>
      </c>
      <c r="W1538" t="str">
        <f t="shared" si="217"/>
        <v>tier - 3</v>
      </c>
      <c r="X1538" t="s">
        <v>11</v>
      </c>
      <c r="Y1538" t="str">
        <f t="shared" si="218"/>
        <v>tier - 2</v>
      </c>
      <c r="Z1538" t="s">
        <v>10</v>
      </c>
      <c r="AA1538" s="15">
        <v>13023.93</v>
      </c>
      <c r="AB1538" t="str">
        <v>R1025</v>
      </c>
    </row>
    <row r="1539" spans="1:28" x14ac:dyDescent="0.2">
      <c r="A1539" s="1" t="s">
        <v>832</v>
      </c>
      <c r="B1539" s="13">
        <f t="shared" ref="B1539:B1602" si="220">DATE(D1539,MONTH(6&amp;E1539),F1539)</f>
        <v>22594</v>
      </c>
      <c r="C1539" s="1">
        <f t="shared" si="219"/>
        <v>61</v>
      </c>
      <c r="D1539">
        <v>1961</v>
      </c>
      <c r="E1539" s="7" t="s">
        <v>14</v>
      </c>
      <c r="F1539">
        <v>9</v>
      </c>
      <c r="G1539" s="8" t="str">
        <f t="shared" ref="G1539:G1602" si="221">IF(ISBLANK(E1539),"Sep",E1539)</f>
        <v>Nov</v>
      </c>
      <c r="H1539" s="8" t="s">
        <v>6732</v>
      </c>
      <c r="I1539" s="14" t="s">
        <v>6935</v>
      </c>
      <c r="J1539" t="s">
        <v>6104</v>
      </c>
      <c r="K1539">
        <v>1961</v>
      </c>
      <c r="L1539">
        <f t="shared" ref="L1539:L1602" si="222">IF(ISBLANK(K1539),AVERAGE(K1539:K2587),K1539)</f>
        <v>1961</v>
      </c>
      <c r="M1539">
        <v>16.815000000000001</v>
      </c>
      <c r="N1539" t="str">
        <f t="shared" ref="N1539:N1602" si="223">IF(M1539&lt;18,"Underweight",IF(M1539&lt;=24.9,"Normalweight",IF(M1539&lt;=29.9,"Overweight","Obesity")))</f>
        <v>Underweight</v>
      </c>
      <c r="O1539" t="str">
        <f t="shared" ref="O1539:O1602" si="224">IF(P1539&lt;5.7,"Normal",IF(P1539&lt;=6.4,"Prediabetes","Diabetes"))</f>
        <v>Normal</v>
      </c>
      <c r="P1539">
        <v>5.63</v>
      </c>
      <c r="Q1539" s="2" t="s">
        <v>8354</v>
      </c>
      <c r="R1539" s="2" t="s">
        <v>8354</v>
      </c>
      <c r="S1539" t="s">
        <v>8354</v>
      </c>
      <c r="T1539" s="2">
        <v>1</v>
      </c>
      <c r="U1539" s="2" t="str">
        <f t="shared" ref="U1539:U1602" si="225">IF(V1539=" ",_xlfn.MODE.SNGL(V1539:V2097),V1539)</f>
        <v>NO</v>
      </c>
      <c r="V1539" t="s">
        <v>8354</v>
      </c>
      <c r="W1539" t="str">
        <f t="shared" ref="W1539:W1602" si="226">IF(ISBLANK(X1539),"No Values",X1539)</f>
        <v>tier - 3</v>
      </c>
      <c r="X1539" t="s">
        <v>11</v>
      </c>
      <c r="Y1539" t="str">
        <f t="shared" ref="Y1539:Y1602" si="227">IF(ISBLANK(Z1539),"No Values",Z1539)</f>
        <v>tier - 1</v>
      </c>
      <c r="Z1539" t="s">
        <v>15</v>
      </c>
      <c r="AA1539" s="15">
        <v>13041.92</v>
      </c>
      <c r="AB1539" t="str">
        <v>R1011</v>
      </c>
    </row>
    <row r="1540" spans="1:28" x14ac:dyDescent="0.2">
      <c r="A1540" s="1" t="s">
        <v>831</v>
      </c>
      <c r="B1540" s="13">
        <f t="shared" si="220"/>
        <v>25469</v>
      </c>
      <c r="C1540" s="1">
        <f t="shared" si="219"/>
        <v>53</v>
      </c>
      <c r="D1540">
        <v>1969</v>
      </c>
      <c r="E1540" s="7" t="s">
        <v>19</v>
      </c>
      <c r="F1540">
        <v>23</v>
      </c>
      <c r="G1540" s="8" t="str">
        <f t="shared" si="221"/>
        <v>Sep</v>
      </c>
      <c r="H1540" s="8" t="s">
        <v>6732</v>
      </c>
      <c r="I1540" s="14" t="s">
        <v>7855</v>
      </c>
      <c r="J1540" t="s">
        <v>6105</v>
      </c>
      <c r="K1540">
        <v>1969</v>
      </c>
      <c r="L1540">
        <f t="shared" si="222"/>
        <v>1969</v>
      </c>
      <c r="M1540">
        <v>26.72</v>
      </c>
      <c r="N1540" t="str">
        <f t="shared" si="223"/>
        <v>Overweight</v>
      </c>
      <c r="O1540" t="str">
        <f t="shared" si="224"/>
        <v>Normal</v>
      </c>
      <c r="P1540">
        <v>4.1399999999999997</v>
      </c>
      <c r="Q1540" s="2" t="s">
        <v>8354</v>
      </c>
      <c r="R1540" s="2" t="s">
        <v>8354</v>
      </c>
      <c r="S1540" t="s">
        <v>8354</v>
      </c>
      <c r="T1540" s="2">
        <v>0</v>
      </c>
      <c r="U1540" s="2" t="str">
        <f t="shared" si="225"/>
        <v>NO</v>
      </c>
      <c r="V1540" t="s">
        <v>8354</v>
      </c>
      <c r="W1540" t="str">
        <f t="shared" si="226"/>
        <v>tier - 3</v>
      </c>
      <c r="X1540" t="s">
        <v>11</v>
      </c>
      <c r="Y1540" t="str">
        <f t="shared" si="227"/>
        <v>tier - 1</v>
      </c>
      <c r="Z1540" t="s">
        <v>15</v>
      </c>
      <c r="AA1540" s="15">
        <v>13044.41</v>
      </c>
      <c r="AB1540" t="str">
        <v>R1012</v>
      </c>
    </row>
    <row r="1541" spans="1:28" x14ac:dyDescent="0.2">
      <c r="A1541" s="1" t="s">
        <v>830</v>
      </c>
      <c r="B1541" s="13">
        <f t="shared" si="220"/>
        <v>24690</v>
      </c>
      <c r="C1541" s="1">
        <f t="shared" si="219"/>
        <v>55</v>
      </c>
      <c r="D1541">
        <v>1967</v>
      </c>
      <c r="E1541" s="7" t="s">
        <v>34</v>
      </c>
      <c r="F1541">
        <v>6</v>
      </c>
      <c r="G1541" s="8" t="str">
        <f t="shared" si="221"/>
        <v>Aug</v>
      </c>
      <c r="H1541" s="8" t="s">
        <v>6730</v>
      </c>
      <c r="I1541" s="14" t="s">
        <v>7856</v>
      </c>
      <c r="J1541" t="s">
        <v>6106</v>
      </c>
      <c r="K1541">
        <v>1967</v>
      </c>
      <c r="L1541">
        <f t="shared" si="222"/>
        <v>1967</v>
      </c>
      <c r="M1541">
        <v>41.42</v>
      </c>
      <c r="N1541" t="str">
        <f t="shared" si="223"/>
        <v>Obesity</v>
      </c>
      <c r="O1541" t="str">
        <f t="shared" si="224"/>
        <v>Normal</v>
      </c>
      <c r="P1541">
        <v>5.17</v>
      </c>
      <c r="Q1541" s="2" t="s">
        <v>8354</v>
      </c>
      <c r="R1541" s="2" t="s">
        <v>8354</v>
      </c>
      <c r="S1541" t="s">
        <v>2382</v>
      </c>
      <c r="T1541" s="2">
        <v>1</v>
      </c>
      <c r="U1541" s="2" t="str">
        <f t="shared" si="225"/>
        <v>NO</v>
      </c>
      <c r="V1541" t="s">
        <v>8354</v>
      </c>
      <c r="W1541" t="str">
        <f t="shared" si="226"/>
        <v>tier - 3</v>
      </c>
      <c r="X1541" t="s">
        <v>11</v>
      </c>
      <c r="Y1541" t="str">
        <f t="shared" si="227"/>
        <v>tier - 3</v>
      </c>
      <c r="Z1541" t="s">
        <v>11</v>
      </c>
      <c r="AA1541" s="15">
        <v>13047.33</v>
      </c>
      <c r="AB1541" t="str">
        <v>R1024</v>
      </c>
    </row>
    <row r="1542" spans="1:28" x14ac:dyDescent="0.2">
      <c r="A1542" s="1" t="s">
        <v>829</v>
      </c>
      <c r="B1542" s="13">
        <f t="shared" si="220"/>
        <v>31346</v>
      </c>
      <c r="C1542" s="1">
        <f t="shared" si="219"/>
        <v>37</v>
      </c>
      <c r="D1542">
        <v>1985</v>
      </c>
      <c r="E1542" s="7" t="s">
        <v>36</v>
      </c>
      <c r="F1542">
        <v>26</v>
      </c>
      <c r="G1542" s="8" t="str">
        <f t="shared" si="221"/>
        <v>Oct</v>
      </c>
      <c r="H1542" s="8" t="s">
        <v>6730</v>
      </c>
      <c r="I1542" s="14" t="s">
        <v>7857</v>
      </c>
      <c r="J1542" t="s">
        <v>6107</v>
      </c>
      <c r="K1542">
        <v>1985</v>
      </c>
      <c r="L1542">
        <f t="shared" si="222"/>
        <v>1985</v>
      </c>
      <c r="M1542">
        <v>20.69</v>
      </c>
      <c r="N1542" t="str">
        <f t="shared" si="223"/>
        <v>Normalweight</v>
      </c>
      <c r="O1542" t="str">
        <f t="shared" si="224"/>
        <v>Diabetes</v>
      </c>
      <c r="P1542">
        <v>6.93</v>
      </c>
      <c r="Q1542" s="2" t="s">
        <v>8354</v>
      </c>
      <c r="R1542" s="2" t="s">
        <v>8354</v>
      </c>
      <c r="S1542" t="s">
        <v>8354</v>
      </c>
      <c r="T1542" s="2">
        <v>2</v>
      </c>
      <c r="U1542" s="2" t="str">
        <f t="shared" si="225"/>
        <v>NO</v>
      </c>
      <c r="V1542" t="s">
        <v>8354</v>
      </c>
      <c r="W1542" t="str">
        <f t="shared" si="226"/>
        <v>tier - 3</v>
      </c>
      <c r="X1542" t="s">
        <v>11</v>
      </c>
      <c r="Y1542" t="str">
        <f t="shared" si="227"/>
        <v>tier - 1</v>
      </c>
      <c r="Z1542" t="s">
        <v>15</v>
      </c>
      <c r="AA1542" s="15">
        <v>13051.22</v>
      </c>
      <c r="AB1542" t="str">
        <v>R1026</v>
      </c>
    </row>
    <row r="1543" spans="1:28" x14ac:dyDescent="0.2">
      <c r="A1543" s="1" t="s">
        <v>828</v>
      </c>
      <c r="B1543" s="13">
        <f t="shared" si="220"/>
        <v>22591</v>
      </c>
      <c r="C1543" s="1">
        <f t="shared" si="219"/>
        <v>61</v>
      </c>
      <c r="D1543">
        <v>1961</v>
      </c>
      <c r="E1543" s="7" t="s">
        <v>14</v>
      </c>
      <c r="F1543">
        <v>6</v>
      </c>
      <c r="G1543" s="8" t="str">
        <f t="shared" si="221"/>
        <v>Nov</v>
      </c>
      <c r="H1543" s="8" t="s">
        <v>6732</v>
      </c>
      <c r="I1543" s="14" t="s">
        <v>7858</v>
      </c>
      <c r="J1543" t="s">
        <v>5085</v>
      </c>
      <c r="K1543">
        <v>1961</v>
      </c>
      <c r="L1543">
        <f t="shared" si="222"/>
        <v>1961</v>
      </c>
      <c r="M1543">
        <v>41.23</v>
      </c>
      <c r="N1543" t="str">
        <f t="shared" si="223"/>
        <v>Obesity</v>
      </c>
      <c r="O1543" t="str">
        <f t="shared" si="224"/>
        <v>Normal</v>
      </c>
      <c r="P1543">
        <v>4.24</v>
      </c>
      <c r="Q1543" s="2" t="s">
        <v>8354</v>
      </c>
      <c r="R1543" s="2" t="s">
        <v>8354</v>
      </c>
      <c r="S1543" t="s">
        <v>8354</v>
      </c>
      <c r="T1543" s="2">
        <v>0</v>
      </c>
      <c r="U1543" s="2" t="str">
        <f t="shared" si="225"/>
        <v>NO</v>
      </c>
      <c r="V1543" t="s">
        <v>8354</v>
      </c>
      <c r="W1543" t="str">
        <f t="shared" si="226"/>
        <v>tier - 3</v>
      </c>
      <c r="X1543" t="s">
        <v>11</v>
      </c>
      <c r="Y1543" t="str">
        <f t="shared" si="227"/>
        <v>tier - 2</v>
      </c>
      <c r="Z1543" t="s">
        <v>10</v>
      </c>
      <c r="AA1543" s="15">
        <v>13063.88</v>
      </c>
      <c r="AB1543" t="str">
        <v>R1011</v>
      </c>
    </row>
    <row r="1544" spans="1:28" x14ac:dyDescent="0.2">
      <c r="A1544" s="1" t="s">
        <v>827</v>
      </c>
      <c r="B1544" s="13">
        <f t="shared" si="220"/>
        <v>28688</v>
      </c>
      <c r="C1544" s="1">
        <f t="shared" si="219"/>
        <v>44</v>
      </c>
      <c r="D1544">
        <v>1978</v>
      </c>
      <c r="E1544" s="7" t="s">
        <v>9</v>
      </c>
      <c r="F1544">
        <v>17</v>
      </c>
      <c r="G1544" s="8" t="str">
        <f t="shared" si="221"/>
        <v>Jul</v>
      </c>
      <c r="H1544" s="8" t="s">
        <v>6732</v>
      </c>
      <c r="I1544" s="14" t="s">
        <v>6779</v>
      </c>
      <c r="J1544" t="s">
        <v>6108</v>
      </c>
      <c r="K1544">
        <v>1978</v>
      </c>
      <c r="L1544">
        <f t="shared" si="222"/>
        <v>1978</v>
      </c>
      <c r="M1544">
        <v>29.9</v>
      </c>
      <c r="N1544" t="str">
        <f t="shared" si="223"/>
        <v>Overweight</v>
      </c>
      <c r="O1544" t="str">
        <f t="shared" si="224"/>
        <v>Prediabetes</v>
      </c>
      <c r="P1544">
        <v>5.91</v>
      </c>
      <c r="Q1544" s="2" t="s">
        <v>8354</v>
      </c>
      <c r="R1544" s="2" t="s">
        <v>8354</v>
      </c>
      <c r="S1544" t="s">
        <v>8354</v>
      </c>
      <c r="T1544" s="2">
        <v>0</v>
      </c>
      <c r="U1544" s="2" t="str">
        <f t="shared" si="225"/>
        <v>NO</v>
      </c>
      <c r="V1544" t="s">
        <v>8354</v>
      </c>
      <c r="W1544" t="str">
        <f t="shared" si="226"/>
        <v>tier - 3</v>
      </c>
      <c r="X1544" t="s">
        <v>11</v>
      </c>
      <c r="Y1544" t="str">
        <f t="shared" si="227"/>
        <v>tier - 2</v>
      </c>
      <c r="Z1544" t="s">
        <v>10</v>
      </c>
      <c r="AA1544" s="15">
        <v>13101.74</v>
      </c>
      <c r="AB1544" t="str">
        <v>R1026</v>
      </c>
    </row>
    <row r="1545" spans="1:28" x14ac:dyDescent="0.2">
      <c r="A1545" s="1" t="s">
        <v>826</v>
      </c>
      <c r="B1545" s="13">
        <f t="shared" si="220"/>
        <v>26236</v>
      </c>
      <c r="C1545" s="1">
        <f t="shared" si="219"/>
        <v>51</v>
      </c>
      <c r="D1545">
        <v>1971</v>
      </c>
      <c r="E1545" s="7" t="s">
        <v>36</v>
      </c>
      <c r="F1545">
        <v>30</v>
      </c>
      <c r="G1545" s="8" t="str">
        <f t="shared" si="221"/>
        <v>Oct</v>
      </c>
      <c r="H1545" s="8" t="s">
        <v>6732</v>
      </c>
      <c r="I1545" s="14" t="s">
        <v>7859</v>
      </c>
      <c r="J1545" t="s">
        <v>6710</v>
      </c>
      <c r="K1545">
        <v>1971</v>
      </c>
      <c r="L1545">
        <f t="shared" si="222"/>
        <v>1971</v>
      </c>
      <c r="M1545">
        <v>34.104999999999997</v>
      </c>
      <c r="N1545" t="str">
        <f t="shared" si="223"/>
        <v>Obesity</v>
      </c>
      <c r="O1545" t="str">
        <f t="shared" si="224"/>
        <v>Prediabetes</v>
      </c>
      <c r="P1545">
        <v>5.93</v>
      </c>
      <c r="Q1545" s="2" t="s">
        <v>8354</v>
      </c>
      <c r="R1545" s="2" t="s">
        <v>8354</v>
      </c>
      <c r="S1545" t="s">
        <v>8354</v>
      </c>
      <c r="T1545" s="2">
        <v>0</v>
      </c>
      <c r="U1545" s="2" t="str">
        <f t="shared" si="225"/>
        <v>NO</v>
      </c>
      <c r="V1545" t="s">
        <v>8354</v>
      </c>
      <c r="W1545" t="str">
        <f t="shared" si="226"/>
        <v>tier - 3</v>
      </c>
      <c r="X1545" t="s">
        <v>11</v>
      </c>
      <c r="Y1545" t="str">
        <f t="shared" si="227"/>
        <v>tier - 2</v>
      </c>
      <c r="Z1545" t="s">
        <v>10</v>
      </c>
      <c r="AA1545" s="15">
        <v>13110.79</v>
      </c>
      <c r="AB1545" t="str">
        <v>R1011</v>
      </c>
    </row>
    <row r="1546" spans="1:28" x14ac:dyDescent="0.2">
      <c r="A1546" s="1" t="s">
        <v>825</v>
      </c>
      <c r="B1546" s="13">
        <f t="shared" si="220"/>
        <v>22860</v>
      </c>
      <c r="C1546" s="1">
        <f t="shared" si="219"/>
        <v>60</v>
      </c>
      <c r="D1546">
        <v>1962</v>
      </c>
      <c r="E1546" s="7" t="s">
        <v>34</v>
      </c>
      <c r="F1546">
        <v>2</v>
      </c>
      <c r="G1546" s="8" t="str">
        <f t="shared" si="221"/>
        <v>Aug</v>
      </c>
      <c r="H1546" s="8" t="s">
        <v>6732</v>
      </c>
      <c r="I1546" s="14" t="s">
        <v>7860</v>
      </c>
      <c r="J1546" t="s">
        <v>6109</v>
      </c>
      <c r="K1546">
        <v>1962</v>
      </c>
      <c r="L1546">
        <f t="shared" si="222"/>
        <v>1962</v>
      </c>
      <c r="M1546">
        <v>24.97</v>
      </c>
      <c r="N1546" t="str">
        <f t="shared" si="223"/>
        <v>Overweight</v>
      </c>
      <c r="O1546" t="str">
        <f t="shared" si="224"/>
        <v>Normal</v>
      </c>
      <c r="P1546">
        <v>5.66</v>
      </c>
      <c r="Q1546" s="2" t="s">
        <v>8354</v>
      </c>
      <c r="R1546" s="2" t="s">
        <v>8354</v>
      </c>
      <c r="S1546" t="s">
        <v>8354</v>
      </c>
      <c r="T1546" s="2">
        <v>0</v>
      </c>
      <c r="U1546" s="2" t="str">
        <f t="shared" si="225"/>
        <v>NO</v>
      </c>
      <c r="V1546" t="s">
        <v>8354</v>
      </c>
      <c r="W1546" t="str">
        <f t="shared" si="226"/>
        <v>tier - 3</v>
      </c>
      <c r="X1546" t="s">
        <v>11</v>
      </c>
      <c r="Y1546" t="str">
        <f t="shared" si="227"/>
        <v>tier - 3</v>
      </c>
      <c r="Z1546" t="s">
        <v>11</v>
      </c>
      <c r="AA1546" s="15">
        <v>13112.6</v>
      </c>
      <c r="AB1546" t="str">
        <v>R1012</v>
      </c>
    </row>
    <row r="1547" spans="1:28" x14ac:dyDescent="0.2">
      <c r="A1547" s="1" t="s">
        <v>824</v>
      </c>
      <c r="B1547" s="13">
        <f t="shared" si="220"/>
        <v>33828</v>
      </c>
      <c r="C1547" s="1">
        <f t="shared" si="219"/>
        <v>30</v>
      </c>
      <c r="D1547">
        <v>1992</v>
      </c>
      <c r="E1547" s="7" t="s">
        <v>34</v>
      </c>
      <c r="F1547">
        <v>12</v>
      </c>
      <c r="G1547" s="8" t="str">
        <f t="shared" si="221"/>
        <v>Aug</v>
      </c>
      <c r="H1547" s="8" t="s">
        <v>6730</v>
      </c>
      <c r="I1547" s="14" t="s">
        <v>7079</v>
      </c>
      <c r="J1547" t="s">
        <v>6110</v>
      </c>
      <c r="K1547">
        <v>1992</v>
      </c>
      <c r="L1547">
        <f t="shared" si="222"/>
        <v>1992</v>
      </c>
      <c r="M1547">
        <v>34.799999999999997</v>
      </c>
      <c r="N1547" t="str">
        <f t="shared" si="223"/>
        <v>Obesity</v>
      </c>
      <c r="O1547" t="str">
        <f t="shared" si="224"/>
        <v>Normal</v>
      </c>
      <c r="P1547">
        <v>4.1900000000000004</v>
      </c>
      <c r="Q1547" s="2" t="s">
        <v>8354</v>
      </c>
      <c r="R1547" s="2" t="s">
        <v>8354</v>
      </c>
      <c r="S1547" t="s">
        <v>8354</v>
      </c>
      <c r="T1547" s="2">
        <v>1</v>
      </c>
      <c r="U1547" s="2" t="str">
        <f t="shared" si="225"/>
        <v>NO</v>
      </c>
      <c r="V1547" t="s">
        <v>8354</v>
      </c>
      <c r="W1547" t="str">
        <f t="shared" si="226"/>
        <v>tier - 3</v>
      </c>
      <c r="X1547" t="s">
        <v>11</v>
      </c>
      <c r="Y1547" t="str">
        <f t="shared" si="227"/>
        <v>tier - 2</v>
      </c>
      <c r="Z1547" t="s">
        <v>10</v>
      </c>
      <c r="AA1547" s="15">
        <v>13113.51</v>
      </c>
      <c r="AB1547" t="str">
        <v>R1026</v>
      </c>
    </row>
    <row r="1548" spans="1:28" x14ac:dyDescent="0.2">
      <c r="A1548" s="1" t="s">
        <v>823</v>
      </c>
      <c r="B1548" s="13">
        <f t="shared" si="220"/>
        <v>23268</v>
      </c>
      <c r="C1548" s="1">
        <f t="shared" si="219"/>
        <v>59</v>
      </c>
      <c r="D1548">
        <v>1963</v>
      </c>
      <c r="E1548" s="7" t="s">
        <v>19</v>
      </c>
      <c r="F1548">
        <v>14</v>
      </c>
      <c r="G1548" s="8" t="str">
        <f t="shared" si="221"/>
        <v>Sep</v>
      </c>
      <c r="H1548" s="8" t="s">
        <v>6730</v>
      </c>
      <c r="I1548" s="14" t="s">
        <v>7861</v>
      </c>
      <c r="J1548" t="s">
        <v>6111</v>
      </c>
      <c r="K1548">
        <v>1963</v>
      </c>
      <c r="L1548">
        <f t="shared" si="222"/>
        <v>1963</v>
      </c>
      <c r="M1548">
        <v>32.965000000000003</v>
      </c>
      <c r="N1548" t="str">
        <f t="shared" si="223"/>
        <v>Obesity</v>
      </c>
      <c r="O1548" t="str">
        <f t="shared" si="224"/>
        <v>Diabetes</v>
      </c>
      <c r="P1548">
        <v>9.2100000000000009</v>
      </c>
      <c r="Q1548" s="2" t="s">
        <v>8355</v>
      </c>
      <c r="R1548" s="2" t="s">
        <v>8354</v>
      </c>
      <c r="S1548" t="s">
        <v>8354</v>
      </c>
      <c r="T1548" s="2">
        <v>0</v>
      </c>
      <c r="U1548" s="2" t="str">
        <f t="shared" si="225"/>
        <v>NO</v>
      </c>
      <c r="V1548" t="s">
        <v>8354</v>
      </c>
      <c r="W1548" t="str">
        <f t="shared" si="226"/>
        <v>tier - 3</v>
      </c>
      <c r="X1548" t="s">
        <v>11</v>
      </c>
      <c r="Y1548" t="str">
        <f t="shared" si="227"/>
        <v>tier - 1</v>
      </c>
      <c r="Z1548" t="s">
        <v>15</v>
      </c>
      <c r="AA1548" s="15">
        <v>13116.84</v>
      </c>
      <c r="AB1548" t="str">
        <v>R1012</v>
      </c>
    </row>
    <row r="1549" spans="1:28" x14ac:dyDescent="0.2">
      <c r="A1549" s="1" t="s">
        <v>822</v>
      </c>
      <c r="B1549" s="13">
        <f t="shared" si="220"/>
        <v>36388</v>
      </c>
      <c r="C1549" s="1">
        <f t="shared" si="219"/>
        <v>23</v>
      </c>
      <c r="D1549">
        <v>1999</v>
      </c>
      <c r="E1549" s="7" t="s">
        <v>34</v>
      </c>
      <c r="F1549">
        <v>16</v>
      </c>
      <c r="G1549" s="8" t="str">
        <f t="shared" si="221"/>
        <v>Aug</v>
      </c>
      <c r="H1549" s="8" t="s">
        <v>6730</v>
      </c>
      <c r="I1549" s="14" t="s">
        <v>7862</v>
      </c>
      <c r="J1549" t="s">
        <v>6112</v>
      </c>
      <c r="K1549">
        <v>1999</v>
      </c>
      <c r="L1549">
        <f t="shared" si="222"/>
        <v>1999</v>
      </c>
      <c r="M1549">
        <v>27.265000000000001</v>
      </c>
      <c r="N1549" t="str">
        <f t="shared" si="223"/>
        <v>Overweight</v>
      </c>
      <c r="O1549" t="str">
        <f t="shared" si="224"/>
        <v>Normal</v>
      </c>
      <c r="P1549">
        <v>5.51</v>
      </c>
      <c r="Q1549" s="2" t="s">
        <v>8354</v>
      </c>
      <c r="R1549" s="2" t="s">
        <v>8354</v>
      </c>
      <c r="S1549" t="s">
        <v>8354</v>
      </c>
      <c r="T1549" s="2">
        <v>1</v>
      </c>
      <c r="U1549" s="2" t="str">
        <f t="shared" si="225"/>
        <v>NO</v>
      </c>
      <c r="V1549" t="s">
        <v>8354</v>
      </c>
      <c r="W1549" t="str">
        <f t="shared" si="226"/>
        <v>tier - 3</v>
      </c>
      <c r="X1549" t="s">
        <v>11</v>
      </c>
      <c r="Y1549" t="str">
        <f t="shared" si="227"/>
        <v>tier - 3</v>
      </c>
      <c r="Z1549" t="s">
        <v>11</v>
      </c>
      <c r="AA1549" s="15">
        <v>13126.68</v>
      </c>
      <c r="AB1549" t="str">
        <v>R1011</v>
      </c>
    </row>
    <row r="1550" spans="1:28" x14ac:dyDescent="0.2">
      <c r="A1550" s="1" t="s">
        <v>821</v>
      </c>
      <c r="B1550" s="13">
        <f t="shared" si="220"/>
        <v>22531</v>
      </c>
      <c r="C1550" s="1">
        <f t="shared" si="219"/>
        <v>61</v>
      </c>
      <c r="D1550">
        <v>1961</v>
      </c>
      <c r="E1550" s="7" t="s">
        <v>19</v>
      </c>
      <c r="F1550">
        <v>7</v>
      </c>
      <c r="G1550" s="8" t="str">
        <f t="shared" si="221"/>
        <v>Sep</v>
      </c>
      <c r="H1550" s="8" t="s">
        <v>6732</v>
      </c>
      <c r="I1550" s="14" t="s">
        <v>7863</v>
      </c>
      <c r="J1550" t="s">
        <v>5967</v>
      </c>
      <c r="K1550">
        <v>1961</v>
      </c>
      <c r="L1550">
        <f t="shared" si="222"/>
        <v>1961</v>
      </c>
      <c r="M1550">
        <v>17.059999999999999</v>
      </c>
      <c r="N1550" t="str">
        <f t="shared" si="223"/>
        <v>Underweight</v>
      </c>
      <c r="O1550" t="str">
        <f t="shared" si="224"/>
        <v>Diabetes</v>
      </c>
      <c r="P1550">
        <v>8.5</v>
      </c>
      <c r="Q1550" s="2" t="s">
        <v>8354</v>
      </c>
      <c r="R1550" s="2" t="s">
        <v>8354</v>
      </c>
      <c r="S1550" t="s">
        <v>8354</v>
      </c>
      <c r="T1550" s="2">
        <v>0</v>
      </c>
      <c r="U1550" s="2" t="str">
        <f t="shared" si="225"/>
        <v>NO</v>
      </c>
      <c r="V1550" t="s">
        <v>8354</v>
      </c>
      <c r="W1550" t="str">
        <f t="shared" si="226"/>
        <v>tier - 3</v>
      </c>
      <c r="X1550" t="s">
        <v>11</v>
      </c>
      <c r="Y1550" t="str">
        <f t="shared" si="227"/>
        <v>tier - 2</v>
      </c>
      <c r="Z1550" t="s">
        <v>10</v>
      </c>
      <c r="AA1550" s="15">
        <v>13129.6</v>
      </c>
      <c r="AB1550" t="str">
        <v>R1017</v>
      </c>
    </row>
    <row r="1551" spans="1:28" x14ac:dyDescent="0.2">
      <c r="A1551" s="1" t="s">
        <v>820</v>
      </c>
      <c r="B1551" s="13">
        <f t="shared" si="220"/>
        <v>22621</v>
      </c>
      <c r="C1551" s="1">
        <f t="shared" si="219"/>
        <v>61</v>
      </c>
      <c r="D1551">
        <v>1961</v>
      </c>
      <c r="E1551" s="7" t="s">
        <v>29</v>
      </c>
      <c r="F1551">
        <v>6</v>
      </c>
      <c r="G1551" s="8" t="str">
        <f t="shared" si="221"/>
        <v>Dec</v>
      </c>
      <c r="H1551" s="8" t="s">
        <v>6730</v>
      </c>
      <c r="I1551" s="14" t="s">
        <v>6759</v>
      </c>
      <c r="J1551" t="s">
        <v>6113</v>
      </c>
      <c r="K1551">
        <v>1961</v>
      </c>
      <c r="L1551">
        <f t="shared" si="222"/>
        <v>1961</v>
      </c>
      <c r="M1551">
        <v>36.29</v>
      </c>
      <c r="N1551" t="str">
        <f t="shared" si="223"/>
        <v>Obesity</v>
      </c>
      <c r="O1551" t="str">
        <f t="shared" si="224"/>
        <v>Prediabetes</v>
      </c>
      <c r="P1551">
        <v>6.23</v>
      </c>
      <c r="Q1551" s="2" t="s">
        <v>8354</v>
      </c>
      <c r="R1551" s="2" t="s">
        <v>8354</v>
      </c>
      <c r="S1551" t="s">
        <v>8354</v>
      </c>
      <c r="T1551" s="2">
        <v>0</v>
      </c>
      <c r="U1551" s="2" t="str">
        <f t="shared" si="225"/>
        <v>NO</v>
      </c>
      <c r="V1551" t="s">
        <v>8354</v>
      </c>
      <c r="W1551" t="str">
        <f t="shared" si="226"/>
        <v>tier - 3</v>
      </c>
      <c r="X1551" t="s">
        <v>11</v>
      </c>
      <c r="Y1551" t="str">
        <f t="shared" si="227"/>
        <v>tier - 2</v>
      </c>
      <c r="Z1551" t="s">
        <v>10</v>
      </c>
      <c r="AA1551" s="15">
        <v>13143.34</v>
      </c>
      <c r="AB1551" t="str">
        <v>R1020</v>
      </c>
    </row>
    <row r="1552" spans="1:28" x14ac:dyDescent="0.2">
      <c r="A1552" s="1" t="s">
        <v>819</v>
      </c>
      <c r="B1552" s="13">
        <f t="shared" si="220"/>
        <v>22621</v>
      </c>
      <c r="C1552" s="1">
        <f t="shared" si="219"/>
        <v>61</v>
      </c>
      <c r="D1552">
        <v>1961</v>
      </c>
      <c r="E1552" s="7" t="s">
        <v>29</v>
      </c>
      <c r="F1552">
        <v>6</v>
      </c>
      <c r="G1552" s="8" t="str">
        <f t="shared" si="221"/>
        <v>Dec</v>
      </c>
      <c r="H1552" s="8" t="s">
        <v>6732</v>
      </c>
      <c r="I1552" s="14" t="s">
        <v>7864</v>
      </c>
      <c r="J1552" t="s">
        <v>6114</v>
      </c>
      <c r="K1552">
        <v>1961</v>
      </c>
      <c r="L1552">
        <f t="shared" si="222"/>
        <v>1961</v>
      </c>
      <c r="M1552">
        <v>28.594999999999999</v>
      </c>
      <c r="N1552" t="str">
        <f t="shared" si="223"/>
        <v>Overweight</v>
      </c>
      <c r="O1552" t="str">
        <f t="shared" si="224"/>
        <v>Diabetes</v>
      </c>
      <c r="P1552">
        <v>8.5299999999999994</v>
      </c>
      <c r="Q1552" s="2" t="s">
        <v>8355</v>
      </c>
      <c r="R1552" s="2" t="s">
        <v>8354</v>
      </c>
      <c r="S1552" t="s">
        <v>8354</v>
      </c>
      <c r="T1552" s="2">
        <v>1</v>
      </c>
      <c r="U1552" s="2" t="str">
        <f t="shared" si="225"/>
        <v>NO</v>
      </c>
      <c r="V1552" t="s">
        <v>8354</v>
      </c>
      <c r="W1552" t="str">
        <f t="shared" si="226"/>
        <v>tier - 3</v>
      </c>
      <c r="X1552" t="s">
        <v>11</v>
      </c>
      <c r="Y1552" t="str">
        <f t="shared" si="227"/>
        <v>tier - 2</v>
      </c>
      <c r="Z1552" t="s">
        <v>10</v>
      </c>
      <c r="AA1552" s="15">
        <v>13143.86</v>
      </c>
      <c r="AB1552" t="str">
        <v>R1016</v>
      </c>
    </row>
    <row r="1553" spans="1:28" x14ac:dyDescent="0.2">
      <c r="A1553" s="1" t="s">
        <v>818</v>
      </c>
      <c r="B1553" s="13">
        <f t="shared" si="220"/>
        <v>22863</v>
      </c>
      <c r="C1553" s="1">
        <f t="shared" si="219"/>
        <v>60</v>
      </c>
      <c r="D1553">
        <v>1962</v>
      </c>
      <c r="E1553" s="7" t="s">
        <v>34</v>
      </c>
      <c r="F1553">
        <v>5</v>
      </c>
      <c r="G1553" s="8" t="str">
        <f t="shared" si="221"/>
        <v>Aug</v>
      </c>
      <c r="H1553" s="8" t="s">
        <v>6732</v>
      </c>
      <c r="I1553" s="14" t="s">
        <v>7129</v>
      </c>
      <c r="J1553" t="s">
        <v>5879</v>
      </c>
      <c r="K1553">
        <v>1962</v>
      </c>
      <c r="L1553">
        <f t="shared" si="222"/>
        <v>1962</v>
      </c>
      <c r="M1553">
        <v>17.8</v>
      </c>
      <c r="N1553" t="str">
        <f t="shared" si="223"/>
        <v>Underweight</v>
      </c>
      <c r="O1553" t="str">
        <f t="shared" si="224"/>
        <v>Prediabetes</v>
      </c>
      <c r="P1553">
        <v>5.75</v>
      </c>
      <c r="Q1553" s="2" t="s">
        <v>8355</v>
      </c>
      <c r="R1553" s="2" t="s">
        <v>8354</v>
      </c>
      <c r="S1553" t="s">
        <v>2382</v>
      </c>
      <c r="T1553" s="2">
        <v>1</v>
      </c>
      <c r="U1553" s="2" t="str">
        <f t="shared" si="225"/>
        <v>NO</v>
      </c>
      <c r="V1553" t="s">
        <v>8354</v>
      </c>
      <c r="W1553" t="str">
        <f t="shared" si="226"/>
        <v>tier - 3</v>
      </c>
      <c r="X1553" t="s">
        <v>11</v>
      </c>
      <c r="Y1553" t="str">
        <f t="shared" si="227"/>
        <v>tier - 1</v>
      </c>
      <c r="Z1553" t="s">
        <v>15</v>
      </c>
      <c r="AA1553" s="15">
        <v>13204.29</v>
      </c>
      <c r="AB1553" t="str">
        <v>R1024</v>
      </c>
    </row>
    <row r="1554" spans="1:28" x14ac:dyDescent="0.2">
      <c r="A1554" s="1" t="s">
        <v>817</v>
      </c>
      <c r="B1554" s="13">
        <f t="shared" si="220"/>
        <v>30239</v>
      </c>
      <c r="C1554" s="1">
        <f t="shared" si="219"/>
        <v>40</v>
      </c>
      <c r="D1554">
        <v>1982</v>
      </c>
      <c r="E1554" s="7" t="s">
        <v>36</v>
      </c>
      <c r="F1554">
        <v>15</v>
      </c>
      <c r="G1554" s="8" t="str">
        <f t="shared" si="221"/>
        <v>Oct</v>
      </c>
      <c r="H1554" s="8" t="s">
        <v>6732</v>
      </c>
      <c r="I1554" s="14" t="s">
        <v>7865</v>
      </c>
      <c r="J1554" t="s">
        <v>6115</v>
      </c>
      <c r="K1554">
        <v>1982</v>
      </c>
      <c r="L1554">
        <f t="shared" si="222"/>
        <v>1982</v>
      </c>
      <c r="M1554">
        <v>21.4</v>
      </c>
      <c r="N1554" t="str">
        <f t="shared" si="223"/>
        <v>Normalweight</v>
      </c>
      <c r="O1554" t="str">
        <f t="shared" si="224"/>
        <v>Normal</v>
      </c>
      <c r="P1554">
        <v>5.6</v>
      </c>
      <c r="Q1554" s="2" t="s">
        <v>8354</v>
      </c>
      <c r="R1554" s="2" t="s">
        <v>8354</v>
      </c>
      <c r="S1554" t="s">
        <v>8354</v>
      </c>
      <c r="T1554" s="2">
        <v>0</v>
      </c>
      <c r="U1554" s="2" t="str">
        <f t="shared" si="225"/>
        <v>NO</v>
      </c>
      <c r="V1554" t="s">
        <v>8354</v>
      </c>
      <c r="W1554" t="str">
        <f t="shared" si="226"/>
        <v>tier - 3</v>
      </c>
      <c r="X1554" t="s">
        <v>11</v>
      </c>
      <c r="Y1554" t="str">
        <f t="shared" si="227"/>
        <v>tier - 2</v>
      </c>
      <c r="Z1554" t="s">
        <v>10</v>
      </c>
      <c r="AA1554" s="15">
        <v>13214.43</v>
      </c>
      <c r="AB1554" t="str">
        <v>R1012</v>
      </c>
    </row>
    <row r="1555" spans="1:28" x14ac:dyDescent="0.2">
      <c r="A1555" s="1" t="s">
        <v>816</v>
      </c>
      <c r="B1555" s="13">
        <f t="shared" si="220"/>
        <v>22987</v>
      </c>
      <c r="C1555" s="1">
        <f t="shared" si="219"/>
        <v>60</v>
      </c>
      <c r="D1555">
        <v>1962</v>
      </c>
      <c r="E1555" s="7" t="s">
        <v>29</v>
      </c>
      <c r="F1555">
        <v>7</v>
      </c>
      <c r="G1555" s="8" t="str">
        <f t="shared" si="221"/>
        <v>Dec</v>
      </c>
      <c r="H1555" s="8" t="s">
        <v>6730</v>
      </c>
      <c r="I1555" s="14" t="s">
        <v>7866</v>
      </c>
      <c r="J1555" t="s">
        <v>6116</v>
      </c>
      <c r="K1555">
        <v>1962</v>
      </c>
      <c r="L1555">
        <f t="shared" si="222"/>
        <v>1962</v>
      </c>
      <c r="M1555">
        <v>23.01</v>
      </c>
      <c r="N1555" t="str">
        <f t="shared" si="223"/>
        <v>Normalweight</v>
      </c>
      <c r="O1555" t="str">
        <f t="shared" si="224"/>
        <v>Normal</v>
      </c>
      <c r="P1555">
        <v>4.68</v>
      </c>
      <c r="Q1555" s="2" t="s">
        <v>8354</v>
      </c>
      <c r="R1555" s="2" t="s">
        <v>8354</v>
      </c>
      <c r="S1555" t="s">
        <v>8354</v>
      </c>
      <c r="T1555" s="2">
        <v>0</v>
      </c>
      <c r="U1555" s="2" t="str">
        <f t="shared" si="225"/>
        <v>NO</v>
      </c>
      <c r="V1555" t="s">
        <v>8354</v>
      </c>
      <c r="W1555" t="str">
        <f t="shared" si="226"/>
        <v>tier - 3</v>
      </c>
      <c r="X1555" t="s">
        <v>11</v>
      </c>
      <c r="Y1555" t="str">
        <f t="shared" si="227"/>
        <v>tier - 1</v>
      </c>
      <c r="Z1555" t="s">
        <v>15</v>
      </c>
      <c r="AA1555" s="15">
        <v>13217.09</v>
      </c>
      <c r="AB1555" t="str">
        <v>R1024</v>
      </c>
    </row>
    <row r="1556" spans="1:28" x14ac:dyDescent="0.2">
      <c r="A1556" s="1" t="s">
        <v>815</v>
      </c>
      <c r="B1556" s="13">
        <f t="shared" si="220"/>
        <v>24059</v>
      </c>
      <c r="C1556" s="1">
        <f t="shared" si="219"/>
        <v>57</v>
      </c>
      <c r="D1556">
        <v>1965</v>
      </c>
      <c r="E1556" s="7" t="s">
        <v>14</v>
      </c>
      <c r="F1556">
        <v>13</v>
      </c>
      <c r="G1556" s="8" t="str">
        <f t="shared" si="221"/>
        <v>Nov</v>
      </c>
      <c r="H1556" s="8" t="s">
        <v>6730</v>
      </c>
      <c r="I1556" s="14" t="s">
        <v>6910</v>
      </c>
      <c r="J1556" t="s">
        <v>6711</v>
      </c>
      <c r="K1556">
        <v>1965</v>
      </c>
      <c r="L1556">
        <f t="shared" si="222"/>
        <v>1965</v>
      </c>
      <c r="M1556">
        <v>19.86</v>
      </c>
      <c r="N1556" t="str">
        <f t="shared" si="223"/>
        <v>Normalweight</v>
      </c>
      <c r="O1556" t="str">
        <f t="shared" si="224"/>
        <v>Normal</v>
      </c>
      <c r="P1556">
        <v>5.62</v>
      </c>
      <c r="Q1556" s="2" t="s">
        <v>8355</v>
      </c>
      <c r="R1556" s="2" t="s">
        <v>8354</v>
      </c>
      <c r="S1556" t="s">
        <v>8354</v>
      </c>
      <c r="T1556" s="2">
        <v>0</v>
      </c>
      <c r="U1556" s="2" t="str">
        <f t="shared" si="225"/>
        <v>NO</v>
      </c>
      <c r="V1556" t="s">
        <v>8354</v>
      </c>
      <c r="W1556" t="str">
        <f t="shared" si="226"/>
        <v>tier - 3</v>
      </c>
      <c r="X1556" t="s">
        <v>11</v>
      </c>
      <c r="Y1556" t="str">
        <f t="shared" si="227"/>
        <v>tier - 3</v>
      </c>
      <c r="Z1556" t="s">
        <v>11</v>
      </c>
      <c r="AA1556" s="15">
        <v>13224.06</v>
      </c>
      <c r="AB1556" t="str">
        <v>R1024</v>
      </c>
    </row>
    <row r="1557" spans="1:28" x14ac:dyDescent="0.2">
      <c r="A1557" s="1" t="s">
        <v>814</v>
      </c>
      <c r="B1557" s="13">
        <f t="shared" si="220"/>
        <v>22974</v>
      </c>
      <c r="C1557" s="1">
        <f t="shared" si="219"/>
        <v>60</v>
      </c>
      <c r="D1557">
        <v>1962</v>
      </c>
      <c r="E1557" s="7" t="s">
        <v>14</v>
      </c>
      <c r="F1557">
        <v>24</v>
      </c>
      <c r="G1557" s="8" t="str">
        <f t="shared" si="221"/>
        <v>Nov</v>
      </c>
      <c r="H1557" s="8" t="s">
        <v>6732</v>
      </c>
      <c r="I1557" s="14" t="s">
        <v>6949</v>
      </c>
      <c r="J1557" t="s">
        <v>5738</v>
      </c>
      <c r="K1557">
        <v>1962</v>
      </c>
      <c r="L1557">
        <f t="shared" si="222"/>
        <v>1962</v>
      </c>
      <c r="M1557">
        <v>33.58</v>
      </c>
      <c r="N1557" t="str">
        <f t="shared" si="223"/>
        <v>Obesity</v>
      </c>
      <c r="O1557" t="str">
        <f t="shared" si="224"/>
        <v>Normal</v>
      </c>
      <c r="P1557">
        <v>5.08</v>
      </c>
      <c r="Q1557" s="2" t="s">
        <v>8354</v>
      </c>
      <c r="R1557" s="2" t="s">
        <v>8354</v>
      </c>
      <c r="S1557" t="s">
        <v>8354</v>
      </c>
      <c r="T1557" s="2">
        <v>0</v>
      </c>
      <c r="U1557" s="2" t="str">
        <f t="shared" si="225"/>
        <v>NO</v>
      </c>
      <c r="V1557" t="s">
        <v>8354</v>
      </c>
      <c r="W1557" t="str">
        <f t="shared" si="226"/>
        <v>tier - 3</v>
      </c>
      <c r="X1557" t="s">
        <v>11</v>
      </c>
      <c r="Y1557" t="str">
        <f t="shared" si="227"/>
        <v>tier - 2</v>
      </c>
      <c r="Z1557" t="s">
        <v>10</v>
      </c>
      <c r="AA1557" s="15">
        <v>13224.69</v>
      </c>
      <c r="AB1557" t="str">
        <v>R1011</v>
      </c>
    </row>
    <row r="1558" spans="1:28" x14ac:dyDescent="0.2">
      <c r="A1558" s="1" t="s">
        <v>813</v>
      </c>
      <c r="B1558" s="13">
        <f t="shared" si="220"/>
        <v>22930</v>
      </c>
      <c r="C1558" s="1">
        <f t="shared" ref="C1558:C1621" si="228">DATEDIF(B1558,DATE(2023,6,8),"Y")</f>
        <v>60</v>
      </c>
      <c r="D1558">
        <v>1962</v>
      </c>
      <c r="E1558" s="7" t="s">
        <v>36</v>
      </c>
      <c r="F1558">
        <v>11</v>
      </c>
      <c r="G1558" s="8" t="str">
        <f t="shared" si="221"/>
        <v>Oct</v>
      </c>
      <c r="H1558" s="8" t="s">
        <v>6730</v>
      </c>
      <c r="I1558" s="14" t="s">
        <v>7867</v>
      </c>
      <c r="J1558" t="s">
        <v>6117</v>
      </c>
      <c r="K1558">
        <v>1962</v>
      </c>
      <c r="L1558">
        <f t="shared" si="222"/>
        <v>1962</v>
      </c>
      <c r="M1558">
        <v>29.81</v>
      </c>
      <c r="N1558" t="str">
        <f t="shared" si="223"/>
        <v>Overweight</v>
      </c>
      <c r="O1558" t="str">
        <f t="shared" si="224"/>
        <v>Normal</v>
      </c>
      <c r="P1558">
        <v>5.28</v>
      </c>
      <c r="Q1558" s="2" t="s">
        <v>8354</v>
      </c>
      <c r="R1558" s="2" t="s">
        <v>8354</v>
      </c>
      <c r="S1558" t="s">
        <v>8354</v>
      </c>
      <c r="T1558" s="2">
        <v>0</v>
      </c>
      <c r="U1558" s="2" t="str">
        <f t="shared" si="225"/>
        <v>NO</v>
      </c>
      <c r="V1558" t="s">
        <v>8354</v>
      </c>
      <c r="W1558" t="str">
        <f t="shared" si="226"/>
        <v>tier - 3</v>
      </c>
      <c r="X1558" t="s">
        <v>11</v>
      </c>
      <c r="Y1558" t="str">
        <f t="shared" si="227"/>
        <v>tier - 3</v>
      </c>
      <c r="Z1558" t="s">
        <v>11</v>
      </c>
      <c r="AA1558" s="15">
        <v>13228.85</v>
      </c>
      <c r="AB1558" t="str">
        <v>R1023</v>
      </c>
    </row>
    <row r="1559" spans="1:28" x14ac:dyDescent="0.2">
      <c r="A1559" s="1" t="s">
        <v>812</v>
      </c>
      <c r="B1559" s="13">
        <f t="shared" si="220"/>
        <v>34516</v>
      </c>
      <c r="C1559" s="1">
        <f t="shared" si="228"/>
        <v>28</v>
      </c>
      <c r="D1559">
        <v>1994</v>
      </c>
      <c r="E1559" s="7" t="s">
        <v>9</v>
      </c>
      <c r="F1559">
        <v>1</v>
      </c>
      <c r="G1559" s="8" t="str">
        <f t="shared" si="221"/>
        <v>Jul</v>
      </c>
      <c r="H1559" s="8" t="s">
        <v>6730</v>
      </c>
      <c r="I1559" s="14" t="s">
        <v>7257</v>
      </c>
      <c r="J1559" t="s">
        <v>6118</v>
      </c>
      <c r="K1559">
        <v>1994</v>
      </c>
      <c r="L1559">
        <f t="shared" si="222"/>
        <v>1994</v>
      </c>
      <c r="M1559">
        <v>27.4</v>
      </c>
      <c r="N1559" t="str">
        <f t="shared" si="223"/>
        <v>Overweight</v>
      </c>
      <c r="O1559" t="str">
        <f t="shared" si="224"/>
        <v>Normal</v>
      </c>
      <c r="P1559">
        <v>4.6100000000000003</v>
      </c>
      <c r="Q1559" s="2" t="s">
        <v>8354</v>
      </c>
      <c r="R1559" s="2" t="s">
        <v>8354</v>
      </c>
      <c r="S1559" t="s">
        <v>8354</v>
      </c>
      <c r="T1559" s="2">
        <v>0</v>
      </c>
      <c r="U1559" s="2" t="str">
        <f t="shared" si="225"/>
        <v>NO</v>
      </c>
      <c r="V1559" t="s">
        <v>8354</v>
      </c>
      <c r="W1559" t="str">
        <f t="shared" si="226"/>
        <v>tier - 3</v>
      </c>
      <c r="X1559" t="s">
        <v>11</v>
      </c>
      <c r="Y1559" t="str">
        <f t="shared" si="227"/>
        <v>tier - 3</v>
      </c>
      <c r="Z1559" t="s">
        <v>11</v>
      </c>
      <c r="AA1559" s="15">
        <v>13292.52</v>
      </c>
      <c r="AB1559" t="str">
        <v>R1012</v>
      </c>
    </row>
    <row r="1560" spans="1:28" x14ac:dyDescent="0.2">
      <c r="A1560" s="1" t="s">
        <v>811</v>
      </c>
      <c r="B1560" s="13">
        <f t="shared" si="220"/>
        <v>27995</v>
      </c>
      <c r="C1560" s="1">
        <f t="shared" si="228"/>
        <v>46</v>
      </c>
      <c r="D1560">
        <v>1976</v>
      </c>
      <c r="E1560" s="7" t="s">
        <v>34</v>
      </c>
      <c r="F1560">
        <v>23</v>
      </c>
      <c r="G1560" s="8" t="str">
        <f t="shared" si="221"/>
        <v>Aug</v>
      </c>
      <c r="H1560" s="8" t="s">
        <v>6730</v>
      </c>
      <c r="I1560" s="14" t="s">
        <v>7868</v>
      </c>
      <c r="J1560" t="s">
        <v>6119</v>
      </c>
      <c r="K1560">
        <v>1976</v>
      </c>
      <c r="L1560">
        <f t="shared" si="222"/>
        <v>1976</v>
      </c>
      <c r="M1560">
        <v>17.98</v>
      </c>
      <c r="N1560" t="str">
        <f t="shared" si="223"/>
        <v>Underweight</v>
      </c>
      <c r="O1560" t="str">
        <f t="shared" si="224"/>
        <v>Diabetes</v>
      </c>
      <c r="P1560">
        <v>6.57</v>
      </c>
      <c r="Q1560" s="2" t="s">
        <v>8355</v>
      </c>
      <c r="R1560" s="2" t="s">
        <v>8354</v>
      </c>
      <c r="S1560" t="s">
        <v>8354</v>
      </c>
      <c r="T1560" s="2">
        <v>2</v>
      </c>
      <c r="U1560" s="2" t="str">
        <f t="shared" si="225"/>
        <v>NO</v>
      </c>
      <c r="V1560" t="s">
        <v>8354</v>
      </c>
      <c r="W1560" t="str">
        <f t="shared" si="226"/>
        <v>tier - 3</v>
      </c>
      <c r="X1560" t="s">
        <v>11</v>
      </c>
      <c r="Y1560" t="str">
        <f t="shared" si="227"/>
        <v>tier - 2</v>
      </c>
      <c r="Z1560" t="s">
        <v>10</v>
      </c>
      <c r="AA1560" s="15">
        <v>13333.71</v>
      </c>
      <c r="AB1560" t="str">
        <v>R1012</v>
      </c>
    </row>
    <row r="1561" spans="1:28" x14ac:dyDescent="0.2">
      <c r="A1561" s="1" t="s">
        <v>810</v>
      </c>
      <c r="B1561" s="13">
        <f t="shared" si="220"/>
        <v>22231</v>
      </c>
      <c r="C1561" s="1">
        <f t="shared" si="228"/>
        <v>62</v>
      </c>
      <c r="D1561">
        <v>1960</v>
      </c>
      <c r="E1561" s="7" t="s">
        <v>14</v>
      </c>
      <c r="F1561">
        <v>11</v>
      </c>
      <c r="G1561" s="8" t="str">
        <f t="shared" si="221"/>
        <v>Nov</v>
      </c>
      <c r="H1561" s="8" t="s">
        <v>6730</v>
      </c>
      <c r="I1561" s="14" t="s">
        <v>7869</v>
      </c>
      <c r="J1561" t="s">
        <v>6120</v>
      </c>
      <c r="K1561">
        <v>1960</v>
      </c>
      <c r="L1561">
        <f t="shared" si="222"/>
        <v>1960</v>
      </c>
      <c r="M1561">
        <v>37.9</v>
      </c>
      <c r="N1561" t="str">
        <f t="shared" si="223"/>
        <v>Obesity</v>
      </c>
      <c r="O1561" t="str">
        <f t="shared" si="224"/>
        <v>Prediabetes</v>
      </c>
      <c r="P1561">
        <v>5.83</v>
      </c>
      <c r="Q1561" s="2" t="s">
        <v>8354</v>
      </c>
      <c r="R1561" s="2" t="s">
        <v>8354</v>
      </c>
      <c r="S1561" t="s">
        <v>8354</v>
      </c>
      <c r="T1561" s="2">
        <v>0</v>
      </c>
      <c r="U1561" s="2" t="str">
        <f t="shared" si="225"/>
        <v>NO</v>
      </c>
      <c r="V1561" t="s">
        <v>8354</v>
      </c>
      <c r="W1561" t="str">
        <f t="shared" si="226"/>
        <v>tier - 3</v>
      </c>
      <c r="X1561" t="s">
        <v>11</v>
      </c>
      <c r="Y1561" t="str">
        <f t="shared" si="227"/>
        <v>tier - 1</v>
      </c>
      <c r="Z1561" t="s">
        <v>15</v>
      </c>
      <c r="AA1561" s="15">
        <v>13352.1</v>
      </c>
      <c r="AB1561" t="str">
        <v>R1012</v>
      </c>
    </row>
    <row r="1562" spans="1:28" x14ac:dyDescent="0.2">
      <c r="A1562" s="1" t="s">
        <v>809</v>
      </c>
      <c r="B1562" s="13">
        <f t="shared" si="220"/>
        <v>33148</v>
      </c>
      <c r="C1562" s="1">
        <f t="shared" si="228"/>
        <v>32</v>
      </c>
      <c r="D1562">
        <v>1990</v>
      </c>
      <c r="E1562" s="7" t="s">
        <v>36</v>
      </c>
      <c r="F1562">
        <v>2</v>
      </c>
      <c r="G1562" s="8" t="str">
        <f t="shared" si="221"/>
        <v>Oct</v>
      </c>
      <c r="H1562" s="8" t="s">
        <v>6732</v>
      </c>
      <c r="I1562" s="14" t="s">
        <v>7870</v>
      </c>
      <c r="J1562" t="s">
        <v>6121</v>
      </c>
      <c r="K1562">
        <v>1990</v>
      </c>
      <c r="L1562">
        <f t="shared" si="222"/>
        <v>1990</v>
      </c>
      <c r="M1562">
        <v>25.27</v>
      </c>
      <c r="N1562" t="str">
        <f t="shared" si="223"/>
        <v>Overweight</v>
      </c>
      <c r="O1562" t="str">
        <f t="shared" si="224"/>
        <v>Diabetes</v>
      </c>
      <c r="P1562">
        <v>6.98</v>
      </c>
      <c r="Q1562" s="2" t="s">
        <v>8355</v>
      </c>
      <c r="R1562" s="2" t="s">
        <v>8354</v>
      </c>
      <c r="S1562" t="s">
        <v>8354</v>
      </c>
      <c r="T1562" s="2">
        <v>0</v>
      </c>
      <c r="U1562" s="2" t="str">
        <f t="shared" si="225"/>
        <v>NO</v>
      </c>
      <c r="V1562" t="s">
        <v>8354</v>
      </c>
      <c r="W1562" t="str">
        <f t="shared" si="226"/>
        <v>tier - 3</v>
      </c>
      <c r="X1562" t="s">
        <v>11</v>
      </c>
      <c r="Y1562" t="str">
        <f t="shared" si="227"/>
        <v>tier - 1</v>
      </c>
      <c r="Z1562" t="s">
        <v>15</v>
      </c>
      <c r="AA1562" s="15">
        <v>13360.94</v>
      </c>
      <c r="AB1562" t="str">
        <v>R1012</v>
      </c>
    </row>
    <row r="1563" spans="1:28" x14ac:dyDescent="0.2">
      <c r="A1563" s="1" t="s">
        <v>808</v>
      </c>
      <c r="B1563" s="13">
        <f t="shared" si="220"/>
        <v>23644</v>
      </c>
      <c r="C1563" s="1">
        <f t="shared" si="228"/>
        <v>58</v>
      </c>
      <c r="D1563">
        <v>1964</v>
      </c>
      <c r="E1563" s="7" t="s">
        <v>19</v>
      </c>
      <c r="F1563">
        <v>24</v>
      </c>
      <c r="G1563" s="8" t="str">
        <f t="shared" si="221"/>
        <v>Sep</v>
      </c>
      <c r="H1563" s="8" t="s">
        <v>6732</v>
      </c>
      <c r="I1563" s="14" t="s">
        <v>7871</v>
      </c>
      <c r="J1563" t="s">
        <v>6712</v>
      </c>
      <c r="K1563">
        <v>1964</v>
      </c>
      <c r="L1563">
        <f t="shared" si="222"/>
        <v>1964</v>
      </c>
      <c r="M1563">
        <v>29.26</v>
      </c>
      <c r="N1563" t="str">
        <f t="shared" si="223"/>
        <v>Overweight</v>
      </c>
      <c r="O1563" t="str">
        <f t="shared" si="224"/>
        <v>Normal</v>
      </c>
      <c r="P1563">
        <v>4.03</v>
      </c>
      <c r="Q1563" s="2" t="s">
        <v>8354</v>
      </c>
      <c r="R1563" s="2" t="s">
        <v>8354</v>
      </c>
      <c r="S1563" t="s">
        <v>8354</v>
      </c>
      <c r="T1563" s="2">
        <v>1</v>
      </c>
      <c r="U1563" s="2" t="str">
        <f t="shared" si="225"/>
        <v>NO</v>
      </c>
      <c r="V1563" t="s">
        <v>8354</v>
      </c>
      <c r="W1563" t="str">
        <f t="shared" si="226"/>
        <v>tier - 3</v>
      </c>
      <c r="X1563" t="s">
        <v>11</v>
      </c>
      <c r="Y1563" t="str">
        <f t="shared" si="227"/>
        <v>tier - 2</v>
      </c>
      <c r="Z1563" t="s">
        <v>10</v>
      </c>
      <c r="AA1563" s="15">
        <v>13375.76</v>
      </c>
      <c r="AB1563" t="str">
        <v>R1025</v>
      </c>
    </row>
    <row r="1564" spans="1:28" x14ac:dyDescent="0.2">
      <c r="A1564" s="1" t="s">
        <v>807</v>
      </c>
      <c r="B1564" s="13">
        <f t="shared" si="220"/>
        <v>29128</v>
      </c>
      <c r="C1564" s="1">
        <f t="shared" si="228"/>
        <v>43</v>
      </c>
      <c r="D1564">
        <v>1979</v>
      </c>
      <c r="E1564" s="7" t="s">
        <v>19</v>
      </c>
      <c r="F1564">
        <v>30</v>
      </c>
      <c r="G1564" s="8" t="str">
        <f t="shared" si="221"/>
        <v>Sep</v>
      </c>
      <c r="H1564" s="8" t="s">
        <v>6732</v>
      </c>
      <c r="I1564" s="14" t="s">
        <v>7872</v>
      </c>
      <c r="J1564" t="s">
        <v>6122</v>
      </c>
      <c r="K1564">
        <v>1979</v>
      </c>
      <c r="L1564">
        <f t="shared" si="222"/>
        <v>1979</v>
      </c>
      <c r="M1564">
        <v>27.835000000000001</v>
      </c>
      <c r="N1564" t="str">
        <f t="shared" si="223"/>
        <v>Overweight</v>
      </c>
      <c r="O1564" t="str">
        <f t="shared" si="224"/>
        <v>Normal</v>
      </c>
      <c r="P1564">
        <v>4.5599999999999996</v>
      </c>
      <c r="Q1564" s="2" t="s">
        <v>8354</v>
      </c>
      <c r="R1564" s="2" t="s">
        <v>8354</v>
      </c>
      <c r="S1564" t="s">
        <v>8354</v>
      </c>
      <c r="T1564" s="2">
        <v>1</v>
      </c>
      <c r="U1564" s="2" t="str">
        <f t="shared" si="225"/>
        <v>NO</v>
      </c>
      <c r="V1564" t="s">
        <v>8354</v>
      </c>
      <c r="W1564" t="str">
        <f t="shared" si="226"/>
        <v>tier - 3</v>
      </c>
      <c r="X1564" t="s">
        <v>11</v>
      </c>
      <c r="Y1564" t="str">
        <f t="shared" si="227"/>
        <v>tier - 3</v>
      </c>
      <c r="Z1564" t="s">
        <v>11</v>
      </c>
      <c r="AA1564" s="15">
        <v>13377.41</v>
      </c>
      <c r="AB1564" t="str">
        <v>R1026</v>
      </c>
    </row>
    <row r="1565" spans="1:28" x14ac:dyDescent="0.2">
      <c r="A1565" s="1" t="s">
        <v>806</v>
      </c>
      <c r="B1565" s="13">
        <f t="shared" si="220"/>
        <v>30839</v>
      </c>
      <c r="C1565" s="1">
        <f t="shared" si="228"/>
        <v>39</v>
      </c>
      <c r="D1565">
        <v>1984</v>
      </c>
      <c r="E1565" s="7" t="s">
        <v>17</v>
      </c>
      <c r="F1565">
        <v>6</v>
      </c>
      <c r="G1565" s="8" t="str">
        <f t="shared" si="221"/>
        <v>Jun</v>
      </c>
      <c r="H1565" s="8" t="s">
        <v>6732</v>
      </c>
      <c r="I1565" s="14" t="s">
        <v>6874</v>
      </c>
      <c r="J1565" t="s">
        <v>4762</v>
      </c>
      <c r="K1565">
        <v>1984</v>
      </c>
      <c r="L1565">
        <f t="shared" si="222"/>
        <v>1984</v>
      </c>
      <c r="M1565">
        <v>46.53</v>
      </c>
      <c r="N1565" t="str">
        <f t="shared" si="223"/>
        <v>Obesity</v>
      </c>
      <c r="O1565" t="str">
        <f t="shared" si="224"/>
        <v>Normal</v>
      </c>
      <c r="P1565">
        <v>5.38</v>
      </c>
      <c r="Q1565" s="2" t="s">
        <v>8355</v>
      </c>
      <c r="R1565" s="2" t="s">
        <v>8354</v>
      </c>
      <c r="S1565" t="s">
        <v>8354</v>
      </c>
      <c r="T1565" s="2">
        <v>0</v>
      </c>
      <c r="U1565" s="2" t="str">
        <f t="shared" si="225"/>
        <v>NO</v>
      </c>
      <c r="V1565" t="s">
        <v>8354</v>
      </c>
      <c r="W1565" t="str">
        <f t="shared" si="226"/>
        <v>tier - 3</v>
      </c>
      <c r="X1565" t="s">
        <v>11</v>
      </c>
      <c r="Y1565" t="str">
        <f t="shared" si="227"/>
        <v>tier - 2</v>
      </c>
      <c r="Z1565" t="s">
        <v>10</v>
      </c>
      <c r="AA1565" s="15">
        <v>13383.67</v>
      </c>
      <c r="AB1565" t="str">
        <v>R1023</v>
      </c>
    </row>
    <row r="1566" spans="1:28" x14ac:dyDescent="0.2">
      <c r="A1566" s="1" t="s">
        <v>805</v>
      </c>
      <c r="B1566" s="13">
        <f t="shared" si="220"/>
        <v>21893</v>
      </c>
      <c r="C1566" s="1">
        <f t="shared" si="228"/>
        <v>63</v>
      </c>
      <c r="D1566">
        <v>1959</v>
      </c>
      <c r="E1566" s="7" t="s">
        <v>29</v>
      </c>
      <c r="F1566">
        <v>9</v>
      </c>
      <c r="G1566" s="8" t="str">
        <f t="shared" si="221"/>
        <v>Dec</v>
      </c>
      <c r="H1566" s="8" t="s">
        <v>6732</v>
      </c>
      <c r="I1566" s="14" t="s">
        <v>7873</v>
      </c>
      <c r="J1566" t="s">
        <v>5562</v>
      </c>
      <c r="K1566">
        <v>1959</v>
      </c>
      <c r="L1566">
        <f t="shared" si="222"/>
        <v>1959</v>
      </c>
      <c r="M1566">
        <v>20.58</v>
      </c>
      <c r="N1566" t="str">
        <f t="shared" si="223"/>
        <v>Normalweight</v>
      </c>
      <c r="O1566" t="str">
        <f t="shared" si="224"/>
        <v>Diabetes</v>
      </c>
      <c r="P1566">
        <v>11.04</v>
      </c>
      <c r="Q1566" s="2" t="s">
        <v>8355</v>
      </c>
      <c r="R1566" s="2" t="s">
        <v>8354</v>
      </c>
      <c r="S1566" t="s">
        <v>8354</v>
      </c>
      <c r="T1566" s="2">
        <v>1</v>
      </c>
      <c r="U1566" s="2" t="str">
        <f t="shared" si="225"/>
        <v>NO</v>
      </c>
      <c r="V1566" t="s">
        <v>8354</v>
      </c>
      <c r="W1566" t="str">
        <f t="shared" si="226"/>
        <v>tier - 3</v>
      </c>
      <c r="X1566" t="s">
        <v>11</v>
      </c>
      <c r="Y1566" t="str">
        <f t="shared" si="227"/>
        <v>tier - 3</v>
      </c>
      <c r="Z1566" t="s">
        <v>11</v>
      </c>
      <c r="AA1566" s="15">
        <v>13390.56</v>
      </c>
      <c r="AB1566" t="str">
        <v>R1011</v>
      </c>
    </row>
    <row r="1567" spans="1:28" x14ac:dyDescent="0.2">
      <c r="A1567" s="1" t="s">
        <v>804</v>
      </c>
      <c r="B1567" s="13">
        <f t="shared" si="220"/>
        <v>21879</v>
      </c>
      <c r="C1567" s="1">
        <f t="shared" si="228"/>
        <v>63</v>
      </c>
      <c r="D1567">
        <v>1959</v>
      </c>
      <c r="E1567" s="7" t="s">
        <v>14</v>
      </c>
      <c r="F1567">
        <v>25</v>
      </c>
      <c r="G1567" s="8" t="str">
        <f t="shared" si="221"/>
        <v>Nov</v>
      </c>
      <c r="H1567" s="8" t="s">
        <v>6730</v>
      </c>
      <c r="I1567" s="14" t="s">
        <v>7874</v>
      </c>
      <c r="J1567" t="s">
        <v>6123</v>
      </c>
      <c r="K1567">
        <v>1959</v>
      </c>
      <c r="L1567">
        <f t="shared" si="222"/>
        <v>1959</v>
      </c>
      <c r="M1567">
        <v>19.53</v>
      </c>
      <c r="N1567" t="str">
        <f t="shared" si="223"/>
        <v>Normalweight</v>
      </c>
      <c r="O1567" t="str">
        <f t="shared" si="224"/>
        <v>Prediabetes</v>
      </c>
      <c r="P1567">
        <v>6.09</v>
      </c>
      <c r="Q1567" s="2" t="s">
        <v>8355</v>
      </c>
      <c r="R1567" s="2" t="s">
        <v>8354</v>
      </c>
      <c r="S1567" t="s">
        <v>8354</v>
      </c>
      <c r="T1567" s="2">
        <v>0</v>
      </c>
      <c r="U1567" s="2" t="str">
        <f t="shared" si="225"/>
        <v>NO</v>
      </c>
      <c r="V1567" t="s">
        <v>8354</v>
      </c>
      <c r="W1567" t="str">
        <f t="shared" si="226"/>
        <v>tier - 3</v>
      </c>
      <c r="X1567" t="s">
        <v>11</v>
      </c>
      <c r="Y1567" t="str">
        <f t="shared" si="227"/>
        <v>tier - 1</v>
      </c>
      <c r="Z1567" t="s">
        <v>15</v>
      </c>
      <c r="AA1567" s="15">
        <v>13393.76</v>
      </c>
      <c r="AB1567" t="str">
        <v>R1011</v>
      </c>
    </row>
    <row r="1568" spans="1:28" x14ac:dyDescent="0.2">
      <c r="A1568" s="1" t="s">
        <v>803</v>
      </c>
      <c r="B1568" s="13">
        <f t="shared" si="220"/>
        <v>21904</v>
      </c>
      <c r="C1568" s="1">
        <f t="shared" si="228"/>
        <v>63</v>
      </c>
      <c r="D1568">
        <v>1959</v>
      </c>
      <c r="E1568" s="7" t="s">
        <v>29</v>
      </c>
      <c r="F1568">
        <v>20</v>
      </c>
      <c r="G1568" s="8" t="str">
        <f t="shared" si="221"/>
        <v>Dec</v>
      </c>
      <c r="H1568" s="8" t="s">
        <v>6730</v>
      </c>
      <c r="I1568" s="14" t="s">
        <v>7051</v>
      </c>
      <c r="J1568" t="s">
        <v>6124</v>
      </c>
      <c r="K1568">
        <v>1959</v>
      </c>
      <c r="L1568">
        <f t="shared" si="222"/>
        <v>1959</v>
      </c>
      <c r="M1568">
        <v>27.7</v>
      </c>
      <c r="N1568" t="str">
        <f t="shared" si="223"/>
        <v>Overweight</v>
      </c>
      <c r="O1568" t="str">
        <f t="shared" si="224"/>
        <v>Normal</v>
      </c>
      <c r="P1568">
        <v>4.71</v>
      </c>
      <c r="Q1568" s="2" t="s">
        <v>8354</v>
      </c>
      <c r="R1568" s="2" t="s">
        <v>8354</v>
      </c>
      <c r="S1568" t="s">
        <v>8354</v>
      </c>
      <c r="T1568" s="2">
        <v>1</v>
      </c>
      <c r="U1568" s="2" t="str">
        <f t="shared" si="225"/>
        <v>NO</v>
      </c>
      <c r="V1568" t="s">
        <v>8354</v>
      </c>
      <c r="W1568" t="str">
        <f t="shared" si="226"/>
        <v>tier - 3</v>
      </c>
      <c r="X1568" t="s">
        <v>11</v>
      </c>
      <c r="Y1568" t="str">
        <f t="shared" si="227"/>
        <v>tier - 3</v>
      </c>
      <c r="Z1568" t="s">
        <v>11</v>
      </c>
      <c r="AA1568" s="15">
        <v>13405.39</v>
      </c>
      <c r="AB1568" t="str">
        <v>R1013</v>
      </c>
    </row>
    <row r="1569" spans="1:28" x14ac:dyDescent="0.2">
      <c r="A1569" s="1" t="s">
        <v>802</v>
      </c>
      <c r="B1569" s="13">
        <f t="shared" si="220"/>
        <v>33957</v>
      </c>
      <c r="C1569" s="1">
        <f t="shared" si="228"/>
        <v>30</v>
      </c>
      <c r="D1569">
        <v>1992</v>
      </c>
      <c r="E1569" s="7" t="s">
        <v>29</v>
      </c>
      <c r="F1569">
        <v>19</v>
      </c>
      <c r="G1569" s="8" t="str">
        <f t="shared" si="221"/>
        <v>Dec</v>
      </c>
      <c r="H1569" s="8" t="s">
        <v>6732</v>
      </c>
      <c r="I1569" s="14" t="s">
        <v>7875</v>
      </c>
      <c r="J1569" t="s">
        <v>5249</v>
      </c>
      <c r="K1569">
        <v>1992</v>
      </c>
      <c r="L1569">
        <f t="shared" si="222"/>
        <v>1992</v>
      </c>
      <c r="M1569">
        <v>18.920000000000002</v>
      </c>
      <c r="N1569" t="str">
        <f t="shared" si="223"/>
        <v>Normalweight</v>
      </c>
      <c r="O1569" t="str">
        <f t="shared" si="224"/>
        <v>Diabetes</v>
      </c>
      <c r="P1569">
        <v>8.18</v>
      </c>
      <c r="Q1569" s="2" t="s">
        <v>8354</v>
      </c>
      <c r="R1569" s="2" t="s">
        <v>8354</v>
      </c>
      <c r="S1569" t="s">
        <v>8354</v>
      </c>
      <c r="T1569" s="2">
        <v>0</v>
      </c>
      <c r="U1569" s="2" t="str">
        <f t="shared" si="225"/>
        <v>NO</v>
      </c>
      <c r="V1569" t="s">
        <v>8354</v>
      </c>
      <c r="W1569" t="str">
        <f t="shared" si="226"/>
        <v>tier - 3</v>
      </c>
      <c r="X1569" t="s">
        <v>11</v>
      </c>
      <c r="Y1569" t="str">
        <f t="shared" si="227"/>
        <v>tier - 3</v>
      </c>
      <c r="Z1569" t="s">
        <v>11</v>
      </c>
      <c r="AA1569" s="15">
        <v>13412.97</v>
      </c>
      <c r="AB1569" t="str">
        <v>R1023</v>
      </c>
    </row>
    <row r="1570" spans="1:28" x14ac:dyDescent="0.2">
      <c r="A1570" s="1" t="s">
        <v>801</v>
      </c>
      <c r="B1570" s="13">
        <f t="shared" si="220"/>
        <v>22484</v>
      </c>
      <c r="C1570" s="1">
        <f t="shared" si="228"/>
        <v>61</v>
      </c>
      <c r="D1570">
        <v>1961</v>
      </c>
      <c r="E1570" s="7" t="s">
        <v>9</v>
      </c>
      <c r="F1570">
        <v>22</v>
      </c>
      <c r="G1570" s="8" t="str">
        <f t="shared" si="221"/>
        <v>Jul</v>
      </c>
      <c r="H1570" s="8" t="s">
        <v>6730</v>
      </c>
      <c r="I1570" s="14" t="s">
        <v>7876</v>
      </c>
      <c r="J1570" t="s">
        <v>6125</v>
      </c>
      <c r="K1570">
        <v>1961</v>
      </c>
      <c r="L1570">
        <f t="shared" si="222"/>
        <v>1961</v>
      </c>
      <c r="M1570">
        <v>17.760000000000002</v>
      </c>
      <c r="N1570" t="str">
        <f t="shared" si="223"/>
        <v>Underweight</v>
      </c>
      <c r="O1570" t="str">
        <f t="shared" si="224"/>
        <v>Diabetes</v>
      </c>
      <c r="P1570">
        <v>11.18</v>
      </c>
      <c r="Q1570" s="2" t="s">
        <v>8355</v>
      </c>
      <c r="R1570" s="2" t="s">
        <v>8354</v>
      </c>
      <c r="S1570" t="s">
        <v>8354</v>
      </c>
      <c r="T1570" s="2">
        <v>2</v>
      </c>
      <c r="U1570" s="2" t="str">
        <f t="shared" si="225"/>
        <v>NO</v>
      </c>
      <c r="V1570" t="s">
        <v>8354</v>
      </c>
      <c r="W1570" t="str">
        <f t="shared" si="226"/>
        <v>tier - 3</v>
      </c>
      <c r="X1570" t="s">
        <v>11</v>
      </c>
      <c r="Y1570" t="str">
        <f t="shared" si="227"/>
        <v>tier - 2</v>
      </c>
      <c r="Z1570" t="s">
        <v>10</v>
      </c>
      <c r="AA1570" s="15">
        <v>13415.04</v>
      </c>
      <c r="AB1570" t="str">
        <v>R1012</v>
      </c>
    </row>
    <row r="1571" spans="1:28" x14ac:dyDescent="0.2">
      <c r="A1571" s="1" t="s">
        <v>800</v>
      </c>
      <c r="B1571" s="13">
        <f t="shared" si="220"/>
        <v>34502</v>
      </c>
      <c r="C1571" s="1">
        <f t="shared" si="228"/>
        <v>28</v>
      </c>
      <c r="D1571">
        <v>1994</v>
      </c>
      <c r="E1571" s="7" t="s">
        <v>17</v>
      </c>
      <c r="F1571">
        <v>17</v>
      </c>
      <c r="G1571" s="8" t="str">
        <f t="shared" si="221"/>
        <v>Jun</v>
      </c>
      <c r="H1571" s="8" t="s">
        <v>6732</v>
      </c>
      <c r="I1571" s="14" t="s">
        <v>7536</v>
      </c>
      <c r="J1571" t="s">
        <v>6126</v>
      </c>
      <c r="K1571">
        <v>1994</v>
      </c>
      <c r="L1571">
        <f t="shared" si="222"/>
        <v>1994</v>
      </c>
      <c r="M1571">
        <v>29.83</v>
      </c>
      <c r="N1571" t="str">
        <f t="shared" si="223"/>
        <v>Overweight</v>
      </c>
      <c r="O1571" t="str">
        <f t="shared" si="224"/>
        <v>Normal</v>
      </c>
      <c r="P1571">
        <v>5.03</v>
      </c>
      <c r="Q1571" s="2" t="s">
        <v>8355</v>
      </c>
      <c r="R1571" s="2" t="s">
        <v>8354</v>
      </c>
      <c r="S1571" t="s">
        <v>8354</v>
      </c>
      <c r="T1571" s="2">
        <v>0</v>
      </c>
      <c r="U1571" s="2" t="str">
        <f t="shared" si="225"/>
        <v>NO</v>
      </c>
      <c r="V1571" t="s">
        <v>8354</v>
      </c>
      <c r="W1571" t="str">
        <f t="shared" si="226"/>
        <v>tier - 3</v>
      </c>
      <c r="X1571" t="s">
        <v>11</v>
      </c>
      <c r="Y1571" t="str">
        <f t="shared" si="227"/>
        <v>tier - 3</v>
      </c>
      <c r="Z1571" t="s">
        <v>11</v>
      </c>
      <c r="AA1571" s="15">
        <v>13417.05</v>
      </c>
      <c r="AB1571" t="str">
        <v>R1012</v>
      </c>
    </row>
    <row r="1572" spans="1:28" x14ac:dyDescent="0.2">
      <c r="A1572" s="1" t="s">
        <v>799</v>
      </c>
      <c r="B1572" s="13">
        <f t="shared" si="220"/>
        <v>22588</v>
      </c>
      <c r="C1572" s="1">
        <f t="shared" si="228"/>
        <v>61</v>
      </c>
      <c r="D1572">
        <v>1961</v>
      </c>
      <c r="E1572" s="7" t="s">
        <v>14</v>
      </c>
      <c r="F1572">
        <v>3</v>
      </c>
      <c r="G1572" s="8" t="str">
        <f t="shared" si="221"/>
        <v>Nov</v>
      </c>
      <c r="H1572" s="8" t="s">
        <v>6730</v>
      </c>
      <c r="I1572" s="14" t="s">
        <v>7539</v>
      </c>
      <c r="J1572" t="s">
        <v>6127</v>
      </c>
      <c r="K1572">
        <v>1961</v>
      </c>
      <c r="L1572">
        <f t="shared" si="222"/>
        <v>1961</v>
      </c>
      <c r="M1572">
        <v>23.465</v>
      </c>
      <c r="N1572" t="str">
        <f t="shared" si="223"/>
        <v>Normalweight</v>
      </c>
      <c r="O1572" t="str">
        <f t="shared" si="224"/>
        <v>Normal</v>
      </c>
      <c r="P1572">
        <v>5.56</v>
      </c>
      <c r="Q1572" s="2" t="s">
        <v>8354</v>
      </c>
      <c r="R1572" s="2" t="s">
        <v>8354</v>
      </c>
      <c r="S1572" t="s">
        <v>8354</v>
      </c>
      <c r="T1572" s="2">
        <v>1</v>
      </c>
      <c r="U1572" s="2" t="str">
        <f t="shared" si="225"/>
        <v>NO</v>
      </c>
      <c r="V1572" t="s">
        <v>8354</v>
      </c>
      <c r="W1572" t="str">
        <f t="shared" si="226"/>
        <v>tier - 3</v>
      </c>
      <c r="X1572" t="s">
        <v>11</v>
      </c>
      <c r="Y1572" t="str">
        <f t="shared" si="227"/>
        <v>tier - 3</v>
      </c>
      <c r="Z1572" t="s">
        <v>11</v>
      </c>
      <c r="AA1572" s="15">
        <v>13429.04</v>
      </c>
      <c r="AB1572" t="str">
        <v>R1012</v>
      </c>
    </row>
    <row r="1573" spans="1:28" x14ac:dyDescent="0.2">
      <c r="A1573" s="1" t="s">
        <v>798</v>
      </c>
      <c r="B1573" s="13">
        <f t="shared" si="220"/>
        <v>24425</v>
      </c>
      <c r="C1573" s="1">
        <f t="shared" si="228"/>
        <v>56</v>
      </c>
      <c r="D1573">
        <v>1966</v>
      </c>
      <c r="E1573" s="7" t="s">
        <v>14</v>
      </c>
      <c r="F1573">
        <v>14</v>
      </c>
      <c r="G1573" s="8" t="str">
        <f t="shared" si="221"/>
        <v>Nov</v>
      </c>
      <c r="H1573" s="8" t="s">
        <v>6732</v>
      </c>
      <c r="I1573" s="14" t="s">
        <v>7877</v>
      </c>
      <c r="J1573" t="s">
        <v>5199</v>
      </c>
      <c r="K1573">
        <v>1966</v>
      </c>
      <c r="L1573">
        <f t="shared" si="222"/>
        <v>1966</v>
      </c>
      <c r="M1573">
        <v>29.355</v>
      </c>
      <c r="N1573" t="str">
        <f t="shared" si="223"/>
        <v>Overweight</v>
      </c>
      <c r="O1573" t="str">
        <f t="shared" si="224"/>
        <v>Normal</v>
      </c>
      <c r="P1573">
        <v>4.33</v>
      </c>
      <c r="Q1573" s="2" t="s">
        <v>8354</v>
      </c>
      <c r="R1573" s="2" t="s">
        <v>8354</v>
      </c>
      <c r="S1573" t="s">
        <v>8354</v>
      </c>
      <c r="T1573" s="2">
        <v>0</v>
      </c>
      <c r="U1573" s="2" t="str">
        <f t="shared" si="225"/>
        <v>NO</v>
      </c>
      <c r="V1573" t="s">
        <v>8354</v>
      </c>
      <c r="W1573" t="str">
        <f t="shared" si="226"/>
        <v>tier - 3</v>
      </c>
      <c r="X1573" t="s">
        <v>11</v>
      </c>
      <c r="Y1573" t="str">
        <f t="shared" si="227"/>
        <v>tier - 3</v>
      </c>
      <c r="Z1573" t="s">
        <v>11</v>
      </c>
      <c r="AA1573" s="15">
        <v>13430.27</v>
      </c>
      <c r="AB1573" t="str">
        <v>R1024</v>
      </c>
    </row>
    <row r="1574" spans="1:28" x14ac:dyDescent="0.2">
      <c r="A1574" s="1" t="s">
        <v>797</v>
      </c>
      <c r="B1574" s="13">
        <f t="shared" si="220"/>
        <v>27574</v>
      </c>
      <c r="C1574" s="1">
        <f t="shared" si="228"/>
        <v>47</v>
      </c>
      <c r="D1574">
        <v>1975</v>
      </c>
      <c r="E1574" s="7" t="s">
        <v>17</v>
      </c>
      <c r="F1574">
        <v>29</v>
      </c>
      <c r="G1574" s="8" t="str">
        <f t="shared" si="221"/>
        <v>Jun</v>
      </c>
      <c r="H1574" s="8" t="s">
        <v>6732</v>
      </c>
      <c r="I1574" s="14" t="s">
        <v>7878</v>
      </c>
      <c r="J1574" t="s">
        <v>6128</v>
      </c>
      <c r="K1574">
        <v>1975</v>
      </c>
      <c r="L1574">
        <f t="shared" si="222"/>
        <v>1975</v>
      </c>
      <c r="M1574">
        <v>35.49</v>
      </c>
      <c r="N1574" t="str">
        <f t="shared" si="223"/>
        <v>Obesity</v>
      </c>
      <c r="O1574" t="str">
        <f t="shared" si="224"/>
        <v>Normal</v>
      </c>
      <c r="P1574">
        <v>5.21</v>
      </c>
      <c r="Q1574" s="2" t="s">
        <v>8355</v>
      </c>
      <c r="R1574" s="2" t="s">
        <v>8354</v>
      </c>
      <c r="S1574" t="s">
        <v>2382</v>
      </c>
      <c r="T1574" s="2">
        <v>1</v>
      </c>
      <c r="U1574" s="2" t="str">
        <f t="shared" si="225"/>
        <v>NO</v>
      </c>
      <c r="V1574" t="s">
        <v>8354</v>
      </c>
      <c r="W1574" t="str">
        <f t="shared" si="226"/>
        <v>tier - 3</v>
      </c>
      <c r="X1574" t="s">
        <v>11</v>
      </c>
      <c r="Y1574" t="str">
        <f t="shared" si="227"/>
        <v>tier - 2</v>
      </c>
      <c r="Z1574" t="s">
        <v>10</v>
      </c>
      <c r="AA1574" s="15">
        <v>13440.7</v>
      </c>
      <c r="AB1574" t="str">
        <v>R1012</v>
      </c>
    </row>
    <row r="1575" spans="1:28" x14ac:dyDescent="0.2">
      <c r="A1575" s="1" t="s">
        <v>796</v>
      </c>
      <c r="B1575" s="13">
        <f t="shared" si="220"/>
        <v>22141</v>
      </c>
      <c r="C1575" s="1">
        <f t="shared" si="228"/>
        <v>62</v>
      </c>
      <c r="D1575">
        <v>1960</v>
      </c>
      <c r="E1575" s="7" t="s">
        <v>34</v>
      </c>
      <c r="F1575">
        <v>13</v>
      </c>
      <c r="G1575" s="8" t="str">
        <f t="shared" si="221"/>
        <v>Aug</v>
      </c>
      <c r="H1575" s="8" t="s">
        <v>6732</v>
      </c>
      <c r="I1575" s="14" t="s">
        <v>7879</v>
      </c>
      <c r="J1575" t="s">
        <v>6129</v>
      </c>
      <c r="K1575">
        <v>1960</v>
      </c>
      <c r="L1575">
        <f t="shared" si="222"/>
        <v>1960</v>
      </c>
      <c r="M1575">
        <v>26.315000000000001</v>
      </c>
      <c r="N1575" t="str">
        <f t="shared" si="223"/>
        <v>Overweight</v>
      </c>
      <c r="O1575" t="str">
        <f t="shared" si="224"/>
        <v>Prediabetes</v>
      </c>
      <c r="P1575">
        <v>5.89</v>
      </c>
      <c r="Q1575" s="2" t="s">
        <v>8354</v>
      </c>
      <c r="R1575" s="2" t="s">
        <v>8354</v>
      </c>
      <c r="S1575" t="s">
        <v>8354</v>
      </c>
      <c r="T1575" s="2">
        <v>0</v>
      </c>
      <c r="U1575" s="2" t="str">
        <f t="shared" si="225"/>
        <v>NO</v>
      </c>
      <c r="V1575" t="s">
        <v>8354</v>
      </c>
      <c r="W1575" t="str">
        <f t="shared" si="226"/>
        <v>tier - 3</v>
      </c>
      <c r="X1575" t="s">
        <v>11</v>
      </c>
      <c r="Y1575" t="str">
        <f t="shared" si="227"/>
        <v>tier - 1</v>
      </c>
      <c r="Z1575" t="s">
        <v>15</v>
      </c>
      <c r="AA1575" s="15">
        <v>13451.12</v>
      </c>
      <c r="AB1575" t="str">
        <v>R1011</v>
      </c>
    </row>
    <row r="1576" spans="1:28" x14ac:dyDescent="0.2">
      <c r="A1576" s="1" t="s">
        <v>795</v>
      </c>
      <c r="B1576" s="13">
        <f t="shared" si="220"/>
        <v>22108</v>
      </c>
      <c r="C1576" s="1">
        <f t="shared" si="228"/>
        <v>62</v>
      </c>
      <c r="D1576">
        <v>1960</v>
      </c>
      <c r="E1576" s="7" t="s">
        <v>9</v>
      </c>
      <c r="F1576">
        <v>11</v>
      </c>
      <c r="G1576" s="8" t="str">
        <f t="shared" si="221"/>
        <v>Jul</v>
      </c>
      <c r="H1576" s="8" t="s">
        <v>6732</v>
      </c>
      <c r="I1576" s="14" t="s">
        <v>6755</v>
      </c>
      <c r="J1576" t="s">
        <v>6130</v>
      </c>
      <c r="K1576">
        <v>1960</v>
      </c>
      <c r="L1576">
        <f t="shared" si="222"/>
        <v>1960</v>
      </c>
      <c r="M1576">
        <v>19.79</v>
      </c>
      <c r="N1576" t="str">
        <f t="shared" si="223"/>
        <v>Normalweight</v>
      </c>
      <c r="O1576" t="str">
        <f t="shared" si="224"/>
        <v>Normal</v>
      </c>
      <c r="P1576">
        <v>4.8099999999999996</v>
      </c>
      <c r="Q1576" s="2" t="s">
        <v>8355</v>
      </c>
      <c r="R1576" s="2" t="s">
        <v>8354</v>
      </c>
      <c r="S1576" t="s">
        <v>8354</v>
      </c>
      <c r="T1576" s="2">
        <v>0</v>
      </c>
      <c r="U1576" s="2" t="str">
        <f t="shared" si="225"/>
        <v>NO</v>
      </c>
      <c r="V1576" t="s">
        <v>8354</v>
      </c>
      <c r="W1576" t="str">
        <f t="shared" si="226"/>
        <v>tier - 3</v>
      </c>
      <c r="X1576" t="s">
        <v>11</v>
      </c>
      <c r="Y1576" t="str">
        <f t="shared" si="227"/>
        <v>tier - 1</v>
      </c>
      <c r="Z1576" t="s">
        <v>15</v>
      </c>
      <c r="AA1576" s="15">
        <v>13457.96</v>
      </c>
      <c r="AB1576" t="str">
        <v>R1013</v>
      </c>
    </row>
    <row r="1577" spans="1:28" x14ac:dyDescent="0.2">
      <c r="A1577" s="1" t="s">
        <v>794</v>
      </c>
      <c r="B1577" s="13">
        <f t="shared" si="220"/>
        <v>22266</v>
      </c>
      <c r="C1577" s="1">
        <f t="shared" si="228"/>
        <v>62</v>
      </c>
      <c r="D1577">
        <v>1960</v>
      </c>
      <c r="E1577" s="7" t="s">
        <v>29</v>
      </c>
      <c r="F1577">
        <v>16</v>
      </c>
      <c r="G1577" s="8" t="str">
        <f t="shared" si="221"/>
        <v>Dec</v>
      </c>
      <c r="H1577" s="8" t="s">
        <v>6730</v>
      </c>
      <c r="I1577" s="14" t="s">
        <v>7880</v>
      </c>
      <c r="J1577" t="s">
        <v>5263</v>
      </c>
      <c r="K1577">
        <v>1960</v>
      </c>
      <c r="L1577">
        <f t="shared" si="222"/>
        <v>1960</v>
      </c>
      <c r="M1577">
        <v>40.564999999999998</v>
      </c>
      <c r="N1577" t="str">
        <f t="shared" si="223"/>
        <v>Obesity</v>
      </c>
      <c r="O1577" t="str">
        <f t="shared" si="224"/>
        <v>Normal</v>
      </c>
      <c r="P1577">
        <v>5.66</v>
      </c>
      <c r="Q1577" s="2" t="s">
        <v>8354</v>
      </c>
      <c r="R1577" s="2" t="s">
        <v>8354</v>
      </c>
      <c r="S1577" t="s">
        <v>8354</v>
      </c>
      <c r="T1577" s="2">
        <v>1</v>
      </c>
      <c r="U1577" s="2" t="str">
        <f t="shared" si="225"/>
        <v>NO</v>
      </c>
      <c r="V1577" t="s">
        <v>8354</v>
      </c>
      <c r="W1577" t="str">
        <f t="shared" si="226"/>
        <v>tier - 3</v>
      </c>
      <c r="X1577" t="s">
        <v>11</v>
      </c>
      <c r="Y1577" t="str">
        <f t="shared" si="227"/>
        <v>tier - 2</v>
      </c>
      <c r="Z1577" t="s">
        <v>10</v>
      </c>
      <c r="AA1577" s="15">
        <v>13462.52</v>
      </c>
      <c r="AB1577" t="str">
        <v>R1011</v>
      </c>
    </row>
    <row r="1578" spans="1:28" x14ac:dyDescent="0.2">
      <c r="A1578" s="1" t="s">
        <v>793</v>
      </c>
      <c r="B1578" s="13">
        <f t="shared" si="220"/>
        <v>31278</v>
      </c>
      <c r="C1578" s="1">
        <f t="shared" si="228"/>
        <v>37</v>
      </c>
      <c r="D1578">
        <v>1985</v>
      </c>
      <c r="E1578" s="7" t="s">
        <v>34</v>
      </c>
      <c r="F1578">
        <v>19</v>
      </c>
      <c r="G1578" s="8" t="str">
        <f t="shared" si="221"/>
        <v>Aug</v>
      </c>
      <c r="H1578" s="8" t="s">
        <v>6732</v>
      </c>
      <c r="I1578" s="14" t="s">
        <v>7881</v>
      </c>
      <c r="J1578" t="s">
        <v>6131</v>
      </c>
      <c r="K1578">
        <v>1985</v>
      </c>
      <c r="L1578">
        <f t="shared" si="222"/>
        <v>1985</v>
      </c>
      <c r="M1578">
        <v>18.03</v>
      </c>
      <c r="N1578" t="str">
        <f t="shared" si="223"/>
        <v>Normalweight</v>
      </c>
      <c r="O1578" t="str">
        <f t="shared" si="224"/>
        <v>Diabetes</v>
      </c>
      <c r="P1578">
        <v>10.66</v>
      </c>
      <c r="Q1578" s="2" t="s">
        <v>8355</v>
      </c>
      <c r="R1578" s="2" t="s">
        <v>8354</v>
      </c>
      <c r="S1578" t="s">
        <v>8354</v>
      </c>
      <c r="T1578" s="2">
        <v>2</v>
      </c>
      <c r="U1578" s="2" t="str">
        <f t="shared" si="225"/>
        <v>NO</v>
      </c>
      <c r="V1578" t="s">
        <v>8354</v>
      </c>
      <c r="W1578" t="str">
        <f t="shared" si="226"/>
        <v>tier - 3</v>
      </c>
      <c r="X1578" t="s">
        <v>11</v>
      </c>
      <c r="Y1578" t="str">
        <f t="shared" si="227"/>
        <v>tier - 1</v>
      </c>
      <c r="Z1578" t="s">
        <v>15</v>
      </c>
      <c r="AA1578" s="15">
        <v>13465.8</v>
      </c>
      <c r="AB1578" t="str">
        <v>R1012</v>
      </c>
    </row>
    <row r="1579" spans="1:28" x14ac:dyDescent="0.2">
      <c r="A1579" s="1" t="s">
        <v>792</v>
      </c>
      <c r="B1579" s="13">
        <f t="shared" si="220"/>
        <v>22125</v>
      </c>
      <c r="C1579" s="1">
        <f t="shared" si="228"/>
        <v>62</v>
      </c>
      <c r="D1579">
        <v>1960</v>
      </c>
      <c r="E1579" s="7" t="s">
        <v>9</v>
      </c>
      <c r="F1579">
        <v>28</v>
      </c>
      <c r="G1579" s="8" t="str">
        <f t="shared" si="221"/>
        <v>Jul</v>
      </c>
      <c r="H1579" s="8" t="s">
        <v>6732</v>
      </c>
      <c r="I1579" s="14" t="s">
        <v>7882</v>
      </c>
      <c r="J1579" t="s">
        <v>6132</v>
      </c>
      <c r="K1579">
        <v>1960</v>
      </c>
      <c r="L1579">
        <f t="shared" si="222"/>
        <v>1960</v>
      </c>
      <c r="M1579">
        <v>34.65</v>
      </c>
      <c r="N1579" t="str">
        <f t="shared" si="223"/>
        <v>Obesity</v>
      </c>
      <c r="O1579" t="str">
        <f t="shared" si="224"/>
        <v>Prediabetes</v>
      </c>
      <c r="P1579">
        <v>5.98</v>
      </c>
      <c r="Q1579" s="2" t="s">
        <v>8355</v>
      </c>
      <c r="R1579" s="2" t="s">
        <v>8354</v>
      </c>
      <c r="S1579" t="s">
        <v>8354</v>
      </c>
      <c r="T1579" s="2">
        <v>0</v>
      </c>
      <c r="U1579" s="2" t="str">
        <f t="shared" si="225"/>
        <v>NO</v>
      </c>
      <c r="V1579" t="s">
        <v>8354</v>
      </c>
      <c r="W1579" t="str">
        <f t="shared" si="226"/>
        <v>tier - 3</v>
      </c>
      <c r="X1579" t="s">
        <v>11</v>
      </c>
      <c r="Y1579" t="str">
        <f t="shared" si="227"/>
        <v>tier - 2</v>
      </c>
      <c r="Z1579" t="s">
        <v>10</v>
      </c>
      <c r="AA1579" s="15">
        <v>13470.8</v>
      </c>
      <c r="AB1579" t="str">
        <v>R1013</v>
      </c>
    </row>
    <row r="1580" spans="1:28" x14ac:dyDescent="0.2">
      <c r="A1580" s="1" t="s">
        <v>791</v>
      </c>
      <c r="B1580" s="13">
        <f t="shared" si="220"/>
        <v>22121</v>
      </c>
      <c r="C1580" s="1">
        <f t="shared" si="228"/>
        <v>62</v>
      </c>
      <c r="D1580">
        <v>1960</v>
      </c>
      <c r="E1580" s="7" t="s">
        <v>9</v>
      </c>
      <c r="F1580">
        <v>24</v>
      </c>
      <c r="G1580" s="8" t="str">
        <f t="shared" si="221"/>
        <v>Jul</v>
      </c>
      <c r="H1580" s="8" t="s">
        <v>6730</v>
      </c>
      <c r="I1580" s="14" t="s">
        <v>7883</v>
      </c>
      <c r="J1580" t="s">
        <v>5356</v>
      </c>
      <c r="K1580">
        <v>1960</v>
      </c>
      <c r="L1580">
        <f t="shared" si="222"/>
        <v>1960</v>
      </c>
      <c r="M1580">
        <v>42.94</v>
      </c>
      <c r="N1580" t="str">
        <f t="shared" si="223"/>
        <v>Obesity</v>
      </c>
      <c r="O1580" t="str">
        <f t="shared" si="224"/>
        <v>Normal</v>
      </c>
      <c r="P1580">
        <v>4.34</v>
      </c>
      <c r="Q1580" s="2" t="s">
        <v>8354</v>
      </c>
      <c r="R1580" s="2" t="s">
        <v>8354</v>
      </c>
      <c r="S1580" t="s">
        <v>8354</v>
      </c>
      <c r="T1580" s="2">
        <v>0</v>
      </c>
      <c r="U1580" s="2" t="str">
        <f t="shared" si="225"/>
        <v>NO</v>
      </c>
      <c r="V1580" t="s">
        <v>8354</v>
      </c>
      <c r="W1580" t="str">
        <f t="shared" si="226"/>
        <v>tier - 3</v>
      </c>
      <c r="X1580" t="s">
        <v>11</v>
      </c>
      <c r="Y1580" t="str">
        <f t="shared" si="227"/>
        <v>tier - 3</v>
      </c>
      <c r="Z1580" t="s">
        <v>11</v>
      </c>
      <c r="AA1580" s="15">
        <v>13470.86</v>
      </c>
      <c r="AB1580" t="str">
        <v>R1011</v>
      </c>
    </row>
    <row r="1581" spans="1:28" x14ac:dyDescent="0.2">
      <c r="A1581" s="1" t="s">
        <v>790</v>
      </c>
      <c r="B1581" s="13">
        <f t="shared" si="220"/>
        <v>27613</v>
      </c>
      <c r="C1581" s="1">
        <f t="shared" si="228"/>
        <v>47</v>
      </c>
      <c r="D1581">
        <v>1975</v>
      </c>
      <c r="E1581" s="7" t="s">
        <v>34</v>
      </c>
      <c r="F1581">
        <v>7</v>
      </c>
      <c r="G1581" s="8" t="str">
        <f t="shared" si="221"/>
        <v>Aug</v>
      </c>
      <c r="H1581" s="8" t="s">
        <v>6732</v>
      </c>
      <c r="I1581" s="14" t="s">
        <v>6875</v>
      </c>
      <c r="J1581" t="s">
        <v>6133</v>
      </c>
      <c r="K1581">
        <v>1975</v>
      </c>
      <c r="L1581">
        <f t="shared" si="222"/>
        <v>1975</v>
      </c>
      <c r="M1581">
        <v>31.254999999999999</v>
      </c>
      <c r="N1581" t="str">
        <f t="shared" si="223"/>
        <v>Obesity</v>
      </c>
      <c r="O1581" t="str">
        <f t="shared" si="224"/>
        <v>Normal</v>
      </c>
      <c r="P1581">
        <v>5.17</v>
      </c>
      <c r="Q1581" s="2" t="s">
        <v>8354</v>
      </c>
      <c r="R1581" s="2" t="s">
        <v>8354</v>
      </c>
      <c r="S1581" t="s">
        <v>8354</v>
      </c>
      <c r="T1581" s="2">
        <v>0</v>
      </c>
      <c r="U1581" s="2" t="str">
        <f t="shared" si="225"/>
        <v>NO</v>
      </c>
      <c r="V1581" t="s">
        <v>8354</v>
      </c>
      <c r="W1581" t="str">
        <f t="shared" si="226"/>
        <v>tier - 3</v>
      </c>
      <c r="X1581" t="s">
        <v>11</v>
      </c>
      <c r="Y1581" t="str">
        <f t="shared" si="227"/>
        <v>tier - 2</v>
      </c>
      <c r="Z1581" t="s">
        <v>10</v>
      </c>
      <c r="AA1581" s="15">
        <v>13472.19</v>
      </c>
      <c r="AB1581" t="str">
        <v>R1012</v>
      </c>
    </row>
    <row r="1582" spans="1:28" x14ac:dyDescent="0.2">
      <c r="A1582" s="1" t="s">
        <v>789</v>
      </c>
      <c r="B1582" s="13">
        <f t="shared" si="220"/>
        <v>33115</v>
      </c>
      <c r="C1582" s="1">
        <f t="shared" si="228"/>
        <v>32</v>
      </c>
      <c r="D1582">
        <v>1990</v>
      </c>
      <c r="E1582" s="7" t="s">
        <v>34</v>
      </c>
      <c r="F1582">
        <v>30</v>
      </c>
      <c r="G1582" s="8" t="str">
        <f t="shared" si="221"/>
        <v>Aug</v>
      </c>
      <c r="H1582" s="8" t="s">
        <v>6732</v>
      </c>
      <c r="I1582" s="14" t="s">
        <v>7884</v>
      </c>
      <c r="J1582" t="s">
        <v>6134</v>
      </c>
      <c r="K1582">
        <v>1990</v>
      </c>
      <c r="L1582">
        <f t="shared" si="222"/>
        <v>1990</v>
      </c>
      <c r="M1582">
        <v>45.43</v>
      </c>
      <c r="N1582" t="str">
        <f t="shared" si="223"/>
        <v>Obesity</v>
      </c>
      <c r="O1582" t="str">
        <f t="shared" si="224"/>
        <v>Normal</v>
      </c>
      <c r="P1582">
        <v>4.2300000000000004</v>
      </c>
      <c r="Q1582" s="2" t="s">
        <v>8355</v>
      </c>
      <c r="R1582" s="2" t="s">
        <v>8354</v>
      </c>
      <c r="S1582" t="s">
        <v>2382</v>
      </c>
      <c r="T1582" s="2">
        <v>1</v>
      </c>
      <c r="U1582" s="2" t="str">
        <f t="shared" si="225"/>
        <v>NO</v>
      </c>
      <c r="V1582" t="s">
        <v>8354</v>
      </c>
      <c r="W1582" t="str">
        <f t="shared" si="226"/>
        <v>tier - 3</v>
      </c>
      <c r="X1582" t="s">
        <v>11</v>
      </c>
      <c r="Y1582" t="str">
        <f t="shared" si="227"/>
        <v>tier - 2</v>
      </c>
      <c r="Z1582" t="s">
        <v>10</v>
      </c>
      <c r="AA1582" s="15">
        <v>13480.83</v>
      </c>
      <c r="AB1582" t="str">
        <v>R1023</v>
      </c>
    </row>
    <row r="1583" spans="1:28" x14ac:dyDescent="0.2">
      <c r="A1583" s="1" t="s">
        <v>788</v>
      </c>
      <c r="B1583" s="13">
        <f t="shared" si="220"/>
        <v>23298</v>
      </c>
      <c r="C1583" s="1">
        <f t="shared" si="228"/>
        <v>59</v>
      </c>
      <c r="D1583">
        <v>1963</v>
      </c>
      <c r="E1583" s="7" t="s">
        <v>36</v>
      </c>
      <c r="F1583">
        <v>14</v>
      </c>
      <c r="G1583" s="8" t="str">
        <f t="shared" si="221"/>
        <v>Oct</v>
      </c>
      <c r="H1583" s="8" t="s">
        <v>6732</v>
      </c>
      <c r="I1583" s="14" t="s">
        <v>7885</v>
      </c>
      <c r="J1583" t="s">
        <v>4822</v>
      </c>
      <c r="K1583">
        <v>1963</v>
      </c>
      <c r="L1583">
        <f t="shared" si="222"/>
        <v>1963</v>
      </c>
      <c r="M1583">
        <v>32.340000000000003</v>
      </c>
      <c r="N1583" t="str">
        <f t="shared" si="223"/>
        <v>Obesity</v>
      </c>
      <c r="O1583" t="str">
        <f t="shared" si="224"/>
        <v>Normal</v>
      </c>
      <c r="P1583">
        <v>4.88</v>
      </c>
      <c r="Q1583" s="2" t="s">
        <v>8355</v>
      </c>
      <c r="R1583" s="2" t="s">
        <v>8354</v>
      </c>
      <c r="S1583" t="s">
        <v>2382</v>
      </c>
      <c r="T1583" s="2">
        <v>1</v>
      </c>
      <c r="U1583" s="2" t="str">
        <f t="shared" si="225"/>
        <v>NO</v>
      </c>
      <c r="V1583" t="s">
        <v>8354</v>
      </c>
      <c r="W1583" t="str">
        <f t="shared" si="226"/>
        <v>tier - 3</v>
      </c>
      <c r="X1583" t="s">
        <v>11</v>
      </c>
      <c r="Y1583" t="str">
        <f t="shared" si="227"/>
        <v>tier - 1</v>
      </c>
      <c r="Z1583" t="s">
        <v>15</v>
      </c>
      <c r="AA1583" s="15">
        <v>13511.28</v>
      </c>
      <c r="AB1583" t="str">
        <v>R1012</v>
      </c>
    </row>
    <row r="1584" spans="1:28" x14ac:dyDescent="0.2">
      <c r="A1584" s="1" t="s">
        <v>787</v>
      </c>
      <c r="B1584" s="13">
        <f t="shared" si="220"/>
        <v>22108</v>
      </c>
      <c r="C1584" s="1">
        <f t="shared" si="228"/>
        <v>62</v>
      </c>
      <c r="D1584">
        <v>1960</v>
      </c>
      <c r="E1584" s="7" t="s">
        <v>9</v>
      </c>
      <c r="F1584">
        <v>11</v>
      </c>
      <c r="G1584" s="8" t="str">
        <f t="shared" si="221"/>
        <v>Jul</v>
      </c>
      <c r="H1584" s="8" t="s">
        <v>7145</v>
      </c>
      <c r="I1584" s="14" t="s">
        <v>7886</v>
      </c>
      <c r="J1584" t="s">
        <v>6135</v>
      </c>
      <c r="K1584">
        <v>1960</v>
      </c>
      <c r="L1584">
        <f t="shared" si="222"/>
        <v>1960</v>
      </c>
      <c r="M1584">
        <v>25.46</v>
      </c>
      <c r="N1584" t="str">
        <f t="shared" si="223"/>
        <v>Overweight</v>
      </c>
      <c r="O1584" t="str">
        <f t="shared" si="224"/>
        <v>Diabetes</v>
      </c>
      <c r="P1584">
        <v>9.7100000000000009</v>
      </c>
      <c r="Q1584" s="2" t="s">
        <v>8355</v>
      </c>
      <c r="R1584" s="2" t="s">
        <v>8354</v>
      </c>
      <c r="S1584" t="s">
        <v>8354</v>
      </c>
      <c r="T1584" s="2">
        <v>1</v>
      </c>
      <c r="U1584" s="2" t="str">
        <f t="shared" si="225"/>
        <v>NO</v>
      </c>
      <c r="V1584" t="s">
        <v>8354</v>
      </c>
      <c r="W1584" t="str">
        <f t="shared" si="226"/>
        <v>tier - 3</v>
      </c>
      <c r="X1584" t="s">
        <v>11</v>
      </c>
      <c r="Y1584" t="str">
        <f t="shared" si="227"/>
        <v>tier - 3</v>
      </c>
      <c r="Z1584" t="s">
        <v>11</v>
      </c>
      <c r="AA1584" s="15">
        <v>13555</v>
      </c>
      <c r="AB1584" t="str">
        <v>R1017</v>
      </c>
    </row>
    <row r="1585" spans="1:28" x14ac:dyDescent="0.2">
      <c r="A1585" s="1" t="s">
        <v>786</v>
      </c>
      <c r="B1585" s="13">
        <f t="shared" si="220"/>
        <v>25034</v>
      </c>
      <c r="C1585" s="1">
        <f t="shared" si="228"/>
        <v>54</v>
      </c>
      <c r="D1585">
        <v>1968</v>
      </c>
      <c r="E1585" s="7" t="s">
        <v>9</v>
      </c>
      <c r="F1585">
        <v>15</v>
      </c>
      <c r="G1585" s="8" t="str">
        <f t="shared" si="221"/>
        <v>Jul</v>
      </c>
      <c r="H1585" s="8" t="s">
        <v>6730</v>
      </c>
      <c r="I1585" s="14" t="s">
        <v>7887</v>
      </c>
      <c r="J1585" t="s">
        <v>6136</v>
      </c>
      <c r="K1585">
        <v>1968</v>
      </c>
      <c r="L1585">
        <f t="shared" si="222"/>
        <v>1968</v>
      </c>
      <c r="M1585">
        <v>37.145000000000003</v>
      </c>
      <c r="N1585" t="str">
        <f t="shared" si="223"/>
        <v>Obesity</v>
      </c>
      <c r="O1585" t="str">
        <f t="shared" si="224"/>
        <v>Normal</v>
      </c>
      <c r="P1585">
        <v>5.32</v>
      </c>
      <c r="Q1585" s="2" t="s">
        <v>8354</v>
      </c>
      <c r="R1585" s="2" t="s">
        <v>8354</v>
      </c>
      <c r="S1585" t="s">
        <v>8354</v>
      </c>
      <c r="T1585" s="2">
        <v>0</v>
      </c>
      <c r="U1585" s="2" t="str">
        <f t="shared" si="225"/>
        <v>NO</v>
      </c>
      <c r="V1585" t="s">
        <v>8354</v>
      </c>
      <c r="W1585" t="str">
        <f t="shared" si="226"/>
        <v>tier - 3</v>
      </c>
      <c r="X1585" t="s">
        <v>11</v>
      </c>
      <c r="Y1585" t="str">
        <f t="shared" si="227"/>
        <v>tier - 3</v>
      </c>
      <c r="Z1585" t="s">
        <v>11</v>
      </c>
      <c r="AA1585" s="15">
        <v>13566.04</v>
      </c>
      <c r="AB1585" t="str">
        <v>R1026</v>
      </c>
    </row>
    <row r="1586" spans="1:28" x14ac:dyDescent="0.2">
      <c r="A1586" s="1" t="s">
        <v>785</v>
      </c>
      <c r="B1586" s="13">
        <f t="shared" si="220"/>
        <v>33830</v>
      </c>
      <c r="C1586" s="1">
        <f t="shared" si="228"/>
        <v>30</v>
      </c>
      <c r="D1586">
        <v>1992</v>
      </c>
      <c r="E1586" s="7" t="s">
        <v>34</v>
      </c>
      <c r="F1586">
        <v>14</v>
      </c>
      <c r="G1586" s="8" t="str">
        <f t="shared" si="221"/>
        <v>Aug</v>
      </c>
      <c r="H1586" s="8" t="s">
        <v>7145</v>
      </c>
      <c r="I1586" s="14" t="s">
        <v>7888</v>
      </c>
      <c r="J1586" t="s">
        <v>6137</v>
      </c>
      <c r="K1586">
        <v>1992</v>
      </c>
      <c r="L1586">
        <f t="shared" si="222"/>
        <v>1992</v>
      </c>
      <c r="M1586">
        <v>30.8</v>
      </c>
      <c r="N1586" t="str">
        <f t="shared" si="223"/>
        <v>Obesity</v>
      </c>
      <c r="O1586" t="str">
        <f t="shared" si="224"/>
        <v>Prediabetes</v>
      </c>
      <c r="P1586">
        <v>5.83</v>
      </c>
      <c r="Q1586" s="2" t="s">
        <v>8355</v>
      </c>
      <c r="R1586" s="2" t="s">
        <v>8354</v>
      </c>
      <c r="S1586" t="s">
        <v>8354</v>
      </c>
      <c r="T1586" s="2">
        <v>0</v>
      </c>
      <c r="U1586" s="2" t="str">
        <f t="shared" si="225"/>
        <v>NO</v>
      </c>
      <c r="V1586" t="s">
        <v>8354</v>
      </c>
      <c r="W1586" t="str">
        <f t="shared" si="226"/>
        <v>tier - 3</v>
      </c>
      <c r="X1586" t="s">
        <v>11</v>
      </c>
      <c r="Y1586" t="str">
        <f t="shared" si="227"/>
        <v>tier - 1</v>
      </c>
      <c r="Z1586" t="s">
        <v>15</v>
      </c>
      <c r="AA1586" s="15">
        <v>13588.17</v>
      </c>
      <c r="AB1586" t="str">
        <v>R1012</v>
      </c>
    </row>
    <row r="1587" spans="1:28" x14ac:dyDescent="0.2">
      <c r="A1587" s="1" t="s">
        <v>784</v>
      </c>
      <c r="B1587" s="13">
        <f t="shared" si="220"/>
        <v>23630</v>
      </c>
      <c r="C1587" s="1">
        <f t="shared" si="228"/>
        <v>58</v>
      </c>
      <c r="D1587">
        <v>1964</v>
      </c>
      <c r="E1587" s="7" t="s">
        <v>19</v>
      </c>
      <c r="F1587">
        <v>10</v>
      </c>
      <c r="G1587" s="8" t="str">
        <f t="shared" si="221"/>
        <v>Sep</v>
      </c>
      <c r="H1587" s="8" t="s">
        <v>6730</v>
      </c>
      <c r="I1587" s="14" t="s">
        <v>7889</v>
      </c>
      <c r="J1587" t="s">
        <v>6138</v>
      </c>
      <c r="K1587">
        <v>1964</v>
      </c>
      <c r="L1587">
        <f t="shared" si="222"/>
        <v>1964</v>
      </c>
      <c r="M1587">
        <v>29.5</v>
      </c>
      <c r="N1587" t="str">
        <f t="shared" si="223"/>
        <v>Overweight</v>
      </c>
      <c r="O1587" t="str">
        <f t="shared" si="224"/>
        <v>Normal</v>
      </c>
      <c r="P1587">
        <v>5.54</v>
      </c>
      <c r="Q1587" s="2" t="s">
        <v>8355</v>
      </c>
      <c r="R1587" s="2" t="s">
        <v>8354</v>
      </c>
      <c r="S1587" t="s">
        <v>8354</v>
      </c>
      <c r="T1587" s="2">
        <v>0</v>
      </c>
      <c r="U1587" s="2" t="str">
        <f t="shared" si="225"/>
        <v>NO</v>
      </c>
      <c r="V1587" t="s">
        <v>8354</v>
      </c>
      <c r="W1587" t="str">
        <f t="shared" si="226"/>
        <v>tier - 3</v>
      </c>
      <c r="X1587" t="s">
        <v>11</v>
      </c>
      <c r="Y1587" t="str">
        <f t="shared" si="227"/>
        <v>tier - 1</v>
      </c>
      <c r="Z1587" t="s">
        <v>15</v>
      </c>
      <c r="AA1587" s="15">
        <v>13607.37</v>
      </c>
      <c r="AB1587" t="str">
        <v>R1024</v>
      </c>
    </row>
    <row r="1588" spans="1:28" x14ac:dyDescent="0.2">
      <c r="A1588" s="1" t="s">
        <v>783</v>
      </c>
      <c r="B1588" s="13">
        <f t="shared" si="220"/>
        <v>22603</v>
      </c>
      <c r="C1588" s="1">
        <f t="shared" si="228"/>
        <v>61</v>
      </c>
      <c r="D1588">
        <v>1961</v>
      </c>
      <c r="E1588" s="7" t="s">
        <v>14</v>
      </c>
      <c r="F1588">
        <v>18</v>
      </c>
      <c r="G1588" s="8" t="str">
        <f t="shared" si="221"/>
        <v>Nov</v>
      </c>
      <c r="H1588" s="8" t="s">
        <v>6732</v>
      </c>
      <c r="I1588" s="14" t="s">
        <v>7890</v>
      </c>
      <c r="J1588" t="s">
        <v>6139</v>
      </c>
      <c r="K1588">
        <v>1961</v>
      </c>
      <c r="L1588">
        <f t="shared" si="222"/>
        <v>1961</v>
      </c>
      <c r="M1588">
        <v>43.39</v>
      </c>
      <c r="N1588" t="str">
        <f t="shared" si="223"/>
        <v>Obesity</v>
      </c>
      <c r="O1588" t="str">
        <f t="shared" si="224"/>
        <v>Prediabetes</v>
      </c>
      <c r="P1588">
        <v>5.85</v>
      </c>
      <c r="Q1588" s="2" t="s">
        <v>8354</v>
      </c>
      <c r="R1588" s="2" t="s">
        <v>8355</v>
      </c>
      <c r="S1588" t="s">
        <v>8354</v>
      </c>
      <c r="T1588" s="2">
        <v>1</v>
      </c>
      <c r="U1588" s="2" t="str">
        <f t="shared" si="225"/>
        <v>NO</v>
      </c>
      <c r="V1588" t="s">
        <v>8354</v>
      </c>
      <c r="W1588" t="str">
        <f t="shared" si="226"/>
        <v>tier - 3</v>
      </c>
      <c r="X1588" t="s">
        <v>11</v>
      </c>
      <c r="Y1588" t="str">
        <f t="shared" si="227"/>
        <v>tier - 3</v>
      </c>
      <c r="Z1588" t="s">
        <v>11</v>
      </c>
      <c r="AA1588" s="15">
        <v>13616.36</v>
      </c>
      <c r="AB1588" t="str">
        <v>R1024</v>
      </c>
    </row>
    <row r="1589" spans="1:28" x14ac:dyDescent="0.2">
      <c r="A1589" s="1" t="s">
        <v>782</v>
      </c>
      <c r="B1589" s="13">
        <f t="shared" si="220"/>
        <v>25410</v>
      </c>
      <c r="C1589" s="1">
        <f t="shared" si="228"/>
        <v>53</v>
      </c>
      <c r="D1589">
        <v>1969</v>
      </c>
      <c r="E1589" s="7" t="s">
        <v>9</v>
      </c>
      <c r="F1589">
        <v>26</v>
      </c>
      <c r="G1589" s="8" t="str">
        <f t="shared" si="221"/>
        <v>Jul</v>
      </c>
      <c r="H1589" s="8" t="s">
        <v>6732</v>
      </c>
      <c r="I1589" s="14" t="s">
        <v>7891</v>
      </c>
      <c r="J1589" t="s">
        <v>6140</v>
      </c>
      <c r="K1589">
        <v>1969</v>
      </c>
      <c r="L1589">
        <f t="shared" si="222"/>
        <v>1969</v>
      </c>
      <c r="M1589">
        <v>15.08</v>
      </c>
      <c r="N1589" t="str">
        <f t="shared" si="223"/>
        <v>Underweight</v>
      </c>
      <c r="O1589" t="str">
        <f t="shared" si="224"/>
        <v>Normal</v>
      </c>
      <c r="P1589">
        <v>4.8499999999999996</v>
      </c>
      <c r="Q1589" s="2" t="s">
        <v>8355</v>
      </c>
      <c r="R1589" s="2" t="s">
        <v>8354</v>
      </c>
      <c r="S1589" t="s">
        <v>2382</v>
      </c>
      <c r="T1589" s="2">
        <v>1</v>
      </c>
      <c r="U1589" s="2" t="str">
        <f t="shared" si="225"/>
        <v>NO</v>
      </c>
      <c r="V1589" t="s">
        <v>8354</v>
      </c>
      <c r="W1589" t="str">
        <f t="shared" si="226"/>
        <v>tier - 3</v>
      </c>
      <c r="X1589" t="s">
        <v>11</v>
      </c>
      <c r="Y1589" t="str">
        <f t="shared" si="227"/>
        <v>tier - 3</v>
      </c>
      <c r="Z1589" t="s">
        <v>11</v>
      </c>
      <c r="AA1589" s="15">
        <v>13622.01</v>
      </c>
      <c r="AB1589" t="str">
        <v>R1012</v>
      </c>
    </row>
    <row r="1590" spans="1:28" x14ac:dyDescent="0.2">
      <c r="A1590" s="1" t="s">
        <v>781</v>
      </c>
      <c r="B1590" s="13">
        <f t="shared" si="220"/>
        <v>22639</v>
      </c>
      <c r="C1590" s="1">
        <f t="shared" si="228"/>
        <v>61</v>
      </c>
      <c r="D1590">
        <v>1961</v>
      </c>
      <c r="E1590" s="7" t="s">
        <v>29</v>
      </c>
      <c r="F1590">
        <v>24</v>
      </c>
      <c r="G1590" s="8" t="str">
        <f t="shared" si="221"/>
        <v>Dec</v>
      </c>
      <c r="H1590" s="8" t="s">
        <v>6730</v>
      </c>
      <c r="I1590" s="14" t="s">
        <v>7892</v>
      </c>
      <c r="J1590" t="s">
        <v>6141</v>
      </c>
      <c r="K1590">
        <v>1961</v>
      </c>
      <c r="L1590">
        <f t="shared" si="222"/>
        <v>1961</v>
      </c>
      <c r="M1590">
        <v>20.48</v>
      </c>
      <c r="N1590" t="str">
        <f t="shared" si="223"/>
        <v>Normalweight</v>
      </c>
      <c r="O1590" t="str">
        <f t="shared" si="224"/>
        <v>Diabetes</v>
      </c>
      <c r="P1590">
        <v>11.09</v>
      </c>
      <c r="Q1590" s="2" t="s">
        <v>8354</v>
      </c>
      <c r="R1590" s="2" t="s">
        <v>8354</v>
      </c>
      <c r="S1590" t="s">
        <v>8354</v>
      </c>
      <c r="T1590" s="2">
        <v>0</v>
      </c>
      <c r="U1590" s="2" t="str">
        <f t="shared" si="225"/>
        <v>NO</v>
      </c>
      <c r="V1590" t="s">
        <v>8354</v>
      </c>
      <c r="W1590" t="str">
        <f t="shared" si="226"/>
        <v>tier - 3</v>
      </c>
      <c r="X1590" t="s">
        <v>11</v>
      </c>
      <c r="Y1590" t="str">
        <f t="shared" si="227"/>
        <v>tier - 3</v>
      </c>
      <c r="Z1590" t="s">
        <v>11</v>
      </c>
      <c r="AA1590" s="15">
        <v>13635.64</v>
      </c>
      <c r="AB1590" t="str">
        <v>R1024</v>
      </c>
    </row>
    <row r="1591" spans="1:28" x14ac:dyDescent="0.2">
      <c r="A1591" s="1" t="s">
        <v>780</v>
      </c>
      <c r="B1591" s="13">
        <f t="shared" si="220"/>
        <v>30883</v>
      </c>
      <c r="C1591" s="1">
        <f t="shared" si="228"/>
        <v>38</v>
      </c>
      <c r="D1591">
        <v>1984</v>
      </c>
      <c r="E1591" s="7" t="s">
        <v>9</v>
      </c>
      <c r="F1591">
        <v>20</v>
      </c>
      <c r="G1591" s="8" t="str">
        <f t="shared" si="221"/>
        <v>Jul</v>
      </c>
      <c r="H1591" s="8" t="s">
        <v>6732</v>
      </c>
      <c r="I1591" s="14" t="s">
        <v>7089</v>
      </c>
      <c r="J1591" t="s">
        <v>5033</v>
      </c>
      <c r="K1591">
        <v>1984</v>
      </c>
      <c r="L1591">
        <f t="shared" si="222"/>
        <v>1984</v>
      </c>
      <c r="M1591">
        <v>34.450000000000003</v>
      </c>
      <c r="N1591" t="str">
        <f t="shared" si="223"/>
        <v>Obesity</v>
      </c>
      <c r="O1591" t="str">
        <f t="shared" si="224"/>
        <v>Normal</v>
      </c>
      <c r="P1591">
        <v>5.58</v>
      </c>
      <c r="Q1591" s="2" t="s">
        <v>8355</v>
      </c>
      <c r="R1591" s="2" t="s">
        <v>8354</v>
      </c>
      <c r="S1591" t="s">
        <v>8354</v>
      </c>
      <c r="T1591" s="2">
        <v>0</v>
      </c>
      <c r="U1591" s="2" t="str">
        <f t="shared" si="225"/>
        <v>NO</v>
      </c>
      <c r="V1591" t="s">
        <v>8354</v>
      </c>
      <c r="W1591" t="str">
        <f t="shared" si="226"/>
        <v>tier - 3</v>
      </c>
      <c r="X1591" t="s">
        <v>11</v>
      </c>
      <c r="Y1591" t="str">
        <f t="shared" si="227"/>
        <v>tier - 3</v>
      </c>
      <c r="Z1591" t="s">
        <v>11</v>
      </c>
      <c r="AA1591" s="15">
        <v>13638.06</v>
      </c>
      <c r="AB1591" t="str">
        <v>R1023</v>
      </c>
    </row>
    <row r="1592" spans="1:28" x14ac:dyDescent="0.2">
      <c r="A1592" s="1" t="s">
        <v>779</v>
      </c>
      <c r="B1592" s="13">
        <f t="shared" si="220"/>
        <v>23227</v>
      </c>
      <c r="C1592" s="1">
        <f t="shared" si="228"/>
        <v>59</v>
      </c>
      <c r="D1592">
        <v>1963</v>
      </c>
      <c r="E1592" s="7" t="s">
        <v>34</v>
      </c>
      <c r="F1592">
        <v>4</v>
      </c>
      <c r="G1592" s="8" t="str">
        <f t="shared" si="221"/>
        <v>Aug</v>
      </c>
      <c r="H1592" s="8" t="s">
        <v>6732</v>
      </c>
      <c r="I1592" s="14" t="s">
        <v>7167</v>
      </c>
      <c r="J1592" t="s">
        <v>6142</v>
      </c>
      <c r="K1592">
        <v>1963</v>
      </c>
      <c r="L1592">
        <f t="shared" si="222"/>
        <v>1963</v>
      </c>
      <c r="M1592">
        <v>34.21</v>
      </c>
      <c r="N1592" t="str">
        <f t="shared" si="223"/>
        <v>Obesity</v>
      </c>
      <c r="O1592" t="str">
        <f t="shared" si="224"/>
        <v>Diabetes</v>
      </c>
      <c r="P1592">
        <v>9.7200000000000006</v>
      </c>
      <c r="Q1592" s="2" t="s">
        <v>8355</v>
      </c>
      <c r="R1592" s="2" t="s">
        <v>8354</v>
      </c>
      <c r="S1592" t="s">
        <v>8354</v>
      </c>
      <c r="T1592" s="2">
        <v>0</v>
      </c>
      <c r="U1592" s="2" t="str">
        <f t="shared" si="225"/>
        <v>NO</v>
      </c>
      <c r="V1592" t="s">
        <v>8354</v>
      </c>
      <c r="W1592" t="str">
        <f t="shared" si="226"/>
        <v>tier - 3</v>
      </c>
      <c r="X1592" t="s">
        <v>11</v>
      </c>
      <c r="Y1592" t="str">
        <f t="shared" si="227"/>
        <v>tier - 2</v>
      </c>
      <c r="Z1592" t="s">
        <v>10</v>
      </c>
      <c r="AA1592" s="15">
        <v>13677.68</v>
      </c>
      <c r="AB1592" t="str">
        <v>R1021</v>
      </c>
    </row>
    <row r="1593" spans="1:28" x14ac:dyDescent="0.2">
      <c r="A1593" s="1" t="s">
        <v>778</v>
      </c>
      <c r="B1593" s="13">
        <f t="shared" si="220"/>
        <v>31304</v>
      </c>
      <c r="C1593" s="1">
        <f t="shared" si="228"/>
        <v>37</v>
      </c>
      <c r="D1593">
        <v>1985</v>
      </c>
      <c r="E1593" s="7" t="s">
        <v>19</v>
      </c>
      <c r="F1593">
        <v>14</v>
      </c>
      <c r="G1593" s="8" t="str">
        <f t="shared" si="221"/>
        <v>Sep</v>
      </c>
      <c r="H1593" s="8" t="s">
        <v>6732</v>
      </c>
      <c r="I1593" s="14" t="s">
        <v>6928</v>
      </c>
      <c r="J1593" t="s">
        <v>6143</v>
      </c>
      <c r="K1593">
        <v>1985</v>
      </c>
      <c r="L1593">
        <f t="shared" si="222"/>
        <v>1985</v>
      </c>
      <c r="M1593">
        <v>28.8</v>
      </c>
      <c r="N1593" t="str">
        <f t="shared" si="223"/>
        <v>Overweight</v>
      </c>
      <c r="O1593" t="str">
        <f t="shared" si="224"/>
        <v>Diabetes</v>
      </c>
      <c r="P1593">
        <v>11.41</v>
      </c>
      <c r="Q1593" s="2" t="s">
        <v>8355</v>
      </c>
      <c r="R1593" s="2" t="s">
        <v>8354</v>
      </c>
      <c r="S1593" t="s">
        <v>8354</v>
      </c>
      <c r="T1593" s="2">
        <v>0</v>
      </c>
      <c r="U1593" s="2" t="str">
        <f t="shared" si="225"/>
        <v>NO</v>
      </c>
      <c r="V1593" t="s">
        <v>8354</v>
      </c>
      <c r="W1593" t="str">
        <f t="shared" si="226"/>
        <v>tier - 3</v>
      </c>
      <c r="X1593" t="s">
        <v>11</v>
      </c>
      <c r="Y1593" t="str">
        <f t="shared" si="227"/>
        <v>tier - 1</v>
      </c>
      <c r="Z1593" t="s">
        <v>15</v>
      </c>
      <c r="AA1593" s="15">
        <v>13685.51</v>
      </c>
      <c r="AB1593" t="str">
        <v>R1026</v>
      </c>
    </row>
    <row r="1594" spans="1:28" x14ac:dyDescent="0.2">
      <c r="A1594" s="1" t="s">
        <v>777</v>
      </c>
      <c r="B1594" s="13">
        <f t="shared" si="220"/>
        <v>31740</v>
      </c>
      <c r="C1594" s="1">
        <f t="shared" si="228"/>
        <v>36</v>
      </c>
      <c r="D1594">
        <v>1986</v>
      </c>
      <c r="E1594" s="7" t="s">
        <v>14</v>
      </c>
      <c r="F1594">
        <v>24</v>
      </c>
      <c r="G1594" s="8" t="str">
        <f t="shared" si="221"/>
        <v>Nov</v>
      </c>
      <c r="H1594" s="8" t="s">
        <v>7145</v>
      </c>
      <c r="I1594" s="14" t="s">
        <v>7173</v>
      </c>
      <c r="J1594" t="s">
        <v>6144</v>
      </c>
      <c r="K1594">
        <v>1986</v>
      </c>
      <c r="L1594">
        <f t="shared" si="222"/>
        <v>1986</v>
      </c>
      <c r="M1594">
        <v>31.74</v>
      </c>
      <c r="N1594" t="str">
        <f t="shared" si="223"/>
        <v>Obesity</v>
      </c>
      <c r="O1594" t="str">
        <f t="shared" si="224"/>
        <v>Normal</v>
      </c>
      <c r="P1594">
        <v>4.46</v>
      </c>
      <c r="Q1594" s="2" t="s">
        <v>8354</v>
      </c>
      <c r="R1594" s="2" t="s">
        <v>8354</v>
      </c>
      <c r="S1594" t="s">
        <v>2382</v>
      </c>
      <c r="T1594" s="2">
        <v>1</v>
      </c>
      <c r="U1594" s="2" t="str">
        <f t="shared" si="225"/>
        <v>NO</v>
      </c>
      <c r="V1594" t="s">
        <v>8354</v>
      </c>
      <c r="W1594" t="str">
        <f t="shared" si="226"/>
        <v>tier - 3</v>
      </c>
      <c r="X1594" t="s">
        <v>11</v>
      </c>
      <c r="Y1594" t="str">
        <f t="shared" si="227"/>
        <v>tier - 2</v>
      </c>
      <c r="Z1594" t="s">
        <v>10</v>
      </c>
      <c r="AA1594" s="15">
        <v>13714.55</v>
      </c>
      <c r="AB1594" t="str">
        <v>R1023</v>
      </c>
    </row>
    <row r="1595" spans="1:28" x14ac:dyDescent="0.2">
      <c r="A1595" s="1" t="s">
        <v>776</v>
      </c>
      <c r="B1595" s="13">
        <f t="shared" si="220"/>
        <v>29800</v>
      </c>
      <c r="C1595" s="1">
        <f t="shared" si="228"/>
        <v>41</v>
      </c>
      <c r="D1595">
        <v>1981</v>
      </c>
      <c r="E1595" s="7" t="s">
        <v>34</v>
      </c>
      <c r="F1595">
        <v>2</v>
      </c>
      <c r="G1595" s="8" t="str">
        <f t="shared" si="221"/>
        <v>Aug</v>
      </c>
      <c r="H1595" s="8" t="s">
        <v>6732</v>
      </c>
      <c r="I1595" s="14" t="s">
        <v>7893</v>
      </c>
      <c r="J1595" t="s">
        <v>6145</v>
      </c>
      <c r="K1595">
        <v>1981</v>
      </c>
      <c r="L1595">
        <f t="shared" si="222"/>
        <v>1981</v>
      </c>
      <c r="M1595">
        <v>21.78</v>
      </c>
      <c r="N1595" t="str">
        <f t="shared" si="223"/>
        <v>Normalweight</v>
      </c>
      <c r="O1595" t="str">
        <f t="shared" si="224"/>
        <v>Diabetes</v>
      </c>
      <c r="P1595">
        <v>9.31</v>
      </c>
      <c r="Q1595" s="2" t="s">
        <v>8355</v>
      </c>
      <c r="R1595" s="2" t="s">
        <v>8354</v>
      </c>
      <c r="S1595" t="s">
        <v>8354</v>
      </c>
      <c r="T1595" s="2">
        <v>0</v>
      </c>
      <c r="U1595" s="2" t="str">
        <f t="shared" si="225"/>
        <v>NO</v>
      </c>
      <c r="V1595" t="s">
        <v>8354</v>
      </c>
      <c r="W1595" t="str">
        <f t="shared" si="226"/>
        <v>tier - 3</v>
      </c>
      <c r="X1595" t="s">
        <v>11</v>
      </c>
      <c r="Y1595" t="str">
        <f t="shared" si="227"/>
        <v>tier - 2</v>
      </c>
      <c r="Z1595" t="s">
        <v>10</v>
      </c>
      <c r="AA1595" s="15">
        <v>13725.47</v>
      </c>
      <c r="AB1595" t="str">
        <v>R1024</v>
      </c>
    </row>
    <row r="1596" spans="1:28" x14ac:dyDescent="0.2">
      <c r="A1596" s="1" t="s">
        <v>775</v>
      </c>
      <c r="B1596" s="13">
        <f t="shared" si="220"/>
        <v>31288</v>
      </c>
      <c r="C1596" s="1">
        <f t="shared" si="228"/>
        <v>37</v>
      </c>
      <c r="D1596">
        <v>1985</v>
      </c>
      <c r="E1596" s="7" t="s">
        <v>34</v>
      </c>
      <c r="F1596">
        <v>29</v>
      </c>
      <c r="G1596" s="8" t="str">
        <f t="shared" si="221"/>
        <v>Aug</v>
      </c>
      <c r="H1596" s="8" t="s">
        <v>6730</v>
      </c>
      <c r="I1596" s="14" t="s">
        <v>6906</v>
      </c>
      <c r="J1596" t="s">
        <v>6146</v>
      </c>
      <c r="K1596">
        <v>1985</v>
      </c>
      <c r="L1596">
        <f t="shared" si="222"/>
        <v>1985</v>
      </c>
      <c r="M1596">
        <v>23.75</v>
      </c>
      <c r="N1596" t="str">
        <f t="shared" si="223"/>
        <v>Normalweight</v>
      </c>
      <c r="O1596" t="str">
        <f t="shared" si="224"/>
        <v>Normal</v>
      </c>
      <c r="P1596">
        <v>5.03</v>
      </c>
      <c r="Q1596" s="2" t="s">
        <v>8354</v>
      </c>
      <c r="R1596" s="2" t="s">
        <v>8354</v>
      </c>
      <c r="S1596" t="s">
        <v>8354</v>
      </c>
      <c r="T1596" s="2">
        <v>1</v>
      </c>
      <c r="U1596" s="2" t="str">
        <f t="shared" si="225"/>
        <v>NO</v>
      </c>
      <c r="V1596" t="s">
        <v>8354</v>
      </c>
      <c r="W1596" t="str">
        <f t="shared" si="226"/>
        <v>tier - 3</v>
      </c>
      <c r="X1596" t="s">
        <v>11</v>
      </c>
      <c r="Y1596" t="str">
        <f t="shared" si="227"/>
        <v>tier - 3</v>
      </c>
      <c r="Z1596" t="s">
        <v>11</v>
      </c>
      <c r="AA1596" s="15">
        <v>13726.21</v>
      </c>
      <c r="AB1596" t="str">
        <v>R1026</v>
      </c>
    </row>
    <row r="1597" spans="1:28" x14ac:dyDescent="0.2">
      <c r="A1597" s="1" t="s">
        <v>774</v>
      </c>
      <c r="B1597" s="13">
        <f t="shared" si="220"/>
        <v>25499</v>
      </c>
      <c r="C1597" s="1">
        <f t="shared" si="228"/>
        <v>53</v>
      </c>
      <c r="D1597">
        <v>1969</v>
      </c>
      <c r="E1597" s="7" t="s">
        <v>36</v>
      </c>
      <c r="F1597">
        <v>23</v>
      </c>
      <c r="G1597" s="8" t="str">
        <f t="shared" si="221"/>
        <v>Oct</v>
      </c>
      <c r="H1597" s="8" t="s">
        <v>7145</v>
      </c>
      <c r="I1597" s="14" t="s">
        <v>7024</v>
      </c>
      <c r="J1597" t="s">
        <v>6147</v>
      </c>
      <c r="K1597">
        <v>1969</v>
      </c>
      <c r="L1597">
        <f t="shared" si="222"/>
        <v>1969</v>
      </c>
      <c r="M1597">
        <v>33.21</v>
      </c>
      <c r="N1597" t="str">
        <f t="shared" si="223"/>
        <v>Obesity</v>
      </c>
      <c r="O1597" t="str">
        <f t="shared" si="224"/>
        <v>Normal</v>
      </c>
      <c r="P1597">
        <v>5.07</v>
      </c>
      <c r="Q1597" s="2" t="s">
        <v>8355</v>
      </c>
      <c r="R1597" s="2" t="s">
        <v>8354</v>
      </c>
      <c r="S1597" t="s">
        <v>8354</v>
      </c>
      <c r="T1597" s="2">
        <v>1</v>
      </c>
      <c r="U1597" s="2" t="str">
        <f t="shared" si="225"/>
        <v>NO</v>
      </c>
      <c r="V1597" t="s">
        <v>8354</v>
      </c>
      <c r="W1597" t="str">
        <f t="shared" si="226"/>
        <v>tier - 3</v>
      </c>
      <c r="X1597" t="s">
        <v>11</v>
      </c>
      <c r="Y1597" t="str">
        <f t="shared" si="227"/>
        <v>tier - 2</v>
      </c>
      <c r="Z1597" t="s">
        <v>10</v>
      </c>
      <c r="AA1597" s="15">
        <v>13746.74</v>
      </c>
      <c r="AB1597" t="str">
        <v>R1026</v>
      </c>
    </row>
    <row r="1598" spans="1:28" x14ac:dyDescent="0.2">
      <c r="A1598" s="1" t="s">
        <v>773</v>
      </c>
      <c r="B1598" s="13">
        <f t="shared" si="220"/>
        <v>38184</v>
      </c>
      <c r="C1598" s="1">
        <f t="shared" si="228"/>
        <v>18</v>
      </c>
      <c r="D1598">
        <v>2004</v>
      </c>
      <c r="E1598" s="7" t="s">
        <v>9</v>
      </c>
      <c r="F1598">
        <v>16</v>
      </c>
      <c r="G1598" s="8" t="str">
        <f t="shared" si="221"/>
        <v>Jul</v>
      </c>
      <c r="H1598" s="8" t="s">
        <v>6732</v>
      </c>
      <c r="I1598" s="14" t="s">
        <v>7894</v>
      </c>
      <c r="J1598" t="s">
        <v>6148</v>
      </c>
      <c r="K1598">
        <v>2004</v>
      </c>
      <c r="L1598">
        <f t="shared" si="222"/>
        <v>2004</v>
      </c>
      <c r="M1598">
        <v>17.7</v>
      </c>
      <c r="N1598" t="str">
        <f t="shared" si="223"/>
        <v>Underweight</v>
      </c>
      <c r="O1598" t="str">
        <f t="shared" si="224"/>
        <v>Diabetes</v>
      </c>
      <c r="P1598">
        <v>10.42</v>
      </c>
      <c r="Q1598" s="2" t="s">
        <v>8355</v>
      </c>
      <c r="R1598" s="2" t="s">
        <v>8354</v>
      </c>
      <c r="S1598" t="s">
        <v>8354</v>
      </c>
      <c r="T1598" s="2">
        <v>2</v>
      </c>
      <c r="U1598" s="2" t="str">
        <f t="shared" si="225"/>
        <v>NO</v>
      </c>
      <c r="V1598" t="s">
        <v>8354</v>
      </c>
      <c r="W1598" t="str">
        <f t="shared" si="226"/>
        <v>tier - 3</v>
      </c>
      <c r="X1598" t="s">
        <v>11</v>
      </c>
      <c r="Y1598" t="str">
        <f t="shared" si="227"/>
        <v>tier - 2</v>
      </c>
      <c r="Z1598" t="s">
        <v>10</v>
      </c>
      <c r="AA1598" s="15">
        <v>13747.87</v>
      </c>
      <c r="AB1598" t="str">
        <v>R1018</v>
      </c>
    </row>
    <row r="1599" spans="1:28" x14ac:dyDescent="0.2">
      <c r="A1599" s="1" t="s">
        <v>772</v>
      </c>
      <c r="B1599" s="13">
        <f t="shared" si="220"/>
        <v>21768</v>
      </c>
      <c r="C1599" s="1">
        <f t="shared" si="228"/>
        <v>63</v>
      </c>
      <c r="D1599">
        <v>1959</v>
      </c>
      <c r="E1599" s="7" t="s">
        <v>34</v>
      </c>
      <c r="F1599">
        <v>6</v>
      </c>
      <c r="G1599" s="8" t="str">
        <f t="shared" si="221"/>
        <v>Aug</v>
      </c>
      <c r="H1599" s="8" t="s">
        <v>6732</v>
      </c>
      <c r="I1599" s="14" t="s">
        <v>7895</v>
      </c>
      <c r="J1599" t="s">
        <v>6149</v>
      </c>
      <c r="K1599">
        <v>1959</v>
      </c>
      <c r="L1599">
        <f t="shared" si="222"/>
        <v>1959</v>
      </c>
      <c r="M1599">
        <v>17.2</v>
      </c>
      <c r="N1599" t="str">
        <f t="shared" si="223"/>
        <v>Underweight</v>
      </c>
      <c r="O1599" t="str">
        <f t="shared" si="224"/>
        <v>Diabetes</v>
      </c>
      <c r="P1599">
        <v>6.45</v>
      </c>
      <c r="Q1599" s="2" t="s">
        <v>8354</v>
      </c>
      <c r="R1599" s="2" t="s">
        <v>8354</v>
      </c>
      <c r="S1599" t="s">
        <v>8354</v>
      </c>
      <c r="T1599" s="2">
        <v>2</v>
      </c>
      <c r="U1599" s="2" t="str">
        <f t="shared" si="225"/>
        <v>NO</v>
      </c>
      <c r="V1599" t="s">
        <v>8354</v>
      </c>
      <c r="W1599" t="str">
        <f t="shared" si="226"/>
        <v>tier - 3</v>
      </c>
      <c r="X1599" t="s">
        <v>11</v>
      </c>
      <c r="Y1599" t="str">
        <f t="shared" si="227"/>
        <v>tier - 1</v>
      </c>
      <c r="Z1599" t="s">
        <v>15</v>
      </c>
      <c r="AA1599" s="15">
        <v>13770.1</v>
      </c>
      <c r="AB1599" t="str">
        <v>R1012</v>
      </c>
    </row>
    <row r="1600" spans="1:28" x14ac:dyDescent="0.2">
      <c r="A1600" s="1" t="s">
        <v>771</v>
      </c>
      <c r="B1600" s="13">
        <f t="shared" si="220"/>
        <v>24421</v>
      </c>
      <c r="C1600" s="1">
        <f t="shared" si="228"/>
        <v>56</v>
      </c>
      <c r="D1600">
        <v>1966</v>
      </c>
      <c r="E1600" s="7" t="s">
        <v>14</v>
      </c>
      <c r="F1600">
        <v>10</v>
      </c>
      <c r="G1600" s="8" t="str">
        <f t="shared" si="221"/>
        <v>Nov</v>
      </c>
      <c r="H1600" s="8" t="s">
        <v>6732</v>
      </c>
      <c r="I1600" s="14" t="s">
        <v>7896</v>
      </c>
      <c r="J1600" t="s">
        <v>5599</v>
      </c>
      <c r="K1600">
        <v>1966</v>
      </c>
      <c r="L1600">
        <f t="shared" si="222"/>
        <v>1966</v>
      </c>
      <c r="M1600">
        <v>19.21</v>
      </c>
      <c r="N1600" t="str">
        <f t="shared" si="223"/>
        <v>Normalweight</v>
      </c>
      <c r="O1600" t="str">
        <f t="shared" si="224"/>
        <v>Normal</v>
      </c>
      <c r="P1600">
        <v>5.52</v>
      </c>
      <c r="Q1600" s="2" t="s">
        <v>8354</v>
      </c>
      <c r="R1600" s="2" t="s">
        <v>8354</v>
      </c>
      <c r="S1600" t="s">
        <v>8354</v>
      </c>
      <c r="T1600" s="2">
        <v>2</v>
      </c>
      <c r="U1600" s="2" t="str">
        <f t="shared" si="225"/>
        <v>NO</v>
      </c>
      <c r="V1600" t="s">
        <v>8354</v>
      </c>
      <c r="W1600" t="str">
        <f t="shared" si="226"/>
        <v>tier - 3</v>
      </c>
      <c r="X1600" t="s">
        <v>11</v>
      </c>
      <c r="Y1600" t="str">
        <f t="shared" si="227"/>
        <v>tier - 3</v>
      </c>
      <c r="Z1600" t="s">
        <v>11</v>
      </c>
      <c r="AA1600" s="15">
        <v>13801.61</v>
      </c>
      <c r="AB1600" t="str">
        <v>R1026</v>
      </c>
    </row>
    <row r="1601" spans="1:28" x14ac:dyDescent="0.2">
      <c r="A1601" s="1" t="s">
        <v>770</v>
      </c>
      <c r="B1601" s="13">
        <f t="shared" si="220"/>
        <v>31754</v>
      </c>
      <c r="C1601" s="1">
        <f t="shared" si="228"/>
        <v>36</v>
      </c>
      <c r="D1601">
        <v>1986</v>
      </c>
      <c r="E1601" s="7" t="s">
        <v>29</v>
      </c>
      <c r="F1601">
        <v>8</v>
      </c>
      <c r="G1601" s="8" t="str">
        <f t="shared" si="221"/>
        <v>Dec</v>
      </c>
      <c r="H1601" s="8" t="s">
        <v>6732</v>
      </c>
      <c r="I1601" s="14" t="s">
        <v>7072</v>
      </c>
      <c r="J1601" t="s">
        <v>6150</v>
      </c>
      <c r="K1601">
        <v>1986</v>
      </c>
      <c r="L1601">
        <f t="shared" si="222"/>
        <v>1986</v>
      </c>
      <c r="M1601">
        <v>23.2</v>
      </c>
      <c r="N1601" t="str">
        <f t="shared" si="223"/>
        <v>Normalweight</v>
      </c>
      <c r="O1601" t="str">
        <f t="shared" si="224"/>
        <v>Normal</v>
      </c>
      <c r="P1601">
        <v>4.41</v>
      </c>
      <c r="Q1601" s="2" t="s">
        <v>8354</v>
      </c>
      <c r="R1601" s="2" t="s">
        <v>8354</v>
      </c>
      <c r="S1601" t="s">
        <v>2382</v>
      </c>
      <c r="T1601" s="2">
        <v>1</v>
      </c>
      <c r="U1601" s="2" t="str">
        <f t="shared" si="225"/>
        <v>NO</v>
      </c>
      <c r="V1601" t="s">
        <v>8354</v>
      </c>
      <c r="W1601" t="str">
        <f t="shared" si="226"/>
        <v>tier - 3</v>
      </c>
      <c r="X1601" t="s">
        <v>11</v>
      </c>
      <c r="Y1601" t="str">
        <f t="shared" si="227"/>
        <v>tier - 2</v>
      </c>
      <c r="Z1601" t="s">
        <v>10</v>
      </c>
      <c r="AA1601" s="15">
        <v>13819.49</v>
      </c>
      <c r="AB1601" t="str">
        <v>R1012</v>
      </c>
    </row>
    <row r="1602" spans="1:28" x14ac:dyDescent="0.2">
      <c r="A1602" s="1" t="s">
        <v>769</v>
      </c>
      <c r="B1602" s="13">
        <f t="shared" si="220"/>
        <v>21514</v>
      </c>
      <c r="C1602" s="1">
        <f t="shared" si="228"/>
        <v>64</v>
      </c>
      <c r="D1602">
        <v>1958</v>
      </c>
      <c r="E1602" s="7" t="s">
        <v>14</v>
      </c>
      <c r="F1602">
        <v>25</v>
      </c>
      <c r="G1602" s="8" t="str">
        <f t="shared" si="221"/>
        <v>Nov</v>
      </c>
      <c r="H1602" s="8" t="s">
        <v>6730</v>
      </c>
      <c r="I1602" s="14" t="s">
        <v>7897</v>
      </c>
      <c r="J1602" t="s">
        <v>6151</v>
      </c>
      <c r="K1602">
        <v>1958</v>
      </c>
      <c r="L1602">
        <f t="shared" si="222"/>
        <v>1958</v>
      </c>
      <c r="M1602">
        <v>32.5</v>
      </c>
      <c r="N1602" t="str">
        <f t="shared" si="223"/>
        <v>Obesity</v>
      </c>
      <c r="O1602" t="str">
        <f t="shared" si="224"/>
        <v>Normal</v>
      </c>
      <c r="P1602">
        <v>4.6900000000000004</v>
      </c>
      <c r="Q1602" s="2" t="s">
        <v>8355</v>
      </c>
      <c r="R1602" s="2" t="s">
        <v>8354</v>
      </c>
      <c r="S1602" t="s">
        <v>2382</v>
      </c>
      <c r="T1602" s="2">
        <v>1</v>
      </c>
      <c r="U1602" s="2" t="str">
        <f t="shared" si="225"/>
        <v>NO</v>
      </c>
      <c r="V1602" t="s">
        <v>8354</v>
      </c>
      <c r="W1602" t="str">
        <f t="shared" si="226"/>
        <v>tier - 3</v>
      </c>
      <c r="X1602" t="s">
        <v>11</v>
      </c>
      <c r="Y1602" t="str">
        <f t="shared" si="227"/>
        <v>tier - 3</v>
      </c>
      <c r="Z1602" t="s">
        <v>11</v>
      </c>
      <c r="AA1602" s="15">
        <v>13822.8</v>
      </c>
      <c r="AB1602" t="str">
        <v>R1011</v>
      </c>
    </row>
    <row r="1603" spans="1:28" x14ac:dyDescent="0.2">
      <c r="A1603" s="1" t="s">
        <v>768</v>
      </c>
      <c r="B1603" s="13">
        <f t="shared" ref="B1603:B1666" si="229">DATE(D1603,MONTH(6&amp;E1603),F1603)</f>
        <v>21529</v>
      </c>
      <c r="C1603" s="1">
        <f t="shared" si="228"/>
        <v>64</v>
      </c>
      <c r="D1603">
        <v>1958</v>
      </c>
      <c r="E1603" s="7" t="s">
        <v>29</v>
      </c>
      <c r="F1603">
        <v>10</v>
      </c>
      <c r="G1603" s="8" t="str">
        <f t="shared" ref="G1603:G1630" si="230">IF(ISBLANK(E1603),"Sep",E1603)</f>
        <v>Dec</v>
      </c>
      <c r="H1603" s="8" t="s">
        <v>6732</v>
      </c>
      <c r="I1603" s="14" t="s">
        <v>7423</v>
      </c>
      <c r="J1603" t="s">
        <v>6152</v>
      </c>
      <c r="K1603">
        <v>1958</v>
      </c>
      <c r="L1603">
        <f t="shared" ref="L1603:L1666" si="231">IF(ISBLANK(K1603),AVERAGE(K1603:K2651),K1603)</f>
        <v>1958</v>
      </c>
      <c r="M1603">
        <v>20.9</v>
      </c>
      <c r="N1603" t="str">
        <f t="shared" ref="N1603:N1666" si="232">IF(M1603&lt;18,"Underweight",IF(M1603&lt;=24.9,"Normalweight",IF(M1603&lt;=29.9,"Overweight","Obesity")))</f>
        <v>Normalweight</v>
      </c>
      <c r="O1603" t="str">
        <f t="shared" ref="O1603:O1666" si="233">IF(P1603&lt;5.7,"Normal",IF(P1603&lt;=6.4,"Prediabetes","Diabetes"))</f>
        <v>Diabetes</v>
      </c>
      <c r="P1603">
        <v>6.94</v>
      </c>
      <c r="Q1603" s="2" t="s">
        <v>8354</v>
      </c>
      <c r="R1603" s="2" t="s">
        <v>8354</v>
      </c>
      <c r="S1603" t="s">
        <v>8354</v>
      </c>
      <c r="T1603" s="2">
        <v>0</v>
      </c>
      <c r="U1603" s="2" t="str">
        <f t="shared" ref="U1603:U1666" si="234">IF(V1603=" ",_xlfn.MODE.SNGL(V1603:V2161),V1603)</f>
        <v>NO</v>
      </c>
      <c r="V1603" t="s">
        <v>8354</v>
      </c>
      <c r="W1603" t="str">
        <f t="shared" ref="W1603:W1666" si="235">IF(ISBLANK(X1603),"No Values",X1603)</f>
        <v>tier - 3</v>
      </c>
      <c r="X1603" t="s">
        <v>11</v>
      </c>
      <c r="Y1603" t="str">
        <f t="shared" ref="Y1603:Y1666" si="236">IF(ISBLANK(Z1603),"No Values",Z1603)</f>
        <v>tier - 1</v>
      </c>
      <c r="Z1603" t="s">
        <v>15</v>
      </c>
      <c r="AA1603" s="15">
        <v>13831.12</v>
      </c>
      <c r="AB1603" t="str">
        <v>R1013</v>
      </c>
    </row>
    <row r="1604" spans="1:28" x14ac:dyDescent="0.2">
      <c r="A1604" s="1" t="s">
        <v>767</v>
      </c>
      <c r="B1604" s="13">
        <f t="shared" si="229"/>
        <v>37779</v>
      </c>
      <c r="C1604" s="1">
        <f t="shared" si="228"/>
        <v>20</v>
      </c>
      <c r="D1604">
        <v>2003</v>
      </c>
      <c r="E1604" s="7" t="s">
        <v>17</v>
      </c>
      <c r="F1604">
        <v>7</v>
      </c>
      <c r="G1604" s="8" t="str">
        <f t="shared" si="230"/>
        <v>Jun</v>
      </c>
      <c r="H1604" s="8" t="s">
        <v>6732</v>
      </c>
      <c r="I1604" s="14" t="s">
        <v>6855</v>
      </c>
      <c r="J1604" t="s">
        <v>6153</v>
      </c>
      <c r="K1604">
        <v>2003</v>
      </c>
      <c r="L1604">
        <f t="shared" si="231"/>
        <v>2003</v>
      </c>
      <c r="M1604">
        <v>19.11</v>
      </c>
      <c r="N1604" t="str">
        <f t="shared" si="232"/>
        <v>Normalweight</v>
      </c>
      <c r="O1604" t="str">
        <f t="shared" si="233"/>
        <v>Normal</v>
      </c>
      <c r="P1604">
        <v>4.3499999999999996</v>
      </c>
      <c r="Q1604" s="2" t="s">
        <v>8354</v>
      </c>
      <c r="R1604" s="2" t="s">
        <v>8354</v>
      </c>
      <c r="S1604" t="s">
        <v>8354</v>
      </c>
      <c r="T1604" s="2">
        <v>2</v>
      </c>
      <c r="U1604" s="2" t="str">
        <f t="shared" si="234"/>
        <v>NO</v>
      </c>
      <c r="V1604" t="s">
        <v>8354</v>
      </c>
      <c r="W1604" t="str">
        <f t="shared" si="235"/>
        <v>tier - 2</v>
      </c>
      <c r="X1604" t="s">
        <v>10</v>
      </c>
      <c r="Y1604" t="str">
        <f t="shared" si="236"/>
        <v>tier - 1</v>
      </c>
      <c r="Z1604" t="s">
        <v>15</v>
      </c>
      <c r="AA1604" s="15">
        <v>13844.51</v>
      </c>
      <c r="AB1604" t="str">
        <v>R1011</v>
      </c>
    </row>
    <row r="1605" spans="1:28" x14ac:dyDescent="0.2">
      <c r="A1605" s="1" t="s">
        <v>766</v>
      </c>
      <c r="B1605" s="13">
        <f t="shared" si="229"/>
        <v>22118</v>
      </c>
      <c r="C1605" s="1">
        <f t="shared" si="228"/>
        <v>62</v>
      </c>
      <c r="D1605">
        <v>1960</v>
      </c>
      <c r="E1605" s="7" t="s">
        <v>9</v>
      </c>
      <c r="F1605">
        <v>21</v>
      </c>
      <c r="G1605" s="8" t="str">
        <f t="shared" si="230"/>
        <v>Jul</v>
      </c>
      <c r="H1605" s="8" t="s">
        <v>6732</v>
      </c>
      <c r="I1605" s="14" t="s">
        <v>7898</v>
      </c>
      <c r="J1605" t="s">
        <v>5486</v>
      </c>
      <c r="K1605">
        <v>1960</v>
      </c>
      <c r="L1605">
        <f t="shared" si="231"/>
        <v>1960</v>
      </c>
      <c r="M1605">
        <v>31.17</v>
      </c>
      <c r="N1605" t="str">
        <f t="shared" si="232"/>
        <v>Obesity</v>
      </c>
      <c r="O1605" t="str">
        <f t="shared" si="233"/>
        <v>Normal</v>
      </c>
      <c r="P1605">
        <v>5.28</v>
      </c>
      <c r="Q1605" s="2" t="s">
        <v>8354</v>
      </c>
      <c r="R1605" s="2" t="s">
        <v>8354</v>
      </c>
      <c r="S1605" t="s">
        <v>8354</v>
      </c>
      <c r="T1605" s="2">
        <v>1</v>
      </c>
      <c r="U1605" s="2" t="str">
        <f t="shared" si="234"/>
        <v>NO</v>
      </c>
      <c r="V1605" t="s">
        <v>8354</v>
      </c>
      <c r="W1605" t="str">
        <f t="shared" si="235"/>
        <v>tier - 2</v>
      </c>
      <c r="X1605" t="s">
        <v>10</v>
      </c>
      <c r="Y1605" t="str">
        <f t="shared" si="236"/>
        <v>tier - 2</v>
      </c>
      <c r="Z1605" t="s">
        <v>10</v>
      </c>
      <c r="AA1605" s="15">
        <v>13844.8</v>
      </c>
      <c r="AB1605" t="str">
        <v>R1012</v>
      </c>
    </row>
    <row r="1606" spans="1:28" x14ac:dyDescent="0.2">
      <c r="A1606" s="1" t="s">
        <v>765</v>
      </c>
      <c r="B1606" s="13">
        <f t="shared" si="229"/>
        <v>28843</v>
      </c>
      <c r="C1606" s="1">
        <f t="shared" si="228"/>
        <v>44</v>
      </c>
      <c r="D1606">
        <v>1978</v>
      </c>
      <c r="E1606" s="7" t="s">
        <v>29</v>
      </c>
      <c r="F1606">
        <v>19</v>
      </c>
      <c r="G1606" s="8" t="str">
        <f t="shared" si="230"/>
        <v>Dec</v>
      </c>
      <c r="H1606" s="8" t="s">
        <v>7145</v>
      </c>
      <c r="I1606" s="14" t="s">
        <v>7666</v>
      </c>
      <c r="J1606" t="s">
        <v>4999</v>
      </c>
      <c r="K1606">
        <v>1978</v>
      </c>
      <c r="L1606">
        <f t="shared" si="231"/>
        <v>1978</v>
      </c>
      <c r="M1606">
        <v>36.08</v>
      </c>
      <c r="N1606" t="str">
        <f t="shared" si="232"/>
        <v>Obesity</v>
      </c>
      <c r="O1606" t="str">
        <f t="shared" si="233"/>
        <v>Normal</v>
      </c>
      <c r="P1606">
        <v>4.29</v>
      </c>
      <c r="Q1606" s="2" t="s">
        <v>8354</v>
      </c>
      <c r="R1606" s="2" t="s">
        <v>8354</v>
      </c>
      <c r="S1606" t="s">
        <v>8354</v>
      </c>
      <c r="T1606" s="2">
        <v>0</v>
      </c>
      <c r="U1606" s="2" t="str">
        <f t="shared" si="234"/>
        <v>NO</v>
      </c>
      <c r="V1606" t="s">
        <v>8354</v>
      </c>
      <c r="W1606" t="str">
        <f t="shared" si="235"/>
        <v>tier - 2</v>
      </c>
      <c r="X1606" t="s">
        <v>10</v>
      </c>
      <c r="Y1606" t="str">
        <f t="shared" si="236"/>
        <v>tier - 1</v>
      </c>
      <c r="Z1606" t="s">
        <v>15</v>
      </c>
      <c r="AA1606" s="15">
        <v>13874.89</v>
      </c>
      <c r="AB1606" t="str">
        <v>R1012</v>
      </c>
    </row>
    <row r="1607" spans="1:28" x14ac:dyDescent="0.2">
      <c r="A1607" s="1" t="s">
        <v>764</v>
      </c>
      <c r="B1607" s="13">
        <f t="shared" si="229"/>
        <v>21828</v>
      </c>
      <c r="C1607" s="1">
        <f t="shared" si="228"/>
        <v>63</v>
      </c>
      <c r="D1607">
        <v>1959</v>
      </c>
      <c r="E1607" s="7" t="s">
        <v>36</v>
      </c>
      <c r="F1607">
        <v>5</v>
      </c>
      <c r="G1607" s="8" t="str">
        <f t="shared" si="230"/>
        <v>Oct</v>
      </c>
      <c r="H1607" s="8" t="s">
        <v>6732</v>
      </c>
      <c r="I1607" s="14" t="s">
        <v>6820</v>
      </c>
      <c r="J1607" t="s">
        <v>6154</v>
      </c>
      <c r="K1607">
        <v>1959</v>
      </c>
      <c r="L1607">
        <f t="shared" si="231"/>
        <v>1959</v>
      </c>
      <c r="M1607">
        <v>28.024999999999999</v>
      </c>
      <c r="N1607" t="str">
        <f t="shared" si="232"/>
        <v>Overweight</v>
      </c>
      <c r="O1607" t="str">
        <f t="shared" si="233"/>
        <v>Normal</v>
      </c>
      <c r="P1607">
        <v>5.69</v>
      </c>
      <c r="Q1607" s="2" t="s">
        <v>8355</v>
      </c>
      <c r="R1607" s="2" t="s">
        <v>8354</v>
      </c>
      <c r="S1607" t="s">
        <v>8354</v>
      </c>
      <c r="T1607" s="2">
        <v>0</v>
      </c>
      <c r="U1607" s="2" t="str">
        <f t="shared" si="234"/>
        <v>NO</v>
      </c>
      <c r="V1607" t="s">
        <v>8354</v>
      </c>
      <c r="W1607" t="str">
        <f t="shared" si="235"/>
        <v>tier - 2</v>
      </c>
      <c r="X1607" t="s">
        <v>10</v>
      </c>
      <c r="Y1607" t="str">
        <f t="shared" si="236"/>
        <v>tier - 2</v>
      </c>
      <c r="Z1607" t="s">
        <v>10</v>
      </c>
      <c r="AA1607" s="15">
        <v>13880.95</v>
      </c>
      <c r="AB1607" t="str">
        <v>R1011</v>
      </c>
    </row>
    <row r="1608" spans="1:28" x14ac:dyDescent="0.2">
      <c r="A1608" s="1" t="s">
        <v>763</v>
      </c>
      <c r="B1608" s="13">
        <f t="shared" si="229"/>
        <v>31315</v>
      </c>
      <c r="C1608" s="1">
        <f t="shared" si="228"/>
        <v>37</v>
      </c>
      <c r="D1608">
        <v>1985</v>
      </c>
      <c r="E1608" s="7" t="s">
        <v>19</v>
      </c>
      <c r="F1608">
        <v>25</v>
      </c>
      <c r="G1608" s="8" t="str">
        <f t="shared" si="230"/>
        <v>Sep</v>
      </c>
      <c r="H1608" s="8" t="s">
        <v>6732</v>
      </c>
      <c r="I1608" s="14" t="s">
        <v>7248</v>
      </c>
      <c r="J1608" t="s">
        <v>4762</v>
      </c>
      <c r="K1608">
        <v>1985</v>
      </c>
      <c r="L1608">
        <f t="shared" si="231"/>
        <v>1985</v>
      </c>
      <c r="M1608">
        <v>24.32</v>
      </c>
      <c r="N1608" t="str">
        <f t="shared" si="232"/>
        <v>Normalweight</v>
      </c>
      <c r="O1608" t="str">
        <f t="shared" si="233"/>
        <v>Normal</v>
      </c>
      <c r="P1608">
        <v>5.56</v>
      </c>
      <c r="Q1608" s="2" t="s">
        <v>8355</v>
      </c>
      <c r="R1608" s="2" t="s">
        <v>8354</v>
      </c>
      <c r="S1608" t="s">
        <v>8354</v>
      </c>
      <c r="T1608" s="2">
        <v>0</v>
      </c>
      <c r="U1608" s="2" t="str">
        <f t="shared" si="234"/>
        <v>NO</v>
      </c>
      <c r="V1608" t="s">
        <v>8354</v>
      </c>
      <c r="W1608" t="str">
        <f t="shared" si="235"/>
        <v>tier - 2</v>
      </c>
      <c r="X1608" t="s">
        <v>10</v>
      </c>
      <c r="Y1608" t="str">
        <f t="shared" si="236"/>
        <v>tier - 2</v>
      </c>
      <c r="Z1608" t="s">
        <v>10</v>
      </c>
      <c r="AA1608" s="15">
        <v>13886.4</v>
      </c>
      <c r="AB1608" t="str">
        <v>R1012</v>
      </c>
    </row>
    <row r="1609" spans="1:28" x14ac:dyDescent="0.2">
      <c r="A1609" s="1" t="s">
        <v>762</v>
      </c>
      <c r="B1609" s="13">
        <f t="shared" si="229"/>
        <v>21913</v>
      </c>
      <c r="C1609" s="1">
        <f t="shared" si="228"/>
        <v>63</v>
      </c>
      <c r="D1609">
        <v>1959</v>
      </c>
      <c r="E1609" s="7" t="s">
        <v>29</v>
      </c>
      <c r="F1609">
        <v>29</v>
      </c>
      <c r="G1609" s="8" t="str">
        <f t="shared" si="230"/>
        <v>Dec</v>
      </c>
      <c r="H1609" s="8" t="s">
        <v>6730</v>
      </c>
      <c r="I1609" s="14" t="s">
        <v>7899</v>
      </c>
      <c r="J1609" t="s">
        <v>6155</v>
      </c>
      <c r="K1609">
        <v>1959</v>
      </c>
      <c r="L1609">
        <f t="shared" si="231"/>
        <v>1959</v>
      </c>
      <c r="M1609">
        <v>38</v>
      </c>
      <c r="N1609" t="str">
        <f t="shared" si="232"/>
        <v>Obesity</v>
      </c>
      <c r="O1609" t="str">
        <f t="shared" si="233"/>
        <v>Normal</v>
      </c>
      <c r="P1609">
        <v>5.41</v>
      </c>
      <c r="Q1609" s="2" t="s">
        <v>8355</v>
      </c>
      <c r="R1609" s="2" t="s">
        <v>8354</v>
      </c>
      <c r="S1609" t="s">
        <v>8354</v>
      </c>
      <c r="T1609" s="2">
        <v>1</v>
      </c>
      <c r="U1609" s="2" t="str">
        <f t="shared" si="234"/>
        <v>NO</v>
      </c>
      <c r="V1609" t="s">
        <v>8354</v>
      </c>
      <c r="W1609" t="str">
        <f t="shared" si="235"/>
        <v>tier - 2</v>
      </c>
      <c r="X1609" t="s">
        <v>10</v>
      </c>
      <c r="Y1609" t="str">
        <f t="shared" si="236"/>
        <v>tier - 3</v>
      </c>
      <c r="Z1609" t="s">
        <v>11</v>
      </c>
      <c r="AA1609" s="15">
        <v>13887.2</v>
      </c>
      <c r="AB1609" t="str">
        <v>R1013</v>
      </c>
    </row>
    <row r="1610" spans="1:28" x14ac:dyDescent="0.2">
      <c r="A1610" s="1" t="s">
        <v>761</v>
      </c>
      <c r="B1610" s="13">
        <f t="shared" si="229"/>
        <v>21738</v>
      </c>
      <c r="C1610" s="1">
        <f t="shared" si="228"/>
        <v>63</v>
      </c>
      <c r="D1610">
        <v>1959</v>
      </c>
      <c r="E1610" s="7" t="s">
        <v>9</v>
      </c>
      <c r="F1610">
        <v>7</v>
      </c>
      <c r="G1610" s="8" t="str">
        <f t="shared" si="230"/>
        <v>Jul</v>
      </c>
      <c r="H1610" s="8" t="s">
        <v>6730</v>
      </c>
      <c r="I1610" s="14" t="s">
        <v>7173</v>
      </c>
      <c r="J1610" t="s">
        <v>6156</v>
      </c>
      <c r="K1610">
        <v>1959</v>
      </c>
      <c r="L1610">
        <f t="shared" si="231"/>
        <v>1959</v>
      </c>
      <c r="M1610">
        <v>31.6</v>
      </c>
      <c r="N1610" t="str">
        <f t="shared" si="232"/>
        <v>Obesity</v>
      </c>
      <c r="O1610" t="str">
        <f t="shared" si="233"/>
        <v>Diabetes</v>
      </c>
      <c r="P1610">
        <v>10.85</v>
      </c>
      <c r="Q1610" s="2" t="s">
        <v>8355</v>
      </c>
      <c r="R1610" s="2" t="s">
        <v>8354</v>
      </c>
      <c r="S1610" t="s">
        <v>8354</v>
      </c>
      <c r="T1610" s="2">
        <v>0</v>
      </c>
      <c r="U1610" s="2" t="str">
        <f t="shared" si="234"/>
        <v>NO</v>
      </c>
      <c r="V1610" t="s">
        <v>8354</v>
      </c>
      <c r="W1610" t="str">
        <f t="shared" si="235"/>
        <v>tier - 2</v>
      </c>
      <c r="X1610" t="s">
        <v>10</v>
      </c>
      <c r="Y1610" t="str">
        <f t="shared" si="236"/>
        <v>tier - 2</v>
      </c>
      <c r="Z1610" t="s">
        <v>10</v>
      </c>
      <c r="AA1610" s="15">
        <v>13887.97</v>
      </c>
      <c r="AB1610" t="str">
        <v>R1013</v>
      </c>
    </row>
    <row r="1611" spans="1:28" x14ac:dyDescent="0.2">
      <c r="A1611" s="1" t="s">
        <v>760</v>
      </c>
      <c r="B1611" s="13">
        <f t="shared" si="229"/>
        <v>22854</v>
      </c>
      <c r="C1611" s="1">
        <f t="shared" si="228"/>
        <v>60</v>
      </c>
      <c r="D1611">
        <v>1962</v>
      </c>
      <c r="E1611" s="7" t="s">
        <v>9</v>
      </c>
      <c r="F1611">
        <v>27</v>
      </c>
      <c r="G1611" s="8" t="str">
        <f t="shared" si="230"/>
        <v>Jul</v>
      </c>
      <c r="H1611" s="8" t="s">
        <v>6730</v>
      </c>
      <c r="I1611" s="14" t="s">
        <v>7354</v>
      </c>
      <c r="J1611" t="s">
        <v>6157</v>
      </c>
      <c r="K1611">
        <v>1962</v>
      </c>
      <c r="L1611">
        <f t="shared" si="231"/>
        <v>1962</v>
      </c>
      <c r="M1611">
        <v>31.02</v>
      </c>
      <c r="N1611" t="str">
        <f t="shared" si="232"/>
        <v>Obesity</v>
      </c>
      <c r="O1611" t="str">
        <f t="shared" si="233"/>
        <v>Diabetes</v>
      </c>
      <c r="P1611">
        <v>11.63</v>
      </c>
      <c r="Q1611" s="2" t="s">
        <v>8355</v>
      </c>
      <c r="R1611" s="2" t="s">
        <v>8354</v>
      </c>
      <c r="S1611" t="s">
        <v>8354</v>
      </c>
      <c r="T1611" s="2">
        <v>0</v>
      </c>
      <c r="U1611" s="2" t="str">
        <f t="shared" si="234"/>
        <v>NO</v>
      </c>
      <c r="V1611" t="s">
        <v>8354</v>
      </c>
      <c r="W1611" t="str">
        <f t="shared" si="235"/>
        <v>tier - 2</v>
      </c>
      <c r="X1611" t="s">
        <v>10</v>
      </c>
      <c r="Y1611" t="str">
        <f t="shared" si="236"/>
        <v>tier - 2</v>
      </c>
      <c r="Z1611" t="s">
        <v>10</v>
      </c>
      <c r="AA1611" s="15">
        <v>13919.82</v>
      </c>
      <c r="AB1611" t="str">
        <v>R1013</v>
      </c>
    </row>
    <row r="1612" spans="1:28" x14ac:dyDescent="0.2">
      <c r="A1612" s="1" t="s">
        <v>759</v>
      </c>
      <c r="B1612" s="13">
        <f t="shared" si="229"/>
        <v>22085</v>
      </c>
      <c r="C1612" s="1">
        <f t="shared" si="228"/>
        <v>62</v>
      </c>
      <c r="D1612">
        <v>1960</v>
      </c>
      <c r="E1612" s="7" t="s">
        <v>17</v>
      </c>
      <c r="F1612">
        <v>18</v>
      </c>
      <c r="G1612" s="8" t="str">
        <f t="shared" si="230"/>
        <v>Jun</v>
      </c>
      <c r="H1612" s="8" t="s">
        <v>6730</v>
      </c>
      <c r="I1612" s="14" t="s">
        <v>7900</v>
      </c>
      <c r="J1612" t="s">
        <v>6158</v>
      </c>
      <c r="K1612">
        <v>1960</v>
      </c>
      <c r="L1612">
        <f t="shared" si="231"/>
        <v>1960</v>
      </c>
      <c r="M1612">
        <v>29.26</v>
      </c>
      <c r="N1612" t="str">
        <f t="shared" si="232"/>
        <v>Overweight</v>
      </c>
      <c r="O1612" t="str">
        <f t="shared" si="233"/>
        <v>Normal</v>
      </c>
      <c r="P1612">
        <v>5.68</v>
      </c>
      <c r="Q1612" s="2" t="s">
        <v>8355</v>
      </c>
      <c r="R1612" s="2" t="s">
        <v>8354</v>
      </c>
      <c r="S1612" t="s">
        <v>8354</v>
      </c>
      <c r="T1612" s="2">
        <v>1</v>
      </c>
      <c r="U1612" s="2" t="str">
        <f t="shared" si="234"/>
        <v>NO</v>
      </c>
      <c r="V1612" t="s">
        <v>8354</v>
      </c>
      <c r="W1612" t="str">
        <f t="shared" si="235"/>
        <v>tier - 2</v>
      </c>
      <c r="X1612" t="s">
        <v>10</v>
      </c>
      <c r="Y1612" t="str">
        <f t="shared" si="236"/>
        <v>tier - 1</v>
      </c>
      <c r="Z1612" t="s">
        <v>15</v>
      </c>
      <c r="AA1612" s="15">
        <v>13937.67</v>
      </c>
      <c r="AB1612" t="str">
        <v>R1012</v>
      </c>
    </row>
    <row r="1613" spans="1:28" x14ac:dyDescent="0.2">
      <c r="A1613" s="1" t="s">
        <v>758</v>
      </c>
      <c r="B1613" s="13">
        <f t="shared" si="229"/>
        <v>21791</v>
      </c>
      <c r="C1613" s="1">
        <f t="shared" si="228"/>
        <v>63</v>
      </c>
      <c r="D1613">
        <v>1959</v>
      </c>
      <c r="E1613" s="7" t="s">
        <v>34</v>
      </c>
      <c r="F1613">
        <v>29</v>
      </c>
      <c r="G1613" s="8" t="str">
        <f t="shared" si="230"/>
        <v>Aug</v>
      </c>
      <c r="H1613" s="8" t="s">
        <v>6730</v>
      </c>
      <c r="I1613" s="14" t="s">
        <v>7077</v>
      </c>
      <c r="J1613" t="s">
        <v>6159</v>
      </c>
      <c r="K1613">
        <v>1959</v>
      </c>
      <c r="L1613">
        <f t="shared" si="231"/>
        <v>1959</v>
      </c>
      <c r="M1613">
        <v>15.09</v>
      </c>
      <c r="N1613" t="str">
        <f t="shared" si="232"/>
        <v>Underweight</v>
      </c>
      <c r="O1613" t="str">
        <f t="shared" si="233"/>
        <v>Diabetes</v>
      </c>
      <c r="P1613">
        <v>7.59</v>
      </c>
      <c r="Q1613" s="2" t="s">
        <v>8355</v>
      </c>
      <c r="R1613" s="2" t="s">
        <v>8354</v>
      </c>
      <c r="S1613" t="s">
        <v>8354</v>
      </c>
      <c r="T1613" s="2">
        <v>2</v>
      </c>
      <c r="U1613" s="2" t="str">
        <f t="shared" si="234"/>
        <v>NO</v>
      </c>
      <c r="V1613" t="s">
        <v>8354</v>
      </c>
      <c r="W1613" t="str">
        <f t="shared" si="235"/>
        <v>tier - 2</v>
      </c>
      <c r="X1613" t="s">
        <v>10</v>
      </c>
      <c r="Y1613" t="str">
        <f t="shared" si="236"/>
        <v>tier - 2</v>
      </c>
      <c r="Z1613" t="s">
        <v>10</v>
      </c>
      <c r="AA1613" s="15">
        <v>13974.46</v>
      </c>
      <c r="AB1613" t="str">
        <v>R1019</v>
      </c>
    </row>
    <row r="1614" spans="1:28" x14ac:dyDescent="0.2">
      <c r="A1614" s="1" t="s">
        <v>757</v>
      </c>
      <c r="B1614" s="13">
        <f t="shared" si="229"/>
        <v>33067</v>
      </c>
      <c r="C1614" s="1">
        <f t="shared" si="228"/>
        <v>32</v>
      </c>
      <c r="D1614">
        <v>1990</v>
      </c>
      <c r="E1614" s="7" t="s">
        <v>9</v>
      </c>
      <c r="F1614">
        <v>13</v>
      </c>
      <c r="G1614" s="8" t="str">
        <f t="shared" si="230"/>
        <v>Jul</v>
      </c>
      <c r="H1614" s="8" t="s">
        <v>6732</v>
      </c>
      <c r="I1614" s="14" t="s">
        <v>7901</v>
      </c>
      <c r="J1614" t="s">
        <v>6160</v>
      </c>
      <c r="K1614">
        <v>1990</v>
      </c>
      <c r="L1614">
        <f t="shared" si="231"/>
        <v>1990</v>
      </c>
      <c r="M1614">
        <v>22.63</v>
      </c>
      <c r="N1614" t="str">
        <f t="shared" si="232"/>
        <v>Normalweight</v>
      </c>
      <c r="O1614" t="str">
        <f t="shared" si="233"/>
        <v>Normal</v>
      </c>
      <c r="P1614">
        <v>5.09</v>
      </c>
      <c r="Q1614" s="2" t="s">
        <v>8355</v>
      </c>
      <c r="R1614" s="2" t="s">
        <v>8354</v>
      </c>
      <c r="S1614" t="s">
        <v>8354</v>
      </c>
      <c r="T1614" s="2">
        <v>0</v>
      </c>
      <c r="U1614" s="2" t="str">
        <f t="shared" si="234"/>
        <v>NO</v>
      </c>
      <c r="V1614" t="s">
        <v>8354</v>
      </c>
      <c r="W1614" t="str">
        <f t="shared" si="235"/>
        <v>tier - 2</v>
      </c>
      <c r="X1614" t="s">
        <v>10</v>
      </c>
      <c r="Y1614" t="str">
        <f t="shared" si="236"/>
        <v>tier - 1</v>
      </c>
      <c r="Z1614" t="s">
        <v>15</v>
      </c>
      <c r="AA1614" s="15">
        <v>13979.45</v>
      </c>
      <c r="AB1614" t="str">
        <v>R1023</v>
      </c>
    </row>
    <row r="1615" spans="1:28" x14ac:dyDescent="0.2">
      <c r="A1615" s="1" t="s">
        <v>756</v>
      </c>
      <c r="B1615" s="13">
        <f t="shared" si="229"/>
        <v>21799</v>
      </c>
      <c r="C1615" s="1">
        <f t="shared" si="228"/>
        <v>63</v>
      </c>
      <c r="D1615">
        <v>1959</v>
      </c>
      <c r="E1615" s="7" t="s">
        <v>19</v>
      </c>
      <c r="F1615">
        <v>6</v>
      </c>
      <c r="G1615" s="8" t="str">
        <f t="shared" si="230"/>
        <v>Sep</v>
      </c>
      <c r="H1615" s="8" t="s">
        <v>6730</v>
      </c>
      <c r="I1615" s="14" t="s">
        <v>7902</v>
      </c>
      <c r="J1615" t="s">
        <v>6161</v>
      </c>
      <c r="K1615">
        <v>1959</v>
      </c>
      <c r="L1615">
        <f t="shared" si="231"/>
        <v>1959</v>
      </c>
      <c r="M1615">
        <v>23.46</v>
      </c>
      <c r="N1615" t="str">
        <f t="shared" si="232"/>
        <v>Normalweight</v>
      </c>
      <c r="O1615" t="str">
        <f t="shared" si="233"/>
        <v>Normal</v>
      </c>
      <c r="P1615">
        <v>4.21</v>
      </c>
      <c r="Q1615" s="2" t="s">
        <v>8354</v>
      </c>
      <c r="R1615" s="2" t="s">
        <v>8354</v>
      </c>
      <c r="S1615" t="s">
        <v>8354</v>
      </c>
      <c r="T1615" s="2">
        <v>1</v>
      </c>
      <c r="U1615" s="2" t="str">
        <f t="shared" si="234"/>
        <v>NO</v>
      </c>
      <c r="V1615" t="s">
        <v>8354</v>
      </c>
      <c r="W1615" t="str">
        <f t="shared" si="235"/>
        <v>tier - 2</v>
      </c>
      <c r="X1615" t="s">
        <v>10</v>
      </c>
      <c r="Y1615" t="str">
        <f t="shared" si="236"/>
        <v>tier - 1</v>
      </c>
      <c r="Z1615" t="s">
        <v>15</v>
      </c>
      <c r="AA1615" s="15">
        <v>13981.85</v>
      </c>
      <c r="AB1615" t="str">
        <v>R1016</v>
      </c>
    </row>
    <row r="1616" spans="1:28" x14ac:dyDescent="0.2">
      <c r="A1616" s="1" t="s">
        <v>755</v>
      </c>
      <c r="B1616" s="13">
        <f t="shared" si="229"/>
        <v>23368</v>
      </c>
      <c r="C1616" s="1">
        <f t="shared" si="228"/>
        <v>59</v>
      </c>
      <c r="D1616">
        <v>1963</v>
      </c>
      <c r="E1616" s="7" t="s">
        <v>29</v>
      </c>
      <c r="F1616">
        <v>23</v>
      </c>
      <c r="G1616" s="8" t="str">
        <f t="shared" si="230"/>
        <v>Dec</v>
      </c>
      <c r="H1616" s="8" t="s">
        <v>6732</v>
      </c>
      <c r="I1616" s="14" t="s">
        <v>6935</v>
      </c>
      <c r="J1616" t="s">
        <v>6162</v>
      </c>
      <c r="K1616">
        <v>1963</v>
      </c>
      <c r="L1616">
        <f t="shared" si="231"/>
        <v>1963</v>
      </c>
      <c r="M1616">
        <v>22.56</v>
      </c>
      <c r="N1616" t="str">
        <f t="shared" si="232"/>
        <v>Normalweight</v>
      </c>
      <c r="O1616" t="str">
        <f t="shared" si="233"/>
        <v>Normal</v>
      </c>
      <c r="P1616">
        <v>4.34</v>
      </c>
      <c r="Q1616" s="2" t="s">
        <v>8355</v>
      </c>
      <c r="R1616" s="2" t="s">
        <v>8354</v>
      </c>
      <c r="S1616" t="s">
        <v>8354</v>
      </c>
      <c r="T1616" s="2">
        <v>0</v>
      </c>
      <c r="U1616" s="2" t="str">
        <f t="shared" si="234"/>
        <v>NO</v>
      </c>
      <c r="V1616" t="s">
        <v>8354</v>
      </c>
      <c r="W1616" t="str">
        <f t="shared" si="235"/>
        <v>tier - 2</v>
      </c>
      <c r="X1616" t="s">
        <v>10</v>
      </c>
      <c r="Y1616" t="str">
        <f t="shared" si="236"/>
        <v>tier - 1</v>
      </c>
      <c r="Z1616" t="s">
        <v>15</v>
      </c>
      <c r="AA1616" s="15">
        <v>14001.13</v>
      </c>
      <c r="AB1616" t="str">
        <v>R1013</v>
      </c>
    </row>
    <row r="1617" spans="1:28" x14ac:dyDescent="0.2">
      <c r="A1617" s="1" t="s">
        <v>754</v>
      </c>
      <c r="B1617" s="13">
        <f t="shared" si="229"/>
        <v>23198</v>
      </c>
      <c r="C1617" s="1">
        <f t="shared" si="228"/>
        <v>59</v>
      </c>
      <c r="D1617">
        <v>1963</v>
      </c>
      <c r="E1617" s="7" t="s">
        <v>9</v>
      </c>
      <c r="F1617">
        <v>6</v>
      </c>
      <c r="G1617" s="8" t="str">
        <f t="shared" si="230"/>
        <v>Jul</v>
      </c>
      <c r="H1617" s="8" t="s">
        <v>6730</v>
      </c>
      <c r="I1617" s="14" t="s">
        <v>6748</v>
      </c>
      <c r="J1617" t="s">
        <v>6163</v>
      </c>
      <c r="K1617">
        <v>1963</v>
      </c>
      <c r="L1617">
        <f t="shared" si="231"/>
        <v>1963</v>
      </c>
      <c r="M1617">
        <v>19.28</v>
      </c>
      <c r="N1617" t="str">
        <f t="shared" si="232"/>
        <v>Normalweight</v>
      </c>
      <c r="O1617" t="str">
        <f t="shared" si="233"/>
        <v>Diabetes</v>
      </c>
      <c r="P1617">
        <v>11.85</v>
      </c>
      <c r="Q1617" s="2" t="s">
        <v>8354</v>
      </c>
      <c r="R1617" s="2" t="s">
        <v>8354</v>
      </c>
      <c r="S1617" t="s">
        <v>8354</v>
      </c>
      <c r="T1617" s="2">
        <v>2</v>
      </c>
      <c r="U1617" s="2" t="str">
        <f t="shared" si="234"/>
        <v>NO</v>
      </c>
      <c r="V1617" t="s">
        <v>8354</v>
      </c>
      <c r="W1617" t="str">
        <f t="shared" si="235"/>
        <v>tier - 2</v>
      </c>
      <c r="X1617" t="s">
        <v>10</v>
      </c>
      <c r="Y1617" t="str">
        <f t="shared" si="236"/>
        <v>tier - 2</v>
      </c>
      <c r="Z1617" t="s">
        <v>10</v>
      </c>
      <c r="AA1617" s="15">
        <v>14001.29</v>
      </c>
      <c r="AB1617" t="str">
        <v>R1013</v>
      </c>
    </row>
    <row r="1618" spans="1:28" x14ac:dyDescent="0.2">
      <c r="A1618" s="1" t="s">
        <v>753</v>
      </c>
      <c r="B1618" s="13">
        <f t="shared" si="229"/>
        <v>23200</v>
      </c>
      <c r="C1618" s="1">
        <f t="shared" si="228"/>
        <v>59</v>
      </c>
      <c r="D1618">
        <v>1963</v>
      </c>
      <c r="E1618" s="7" t="s">
        <v>9</v>
      </c>
      <c r="F1618">
        <v>8</v>
      </c>
      <c r="G1618" s="8" t="str">
        <f t="shared" si="230"/>
        <v>Jul</v>
      </c>
      <c r="H1618" s="8" t="s">
        <v>6732</v>
      </c>
      <c r="I1618" s="14" t="s">
        <v>7903</v>
      </c>
      <c r="J1618" t="s">
        <v>6164</v>
      </c>
      <c r="K1618">
        <v>1963</v>
      </c>
      <c r="L1618">
        <f t="shared" si="231"/>
        <v>1963</v>
      </c>
      <c r="M1618">
        <v>15.37</v>
      </c>
      <c r="N1618" t="str">
        <f t="shared" si="232"/>
        <v>Underweight</v>
      </c>
      <c r="O1618" t="str">
        <f t="shared" si="233"/>
        <v>Diabetes</v>
      </c>
      <c r="P1618">
        <v>9.61</v>
      </c>
      <c r="Q1618" s="2" t="s">
        <v>8355</v>
      </c>
      <c r="R1618" s="2" t="s">
        <v>8354</v>
      </c>
      <c r="S1618" t="s">
        <v>8354</v>
      </c>
      <c r="T1618" s="2">
        <v>2</v>
      </c>
      <c r="U1618" s="2" t="str">
        <f t="shared" si="234"/>
        <v>NO</v>
      </c>
      <c r="V1618" t="s">
        <v>8354</v>
      </c>
      <c r="W1618" t="str">
        <f t="shared" si="235"/>
        <v>tier - 2</v>
      </c>
      <c r="X1618" t="s">
        <v>10</v>
      </c>
      <c r="Y1618" t="str">
        <f t="shared" si="236"/>
        <v>tier - 3</v>
      </c>
      <c r="Z1618" t="s">
        <v>11</v>
      </c>
      <c r="AA1618" s="15">
        <v>14007.22</v>
      </c>
      <c r="AB1618" t="str">
        <v>R1011</v>
      </c>
    </row>
    <row r="1619" spans="1:28" x14ac:dyDescent="0.2">
      <c r="A1619" s="1" t="s">
        <v>752</v>
      </c>
      <c r="B1619" s="13">
        <f t="shared" si="229"/>
        <v>22228</v>
      </c>
      <c r="C1619" s="1">
        <f t="shared" si="228"/>
        <v>62</v>
      </c>
      <c r="D1619">
        <v>1960</v>
      </c>
      <c r="E1619" s="7" t="s">
        <v>14</v>
      </c>
      <c r="F1619">
        <v>8</v>
      </c>
      <c r="G1619" s="8" t="str">
        <f t="shared" si="230"/>
        <v>Nov</v>
      </c>
      <c r="H1619" s="8" t="s">
        <v>6730</v>
      </c>
      <c r="I1619" s="14" t="s">
        <v>7507</v>
      </c>
      <c r="J1619" t="s">
        <v>6165</v>
      </c>
      <c r="K1619">
        <v>1960</v>
      </c>
      <c r="L1619">
        <f t="shared" si="231"/>
        <v>1960</v>
      </c>
      <c r="M1619">
        <v>18.71</v>
      </c>
      <c r="N1619" t="str">
        <f t="shared" si="232"/>
        <v>Normalweight</v>
      </c>
      <c r="O1619" t="str">
        <f t="shared" si="233"/>
        <v>Normal</v>
      </c>
      <c r="P1619">
        <v>5.29</v>
      </c>
      <c r="Q1619" s="2" t="s">
        <v>8355</v>
      </c>
      <c r="R1619" s="2" t="s">
        <v>8354</v>
      </c>
      <c r="S1619" t="s">
        <v>8354</v>
      </c>
      <c r="T1619" s="2">
        <v>0</v>
      </c>
      <c r="U1619" s="2" t="str">
        <f t="shared" si="234"/>
        <v>NO</v>
      </c>
      <c r="V1619" t="s">
        <v>8354</v>
      </c>
      <c r="W1619" t="str">
        <f t="shared" si="235"/>
        <v>tier - 2</v>
      </c>
      <c r="X1619" t="s">
        <v>10</v>
      </c>
      <c r="Y1619" t="str">
        <f t="shared" si="236"/>
        <v>tier - 3</v>
      </c>
      <c r="Z1619" t="s">
        <v>11</v>
      </c>
      <c r="AA1619" s="15">
        <v>14043.48</v>
      </c>
      <c r="AB1619" t="str">
        <v>R1024</v>
      </c>
    </row>
    <row r="1620" spans="1:28" x14ac:dyDescent="0.2">
      <c r="A1620" s="1" t="s">
        <v>751</v>
      </c>
      <c r="B1620" s="13">
        <f t="shared" si="229"/>
        <v>33493</v>
      </c>
      <c r="C1620" s="1">
        <f t="shared" si="228"/>
        <v>31</v>
      </c>
      <c r="D1620">
        <v>1991</v>
      </c>
      <c r="E1620" s="7" t="s">
        <v>19</v>
      </c>
      <c r="F1620">
        <v>12</v>
      </c>
      <c r="G1620" s="8" t="str">
        <f t="shared" si="230"/>
        <v>Sep</v>
      </c>
      <c r="H1620" s="8" t="s">
        <v>6732</v>
      </c>
      <c r="I1620" s="14" t="s">
        <v>7904</v>
      </c>
      <c r="J1620" t="s">
        <v>4779</v>
      </c>
      <c r="K1620">
        <v>1991</v>
      </c>
      <c r="L1620">
        <f t="shared" si="231"/>
        <v>1991</v>
      </c>
      <c r="M1620">
        <v>20.61</v>
      </c>
      <c r="N1620" t="str">
        <f t="shared" si="232"/>
        <v>Normalweight</v>
      </c>
      <c r="O1620" t="str">
        <f t="shared" si="233"/>
        <v>Diabetes</v>
      </c>
      <c r="P1620">
        <v>6.89</v>
      </c>
      <c r="Q1620" s="2" t="s">
        <v>8354</v>
      </c>
      <c r="R1620" s="2" t="s">
        <v>8354</v>
      </c>
      <c r="S1620" t="s">
        <v>8354</v>
      </c>
      <c r="T1620" s="2">
        <v>0</v>
      </c>
      <c r="U1620" s="2" t="str">
        <f t="shared" si="234"/>
        <v>NO</v>
      </c>
      <c r="V1620" t="s">
        <v>8354</v>
      </c>
      <c r="W1620" t="str">
        <f t="shared" si="235"/>
        <v>tier - 2</v>
      </c>
      <c r="X1620" t="s">
        <v>10</v>
      </c>
      <c r="Y1620" t="str">
        <f t="shared" si="236"/>
        <v>tier - 3</v>
      </c>
      <c r="Z1620" t="s">
        <v>11</v>
      </c>
      <c r="AA1620" s="15">
        <v>14081.93</v>
      </c>
      <c r="AB1620" t="str">
        <v>R1012</v>
      </c>
    </row>
    <row r="1621" spans="1:28" x14ac:dyDescent="0.2">
      <c r="A1621" s="1" t="s">
        <v>750</v>
      </c>
      <c r="B1621" s="13">
        <f t="shared" si="229"/>
        <v>28029</v>
      </c>
      <c r="C1621" s="1">
        <f t="shared" si="228"/>
        <v>46</v>
      </c>
      <c r="D1621">
        <v>1976</v>
      </c>
      <c r="E1621" s="7" t="s">
        <v>19</v>
      </c>
      <c r="F1621">
        <v>26</v>
      </c>
      <c r="G1621" s="8" t="str">
        <f t="shared" si="230"/>
        <v>Sep</v>
      </c>
      <c r="H1621" s="8" t="s">
        <v>6730</v>
      </c>
      <c r="I1621" s="14" t="s">
        <v>7905</v>
      </c>
      <c r="J1621" t="s">
        <v>6166</v>
      </c>
      <c r="K1621">
        <v>1976</v>
      </c>
      <c r="L1621">
        <f t="shared" si="231"/>
        <v>1976</v>
      </c>
      <c r="M1621">
        <v>15.99</v>
      </c>
      <c r="N1621" t="str">
        <f t="shared" si="232"/>
        <v>Underweight</v>
      </c>
      <c r="O1621" t="str">
        <f t="shared" si="233"/>
        <v>Normal</v>
      </c>
      <c r="P1621">
        <v>4.57</v>
      </c>
      <c r="Q1621" s="2" t="s">
        <v>8355</v>
      </c>
      <c r="R1621" s="2" t="s">
        <v>8354</v>
      </c>
      <c r="S1621" t="s">
        <v>2382</v>
      </c>
      <c r="T1621" s="2">
        <v>1</v>
      </c>
      <c r="U1621" s="2" t="str">
        <f t="shared" si="234"/>
        <v>NO</v>
      </c>
      <c r="V1621" t="s">
        <v>8354</v>
      </c>
      <c r="W1621" t="str">
        <f t="shared" si="235"/>
        <v>tier - 2</v>
      </c>
      <c r="X1621" t="s">
        <v>10</v>
      </c>
      <c r="Y1621" t="str">
        <f t="shared" si="236"/>
        <v>tier - 3</v>
      </c>
      <c r="Z1621" t="s">
        <v>11</v>
      </c>
      <c r="AA1621" s="15">
        <v>14098.07</v>
      </c>
      <c r="AB1621" t="str">
        <v>R1023</v>
      </c>
    </row>
    <row r="1622" spans="1:28" x14ac:dyDescent="0.2">
      <c r="A1622" s="1" t="s">
        <v>749</v>
      </c>
      <c r="B1622" s="13">
        <f t="shared" si="229"/>
        <v>22446</v>
      </c>
      <c r="C1622" s="1">
        <f t="shared" ref="C1622:C1685" si="237">DATEDIF(B1622,DATE(2023,6,8),"Y")</f>
        <v>61</v>
      </c>
      <c r="D1622">
        <v>1961</v>
      </c>
      <c r="E1622" s="7" t="s">
        <v>17</v>
      </c>
      <c r="F1622">
        <v>14</v>
      </c>
      <c r="G1622" s="8" t="str">
        <f t="shared" si="230"/>
        <v>Jun</v>
      </c>
      <c r="H1622" s="8" t="s">
        <v>6730</v>
      </c>
      <c r="I1622" s="14" t="s">
        <v>7906</v>
      </c>
      <c r="J1622" t="s">
        <v>6167</v>
      </c>
      <c r="K1622">
        <v>1961</v>
      </c>
      <c r="L1622">
        <f t="shared" si="231"/>
        <v>1961</v>
      </c>
      <c r="M1622">
        <v>33.155000000000001</v>
      </c>
      <c r="N1622" t="str">
        <f t="shared" si="232"/>
        <v>Obesity</v>
      </c>
      <c r="O1622" t="str">
        <f t="shared" si="233"/>
        <v>Normal</v>
      </c>
      <c r="P1622">
        <v>4.32</v>
      </c>
      <c r="Q1622" s="2" t="s">
        <v>8354</v>
      </c>
      <c r="R1622" s="2" t="s">
        <v>8354</v>
      </c>
      <c r="S1622" t="s">
        <v>8354</v>
      </c>
      <c r="T1622" s="2">
        <v>0</v>
      </c>
      <c r="U1622" s="2" t="str">
        <f t="shared" si="234"/>
        <v>NO</v>
      </c>
      <c r="V1622" t="s">
        <v>8354</v>
      </c>
      <c r="W1622" t="str">
        <f t="shared" si="235"/>
        <v>tier - 2</v>
      </c>
      <c r="X1622" t="s">
        <v>10</v>
      </c>
      <c r="Y1622" t="str">
        <f t="shared" si="236"/>
        <v>tier - 1</v>
      </c>
      <c r="Z1622" t="s">
        <v>15</v>
      </c>
      <c r="AA1622" s="15">
        <v>14119.62</v>
      </c>
      <c r="AB1622" t="str">
        <v>R1012</v>
      </c>
    </row>
    <row r="1623" spans="1:28" x14ac:dyDescent="0.2">
      <c r="A1623" s="1" t="s">
        <v>748</v>
      </c>
      <c r="B1623" s="13">
        <f t="shared" si="229"/>
        <v>38174</v>
      </c>
      <c r="C1623" s="1">
        <f t="shared" si="237"/>
        <v>18</v>
      </c>
      <c r="D1623">
        <v>2004</v>
      </c>
      <c r="E1623" s="7" t="s">
        <v>9</v>
      </c>
      <c r="F1623">
        <v>6</v>
      </c>
      <c r="G1623" s="8" t="str">
        <f t="shared" si="230"/>
        <v>Jul</v>
      </c>
      <c r="H1623" s="8" t="s">
        <v>6732</v>
      </c>
      <c r="I1623" s="14" t="s">
        <v>6900</v>
      </c>
      <c r="J1623" t="s">
        <v>6168</v>
      </c>
      <c r="K1623">
        <v>2004</v>
      </c>
      <c r="L1623">
        <f t="shared" si="231"/>
        <v>2004</v>
      </c>
      <c r="M1623">
        <v>26.22</v>
      </c>
      <c r="N1623" t="str">
        <f t="shared" si="232"/>
        <v>Overweight</v>
      </c>
      <c r="O1623" t="str">
        <f t="shared" si="233"/>
        <v>Normal</v>
      </c>
      <c r="P1623">
        <v>5.57</v>
      </c>
      <c r="Q1623" s="2" t="s">
        <v>8355</v>
      </c>
      <c r="R1623" s="2" t="s">
        <v>8354</v>
      </c>
      <c r="S1623" t="s">
        <v>2382</v>
      </c>
      <c r="T1623" s="2">
        <v>1</v>
      </c>
      <c r="U1623" s="2" t="str">
        <f t="shared" si="234"/>
        <v>NO</v>
      </c>
      <c r="V1623" t="s">
        <v>8354</v>
      </c>
      <c r="W1623" t="str">
        <f t="shared" si="235"/>
        <v>tier - 2</v>
      </c>
      <c r="X1623" t="s">
        <v>10</v>
      </c>
      <c r="Y1623" t="str">
        <f t="shared" si="236"/>
        <v>tier - 3</v>
      </c>
      <c r="Z1623" t="s">
        <v>11</v>
      </c>
      <c r="AA1623" s="15">
        <v>14133.04</v>
      </c>
      <c r="AB1623" t="str">
        <v>R1013</v>
      </c>
    </row>
    <row r="1624" spans="1:28" x14ac:dyDescent="0.2">
      <c r="A1624" s="1" t="s">
        <v>747</v>
      </c>
      <c r="B1624" s="13">
        <f t="shared" si="229"/>
        <v>30870</v>
      </c>
      <c r="C1624" s="1">
        <f t="shared" si="237"/>
        <v>38</v>
      </c>
      <c r="D1624">
        <v>1984</v>
      </c>
      <c r="E1624" s="7" t="s">
        <v>9</v>
      </c>
      <c r="F1624">
        <v>7</v>
      </c>
      <c r="G1624" s="8" t="str">
        <f t="shared" si="230"/>
        <v>Jul</v>
      </c>
      <c r="H1624" s="8" t="s">
        <v>6732</v>
      </c>
      <c r="I1624" s="14" t="s">
        <v>7234</v>
      </c>
      <c r="J1624" t="s">
        <v>6169</v>
      </c>
      <c r="K1624">
        <v>1984</v>
      </c>
      <c r="L1624">
        <f t="shared" si="231"/>
        <v>1984</v>
      </c>
      <c r="M1624">
        <v>21.85</v>
      </c>
      <c r="N1624" t="str">
        <f t="shared" si="232"/>
        <v>Normalweight</v>
      </c>
      <c r="O1624" t="str">
        <f t="shared" si="233"/>
        <v>Normal</v>
      </c>
      <c r="P1624">
        <v>5.26</v>
      </c>
      <c r="Q1624" s="2" t="s">
        <v>8355</v>
      </c>
      <c r="R1624" s="2" t="s">
        <v>8354</v>
      </c>
      <c r="S1624" t="s">
        <v>2382</v>
      </c>
      <c r="T1624" s="2">
        <v>1</v>
      </c>
      <c r="U1624" s="2" t="str">
        <f t="shared" si="234"/>
        <v>NO</v>
      </c>
      <c r="V1624" t="s">
        <v>8354</v>
      </c>
      <c r="W1624" t="str">
        <f t="shared" si="235"/>
        <v>tier - 2</v>
      </c>
      <c r="X1624" t="s">
        <v>10</v>
      </c>
      <c r="Y1624" t="str">
        <f t="shared" si="236"/>
        <v>tier - 1</v>
      </c>
      <c r="Z1624" t="s">
        <v>15</v>
      </c>
      <c r="AA1624" s="15">
        <v>14152.46</v>
      </c>
      <c r="AB1624" t="str">
        <v>R1012</v>
      </c>
    </row>
    <row r="1625" spans="1:28" x14ac:dyDescent="0.2">
      <c r="A1625" s="1" t="s">
        <v>746</v>
      </c>
      <c r="B1625" s="13">
        <f t="shared" si="229"/>
        <v>25197</v>
      </c>
      <c r="C1625" s="1">
        <f t="shared" si="237"/>
        <v>54</v>
      </c>
      <c r="D1625">
        <v>1968</v>
      </c>
      <c r="E1625" s="7" t="s">
        <v>29</v>
      </c>
      <c r="F1625">
        <v>25</v>
      </c>
      <c r="G1625" s="8" t="str">
        <f t="shared" si="230"/>
        <v>Dec</v>
      </c>
      <c r="H1625" s="8" t="s">
        <v>6730</v>
      </c>
      <c r="I1625" s="14" t="s">
        <v>7098</v>
      </c>
      <c r="J1625" t="s">
        <v>6170</v>
      </c>
      <c r="K1625">
        <v>1968</v>
      </c>
      <c r="L1625">
        <f t="shared" si="231"/>
        <v>1968</v>
      </c>
      <c r="M1625">
        <v>30.495000000000001</v>
      </c>
      <c r="N1625" t="str">
        <f t="shared" si="232"/>
        <v>Obesity</v>
      </c>
      <c r="O1625" t="str">
        <f t="shared" si="233"/>
        <v>Prediabetes</v>
      </c>
      <c r="P1625">
        <v>6.25</v>
      </c>
      <c r="Q1625" s="2" t="s">
        <v>8354</v>
      </c>
      <c r="R1625" s="2" t="s">
        <v>8354</v>
      </c>
      <c r="S1625" t="s">
        <v>8354</v>
      </c>
      <c r="T1625" s="2">
        <v>0</v>
      </c>
      <c r="U1625" s="2" t="str">
        <f t="shared" si="234"/>
        <v>NO</v>
      </c>
      <c r="V1625" t="s">
        <v>8354</v>
      </c>
      <c r="W1625" t="str">
        <f t="shared" si="235"/>
        <v>tier - 2</v>
      </c>
      <c r="X1625" t="s">
        <v>10</v>
      </c>
      <c r="Y1625" t="str">
        <f t="shared" si="236"/>
        <v>tier - 1</v>
      </c>
      <c r="Z1625" t="s">
        <v>15</v>
      </c>
      <c r="AA1625" s="15">
        <v>14193.55</v>
      </c>
      <c r="AB1625" t="str">
        <v>R1026</v>
      </c>
    </row>
    <row r="1626" spans="1:28" x14ac:dyDescent="0.2">
      <c r="A1626" s="1" t="s">
        <v>745</v>
      </c>
      <c r="B1626" s="13">
        <f t="shared" si="229"/>
        <v>30637</v>
      </c>
      <c r="C1626" s="1">
        <f t="shared" si="237"/>
        <v>39</v>
      </c>
      <c r="D1626">
        <v>1983</v>
      </c>
      <c r="E1626" s="7" t="s">
        <v>14</v>
      </c>
      <c r="F1626">
        <v>17</v>
      </c>
      <c r="G1626" s="8" t="str">
        <f t="shared" si="230"/>
        <v>Nov</v>
      </c>
      <c r="H1626" s="8" t="s">
        <v>6730</v>
      </c>
      <c r="I1626" s="14" t="s">
        <v>6815</v>
      </c>
      <c r="J1626" t="s">
        <v>6171</v>
      </c>
      <c r="K1626">
        <v>1983</v>
      </c>
      <c r="L1626">
        <f t="shared" si="231"/>
        <v>1983</v>
      </c>
      <c r="M1626">
        <v>34.104999999999997</v>
      </c>
      <c r="N1626" t="str">
        <f t="shared" si="232"/>
        <v>Obesity</v>
      </c>
      <c r="O1626" t="str">
        <f t="shared" si="233"/>
        <v>Normal</v>
      </c>
      <c r="P1626">
        <v>5.67</v>
      </c>
      <c r="Q1626" s="2" t="s">
        <v>8355</v>
      </c>
      <c r="R1626" s="2" t="s">
        <v>8354</v>
      </c>
      <c r="S1626" t="s">
        <v>8354</v>
      </c>
      <c r="T1626" s="2">
        <v>0</v>
      </c>
      <c r="U1626" s="2" t="str">
        <f t="shared" si="234"/>
        <v>NO</v>
      </c>
      <c r="V1626" t="s">
        <v>8354</v>
      </c>
      <c r="W1626" t="str">
        <f t="shared" si="235"/>
        <v>tier - 2</v>
      </c>
      <c r="X1626" t="s">
        <v>10</v>
      </c>
      <c r="Y1626" t="str">
        <f t="shared" si="236"/>
        <v>tier - 1</v>
      </c>
      <c r="Z1626" t="s">
        <v>15</v>
      </c>
      <c r="AA1626" s="15">
        <v>14209.4</v>
      </c>
      <c r="AB1626" t="str">
        <v>R1026</v>
      </c>
    </row>
    <row r="1627" spans="1:28" x14ac:dyDescent="0.2">
      <c r="A1627" s="1" t="s">
        <v>744</v>
      </c>
      <c r="B1627" s="13">
        <f t="shared" si="229"/>
        <v>21449</v>
      </c>
      <c r="C1627" s="1">
        <f t="shared" si="237"/>
        <v>64</v>
      </c>
      <c r="D1627">
        <v>1958</v>
      </c>
      <c r="E1627" s="7" t="s">
        <v>19</v>
      </c>
      <c r="F1627">
        <v>21</v>
      </c>
      <c r="G1627" s="8" t="str">
        <f t="shared" si="230"/>
        <v>Sep</v>
      </c>
      <c r="H1627" s="8" t="s">
        <v>7145</v>
      </c>
      <c r="I1627" s="14" t="s">
        <v>7907</v>
      </c>
      <c r="J1627" t="s">
        <v>5692</v>
      </c>
      <c r="K1627">
        <v>1958</v>
      </c>
      <c r="L1627">
        <f t="shared" si="231"/>
        <v>1958</v>
      </c>
      <c r="M1627">
        <v>32.770000000000003</v>
      </c>
      <c r="N1627" t="str">
        <f t="shared" si="232"/>
        <v>Obesity</v>
      </c>
      <c r="O1627" t="str">
        <f t="shared" si="233"/>
        <v>Normal</v>
      </c>
      <c r="P1627">
        <v>4.42</v>
      </c>
      <c r="Q1627" s="2" t="s">
        <v>8355</v>
      </c>
      <c r="R1627" s="2" t="s">
        <v>8354</v>
      </c>
      <c r="S1627" t="s">
        <v>8354</v>
      </c>
      <c r="T1627" s="2">
        <v>1</v>
      </c>
      <c r="U1627" s="2" t="str">
        <f t="shared" si="234"/>
        <v>NO</v>
      </c>
      <c r="V1627" t="s">
        <v>8354</v>
      </c>
      <c r="W1627" t="str">
        <f t="shared" si="235"/>
        <v>tier - 2</v>
      </c>
      <c r="X1627" t="s">
        <v>10</v>
      </c>
      <c r="Y1627" t="str">
        <f t="shared" si="236"/>
        <v>tier - 2</v>
      </c>
      <c r="Z1627" t="s">
        <v>10</v>
      </c>
      <c r="AA1627" s="15">
        <v>14210.54</v>
      </c>
      <c r="AB1627" t="str">
        <v>R1012</v>
      </c>
    </row>
    <row r="1628" spans="1:28" x14ac:dyDescent="0.2">
      <c r="A1628" s="1" t="s">
        <v>743</v>
      </c>
      <c r="B1628" s="13">
        <f t="shared" si="229"/>
        <v>22549</v>
      </c>
      <c r="C1628" s="1">
        <f t="shared" si="237"/>
        <v>61</v>
      </c>
      <c r="D1628">
        <v>1961</v>
      </c>
      <c r="E1628" s="7" t="s">
        <v>19</v>
      </c>
      <c r="F1628">
        <v>25</v>
      </c>
      <c r="G1628" s="8" t="str">
        <f t="shared" si="230"/>
        <v>Sep</v>
      </c>
      <c r="H1628" s="8" t="s">
        <v>6730</v>
      </c>
      <c r="I1628" s="14" t="s">
        <v>7908</v>
      </c>
      <c r="J1628" t="s">
        <v>6172</v>
      </c>
      <c r="K1628">
        <v>1961</v>
      </c>
      <c r="L1628">
        <f t="shared" si="231"/>
        <v>1961</v>
      </c>
      <c r="M1628">
        <v>16.850000000000001</v>
      </c>
      <c r="N1628" t="str">
        <f t="shared" si="232"/>
        <v>Underweight</v>
      </c>
      <c r="O1628" t="str">
        <f t="shared" si="233"/>
        <v>Diabetes</v>
      </c>
      <c r="P1628">
        <v>11.75</v>
      </c>
      <c r="Q1628" s="2" t="s">
        <v>8355</v>
      </c>
      <c r="R1628" s="2" t="s">
        <v>8354</v>
      </c>
      <c r="S1628" t="s">
        <v>8354</v>
      </c>
      <c r="T1628" s="2">
        <v>2</v>
      </c>
      <c r="U1628" s="2" t="str">
        <f t="shared" si="234"/>
        <v>NO</v>
      </c>
      <c r="V1628" t="s">
        <v>8354</v>
      </c>
      <c r="W1628" t="str">
        <f t="shared" si="235"/>
        <v>tier - 2</v>
      </c>
      <c r="X1628" t="s">
        <v>10</v>
      </c>
      <c r="Y1628" t="str">
        <f t="shared" si="236"/>
        <v>tier - 1</v>
      </c>
      <c r="Z1628" t="s">
        <v>15</v>
      </c>
      <c r="AA1628" s="15">
        <v>14235.07</v>
      </c>
      <c r="AB1628" t="str">
        <v>R1011</v>
      </c>
    </row>
    <row r="1629" spans="1:28" x14ac:dyDescent="0.2">
      <c r="A1629" s="1" t="s">
        <v>742</v>
      </c>
      <c r="B1629" s="13">
        <f t="shared" si="229"/>
        <v>21833</v>
      </c>
      <c r="C1629" s="1">
        <f t="shared" si="237"/>
        <v>63</v>
      </c>
      <c r="D1629">
        <v>1959</v>
      </c>
      <c r="E1629" s="7" t="s">
        <v>36</v>
      </c>
      <c r="F1629">
        <v>10</v>
      </c>
      <c r="G1629" s="8" t="str">
        <f t="shared" si="230"/>
        <v>Oct</v>
      </c>
      <c r="H1629" s="8" t="s">
        <v>6732</v>
      </c>
      <c r="I1629" s="14" t="s">
        <v>6811</v>
      </c>
      <c r="J1629" t="s">
        <v>6173</v>
      </c>
      <c r="K1629">
        <v>1959</v>
      </c>
      <c r="L1629">
        <f t="shared" si="231"/>
        <v>1959</v>
      </c>
      <c r="M1629">
        <v>34.700000000000003</v>
      </c>
      <c r="N1629" t="str">
        <f t="shared" si="232"/>
        <v>Obesity</v>
      </c>
      <c r="O1629" t="str">
        <f t="shared" si="233"/>
        <v>Prediabetes</v>
      </c>
      <c r="P1629">
        <v>6.06</v>
      </c>
      <c r="Q1629" s="2" t="s">
        <v>8354</v>
      </c>
      <c r="R1629" s="2" t="s">
        <v>8354</v>
      </c>
      <c r="S1629" t="s">
        <v>8354</v>
      </c>
      <c r="T1629" s="2">
        <v>1</v>
      </c>
      <c r="U1629" s="2" t="str">
        <f t="shared" si="234"/>
        <v>NO</v>
      </c>
      <c r="V1629" t="s">
        <v>8354</v>
      </c>
      <c r="W1629" t="str">
        <f t="shared" si="235"/>
        <v>tier - 2</v>
      </c>
      <c r="X1629" t="s">
        <v>10</v>
      </c>
      <c r="Y1629" t="str">
        <f t="shared" si="236"/>
        <v>tier - 1</v>
      </c>
      <c r="Z1629" t="s">
        <v>15</v>
      </c>
      <c r="AA1629" s="15">
        <v>14254.61</v>
      </c>
      <c r="AB1629" t="str">
        <v>R1012</v>
      </c>
    </row>
    <row r="1630" spans="1:28" x14ac:dyDescent="0.2">
      <c r="A1630" s="1" t="s">
        <v>741</v>
      </c>
      <c r="B1630" s="13">
        <f t="shared" si="229"/>
        <v>21862</v>
      </c>
      <c r="C1630" s="1">
        <f t="shared" si="237"/>
        <v>63</v>
      </c>
      <c r="D1630">
        <v>1959</v>
      </c>
      <c r="E1630" s="7" t="s">
        <v>14</v>
      </c>
      <c r="F1630">
        <v>8</v>
      </c>
      <c r="G1630" s="8" t="str">
        <f t="shared" si="230"/>
        <v>Nov</v>
      </c>
      <c r="H1630" s="8" t="s">
        <v>6732</v>
      </c>
      <c r="I1630" s="14" t="s">
        <v>7909</v>
      </c>
      <c r="J1630" t="s">
        <v>6174</v>
      </c>
      <c r="K1630">
        <v>1959</v>
      </c>
      <c r="L1630">
        <f t="shared" si="231"/>
        <v>1959</v>
      </c>
      <c r="M1630">
        <v>37.049999999999997</v>
      </c>
      <c r="N1630" t="str">
        <f t="shared" si="232"/>
        <v>Obesity</v>
      </c>
      <c r="O1630" t="str">
        <f t="shared" si="233"/>
        <v>Normal</v>
      </c>
      <c r="P1630">
        <v>5.48</v>
      </c>
      <c r="Q1630" s="2" t="s">
        <v>8354</v>
      </c>
      <c r="R1630" s="2" t="s">
        <v>8354</v>
      </c>
      <c r="S1630" t="s">
        <v>8354</v>
      </c>
      <c r="T1630" s="2">
        <v>1</v>
      </c>
      <c r="U1630" s="2" t="str">
        <f t="shared" si="234"/>
        <v>NO</v>
      </c>
      <c r="V1630" t="s">
        <v>8354</v>
      </c>
      <c r="W1630" t="str">
        <f t="shared" si="235"/>
        <v>tier - 2</v>
      </c>
      <c r="X1630" t="s">
        <v>10</v>
      </c>
      <c r="Y1630" t="str">
        <f t="shared" si="236"/>
        <v>tier - 3</v>
      </c>
      <c r="Z1630" t="s">
        <v>11</v>
      </c>
      <c r="AA1630" s="15">
        <v>14256.19</v>
      </c>
      <c r="AB1630" t="str">
        <v>R1012</v>
      </c>
    </row>
    <row r="1631" spans="1:28" x14ac:dyDescent="0.2">
      <c r="A1631" s="1" t="s">
        <v>740</v>
      </c>
      <c r="B1631" s="13">
        <f t="shared" si="229"/>
        <v>27389</v>
      </c>
      <c r="C1631" s="1">
        <f t="shared" si="237"/>
        <v>48</v>
      </c>
      <c r="D1631">
        <v>1974</v>
      </c>
      <c r="E1631" s="7" t="s">
        <v>29</v>
      </c>
      <c r="F1631">
        <v>26</v>
      </c>
      <c r="G1631" s="8" t="str">
        <f>IF(ISBLANK(E1631),"Sep",E1631)</f>
        <v>Dec</v>
      </c>
      <c r="H1631" s="8" t="s">
        <v>6730</v>
      </c>
      <c r="I1631" s="14" t="s">
        <v>7910</v>
      </c>
      <c r="J1631" t="s">
        <v>6175</v>
      </c>
      <c r="K1631">
        <v>1974</v>
      </c>
      <c r="L1631">
        <f t="shared" si="231"/>
        <v>1974</v>
      </c>
      <c r="M1631">
        <v>18.78</v>
      </c>
      <c r="N1631" t="str">
        <f t="shared" si="232"/>
        <v>Normalweight</v>
      </c>
      <c r="O1631" t="str">
        <f t="shared" si="233"/>
        <v>Normal</v>
      </c>
      <c r="P1631">
        <v>4.45</v>
      </c>
      <c r="Q1631" s="2" t="s">
        <v>8354</v>
      </c>
      <c r="R1631" s="2" t="s">
        <v>8354</v>
      </c>
      <c r="S1631" t="s">
        <v>2382</v>
      </c>
      <c r="T1631" s="2">
        <v>1</v>
      </c>
      <c r="U1631" s="2" t="str">
        <f t="shared" si="234"/>
        <v>NO</v>
      </c>
      <c r="V1631" t="s">
        <v>8354</v>
      </c>
      <c r="W1631" t="str">
        <f t="shared" si="235"/>
        <v>tier - 2</v>
      </c>
      <c r="X1631" t="s">
        <v>10</v>
      </c>
      <c r="Y1631" t="str">
        <f t="shared" si="236"/>
        <v>tier - 2</v>
      </c>
      <c r="Z1631" t="s">
        <v>10</v>
      </c>
      <c r="AA1631" s="15">
        <v>14256.79</v>
      </c>
      <c r="AB1631" t="str">
        <v>R1026</v>
      </c>
    </row>
    <row r="1632" spans="1:28" x14ac:dyDescent="0.2">
      <c r="A1632" s="1" t="s">
        <v>739</v>
      </c>
      <c r="B1632" s="13">
        <f t="shared" si="229"/>
        <v>26493</v>
      </c>
      <c r="C1632" s="1">
        <f t="shared" si="237"/>
        <v>50</v>
      </c>
      <c r="D1632">
        <v>1972</v>
      </c>
      <c r="E1632" s="7" t="s">
        <v>9</v>
      </c>
      <c r="F1632">
        <v>13</v>
      </c>
      <c r="G1632" s="8" t="str">
        <f t="shared" ref="G1632:G1695" si="238">IF(ISBLANK(E1632),"Sep",E1632)</f>
        <v>Jul</v>
      </c>
      <c r="H1632" s="8" t="s">
        <v>6732</v>
      </c>
      <c r="I1632" s="14" t="s">
        <v>6935</v>
      </c>
      <c r="J1632" t="s">
        <v>5687</v>
      </c>
      <c r="K1632">
        <v>1972</v>
      </c>
      <c r="L1632">
        <f t="shared" si="231"/>
        <v>1972</v>
      </c>
      <c r="M1632">
        <v>28.024999999999999</v>
      </c>
      <c r="N1632" t="str">
        <f t="shared" si="232"/>
        <v>Overweight</v>
      </c>
      <c r="O1632" t="str">
        <f t="shared" si="233"/>
        <v>Normal</v>
      </c>
      <c r="P1632">
        <v>5</v>
      </c>
      <c r="Q1632" s="2" t="s">
        <v>8354</v>
      </c>
      <c r="R1632" s="2" t="s">
        <v>8354</v>
      </c>
      <c r="S1632" t="s">
        <v>8354</v>
      </c>
      <c r="T1632" s="2">
        <v>1</v>
      </c>
      <c r="U1632" s="2" t="str">
        <f t="shared" si="234"/>
        <v>NO</v>
      </c>
      <c r="V1632" t="s">
        <v>8354</v>
      </c>
      <c r="W1632" t="str">
        <f t="shared" si="235"/>
        <v>tier - 2</v>
      </c>
      <c r="X1632" t="s">
        <v>10</v>
      </c>
      <c r="Y1632" t="str">
        <f t="shared" si="236"/>
        <v>tier - 2</v>
      </c>
      <c r="Z1632" t="s">
        <v>10</v>
      </c>
      <c r="AA1632" s="15">
        <v>14258.33</v>
      </c>
      <c r="AB1632" t="str">
        <v>R1026</v>
      </c>
    </row>
    <row r="1633" spans="1:28" x14ac:dyDescent="0.2">
      <c r="A1633" s="1" t="s">
        <v>738</v>
      </c>
      <c r="B1633" s="13">
        <f t="shared" si="229"/>
        <v>38236</v>
      </c>
      <c r="C1633" s="1">
        <f t="shared" si="237"/>
        <v>18</v>
      </c>
      <c r="D1633">
        <v>2004</v>
      </c>
      <c r="E1633" s="7" t="s">
        <v>19</v>
      </c>
      <c r="F1633">
        <v>6</v>
      </c>
      <c r="G1633" s="8" t="str">
        <f t="shared" si="238"/>
        <v>Sep</v>
      </c>
      <c r="H1633" s="8" t="s">
        <v>6732</v>
      </c>
      <c r="I1633" s="14" t="s">
        <v>7911</v>
      </c>
      <c r="J1633" t="s">
        <v>6103</v>
      </c>
      <c r="K1633">
        <v>2004</v>
      </c>
      <c r="L1633">
        <f t="shared" si="231"/>
        <v>2004</v>
      </c>
      <c r="M1633">
        <v>35.090000000000003</v>
      </c>
      <c r="N1633" t="str">
        <f t="shared" si="232"/>
        <v>Obesity</v>
      </c>
      <c r="O1633" t="str">
        <f t="shared" si="233"/>
        <v>Prediabetes</v>
      </c>
      <c r="P1633">
        <v>5.84</v>
      </c>
      <c r="Q1633" s="2" t="s">
        <v>8354</v>
      </c>
      <c r="R1633" s="2" t="s">
        <v>8354</v>
      </c>
      <c r="S1633" t="s">
        <v>8354</v>
      </c>
      <c r="T1633" s="2">
        <v>0</v>
      </c>
      <c r="U1633" s="2" t="str">
        <f t="shared" si="234"/>
        <v>NO</v>
      </c>
      <c r="V1633" t="s">
        <v>8354</v>
      </c>
      <c r="W1633" t="str">
        <f t="shared" si="235"/>
        <v>tier - 2</v>
      </c>
      <c r="X1633" t="s">
        <v>10</v>
      </c>
      <c r="Y1633" t="str">
        <f t="shared" si="236"/>
        <v>tier - 2</v>
      </c>
      <c r="Z1633" t="s">
        <v>10</v>
      </c>
      <c r="AA1633" s="15">
        <v>14283.46</v>
      </c>
      <c r="AB1633" t="str">
        <v>R1024</v>
      </c>
    </row>
    <row r="1634" spans="1:28" x14ac:dyDescent="0.2">
      <c r="A1634" s="1" t="s">
        <v>737</v>
      </c>
      <c r="B1634" s="13">
        <f t="shared" si="229"/>
        <v>25187</v>
      </c>
      <c r="C1634" s="1">
        <f t="shared" si="237"/>
        <v>54</v>
      </c>
      <c r="D1634">
        <v>1968</v>
      </c>
      <c r="E1634" s="7" t="s">
        <v>29</v>
      </c>
      <c r="F1634">
        <v>15</v>
      </c>
      <c r="G1634" s="8" t="str">
        <f t="shared" si="238"/>
        <v>Dec</v>
      </c>
      <c r="H1634" s="8" t="s">
        <v>6730</v>
      </c>
      <c r="I1634" s="14" t="s">
        <v>7619</v>
      </c>
      <c r="J1634" t="s">
        <v>6176</v>
      </c>
      <c r="K1634">
        <v>1968</v>
      </c>
      <c r="L1634">
        <f t="shared" si="231"/>
        <v>1968</v>
      </c>
      <c r="M1634">
        <v>34.42</v>
      </c>
      <c r="N1634" t="str">
        <f t="shared" si="232"/>
        <v>Obesity</v>
      </c>
      <c r="O1634" t="str">
        <f t="shared" si="233"/>
        <v>Normal</v>
      </c>
      <c r="P1634">
        <v>5.21</v>
      </c>
      <c r="Q1634" s="2" t="s">
        <v>8355</v>
      </c>
      <c r="R1634" s="2" t="s">
        <v>8354</v>
      </c>
      <c r="S1634" t="s">
        <v>8354</v>
      </c>
      <c r="T1634" s="2">
        <v>0</v>
      </c>
      <c r="U1634" s="2" t="str">
        <f t="shared" si="234"/>
        <v>NO</v>
      </c>
      <c r="V1634" t="s">
        <v>8354</v>
      </c>
      <c r="W1634" t="str">
        <f t="shared" si="235"/>
        <v>tier - 2</v>
      </c>
      <c r="X1634" t="s">
        <v>10</v>
      </c>
      <c r="Y1634" t="str">
        <f t="shared" si="236"/>
        <v>tier - 3</v>
      </c>
      <c r="Z1634" t="s">
        <v>11</v>
      </c>
      <c r="AA1634" s="15">
        <v>14285.9</v>
      </c>
      <c r="AB1634" t="str">
        <v>R1012</v>
      </c>
    </row>
    <row r="1635" spans="1:28" x14ac:dyDescent="0.2">
      <c r="A1635" s="1" t="s">
        <v>736</v>
      </c>
      <c r="B1635" s="13">
        <f t="shared" si="229"/>
        <v>21473</v>
      </c>
      <c r="C1635" s="1">
        <f t="shared" si="237"/>
        <v>64</v>
      </c>
      <c r="D1635">
        <v>1958</v>
      </c>
      <c r="E1635" s="7" t="s">
        <v>36</v>
      </c>
      <c r="F1635">
        <v>15</v>
      </c>
      <c r="G1635" s="8" t="str">
        <f t="shared" si="238"/>
        <v>Oct</v>
      </c>
      <c r="H1635" s="8" t="s">
        <v>6732</v>
      </c>
      <c r="I1635" s="14" t="s">
        <v>7912</v>
      </c>
      <c r="J1635" t="s">
        <v>6177</v>
      </c>
      <c r="K1635">
        <v>1958</v>
      </c>
      <c r="L1635">
        <f t="shared" si="231"/>
        <v>1958</v>
      </c>
      <c r="M1635">
        <v>29.4</v>
      </c>
      <c r="N1635" t="str">
        <f t="shared" si="232"/>
        <v>Overweight</v>
      </c>
      <c r="O1635" t="str">
        <f t="shared" si="233"/>
        <v>Normal</v>
      </c>
      <c r="P1635">
        <v>4.26</v>
      </c>
      <c r="Q1635" s="2" t="s">
        <v>8354</v>
      </c>
      <c r="R1635" s="2" t="s">
        <v>8354</v>
      </c>
      <c r="S1635" t="s">
        <v>8354</v>
      </c>
      <c r="T1635" s="2">
        <v>0</v>
      </c>
      <c r="U1635" s="2" t="str">
        <f t="shared" si="234"/>
        <v>NO</v>
      </c>
      <c r="V1635" t="s">
        <v>8354</v>
      </c>
      <c r="W1635" t="str">
        <f t="shared" si="235"/>
        <v>tier - 2</v>
      </c>
      <c r="X1635" t="s">
        <v>10</v>
      </c>
      <c r="Y1635" t="str">
        <f t="shared" si="236"/>
        <v>tier - 3</v>
      </c>
      <c r="Z1635" t="s">
        <v>11</v>
      </c>
      <c r="AA1635" s="15">
        <v>14313.85</v>
      </c>
      <c r="AB1635" t="str">
        <v>R1013</v>
      </c>
    </row>
    <row r="1636" spans="1:28" x14ac:dyDescent="0.2">
      <c r="A1636" s="1" t="s">
        <v>735</v>
      </c>
      <c r="B1636" s="13">
        <f t="shared" si="229"/>
        <v>21376</v>
      </c>
      <c r="C1636" s="1">
        <f t="shared" si="237"/>
        <v>64</v>
      </c>
      <c r="D1636">
        <v>1958</v>
      </c>
      <c r="E1636" s="7" t="s">
        <v>9</v>
      </c>
      <c r="F1636">
        <v>10</v>
      </c>
      <c r="G1636" s="8" t="str">
        <f t="shared" si="238"/>
        <v>Jul</v>
      </c>
      <c r="H1636" s="8" t="s">
        <v>6730</v>
      </c>
      <c r="I1636" s="14" t="s">
        <v>7913</v>
      </c>
      <c r="J1636" t="s">
        <v>6178</v>
      </c>
      <c r="K1636">
        <v>1958</v>
      </c>
      <c r="L1636">
        <f t="shared" si="231"/>
        <v>1958</v>
      </c>
      <c r="M1636">
        <v>21.31</v>
      </c>
      <c r="N1636" t="str">
        <f t="shared" si="232"/>
        <v>Normalweight</v>
      </c>
      <c r="O1636" t="str">
        <f t="shared" si="233"/>
        <v>Normal</v>
      </c>
      <c r="P1636">
        <v>4.17</v>
      </c>
      <c r="Q1636" s="2" t="s">
        <v>8354</v>
      </c>
      <c r="R1636" s="2" t="s">
        <v>8354</v>
      </c>
      <c r="S1636" t="s">
        <v>8354</v>
      </c>
      <c r="T1636" s="2">
        <v>0</v>
      </c>
      <c r="U1636" s="2" t="str">
        <f t="shared" si="234"/>
        <v>NO</v>
      </c>
      <c r="V1636" t="s">
        <v>8354</v>
      </c>
      <c r="W1636" t="str">
        <f t="shared" si="235"/>
        <v>tier - 2</v>
      </c>
      <c r="X1636" t="s">
        <v>10</v>
      </c>
      <c r="Y1636" t="str">
        <f t="shared" si="236"/>
        <v>tier - 2</v>
      </c>
      <c r="Z1636" t="s">
        <v>10</v>
      </c>
      <c r="AA1636" s="15">
        <v>14319.03</v>
      </c>
      <c r="AB1636" t="str">
        <v>R1011</v>
      </c>
    </row>
    <row r="1637" spans="1:28" x14ac:dyDescent="0.2">
      <c r="A1637" s="1" t="s">
        <v>734</v>
      </c>
      <c r="B1637" s="13">
        <f t="shared" si="229"/>
        <v>25472</v>
      </c>
      <c r="C1637" s="1">
        <f t="shared" si="237"/>
        <v>53</v>
      </c>
      <c r="D1637">
        <v>1969</v>
      </c>
      <c r="E1637" s="7" t="s">
        <v>19</v>
      </c>
      <c r="F1637">
        <v>26</v>
      </c>
      <c r="G1637" s="8" t="str">
        <f t="shared" si="238"/>
        <v>Sep</v>
      </c>
      <c r="H1637" s="8" t="s">
        <v>6730</v>
      </c>
      <c r="I1637" s="14" t="s">
        <v>7147</v>
      </c>
      <c r="J1637" t="s">
        <v>6179</v>
      </c>
      <c r="K1637">
        <v>1969</v>
      </c>
      <c r="L1637">
        <f t="shared" si="231"/>
        <v>1969</v>
      </c>
      <c r="M1637">
        <v>19.559999999999999</v>
      </c>
      <c r="N1637" t="str">
        <f t="shared" si="232"/>
        <v>Normalweight</v>
      </c>
      <c r="O1637" t="str">
        <f t="shared" si="233"/>
        <v>Diabetes</v>
      </c>
      <c r="P1637">
        <v>11.96</v>
      </c>
      <c r="Q1637" s="2" t="s">
        <v>8354</v>
      </c>
      <c r="R1637" s="2" t="s">
        <v>8354</v>
      </c>
      <c r="S1637" t="s">
        <v>8354</v>
      </c>
      <c r="T1637" s="2">
        <v>0</v>
      </c>
      <c r="U1637" s="2" t="str">
        <f t="shared" si="234"/>
        <v>NO</v>
      </c>
      <c r="V1637" t="s">
        <v>8354</v>
      </c>
      <c r="W1637" t="str">
        <f t="shared" si="235"/>
        <v>tier - 2</v>
      </c>
      <c r="X1637" t="s">
        <v>10</v>
      </c>
      <c r="Y1637" t="str">
        <f t="shared" si="236"/>
        <v>tier - 3</v>
      </c>
      <c r="Z1637" t="s">
        <v>11</v>
      </c>
      <c r="AA1637" s="15">
        <v>14337.91</v>
      </c>
      <c r="AB1637" t="str">
        <v>R1022</v>
      </c>
    </row>
    <row r="1638" spans="1:28" x14ac:dyDescent="0.2">
      <c r="A1638" s="1" t="s">
        <v>733</v>
      </c>
      <c r="B1638" s="13">
        <f t="shared" si="229"/>
        <v>21908</v>
      </c>
      <c r="C1638" s="1">
        <f t="shared" si="237"/>
        <v>63</v>
      </c>
      <c r="D1638">
        <v>1959</v>
      </c>
      <c r="E1638" s="7" t="s">
        <v>29</v>
      </c>
      <c r="F1638">
        <v>24</v>
      </c>
      <c r="G1638" s="8" t="str">
        <f t="shared" si="238"/>
        <v>Dec</v>
      </c>
      <c r="H1638" s="8" t="s">
        <v>6730</v>
      </c>
      <c r="I1638" s="14" t="s">
        <v>7914</v>
      </c>
      <c r="J1638" t="s">
        <v>6180</v>
      </c>
      <c r="K1638">
        <v>1959</v>
      </c>
      <c r="L1638">
        <f t="shared" si="231"/>
        <v>1959</v>
      </c>
      <c r="M1638">
        <v>37.335000000000001</v>
      </c>
      <c r="N1638" t="str">
        <f t="shared" si="232"/>
        <v>Obesity</v>
      </c>
      <c r="O1638" t="str">
        <f t="shared" si="233"/>
        <v>Prediabetes</v>
      </c>
      <c r="P1638">
        <v>6.26</v>
      </c>
      <c r="Q1638" s="2" t="s">
        <v>8355</v>
      </c>
      <c r="R1638" s="2" t="s">
        <v>8354</v>
      </c>
      <c r="S1638" t="s">
        <v>8354</v>
      </c>
      <c r="T1638" s="2">
        <v>1</v>
      </c>
      <c r="U1638" s="2" t="str">
        <f t="shared" si="234"/>
        <v>NO</v>
      </c>
      <c r="V1638" t="s">
        <v>8354</v>
      </c>
      <c r="W1638" t="str">
        <f t="shared" si="235"/>
        <v>tier - 2</v>
      </c>
      <c r="X1638" t="s">
        <v>10</v>
      </c>
      <c r="Y1638" t="str">
        <f t="shared" si="236"/>
        <v>tier - 2</v>
      </c>
      <c r="Z1638" t="s">
        <v>10</v>
      </c>
      <c r="AA1638" s="15">
        <v>14349.85</v>
      </c>
      <c r="AB1638" t="str">
        <v>R1012</v>
      </c>
    </row>
    <row r="1639" spans="1:28" x14ac:dyDescent="0.2">
      <c r="A1639" s="1" t="s">
        <v>732</v>
      </c>
      <c r="B1639" s="13">
        <f t="shared" si="229"/>
        <v>24755</v>
      </c>
      <c r="C1639" s="1">
        <f t="shared" si="237"/>
        <v>55</v>
      </c>
      <c r="D1639">
        <v>1967</v>
      </c>
      <c r="E1639" s="7" t="s">
        <v>36</v>
      </c>
      <c r="F1639">
        <v>10</v>
      </c>
      <c r="G1639" s="8" t="str">
        <f t="shared" si="238"/>
        <v>Oct</v>
      </c>
      <c r="H1639" s="8" t="s">
        <v>6730</v>
      </c>
      <c r="I1639" s="14" t="s">
        <v>7915</v>
      </c>
      <c r="J1639" t="s">
        <v>5955</v>
      </c>
      <c r="K1639">
        <v>1967</v>
      </c>
      <c r="L1639">
        <f t="shared" si="231"/>
        <v>1967</v>
      </c>
      <c r="M1639">
        <v>19.53</v>
      </c>
      <c r="N1639" t="str">
        <f t="shared" si="232"/>
        <v>Normalweight</v>
      </c>
      <c r="O1639" t="str">
        <f t="shared" si="233"/>
        <v>Diabetes</v>
      </c>
      <c r="P1639">
        <v>11.68</v>
      </c>
      <c r="Q1639" s="2" t="s">
        <v>8354</v>
      </c>
      <c r="R1639" s="2" t="s">
        <v>8354</v>
      </c>
      <c r="S1639" t="s">
        <v>8354</v>
      </c>
      <c r="T1639" s="2">
        <v>0</v>
      </c>
      <c r="U1639" s="2" t="str">
        <f t="shared" si="234"/>
        <v>NO</v>
      </c>
      <c r="V1639" t="s">
        <v>8354</v>
      </c>
      <c r="W1639" t="str">
        <f t="shared" si="235"/>
        <v>tier - 2</v>
      </c>
      <c r="X1639" t="s">
        <v>10</v>
      </c>
      <c r="Y1639" t="str">
        <f t="shared" si="236"/>
        <v>tier - 1</v>
      </c>
      <c r="Z1639" t="s">
        <v>15</v>
      </c>
      <c r="AA1639" s="15">
        <v>14355.43</v>
      </c>
      <c r="AB1639" t="str">
        <v>R1026</v>
      </c>
    </row>
    <row r="1640" spans="1:28" x14ac:dyDescent="0.2">
      <c r="A1640" s="1" t="s">
        <v>731</v>
      </c>
      <c r="B1640" s="13">
        <f t="shared" si="229"/>
        <v>32463</v>
      </c>
      <c r="C1640" s="1">
        <f t="shared" si="237"/>
        <v>34</v>
      </c>
      <c r="D1640">
        <v>1988</v>
      </c>
      <c r="E1640" s="7" t="s">
        <v>14</v>
      </c>
      <c r="F1640">
        <v>16</v>
      </c>
      <c r="G1640" s="8" t="str">
        <f t="shared" si="238"/>
        <v>Nov</v>
      </c>
      <c r="H1640" s="8" t="s">
        <v>6732</v>
      </c>
      <c r="I1640" s="14" t="s">
        <v>7916</v>
      </c>
      <c r="J1640" t="s">
        <v>4977</v>
      </c>
      <c r="K1640">
        <v>1988</v>
      </c>
      <c r="L1640">
        <f t="shared" si="231"/>
        <v>1988</v>
      </c>
      <c r="M1640">
        <v>34.1</v>
      </c>
      <c r="N1640" t="str">
        <f t="shared" si="232"/>
        <v>Obesity</v>
      </c>
      <c r="O1640" t="str">
        <f t="shared" si="233"/>
        <v>Normal</v>
      </c>
      <c r="P1640">
        <v>5.16</v>
      </c>
      <c r="Q1640" s="2" t="s">
        <v>8354</v>
      </c>
      <c r="R1640" s="2" t="s">
        <v>8354</v>
      </c>
      <c r="S1640" t="s">
        <v>8354</v>
      </c>
      <c r="T1640" s="2">
        <v>0</v>
      </c>
      <c r="U1640" s="2" t="str">
        <f t="shared" si="234"/>
        <v>NO</v>
      </c>
      <c r="V1640" t="s">
        <v>8354</v>
      </c>
      <c r="W1640" t="str">
        <f t="shared" si="235"/>
        <v>tier - 2</v>
      </c>
      <c r="X1640" t="s">
        <v>10</v>
      </c>
      <c r="Y1640" t="str">
        <f t="shared" si="236"/>
        <v>tier - 2</v>
      </c>
      <c r="Z1640" t="s">
        <v>10</v>
      </c>
      <c r="AA1640" s="15">
        <v>14358.36</v>
      </c>
      <c r="AB1640" t="str">
        <v>R1011</v>
      </c>
    </row>
    <row r="1641" spans="1:28" x14ac:dyDescent="0.2">
      <c r="A1641" s="1" t="s">
        <v>730</v>
      </c>
      <c r="B1641" s="13">
        <f t="shared" si="229"/>
        <v>23208</v>
      </c>
      <c r="C1641" s="1">
        <f t="shared" si="237"/>
        <v>59</v>
      </c>
      <c r="D1641">
        <v>1963</v>
      </c>
      <c r="E1641" s="7" t="s">
        <v>9</v>
      </c>
      <c r="F1641">
        <v>16</v>
      </c>
      <c r="G1641" s="8" t="str">
        <f t="shared" si="238"/>
        <v>Jul</v>
      </c>
      <c r="H1641" s="8" t="s">
        <v>6730</v>
      </c>
      <c r="I1641" s="14" t="s">
        <v>7917</v>
      </c>
      <c r="J1641" t="s">
        <v>6181</v>
      </c>
      <c r="K1641">
        <v>1963</v>
      </c>
      <c r="L1641">
        <f t="shared" si="231"/>
        <v>1963</v>
      </c>
      <c r="M1641">
        <v>16.5</v>
      </c>
      <c r="N1641" t="str">
        <f t="shared" si="232"/>
        <v>Underweight</v>
      </c>
      <c r="O1641" t="str">
        <f t="shared" si="233"/>
        <v>Diabetes</v>
      </c>
      <c r="P1641">
        <v>6.9</v>
      </c>
      <c r="Q1641" s="2" t="s">
        <v>8355</v>
      </c>
      <c r="R1641" s="2" t="s">
        <v>8354</v>
      </c>
      <c r="S1641" t="s">
        <v>8354</v>
      </c>
      <c r="T1641" s="2">
        <v>2</v>
      </c>
      <c r="U1641" s="2" t="str">
        <f t="shared" si="234"/>
        <v>NO</v>
      </c>
      <c r="V1641" t="s">
        <v>8354</v>
      </c>
      <c r="W1641" t="str">
        <f t="shared" si="235"/>
        <v>tier - 2</v>
      </c>
      <c r="X1641" t="s">
        <v>10</v>
      </c>
      <c r="Y1641" t="str">
        <f t="shared" si="236"/>
        <v>tier - 2</v>
      </c>
      <c r="Z1641" t="s">
        <v>10</v>
      </c>
      <c r="AA1641" s="15">
        <v>14382.71</v>
      </c>
      <c r="AB1641" t="str">
        <v>R1012</v>
      </c>
    </row>
    <row r="1642" spans="1:28" x14ac:dyDescent="0.2">
      <c r="A1642" s="1" t="s">
        <v>729</v>
      </c>
      <c r="B1642" s="13">
        <f t="shared" si="229"/>
        <v>23915</v>
      </c>
      <c r="C1642" s="1">
        <f t="shared" si="237"/>
        <v>57</v>
      </c>
      <c r="D1642">
        <v>1965</v>
      </c>
      <c r="E1642" s="7" t="s">
        <v>17</v>
      </c>
      <c r="F1642">
        <v>22</v>
      </c>
      <c r="G1642" s="8" t="str">
        <f t="shared" si="238"/>
        <v>Jun</v>
      </c>
      <c r="H1642" s="8" t="s">
        <v>6730</v>
      </c>
      <c r="I1642" s="14" t="s">
        <v>7918</v>
      </c>
      <c r="J1642" t="s">
        <v>6182</v>
      </c>
      <c r="K1642">
        <v>1965</v>
      </c>
      <c r="L1642">
        <f t="shared" si="231"/>
        <v>1965</v>
      </c>
      <c r="M1642">
        <v>30.69</v>
      </c>
      <c r="N1642" t="str">
        <f t="shared" si="232"/>
        <v>Obesity</v>
      </c>
      <c r="O1642" t="str">
        <f t="shared" si="233"/>
        <v>Normal</v>
      </c>
      <c r="P1642">
        <v>4.83</v>
      </c>
      <c r="Q1642" s="2" t="s">
        <v>8354</v>
      </c>
      <c r="R1642" s="2" t="s">
        <v>8354</v>
      </c>
      <c r="S1642" t="s">
        <v>8354</v>
      </c>
      <c r="T1642" s="2">
        <v>1</v>
      </c>
      <c r="U1642" s="2" t="str">
        <f t="shared" si="234"/>
        <v>NO</v>
      </c>
      <c r="V1642" t="s">
        <v>8354</v>
      </c>
      <c r="W1642" t="str">
        <f t="shared" si="235"/>
        <v>tier - 2</v>
      </c>
      <c r="X1642" t="s">
        <v>10</v>
      </c>
      <c r="Y1642" t="str">
        <f t="shared" si="236"/>
        <v>tier - 3</v>
      </c>
      <c r="Z1642" t="s">
        <v>11</v>
      </c>
      <c r="AA1642" s="15">
        <v>14394.4</v>
      </c>
      <c r="AB1642" t="str">
        <v>R1024</v>
      </c>
    </row>
    <row r="1643" spans="1:28" x14ac:dyDescent="0.2">
      <c r="A1643" s="1" t="s">
        <v>728</v>
      </c>
      <c r="B1643" s="13">
        <f t="shared" si="229"/>
        <v>21442</v>
      </c>
      <c r="C1643" s="1">
        <f t="shared" si="237"/>
        <v>64</v>
      </c>
      <c r="D1643">
        <v>1958</v>
      </c>
      <c r="E1643" s="7" t="s">
        <v>19</v>
      </c>
      <c r="F1643">
        <v>14</v>
      </c>
      <c r="G1643" s="8" t="str">
        <f t="shared" si="238"/>
        <v>Sep</v>
      </c>
      <c r="H1643" s="8" t="s">
        <v>6730</v>
      </c>
      <c r="I1643" s="14" t="s">
        <v>7126</v>
      </c>
      <c r="J1643" t="s">
        <v>5178</v>
      </c>
      <c r="K1643">
        <v>1958</v>
      </c>
      <c r="L1643">
        <f t="shared" si="231"/>
        <v>1958</v>
      </c>
      <c r="M1643">
        <v>28.93</v>
      </c>
      <c r="N1643" t="str">
        <f t="shared" si="232"/>
        <v>Overweight</v>
      </c>
      <c r="O1643" t="str">
        <f t="shared" si="233"/>
        <v>Normal</v>
      </c>
      <c r="P1643">
        <v>4.87</v>
      </c>
      <c r="Q1643" s="2" t="s">
        <v>8354</v>
      </c>
      <c r="R1643" s="2" t="s">
        <v>8354</v>
      </c>
      <c r="S1643" t="s">
        <v>8354</v>
      </c>
      <c r="T1643" s="2">
        <v>1</v>
      </c>
      <c r="U1643" s="2" t="str">
        <f t="shared" si="234"/>
        <v>NO</v>
      </c>
      <c r="V1643" t="s">
        <v>8354</v>
      </c>
      <c r="W1643" t="str">
        <f t="shared" si="235"/>
        <v>tier - 2</v>
      </c>
      <c r="X1643" t="s">
        <v>10</v>
      </c>
      <c r="Y1643" t="str">
        <f t="shared" si="236"/>
        <v>tier - 1</v>
      </c>
      <c r="Z1643" t="s">
        <v>15</v>
      </c>
      <c r="AA1643" s="15">
        <v>14394.56</v>
      </c>
      <c r="AB1643" t="str">
        <v>R1018</v>
      </c>
    </row>
    <row r="1644" spans="1:28" x14ac:dyDescent="0.2">
      <c r="A1644" s="1" t="s">
        <v>727</v>
      </c>
      <c r="B1644" s="13">
        <f t="shared" si="229"/>
        <v>21395</v>
      </c>
      <c r="C1644" s="1">
        <f t="shared" si="237"/>
        <v>64</v>
      </c>
      <c r="D1644">
        <v>1958</v>
      </c>
      <c r="E1644" s="7" t="s">
        <v>9</v>
      </c>
      <c r="F1644">
        <v>29</v>
      </c>
      <c r="G1644" s="8" t="str">
        <f t="shared" si="238"/>
        <v>Jul</v>
      </c>
      <c r="H1644" s="8" t="s">
        <v>6730</v>
      </c>
      <c r="I1644" s="14" t="s">
        <v>7166</v>
      </c>
      <c r="J1644" t="s">
        <v>6183</v>
      </c>
      <c r="K1644">
        <v>1958</v>
      </c>
      <c r="L1644">
        <f t="shared" si="231"/>
        <v>1958</v>
      </c>
      <c r="M1644">
        <v>38.9</v>
      </c>
      <c r="N1644" t="str">
        <f t="shared" si="232"/>
        <v>Obesity</v>
      </c>
      <c r="O1644" t="str">
        <f t="shared" si="233"/>
        <v>Normal</v>
      </c>
      <c r="P1644">
        <v>4.28</v>
      </c>
      <c r="Q1644" s="2" t="s">
        <v>8354</v>
      </c>
      <c r="R1644" s="2" t="s">
        <v>8354</v>
      </c>
      <c r="S1644" t="s">
        <v>8354</v>
      </c>
      <c r="T1644" s="2">
        <v>0</v>
      </c>
      <c r="U1644" s="2" t="str">
        <f t="shared" si="234"/>
        <v>NO</v>
      </c>
      <c r="V1644" t="s">
        <v>8354</v>
      </c>
      <c r="W1644" t="str">
        <f t="shared" si="235"/>
        <v>tier - 2</v>
      </c>
      <c r="X1644" t="s">
        <v>10</v>
      </c>
      <c r="Y1644" t="str">
        <f t="shared" si="236"/>
        <v>tier - 2</v>
      </c>
      <c r="Z1644" t="s">
        <v>10</v>
      </c>
      <c r="AA1644" s="15">
        <v>14410.93</v>
      </c>
      <c r="AB1644" t="str">
        <v>R1016</v>
      </c>
    </row>
    <row r="1645" spans="1:28" x14ac:dyDescent="0.2">
      <c r="A1645" s="1" t="s">
        <v>726</v>
      </c>
      <c r="B1645" s="13">
        <f t="shared" si="229"/>
        <v>21448</v>
      </c>
      <c r="C1645" s="1">
        <f t="shared" si="237"/>
        <v>64</v>
      </c>
      <c r="D1645">
        <v>1958</v>
      </c>
      <c r="E1645" s="7" t="s">
        <v>19</v>
      </c>
      <c r="F1645">
        <v>20</v>
      </c>
      <c r="G1645" s="8" t="str">
        <f t="shared" si="238"/>
        <v>Sep</v>
      </c>
      <c r="H1645" s="8" t="s">
        <v>6732</v>
      </c>
      <c r="I1645" s="14" t="s">
        <v>6890</v>
      </c>
      <c r="J1645" t="s">
        <v>5264</v>
      </c>
      <c r="K1645">
        <v>1958</v>
      </c>
      <c r="L1645">
        <f t="shared" si="231"/>
        <v>1958</v>
      </c>
      <c r="M1645">
        <v>26.9</v>
      </c>
      <c r="N1645" t="str">
        <f t="shared" si="232"/>
        <v>Overweight</v>
      </c>
      <c r="O1645" t="str">
        <f t="shared" si="233"/>
        <v>Normal</v>
      </c>
      <c r="P1645">
        <v>4.07</v>
      </c>
      <c r="Q1645" s="2" t="s">
        <v>8354</v>
      </c>
      <c r="R1645" s="2" t="s">
        <v>8354</v>
      </c>
      <c r="S1645" t="s">
        <v>8354</v>
      </c>
      <c r="T1645" s="2">
        <v>0</v>
      </c>
      <c r="U1645" s="2" t="str">
        <f t="shared" si="234"/>
        <v>NO</v>
      </c>
      <c r="V1645" t="s">
        <v>8354</v>
      </c>
      <c r="W1645" t="str">
        <f t="shared" si="235"/>
        <v>tier - 2</v>
      </c>
      <c r="X1645" t="s">
        <v>10</v>
      </c>
      <c r="Y1645" t="str">
        <f t="shared" si="236"/>
        <v>tier - 3</v>
      </c>
      <c r="Z1645" t="s">
        <v>11</v>
      </c>
      <c r="AA1645" s="15">
        <v>14418.28</v>
      </c>
      <c r="AB1645" t="str">
        <v>R1013</v>
      </c>
    </row>
    <row r="1646" spans="1:28" x14ac:dyDescent="0.2">
      <c r="A1646" s="1" t="s">
        <v>725</v>
      </c>
      <c r="B1646" s="13">
        <f t="shared" si="229"/>
        <v>36382</v>
      </c>
      <c r="C1646" s="1">
        <f t="shared" si="237"/>
        <v>23</v>
      </c>
      <c r="D1646">
        <v>1999</v>
      </c>
      <c r="E1646" s="7" t="s">
        <v>34</v>
      </c>
      <c r="F1646">
        <v>10</v>
      </c>
      <c r="G1646" s="8" t="str">
        <f t="shared" si="238"/>
        <v>Aug</v>
      </c>
      <c r="H1646" s="8" t="s">
        <v>6732</v>
      </c>
      <c r="I1646" s="14" t="s">
        <v>7919</v>
      </c>
      <c r="J1646" t="s">
        <v>5477</v>
      </c>
      <c r="K1646">
        <v>1999</v>
      </c>
      <c r="L1646">
        <f t="shared" si="231"/>
        <v>1999</v>
      </c>
      <c r="M1646">
        <v>24.86</v>
      </c>
      <c r="N1646" t="str">
        <f t="shared" si="232"/>
        <v>Normalweight</v>
      </c>
      <c r="O1646" t="str">
        <f t="shared" si="233"/>
        <v>Prediabetes</v>
      </c>
      <c r="P1646">
        <v>6.23</v>
      </c>
      <c r="Q1646" s="2" t="s">
        <v>8354</v>
      </c>
      <c r="R1646" s="2" t="s">
        <v>8354</v>
      </c>
      <c r="S1646" t="s">
        <v>8354</v>
      </c>
      <c r="T1646" s="2">
        <v>0</v>
      </c>
      <c r="U1646" s="2" t="str">
        <f t="shared" si="234"/>
        <v>NO</v>
      </c>
      <c r="V1646" t="s">
        <v>8354</v>
      </c>
      <c r="W1646" t="str">
        <f t="shared" si="235"/>
        <v>tier - 2</v>
      </c>
      <c r="X1646" t="s">
        <v>10</v>
      </c>
      <c r="Y1646" t="str">
        <f t="shared" si="236"/>
        <v>tier - 1</v>
      </c>
      <c r="Z1646" t="s">
        <v>15</v>
      </c>
      <c r="AA1646" s="15">
        <v>14426.07</v>
      </c>
      <c r="AB1646" t="str">
        <v>R1012</v>
      </c>
    </row>
    <row r="1647" spans="1:28" x14ac:dyDescent="0.2">
      <c r="A1647" s="1" t="s">
        <v>724</v>
      </c>
      <c r="B1647" s="13">
        <f t="shared" si="229"/>
        <v>24699</v>
      </c>
      <c r="C1647" s="1">
        <f t="shared" si="237"/>
        <v>55</v>
      </c>
      <c r="D1647">
        <v>1967</v>
      </c>
      <c r="E1647" s="7" t="s">
        <v>34</v>
      </c>
      <c r="F1647">
        <v>15</v>
      </c>
      <c r="G1647" s="8" t="str">
        <f t="shared" si="238"/>
        <v>Aug</v>
      </c>
      <c r="H1647" s="8" t="s">
        <v>7145</v>
      </c>
      <c r="I1647" s="14" t="s">
        <v>7673</v>
      </c>
      <c r="J1647" t="s">
        <v>6184</v>
      </c>
      <c r="K1647">
        <v>1967</v>
      </c>
      <c r="L1647">
        <f t="shared" si="231"/>
        <v>1967</v>
      </c>
      <c r="M1647">
        <v>39.14</v>
      </c>
      <c r="N1647" t="str">
        <f t="shared" si="232"/>
        <v>Obesity</v>
      </c>
      <c r="O1647" t="str">
        <f t="shared" si="233"/>
        <v>Prediabetes</v>
      </c>
      <c r="P1647">
        <v>6.24</v>
      </c>
      <c r="Q1647" s="2" t="s">
        <v>8354</v>
      </c>
      <c r="R1647" s="2" t="s">
        <v>8355</v>
      </c>
      <c r="S1647" t="s">
        <v>8354</v>
      </c>
      <c r="T1647" s="2">
        <v>1</v>
      </c>
      <c r="U1647" s="2" t="str">
        <f t="shared" si="234"/>
        <v>NO</v>
      </c>
      <c r="V1647" t="s">
        <v>8354</v>
      </c>
      <c r="W1647" t="str">
        <f t="shared" si="235"/>
        <v>tier - 2</v>
      </c>
      <c r="X1647" t="s">
        <v>10</v>
      </c>
      <c r="Y1647" t="str">
        <f t="shared" si="236"/>
        <v>tier - 2</v>
      </c>
      <c r="Z1647" t="s">
        <v>10</v>
      </c>
      <c r="AA1647" s="15">
        <v>14426.66</v>
      </c>
      <c r="AB1647" t="str">
        <v>R1026</v>
      </c>
    </row>
    <row r="1648" spans="1:28" x14ac:dyDescent="0.2">
      <c r="A1648" s="1" t="s">
        <v>723</v>
      </c>
      <c r="B1648" s="13">
        <f t="shared" si="229"/>
        <v>24780</v>
      </c>
      <c r="C1648" s="1">
        <f t="shared" si="237"/>
        <v>55</v>
      </c>
      <c r="D1648">
        <v>1967</v>
      </c>
      <c r="E1648" s="7" t="s">
        <v>14</v>
      </c>
      <c r="F1648">
        <v>4</v>
      </c>
      <c r="G1648" s="8" t="str">
        <f t="shared" si="238"/>
        <v>Nov</v>
      </c>
      <c r="H1648" s="8" t="s">
        <v>6732</v>
      </c>
      <c r="I1648" s="14" t="s">
        <v>6893</v>
      </c>
      <c r="J1648" t="s">
        <v>6185</v>
      </c>
      <c r="K1648">
        <v>1967</v>
      </c>
      <c r="L1648">
        <f t="shared" si="231"/>
        <v>1967</v>
      </c>
      <c r="M1648">
        <v>39.799999999999997</v>
      </c>
      <c r="N1648" t="str">
        <f t="shared" si="232"/>
        <v>Obesity</v>
      </c>
      <c r="O1648" t="str">
        <f t="shared" si="233"/>
        <v>Prediabetes</v>
      </c>
      <c r="P1648">
        <v>6.17</v>
      </c>
      <c r="Q1648" s="2" t="s">
        <v>8354</v>
      </c>
      <c r="R1648" s="2" t="s">
        <v>8354</v>
      </c>
      <c r="S1648" t="s">
        <v>2382</v>
      </c>
      <c r="T1648" s="2">
        <v>1</v>
      </c>
      <c r="U1648" s="2" t="str">
        <f t="shared" si="234"/>
        <v>NO</v>
      </c>
      <c r="V1648" t="s">
        <v>8354</v>
      </c>
      <c r="W1648" t="str">
        <f t="shared" si="235"/>
        <v>tier - 2</v>
      </c>
      <c r="X1648" t="s">
        <v>10</v>
      </c>
      <c r="Y1648" t="str">
        <f t="shared" si="236"/>
        <v>tier - 2</v>
      </c>
      <c r="Z1648" t="s">
        <v>10</v>
      </c>
      <c r="AA1648" s="15">
        <v>14427.63</v>
      </c>
      <c r="AB1648" t="str">
        <v>R1021</v>
      </c>
    </row>
    <row r="1649" spans="1:28" x14ac:dyDescent="0.2">
      <c r="A1649" s="1" t="s">
        <v>722</v>
      </c>
      <c r="B1649" s="13">
        <f t="shared" si="229"/>
        <v>21730</v>
      </c>
      <c r="C1649" s="1">
        <f t="shared" si="237"/>
        <v>63</v>
      </c>
      <c r="D1649">
        <v>1959</v>
      </c>
      <c r="E1649" s="7" t="s">
        <v>17</v>
      </c>
      <c r="F1649">
        <v>29</v>
      </c>
      <c r="G1649" s="8" t="str">
        <f t="shared" si="238"/>
        <v>Jun</v>
      </c>
      <c r="H1649" s="8" t="s">
        <v>6732</v>
      </c>
      <c r="I1649" s="14" t="s">
        <v>6951</v>
      </c>
      <c r="J1649" t="s">
        <v>6186</v>
      </c>
      <c r="K1649">
        <v>1959</v>
      </c>
      <c r="L1649">
        <f t="shared" si="231"/>
        <v>1959</v>
      </c>
      <c r="M1649">
        <v>34.32</v>
      </c>
      <c r="N1649" t="str">
        <f t="shared" si="232"/>
        <v>Obesity</v>
      </c>
      <c r="O1649" t="str">
        <f t="shared" si="233"/>
        <v>Normal</v>
      </c>
      <c r="P1649">
        <v>5.16</v>
      </c>
      <c r="Q1649" s="2" t="s">
        <v>8354</v>
      </c>
      <c r="R1649" s="2" t="s">
        <v>8354</v>
      </c>
      <c r="S1649" t="s">
        <v>8354</v>
      </c>
      <c r="T1649" s="2">
        <v>1</v>
      </c>
      <c r="U1649" s="2" t="str">
        <f t="shared" si="234"/>
        <v>NO</v>
      </c>
      <c r="V1649" t="s">
        <v>8354</v>
      </c>
      <c r="W1649" t="str">
        <f t="shared" si="235"/>
        <v>tier - 2</v>
      </c>
      <c r="X1649" t="s">
        <v>10</v>
      </c>
      <c r="Y1649" t="str">
        <f t="shared" si="236"/>
        <v>tier - 1</v>
      </c>
      <c r="Z1649" t="s">
        <v>15</v>
      </c>
      <c r="AA1649" s="15">
        <v>14449.85</v>
      </c>
      <c r="AB1649" t="str">
        <v>R1024</v>
      </c>
    </row>
    <row r="1650" spans="1:28" x14ac:dyDescent="0.2">
      <c r="A1650" s="1" t="s">
        <v>721</v>
      </c>
      <c r="B1650" s="13">
        <f t="shared" si="229"/>
        <v>21765</v>
      </c>
      <c r="C1650" s="1">
        <f t="shared" si="237"/>
        <v>63</v>
      </c>
      <c r="D1650">
        <v>1959</v>
      </c>
      <c r="E1650" s="7" t="s">
        <v>34</v>
      </c>
      <c r="F1650">
        <v>3</v>
      </c>
      <c r="G1650" s="8" t="str">
        <f t="shared" si="238"/>
        <v>Aug</v>
      </c>
      <c r="H1650" s="8" t="s">
        <v>6730</v>
      </c>
      <c r="I1650" s="14" t="s">
        <v>6748</v>
      </c>
      <c r="J1650" t="s">
        <v>4977</v>
      </c>
      <c r="K1650">
        <v>1959</v>
      </c>
      <c r="L1650">
        <f t="shared" si="231"/>
        <v>1959</v>
      </c>
      <c r="M1650">
        <v>32.51</v>
      </c>
      <c r="N1650" t="str">
        <f t="shared" si="232"/>
        <v>Obesity</v>
      </c>
      <c r="O1650" t="str">
        <f t="shared" si="233"/>
        <v>Normal</v>
      </c>
      <c r="P1650">
        <v>4.3</v>
      </c>
      <c r="Q1650" s="2" t="s">
        <v>8354</v>
      </c>
      <c r="R1650" s="2" t="s">
        <v>8354</v>
      </c>
      <c r="S1650" t="s">
        <v>8354</v>
      </c>
      <c r="T1650" s="2">
        <v>0</v>
      </c>
      <c r="U1650" s="2" t="str">
        <f t="shared" si="234"/>
        <v>NO</v>
      </c>
      <c r="V1650" t="s">
        <v>8354</v>
      </c>
      <c r="W1650" t="str">
        <f t="shared" si="235"/>
        <v>tier - 2</v>
      </c>
      <c r="X1650" t="s">
        <v>10</v>
      </c>
      <c r="Y1650" t="str">
        <f t="shared" si="236"/>
        <v>tier - 3</v>
      </c>
      <c r="Z1650" t="s">
        <v>11</v>
      </c>
      <c r="AA1650" s="15">
        <v>14451.84</v>
      </c>
      <c r="AB1650" t="str">
        <v>R1023</v>
      </c>
    </row>
    <row r="1651" spans="1:28" x14ac:dyDescent="0.2">
      <c r="A1651" s="1" t="s">
        <v>720</v>
      </c>
      <c r="B1651" s="13">
        <f t="shared" si="229"/>
        <v>35379</v>
      </c>
      <c r="C1651" s="1">
        <f t="shared" si="237"/>
        <v>26</v>
      </c>
      <c r="D1651">
        <v>1996</v>
      </c>
      <c r="E1651" s="7" t="s">
        <v>14</v>
      </c>
      <c r="F1651">
        <v>10</v>
      </c>
      <c r="G1651" s="8" t="str">
        <f t="shared" si="238"/>
        <v>Nov</v>
      </c>
      <c r="H1651" s="8" t="s">
        <v>7145</v>
      </c>
      <c r="I1651" s="14" t="s">
        <v>6823</v>
      </c>
      <c r="J1651" t="s">
        <v>6187</v>
      </c>
      <c r="K1651">
        <v>1996</v>
      </c>
      <c r="L1651">
        <f t="shared" si="231"/>
        <v>1996</v>
      </c>
      <c r="M1651">
        <v>30.71</v>
      </c>
      <c r="N1651" t="str">
        <f t="shared" si="232"/>
        <v>Obesity</v>
      </c>
      <c r="O1651" t="str">
        <f t="shared" si="233"/>
        <v>Prediabetes</v>
      </c>
      <c r="P1651">
        <v>6.14</v>
      </c>
      <c r="Q1651" s="2" t="s">
        <v>8354</v>
      </c>
      <c r="R1651" s="2" t="s">
        <v>8354</v>
      </c>
      <c r="S1651" t="s">
        <v>2382</v>
      </c>
      <c r="T1651" s="2">
        <v>1</v>
      </c>
      <c r="U1651" s="2" t="str">
        <f t="shared" si="234"/>
        <v>NO</v>
      </c>
      <c r="V1651" t="s">
        <v>8354</v>
      </c>
      <c r="W1651" t="str">
        <f t="shared" si="235"/>
        <v>tier - 2</v>
      </c>
      <c r="X1651" t="s">
        <v>10</v>
      </c>
      <c r="Y1651" t="str">
        <f t="shared" si="236"/>
        <v>tier - 3</v>
      </c>
      <c r="Z1651" t="s">
        <v>11</v>
      </c>
      <c r="AA1651" s="15">
        <v>14455.64</v>
      </c>
      <c r="AB1651" t="str">
        <v>R1024</v>
      </c>
    </row>
    <row r="1652" spans="1:28" x14ac:dyDescent="0.2">
      <c r="A1652" s="1" t="s">
        <v>719</v>
      </c>
      <c r="B1652" s="13">
        <f t="shared" si="229"/>
        <v>28091</v>
      </c>
      <c r="C1652" s="1">
        <f t="shared" si="237"/>
        <v>46</v>
      </c>
      <c r="D1652">
        <v>1976</v>
      </c>
      <c r="E1652" s="7" t="s">
        <v>14</v>
      </c>
      <c r="F1652">
        <v>27</v>
      </c>
      <c r="G1652" s="8" t="str">
        <f t="shared" si="238"/>
        <v>Nov</v>
      </c>
      <c r="H1652" s="8" t="s">
        <v>6732</v>
      </c>
      <c r="I1652" s="14" t="s">
        <v>7920</v>
      </c>
      <c r="J1652" t="s">
        <v>6188</v>
      </c>
      <c r="K1652">
        <v>1976</v>
      </c>
      <c r="L1652">
        <f t="shared" si="231"/>
        <v>1976</v>
      </c>
      <c r="M1652">
        <v>28.9</v>
      </c>
      <c r="N1652" t="str">
        <f t="shared" si="232"/>
        <v>Overweight</v>
      </c>
      <c r="O1652" t="str">
        <f t="shared" si="233"/>
        <v>Normal</v>
      </c>
      <c r="P1652">
        <v>5.36</v>
      </c>
      <c r="Q1652" s="2" t="s">
        <v>8354</v>
      </c>
      <c r="R1652" s="2" t="s">
        <v>8354</v>
      </c>
      <c r="S1652" t="s">
        <v>8354</v>
      </c>
      <c r="T1652" s="2">
        <v>1</v>
      </c>
      <c r="U1652" s="2" t="str">
        <f t="shared" si="234"/>
        <v>NO</v>
      </c>
      <c r="V1652" t="s">
        <v>8354</v>
      </c>
      <c r="W1652" t="str">
        <f t="shared" si="235"/>
        <v>tier - 2</v>
      </c>
      <c r="X1652" t="s">
        <v>10</v>
      </c>
      <c r="Y1652" t="str">
        <f t="shared" si="236"/>
        <v>tier - 3</v>
      </c>
      <c r="Z1652" t="s">
        <v>11</v>
      </c>
      <c r="AA1652" s="15">
        <v>14470.01</v>
      </c>
      <c r="AB1652" t="str">
        <v>R1012</v>
      </c>
    </row>
    <row r="1653" spans="1:28" x14ac:dyDescent="0.2">
      <c r="A1653" s="1" t="s">
        <v>718</v>
      </c>
      <c r="B1653" s="13">
        <f t="shared" si="229"/>
        <v>21874</v>
      </c>
      <c r="C1653" s="1">
        <f t="shared" si="237"/>
        <v>63</v>
      </c>
      <c r="D1653">
        <v>1959</v>
      </c>
      <c r="E1653" s="7" t="s">
        <v>14</v>
      </c>
      <c r="F1653">
        <v>20</v>
      </c>
      <c r="G1653" s="8" t="str">
        <f t="shared" si="238"/>
        <v>Nov</v>
      </c>
      <c r="H1653" s="8" t="s">
        <v>6730</v>
      </c>
      <c r="I1653" s="14" t="s">
        <v>7921</v>
      </c>
      <c r="J1653" t="s">
        <v>6189</v>
      </c>
      <c r="K1653">
        <v>1959</v>
      </c>
      <c r="L1653">
        <f t="shared" si="231"/>
        <v>1959</v>
      </c>
      <c r="M1653">
        <v>36.19</v>
      </c>
      <c r="N1653" t="str">
        <f t="shared" si="232"/>
        <v>Obesity</v>
      </c>
      <c r="O1653" t="str">
        <f t="shared" si="233"/>
        <v>Normal</v>
      </c>
      <c r="P1653">
        <v>4.3</v>
      </c>
      <c r="Q1653" s="2" t="s">
        <v>8354</v>
      </c>
      <c r="R1653" s="2" t="s">
        <v>8354</v>
      </c>
      <c r="S1653" t="s">
        <v>8354</v>
      </c>
      <c r="T1653" s="2">
        <v>0</v>
      </c>
      <c r="U1653" s="2" t="str">
        <f t="shared" si="234"/>
        <v>NO</v>
      </c>
      <c r="V1653" t="s">
        <v>8354</v>
      </c>
      <c r="W1653" t="str">
        <f t="shared" si="235"/>
        <v>tier - 2</v>
      </c>
      <c r="X1653" t="s">
        <v>10</v>
      </c>
      <c r="Y1653" t="str">
        <f t="shared" si="236"/>
        <v>tier - 2</v>
      </c>
      <c r="Z1653" t="s">
        <v>10</v>
      </c>
      <c r="AA1653" s="15">
        <v>14474.68</v>
      </c>
      <c r="AB1653" t="str">
        <v>R1013</v>
      </c>
    </row>
    <row r="1654" spans="1:28" x14ac:dyDescent="0.2">
      <c r="A1654" s="1" t="s">
        <v>717</v>
      </c>
      <c r="B1654" s="13">
        <f t="shared" si="229"/>
        <v>29148</v>
      </c>
      <c r="C1654" s="1">
        <f t="shared" si="237"/>
        <v>43</v>
      </c>
      <c r="D1654">
        <v>1979</v>
      </c>
      <c r="E1654" s="7" t="s">
        <v>36</v>
      </c>
      <c r="F1654">
        <v>20</v>
      </c>
      <c r="G1654" s="8" t="str">
        <f t="shared" si="238"/>
        <v>Oct</v>
      </c>
      <c r="H1654" s="8" t="s">
        <v>6730</v>
      </c>
      <c r="I1654" s="14" t="s">
        <v>7149</v>
      </c>
      <c r="J1654" t="s">
        <v>6190</v>
      </c>
      <c r="K1654">
        <v>1979</v>
      </c>
      <c r="L1654">
        <f t="shared" si="231"/>
        <v>1979</v>
      </c>
      <c r="M1654">
        <v>29.6</v>
      </c>
      <c r="N1654" t="str">
        <f t="shared" si="232"/>
        <v>Overweight</v>
      </c>
      <c r="O1654" t="str">
        <f t="shared" si="233"/>
        <v>Normal</v>
      </c>
      <c r="P1654">
        <v>4.09</v>
      </c>
      <c r="Q1654" s="2" t="s">
        <v>8354</v>
      </c>
      <c r="R1654" s="2" t="s">
        <v>8354</v>
      </c>
      <c r="S1654" t="s">
        <v>8354</v>
      </c>
      <c r="T1654" s="2">
        <v>0</v>
      </c>
      <c r="U1654" s="2" t="str">
        <f t="shared" si="234"/>
        <v>NO</v>
      </c>
      <c r="V1654" t="s">
        <v>8354</v>
      </c>
      <c r="W1654" t="str">
        <f t="shared" si="235"/>
        <v>tier - 2</v>
      </c>
      <c r="X1654" t="s">
        <v>10</v>
      </c>
      <c r="Y1654" t="str">
        <f t="shared" si="236"/>
        <v>tier - 2</v>
      </c>
      <c r="Z1654" t="s">
        <v>10</v>
      </c>
      <c r="AA1654" s="15">
        <v>14478.33</v>
      </c>
      <c r="AB1654" t="str">
        <v>R1013</v>
      </c>
    </row>
    <row r="1655" spans="1:28" x14ac:dyDescent="0.2">
      <c r="A1655" s="1" t="s">
        <v>716</v>
      </c>
      <c r="B1655" s="13">
        <f t="shared" si="229"/>
        <v>32711</v>
      </c>
      <c r="C1655" s="1">
        <f t="shared" si="237"/>
        <v>33</v>
      </c>
      <c r="D1655">
        <v>1989</v>
      </c>
      <c r="E1655" s="7" t="s">
        <v>9</v>
      </c>
      <c r="F1655">
        <v>22</v>
      </c>
      <c r="G1655" s="8" t="str">
        <f t="shared" si="238"/>
        <v>Jul</v>
      </c>
      <c r="H1655" s="8" t="s">
        <v>6732</v>
      </c>
      <c r="I1655" s="14" t="s">
        <v>7922</v>
      </c>
      <c r="J1655" t="s">
        <v>6191</v>
      </c>
      <c r="K1655">
        <v>1989</v>
      </c>
      <c r="L1655">
        <f t="shared" si="231"/>
        <v>1989</v>
      </c>
      <c r="M1655">
        <v>30.95</v>
      </c>
      <c r="N1655" t="str">
        <f t="shared" si="232"/>
        <v>Obesity</v>
      </c>
      <c r="O1655" t="str">
        <f t="shared" si="233"/>
        <v>Prediabetes</v>
      </c>
      <c r="P1655">
        <v>6.27</v>
      </c>
      <c r="Q1655" s="2" t="s">
        <v>8354</v>
      </c>
      <c r="R1655" s="2" t="s">
        <v>8354</v>
      </c>
      <c r="S1655" t="s">
        <v>2382</v>
      </c>
      <c r="T1655" s="2">
        <v>1</v>
      </c>
      <c r="U1655" s="2" t="str">
        <f t="shared" si="234"/>
        <v>NO</v>
      </c>
      <c r="V1655" t="s">
        <v>8354</v>
      </c>
      <c r="W1655" t="str">
        <f t="shared" si="235"/>
        <v>tier - 2</v>
      </c>
      <c r="X1655" t="s">
        <v>10</v>
      </c>
      <c r="Y1655" t="str">
        <f t="shared" si="236"/>
        <v>tier - 3</v>
      </c>
      <c r="Z1655" t="s">
        <v>11</v>
      </c>
      <c r="AA1655" s="15">
        <v>14507.46</v>
      </c>
      <c r="AB1655" t="str">
        <v>R1012</v>
      </c>
    </row>
    <row r="1656" spans="1:28" x14ac:dyDescent="0.2">
      <c r="A1656" s="1" t="s">
        <v>715</v>
      </c>
      <c r="B1656" s="13">
        <f t="shared" si="229"/>
        <v>32703</v>
      </c>
      <c r="C1656" s="1">
        <f t="shared" si="237"/>
        <v>33</v>
      </c>
      <c r="D1656">
        <v>1989</v>
      </c>
      <c r="E1656" s="7" t="s">
        <v>9</v>
      </c>
      <c r="F1656">
        <v>14</v>
      </c>
      <c r="G1656" s="8" t="str">
        <f t="shared" si="238"/>
        <v>Jul</v>
      </c>
      <c r="H1656" s="8" t="s">
        <v>6732</v>
      </c>
      <c r="I1656" s="14" t="s">
        <v>7923</v>
      </c>
      <c r="J1656" t="s">
        <v>6192</v>
      </c>
      <c r="K1656">
        <v>1989</v>
      </c>
      <c r="L1656">
        <f t="shared" si="231"/>
        <v>1989</v>
      </c>
      <c r="M1656">
        <v>19.95</v>
      </c>
      <c r="N1656" t="str">
        <f t="shared" si="232"/>
        <v>Normalweight</v>
      </c>
      <c r="O1656" t="str">
        <f t="shared" si="233"/>
        <v>Normal</v>
      </c>
      <c r="P1656">
        <v>5.39</v>
      </c>
      <c r="Q1656" s="2" t="s">
        <v>8354</v>
      </c>
      <c r="R1656" s="2" t="s">
        <v>8354</v>
      </c>
      <c r="S1656" t="s">
        <v>8354</v>
      </c>
      <c r="T1656" s="2">
        <v>1</v>
      </c>
      <c r="U1656" s="2" t="str">
        <f t="shared" si="234"/>
        <v>NO</v>
      </c>
      <c r="V1656" t="s">
        <v>8354</v>
      </c>
      <c r="W1656" t="str">
        <f t="shared" si="235"/>
        <v>tier - 2</v>
      </c>
      <c r="X1656" t="s">
        <v>10</v>
      </c>
      <c r="Y1656" t="str">
        <f t="shared" si="236"/>
        <v>tier - 3</v>
      </c>
      <c r="Z1656" t="s">
        <v>11</v>
      </c>
      <c r="AA1656" s="15">
        <v>14547.26</v>
      </c>
      <c r="AB1656" t="str">
        <v>R1011</v>
      </c>
    </row>
    <row r="1657" spans="1:28" x14ac:dyDescent="0.2">
      <c r="A1657" s="1" t="s">
        <v>714</v>
      </c>
      <c r="B1657" s="13">
        <f t="shared" si="229"/>
        <v>36050</v>
      </c>
      <c r="C1657" s="1">
        <f t="shared" si="237"/>
        <v>24</v>
      </c>
      <c r="D1657">
        <v>1998</v>
      </c>
      <c r="E1657" s="7" t="s">
        <v>19</v>
      </c>
      <c r="F1657">
        <v>12</v>
      </c>
      <c r="G1657" s="8" t="str">
        <f t="shared" si="238"/>
        <v>Sep</v>
      </c>
      <c r="H1657" s="8" t="s">
        <v>6732</v>
      </c>
      <c r="I1657" s="14" t="s">
        <v>6869</v>
      </c>
      <c r="J1657" t="s">
        <v>6193</v>
      </c>
      <c r="K1657">
        <v>1998</v>
      </c>
      <c r="L1657">
        <f t="shared" si="231"/>
        <v>1998</v>
      </c>
      <c r="M1657">
        <v>23.65</v>
      </c>
      <c r="N1657" t="str">
        <f t="shared" si="232"/>
        <v>Normalweight</v>
      </c>
      <c r="O1657" t="str">
        <f t="shared" si="233"/>
        <v>Prediabetes</v>
      </c>
      <c r="P1657">
        <v>5.75</v>
      </c>
      <c r="Q1657" s="2" t="s">
        <v>8355</v>
      </c>
      <c r="R1657" s="2" t="s">
        <v>8354</v>
      </c>
      <c r="S1657" t="s">
        <v>8354</v>
      </c>
      <c r="T1657" s="2">
        <v>0</v>
      </c>
      <c r="U1657" s="2" t="str">
        <f t="shared" si="234"/>
        <v>NO</v>
      </c>
      <c r="V1657" t="s">
        <v>8354</v>
      </c>
      <c r="W1657" t="str">
        <f t="shared" si="235"/>
        <v>tier - 2</v>
      </c>
      <c r="X1657" t="s">
        <v>10</v>
      </c>
      <c r="Y1657" t="str">
        <f t="shared" si="236"/>
        <v>tier - 1</v>
      </c>
      <c r="Z1657" t="s">
        <v>15</v>
      </c>
      <c r="AA1657" s="15">
        <v>14571.89</v>
      </c>
      <c r="AB1657" t="str">
        <v>R1024</v>
      </c>
    </row>
    <row r="1658" spans="1:28" x14ac:dyDescent="0.2">
      <c r="A1658" s="1" t="s">
        <v>713</v>
      </c>
      <c r="B1658" s="13">
        <f t="shared" si="229"/>
        <v>22983</v>
      </c>
      <c r="C1658" s="1">
        <f t="shared" si="237"/>
        <v>60</v>
      </c>
      <c r="D1658">
        <v>1962</v>
      </c>
      <c r="E1658" s="7" t="s">
        <v>29</v>
      </c>
      <c r="F1658">
        <v>3</v>
      </c>
      <c r="G1658" s="8" t="str">
        <f t="shared" si="238"/>
        <v>Dec</v>
      </c>
      <c r="H1658" s="8" t="s">
        <v>6730</v>
      </c>
      <c r="I1658" s="14" t="s">
        <v>7924</v>
      </c>
      <c r="J1658" t="s">
        <v>5409</v>
      </c>
      <c r="K1658">
        <v>1962</v>
      </c>
      <c r="L1658">
        <f t="shared" si="231"/>
        <v>1962</v>
      </c>
      <c r="M1658">
        <v>43.34</v>
      </c>
      <c r="N1658" t="str">
        <f t="shared" si="232"/>
        <v>Obesity</v>
      </c>
      <c r="O1658" t="str">
        <f t="shared" si="233"/>
        <v>Normal</v>
      </c>
      <c r="P1658">
        <v>4.91</v>
      </c>
      <c r="Q1658" s="2" t="s">
        <v>8354</v>
      </c>
      <c r="R1658" s="2" t="s">
        <v>8354</v>
      </c>
      <c r="S1658" t="s">
        <v>8354</v>
      </c>
      <c r="T1658" s="2">
        <v>1</v>
      </c>
      <c r="U1658" s="2" t="str">
        <f t="shared" si="234"/>
        <v>NO</v>
      </c>
      <c r="V1658" t="s">
        <v>8354</v>
      </c>
      <c r="W1658" t="str">
        <f t="shared" si="235"/>
        <v>tier - 2</v>
      </c>
      <c r="X1658" t="s">
        <v>10</v>
      </c>
      <c r="Y1658" t="str">
        <f t="shared" si="236"/>
        <v>tier - 1</v>
      </c>
      <c r="Z1658" t="s">
        <v>15</v>
      </c>
      <c r="AA1658" s="15">
        <v>14574.64</v>
      </c>
      <c r="AB1658" t="str">
        <v>R1025</v>
      </c>
    </row>
    <row r="1659" spans="1:28" x14ac:dyDescent="0.2">
      <c r="A1659" s="1" t="s">
        <v>712</v>
      </c>
      <c r="B1659" s="13">
        <f t="shared" si="229"/>
        <v>23298</v>
      </c>
      <c r="C1659" s="1">
        <f t="shared" si="237"/>
        <v>59</v>
      </c>
      <c r="D1659">
        <v>1963</v>
      </c>
      <c r="E1659" s="7" t="s">
        <v>36</v>
      </c>
      <c r="F1659">
        <v>14</v>
      </c>
      <c r="G1659" s="8" t="str">
        <f t="shared" si="238"/>
        <v>Oct</v>
      </c>
      <c r="H1659" s="8" t="s">
        <v>7145</v>
      </c>
      <c r="I1659" s="14" t="s">
        <v>7925</v>
      </c>
      <c r="J1659" t="s">
        <v>6194</v>
      </c>
      <c r="K1659">
        <v>1963</v>
      </c>
      <c r="L1659">
        <f t="shared" si="231"/>
        <v>1963</v>
      </c>
      <c r="M1659">
        <v>31.98</v>
      </c>
      <c r="N1659" t="str">
        <f t="shared" si="232"/>
        <v>Obesity</v>
      </c>
      <c r="O1659" t="str">
        <f t="shared" si="233"/>
        <v>Normal</v>
      </c>
      <c r="P1659">
        <v>4.46</v>
      </c>
      <c r="Q1659" s="2" t="s">
        <v>8355</v>
      </c>
      <c r="R1659" s="2" t="s">
        <v>8354</v>
      </c>
      <c r="S1659" t="s">
        <v>8354</v>
      </c>
      <c r="T1659" s="2">
        <v>1</v>
      </c>
      <c r="U1659" s="2" t="str">
        <f t="shared" si="234"/>
        <v>NO</v>
      </c>
      <c r="V1659" t="s">
        <v>8354</v>
      </c>
      <c r="W1659" t="str">
        <f t="shared" si="235"/>
        <v>tier - 2</v>
      </c>
      <c r="X1659" t="s">
        <v>10</v>
      </c>
      <c r="Y1659" t="str">
        <f t="shared" si="236"/>
        <v>tier - 1</v>
      </c>
      <c r="Z1659" t="s">
        <v>15</v>
      </c>
      <c r="AA1659" s="15">
        <v>14590.63</v>
      </c>
      <c r="AB1659" t="str">
        <v>R1024</v>
      </c>
    </row>
    <row r="1660" spans="1:28" x14ac:dyDescent="0.2">
      <c r="A1660" s="1" t="s">
        <v>711</v>
      </c>
      <c r="B1660" s="13">
        <f t="shared" si="229"/>
        <v>24671</v>
      </c>
      <c r="C1660" s="1">
        <f t="shared" si="237"/>
        <v>55</v>
      </c>
      <c r="D1660">
        <v>1967</v>
      </c>
      <c r="E1660" s="7" t="s">
        <v>9</v>
      </c>
      <c r="F1660">
        <v>18</v>
      </c>
      <c r="G1660" s="8" t="str">
        <f t="shared" si="238"/>
        <v>Jul</v>
      </c>
      <c r="H1660" s="8" t="s">
        <v>6730</v>
      </c>
      <c r="I1660" s="14" t="s">
        <v>6731</v>
      </c>
      <c r="J1660" t="s">
        <v>5592</v>
      </c>
      <c r="K1660">
        <v>1967</v>
      </c>
      <c r="L1660">
        <f t="shared" si="231"/>
        <v>1967</v>
      </c>
      <c r="M1660">
        <v>35.86</v>
      </c>
      <c r="N1660" t="str">
        <f t="shared" si="232"/>
        <v>Obesity</v>
      </c>
      <c r="O1660" t="str">
        <f t="shared" si="233"/>
        <v>Prediabetes</v>
      </c>
      <c r="P1660">
        <v>6.22</v>
      </c>
      <c r="Q1660" s="2" t="s">
        <v>8354</v>
      </c>
      <c r="R1660" s="2" t="s">
        <v>8354</v>
      </c>
      <c r="S1660" t="s">
        <v>8354</v>
      </c>
      <c r="T1660" s="2">
        <v>1</v>
      </c>
      <c r="U1660" s="2" t="str">
        <f t="shared" si="234"/>
        <v>NO</v>
      </c>
      <c r="V1660" t="s">
        <v>8354</v>
      </c>
      <c r="W1660" t="str">
        <f t="shared" si="235"/>
        <v>tier - 2</v>
      </c>
      <c r="X1660" t="s">
        <v>10</v>
      </c>
      <c r="Y1660" t="str">
        <f t="shared" si="236"/>
        <v>tier - 3</v>
      </c>
      <c r="Z1660" t="s">
        <v>11</v>
      </c>
      <c r="AA1660" s="15">
        <v>14600.62</v>
      </c>
      <c r="AB1660" t="str">
        <v>R1022</v>
      </c>
    </row>
    <row r="1661" spans="1:28" x14ac:dyDescent="0.2">
      <c r="A1661" s="1" t="s">
        <v>710</v>
      </c>
      <c r="B1661" s="13">
        <f t="shared" si="229"/>
        <v>24054</v>
      </c>
      <c r="C1661" s="1">
        <f t="shared" si="237"/>
        <v>57</v>
      </c>
      <c r="D1661">
        <v>1965</v>
      </c>
      <c r="E1661" s="7" t="s">
        <v>14</v>
      </c>
      <c r="F1661">
        <v>8</v>
      </c>
      <c r="G1661" s="8" t="str">
        <f t="shared" si="238"/>
        <v>Nov</v>
      </c>
      <c r="H1661" s="8" t="s">
        <v>6732</v>
      </c>
      <c r="I1661" s="14" t="s">
        <v>7926</v>
      </c>
      <c r="J1661" t="s">
        <v>6195</v>
      </c>
      <c r="K1661">
        <v>1965</v>
      </c>
      <c r="L1661">
        <f t="shared" si="231"/>
        <v>1965</v>
      </c>
      <c r="M1661">
        <v>15.2</v>
      </c>
      <c r="N1661" t="str">
        <f t="shared" si="232"/>
        <v>Underweight</v>
      </c>
      <c r="O1661" t="str">
        <f t="shared" si="233"/>
        <v>Diabetes</v>
      </c>
      <c r="P1661">
        <v>8.82</v>
      </c>
      <c r="Q1661" s="2" t="s">
        <v>8354</v>
      </c>
      <c r="R1661" s="2" t="s">
        <v>8354</v>
      </c>
      <c r="S1661" t="s">
        <v>8354</v>
      </c>
      <c r="T1661" s="2">
        <v>0</v>
      </c>
      <c r="U1661" s="2" t="str">
        <f t="shared" si="234"/>
        <v>NO</v>
      </c>
      <c r="V1661" t="s">
        <v>8354</v>
      </c>
      <c r="W1661" t="str">
        <f t="shared" si="235"/>
        <v>tier - 2</v>
      </c>
      <c r="X1661" t="s">
        <v>10</v>
      </c>
      <c r="Y1661" t="str">
        <f t="shared" si="236"/>
        <v>tier - 3</v>
      </c>
      <c r="Z1661" t="s">
        <v>11</v>
      </c>
      <c r="AA1661" s="15">
        <v>14612.33</v>
      </c>
      <c r="AB1661" t="str">
        <v>R1021</v>
      </c>
    </row>
    <row r="1662" spans="1:28" x14ac:dyDescent="0.2">
      <c r="A1662" s="1" t="s">
        <v>709</v>
      </c>
      <c r="B1662" s="13">
        <f t="shared" si="229"/>
        <v>33471</v>
      </c>
      <c r="C1662" s="1">
        <f t="shared" si="237"/>
        <v>31</v>
      </c>
      <c r="D1662">
        <v>1991</v>
      </c>
      <c r="E1662" s="7" t="s">
        <v>34</v>
      </c>
      <c r="F1662">
        <v>21</v>
      </c>
      <c r="G1662" s="8" t="str">
        <f t="shared" si="238"/>
        <v>Aug</v>
      </c>
      <c r="H1662" s="8" t="s">
        <v>7145</v>
      </c>
      <c r="I1662" s="14" t="s">
        <v>7927</v>
      </c>
      <c r="J1662" t="s">
        <v>6196</v>
      </c>
      <c r="K1662">
        <v>1991</v>
      </c>
      <c r="L1662">
        <f t="shared" si="231"/>
        <v>1991</v>
      </c>
      <c r="M1662">
        <v>37.200000000000003</v>
      </c>
      <c r="N1662" t="str">
        <f t="shared" si="232"/>
        <v>Obesity</v>
      </c>
      <c r="O1662" t="str">
        <f t="shared" si="233"/>
        <v>Diabetes</v>
      </c>
      <c r="P1662">
        <v>10.14</v>
      </c>
      <c r="Q1662" s="2" t="s">
        <v>8354</v>
      </c>
      <c r="R1662" s="2" t="s">
        <v>8354</v>
      </c>
      <c r="S1662" t="s">
        <v>8354</v>
      </c>
      <c r="T1662" s="2">
        <v>0</v>
      </c>
      <c r="U1662" s="2" t="str">
        <f t="shared" si="234"/>
        <v>NO</v>
      </c>
      <c r="V1662" t="s">
        <v>8354</v>
      </c>
      <c r="W1662" t="str">
        <f t="shared" si="235"/>
        <v>tier - 2</v>
      </c>
      <c r="X1662" t="s">
        <v>10</v>
      </c>
      <c r="Y1662" t="str">
        <f t="shared" si="236"/>
        <v>tier - 3</v>
      </c>
      <c r="Z1662" t="s">
        <v>11</v>
      </c>
      <c r="AA1662" s="15">
        <v>14630.52</v>
      </c>
      <c r="AB1662" t="str">
        <v>R1011</v>
      </c>
    </row>
    <row r="1663" spans="1:28" x14ac:dyDescent="0.2">
      <c r="A1663" s="1" t="s">
        <v>708</v>
      </c>
      <c r="B1663" s="13">
        <f t="shared" si="229"/>
        <v>24716</v>
      </c>
      <c r="C1663" s="1">
        <f t="shared" si="237"/>
        <v>55</v>
      </c>
      <c r="D1663">
        <v>1967</v>
      </c>
      <c r="E1663" s="7" t="s">
        <v>19</v>
      </c>
      <c r="F1663">
        <v>1</v>
      </c>
      <c r="G1663" s="8" t="str">
        <f t="shared" si="238"/>
        <v>Sep</v>
      </c>
      <c r="H1663" s="8" t="s">
        <v>6732</v>
      </c>
      <c r="I1663" s="14" t="s">
        <v>6940</v>
      </c>
      <c r="J1663" t="s">
        <v>6197</v>
      </c>
      <c r="K1663">
        <v>1967</v>
      </c>
      <c r="L1663">
        <f t="shared" si="231"/>
        <v>1967</v>
      </c>
      <c r="M1663">
        <v>17.91</v>
      </c>
      <c r="N1663" t="str">
        <f t="shared" si="232"/>
        <v>Underweight</v>
      </c>
      <c r="O1663" t="str">
        <f t="shared" si="233"/>
        <v>Normal</v>
      </c>
      <c r="P1663">
        <v>4.66</v>
      </c>
      <c r="Q1663" s="2" t="s">
        <v>8354</v>
      </c>
      <c r="R1663" s="2" t="s">
        <v>8354</v>
      </c>
      <c r="S1663" t="s">
        <v>8354</v>
      </c>
      <c r="T1663" s="2">
        <v>2</v>
      </c>
      <c r="U1663" s="2" t="str">
        <f t="shared" si="234"/>
        <v>NO</v>
      </c>
      <c r="V1663" t="s">
        <v>8354</v>
      </c>
      <c r="W1663" t="str">
        <f t="shared" si="235"/>
        <v>tier - 2</v>
      </c>
      <c r="X1663" t="s">
        <v>10</v>
      </c>
      <c r="Y1663" t="str">
        <f t="shared" si="236"/>
        <v>tier - 3</v>
      </c>
      <c r="Z1663" t="s">
        <v>11</v>
      </c>
      <c r="AA1663" s="15">
        <v>14640.35</v>
      </c>
      <c r="AB1663" t="str">
        <v>R1026</v>
      </c>
    </row>
    <row r="1664" spans="1:28" x14ac:dyDescent="0.2">
      <c r="A1664" s="1" t="s">
        <v>707</v>
      </c>
      <c r="B1664" s="13">
        <f t="shared" si="229"/>
        <v>29903</v>
      </c>
      <c r="C1664" s="1">
        <f t="shared" si="237"/>
        <v>41</v>
      </c>
      <c r="D1664">
        <v>1981</v>
      </c>
      <c r="E1664" s="7" t="s">
        <v>14</v>
      </c>
      <c r="F1664">
        <v>13</v>
      </c>
      <c r="G1664" s="8" t="str">
        <f t="shared" si="238"/>
        <v>Nov</v>
      </c>
      <c r="H1664" s="8" t="s">
        <v>6730</v>
      </c>
      <c r="I1664" s="14" t="s">
        <v>7928</v>
      </c>
      <c r="J1664" t="s">
        <v>6198</v>
      </c>
      <c r="K1664">
        <v>1981</v>
      </c>
      <c r="L1664">
        <f t="shared" si="231"/>
        <v>1981</v>
      </c>
      <c r="M1664">
        <v>20.76</v>
      </c>
      <c r="N1664" t="str">
        <f t="shared" si="232"/>
        <v>Normalweight</v>
      </c>
      <c r="O1664" t="str">
        <f t="shared" si="233"/>
        <v>Prediabetes</v>
      </c>
      <c r="P1664">
        <v>6.26</v>
      </c>
      <c r="Q1664" s="2" t="s">
        <v>8354</v>
      </c>
      <c r="R1664" s="2" t="s">
        <v>8354</v>
      </c>
      <c r="S1664" t="s">
        <v>8354</v>
      </c>
      <c r="T1664" s="2">
        <v>0</v>
      </c>
      <c r="U1664" s="2" t="str">
        <f t="shared" si="234"/>
        <v>NO</v>
      </c>
      <c r="V1664" t="s">
        <v>8354</v>
      </c>
      <c r="W1664" t="str">
        <f t="shared" si="235"/>
        <v>tier - 2</v>
      </c>
      <c r="X1664" t="s">
        <v>10</v>
      </c>
      <c r="Y1664" t="str">
        <f t="shared" si="236"/>
        <v>tier - 1</v>
      </c>
      <c r="Z1664" t="s">
        <v>15</v>
      </c>
      <c r="AA1664" s="15">
        <v>14657.2</v>
      </c>
      <c r="AB1664" t="str">
        <v>R1012</v>
      </c>
    </row>
    <row r="1665" spans="1:28" x14ac:dyDescent="0.2">
      <c r="A1665" s="1" t="s">
        <v>706</v>
      </c>
      <c r="B1665" s="13">
        <f t="shared" si="229"/>
        <v>25496</v>
      </c>
      <c r="C1665" s="1">
        <f t="shared" si="237"/>
        <v>53</v>
      </c>
      <c r="D1665">
        <v>1969</v>
      </c>
      <c r="E1665" s="7" t="s">
        <v>36</v>
      </c>
      <c r="F1665">
        <v>20</v>
      </c>
      <c r="G1665" s="8" t="str">
        <f t="shared" si="238"/>
        <v>Oct</v>
      </c>
      <c r="H1665" s="8" t="s">
        <v>6732</v>
      </c>
      <c r="I1665" s="14" t="s">
        <v>7929</v>
      </c>
      <c r="J1665" t="s">
        <v>6199</v>
      </c>
      <c r="K1665">
        <v>1969</v>
      </c>
      <c r="L1665">
        <f t="shared" si="231"/>
        <v>1969</v>
      </c>
      <c r="M1665">
        <v>38.99</v>
      </c>
      <c r="N1665" t="str">
        <f t="shared" si="232"/>
        <v>Obesity</v>
      </c>
      <c r="O1665" t="str">
        <f t="shared" si="233"/>
        <v>Normal</v>
      </c>
      <c r="P1665">
        <v>5.21</v>
      </c>
      <c r="Q1665" s="2" t="s">
        <v>8354</v>
      </c>
      <c r="R1665" s="2" t="s">
        <v>8355</v>
      </c>
      <c r="S1665" t="s">
        <v>8354</v>
      </c>
      <c r="T1665" s="2">
        <v>1</v>
      </c>
      <c r="U1665" s="2" t="str">
        <f t="shared" si="234"/>
        <v>NO</v>
      </c>
      <c r="V1665" t="s">
        <v>8354</v>
      </c>
      <c r="W1665" t="str">
        <f t="shared" si="235"/>
        <v>tier - 2</v>
      </c>
      <c r="X1665" t="s">
        <v>10</v>
      </c>
      <c r="Y1665" t="str">
        <f t="shared" si="236"/>
        <v>tier - 1</v>
      </c>
      <c r="Z1665" t="s">
        <v>15</v>
      </c>
      <c r="AA1665" s="15">
        <v>14665.75</v>
      </c>
      <c r="AB1665" t="str">
        <v>R1012</v>
      </c>
    </row>
    <row r="1666" spans="1:28" x14ac:dyDescent="0.2">
      <c r="A1666" s="1" t="s">
        <v>705</v>
      </c>
      <c r="B1666" s="13">
        <f t="shared" si="229"/>
        <v>21389</v>
      </c>
      <c r="C1666" s="1">
        <f t="shared" si="237"/>
        <v>64</v>
      </c>
      <c r="D1666">
        <v>1958</v>
      </c>
      <c r="E1666" s="7" t="s">
        <v>9</v>
      </c>
      <c r="F1666">
        <v>23</v>
      </c>
      <c r="G1666" s="8" t="str">
        <f t="shared" si="238"/>
        <v>Jul</v>
      </c>
      <c r="H1666" s="8" t="s">
        <v>6732</v>
      </c>
      <c r="I1666" s="14" t="s">
        <v>7930</v>
      </c>
      <c r="J1666" t="s">
        <v>6200</v>
      </c>
      <c r="K1666">
        <v>1958</v>
      </c>
      <c r="L1666">
        <f t="shared" si="231"/>
        <v>1958</v>
      </c>
      <c r="M1666">
        <v>42.655000000000001</v>
      </c>
      <c r="N1666" t="str">
        <f t="shared" si="232"/>
        <v>Obesity</v>
      </c>
      <c r="O1666" t="str">
        <f t="shared" si="233"/>
        <v>Prediabetes</v>
      </c>
      <c r="P1666">
        <v>5.94</v>
      </c>
      <c r="Q1666" s="2" t="s">
        <v>8355</v>
      </c>
      <c r="R1666" s="2" t="s">
        <v>8354</v>
      </c>
      <c r="S1666" t="s">
        <v>2382</v>
      </c>
      <c r="T1666" s="2">
        <v>1</v>
      </c>
      <c r="U1666" s="2" t="str">
        <f t="shared" si="234"/>
        <v>NO</v>
      </c>
      <c r="V1666" t="s">
        <v>8354</v>
      </c>
      <c r="W1666" t="str">
        <f t="shared" si="235"/>
        <v>tier - 2</v>
      </c>
      <c r="X1666" t="s">
        <v>10</v>
      </c>
      <c r="Y1666" t="str">
        <f t="shared" si="236"/>
        <v>tier - 1</v>
      </c>
      <c r="Z1666" t="s">
        <v>15</v>
      </c>
      <c r="AA1666" s="15">
        <v>14692.67</v>
      </c>
      <c r="AB1666" t="str">
        <v>R1012</v>
      </c>
    </row>
    <row r="1667" spans="1:28" x14ac:dyDescent="0.2">
      <c r="A1667" s="1" t="s">
        <v>704</v>
      </c>
      <c r="B1667" s="13">
        <f t="shared" ref="B1667:B1730" si="239">DATE(D1667,MONTH(6&amp;E1667),F1667)</f>
        <v>30198</v>
      </c>
      <c r="C1667" s="1">
        <f t="shared" si="237"/>
        <v>40</v>
      </c>
      <c r="D1667">
        <v>1982</v>
      </c>
      <c r="E1667" s="7" t="s">
        <v>19</v>
      </c>
      <c r="F1667">
        <v>4</v>
      </c>
      <c r="G1667" s="8" t="str">
        <f t="shared" si="238"/>
        <v>Sep</v>
      </c>
      <c r="H1667" s="8" t="s">
        <v>6732</v>
      </c>
      <c r="I1667" s="14" t="s">
        <v>7931</v>
      </c>
      <c r="J1667" t="s">
        <v>4798</v>
      </c>
      <c r="K1667">
        <v>1982</v>
      </c>
      <c r="L1667">
        <f t="shared" ref="L1667:L1730" si="240">IF(ISBLANK(K1667),AVERAGE(K1667:K2715),K1667)</f>
        <v>1982</v>
      </c>
      <c r="M1667">
        <v>30.57</v>
      </c>
      <c r="N1667" t="str">
        <f t="shared" ref="N1667:N1730" si="241">IF(M1667&lt;18,"Underweight",IF(M1667&lt;=24.9,"Normalweight",IF(M1667&lt;=29.9,"Overweight","Obesity")))</f>
        <v>Obesity</v>
      </c>
      <c r="O1667" t="str">
        <f t="shared" ref="O1667:O1730" si="242">IF(P1667&lt;5.7,"Normal",IF(P1667&lt;=6.4,"Prediabetes","Diabetes"))</f>
        <v>Normal</v>
      </c>
      <c r="P1667">
        <v>5.34</v>
      </c>
      <c r="Q1667" s="2" t="s">
        <v>8354</v>
      </c>
      <c r="R1667" s="2" t="s">
        <v>8354</v>
      </c>
      <c r="S1667" t="s">
        <v>2382</v>
      </c>
      <c r="T1667" s="2">
        <v>1</v>
      </c>
      <c r="U1667" s="2" t="str">
        <f t="shared" ref="U1667:U1730" si="243">IF(V1667=" ",_xlfn.MODE.SNGL(V1667:V2225),V1667)</f>
        <v>NO</v>
      </c>
      <c r="V1667" t="s">
        <v>8354</v>
      </c>
      <c r="W1667" t="str">
        <f t="shared" ref="W1667:W1730" si="244">IF(ISBLANK(X1667),"No Values",X1667)</f>
        <v>tier - 2</v>
      </c>
      <c r="X1667" t="s">
        <v>10</v>
      </c>
      <c r="Y1667" t="str">
        <f t="shared" ref="Y1667:Y1730" si="245">IF(ISBLANK(Z1667),"No Values",Z1667)</f>
        <v>tier - 2</v>
      </c>
      <c r="Z1667" t="s">
        <v>10</v>
      </c>
      <c r="AA1667" s="15">
        <v>14696.77</v>
      </c>
      <c r="AB1667" t="str">
        <v>R1011</v>
      </c>
    </row>
    <row r="1668" spans="1:28" x14ac:dyDescent="0.2">
      <c r="A1668" s="1" t="s">
        <v>703</v>
      </c>
      <c r="B1668" s="13">
        <f t="shared" si="239"/>
        <v>37523</v>
      </c>
      <c r="C1668" s="1">
        <f t="shared" si="237"/>
        <v>20</v>
      </c>
      <c r="D1668">
        <v>2002</v>
      </c>
      <c r="E1668" s="7" t="s">
        <v>19</v>
      </c>
      <c r="F1668">
        <v>24</v>
      </c>
      <c r="G1668" s="8" t="str">
        <f t="shared" si="238"/>
        <v>Sep</v>
      </c>
      <c r="H1668" s="8" t="s">
        <v>6732</v>
      </c>
      <c r="I1668" s="14" t="s">
        <v>6770</v>
      </c>
      <c r="J1668" t="s">
        <v>6201</v>
      </c>
      <c r="K1668">
        <v>2002</v>
      </c>
      <c r="L1668">
        <f t="shared" si="240"/>
        <v>2002</v>
      </c>
      <c r="M1668">
        <v>17.7</v>
      </c>
      <c r="N1668" t="str">
        <f t="shared" si="241"/>
        <v>Underweight</v>
      </c>
      <c r="O1668" t="str">
        <f t="shared" si="242"/>
        <v>Prediabetes</v>
      </c>
      <c r="P1668">
        <v>6.38</v>
      </c>
      <c r="Q1668" s="2" t="s">
        <v>8354</v>
      </c>
      <c r="R1668" s="2" t="s">
        <v>8354</v>
      </c>
      <c r="S1668" t="s">
        <v>8354</v>
      </c>
      <c r="T1668" s="2">
        <v>2</v>
      </c>
      <c r="U1668" s="2" t="str">
        <f t="shared" si="243"/>
        <v>NO</v>
      </c>
      <c r="V1668" t="s">
        <v>8354</v>
      </c>
      <c r="W1668" t="str">
        <f t="shared" si="244"/>
        <v>tier - 2</v>
      </c>
      <c r="X1668" t="s">
        <v>10</v>
      </c>
      <c r="Y1668" t="str">
        <f t="shared" si="245"/>
        <v>tier - 2</v>
      </c>
      <c r="Z1668" t="s">
        <v>10</v>
      </c>
      <c r="AA1668" s="15">
        <v>14711.74</v>
      </c>
      <c r="AB1668" t="str">
        <v>R1012</v>
      </c>
    </row>
    <row r="1669" spans="1:28" x14ac:dyDescent="0.2">
      <c r="A1669" s="1" t="s">
        <v>702</v>
      </c>
      <c r="B1669" s="13">
        <f t="shared" si="239"/>
        <v>22856</v>
      </c>
      <c r="C1669" s="1">
        <f t="shared" si="237"/>
        <v>60</v>
      </c>
      <c r="D1669">
        <v>1962</v>
      </c>
      <c r="E1669" s="7" t="s">
        <v>9</v>
      </c>
      <c r="F1669">
        <v>29</v>
      </c>
      <c r="G1669" s="8" t="str">
        <f t="shared" si="238"/>
        <v>Jul</v>
      </c>
      <c r="H1669" s="8" t="s">
        <v>6732</v>
      </c>
      <c r="I1669" s="14" t="s">
        <v>7932</v>
      </c>
      <c r="J1669" t="s">
        <v>6202</v>
      </c>
      <c r="K1669">
        <v>1962</v>
      </c>
      <c r="L1669">
        <f t="shared" si="240"/>
        <v>1962</v>
      </c>
      <c r="M1669">
        <v>34.770000000000003</v>
      </c>
      <c r="N1669" t="str">
        <f t="shared" si="241"/>
        <v>Obesity</v>
      </c>
      <c r="O1669" t="str">
        <f t="shared" si="242"/>
        <v>Normal</v>
      </c>
      <c r="P1669">
        <v>4.47</v>
      </c>
      <c r="Q1669" s="2" t="s">
        <v>8354</v>
      </c>
      <c r="R1669" s="2" t="s">
        <v>8354</v>
      </c>
      <c r="S1669" t="s">
        <v>8354</v>
      </c>
      <c r="T1669" s="2">
        <v>1</v>
      </c>
      <c r="U1669" s="2" t="str">
        <f t="shared" si="243"/>
        <v>NO</v>
      </c>
      <c r="V1669" t="s">
        <v>8354</v>
      </c>
      <c r="W1669" t="str">
        <f t="shared" si="244"/>
        <v>tier - 2</v>
      </c>
      <c r="X1669" t="s">
        <v>10</v>
      </c>
      <c r="Y1669" t="str">
        <f t="shared" si="245"/>
        <v>tier - 3</v>
      </c>
      <c r="Z1669" t="s">
        <v>11</v>
      </c>
      <c r="AA1669" s="15">
        <v>14738.43</v>
      </c>
      <c r="AB1669" t="str">
        <v>R1021</v>
      </c>
    </row>
    <row r="1670" spans="1:28" x14ac:dyDescent="0.2">
      <c r="A1670" s="1" t="s">
        <v>701</v>
      </c>
      <c r="B1670" s="13">
        <f t="shared" si="239"/>
        <v>23950</v>
      </c>
      <c r="C1670" s="1">
        <f t="shared" si="237"/>
        <v>57</v>
      </c>
      <c r="D1670">
        <v>1965</v>
      </c>
      <c r="E1670" s="7" t="s">
        <v>9</v>
      </c>
      <c r="F1670">
        <v>27</v>
      </c>
      <c r="G1670" s="8" t="str">
        <f t="shared" si="238"/>
        <v>Jul</v>
      </c>
      <c r="H1670" s="8" t="s">
        <v>6732</v>
      </c>
      <c r="I1670" s="14" t="s">
        <v>6877</v>
      </c>
      <c r="J1670" t="s">
        <v>5141</v>
      </c>
      <c r="K1670">
        <v>1965</v>
      </c>
      <c r="L1670">
        <f t="shared" si="240"/>
        <v>1965</v>
      </c>
      <c r="M1670">
        <v>16.88</v>
      </c>
      <c r="N1670" t="str">
        <f t="shared" si="241"/>
        <v>Underweight</v>
      </c>
      <c r="O1670" t="str">
        <f t="shared" si="242"/>
        <v>Diabetes</v>
      </c>
      <c r="P1670">
        <v>9.9600000000000009</v>
      </c>
      <c r="Q1670" s="2" t="s">
        <v>8354</v>
      </c>
      <c r="R1670" s="2" t="s">
        <v>8354</v>
      </c>
      <c r="S1670" t="s">
        <v>8354</v>
      </c>
      <c r="T1670" s="2">
        <v>0</v>
      </c>
      <c r="U1670" s="2" t="str">
        <f t="shared" si="243"/>
        <v>NO</v>
      </c>
      <c r="V1670" t="s">
        <v>8354</v>
      </c>
      <c r="W1670" t="str">
        <f t="shared" si="244"/>
        <v>tier - 2</v>
      </c>
      <c r="X1670" t="s">
        <v>10</v>
      </c>
      <c r="Y1670" t="str">
        <f t="shared" si="245"/>
        <v>tier - 2</v>
      </c>
      <c r="Z1670" t="s">
        <v>10</v>
      </c>
      <c r="AA1670" s="15">
        <v>14750.42</v>
      </c>
      <c r="AB1670" t="str">
        <v>R1026</v>
      </c>
    </row>
    <row r="1671" spans="1:28" x14ac:dyDescent="0.2">
      <c r="A1671" s="1" t="s">
        <v>700</v>
      </c>
      <c r="B1671" s="13">
        <f t="shared" si="239"/>
        <v>27738</v>
      </c>
      <c r="C1671" s="1">
        <f t="shared" si="237"/>
        <v>47</v>
      </c>
      <c r="D1671">
        <v>1975</v>
      </c>
      <c r="E1671" s="7" t="s">
        <v>29</v>
      </c>
      <c r="F1671">
        <v>10</v>
      </c>
      <c r="G1671" s="8" t="str">
        <f t="shared" si="238"/>
        <v>Dec</v>
      </c>
      <c r="H1671" s="8" t="s">
        <v>6732</v>
      </c>
      <c r="I1671" s="14" t="s">
        <v>7933</v>
      </c>
      <c r="J1671" t="s">
        <v>6203</v>
      </c>
      <c r="K1671">
        <v>1975</v>
      </c>
      <c r="L1671">
        <f t="shared" si="240"/>
        <v>1975</v>
      </c>
      <c r="M1671">
        <v>40.26</v>
      </c>
      <c r="N1671" t="str">
        <f t="shared" si="241"/>
        <v>Obesity</v>
      </c>
      <c r="O1671" t="str">
        <f t="shared" si="242"/>
        <v>Diabetes</v>
      </c>
      <c r="P1671">
        <v>9.92</v>
      </c>
      <c r="Q1671" s="2" t="s">
        <v>8355</v>
      </c>
      <c r="R1671" s="2" t="s">
        <v>8354</v>
      </c>
      <c r="S1671" t="s">
        <v>8354</v>
      </c>
      <c r="T1671" s="2">
        <v>0</v>
      </c>
      <c r="U1671" s="2" t="str">
        <f t="shared" si="243"/>
        <v>NO</v>
      </c>
      <c r="V1671" t="s">
        <v>8354</v>
      </c>
      <c r="W1671" t="str">
        <f t="shared" si="244"/>
        <v>tier - 2</v>
      </c>
      <c r="X1671" t="s">
        <v>10</v>
      </c>
      <c r="Y1671" t="str">
        <f t="shared" si="245"/>
        <v>tier - 3</v>
      </c>
      <c r="Z1671" t="s">
        <v>11</v>
      </c>
      <c r="AA1671" s="15">
        <v>14819</v>
      </c>
      <c r="AB1671" t="str">
        <v>R1023</v>
      </c>
    </row>
    <row r="1672" spans="1:28" x14ac:dyDescent="0.2">
      <c r="A1672" s="1" t="s">
        <v>699</v>
      </c>
      <c r="B1672" s="13">
        <f t="shared" si="239"/>
        <v>29146</v>
      </c>
      <c r="C1672" s="1">
        <f t="shared" si="237"/>
        <v>43</v>
      </c>
      <c r="D1672">
        <v>1979</v>
      </c>
      <c r="E1672" s="7" t="s">
        <v>36</v>
      </c>
      <c r="F1672">
        <v>18</v>
      </c>
      <c r="G1672" s="8" t="str">
        <f t="shared" si="238"/>
        <v>Oct</v>
      </c>
      <c r="H1672" s="8" t="s">
        <v>6730</v>
      </c>
      <c r="I1672" s="14" t="s">
        <v>7934</v>
      </c>
      <c r="J1672" t="s">
        <v>5833</v>
      </c>
      <c r="K1672">
        <v>1979</v>
      </c>
      <c r="L1672">
        <f t="shared" si="240"/>
        <v>1979</v>
      </c>
      <c r="M1672">
        <v>25.6</v>
      </c>
      <c r="N1672" t="str">
        <f t="shared" si="241"/>
        <v>Overweight</v>
      </c>
      <c r="O1672" t="str">
        <f t="shared" si="242"/>
        <v>Prediabetes</v>
      </c>
      <c r="P1672">
        <v>6.03</v>
      </c>
      <c r="Q1672" s="2" t="s">
        <v>8354</v>
      </c>
      <c r="R1672" s="2" t="s">
        <v>8354</v>
      </c>
      <c r="S1672" t="s">
        <v>2382</v>
      </c>
      <c r="T1672" s="2">
        <v>1</v>
      </c>
      <c r="U1672" s="2" t="str">
        <f t="shared" si="243"/>
        <v>NO</v>
      </c>
      <c r="V1672" t="s">
        <v>8354</v>
      </c>
      <c r="W1672" t="str">
        <f t="shared" si="244"/>
        <v>tier - 2</v>
      </c>
      <c r="X1672" t="s">
        <v>10</v>
      </c>
      <c r="Y1672" t="str">
        <f t="shared" si="245"/>
        <v>tier - 3</v>
      </c>
      <c r="Z1672" t="s">
        <v>11</v>
      </c>
      <c r="AA1672" s="15">
        <v>14839.34</v>
      </c>
      <c r="AB1672" t="str">
        <v>R1026</v>
      </c>
    </row>
    <row r="1673" spans="1:28" x14ac:dyDescent="0.2">
      <c r="A1673" s="1" t="s">
        <v>698</v>
      </c>
      <c r="B1673" s="13">
        <f t="shared" si="239"/>
        <v>29742</v>
      </c>
      <c r="C1673" s="1">
        <f t="shared" si="237"/>
        <v>42</v>
      </c>
      <c r="D1673">
        <v>1981</v>
      </c>
      <c r="E1673" s="7" t="s">
        <v>17</v>
      </c>
      <c r="F1673">
        <v>5</v>
      </c>
      <c r="G1673" s="8" t="str">
        <f t="shared" si="238"/>
        <v>Jun</v>
      </c>
      <c r="H1673" s="8" t="s">
        <v>6732</v>
      </c>
      <c r="I1673" s="14" t="s">
        <v>7860</v>
      </c>
      <c r="J1673" t="s">
        <v>5506</v>
      </c>
      <c r="K1673">
        <v>1981</v>
      </c>
      <c r="L1673">
        <f t="shared" si="240"/>
        <v>1981</v>
      </c>
      <c r="M1673">
        <v>33.549999999999997</v>
      </c>
      <c r="N1673" t="str">
        <f t="shared" si="241"/>
        <v>Obesity</v>
      </c>
      <c r="O1673" t="str">
        <f t="shared" si="242"/>
        <v>Diabetes</v>
      </c>
      <c r="P1673">
        <v>10.9</v>
      </c>
      <c r="Q1673" s="2" t="s">
        <v>8355</v>
      </c>
      <c r="R1673" s="2" t="s">
        <v>8354</v>
      </c>
      <c r="S1673" t="s">
        <v>8354</v>
      </c>
      <c r="T1673" s="2">
        <v>0</v>
      </c>
      <c r="U1673" s="2" t="str">
        <f t="shared" si="243"/>
        <v>NO</v>
      </c>
      <c r="V1673" t="s">
        <v>8354</v>
      </c>
      <c r="W1673" t="str">
        <f t="shared" si="244"/>
        <v>tier - 2</v>
      </c>
      <c r="X1673" t="s">
        <v>10</v>
      </c>
      <c r="Y1673" t="str">
        <f t="shared" si="245"/>
        <v>tier - 3</v>
      </c>
      <c r="Z1673" t="s">
        <v>11</v>
      </c>
      <c r="AA1673" s="15">
        <v>14843.96</v>
      </c>
      <c r="AB1673" t="str">
        <v>R1026</v>
      </c>
    </row>
    <row r="1674" spans="1:28" x14ac:dyDescent="0.2">
      <c r="A1674" s="1" t="s">
        <v>697</v>
      </c>
      <c r="B1674" s="13">
        <f t="shared" si="239"/>
        <v>25883</v>
      </c>
      <c r="C1674" s="1">
        <f t="shared" si="237"/>
        <v>52</v>
      </c>
      <c r="D1674">
        <v>1970</v>
      </c>
      <c r="E1674" s="7" t="s">
        <v>14</v>
      </c>
      <c r="F1674">
        <v>11</v>
      </c>
      <c r="G1674" s="8" t="str">
        <f t="shared" si="238"/>
        <v>Nov</v>
      </c>
      <c r="H1674" s="8" t="s">
        <v>6730</v>
      </c>
      <c r="I1674" s="14" t="s">
        <v>7861</v>
      </c>
      <c r="J1674" t="s">
        <v>6204</v>
      </c>
      <c r="K1674">
        <v>1970</v>
      </c>
      <c r="L1674">
        <f t="shared" si="240"/>
        <v>1970</v>
      </c>
      <c r="M1674">
        <v>16.690000000000001</v>
      </c>
      <c r="N1674" t="str">
        <f t="shared" si="241"/>
        <v>Underweight</v>
      </c>
      <c r="O1674" t="str">
        <f t="shared" si="242"/>
        <v>Diabetes</v>
      </c>
      <c r="P1674">
        <v>10.66</v>
      </c>
      <c r="Q1674" s="2" t="s">
        <v>8354</v>
      </c>
      <c r="R1674" s="2" t="s">
        <v>8354</v>
      </c>
      <c r="S1674" t="s">
        <v>8354</v>
      </c>
      <c r="T1674" s="2">
        <v>0</v>
      </c>
      <c r="U1674" s="2" t="str">
        <f t="shared" si="243"/>
        <v>NO</v>
      </c>
      <c r="V1674" t="s">
        <v>8354</v>
      </c>
      <c r="W1674" t="str">
        <f t="shared" si="244"/>
        <v>tier - 2</v>
      </c>
      <c r="X1674" t="s">
        <v>10</v>
      </c>
      <c r="Y1674" t="str">
        <f t="shared" si="245"/>
        <v>tier - 2</v>
      </c>
      <c r="Z1674" t="s">
        <v>10</v>
      </c>
      <c r="AA1674" s="15">
        <v>14847.63</v>
      </c>
      <c r="AB1674" t="str">
        <v>R1023</v>
      </c>
    </row>
    <row r="1675" spans="1:28" x14ac:dyDescent="0.2">
      <c r="A1675" s="1" t="s">
        <v>696</v>
      </c>
      <c r="B1675" s="13">
        <f t="shared" si="239"/>
        <v>21475</v>
      </c>
      <c r="C1675" s="1">
        <f t="shared" si="237"/>
        <v>64</v>
      </c>
      <c r="D1675">
        <v>1958</v>
      </c>
      <c r="E1675" s="7" t="s">
        <v>36</v>
      </c>
      <c r="F1675">
        <v>17</v>
      </c>
      <c r="G1675" s="8" t="str">
        <f t="shared" si="238"/>
        <v>Oct</v>
      </c>
      <c r="H1675" s="8" t="s">
        <v>6730</v>
      </c>
      <c r="I1675" s="14" t="s">
        <v>7777</v>
      </c>
      <c r="J1675" t="s">
        <v>6205</v>
      </c>
      <c r="K1675">
        <v>1958</v>
      </c>
      <c r="L1675">
        <f t="shared" si="240"/>
        <v>1958</v>
      </c>
      <c r="M1675">
        <v>19.95</v>
      </c>
      <c r="N1675" t="str">
        <f t="shared" si="241"/>
        <v>Normalweight</v>
      </c>
      <c r="O1675" t="str">
        <f t="shared" si="242"/>
        <v>Normal</v>
      </c>
      <c r="P1675">
        <v>4.05</v>
      </c>
      <c r="Q1675" s="2" t="s">
        <v>8354</v>
      </c>
      <c r="R1675" s="2" t="s">
        <v>8354</v>
      </c>
      <c r="S1675" t="s">
        <v>8354</v>
      </c>
      <c r="T1675" s="2">
        <v>1</v>
      </c>
      <c r="U1675" s="2" t="str">
        <f t="shared" si="243"/>
        <v>NO</v>
      </c>
      <c r="V1675" t="s">
        <v>8354</v>
      </c>
      <c r="W1675" t="str">
        <f t="shared" si="244"/>
        <v>tier - 2</v>
      </c>
      <c r="X1675" t="s">
        <v>10</v>
      </c>
      <c r="Y1675" t="str">
        <f t="shared" si="245"/>
        <v>tier - 2</v>
      </c>
      <c r="Z1675" t="s">
        <v>10</v>
      </c>
      <c r="AA1675" s="15">
        <v>14901.52</v>
      </c>
      <c r="AB1675" t="str">
        <v>R1024</v>
      </c>
    </row>
    <row r="1676" spans="1:28" x14ac:dyDescent="0.2">
      <c r="A1676" s="1" t="s">
        <v>695</v>
      </c>
      <c r="B1676" s="13">
        <f t="shared" si="239"/>
        <v>29771</v>
      </c>
      <c r="C1676" s="1">
        <f t="shared" si="237"/>
        <v>41</v>
      </c>
      <c r="D1676">
        <v>1981</v>
      </c>
      <c r="E1676" s="7" t="s">
        <v>9</v>
      </c>
      <c r="F1676">
        <v>4</v>
      </c>
      <c r="G1676" s="8" t="str">
        <f t="shared" si="238"/>
        <v>Jul</v>
      </c>
      <c r="H1676" s="8" t="s">
        <v>6732</v>
      </c>
      <c r="I1676" s="14" t="s">
        <v>7935</v>
      </c>
      <c r="J1676" t="s">
        <v>6206</v>
      </c>
      <c r="K1676">
        <v>1981</v>
      </c>
      <c r="L1676">
        <f t="shared" si="240"/>
        <v>1981</v>
      </c>
      <c r="M1676">
        <v>17.55</v>
      </c>
      <c r="N1676" t="str">
        <f t="shared" si="241"/>
        <v>Underweight</v>
      </c>
      <c r="O1676" t="str">
        <f t="shared" si="242"/>
        <v>Normal</v>
      </c>
      <c r="P1676">
        <v>4.2300000000000004</v>
      </c>
      <c r="Q1676" s="2" t="s">
        <v>8354</v>
      </c>
      <c r="R1676" s="2" t="s">
        <v>8354</v>
      </c>
      <c r="S1676" t="s">
        <v>8354</v>
      </c>
      <c r="T1676" s="2">
        <v>2</v>
      </c>
      <c r="U1676" s="2" t="str">
        <f t="shared" si="243"/>
        <v>NO</v>
      </c>
      <c r="V1676" t="s">
        <v>8354</v>
      </c>
      <c r="W1676" t="str">
        <f t="shared" si="244"/>
        <v>tier - 2</v>
      </c>
      <c r="X1676" t="s">
        <v>10</v>
      </c>
      <c r="Y1676" t="str">
        <f t="shared" si="245"/>
        <v>tier - 1</v>
      </c>
      <c r="Z1676" t="s">
        <v>15</v>
      </c>
      <c r="AA1676" s="15">
        <v>14908.27</v>
      </c>
      <c r="AB1676" t="str">
        <v>R1011</v>
      </c>
    </row>
    <row r="1677" spans="1:28" x14ac:dyDescent="0.2">
      <c r="A1677" s="1" t="s">
        <v>694</v>
      </c>
      <c r="B1677" s="13">
        <f t="shared" si="239"/>
        <v>25150</v>
      </c>
      <c r="C1677" s="1">
        <f t="shared" si="237"/>
        <v>54</v>
      </c>
      <c r="D1677">
        <v>1968</v>
      </c>
      <c r="E1677" s="7" t="s">
        <v>14</v>
      </c>
      <c r="F1677">
        <v>8</v>
      </c>
      <c r="G1677" s="8" t="str">
        <f t="shared" si="238"/>
        <v>Nov</v>
      </c>
      <c r="H1677" s="8" t="s">
        <v>6730</v>
      </c>
      <c r="I1677" s="14" t="s">
        <v>7936</v>
      </c>
      <c r="J1677" t="s">
        <v>6207</v>
      </c>
      <c r="K1677">
        <v>1968</v>
      </c>
      <c r="L1677">
        <f t="shared" si="240"/>
        <v>1968</v>
      </c>
      <c r="M1677">
        <v>22.01</v>
      </c>
      <c r="N1677" t="str">
        <f t="shared" si="241"/>
        <v>Normalweight</v>
      </c>
      <c r="O1677" t="str">
        <f t="shared" si="242"/>
        <v>Normal</v>
      </c>
      <c r="P1677">
        <v>5.01</v>
      </c>
      <c r="Q1677" s="2" t="s">
        <v>8354</v>
      </c>
      <c r="R1677" s="2" t="s">
        <v>8354</v>
      </c>
      <c r="S1677" t="s">
        <v>8354</v>
      </c>
      <c r="T1677" s="2">
        <v>1</v>
      </c>
      <c r="U1677" s="2" t="str">
        <f t="shared" si="243"/>
        <v>NO</v>
      </c>
      <c r="V1677" t="s">
        <v>8354</v>
      </c>
      <c r="W1677" t="str">
        <f t="shared" si="244"/>
        <v>tier - 2</v>
      </c>
      <c r="X1677" t="s">
        <v>10</v>
      </c>
      <c r="Y1677" t="str">
        <f t="shared" si="245"/>
        <v>tier - 2</v>
      </c>
      <c r="Z1677" t="s">
        <v>10</v>
      </c>
      <c r="AA1677" s="15">
        <v>14926.97</v>
      </c>
      <c r="AB1677" t="str">
        <v>R1012</v>
      </c>
    </row>
    <row r="1678" spans="1:28" x14ac:dyDescent="0.2">
      <c r="A1678" s="1" t="s">
        <v>693</v>
      </c>
      <c r="B1678" s="13">
        <f t="shared" si="239"/>
        <v>22979</v>
      </c>
      <c r="C1678" s="1">
        <f t="shared" si="237"/>
        <v>60</v>
      </c>
      <c r="D1678">
        <v>1962</v>
      </c>
      <c r="E1678" s="7" t="s">
        <v>14</v>
      </c>
      <c r="F1678">
        <v>29</v>
      </c>
      <c r="G1678" s="8" t="str">
        <f t="shared" si="238"/>
        <v>Nov</v>
      </c>
      <c r="H1678" s="8" t="s">
        <v>6730</v>
      </c>
      <c r="I1678" s="14" t="s">
        <v>7937</v>
      </c>
      <c r="J1678" t="s">
        <v>6208</v>
      </c>
      <c r="K1678">
        <v>1962</v>
      </c>
      <c r="L1678">
        <f t="shared" si="240"/>
        <v>1962</v>
      </c>
      <c r="M1678">
        <v>41.8</v>
      </c>
      <c r="N1678" t="str">
        <f t="shared" si="241"/>
        <v>Obesity</v>
      </c>
      <c r="O1678" t="str">
        <f t="shared" si="242"/>
        <v>Prediabetes</v>
      </c>
      <c r="P1678">
        <v>5.82</v>
      </c>
      <c r="Q1678" s="2" t="s">
        <v>8355</v>
      </c>
      <c r="R1678" s="2" t="s">
        <v>8354</v>
      </c>
      <c r="S1678" t="s">
        <v>2382</v>
      </c>
      <c r="T1678" s="2">
        <v>1</v>
      </c>
      <c r="U1678" s="2" t="str">
        <f t="shared" si="243"/>
        <v>NO</v>
      </c>
      <c r="V1678" t="s">
        <v>8354</v>
      </c>
      <c r="W1678" t="str">
        <f t="shared" si="244"/>
        <v>tier - 2</v>
      </c>
      <c r="X1678" t="s">
        <v>10</v>
      </c>
      <c r="Y1678" t="str">
        <f t="shared" si="245"/>
        <v>tier - 1</v>
      </c>
      <c r="Z1678" t="s">
        <v>15</v>
      </c>
      <c r="AA1678" s="15">
        <v>14945.34</v>
      </c>
      <c r="AB1678" t="str">
        <v>R1021</v>
      </c>
    </row>
    <row r="1679" spans="1:28" x14ac:dyDescent="0.2">
      <c r="A1679" s="1" t="s">
        <v>692</v>
      </c>
      <c r="B1679" s="13">
        <f t="shared" si="239"/>
        <v>21395</v>
      </c>
      <c r="C1679" s="1">
        <f t="shared" si="237"/>
        <v>64</v>
      </c>
      <c r="D1679">
        <v>1958</v>
      </c>
      <c r="E1679" s="7" t="s">
        <v>9</v>
      </c>
      <c r="F1679">
        <v>29</v>
      </c>
      <c r="G1679" s="8" t="str">
        <f t="shared" si="238"/>
        <v>Jul</v>
      </c>
      <c r="H1679" s="8" t="s">
        <v>6732</v>
      </c>
      <c r="I1679" s="14" t="s">
        <v>7938</v>
      </c>
      <c r="J1679" t="s">
        <v>6209</v>
      </c>
      <c r="K1679">
        <v>1958</v>
      </c>
      <c r="L1679">
        <f t="shared" si="240"/>
        <v>1958</v>
      </c>
      <c r="M1679">
        <v>19.170000000000002</v>
      </c>
      <c r="N1679" t="str">
        <f t="shared" si="241"/>
        <v>Normalweight</v>
      </c>
      <c r="O1679" t="str">
        <f t="shared" si="242"/>
        <v>Diabetes</v>
      </c>
      <c r="P1679">
        <v>7.94</v>
      </c>
      <c r="Q1679" s="2" t="s">
        <v>8354</v>
      </c>
      <c r="R1679" s="2" t="s">
        <v>8354</v>
      </c>
      <c r="S1679" t="s">
        <v>8354</v>
      </c>
      <c r="T1679" s="2">
        <v>0</v>
      </c>
      <c r="U1679" s="2" t="str">
        <f t="shared" si="243"/>
        <v>NO</v>
      </c>
      <c r="V1679" t="s">
        <v>8354</v>
      </c>
      <c r="W1679" t="str">
        <f t="shared" si="244"/>
        <v>tier - 2</v>
      </c>
      <c r="X1679" t="s">
        <v>10</v>
      </c>
      <c r="Y1679" t="str">
        <f t="shared" si="245"/>
        <v>tier - 3</v>
      </c>
      <c r="Z1679" t="s">
        <v>11</v>
      </c>
      <c r="AA1679" s="15">
        <v>14988.43</v>
      </c>
      <c r="AB1679" t="str">
        <v>R1011</v>
      </c>
    </row>
    <row r="1680" spans="1:28" x14ac:dyDescent="0.2">
      <c r="A1680" s="1" t="s">
        <v>691</v>
      </c>
      <c r="B1680" s="13">
        <f t="shared" si="239"/>
        <v>34913</v>
      </c>
      <c r="C1680" s="1">
        <f t="shared" si="237"/>
        <v>27</v>
      </c>
      <c r="D1680">
        <v>1995</v>
      </c>
      <c r="E1680" s="7" t="s">
        <v>34</v>
      </c>
      <c r="F1680">
        <v>2</v>
      </c>
      <c r="G1680" s="8" t="str">
        <f t="shared" si="238"/>
        <v>Aug</v>
      </c>
      <c r="H1680" s="8" t="s">
        <v>6730</v>
      </c>
      <c r="I1680" s="14" t="s">
        <v>7939</v>
      </c>
      <c r="J1680" t="s">
        <v>5807</v>
      </c>
      <c r="K1680">
        <v>1995</v>
      </c>
      <c r="L1680">
        <f t="shared" si="240"/>
        <v>1995</v>
      </c>
      <c r="M1680">
        <v>32.799999999999997</v>
      </c>
      <c r="N1680" t="str">
        <f t="shared" si="241"/>
        <v>Obesity</v>
      </c>
      <c r="O1680" t="str">
        <f t="shared" si="242"/>
        <v>Prediabetes</v>
      </c>
      <c r="P1680">
        <v>6.16</v>
      </c>
      <c r="Q1680" s="2" t="s">
        <v>8355</v>
      </c>
      <c r="R1680" s="2" t="s">
        <v>8354</v>
      </c>
      <c r="S1680" t="s">
        <v>2382</v>
      </c>
      <c r="T1680" s="2">
        <v>1</v>
      </c>
      <c r="U1680" s="2" t="str">
        <f t="shared" si="243"/>
        <v>NO</v>
      </c>
      <c r="V1680" t="s">
        <v>8354</v>
      </c>
      <c r="W1680" t="str">
        <f t="shared" si="244"/>
        <v>tier - 2</v>
      </c>
      <c r="X1680" t="s">
        <v>10</v>
      </c>
      <c r="Y1680" t="str">
        <f t="shared" si="245"/>
        <v>tier - 2</v>
      </c>
      <c r="Z1680" t="s">
        <v>10</v>
      </c>
      <c r="AA1680" s="15">
        <v>15006.58</v>
      </c>
      <c r="AB1680" t="str">
        <v>R1024</v>
      </c>
    </row>
    <row r="1681" spans="1:28" x14ac:dyDescent="0.2">
      <c r="A1681" s="1" t="s">
        <v>690</v>
      </c>
      <c r="B1681" s="13">
        <f t="shared" si="239"/>
        <v>22136</v>
      </c>
      <c r="C1681" s="1">
        <f t="shared" si="237"/>
        <v>62</v>
      </c>
      <c r="D1681">
        <v>1960</v>
      </c>
      <c r="E1681" s="7" t="s">
        <v>34</v>
      </c>
      <c r="F1681">
        <v>8</v>
      </c>
      <c r="G1681" s="8" t="str">
        <f t="shared" si="238"/>
        <v>Aug</v>
      </c>
      <c r="H1681" s="8" t="s">
        <v>6730</v>
      </c>
      <c r="I1681" s="14" t="s">
        <v>7940</v>
      </c>
      <c r="J1681" t="s">
        <v>6210</v>
      </c>
      <c r="K1681">
        <v>1960</v>
      </c>
      <c r="L1681">
        <f t="shared" si="240"/>
        <v>1960</v>
      </c>
      <c r="M1681">
        <v>35.814999999999998</v>
      </c>
      <c r="N1681" t="str">
        <f t="shared" si="241"/>
        <v>Obesity</v>
      </c>
      <c r="O1681" t="str">
        <f t="shared" si="242"/>
        <v>Normal</v>
      </c>
      <c r="P1681">
        <v>4.1500000000000004</v>
      </c>
      <c r="Q1681" s="2" t="s">
        <v>8354</v>
      </c>
      <c r="R1681" s="2" t="s">
        <v>8354</v>
      </c>
      <c r="S1681" t="s">
        <v>8354</v>
      </c>
      <c r="T1681" s="2">
        <v>1</v>
      </c>
      <c r="U1681" s="2" t="str">
        <f t="shared" si="243"/>
        <v>NO</v>
      </c>
      <c r="V1681" t="s">
        <v>8354</v>
      </c>
      <c r="W1681" t="str">
        <f t="shared" si="244"/>
        <v>tier - 2</v>
      </c>
      <c r="X1681" t="s">
        <v>10</v>
      </c>
      <c r="Y1681" t="str">
        <f t="shared" si="245"/>
        <v>tier - 2</v>
      </c>
      <c r="Z1681" t="s">
        <v>10</v>
      </c>
      <c r="AA1681" s="15">
        <v>15019.76</v>
      </c>
      <c r="AB1681" t="str">
        <v>R1012</v>
      </c>
    </row>
    <row r="1682" spans="1:28" x14ac:dyDescent="0.2">
      <c r="A1682" s="1" t="s">
        <v>689</v>
      </c>
      <c r="B1682" s="13">
        <f t="shared" si="239"/>
        <v>29184</v>
      </c>
      <c r="C1682" s="1">
        <f t="shared" si="237"/>
        <v>43</v>
      </c>
      <c r="D1682">
        <v>1979</v>
      </c>
      <c r="E1682" s="7" t="s">
        <v>14</v>
      </c>
      <c r="F1682">
        <v>25</v>
      </c>
      <c r="G1682" s="8" t="str">
        <f t="shared" si="238"/>
        <v>Nov</v>
      </c>
      <c r="H1682" s="8" t="s">
        <v>6732</v>
      </c>
      <c r="I1682" s="14" t="s">
        <v>7941</v>
      </c>
      <c r="J1682" t="s">
        <v>5279</v>
      </c>
      <c r="K1682">
        <v>1979</v>
      </c>
      <c r="L1682">
        <f t="shared" si="240"/>
        <v>1979</v>
      </c>
      <c r="M1682">
        <v>24.3</v>
      </c>
      <c r="N1682" t="str">
        <f t="shared" si="241"/>
        <v>Normalweight</v>
      </c>
      <c r="O1682" t="str">
        <f t="shared" si="242"/>
        <v>Prediabetes</v>
      </c>
      <c r="P1682">
        <v>6.23</v>
      </c>
      <c r="Q1682" s="2" t="s">
        <v>8354</v>
      </c>
      <c r="R1682" s="2" t="s">
        <v>8354</v>
      </c>
      <c r="S1682" t="s">
        <v>8354</v>
      </c>
      <c r="T1682" s="2">
        <v>0</v>
      </c>
      <c r="U1682" s="2" t="str">
        <f t="shared" si="243"/>
        <v>NO</v>
      </c>
      <c r="V1682" t="s">
        <v>8354</v>
      </c>
      <c r="W1682" t="str">
        <f t="shared" si="244"/>
        <v>tier - 2</v>
      </c>
      <c r="X1682" t="s">
        <v>10</v>
      </c>
      <c r="Y1682" t="str">
        <f t="shared" si="245"/>
        <v>tier - 1</v>
      </c>
      <c r="Z1682" t="s">
        <v>15</v>
      </c>
      <c r="AA1682" s="15">
        <v>15025.76</v>
      </c>
      <c r="AB1682" t="str">
        <v>R1011</v>
      </c>
    </row>
    <row r="1683" spans="1:28" x14ac:dyDescent="0.2">
      <c r="A1683" s="1" t="s">
        <v>688</v>
      </c>
      <c r="B1683" s="13">
        <f t="shared" si="239"/>
        <v>25822</v>
      </c>
      <c r="C1683" s="1">
        <f t="shared" si="237"/>
        <v>52</v>
      </c>
      <c r="D1683">
        <v>1970</v>
      </c>
      <c r="E1683" s="7" t="s">
        <v>19</v>
      </c>
      <c r="F1683">
        <v>11</v>
      </c>
      <c r="G1683" s="8" t="str">
        <f t="shared" si="238"/>
        <v>Sep</v>
      </c>
      <c r="H1683" s="8" t="s">
        <v>6732</v>
      </c>
      <c r="I1683" s="14" t="s">
        <v>7631</v>
      </c>
      <c r="J1683" t="s">
        <v>6211</v>
      </c>
      <c r="K1683">
        <v>1970</v>
      </c>
      <c r="L1683">
        <f t="shared" si="240"/>
        <v>1970</v>
      </c>
      <c r="M1683">
        <v>19.059999999999999</v>
      </c>
      <c r="N1683" t="str">
        <f t="shared" si="241"/>
        <v>Normalweight</v>
      </c>
      <c r="O1683" t="str">
        <f t="shared" si="242"/>
        <v>Diabetes</v>
      </c>
      <c r="P1683">
        <v>7.41</v>
      </c>
      <c r="Q1683" s="2" t="s">
        <v>8354</v>
      </c>
      <c r="R1683" s="2" t="s">
        <v>8354</v>
      </c>
      <c r="S1683" t="s">
        <v>8354</v>
      </c>
      <c r="T1683" s="2">
        <v>0</v>
      </c>
      <c r="U1683" s="2" t="str">
        <f t="shared" si="243"/>
        <v>NO</v>
      </c>
      <c r="V1683" t="s">
        <v>8354</v>
      </c>
      <c r="W1683" t="str">
        <f t="shared" si="244"/>
        <v>tier - 2</v>
      </c>
      <c r="X1683" t="s">
        <v>10</v>
      </c>
      <c r="Y1683" t="str">
        <f t="shared" si="245"/>
        <v>tier - 3</v>
      </c>
      <c r="Z1683" t="s">
        <v>11</v>
      </c>
      <c r="AA1683" s="15">
        <v>15026.3</v>
      </c>
      <c r="AB1683" t="str">
        <v>R1011</v>
      </c>
    </row>
    <row r="1684" spans="1:28" x14ac:dyDescent="0.2">
      <c r="A1684" s="1" t="s">
        <v>687</v>
      </c>
      <c r="B1684" s="13">
        <f t="shared" si="239"/>
        <v>26160</v>
      </c>
      <c r="C1684" s="1">
        <f t="shared" si="237"/>
        <v>51</v>
      </c>
      <c r="D1684">
        <v>1971</v>
      </c>
      <c r="E1684" s="7" t="s">
        <v>34</v>
      </c>
      <c r="F1684">
        <v>15</v>
      </c>
      <c r="G1684" s="8" t="str">
        <f t="shared" si="238"/>
        <v>Aug</v>
      </c>
      <c r="H1684" s="8" t="s">
        <v>6730</v>
      </c>
      <c r="I1684" s="14" t="s">
        <v>7942</v>
      </c>
      <c r="J1684" t="s">
        <v>5079</v>
      </c>
      <c r="K1684">
        <v>1971</v>
      </c>
      <c r="L1684">
        <f t="shared" si="240"/>
        <v>1971</v>
      </c>
      <c r="M1684">
        <v>33.25</v>
      </c>
      <c r="N1684" t="str">
        <f t="shared" si="241"/>
        <v>Obesity</v>
      </c>
      <c r="O1684" t="str">
        <f t="shared" si="242"/>
        <v>Normal</v>
      </c>
      <c r="P1684">
        <v>5.62</v>
      </c>
      <c r="Q1684" s="2" t="s">
        <v>8355</v>
      </c>
      <c r="R1684" s="2" t="s">
        <v>8354</v>
      </c>
      <c r="S1684" t="s">
        <v>8354</v>
      </c>
      <c r="T1684" s="2">
        <v>1</v>
      </c>
      <c r="U1684" s="2" t="str">
        <f t="shared" si="243"/>
        <v>NO</v>
      </c>
      <c r="V1684" t="s">
        <v>8354</v>
      </c>
      <c r="W1684" t="str">
        <f t="shared" si="244"/>
        <v>tier - 2</v>
      </c>
      <c r="X1684" t="s">
        <v>10</v>
      </c>
      <c r="Y1684" t="str">
        <f t="shared" si="245"/>
        <v>tier - 3</v>
      </c>
      <c r="Z1684" t="s">
        <v>11</v>
      </c>
      <c r="AA1684" s="15">
        <v>15038.51</v>
      </c>
      <c r="AB1684" t="str">
        <v>R1023</v>
      </c>
    </row>
    <row r="1685" spans="1:28" x14ac:dyDescent="0.2">
      <c r="A1685" s="1" t="s">
        <v>686</v>
      </c>
      <c r="B1685" s="13">
        <f t="shared" si="239"/>
        <v>25001</v>
      </c>
      <c r="C1685" s="1">
        <f t="shared" si="237"/>
        <v>54</v>
      </c>
      <c r="D1685">
        <v>1968</v>
      </c>
      <c r="E1685" s="7" t="s">
        <v>17</v>
      </c>
      <c r="F1685">
        <v>12</v>
      </c>
      <c r="G1685" s="8" t="str">
        <f t="shared" si="238"/>
        <v>Jun</v>
      </c>
      <c r="H1685" s="8" t="s">
        <v>6732</v>
      </c>
      <c r="I1685" s="14" t="s">
        <v>7943</v>
      </c>
      <c r="J1685" t="s">
        <v>5953</v>
      </c>
      <c r="K1685">
        <v>1968</v>
      </c>
      <c r="L1685">
        <f t="shared" si="240"/>
        <v>1968</v>
      </c>
      <c r="M1685">
        <v>21.37</v>
      </c>
      <c r="N1685" t="str">
        <f t="shared" si="241"/>
        <v>Normalweight</v>
      </c>
      <c r="O1685" t="str">
        <f t="shared" si="242"/>
        <v>Normal</v>
      </c>
      <c r="P1685">
        <v>4.54</v>
      </c>
      <c r="Q1685" s="2" t="s">
        <v>8355</v>
      </c>
      <c r="R1685" s="2" t="s">
        <v>8354</v>
      </c>
      <c r="S1685" t="s">
        <v>2382</v>
      </c>
      <c r="T1685" s="2">
        <v>1</v>
      </c>
      <c r="U1685" s="2" t="str">
        <f t="shared" si="243"/>
        <v>NO</v>
      </c>
      <c r="V1685" t="s">
        <v>8354</v>
      </c>
      <c r="W1685" t="str">
        <f t="shared" si="244"/>
        <v>tier - 2</v>
      </c>
      <c r="X1685" t="s">
        <v>10</v>
      </c>
      <c r="Y1685" t="str">
        <f t="shared" si="245"/>
        <v>tier - 2</v>
      </c>
      <c r="Z1685" t="s">
        <v>10</v>
      </c>
      <c r="AA1685" s="15">
        <v>15052.68</v>
      </c>
      <c r="AB1685" t="str">
        <v>R1022</v>
      </c>
    </row>
    <row r="1686" spans="1:28" x14ac:dyDescent="0.2">
      <c r="A1686" s="1" t="s">
        <v>685</v>
      </c>
      <c r="B1686" s="13">
        <f t="shared" si="239"/>
        <v>27693</v>
      </c>
      <c r="C1686" s="1">
        <f t="shared" ref="C1686:C1749" si="246">DATEDIF(B1686,DATE(2023,6,8),"Y")</f>
        <v>47</v>
      </c>
      <c r="D1686">
        <v>1975</v>
      </c>
      <c r="E1686" s="7" t="s">
        <v>36</v>
      </c>
      <c r="F1686">
        <v>26</v>
      </c>
      <c r="G1686" s="8" t="str">
        <f t="shared" si="238"/>
        <v>Oct</v>
      </c>
      <c r="H1686" s="8" t="s">
        <v>6732</v>
      </c>
      <c r="I1686" s="14" t="s">
        <v>6776</v>
      </c>
      <c r="J1686" t="s">
        <v>6212</v>
      </c>
      <c r="K1686">
        <v>1975</v>
      </c>
      <c r="L1686">
        <f t="shared" si="240"/>
        <v>1975</v>
      </c>
      <c r="M1686">
        <v>34.43</v>
      </c>
      <c r="N1686" t="str">
        <f t="shared" si="241"/>
        <v>Obesity</v>
      </c>
      <c r="O1686" t="str">
        <f t="shared" si="242"/>
        <v>Diabetes</v>
      </c>
      <c r="P1686">
        <v>8.6199999999999992</v>
      </c>
      <c r="Q1686" s="2" t="s">
        <v>8355</v>
      </c>
      <c r="R1686" s="2" t="s">
        <v>8354</v>
      </c>
      <c r="S1686" t="s">
        <v>8354</v>
      </c>
      <c r="T1686" s="2">
        <v>1</v>
      </c>
      <c r="U1686" s="2" t="str">
        <f t="shared" si="243"/>
        <v>NO</v>
      </c>
      <c r="V1686" t="s">
        <v>8354</v>
      </c>
      <c r="W1686" t="str">
        <f t="shared" si="244"/>
        <v>tier - 2</v>
      </c>
      <c r="X1686" t="s">
        <v>10</v>
      </c>
      <c r="Y1686" t="str">
        <f t="shared" si="245"/>
        <v>tier - 1</v>
      </c>
      <c r="Z1686" t="s">
        <v>15</v>
      </c>
      <c r="AA1686" s="15">
        <v>15090.35</v>
      </c>
      <c r="AB1686" t="str">
        <v>R1023</v>
      </c>
    </row>
    <row r="1687" spans="1:28" x14ac:dyDescent="0.2">
      <c r="A1687" s="1" t="s">
        <v>684</v>
      </c>
      <c r="B1687" s="13">
        <f t="shared" si="239"/>
        <v>26610</v>
      </c>
      <c r="C1687" s="1">
        <f t="shared" si="246"/>
        <v>50</v>
      </c>
      <c r="D1687">
        <v>1972</v>
      </c>
      <c r="E1687" s="7" t="s">
        <v>14</v>
      </c>
      <c r="F1687">
        <v>7</v>
      </c>
      <c r="G1687" s="8" t="str">
        <f t="shared" si="238"/>
        <v>Nov</v>
      </c>
      <c r="H1687" s="8" t="s">
        <v>6732</v>
      </c>
      <c r="I1687" s="14" t="s">
        <v>7944</v>
      </c>
      <c r="J1687" t="s">
        <v>5195</v>
      </c>
      <c r="K1687">
        <v>1972</v>
      </c>
      <c r="L1687">
        <f t="shared" si="240"/>
        <v>1972</v>
      </c>
      <c r="M1687">
        <v>20.86</v>
      </c>
      <c r="N1687" t="str">
        <f t="shared" si="241"/>
        <v>Normalweight</v>
      </c>
      <c r="O1687" t="str">
        <f t="shared" si="242"/>
        <v>Normal</v>
      </c>
      <c r="P1687">
        <v>4.3600000000000003</v>
      </c>
      <c r="Q1687" s="2" t="s">
        <v>8355</v>
      </c>
      <c r="R1687" s="2" t="s">
        <v>8354</v>
      </c>
      <c r="S1687" t="s">
        <v>8354</v>
      </c>
      <c r="T1687" s="2">
        <v>0</v>
      </c>
      <c r="U1687" s="2" t="str">
        <f t="shared" si="243"/>
        <v>NO</v>
      </c>
      <c r="V1687" t="s">
        <v>8354</v>
      </c>
      <c r="W1687" t="str">
        <f t="shared" si="244"/>
        <v>tier - 2</v>
      </c>
      <c r="X1687" t="s">
        <v>10</v>
      </c>
      <c r="Y1687" t="str">
        <f t="shared" si="245"/>
        <v>tier - 1</v>
      </c>
      <c r="Z1687" t="s">
        <v>15</v>
      </c>
      <c r="AA1687" s="15">
        <v>15103.69</v>
      </c>
      <c r="AB1687" t="str">
        <v>R1012</v>
      </c>
    </row>
    <row r="1688" spans="1:28" x14ac:dyDescent="0.2">
      <c r="A1688" s="1" t="s">
        <v>683</v>
      </c>
      <c r="B1688" s="13">
        <f t="shared" si="239"/>
        <v>28738</v>
      </c>
      <c r="C1688" s="1">
        <f t="shared" si="246"/>
        <v>44</v>
      </c>
      <c r="D1688">
        <v>1978</v>
      </c>
      <c r="E1688" s="7" t="s">
        <v>19</v>
      </c>
      <c r="F1688">
        <v>5</v>
      </c>
      <c r="G1688" s="8" t="str">
        <f t="shared" si="238"/>
        <v>Sep</v>
      </c>
      <c r="H1688" s="8" t="s">
        <v>6730</v>
      </c>
      <c r="I1688" s="14" t="s">
        <v>7945</v>
      </c>
      <c r="J1688" t="s">
        <v>6213</v>
      </c>
      <c r="K1688">
        <v>1978</v>
      </c>
      <c r="L1688">
        <f t="shared" si="240"/>
        <v>1978</v>
      </c>
      <c r="M1688">
        <v>18.34</v>
      </c>
      <c r="N1688" t="str">
        <f t="shared" si="241"/>
        <v>Normalweight</v>
      </c>
      <c r="O1688" t="str">
        <f t="shared" si="242"/>
        <v>Diabetes</v>
      </c>
      <c r="P1688">
        <v>10.01</v>
      </c>
      <c r="Q1688" s="2" t="s">
        <v>8354</v>
      </c>
      <c r="R1688" s="2" t="s">
        <v>8354</v>
      </c>
      <c r="S1688" t="s">
        <v>8354</v>
      </c>
      <c r="T1688" s="2">
        <v>0</v>
      </c>
      <c r="U1688" s="2" t="str">
        <f t="shared" si="243"/>
        <v>NO</v>
      </c>
      <c r="V1688" t="s">
        <v>8354</v>
      </c>
      <c r="W1688" t="str">
        <f t="shared" si="244"/>
        <v>tier - 2</v>
      </c>
      <c r="X1688" t="s">
        <v>10</v>
      </c>
      <c r="Y1688" t="str">
        <f t="shared" si="245"/>
        <v>tier - 1</v>
      </c>
      <c r="Z1688" t="s">
        <v>15</v>
      </c>
      <c r="AA1688" s="15">
        <v>15123.19</v>
      </c>
      <c r="AB1688" t="str">
        <v>R1011</v>
      </c>
    </row>
    <row r="1689" spans="1:28" x14ac:dyDescent="0.2">
      <c r="A1689" s="1" t="s">
        <v>682</v>
      </c>
      <c r="B1689" s="13">
        <f t="shared" si="239"/>
        <v>26262</v>
      </c>
      <c r="C1689" s="1">
        <f t="shared" si="246"/>
        <v>51</v>
      </c>
      <c r="D1689">
        <v>1971</v>
      </c>
      <c r="E1689" s="7" t="s">
        <v>14</v>
      </c>
      <c r="F1689">
        <v>25</v>
      </c>
      <c r="G1689" s="8" t="str">
        <f t="shared" si="238"/>
        <v>Nov</v>
      </c>
      <c r="H1689" s="8" t="s">
        <v>7145</v>
      </c>
      <c r="I1689" s="14" t="s">
        <v>7946</v>
      </c>
      <c r="J1689" t="s">
        <v>6214</v>
      </c>
      <c r="K1689">
        <v>1971</v>
      </c>
      <c r="L1689">
        <f t="shared" si="240"/>
        <v>1971</v>
      </c>
      <c r="M1689">
        <v>34.15</v>
      </c>
      <c r="N1689" t="str">
        <f t="shared" si="241"/>
        <v>Obesity</v>
      </c>
      <c r="O1689" t="str">
        <f t="shared" si="242"/>
        <v>Normal</v>
      </c>
      <c r="P1689">
        <v>5.42</v>
      </c>
      <c r="Q1689" s="2" t="s">
        <v>8354</v>
      </c>
      <c r="R1689" s="2" t="s">
        <v>8354</v>
      </c>
      <c r="S1689" t="s">
        <v>8354</v>
      </c>
      <c r="T1689" s="2">
        <v>0</v>
      </c>
      <c r="U1689" s="2" t="str">
        <f t="shared" si="243"/>
        <v>NO</v>
      </c>
      <c r="V1689" t="s">
        <v>8354</v>
      </c>
      <c r="W1689" t="str">
        <f t="shared" si="244"/>
        <v>tier - 2</v>
      </c>
      <c r="X1689" t="s">
        <v>10</v>
      </c>
      <c r="Y1689" t="str">
        <f t="shared" si="245"/>
        <v>tier - 1</v>
      </c>
      <c r="Z1689" t="s">
        <v>15</v>
      </c>
      <c r="AA1689" s="15">
        <v>15150.44</v>
      </c>
      <c r="AB1689" t="str">
        <v>R1023</v>
      </c>
    </row>
    <row r="1690" spans="1:28" x14ac:dyDescent="0.2">
      <c r="A1690" s="1" t="s">
        <v>681</v>
      </c>
      <c r="B1690" s="13">
        <f t="shared" si="239"/>
        <v>22944</v>
      </c>
      <c r="C1690" s="1">
        <f t="shared" si="246"/>
        <v>60</v>
      </c>
      <c r="D1690">
        <v>1962</v>
      </c>
      <c r="E1690" s="7" t="s">
        <v>36</v>
      </c>
      <c r="F1690">
        <v>25</v>
      </c>
      <c r="G1690" s="8" t="str">
        <f t="shared" si="238"/>
        <v>Oct</v>
      </c>
      <c r="H1690" s="8" t="s">
        <v>6732</v>
      </c>
      <c r="I1690" s="14" t="s">
        <v>7634</v>
      </c>
      <c r="J1690" t="s">
        <v>6215</v>
      </c>
      <c r="K1690">
        <v>1962</v>
      </c>
      <c r="L1690">
        <f t="shared" si="240"/>
        <v>1962</v>
      </c>
      <c r="M1690">
        <v>18.350000000000001</v>
      </c>
      <c r="N1690" t="str">
        <f t="shared" si="241"/>
        <v>Normalweight</v>
      </c>
      <c r="O1690" t="str">
        <f t="shared" si="242"/>
        <v>Normal</v>
      </c>
      <c r="P1690">
        <v>5.12</v>
      </c>
      <c r="Q1690" s="2" t="s">
        <v>8354</v>
      </c>
      <c r="R1690" s="2" t="s">
        <v>8354</v>
      </c>
      <c r="S1690" t="s">
        <v>8354</v>
      </c>
      <c r="T1690" s="2">
        <v>0</v>
      </c>
      <c r="U1690" s="2" t="str">
        <f t="shared" si="243"/>
        <v>NO</v>
      </c>
      <c r="V1690" t="s">
        <v>8354</v>
      </c>
      <c r="W1690" t="str">
        <f t="shared" si="244"/>
        <v>tier - 2</v>
      </c>
      <c r="X1690" t="s">
        <v>10</v>
      </c>
      <c r="Y1690" t="str">
        <f t="shared" si="245"/>
        <v>tier - 2</v>
      </c>
      <c r="Z1690" t="s">
        <v>10</v>
      </c>
      <c r="AA1690" s="15">
        <v>15161.25</v>
      </c>
      <c r="AB1690" t="str">
        <v>R1012</v>
      </c>
    </row>
    <row r="1691" spans="1:28" x14ac:dyDescent="0.2">
      <c r="A1691" s="1" t="s">
        <v>680</v>
      </c>
      <c r="B1691" s="13">
        <f t="shared" si="239"/>
        <v>21705</v>
      </c>
      <c r="C1691" s="1">
        <f t="shared" si="246"/>
        <v>64</v>
      </c>
      <c r="D1691">
        <v>1959</v>
      </c>
      <c r="E1691" s="7" t="s">
        <v>17</v>
      </c>
      <c r="F1691">
        <v>4</v>
      </c>
      <c r="G1691" s="8" t="str">
        <f t="shared" si="238"/>
        <v>Jun</v>
      </c>
      <c r="H1691" s="8" t="s">
        <v>6730</v>
      </c>
      <c r="I1691" s="14" t="s">
        <v>7947</v>
      </c>
      <c r="J1691" t="s">
        <v>6216</v>
      </c>
      <c r="K1691">
        <v>1959</v>
      </c>
      <c r="L1691">
        <f t="shared" si="240"/>
        <v>1959</v>
      </c>
      <c r="M1691">
        <v>22.13</v>
      </c>
      <c r="N1691" t="str">
        <f t="shared" si="241"/>
        <v>Normalweight</v>
      </c>
      <c r="O1691" t="str">
        <f t="shared" si="242"/>
        <v>Diabetes</v>
      </c>
      <c r="P1691">
        <v>9.1999999999999993</v>
      </c>
      <c r="Q1691" s="2" t="s">
        <v>8355</v>
      </c>
      <c r="R1691" s="2" t="s">
        <v>8354</v>
      </c>
      <c r="S1691" t="s">
        <v>8354</v>
      </c>
      <c r="T1691" s="2">
        <v>0</v>
      </c>
      <c r="U1691" s="2" t="str">
        <f t="shared" si="243"/>
        <v>NO</v>
      </c>
      <c r="V1691" t="s">
        <v>8354</v>
      </c>
      <c r="W1691" t="str">
        <f t="shared" si="244"/>
        <v>tier - 2</v>
      </c>
      <c r="X1691" t="s">
        <v>10</v>
      </c>
      <c r="Y1691" t="str">
        <f t="shared" si="245"/>
        <v>tier - 1</v>
      </c>
      <c r="Z1691" t="s">
        <v>15</v>
      </c>
      <c r="AA1691" s="15">
        <v>15161.53</v>
      </c>
      <c r="AB1691" t="str">
        <v>R1013</v>
      </c>
    </row>
    <row r="1692" spans="1:28" x14ac:dyDescent="0.2">
      <c r="A1692" s="1" t="s">
        <v>679</v>
      </c>
      <c r="B1692" s="13">
        <f t="shared" si="239"/>
        <v>21887</v>
      </c>
      <c r="C1692" s="1">
        <f t="shared" si="246"/>
        <v>63</v>
      </c>
      <c r="D1692">
        <v>1959</v>
      </c>
      <c r="E1692" s="7" t="s">
        <v>29</v>
      </c>
      <c r="F1692">
        <v>3</v>
      </c>
      <c r="G1692" s="8" t="str">
        <f t="shared" si="238"/>
        <v>Dec</v>
      </c>
      <c r="H1692" s="8" t="s">
        <v>6730</v>
      </c>
      <c r="I1692" s="14" t="s">
        <v>7948</v>
      </c>
      <c r="J1692" t="s">
        <v>6217</v>
      </c>
      <c r="K1692">
        <v>1959</v>
      </c>
      <c r="L1692">
        <f t="shared" si="240"/>
        <v>1959</v>
      </c>
      <c r="M1692">
        <v>22.51</v>
      </c>
      <c r="N1692" t="str">
        <f t="shared" si="241"/>
        <v>Normalweight</v>
      </c>
      <c r="O1692" t="str">
        <f t="shared" si="242"/>
        <v>Prediabetes</v>
      </c>
      <c r="P1692">
        <v>6.08</v>
      </c>
      <c r="Q1692" s="2" t="s">
        <v>8355</v>
      </c>
      <c r="R1692" s="2" t="s">
        <v>8354</v>
      </c>
      <c r="S1692" t="s">
        <v>8354</v>
      </c>
      <c r="T1692" s="2">
        <v>1</v>
      </c>
      <c r="U1692" s="2" t="str">
        <f t="shared" si="243"/>
        <v>NO</v>
      </c>
      <c r="V1692" t="s">
        <v>8354</v>
      </c>
      <c r="W1692" t="str">
        <f t="shared" si="244"/>
        <v>tier - 2</v>
      </c>
      <c r="X1692" t="s">
        <v>10</v>
      </c>
      <c r="Y1692" t="str">
        <f t="shared" si="245"/>
        <v>tier - 3</v>
      </c>
      <c r="Z1692" t="s">
        <v>11</v>
      </c>
      <c r="AA1692" s="15">
        <v>15170.07</v>
      </c>
      <c r="AB1692" t="str">
        <v>R1011</v>
      </c>
    </row>
    <row r="1693" spans="1:28" x14ac:dyDescent="0.2">
      <c r="A1693" s="1" t="s">
        <v>678</v>
      </c>
      <c r="B1693" s="13">
        <f t="shared" si="239"/>
        <v>22814</v>
      </c>
      <c r="C1693" s="1">
        <f t="shared" si="246"/>
        <v>60</v>
      </c>
      <c r="D1693">
        <v>1962</v>
      </c>
      <c r="E1693" s="7" t="s">
        <v>17</v>
      </c>
      <c r="F1693">
        <v>17</v>
      </c>
      <c r="G1693" s="8" t="str">
        <f t="shared" si="238"/>
        <v>Jun</v>
      </c>
      <c r="H1693" s="8" t="s">
        <v>6732</v>
      </c>
      <c r="I1693" s="14" t="s">
        <v>7623</v>
      </c>
      <c r="J1693" t="s">
        <v>6218</v>
      </c>
      <c r="K1693">
        <v>1962</v>
      </c>
      <c r="L1693">
        <f t="shared" si="240"/>
        <v>1962</v>
      </c>
      <c r="M1693">
        <v>31</v>
      </c>
      <c r="N1693" t="str">
        <f t="shared" si="241"/>
        <v>Obesity</v>
      </c>
      <c r="O1693" t="str">
        <f t="shared" si="242"/>
        <v>Normal</v>
      </c>
      <c r="P1693">
        <v>4.7699999999999996</v>
      </c>
      <c r="Q1693" s="2" t="s">
        <v>8354</v>
      </c>
      <c r="R1693" s="2" t="s">
        <v>8354</v>
      </c>
      <c r="S1693" t="s">
        <v>8354</v>
      </c>
      <c r="T1693" s="2">
        <v>1</v>
      </c>
      <c r="U1693" s="2" t="str">
        <f t="shared" si="243"/>
        <v>NO</v>
      </c>
      <c r="V1693" t="s">
        <v>8354</v>
      </c>
      <c r="W1693" t="str">
        <f t="shared" si="244"/>
        <v>tier - 2</v>
      </c>
      <c r="X1693" t="s">
        <v>10</v>
      </c>
      <c r="Y1693" t="str">
        <f t="shared" si="245"/>
        <v>tier - 1</v>
      </c>
      <c r="Z1693" t="s">
        <v>15</v>
      </c>
      <c r="AA1693" s="15">
        <v>15174.81</v>
      </c>
      <c r="AB1693" t="str">
        <v>R1012</v>
      </c>
    </row>
    <row r="1694" spans="1:28" x14ac:dyDescent="0.2">
      <c r="A1694" s="1" t="s">
        <v>677</v>
      </c>
      <c r="B1694" s="13">
        <f t="shared" si="239"/>
        <v>28817</v>
      </c>
      <c r="C1694" s="1">
        <f t="shared" si="246"/>
        <v>44</v>
      </c>
      <c r="D1694">
        <v>1978</v>
      </c>
      <c r="E1694" s="7" t="s">
        <v>14</v>
      </c>
      <c r="F1694">
        <v>23</v>
      </c>
      <c r="G1694" s="8" t="str">
        <f t="shared" si="238"/>
        <v>Nov</v>
      </c>
      <c r="H1694" s="8" t="s">
        <v>6732</v>
      </c>
      <c r="I1694" s="14" t="s">
        <v>7949</v>
      </c>
      <c r="J1694" t="s">
        <v>5206</v>
      </c>
      <c r="K1694">
        <v>1978</v>
      </c>
      <c r="L1694">
        <f t="shared" si="240"/>
        <v>1978</v>
      </c>
      <c r="M1694">
        <v>28.27</v>
      </c>
      <c r="N1694" t="str">
        <f t="shared" si="241"/>
        <v>Overweight</v>
      </c>
      <c r="O1694" t="str">
        <f t="shared" si="242"/>
        <v>Normal</v>
      </c>
      <c r="P1694">
        <v>4.62</v>
      </c>
      <c r="Q1694" s="2" t="s">
        <v>8354</v>
      </c>
      <c r="R1694" s="2" t="s">
        <v>8354</v>
      </c>
      <c r="S1694" t="s">
        <v>8354</v>
      </c>
      <c r="T1694" s="2">
        <v>1</v>
      </c>
      <c r="U1694" s="2" t="str">
        <f t="shared" si="243"/>
        <v>NO</v>
      </c>
      <c r="V1694" t="s">
        <v>8354</v>
      </c>
      <c r="W1694" t="str">
        <f t="shared" si="244"/>
        <v>tier - 2</v>
      </c>
      <c r="X1694" t="s">
        <v>10</v>
      </c>
      <c r="Y1694" t="str">
        <f t="shared" si="245"/>
        <v>tier - 1</v>
      </c>
      <c r="Z1694" t="s">
        <v>15</v>
      </c>
      <c r="AA1694" s="15">
        <v>15207.92</v>
      </c>
      <c r="AB1694" t="str">
        <v>R1012</v>
      </c>
    </row>
    <row r="1695" spans="1:28" x14ac:dyDescent="0.2">
      <c r="A1695" s="1" t="s">
        <v>676</v>
      </c>
      <c r="B1695" s="13">
        <f t="shared" si="239"/>
        <v>22122</v>
      </c>
      <c r="C1695" s="1">
        <f t="shared" si="246"/>
        <v>62</v>
      </c>
      <c r="D1695">
        <v>1960</v>
      </c>
      <c r="E1695" s="7" t="s">
        <v>9</v>
      </c>
      <c r="F1695">
        <v>25</v>
      </c>
      <c r="G1695" s="8" t="str">
        <f t="shared" si="238"/>
        <v>Jul</v>
      </c>
      <c r="H1695" s="8" t="s">
        <v>6730</v>
      </c>
      <c r="I1695" s="14" t="s">
        <v>7226</v>
      </c>
      <c r="J1695" t="s">
        <v>6219</v>
      </c>
      <c r="K1695">
        <v>1960</v>
      </c>
      <c r="L1695">
        <f t="shared" si="240"/>
        <v>1960</v>
      </c>
      <c r="M1695">
        <v>29.92</v>
      </c>
      <c r="N1695" t="str">
        <f t="shared" si="241"/>
        <v>Obesity</v>
      </c>
      <c r="O1695" t="str">
        <f t="shared" si="242"/>
        <v>Diabetes</v>
      </c>
      <c r="P1695">
        <v>9.07</v>
      </c>
      <c r="Q1695" s="2" t="s">
        <v>8355</v>
      </c>
      <c r="R1695" s="2" t="s">
        <v>8354</v>
      </c>
      <c r="S1695" t="s">
        <v>8354</v>
      </c>
      <c r="T1695" s="2">
        <v>1</v>
      </c>
      <c r="U1695" s="2" t="str">
        <f t="shared" si="243"/>
        <v>NO</v>
      </c>
      <c r="V1695" t="s">
        <v>8354</v>
      </c>
      <c r="W1695" t="str">
        <f t="shared" si="244"/>
        <v>tier - 2</v>
      </c>
      <c r="X1695" t="s">
        <v>10</v>
      </c>
      <c r="Y1695" t="str">
        <f t="shared" si="245"/>
        <v>tier - 2</v>
      </c>
      <c r="Z1695" t="s">
        <v>10</v>
      </c>
      <c r="AA1695" s="15">
        <v>15230.32</v>
      </c>
      <c r="AB1695" t="str">
        <v>R1024</v>
      </c>
    </row>
    <row r="1696" spans="1:28" x14ac:dyDescent="0.2">
      <c r="A1696" s="1" t="s">
        <v>675</v>
      </c>
      <c r="B1696" s="13">
        <f t="shared" si="239"/>
        <v>25462</v>
      </c>
      <c r="C1696" s="1">
        <f t="shared" si="246"/>
        <v>53</v>
      </c>
      <c r="D1696">
        <v>1969</v>
      </c>
      <c r="E1696" s="7" t="s">
        <v>19</v>
      </c>
      <c r="F1696">
        <v>16</v>
      </c>
      <c r="G1696" s="8" t="str">
        <f t="shared" ref="G1696:G1759" si="247">IF(ISBLANK(E1696),"Sep",E1696)</f>
        <v>Sep</v>
      </c>
      <c r="H1696" s="8" t="s">
        <v>6730</v>
      </c>
      <c r="I1696" s="14" t="s">
        <v>7950</v>
      </c>
      <c r="J1696" t="s">
        <v>6220</v>
      </c>
      <c r="K1696">
        <v>1969</v>
      </c>
      <c r="L1696">
        <f t="shared" si="240"/>
        <v>1969</v>
      </c>
      <c r="M1696">
        <v>25.9</v>
      </c>
      <c r="N1696" t="str">
        <f t="shared" si="241"/>
        <v>Overweight</v>
      </c>
      <c r="O1696" t="str">
        <f t="shared" si="242"/>
        <v>Diabetes</v>
      </c>
      <c r="P1696">
        <v>9.1199999999999992</v>
      </c>
      <c r="Q1696" s="2" t="s">
        <v>8355</v>
      </c>
      <c r="R1696" s="2" t="s">
        <v>8354</v>
      </c>
      <c r="S1696" t="s">
        <v>8354</v>
      </c>
      <c r="T1696" s="2">
        <v>1</v>
      </c>
      <c r="U1696" s="2" t="str">
        <f t="shared" si="243"/>
        <v>NO</v>
      </c>
      <c r="V1696" t="s">
        <v>8354</v>
      </c>
      <c r="W1696" t="str">
        <f t="shared" si="244"/>
        <v>tier - 2</v>
      </c>
      <c r="X1696" t="s">
        <v>10</v>
      </c>
      <c r="Y1696" t="str">
        <f t="shared" si="245"/>
        <v>tier - 2</v>
      </c>
      <c r="Z1696" t="s">
        <v>10</v>
      </c>
      <c r="AA1696" s="15">
        <v>15260.52</v>
      </c>
      <c r="AB1696" t="str">
        <v>R1023</v>
      </c>
    </row>
    <row r="1697" spans="1:28" x14ac:dyDescent="0.2">
      <c r="A1697" s="1" t="s">
        <v>674</v>
      </c>
      <c r="B1697" s="13">
        <f t="shared" si="239"/>
        <v>23358</v>
      </c>
      <c r="C1697" s="1">
        <f t="shared" si="246"/>
        <v>59</v>
      </c>
      <c r="D1697">
        <v>1963</v>
      </c>
      <c r="E1697" s="7" t="s">
        <v>29</v>
      </c>
      <c r="F1697">
        <v>13</v>
      </c>
      <c r="G1697" s="8" t="str">
        <f t="shared" si="247"/>
        <v>Dec</v>
      </c>
      <c r="H1697" s="8" t="s">
        <v>6730</v>
      </c>
      <c r="I1697" s="14" t="s">
        <v>7951</v>
      </c>
      <c r="J1697" t="s">
        <v>6221</v>
      </c>
      <c r="K1697">
        <v>1963</v>
      </c>
      <c r="L1697">
        <f t="shared" si="240"/>
        <v>1963</v>
      </c>
      <c r="M1697">
        <v>27.74</v>
      </c>
      <c r="N1697" t="str">
        <f t="shared" si="241"/>
        <v>Overweight</v>
      </c>
      <c r="O1697" t="str">
        <f t="shared" si="242"/>
        <v>Diabetes</v>
      </c>
      <c r="P1697">
        <v>7.32</v>
      </c>
      <c r="Q1697" s="2" t="s">
        <v>8355</v>
      </c>
      <c r="R1697" s="2" t="s">
        <v>8354</v>
      </c>
      <c r="S1697" t="s">
        <v>8354</v>
      </c>
      <c r="T1697" s="2">
        <v>1</v>
      </c>
      <c r="U1697" s="2" t="str">
        <f t="shared" si="243"/>
        <v>NO</v>
      </c>
      <c r="V1697" t="s">
        <v>8354</v>
      </c>
      <c r="W1697" t="str">
        <f t="shared" si="244"/>
        <v>tier - 2</v>
      </c>
      <c r="X1697" t="s">
        <v>10</v>
      </c>
      <c r="Y1697" t="str">
        <f t="shared" si="245"/>
        <v>tier - 3</v>
      </c>
      <c r="Z1697" t="s">
        <v>11</v>
      </c>
      <c r="AA1697" s="15">
        <v>15322.77</v>
      </c>
      <c r="AB1697" t="str">
        <v>R1021</v>
      </c>
    </row>
    <row r="1698" spans="1:28" x14ac:dyDescent="0.2">
      <c r="A1698" s="1" t="s">
        <v>673</v>
      </c>
      <c r="B1698" s="13">
        <f t="shared" si="239"/>
        <v>37086</v>
      </c>
      <c r="C1698" s="1">
        <f t="shared" si="246"/>
        <v>21</v>
      </c>
      <c r="D1698">
        <v>2001</v>
      </c>
      <c r="E1698" s="7" t="s">
        <v>9</v>
      </c>
      <c r="F1698">
        <v>14</v>
      </c>
      <c r="G1698" s="8" t="str">
        <f t="shared" si="247"/>
        <v>Jul</v>
      </c>
      <c r="H1698" s="8" t="s">
        <v>6730</v>
      </c>
      <c r="I1698" s="14" t="s">
        <v>7952</v>
      </c>
      <c r="J1698" t="s">
        <v>5981</v>
      </c>
      <c r="K1698">
        <v>2001</v>
      </c>
      <c r="L1698">
        <f t="shared" si="240"/>
        <v>2001</v>
      </c>
      <c r="M1698">
        <v>17.260000000000002</v>
      </c>
      <c r="N1698" t="str">
        <f t="shared" si="241"/>
        <v>Underweight</v>
      </c>
      <c r="O1698" t="str">
        <f t="shared" si="242"/>
        <v>Diabetes</v>
      </c>
      <c r="P1698">
        <v>11.73</v>
      </c>
      <c r="Q1698" s="2" t="s">
        <v>8354</v>
      </c>
      <c r="R1698" s="2" t="s">
        <v>8354</v>
      </c>
      <c r="S1698" t="s">
        <v>8354</v>
      </c>
      <c r="T1698" s="2">
        <v>2</v>
      </c>
      <c r="U1698" s="2" t="str">
        <f t="shared" si="243"/>
        <v>NO</v>
      </c>
      <c r="V1698" t="s">
        <v>8354</v>
      </c>
      <c r="W1698" t="str">
        <f t="shared" si="244"/>
        <v>tier - 2</v>
      </c>
      <c r="X1698" t="s">
        <v>10</v>
      </c>
      <c r="Y1698" t="str">
        <f t="shared" si="245"/>
        <v>tier - 3</v>
      </c>
      <c r="Z1698" t="s">
        <v>11</v>
      </c>
      <c r="AA1698" s="15">
        <v>15359.1</v>
      </c>
      <c r="AB1698" t="str">
        <v>R1024</v>
      </c>
    </row>
    <row r="1699" spans="1:28" x14ac:dyDescent="0.2">
      <c r="A1699" s="1" t="s">
        <v>672</v>
      </c>
      <c r="B1699" s="13">
        <f t="shared" si="239"/>
        <v>32494</v>
      </c>
      <c r="C1699" s="1">
        <f t="shared" si="246"/>
        <v>34</v>
      </c>
      <c r="D1699">
        <v>1988</v>
      </c>
      <c r="E1699" s="7" t="s">
        <v>29</v>
      </c>
      <c r="F1699">
        <v>17</v>
      </c>
      <c r="G1699" s="8" t="str">
        <f t="shared" si="247"/>
        <v>Dec</v>
      </c>
      <c r="H1699" s="8" t="s">
        <v>6730</v>
      </c>
      <c r="I1699" s="14" t="s">
        <v>7537</v>
      </c>
      <c r="J1699" t="s">
        <v>6222</v>
      </c>
      <c r="K1699">
        <v>1988</v>
      </c>
      <c r="L1699">
        <f t="shared" si="240"/>
        <v>1988</v>
      </c>
      <c r="M1699">
        <v>19.855</v>
      </c>
      <c r="N1699" t="str">
        <f t="shared" si="241"/>
        <v>Normalweight</v>
      </c>
      <c r="O1699" t="str">
        <f t="shared" si="242"/>
        <v>Diabetes</v>
      </c>
      <c r="P1699">
        <v>6.64</v>
      </c>
      <c r="Q1699" s="2" t="s">
        <v>8355</v>
      </c>
      <c r="R1699" s="2" t="s">
        <v>8354</v>
      </c>
      <c r="S1699" t="s">
        <v>8354</v>
      </c>
      <c r="T1699" s="2">
        <v>1</v>
      </c>
      <c r="U1699" s="2" t="str">
        <f t="shared" si="243"/>
        <v>NO</v>
      </c>
      <c r="V1699" t="s">
        <v>8354</v>
      </c>
      <c r="W1699" t="str">
        <f t="shared" si="244"/>
        <v>tier - 2</v>
      </c>
      <c r="X1699" t="s">
        <v>10</v>
      </c>
      <c r="Y1699" t="str">
        <f t="shared" si="245"/>
        <v>tier - 3</v>
      </c>
      <c r="Z1699" t="s">
        <v>11</v>
      </c>
      <c r="AA1699" s="15">
        <v>15361.5</v>
      </c>
      <c r="AB1699" t="str">
        <v>R1023</v>
      </c>
    </row>
    <row r="1700" spans="1:28" x14ac:dyDescent="0.2">
      <c r="A1700" s="1" t="s">
        <v>671</v>
      </c>
      <c r="B1700" s="13">
        <f t="shared" si="239"/>
        <v>25037</v>
      </c>
      <c r="C1700" s="1">
        <f t="shared" si="246"/>
        <v>54</v>
      </c>
      <c r="D1700">
        <v>1968</v>
      </c>
      <c r="E1700" s="7" t="s">
        <v>9</v>
      </c>
      <c r="F1700">
        <v>18</v>
      </c>
      <c r="G1700" s="8" t="str">
        <f t="shared" si="247"/>
        <v>Jul</v>
      </c>
      <c r="H1700" s="8" t="s">
        <v>6732</v>
      </c>
      <c r="I1700" s="14" t="s">
        <v>6825</v>
      </c>
      <c r="J1700" t="s">
        <v>6223</v>
      </c>
      <c r="K1700">
        <v>1968</v>
      </c>
      <c r="L1700">
        <f t="shared" si="240"/>
        <v>1968</v>
      </c>
      <c r="M1700">
        <v>41.69</v>
      </c>
      <c r="N1700" t="str">
        <f t="shared" si="241"/>
        <v>Obesity</v>
      </c>
      <c r="O1700" t="str">
        <f t="shared" si="242"/>
        <v>Prediabetes</v>
      </c>
      <c r="P1700">
        <v>5.78</v>
      </c>
      <c r="Q1700" s="2" t="s">
        <v>8354</v>
      </c>
      <c r="R1700" s="2" t="s">
        <v>8354</v>
      </c>
      <c r="S1700" t="s">
        <v>8354</v>
      </c>
      <c r="T1700" s="2">
        <v>0</v>
      </c>
      <c r="U1700" s="2" t="str">
        <f t="shared" si="243"/>
        <v>NO</v>
      </c>
      <c r="V1700" t="s">
        <v>8354</v>
      </c>
      <c r="W1700" t="str">
        <f t="shared" si="244"/>
        <v>tier - 2</v>
      </c>
      <c r="X1700" t="s">
        <v>10</v>
      </c>
      <c r="Y1700" t="str">
        <f t="shared" si="245"/>
        <v>tier - 1</v>
      </c>
      <c r="Z1700" t="s">
        <v>15</v>
      </c>
      <c r="AA1700" s="15">
        <v>15363.77</v>
      </c>
      <c r="AB1700" t="str">
        <v>R1026</v>
      </c>
    </row>
    <row r="1701" spans="1:28" x14ac:dyDescent="0.2">
      <c r="A1701" s="1" t="s">
        <v>670</v>
      </c>
      <c r="B1701" s="13">
        <f t="shared" si="239"/>
        <v>22895</v>
      </c>
      <c r="C1701" s="1">
        <f t="shared" si="246"/>
        <v>60</v>
      </c>
      <c r="D1701">
        <v>1962</v>
      </c>
      <c r="E1701" s="7" t="s">
        <v>19</v>
      </c>
      <c r="F1701">
        <v>6</v>
      </c>
      <c r="G1701" s="8" t="str">
        <f t="shared" si="247"/>
        <v>Sep</v>
      </c>
      <c r="H1701" s="8" t="s">
        <v>6730</v>
      </c>
      <c r="I1701" s="14" t="s">
        <v>7953</v>
      </c>
      <c r="J1701" t="s">
        <v>6224</v>
      </c>
      <c r="K1701">
        <v>1962</v>
      </c>
      <c r="L1701">
        <f t="shared" si="240"/>
        <v>1962</v>
      </c>
      <c r="M1701">
        <v>16.12</v>
      </c>
      <c r="N1701" t="str">
        <f t="shared" si="241"/>
        <v>Underweight</v>
      </c>
      <c r="O1701" t="str">
        <f t="shared" si="242"/>
        <v>Diabetes</v>
      </c>
      <c r="P1701">
        <v>10.45</v>
      </c>
      <c r="Q1701" s="2" t="s">
        <v>8354</v>
      </c>
      <c r="R1701" s="2" t="s">
        <v>8354</v>
      </c>
      <c r="S1701" t="s">
        <v>8354</v>
      </c>
      <c r="T1701" s="2">
        <v>0</v>
      </c>
      <c r="U1701" s="2" t="str">
        <f t="shared" si="243"/>
        <v>NO</v>
      </c>
      <c r="V1701" t="s">
        <v>8354</v>
      </c>
      <c r="W1701" t="str">
        <f t="shared" si="244"/>
        <v>tier - 2</v>
      </c>
      <c r="X1701" t="s">
        <v>10</v>
      </c>
      <c r="Y1701" t="str">
        <f t="shared" si="245"/>
        <v>tier - 2</v>
      </c>
      <c r="Z1701" t="s">
        <v>10</v>
      </c>
      <c r="AA1701" s="15">
        <v>15368.22</v>
      </c>
      <c r="AB1701" t="str">
        <v>R1011</v>
      </c>
    </row>
    <row r="1702" spans="1:28" x14ac:dyDescent="0.2">
      <c r="A1702" s="1" t="s">
        <v>669</v>
      </c>
      <c r="B1702" s="13">
        <f t="shared" si="239"/>
        <v>23624</v>
      </c>
      <c r="C1702" s="1">
        <f t="shared" si="246"/>
        <v>58</v>
      </c>
      <c r="D1702">
        <v>1964</v>
      </c>
      <c r="E1702" s="7" t="s">
        <v>19</v>
      </c>
      <c r="F1702">
        <v>4</v>
      </c>
      <c r="G1702" s="8" t="str">
        <f t="shared" si="247"/>
        <v>Sep</v>
      </c>
      <c r="H1702" s="8" t="s">
        <v>6732</v>
      </c>
      <c r="I1702" s="14" t="s">
        <v>6739</v>
      </c>
      <c r="J1702" t="s">
        <v>6225</v>
      </c>
      <c r="K1702">
        <v>1964</v>
      </c>
      <c r="L1702">
        <f t="shared" si="240"/>
        <v>1964</v>
      </c>
      <c r="M1702">
        <v>37.43</v>
      </c>
      <c r="N1702" t="str">
        <f t="shared" si="241"/>
        <v>Obesity</v>
      </c>
      <c r="O1702" t="str">
        <f t="shared" si="242"/>
        <v>Normal</v>
      </c>
      <c r="P1702">
        <v>4.5199999999999996</v>
      </c>
      <c r="Q1702" s="2" t="s">
        <v>8354</v>
      </c>
      <c r="R1702" s="2" t="s">
        <v>8354</v>
      </c>
      <c r="S1702" t="s">
        <v>8354</v>
      </c>
      <c r="T1702" s="2">
        <v>1</v>
      </c>
      <c r="U1702" s="2" t="str">
        <f t="shared" si="243"/>
        <v>NO</v>
      </c>
      <c r="V1702" t="s">
        <v>8354</v>
      </c>
      <c r="W1702" t="str">
        <f t="shared" si="244"/>
        <v>tier - 2</v>
      </c>
      <c r="X1702" t="s">
        <v>10</v>
      </c>
      <c r="Y1702" t="str">
        <f t="shared" si="245"/>
        <v>tier - 2</v>
      </c>
      <c r="Z1702" t="s">
        <v>10</v>
      </c>
      <c r="AA1702" s="15">
        <v>15377.77</v>
      </c>
      <c r="AB1702" t="str">
        <v>R1012</v>
      </c>
    </row>
    <row r="1703" spans="1:28" x14ac:dyDescent="0.2">
      <c r="A1703" s="1" t="s">
        <v>668</v>
      </c>
      <c r="B1703" s="13">
        <f t="shared" si="239"/>
        <v>33171</v>
      </c>
      <c r="C1703" s="1">
        <f t="shared" si="246"/>
        <v>32</v>
      </c>
      <c r="D1703">
        <v>1990</v>
      </c>
      <c r="E1703" s="7" t="s">
        <v>36</v>
      </c>
      <c r="F1703">
        <v>25</v>
      </c>
      <c r="G1703" s="8" t="str">
        <f t="shared" si="247"/>
        <v>Oct</v>
      </c>
      <c r="H1703" s="8" t="s">
        <v>6732</v>
      </c>
      <c r="I1703" s="14" t="s">
        <v>6806</v>
      </c>
      <c r="J1703" t="s">
        <v>6226</v>
      </c>
      <c r="K1703">
        <v>1990</v>
      </c>
      <c r="L1703">
        <f t="shared" si="240"/>
        <v>1990</v>
      </c>
      <c r="M1703">
        <v>31.065000000000001</v>
      </c>
      <c r="N1703" t="str">
        <f t="shared" si="241"/>
        <v>Obesity</v>
      </c>
      <c r="O1703" t="str">
        <f t="shared" si="242"/>
        <v>Prediabetes</v>
      </c>
      <c r="P1703">
        <v>5.71</v>
      </c>
      <c r="Q1703" s="2" t="s">
        <v>8354</v>
      </c>
      <c r="R1703" s="2" t="s">
        <v>8354</v>
      </c>
      <c r="S1703" t="s">
        <v>8354</v>
      </c>
      <c r="T1703" s="2">
        <v>0</v>
      </c>
      <c r="U1703" s="2" t="str">
        <f t="shared" si="243"/>
        <v>NO</v>
      </c>
      <c r="V1703" t="s">
        <v>8354</v>
      </c>
      <c r="W1703" t="str">
        <f t="shared" si="244"/>
        <v>tier - 2</v>
      </c>
      <c r="X1703" t="s">
        <v>10</v>
      </c>
      <c r="Y1703" t="str">
        <f t="shared" si="245"/>
        <v>tier - 1</v>
      </c>
      <c r="Z1703" t="s">
        <v>15</v>
      </c>
      <c r="AA1703" s="15">
        <v>15440.2</v>
      </c>
      <c r="AB1703" t="str">
        <v>R1012</v>
      </c>
    </row>
    <row r="1704" spans="1:28" x14ac:dyDescent="0.2">
      <c r="A1704" s="1" t="s">
        <v>667</v>
      </c>
      <c r="B1704" s="13">
        <f t="shared" si="239"/>
        <v>27961</v>
      </c>
      <c r="C1704" s="1">
        <f t="shared" si="246"/>
        <v>46</v>
      </c>
      <c r="D1704">
        <v>1976</v>
      </c>
      <c r="E1704" s="7" t="s">
        <v>9</v>
      </c>
      <c r="F1704">
        <v>20</v>
      </c>
      <c r="G1704" s="8" t="str">
        <f t="shared" si="247"/>
        <v>Jul</v>
      </c>
      <c r="H1704" s="8" t="s">
        <v>6732</v>
      </c>
      <c r="I1704" s="14" t="s">
        <v>7319</v>
      </c>
      <c r="J1704" t="s">
        <v>6227</v>
      </c>
      <c r="K1704">
        <v>1976</v>
      </c>
      <c r="L1704">
        <f t="shared" si="240"/>
        <v>1976</v>
      </c>
      <c r="M1704">
        <v>25.08</v>
      </c>
      <c r="N1704" t="str">
        <f t="shared" si="241"/>
        <v>Overweight</v>
      </c>
      <c r="O1704" t="str">
        <f t="shared" si="242"/>
        <v>Normal</v>
      </c>
      <c r="P1704">
        <v>4.7699999999999996</v>
      </c>
      <c r="Q1704" s="2" t="s">
        <v>8354</v>
      </c>
      <c r="R1704" s="2" t="s">
        <v>8354</v>
      </c>
      <c r="S1704" t="s">
        <v>8354</v>
      </c>
      <c r="T1704" s="2">
        <v>0</v>
      </c>
      <c r="U1704" s="2" t="str">
        <f t="shared" si="243"/>
        <v>NO</v>
      </c>
      <c r="V1704" t="s">
        <v>8354</v>
      </c>
      <c r="W1704" t="str">
        <f t="shared" si="244"/>
        <v>tier - 2</v>
      </c>
      <c r="X1704" t="s">
        <v>10</v>
      </c>
      <c r="Y1704" t="str">
        <f t="shared" si="245"/>
        <v>tier - 1</v>
      </c>
      <c r="Z1704" t="s">
        <v>15</v>
      </c>
      <c r="AA1704" s="15">
        <v>15450.48</v>
      </c>
      <c r="AB1704" t="str">
        <v>R1026</v>
      </c>
    </row>
    <row r="1705" spans="1:28" x14ac:dyDescent="0.2">
      <c r="A1705" s="1" t="s">
        <v>666</v>
      </c>
      <c r="B1705" s="13">
        <f t="shared" si="239"/>
        <v>38185</v>
      </c>
      <c r="C1705" s="1">
        <f t="shared" si="246"/>
        <v>18</v>
      </c>
      <c r="D1705">
        <v>2004</v>
      </c>
      <c r="E1705" s="7" t="s">
        <v>9</v>
      </c>
      <c r="F1705">
        <v>17</v>
      </c>
      <c r="G1705" s="8" t="str">
        <f t="shared" si="247"/>
        <v>Jul</v>
      </c>
      <c r="H1705" s="8" t="s">
        <v>6730</v>
      </c>
      <c r="I1705" s="14" t="s">
        <v>6910</v>
      </c>
      <c r="J1705" t="s">
        <v>6228</v>
      </c>
      <c r="K1705">
        <v>2004</v>
      </c>
      <c r="L1705">
        <f t="shared" si="240"/>
        <v>2004</v>
      </c>
      <c r="M1705">
        <v>15.2</v>
      </c>
      <c r="N1705" t="str">
        <f t="shared" si="241"/>
        <v>Underweight</v>
      </c>
      <c r="O1705" t="str">
        <f t="shared" si="242"/>
        <v>Diabetes</v>
      </c>
      <c r="P1705">
        <v>7.81</v>
      </c>
      <c r="Q1705" s="2" t="s">
        <v>8355</v>
      </c>
      <c r="R1705" s="2" t="s">
        <v>8354</v>
      </c>
      <c r="S1705" t="s">
        <v>8354</v>
      </c>
      <c r="T1705" s="2">
        <v>1</v>
      </c>
      <c r="U1705" s="2" t="str">
        <f t="shared" si="243"/>
        <v>NO</v>
      </c>
      <c r="V1705" t="s">
        <v>8354</v>
      </c>
      <c r="W1705" t="str">
        <f t="shared" si="244"/>
        <v>tier - 2</v>
      </c>
      <c r="X1705" t="s">
        <v>10</v>
      </c>
      <c r="Y1705" t="str">
        <f t="shared" si="245"/>
        <v>tier - 3</v>
      </c>
      <c r="Z1705" t="s">
        <v>11</v>
      </c>
      <c r="AA1705" s="15">
        <v>15518.18</v>
      </c>
      <c r="AB1705" t="str">
        <v>R1015</v>
      </c>
    </row>
    <row r="1706" spans="1:28" x14ac:dyDescent="0.2">
      <c r="A1706" s="1" t="s">
        <v>665</v>
      </c>
      <c r="B1706" s="13">
        <f t="shared" si="239"/>
        <v>27208</v>
      </c>
      <c r="C1706" s="1">
        <f t="shared" si="246"/>
        <v>48</v>
      </c>
      <c r="D1706">
        <v>1974</v>
      </c>
      <c r="E1706" s="7" t="s">
        <v>17</v>
      </c>
      <c r="F1706">
        <v>28</v>
      </c>
      <c r="G1706" s="8" t="str">
        <f t="shared" si="247"/>
        <v>Jun</v>
      </c>
      <c r="H1706" s="8" t="s">
        <v>6732</v>
      </c>
      <c r="I1706" s="14" t="s">
        <v>7954</v>
      </c>
      <c r="J1706" t="s">
        <v>5461</v>
      </c>
      <c r="K1706">
        <v>1974</v>
      </c>
      <c r="L1706">
        <f t="shared" si="240"/>
        <v>1974</v>
      </c>
      <c r="M1706">
        <v>22.34</v>
      </c>
      <c r="N1706" t="str">
        <f t="shared" si="241"/>
        <v>Normalweight</v>
      </c>
      <c r="O1706" t="str">
        <f t="shared" si="242"/>
        <v>Normal</v>
      </c>
      <c r="P1706">
        <v>5.19</v>
      </c>
      <c r="Q1706" s="2" t="s">
        <v>8355</v>
      </c>
      <c r="R1706" s="2" t="s">
        <v>8354</v>
      </c>
      <c r="S1706" t="s">
        <v>8354</v>
      </c>
      <c r="T1706" s="2">
        <v>0</v>
      </c>
      <c r="U1706" s="2" t="str">
        <f t="shared" si="243"/>
        <v>NO</v>
      </c>
      <c r="V1706" t="s">
        <v>8354</v>
      </c>
      <c r="W1706" t="str">
        <f t="shared" si="244"/>
        <v>tier - 2</v>
      </c>
      <c r="X1706" t="s">
        <v>10</v>
      </c>
      <c r="Y1706" t="str">
        <f t="shared" si="245"/>
        <v>tier - 2</v>
      </c>
      <c r="Z1706" t="s">
        <v>10</v>
      </c>
      <c r="AA1706" s="15">
        <v>15532.16</v>
      </c>
      <c r="AB1706" t="str">
        <v>R1026</v>
      </c>
    </row>
    <row r="1707" spans="1:28" x14ac:dyDescent="0.2">
      <c r="A1707" s="1" t="s">
        <v>664</v>
      </c>
      <c r="B1707" s="13">
        <f t="shared" si="239"/>
        <v>21825</v>
      </c>
      <c r="C1707" s="1">
        <f t="shared" si="246"/>
        <v>63</v>
      </c>
      <c r="D1707">
        <v>1959</v>
      </c>
      <c r="E1707" s="7" t="s">
        <v>36</v>
      </c>
      <c r="F1707">
        <v>2</v>
      </c>
      <c r="G1707" s="8" t="str">
        <f t="shared" si="247"/>
        <v>Oct</v>
      </c>
      <c r="H1707" s="8" t="s">
        <v>6730</v>
      </c>
      <c r="I1707" s="14" t="s">
        <v>7955</v>
      </c>
      <c r="J1707" t="s">
        <v>6229</v>
      </c>
      <c r="K1707">
        <v>1959</v>
      </c>
      <c r="L1707">
        <f t="shared" si="240"/>
        <v>1959</v>
      </c>
      <c r="M1707">
        <v>40.15</v>
      </c>
      <c r="N1707" t="str">
        <f t="shared" si="241"/>
        <v>Obesity</v>
      </c>
      <c r="O1707" t="str">
        <f t="shared" si="242"/>
        <v>Prediabetes</v>
      </c>
      <c r="P1707">
        <v>5.93</v>
      </c>
      <c r="Q1707" s="2" t="s">
        <v>8354</v>
      </c>
      <c r="R1707" s="2" t="s">
        <v>8354</v>
      </c>
      <c r="S1707" t="s">
        <v>8354</v>
      </c>
      <c r="T1707" s="2">
        <v>1</v>
      </c>
      <c r="U1707" s="2" t="str">
        <f t="shared" si="243"/>
        <v>NO</v>
      </c>
      <c r="V1707" t="s">
        <v>8354</v>
      </c>
      <c r="W1707" t="str">
        <f t="shared" si="244"/>
        <v>tier - 2</v>
      </c>
      <c r="X1707" t="s">
        <v>10</v>
      </c>
      <c r="Y1707" t="str">
        <f t="shared" si="245"/>
        <v>tier - 3</v>
      </c>
      <c r="Z1707" t="s">
        <v>11</v>
      </c>
      <c r="AA1707" s="15">
        <v>15555.19</v>
      </c>
      <c r="AB1707" t="str">
        <v>R1012</v>
      </c>
    </row>
    <row r="1708" spans="1:28" x14ac:dyDescent="0.2">
      <c r="A1708" s="1" t="s">
        <v>663</v>
      </c>
      <c r="B1708" s="13">
        <f t="shared" si="239"/>
        <v>27240</v>
      </c>
      <c r="C1708" s="1">
        <f t="shared" si="246"/>
        <v>48</v>
      </c>
      <c r="D1708">
        <v>1974</v>
      </c>
      <c r="E1708" s="7" t="s">
        <v>9</v>
      </c>
      <c r="F1708">
        <v>30</v>
      </c>
      <c r="G1708" s="8" t="str">
        <f t="shared" si="247"/>
        <v>Jul</v>
      </c>
      <c r="H1708" s="8" t="s">
        <v>6730</v>
      </c>
      <c r="I1708" s="14" t="s">
        <v>7196</v>
      </c>
      <c r="J1708" t="s">
        <v>5782</v>
      </c>
      <c r="K1708">
        <v>1974</v>
      </c>
      <c r="L1708">
        <f t="shared" si="240"/>
        <v>1974</v>
      </c>
      <c r="M1708">
        <v>37.729999999999997</v>
      </c>
      <c r="N1708" t="str">
        <f t="shared" si="241"/>
        <v>Obesity</v>
      </c>
      <c r="O1708" t="str">
        <f t="shared" si="242"/>
        <v>Prediabetes</v>
      </c>
      <c r="P1708">
        <v>6.29</v>
      </c>
      <c r="Q1708" s="2" t="s">
        <v>8354</v>
      </c>
      <c r="R1708" s="2" t="s">
        <v>8354</v>
      </c>
      <c r="S1708" t="s">
        <v>8354</v>
      </c>
      <c r="T1708" s="2">
        <v>1</v>
      </c>
      <c r="U1708" s="2" t="str">
        <f t="shared" si="243"/>
        <v>NO</v>
      </c>
      <c r="V1708" t="s">
        <v>8354</v>
      </c>
      <c r="W1708" t="str">
        <f t="shared" si="244"/>
        <v>tier - 2</v>
      </c>
      <c r="X1708" t="s">
        <v>10</v>
      </c>
      <c r="Y1708" t="str">
        <f t="shared" si="245"/>
        <v>tier - 2</v>
      </c>
      <c r="Z1708" t="s">
        <v>10</v>
      </c>
      <c r="AA1708" s="15">
        <v>15556.67</v>
      </c>
      <c r="AB1708" t="str">
        <v>R1012</v>
      </c>
    </row>
    <row r="1709" spans="1:28" x14ac:dyDescent="0.2">
      <c r="A1709" s="1" t="s">
        <v>662</v>
      </c>
      <c r="B1709" s="13">
        <f t="shared" si="239"/>
        <v>24043</v>
      </c>
      <c r="C1709" s="1">
        <f t="shared" si="246"/>
        <v>57</v>
      </c>
      <c r="D1709">
        <v>1965</v>
      </c>
      <c r="E1709" s="7" t="s">
        <v>36</v>
      </c>
      <c r="F1709">
        <v>28</v>
      </c>
      <c r="G1709" s="8" t="str">
        <f t="shared" si="247"/>
        <v>Oct</v>
      </c>
      <c r="H1709" s="8" t="s">
        <v>6732</v>
      </c>
      <c r="I1709" s="14" t="s">
        <v>7956</v>
      </c>
      <c r="J1709" t="s">
        <v>6230</v>
      </c>
      <c r="K1709">
        <v>1965</v>
      </c>
      <c r="L1709">
        <f t="shared" si="240"/>
        <v>1965</v>
      </c>
      <c r="M1709">
        <v>25.35</v>
      </c>
      <c r="N1709" t="str">
        <f t="shared" si="241"/>
        <v>Overweight</v>
      </c>
      <c r="O1709" t="str">
        <f t="shared" si="242"/>
        <v>Normal</v>
      </c>
      <c r="P1709">
        <v>4.9000000000000004</v>
      </c>
      <c r="Q1709" s="2" t="s">
        <v>8354</v>
      </c>
      <c r="R1709" s="2" t="s">
        <v>8354</v>
      </c>
      <c r="S1709" t="s">
        <v>8354</v>
      </c>
      <c r="T1709" s="2">
        <v>0</v>
      </c>
      <c r="U1709" s="2" t="str">
        <f t="shared" si="243"/>
        <v>NO</v>
      </c>
      <c r="V1709" t="s">
        <v>8354</v>
      </c>
      <c r="W1709" t="str">
        <f t="shared" si="244"/>
        <v>tier - 2</v>
      </c>
      <c r="X1709" t="s">
        <v>10</v>
      </c>
      <c r="Y1709" t="str">
        <f t="shared" si="245"/>
        <v>tier - 2</v>
      </c>
      <c r="Z1709" t="s">
        <v>10</v>
      </c>
      <c r="AA1709" s="15">
        <v>15608.58</v>
      </c>
      <c r="AB1709" t="str">
        <v>R1026</v>
      </c>
    </row>
    <row r="1710" spans="1:28" x14ac:dyDescent="0.2">
      <c r="A1710" s="1" t="s">
        <v>661</v>
      </c>
      <c r="B1710" s="13">
        <f t="shared" si="239"/>
        <v>22073</v>
      </c>
      <c r="C1710" s="1">
        <f t="shared" si="246"/>
        <v>63</v>
      </c>
      <c r="D1710">
        <v>1960</v>
      </c>
      <c r="E1710" s="7" t="s">
        <v>17</v>
      </c>
      <c r="F1710">
        <v>6</v>
      </c>
      <c r="G1710" s="8" t="str">
        <f t="shared" si="247"/>
        <v>Jun</v>
      </c>
      <c r="H1710" s="8" t="s">
        <v>6730</v>
      </c>
      <c r="I1710" s="14" t="s">
        <v>7443</v>
      </c>
      <c r="J1710" t="s">
        <v>5981</v>
      </c>
      <c r="K1710">
        <v>1960</v>
      </c>
      <c r="L1710">
        <f t="shared" si="240"/>
        <v>1960</v>
      </c>
      <c r="M1710">
        <v>26.41</v>
      </c>
      <c r="N1710" t="str">
        <f t="shared" si="241"/>
        <v>Overweight</v>
      </c>
      <c r="O1710" t="str">
        <f t="shared" si="242"/>
        <v>Normal</v>
      </c>
      <c r="P1710">
        <v>5.07</v>
      </c>
      <c r="Q1710" s="2" t="s">
        <v>8355</v>
      </c>
      <c r="R1710" s="2" t="s">
        <v>8354</v>
      </c>
      <c r="S1710" t="s">
        <v>8354</v>
      </c>
      <c r="T1710" s="2">
        <v>1</v>
      </c>
      <c r="U1710" s="2" t="str">
        <f t="shared" si="243"/>
        <v>NO</v>
      </c>
      <c r="V1710" t="s">
        <v>8354</v>
      </c>
      <c r="W1710" t="str">
        <f t="shared" si="244"/>
        <v>tier - 2</v>
      </c>
      <c r="X1710" t="s">
        <v>10</v>
      </c>
      <c r="Y1710" t="str">
        <f t="shared" si="245"/>
        <v>tier - 2</v>
      </c>
      <c r="Z1710" t="s">
        <v>10</v>
      </c>
      <c r="AA1710" s="15">
        <v>15612.19</v>
      </c>
      <c r="AB1710" t="str">
        <v>R1012</v>
      </c>
    </row>
    <row r="1711" spans="1:28" x14ac:dyDescent="0.2">
      <c r="A1711" s="1" t="s">
        <v>660</v>
      </c>
      <c r="B1711" s="13">
        <f t="shared" si="239"/>
        <v>32499</v>
      </c>
      <c r="C1711" s="1">
        <f t="shared" si="246"/>
        <v>34</v>
      </c>
      <c r="D1711">
        <v>1988</v>
      </c>
      <c r="E1711" s="7" t="s">
        <v>29</v>
      </c>
      <c r="F1711">
        <v>22</v>
      </c>
      <c r="G1711" s="8" t="str">
        <f t="shared" si="247"/>
        <v>Dec</v>
      </c>
      <c r="H1711" s="8" t="s">
        <v>6730</v>
      </c>
      <c r="I1711" s="14" t="s">
        <v>7957</v>
      </c>
      <c r="J1711" t="s">
        <v>6231</v>
      </c>
      <c r="K1711">
        <v>1988</v>
      </c>
      <c r="L1711">
        <f t="shared" si="240"/>
        <v>1988</v>
      </c>
      <c r="M1711">
        <v>27.6</v>
      </c>
      <c r="N1711" t="str">
        <f t="shared" si="241"/>
        <v>Overweight</v>
      </c>
      <c r="O1711" t="str">
        <f t="shared" si="242"/>
        <v>Normal</v>
      </c>
      <c r="P1711">
        <v>5.33</v>
      </c>
      <c r="Q1711" s="2" t="s">
        <v>8354</v>
      </c>
      <c r="R1711" s="2" t="s">
        <v>8354</v>
      </c>
      <c r="S1711" t="s">
        <v>8354</v>
      </c>
      <c r="T1711" s="2">
        <v>1</v>
      </c>
      <c r="U1711" s="2" t="str">
        <f t="shared" si="243"/>
        <v>NO</v>
      </c>
      <c r="V1711" t="s">
        <v>8354</v>
      </c>
      <c r="W1711" t="str">
        <f t="shared" si="244"/>
        <v>tier - 2</v>
      </c>
      <c r="X1711" t="s">
        <v>10</v>
      </c>
      <c r="Y1711" t="str">
        <f t="shared" si="245"/>
        <v>tier - 2</v>
      </c>
      <c r="Z1711" t="s">
        <v>10</v>
      </c>
      <c r="AA1711" s="15">
        <v>15646.28</v>
      </c>
      <c r="AB1711" t="str">
        <v>R1011</v>
      </c>
    </row>
    <row r="1712" spans="1:28" x14ac:dyDescent="0.2">
      <c r="A1712" s="1" t="s">
        <v>659</v>
      </c>
      <c r="B1712" s="13">
        <f t="shared" si="239"/>
        <v>26841</v>
      </c>
      <c r="C1712" s="1">
        <f t="shared" si="246"/>
        <v>49</v>
      </c>
      <c r="D1712">
        <v>1973</v>
      </c>
      <c r="E1712" s="7" t="s">
        <v>17</v>
      </c>
      <c r="F1712">
        <v>26</v>
      </c>
      <c r="G1712" s="8" t="str">
        <f t="shared" si="247"/>
        <v>Jun</v>
      </c>
      <c r="H1712" s="8" t="s">
        <v>6732</v>
      </c>
      <c r="I1712" s="14" t="s">
        <v>7958</v>
      </c>
      <c r="J1712" t="s">
        <v>6713</v>
      </c>
      <c r="K1712">
        <v>1973</v>
      </c>
      <c r="L1712">
        <f t="shared" si="240"/>
        <v>1973</v>
      </c>
      <c r="M1712">
        <v>33.82</v>
      </c>
      <c r="N1712" t="str">
        <f t="shared" si="241"/>
        <v>Obesity</v>
      </c>
      <c r="O1712" t="str">
        <f t="shared" si="242"/>
        <v>Diabetes</v>
      </c>
      <c r="P1712">
        <v>8.93</v>
      </c>
      <c r="Q1712" s="2" t="s">
        <v>8355</v>
      </c>
      <c r="R1712" s="2" t="s">
        <v>8354</v>
      </c>
      <c r="S1712" t="s">
        <v>8354</v>
      </c>
      <c r="T1712" s="2">
        <v>1</v>
      </c>
      <c r="U1712" s="2" t="str">
        <f t="shared" si="243"/>
        <v>NO</v>
      </c>
      <c r="V1712" t="s">
        <v>8354</v>
      </c>
      <c r="W1712" t="str">
        <f t="shared" si="244"/>
        <v>tier - 2</v>
      </c>
      <c r="X1712" t="s">
        <v>10</v>
      </c>
      <c r="Y1712" t="str">
        <f t="shared" si="245"/>
        <v>tier - 2</v>
      </c>
      <c r="Z1712" t="s">
        <v>10</v>
      </c>
      <c r="AA1712" s="15">
        <v>15670.3</v>
      </c>
      <c r="AB1712" t="str">
        <v>R1026</v>
      </c>
    </row>
    <row r="1713" spans="1:28" x14ac:dyDescent="0.2">
      <c r="A1713" s="1" t="s">
        <v>658</v>
      </c>
      <c r="B1713" s="13">
        <f t="shared" si="239"/>
        <v>28023</v>
      </c>
      <c r="C1713" s="1">
        <f t="shared" si="246"/>
        <v>46</v>
      </c>
      <c r="D1713">
        <v>1976</v>
      </c>
      <c r="E1713" s="7" t="s">
        <v>19</v>
      </c>
      <c r="F1713">
        <v>20</v>
      </c>
      <c r="G1713" s="8" t="str">
        <f t="shared" si="247"/>
        <v>Sep</v>
      </c>
      <c r="H1713" s="8" t="s">
        <v>6730</v>
      </c>
      <c r="I1713" s="14" t="s">
        <v>7031</v>
      </c>
      <c r="J1713" t="s">
        <v>6232</v>
      </c>
      <c r="K1713">
        <v>1976</v>
      </c>
      <c r="L1713">
        <f t="shared" si="240"/>
        <v>1976</v>
      </c>
      <c r="M1713">
        <v>32.9</v>
      </c>
      <c r="N1713" t="str">
        <f t="shared" si="241"/>
        <v>Obesity</v>
      </c>
      <c r="O1713" t="str">
        <f t="shared" si="242"/>
        <v>Normal</v>
      </c>
      <c r="P1713">
        <v>4.3499999999999996</v>
      </c>
      <c r="Q1713" s="2" t="s">
        <v>8354</v>
      </c>
      <c r="R1713" s="2" t="s">
        <v>8354</v>
      </c>
      <c r="S1713" t="s">
        <v>8354</v>
      </c>
      <c r="T1713" s="2">
        <v>0</v>
      </c>
      <c r="U1713" s="2" t="str">
        <f t="shared" si="243"/>
        <v>NO</v>
      </c>
      <c r="V1713" t="s">
        <v>8354</v>
      </c>
      <c r="W1713" t="str">
        <f t="shared" si="244"/>
        <v>tier - 2</v>
      </c>
      <c r="X1713" t="s">
        <v>10</v>
      </c>
      <c r="Y1713" t="str">
        <f t="shared" si="245"/>
        <v>tier - 2</v>
      </c>
      <c r="Z1713" t="s">
        <v>10</v>
      </c>
      <c r="AA1713" s="15">
        <v>15698.86</v>
      </c>
      <c r="AB1713" t="str">
        <v>R1012</v>
      </c>
    </row>
    <row r="1714" spans="1:28" x14ac:dyDescent="0.2">
      <c r="A1714" s="1" t="s">
        <v>657</v>
      </c>
      <c r="B1714" s="13">
        <f t="shared" si="239"/>
        <v>27270</v>
      </c>
      <c r="C1714" s="1">
        <f t="shared" si="246"/>
        <v>48</v>
      </c>
      <c r="D1714">
        <v>1974</v>
      </c>
      <c r="E1714" s="7" t="s">
        <v>34</v>
      </c>
      <c r="F1714">
        <v>29</v>
      </c>
      <c r="G1714" s="8" t="str">
        <f t="shared" si="247"/>
        <v>Aug</v>
      </c>
      <c r="H1714" s="8" t="s">
        <v>6732</v>
      </c>
      <c r="I1714" s="14" t="s">
        <v>6899</v>
      </c>
      <c r="J1714" t="s">
        <v>6233</v>
      </c>
      <c r="K1714">
        <v>1974</v>
      </c>
      <c r="L1714">
        <f t="shared" si="240"/>
        <v>1974</v>
      </c>
      <c r="M1714">
        <v>30.875</v>
      </c>
      <c r="N1714" t="str">
        <f t="shared" si="241"/>
        <v>Obesity</v>
      </c>
      <c r="O1714" t="str">
        <f t="shared" si="242"/>
        <v>Diabetes</v>
      </c>
      <c r="P1714">
        <v>9.5399999999999991</v>
      </c>
      <c r="Q1714" s="2" t="s">
        <v>8355</v>
      </c>
      <c r="R1714" s="2" t="s">
        <v>8354</v>
      </c>
      <c r="S1714" t="s">
        <v>8354</v>
      </c>
      <c r="T1714" s="2">
        <v>1</v>
      </c>
      <c r="U1714" s="2" t="str">
        <f t="shared" si="243"/>
        <v>NO</v>
      </c>
      <c r="V1714" t="s">
        <v>8354</v>
      </c>
      <c r="W1714" t="str">
        <f t="shared" si="244"/>
        <v>tier - 2</v>
      </c>
      <c r="X1714" t="s">
        <v>10</v>
      </c>
      <c r="Y1714" t="str">
        <f t="shared" si="245"/>
        <v>tier - 1</v>
      </c>
      <c r="Z1714" t="s">
        <v>15</v>
      </c>
      <c r="AA1714" s="15">
        <v>15746.62</v>
      </c>
      <c r="AB1714" t="str">
        <v>R1012</v>
      </c>
    </row>
    <row r="1715" spans="1:28" x14ac:dyDescent="0.2">
      <c r="A1715" s="1" t="s">
        <v>656</v>
      </c>
      <c r="B1715" s="13">
        <f t="shared" si="239"/>
        <v>35712</v>
      </c>
      <c r="C1715" s="1">
        <f t="shared" si="246"/>
        <v>25</v>
      </c>
      <c r="D1715">
        <v>1997</v>
      </c>
      <c r="E1715" s="7" t="s">
        <v>36</v>
      </c>
      <c r="F1715">
        <v>9</v>
      </c>
      <c r="G1715" s="8" t="str">
        <f t="shared" si="247"/>
        <v>Oct</v>
      </c>
      <c r="H1715" s="8" t="s">
        <v>6730</v>
      </c>
      <c r="I1715" s="14" t="s">
        <v>7959</v>
      </c>
      <c r="J1715" t="s">
        <v>5394</v>
      </c>
      <c r="K1715">
        <v>1997</v>
      </c>
      <c r="L1715">
        <f t="shared" si="240"/>
        <v>1997</v>
      </c>
      <c r="M1715">
        <v>32.64</v>
      </c>
      <c r="N1715" t="str">
        <f t="shared" si="241"/>
        <v>Obesity</v>
      </c>
      <c r="O1715" t="str">
        <f t="shared" si="242"/>
        <v>Prediabetes</v>
      </c>
      <c r="P1715">
        <v>5.91</v>
      </c>
      <c r="Q1715" s="2" t="s">
        <v>8354</v>
      </c>
      <c r="R1715" s="2" t="s">
        <v>8354</v>
      </c>
      <c r="S1715" t="s">
        <v>8354</v>
      </c>
      <c r="T1715" s="2">
        <v>0</v>
      </c>
      <c r="U1715" s="2" t="str">
        <f t="shared" si="243"/>
        <v>NO</v>
      </c>
      <c r="V1715" t="s">
        <v>8354</v>
      </c>
      <c r="W1715" t="str">
        <f t="shared" si="244"/>
        <v>tier - 2</v>
      </c>
      <c r="X1715" t="s">
        <v>10</v>
      </c>
      <c r="Y1715" t="str">
        <f t="shared" si="245"/>
        <v>tier - 2</v>
      </c>
      <c r="Z1715" t="s">
        <v>10</v>
      </c>
      <c r="AA1715" s="15">
        <v>15817.99</v>
      </c>
      <c r="AB1715" t="str">
        <v>R1012</v>
      </c>
    </row>
    <row r="1716" spans="1:28" x14ac:dyDescent="0.2">
      <c r="A1716" s="1" t="s">
        <v>655</v>
      </c>
      <c r="B1716" s="13">
        <f t="shared" si="239"/>
        <v>30859</v>
      </c>
      <c r="C1716" s="1">
        <f t="shared" si="246"/>
        <v>38</v>
      </c>
      <c r="D1716">
        <v>1984</v>
      </c>
      <c r="E1716" s="7" t="s">
        <v>17</v>
      </c>
      <c r="F1716">
        <v>26</v>
      </c>
      <c r="G1716" s="8" t="str">
        <f t="shared" si="247"/>
        <v>Jun</v>
      </c>
      <c r="H1716" s="8" t="s">
        <v>6730</v>
      </c>
      <c r="I1716" s="14" t="s">
        <v>7957</v>
      </c>
      <c r="J1716" t="s">
        <v>6234</v>
      </c>
      <c r="K1716">
        <v>1984</v>
      </c>
      <c r="L1716">
        <f t="shared" si="240"/>
        <v>1984</v>
      </c>
      <c r="M1716">
        <v>22.135000000000002</v>
      </c>
      <c r="N1716" t="str">
        <f t="shared" si="241"/>
        <v>Normalweight</v>
      </c>
      <c r="O1716" t="str">
        <f t="shared" si="242"/>
        <v>Normal</v>
      </c>
      <c r="P1716">
        <v>5.0999999999999996</v>
      </c>
      <c r="Q1716" s="2" t="s">
        <v>8354</v>
      </c>
      <c r="R1716" s="2" t="s">
        <v>8354</v>
      </c>
      <c r="S1716" t="s">
        <v>8354</v>
      </c>
      <c r="T1716" s="2">
        <v>0</v>
      </c>
      <c r="U1716" s="2" t="str">
        <f t="shared" si="243"/>
        <v>NO</v>
      </c>
      <c r="V1716" t="s">
        <v>8354</v>
      </c>
      <c r="W1716" t="str">
        <f t="shared" si="244"/>
        <v>tier - 2</v>
      </c>
      <c r="X1716" t="s">
        <v>10</v>
      </c>
      <c r="Y1716" t="str">
        <f t="shared" si="245"/>
        <v>tier - 3</v>
      </c>
      <c r="Z1716" t="s">
        <v>11</v>
      </c>
      <c r="AA1716" s="15">
        <v>15820.7</v>
      </c>
      <c r="AB1716" t="str">
        <v>R1011</v>
      </c>
    </row>
    <row r="1717" spans="1:28" x14ac:dyDescent="0.2">
      <c r="A1717" s="1" t="s">
        <v>654</v>
      </c>
      <c r="B1717" s="13">
        <f t="shared" si="239"/>
        <v>30266</v>
      </c>
      <c r="C1717" s="1">
        <f t="shared" si="246"/>
        <v>40</v>
      </c>
      <c r="D1717">
        <v>1982</v>
      </c>
      <c r="E1717" s="7" t="s">
        <v>14</v>
      </c>
      <c r="F1717">
        <v>11</v>
      </c>
      <c r="G1717" s="8" t="str">
        <f t="shared" si="247"/>
        <v>Nov</v>
      </c>
      <c r="H1717" s="8" t="s">
        <v>6732</v>
      </c>
      <c r="I1717" s="14" t="s">
        <v>6821</v>
      </c>
      <c r="J1717" t="s">
        <v>6235</v>
      </c>
      <c r="K1717">
        <v>1982</v>
      </c>
      <c r="L1717">
        <f t="shared" si="240"/>
        <v>1982</v>
      </c>
      <c r="M1717">
        <v>16.53</v>
      </c>
      <c r="N1717" t="str">
        <f t="shared" si="241"/>
        <v>Underweight</v>
      </c>
      <c r="O1717" t="str">
        <f t="shared" si="242"/>
        <v>Normal</v>
      </c>
      <c r="P1717">
        <v>5.08</v>
      </c>
      <c r="Q1717" s="2" t="s">
        <v>8354</v>
      </c>
      <c r="R1717" s="2" t="s">
        <v>8354</v>
      </c>
      <c r="S1717" t="s">
        <v>8354</v>
      </c>
      <c r="T1717" s="2">
        <v>2</v>
      </c>
      <c r="U1717" s="2" t="str">
        <f t="shared" si="243"/>
        <v>NO</v>
      </c>
      <c r="V1717" t="s">
        <v>8354</v>
      </c>
      <c r="W1717" t="str">
        <f t="shared" si="244"/>
        <v>tier - 2</v>
      </c>
      <c r="X1717" t="s">
        <v>10</v>
      </c>
      <c r="Y1717" t="str">
        <f t="shared" si="245"/>
        <v>tier - 3</v>
      </c>
      <c r="Z1717" t="s">
        <v>11</v>
      </c>
      <c r="AA1717" s="15">
        <v>15828.82</v>
      </c>
      <c r="AB1717" t="str">
        <v>R1011</v>
      </c>
    </row>
    <row r="1718" spans="1:28" x14ac:dyDescent="0.2">
      <c r="A1718" s="1" t="s">
        <v>653</v>
      </c>
      <c r="B1718" s="13">
        <f t="shared" si="239"/>
        <v>23005</v>
      </c>
      <c r="C1718" s="1">
        <f t="shared" si="246"/>
        <v>60</v>
      </c>
      <c r="D1718">
        <v>1962</v>
      </c>
      <c r="E1718" s="7" t="s">
        <v>29</v>
      </c>
      <c r="F1718">
        <v>25</v>
      </c>
      <c r="G1718" s="8" t="str">
        <f t="shared" si="247"/>
        <v>Dec</v>
      </c>
      <c r="H1718" s="8" t="s">
        <v>6730</v>
      </c>
      <c r="I1718" s="14" t="s">
        <v>7960</v>
      </c>
      <c r="J1718" t="s">
        <v>4782</v>
      </c>
      <c r="K1718">
        <v>1962</v>
      </c>
      <c r="L1718">
        <f t="shared" si="240"/>
        <v>1962</v>
      </c>
      <c r="M1718">
        <v>32.774999999999999</v>
      </c>
      <c r="N1718" t="str">
        <f t="shared" si="241"/>
        <v>Obesity</v>
      </c>
      <c r="O1718" t="str">
        <f t="shared" si="242"/>
        <v>Normal</v>
      </c>
      <c r="P1718">
        <v>4.75</v>
      </c>
      <c r="Q1718" s="2" t="s">
        <v>8354</v>
      </c>
      <c r="R1718" s="2" t="s">
        <v>8354</v>
      </c>
      <c r="S1718" t="s">
        <v>8354</v>
      </c>
      <c r="T1718" s="2">
        <v>0</v>
      </c>
      <c r="U1718" s="2" t="str">
        <f t="shared" si="243"/>
        <v>NO</v>
      </c>
      <c r="V1718" t="s">
        <v>8354</v>
      </c>
      <c r="W1718" t="str">
        <f t="shared" si="244"/>
        <v>tier - 2</v>
      </c>
      <c r="X1718" t="s">
        <v>10</v>
      </c>
      <c r="Y1718" t="str">
        <f t="shared" si="245"/>
        <v>tier - 1</v>
      </c>
      <c r="Z1718" t="s">
        <v>15</v>
      </c>
      <c r="AA1718" s="15">
        <v>15840.81</v>
      </c>
      <c r="AB1718" t="str">
        <v>R1022</v>
      </c>
    </row>
    <row r="1719" spans="1:28" x14ac:dyDescent="0.2">
      <c r="A1719" s="1" t="s">
        <v>652</v>
      </c>
      <c r="B1719" s="13">
        <f t="shared" si="239"/>
        <v>29506</v>
      </c>
      <c r="C1719" s="1">
        <f t="shared" si="246"/>
        <v>42</v>
      </c>
      <c r="D1719">
        <v>1980</v>
      </c>
      <c r="E1719" s="7" t="s">
        <v>36</v>
      </c>
      <c r="F1719">
        <v>12</v>
      </c>
      <c r="G1719" s="8" t="str">
        <f t="shared" si="247"/>
        <v>Oct</v>
      </c>
      <c r="H1719" s="8" t="s">
        <v>6730</v>
      </c>
      <c r="I1719" s="14" t="s">
        <v>7961</v>
      </c>
      <c r="J1719" t="s">
        <v>6236</v>
      </c>
      <c r="K1719">
        <v>1980</v>
      </c>
      <c r="L1719">
        <f t="shared" si="240"/>
        <v>1980</v>
      </c>
      <c r="M1719">
        <v>30.9</v>
      </c>
      <c r="N1719" t="str">
        <f t="shared" si="241"/>
        <v>Obesity</v>
      </c>
      <c r="O1719" t="str">
        <f t="shared" si="242"/>
        <v>Prediabetes</v>
      </c>
      <c r="P1719">
        <v>6.05</v>
      </c>
      <c r="Q1719" s="2" t="s">
        <v>8354</v>
      </c>
      <c r="R1719" s="2" t="s">
        <v>8354</v>
      </c>
      <c r="S1719" t="s">
        <v>8354</v>
      </c>
      <c r="T1719" s="2">
        <v>1</v>
      </c>
      <c r="U1719" s="2" t="str">
        <f t="shared" si="243"/>
        <v>NO</v>
      </c>
      <c r="V1719" t="s">
        <v>8354</v>
      </c>
      <c r="W1719" t="str">
        <f t="shared" si="244"/>
        <v>tier - 2</v>
      </c>
      <c r="X1719" t="s">
        <v>10</v>
      </c>
      <c r="Y1719" t="str">
        <f t="shared" si="245"/>
        <v>tier - 3</v>
      </c>
      <c r="Z1719" t="s">
        <v>11</v>
      </c>
      <c r="AA1719" s="15">
        <v>15922.29</v>
      </c>
      <c r="AB1719" t="str">
        <v>R1026</v>
      </c>
    </row>
    <row r="1720" spans="1:28" x14ac:dyDescent="0.2">
      <c r="A1720" s="1" t="s">
        <v>651</v>
      </c>
      <c r="B1720" s="13">
        <f t="shared" si="239"/>
        <v>30156</v>
      </c>
      <c r="C1720" s="1">
        <f t="shared" si="246"/>
        <v>40</v>
      </c>
      <c r="D1720">
        <v>1982</v>
      </c>
      <c r="E1720" s="7" t="s">
        <v>9</v>
      </c>
      <c r="F1720">
        <v>24</v>
      </c>
      <c r="G1720" s="8" t="str">
        <f t="shared" si="247"/>
        <v>Jul</v>
      </c>
      <c r="H1720" s="8" t="s">
        <v>6730</v>
      </c>
      <c r="I1720" s="14" t="s">
        <v>7463</v>
      </c>
      <c r="J1720" t="s">
        <v>6237</v>
      </c>
      <c r="K1720">
        <v>1982</v>
      </c>
      <c r="L1720">
        <f t="shared" si="240"/>
        <v>1982</v>
      </c>
      <c r="M1720">
        <v>15.58</v>
      </c>
      <c r="N1720" t="str">
        <f t="shared" si="241"/>
        <v>Underweight</v>
      </c>
      <c r="O1720" t="str">
        <f t="shared" si="242"/>
        <v>Diabetes</v>
      </c>
      <c r="P1720">
        <v>11.56</v>
      </c>
      <c r="Q1720" s="2" t="s">
        <v>8354</v>
      </c>
      <c r="R1720" s="2" t="s">
        <v>8354</v>
      </c>
      <c r="S1720" t="s">
        <v>8354</v>
      </c>
      <c r="T1720" s="2">
        <v>0</v>
      </c>
      <c r="U1720" s="2" t="str">
        <f t="shared" si="243"/>
        <v>NO</v>
      </c>
      <c r="V1720" t="s">
        <v>8354</v>
      </c>
      <c r="W1720" t="str">
        <f t="shared" si="244"/>
        <v>tier - 2</v>
      </c>
      <c r="X1720" t="s">
        <v>10</v>
      </c>
      <c r="Y1720" t="str">
        <f t="shared" si="245"/>
        <v>tier - 1</v>
      </c>
      <c r="Z1720" t="s">
        <v>15</v>
      </c>
      <c r="AA1720" s="15">
        <v>15965.29</v>
      </c>
      <c r="AB1720" t="str">
        <v>R1012</v>
      </c>
    </row>
    <row r="1721" spans="1:28" x14ac:dyDescent="0.2">
      <c r="A1721" s="1" t="s">
        <v>650</v>
      </c>
      <c r="B1721" s="13">
        <f t="shared" si="239"/>
        <v>29483</v>
      </c>
      <c r="C1721" s="1">
        <f t="shared" si="246"/>
        <v>42</v>
      </c>
      <c r="D1721">
        <v>1980</v>
      </c>
      <c r="E1721" s="7" t="s">
        <v>19</v>
      </c>
      <c r="F1721">
        <v>19</v>
      </c>
      <c r="G1721" s="8" t="str">
        <f t="shared" si="247"/>
        <v>Sep</v>
      </c>
      <c r="H1721" s="8" t="s">
        <v>6730</v>
      </c>
      <c r="I1721" s="14" t="s">
        <v>7962</v>
      </c>
      <c r="J1721" t="s">
        <v>4942</v>
      </c>
      <c r="K1721">
        <v>1980</v>
      </c>
      <c r="L1721">
        <f t="shared" si="240"/>
        <v>1980</v>
      </c>
      <c r="M1721">
        <v>26.315000000000001</v>
      </c>
      <c r="N1721" t="str">
        <f t="shared" si="241"/>
        <v>Overweight</v>
      </c>
      <c r="O1721" t="str">
        <f t="shared" si="242"/>
        <v>Prediabetes</v>
      </c>
      <c r="P1721">
        <v>5.76</v>
      </c>
      <c r="Q1721" s="2" t="s">
        <v>8354</v>
      </c>
      <c r="R1721" s="2" t="s">
        <v>8354</v>
      </c>
      <c r="S1721" t="s">
        <v>8354</v>
      </c>
      <c r="T1721" s="2">
        <v>0</v>
      </c>
      <c r="U1721" s="2" t="str">
        <f t="shared" si="243"/>
        <v>NO</v>
      </c>
      <c r="V1721" t="s">
        <v>8354</v>
      </c>
      <c r="W1721" t="str">
        <f t="shared" si="244"/>
        <v>tier - 2</v>
      </c>
      <c r="X1721" t="s">
        <v>10</v>
      </c>
      <c r="Y1721" t="str">
        <f t="shared" si="245"/>
        <v>tier - 2</v>
      </c>
      <c r="Z1721" t="s">
        <v>10</v>
      </c>
      <c r="AA1721" s="15">
        <v>15966.19</v>
      </c>
      <c r="AB1721" t="str">
        <v>R1012</v>
      </c>
    </row>
    <row r="1722" spans="1:28" x14ac:dyDescent="0.2">
      <c r="A1722" s="1" t="s">
        <v>649</v>
      </c>
      <c r="B1722" s="13">
        <f t="shared" si="239"/>
        <v>32482</v>
      </c>
      <c r="C1722" s="1">
        <f t="shared" si="246"/>
        <v>34</v>
      </c>
      <c r="D1722">
        <v>1988</v>
      </c>
      <c r="E1722" s="7" t="s">
        <v>29</v>
      </c>
      <c r="F1722">
        <v>5</v>
      </c>
      <c r="G1722" s="8" t="str">
        <f t="shared" si="247"/>
        <v>Dec</v>
      </c>
      <c r="H1722" s="8" t="s">
        <v>6732</v>
      </c>
      <c r="I1722" s="14" t="s">
        <v>6809</v>
      </c>
      <c r="J1722" t="s">
        <v>6238</v>
      </c>
      <c r="K1722">
        <v>1988</v>
      </c>
      <c r="L1722">
        <f t="shared" si="240"/>
        <v>1988</v>
      </c>
      <c r="M1722">
        <v>35.61</v>
      </c>
      <c r="N1722" t="str">
        <f t="shared" si="241"/>
        <v>Obesity</v>
      </c>
      <c r="O1722" t="str">
        <f t="shared" si="242"/>
        <v>Normal</v>
      </c>
      <c r="P1722">
        <v>5.65</v>
      </c>
      <c r="Q1722" s="2" t="s">
        <v>8354</v>
      </c>
      <c r="R1722" s="2" t="s">
        <v>8355</v>
      </c>
      <c r="S1722" t="s">
        <v>8354</v>
      </c>
      <c r="T1722" s="2">
        <v>1</v>
      </c>
      <c r="U1722" s="2" t="str">
        <f t="shared" si="243"/>
        <v>NO</v>
      </c>
      <c r="V1722" t="s">
        <v>8354</v>
      </c>
      <c r="W1722" t="str">
        <f t="shared" si="244"/>
        <v>tier - 2</v>
      </c>
      <c r="X1722" t="s">
        <v>10</v>
      </c>
      <c r="Y1722" t="str">
        <f t="shared" si="245"/>
        <v>tier - 3</v>
      </c>
      <c r="Z1722" t="s">
        <v>11</v>
      </c>
      <c r="AA1722" s="15">
        <v>16059.06</v>
      </c>
      <c r="AB1722" t="str">
        <v>R1012</v>
      </c>
    </row>
    <row r="1723" spans="1:28" x14ac:dyDescent="0.2">
      <c r="A1723" s="1" t="s">
        <v>648</v>
      </c>
      <c r="B1723" s="13">
        <f t="shared" si="239"/>
        <v>28749</v>
      </c>
      <c r="C1723" s="1">
        <f t="shared" si="246"/>
        <v>44</v>
      </c>
      <c r="D1723">
        <v>1978</v>
      </c>
      <c r="E1723" s="7" t="s">
        <v>19</v>
      </c>
      <c r="F1723">
        <v>16</v>
      </c>
      <c r="G1723" s="8" t="str">
        <f t="shared" si="247"/>
        <v>Sep</v>
      </c>
      <c r="H1723" s="8" t="s">
        <v>6732</v>
      </c>
      <c r="I1723" s="14" t="s">
        <v>7963</v>
      </c>
      <c r="J1723" t="s">
        <v>6239</v>
      </c>
      <c r="K1723">
        <v>1978</v>
      </c>
      <c r="L1723">
        <f t="shared" si="240"/>
        <v>1978</v>
      </c>
      <c r="M1723">
        <v>37.56</v>
      </c>
      <c r="N1723" t="str">
        <f t="shared" si="241"/>
        <v>Obesity</v>
      </c>
      <c r="O1723" t="str">
        <f t="shared" si="242"/>
        <v>Prediabetes</v>
      </c>
      <c r="P1723">
        <v>5.88</v>
      </c>
      <c r="Q1723" s="2" t="s">
        <v>8354</v>
      </c>
      <c r="R1723" s="2" t="s">
        <v>8355</v>
      </c>
      <c r="S1723" t="s">
        <v>8354</v>
      </c>
      <c r="T1723" s="2">
        <v>1</v>
      </c>
      <c r="U1723" s="2" t="str">
        <f t="shared" si="243"/>
        <v>NO</v>
      </c>
      <c r="V1723" t="s">
        <v>8354</v>
      </c>
      <c r="W1723" t="str">
        <f t="shared" si="244"/>
        <v>tier - 2</v>
      </c>
      <c r="X1723" t="s">
        <v>10</v>
      </c>
      <c r="Y1723" t="str">
        <f t="shared" si="245"/>
        <v>tier - 2</v>
      </c>
      <c r="Z1723" t="s">
        <v>10</v>
      </c>
      <c r="AA1723" s="15">
        <v>16062.89</v>
      </c>
      <c r="AB1723" t="str">
        <v>R1026</v>
      </c>
    </row>
    <row r="1724" spans="1:28" x14ac:dyDescent="0.2">
      <c r="A1724" s="1" t="s">
        <v>647</v>
      </c>
      <c r="B1724" s="13">
        <f t="shared" si="239"/>
        <v>21480</v>
      </c>
      <c r="C1724" s="1">
        <f t="shared" si="246"/>
        <v>64</v>
      </c>
      <c r="D1724">
        <v>1958</v>
      </c>
      <c r="E1724" s="7" t="s">
        <v>36</v>
      </c>
      <c r="F1724">
        <v>22</v>
      </c>
      <c r="G1724" s="8" t="str">
        <f t="shared" si="247"/>
        <v>Oct</v>
      </c>
      <c r="H1724" s="8" t="s">
        <v>6730</v>
      </c>
      <c r="I1724" s="14" t="s">
        <v>7964</v>
      </c>
      <c r="J1724" t="s">
        <v>6240</v>
      </c>
      <c r="K1724">
        <v>1958</v>
      </c>
      <c r="L1724">
        <f t="shared" si="240"/>
        <v>1958</v>
      </c>
      <c r="M1724">
        <v>15.49</v>
      </c>
      <c r="N1724" t="str">
        <f t="shared" si="241"/>
        <v>Underweight</v>
      </c>
      <c r="O1724" t="str">
        <f t="shared" si="242"/>
        <v>Diabetes</v>
      </c>
      <c r="P1724">
        <v>9.6</v>
      </c>
      <c r="Q1724" s="2" t="s">
        <v>8354</v>
      </c>
      <c r="R1724" s="2" t="s">
        <v>8354</v>
      </c>
      <c r="S1724" t="s">
        <v>8354</v>
      </c>
      <c r="T1724" s="2">
        <v>0</v>
      </c>
      <c r="U1724" s="2" t="str">
        <f t="shared" si="243"/>
        <v>NO</v>
      </c>
      <c r="V1724" t="s">
        <v>8354</v>
      </c>
      <c r="W1724" t="str">
        <f t="shared" si="244"/>
        <v>tier - 2</v>
      </c>
      <c r="X1724" t="s">
        <v>10</v>
      </c>
      <c r="Y1724" t="str">
        <f t="shared" si="245"/>
        <v>tier - 2</v>
      </c>
      <c r="Z1724" t="s">
        <v>10</v>
      </c>
      <c r="AA1724" s="15">
        <v>16069.08</v>
      </c>
      <c r="AB1724" t="str">
        <v>R1024</v>
      </c>
    </row>
    <row r="1725" spans="1:28" x14ac:dyDescent="0.2">
      <c r="A1725" s="1" t="s">
        <v>646</v>
      </c>
      <c r="B1725" s="13">
        <f t="shared" si="239"/>
        <v>21357</v>
      </c>
      <c r="C1725" s="1">
        <f t="shared" si="246"/>
        <v>64</v>
      </c>
      <c r="D1725">
        <v>1958</v>
      </c>
      <c r="E1725" s="7" t="s">
        <v>17</v>
      </c>
      <c r="F1725">
        <v>21</v>
      </c>
      <c r="G1725" s="8" t="str">
        <f t="shared" si="247"/>
        <v>Jun</v>
      </c>
      <c r="H1725" s="8" t="s">
        <v>6732</v>
      </c>
      <c r="I1725" s="14" t="s">
        <v>7965</v>
      </c>
      <c r="J1725" t="s">
        <v>6241</v>
      </c>
      <c r="K1725">
        <v>1958</v>
      </c>
      <c r="L1725">
        <f t="shared" si="240"/>
        <v>1958</v>
      </c>
      <c r="M1725">
        <v>23.48</v>
      </c>
      <c r="N1725" t="str">
        <f t="shared" si="241"/>
        <v>Normalweight</v>
      </c>
      <c r="O1725" t="str">
        <f t="shared" si="242"/>
        <v>Prediabetes</v>
      </c>
      <c r="P1725">
        <v>6.24</v>
      </c>
      <c r="Q1725" s="2" t="s">
        <v>8354</v>
      </c>
      <c r="R1725" s="2" t="s">
        <v>8354</v>
      </c>
      <c r="S1725" t="s">
        <v>8354</v>
      </c>
      <c r="T1725" s="2">
        <v>1</v>
      </c>
      <c r="U1725" s="2" t="str">
        <f t="shared" si="243"/>
        <v>NO</v>
      </c>
      <c r="V1725" t="s">
        <v>8354</v>
      </c>
      <c r="W1725" t="str">
        <f t="shared" si="244"/>
        <v>tier - 2</v>
      </c>
      <c r="X1725" t="s">
        <v>10</v>
      </c>
      <c r="Y1725" t="str">
        <f t="shared" si="245"/>
        <v>tier - 2</v>
      </c>
      <c r="Z1725" t="s">
        <v>10</v>
      </c>
      <c r="AA1725" s="15">
        <v>16085.13</v>
      </c>
      <c r="AB1725" t="str">
        <v>R1013</v>
      </c>
    </row>
    <row r="1726" spans="1:28" x14ac:dyDescent="0.2">
      <c r="A1726" s="1" t="s">
        <v>645</v>
      </c>
      <c r="B1726" s="13">
        <f t="shared" si="239"/>
        <v>31286</v>
      </c>
      <c r="C1726" s="1">
        <f t="shared" si="246"/>
        <v>37</v>
      </c>
      <c r="D1726">
        <v>1985</v>
      </c>
      <c r="E1726" s="7" t="s">
        <v>34</v>
      </c>
      <c r="F1726">
        <v>27</v>
      </c>
      <c r="G1726" s="8" t="str">
        <f t="shared" si="247"/>
        <v>Aug</v>
      </c>
      <c r="H1726" s="8" t="s">
        <v>6730</v>
      </c>
      <c r="I1726" s="14" t="s">
        <v>7966</v>
      </c>
      <c r="J1726" t="s">
        <v>5092</v>
      </c>
      <c r="K1726">
        <v>1985</v>
      </c>
      <c r="L1726">
        <f t="shared" si="240"/>
        <v>1985</v>
      </c>
      <c r="M1726">
        <v>30.02</v>
      </c>
      <c r="N1726" t="str">
        <f t="shared" si="241"/>
        <v>Obesity</v>
      </c>
      <c r="O1726" t="str">
        <f t="shared" si="242"/>
        <v>Diabetes</v>
      </c>
      <c r="P1726">
        <v>7.63</v>
      </c>
      <c r="Q1726" s="2" t="s">
        <v>8355</v>
      </c>
      <c r="R1726" s="2" t="s">
        <v>8354</v>
      </c>
      <c r="S1726" t="s">
        <v>8354</v>
      </c>
      <c r="T1726" s="2">
        <v>1</v>
      </c>
      <c r="U1726" s="2" t="str">
        <f t="shared" si="243"/>
        <v>NO</v>
      </c>
      <c r="V1726" t="s">
        <v>8354</v>
      </c>
      <c r="W1726" t="str">
        <f t="shared" si="244"/>
        <v>tier - 2</v>
      </c>
      <c r="X1726" t="s">
        <v>10</v>
      </c>
      <c r="Y1726" t="str">
        <f t="shared" si="245"/>
        <v>tier - 3</v>
      </c>
      <c r="Z1726" t="s">
        <v>11</v>
      </c>
      <c r="AA1726" s="15">
        <v>16097.94</v>
      </c>
      <c r="AB1726" t="str">
        <v>R1012</v>
      </c>
    </row>
    <row r="1727" spans="1:28" x14ac:dyDescent="0.2">
      <c r="A1727" s="1" t="s">
        <v>644</v>
      </c>
      <c r="B1727" s="13">
        <f t="shared" si="239"/>
        <v>34189</v>
      </c>
      <c r="C1727" s="1">
        <f t="shared" si="246"/>
        <v>29</v>
      </c>
      <c r="D1727">
        <v>1993</v>
      </c>
      <c r="E1727" s="7" t="s">
        <v>34</v>
      </c>
      <c r="F1727">
        <v>8</v>
      </c>
      <c r="G1727" s="8" t="str">
        <f t="shared" si="247"/>
        <v>Aug</v>
      </c>
      <c r="H1727" s="8" t="s">
        <v>6730</v>
      </c>
      <c r="I1727" s="14" t="s">
        <v>7967</v>
      </c>
      <c r="J1727" t="s">
        <v>6242</v>
      </c>
      <c r="K1727">
        <v>1993</v>
      </c>
      <c r="L1727">
        <f t="shared" si="240"/>
        <v>1993</v>
      </c>
      <c r="M1727">
        <v>26.885000000000002</v>
      </c>
      <c r="N1727" t="str">
        <f t="shared" si="241"/>
        <v>Overweight</v>
      </c>
      <c r="O1727" t="str">
        <f t="shared" si="242"/>
        <v>Diabetes</v>
      </c>
      <c r="P1727">
        <v>8.66</v>
      </c>
      <c r="Q1727" s="2" t="s">
        <v>8355</v>
      </c>
      <c r="R1727" s="2" t="s">
        <v>8354</v>
      </c>
      <c r="S1727" t="s">
        <v>8354</v>
      </c>
      <c r="T1727" s="2">
        <v>1</v>
      </c>
      <c r="U1727" s="2" t="str">
        <f t="shared" si="243"/>
        <v>NO</v>
      </c>
      <c r="V1727" t="s">
        <v>8354</v>
      </c>
      <c r="W1727" t="str">
        <f t="shared" si="244"/>
        <v>tier - 2</v>
      </c>
      <c r="X1727" t="s">
        <v>10</v>
      </c>
      <c r="Y1727" t="str">
        <f t="shared" si="245"/>
        <v>tier - 1</v>
      </c>
      <c r="Z1727" t="s">
        <v>15</v>
      </c>
      <c r="AA1727" s="15">
        <v>16115.3</v>
      </c>
      <c r="AB1727" t="str">
        <v>R1024</v>
      </c>
    </row>
    <row r="1728" spans="1:28" x14ac:dyDescent="0.2">
      <c r="A1728" s="1" t="s">
        <v>643</v>
      </c>
      <c r="B1728" s="13">
        <f t="shared" si="239"/>
        <v>32056</v>
      </c>
      <c r="C1728" s="1">
        <f t="shared" si="246"/>
        <v>35</v>
      </c>
      <c r="D1728">
        <v>1987</v>
      </c>
      <c r="E1728" s="7" t="s">
        <v>36</v>
      </c>
      <c r="F1728">
        <v>6</v>
      </c>
      <c r="G1728" s="8" t="str">
        <f t="shared" si="247"/>
        <v>Oct</v>
      </c>
      <c r="H1728" s="8" t="s">
        <v>6730</v>
      </c>
      <c r="I1728" s="14" t="s">
        <v>7777</v>
      </c>
      <c r="J1728" t="s">
        <v>6243</v>
      </c>
      <c r="K1728">
        <v>1987</v>
      </c>
      <c r="L1728">
        <f t="shared" si="240"/>
        <v>1987</v>
      </c>
      <c r="M1728">
        <v>25.84</v>
      </c>
      <c r="N1728" t="str">
        <f t="shared" si="241"/>
        <v>Overweight</v>
      </c>
      <c r="O1728" t="str">
        <f t="shared" si="242"/>
        <v>Diabetes</v>
      </c>
      <c r="P1728">
        <v>8.5500000000000007</v>
      </c>
      <c r="Q1728" s="2" t="s">
        <v>8355</v>
      </c>
      <c r="R1728" s="2" t="s">
        <v>8354</v>
      </c>
      <c r="S1728" t="s">
        <v>8354</v>
      </c>
      <c r="T1728" s="2">
        <v>1</v>
      </c>
      <c r="U1728" s="2" t="str">
        <f t="shared" si="243"/>
        <v>NO</v>
      </c>
      <c r="V1728" t="s">
        <v>8354</v>
      </c>
      <c r="W1728" t="str">
        <f t="shared" si="244"/>
        <v>tier - 2</v>
      </c>
      <c r="X1728" t="s">
        <v>10</v>
      </c>
      <c r="Y1728" t="str">
        <f t="shared" si="245"/>
        <v>tier - 1</v>
      </c>
      <c r="Z1728" t="s">
        <v>15</v>
      </c>
      <c r="AA1728" s="15">
        <v>16122.65</v>
      </c>
      <c r="AB1728" t="str">
        <v>R1011</v>
      </c>
    </row>
    <row r="1729" spans="1:28" x14ac:dyDescent="0.2">
      <c r="A1729" s="1" t="s">
        <v>642</v>
      </c>
      <c r="B1729" s="13">
        <f t="shared" si="239"/>
        <v>34315</v>
      </c>
      <c r="C1729" s="1">
        <f t="shared" si="246"/>
        <v>29</v>
      </c>
      <c r="D1729">
        <v>1993</v>
      </c>
      <c r="E1729" s="7" t="s">
        <v>29</v>
      </c>
      <c r="F1729">
        <v>12</v>
      </c>
      <c r="G1729" s="8" t="str">
        <f t="shared" si="247"/>
        <v>Dec</v>
      </c>
      <c r="H1729" s="8" t="s">
        <v>6732</v>
      </c>
      <c r="I1729" s="14" t="s">
        <v>7968</v>
      </c>
      <c r="J1729" t="s">
        <v>5368</v>
      </c>
      <c r="K1729">
        <v>1993</v>
      </c>
      <c r="L1729">
        <f t="shared" si="240"/>
        <v>1993</v>
      </c>
      <c r="M1729">
        <v>27.454999999999998</v>
      </c>
      <c r="N1729" t="str">
        <f t="shared" si="241"/>
        <v>Overweight</v>
      </c>
      <c r="O1729" t="str">
        <f t="shared" si="242"/>
        <v>Normal</v>
      </c>
      <c r="P1729">
        <v>4.54</v>
      </c>
      <c r="Q1729" s="2" t="s">
        <v>8354</v>
      </c>
      <c r="R1729" s="2" t="s">
        <v>8354</v>
      </c>
      <c r="S1729" t="s">
        <v>8354</v>
      </c>
      <c r="T1729" s="2">
        <v>0</v>
      </c>
      <c r="U1729" s="2" t="str">
        <f t="shared" si="243"/>
        <v>NO</v>
      </c>
      <c r="V1729" t="s">
        <v>8354</v>
      </c>
      <c r="W1729" t="str">
        <f t="shared" si="244"/>
        <v>tier - 2</v>
      </c>
      <c r="X1729" t="s">
        <v>10</v>
      </c>
      <c r="Y1729" t="str">
        <f t="shared" si="245"/>
        <v>tier - 3</v>
      </c>
      <c r="Z1729" t="s">
        <v>11</v>
      </c>
      <c r="AA1729" s="15">
        <v>16138.76</v>
      </c>
      <c r="AB1729" t="str">
        <v>R1017</v>
      </c>
    </row>
    <row r="1730" spans="1:28" x14ac:dyDescent="0.2">
      <c r="A1730" s="1" t="s">
        <v>641</v>
      </c>
      <c r="B1730" s="13">
        <f t="shared" si="239"/>
        <v>30138</v>
      </c>
      <c r="C1730" s="1">
        <f t="shared" si="246"/>
        <v>40</v>
      </c>
      <c r="D1730">
        <v>1982</v>
      </c>
      <c r="E1730" s="7" t="s">
        <v>9</v>
      </c>
      <c r="F1730">
        <v>6</v>
      </c>
      <c r="G1730" s="8" t="str">
        <f t="shared" si="247"/>
        <v>Jul</v>
      </c>
      <c r="H1730" s="8" t="s">
        <v>6732</v>
      </c>
      <c r="I1730" s="14" t="s">
        <v>7969</v>
      </c>
      <c r="J1730" t="s">
        <v>6244</v>
      </c>
      <c r="K1730">
        <v>1982</v>
      </c>
      <c r="L1730">
        <f t="shared" si="240"/>
        <v>1982</v>
      </c>
      <c r="M1730">
        <v>24.605</v>
      </c>
      <c r="N1730" t="str">
        <f t="shared" si="241"/>
        <v>Normalweight</v>
      </c>
      <c r="O1730" t="str">
        <f t="shared" si="242"/>
        <v>Prediabetes</v>
      </c>
      <c r="P1730">
        <v>5.7</v>
      </c>
      <c r="Q1730" s="2" t="s">
        <v>8354</v>
      </c>
      <c r="R1730" s="2" t="s">
        <v>8354</v>
      </c>
      <c r="S1730" t="s">
        <v>8354</v>
      </c>
      <c r="T1730" s="2">
        <v>0</v>
      </c>
      <c r="U1730" s="2" t="str">
        <f t="shared" si="243"/>
        <v>NO</v>
      </c>
      <c r="V1730" t="s">
        <v>8354</v>
      </c>
      <c r="W1730" t="str">
        <f t="shared" si="244"/>
        <v>tier - 2</v>
      </c>
      <c r="X1730" t="s">
        <v>10</v>
      </c>
      <c r="Y1730" t="str">
        <f t="shared" si="245"/>
        <v>tier - 1</v>
      </c>
      <c r="Z1730" t="s">
        <v>15</v>
      </c>
      <c r="AA1730" s="15">
        <v>16152.04</v>
      </c>
      <c r="AB1730" t="str">
        <v>R1026</v>
      </c>
    </row>
    <row r="1731" spans="1:28" x14ac:dyDescent="0.2">
      <c r="A1731" s="1" t="s">
        <v>640</v>
      </c>
      <c r="B1731" s="13">
        <f t="shared" ref="B1731:B1794" si="248">DATE(D1731,MONTH(6&amp;E1731),F1731)</f>
        <v>27283</v>
      </c>
      <c r="C1731" s="1">
        <f t="shared" si="246"/>
        <v>48</v>
      </c>
      <c r="D1731">
        <v>1974</v>
      </c>
      <c r="E1731" s="7" t="s">
        <v>19</v>
      </c>
      <c r="F1731">
        <v>11</v>
      </c>
      <c r="G1731" s="8" t="str">
        <f t="shared" si="247"/>
        <v>Sep</v>
      </c>
      <c r="H1731" s="8" t="s">
        <v>6732</v>
      </c>
      <c r="I1731" s="14" t="s">
        <v>7970</v>
      </c>
      <c r="J1731" t="s">
        <v>6146</v>
      </c>
      <c r="K1731">
        <v>1974</v>
      </c>
      <c r="L1731">
        <f t="shared" ref="L1731:L1794" si="249">IF(ISBLANK(K1731),AVERAGE(K1731:K2779),K1731)</f>
        <v>1974</v>
      </c>
      <c r="M1731">
        <v>30.8</v>
      </c>
      <c r="N1731" t="str">
        <f t="shared" ref="N1731:N1794" si="250">IF(M1731&lt;18,"Underweight",IF(M1731&lt;=24.9,"Normalweight",IF(M1731&lt;=29.9,"Overweight","Obesity")))</f>
        <v>Obesity</v>
      </c>
      <c r="O1731" t="str">
        <f t="shared" ref="O1731:O1794" si="251">IF(P1731&lt;5.7,"Normal",IF(P1731&lt;=6.4,"Prediabetes","Diabetes"))</f>
        <v>Normal</v>
      </c>
      <c r="P1731">
        <v>5.07</v>
      </c>
      <c r="Q1731" s="2" t="s">
        <v>8354</v>
      </c>
      <c r="R1731" s="2" t="s">
        <v>8354</v>
      </c>
      <c r="S1731" t="s">
        <v>8354</v>
      </c>
      <c r="T1731" s="2">
        <v>0</v>
      </c>
      <c r="U1731" s="2" t="str">
        <f t="shared" ref="U1731:U1794" si="252">IF(V1731=" ",_xlfn.MODE.SNGL(V1731:V2289),V1731)</f>
        <v>NO</v>
      </c>
      <c r="V1731" t="s">
        <v>8354</v>
      </c>
      <c r="W1731" t="str">
        <f t="shared" ref="W1731:W1794" si="253">IF(ISBLANK(X1731),"No Values",X1731)</f>
        <v>tier - 2</v>
      </c>
      <c r="X1731" t="s">
        <v>10</v>
      </c>
      <c r="Y1731" t="str">
        <f t="shared" ref="Y1731:Y1794" si="254">IF(ISBLANK(Z1731),"No Values",Z1731)</f>
        <v>tier - 3</v>
      </c>
      <c r="Z1731" t="s">
        <v>11</v>
      </c>
      <c r="AA1731" s="15">
        <v>16190.97</v>
      </c>
      <c r="AB1731" t="str">
        <v>R1012</v>
      </c>
    </row>
    <row r="1732" spans="1:28" x14ac:dyDescent="0.2">
      <c r="A1732" s="1" t="s">
        <v>639</v>
      </c>
      <c r="B1732" s="13">
        <f t="shared" si="248"/>
        <v>32361</v>
      </c>
      <c r="C1732" s="1">
        <f t="shared" si="246"/>
        <v>34</v>
      </c>
      <c r="D1732">
        <v>1988</v>
      </c>
      <c r="E1732" s="7" t="s">
        <v>34</v>
      </c>
      <c r="F1732">
        <v>6</v>
      </c>
      <c r="G1732" s="8" t="str">
        <f t="shared" si="247"/>
        <v>Aug</v>
      </c>
      <c r="H1732" s="8" t="s">
        <v>6730</v>
      </c>
      <c r="I1732" s="14" t="s">
        <v>7971</v>
      </c>
      <c r="J1732" t="s">
        <v>5300</v>
      </c>
      <c r="K1732">
        <v>1988</v>
      </c>
      <c r="L1732">
        <f t="shared" si="249"/>
        <v>1988</v>
      </c>
      <c r="M1732">
        <v>34.799999999999997</v>
      </c>
      <c r="N1732" t="str">
        <f t="shared" si="250"/>
        <v>Obesity</v>
      </c>
      <c r="O1732" t="str">
        <f t="shared" si="251"/>
        <v>Normal</v>
      </c>
      <c r="P1732">
        <v>4.38</v>
      </c>
      <c r="Q1732" s="2" t="s">
        <v>8354</v>
      </c>
      <c r="R1732" s="2" t="s">
        <v>8354</v>
      </c>
      <c r="S1732" t="s">
        <v>8354</v>
      </c>
      <c r="T1732" s="2">
        <v>1</v>
      </c>
      <c r="U1732" s="2" t="str">
        <f t="shared" si="252"/>
        <v>NO</v>
      </c>
      <c r="V1732" t="s">
        <v>8354</v>
      </c>
      <c r="W1732" t="str">
        <f t="shared" si="253"/>
        <v>tier - 2</v>
      </c>
      <c r="X1732" t="s">
        <v>10</v>
      </c>
      <c r="Y1732" t="str">
        <f t="shared" si="254"/>
        <v>tier - 2</v>
      </c>
      <c r="Z1732" t="s">
        <v>10</v>
      </c>
      <c r="AA1732" s="15">
        <v>16199.1</v>
      </c>
      <c r="AB1732" t="str">
        <v>R1012</v>
      </c>
    </row>
    <row r="1733" spans="1:28" x14ac:dyDescent="0.2">
      <c r="A1733" s="1" t="s">
        <v>638</v>
      </c>
      <c r="B1733" s="13">
        <f t="shared" si="248"/>
        <v>32376</v>
      </c>
      <c r="C1733" s="1">
        <f t="shared" si="246"/>
        <v>34</v>
      </c>
      <c r="D1733">
        <v>1988</v>
      </c>
      <c r="E1733" s="7" t="s">
        <v>34</v>
      </c>
      <c r="F1733">
        <v>21</v>
      </c>
      <c r="G1733" s="8" t="str">
        <f t="shared" si="247"/>
        <v>Aug</v>
      </c>
      <c r="H1733" s="8" t="s">
        <v>6730</v>
      </c>
      <c r="I1733" s="14" t="s">
        <v>6810</v>
      </c>
      <c r="J1733" t="s">
        <v>5612</v>
      </c>
      <c r="K1733">
        <v>1988</v>
      </c>
      <c r="L1733">
        <f t="shared" si="249"/>
        <v>1988</v>
      </c>
      <c r="M1733">
        <v>34.21</v>
      </c>
      <c r="N1733" t="str">
        <f t="shared" si="250"/>
        <v>Obesity</v>
      </c>
      <c r="O1733" t="str">
        <f t="shared" si="251"/>
        <v>Normal</v>
      </c>
      <c r="P1733">
        <v>4.54</v>
      </c>
      <c r="Q1733" s="2" t="s">
        <v>8354</v>
      </c>
      <c r="R1733" s="2" t="s">
        <v>8354</v>
      </c>
      <c r="S1733" t="s">
        <v>8354</v>
      </c>
      <c r="T1733" s="2">
        <v>1</v>
      </c>
      <c r="U1733" s="2" t="str">
        <f t="shared" si="252"/>
        <v>NO</v>
      </c>
      <c r="V1733" t="s">
        <v>8354</v>
      </c>
      <c r="W1733" t="str">
        <f t="shared" si="253"/>
        <v>tier - 2</v>
      </c>
      <c r="X1733" t="s">
        <v>10</v>
      </c>
      <c r="Y1733" t="str">
        <f t="shared" si="254"/>
        <v>tier - 1</v>
      </c>
      <c r="Z1733" t="s">
        <v>15</v>
      </c>
      <c r="AA1733" s="15">
        <v>16205.88</v>
      </c>
      <c r="AB1733" t="str">
        <v>R1012</v>
      </c>
    </row>
    <row r="1734" spans="1:28" x14ac:dyDescent="0.2">
      <c r="A1734" s="1" t="s">
        <v>637</v>
      </c>
      <c r="B1734" s="13">
        <f t="shared" si="248"/>
        <v>37507</v>
      </c>
      <c r="C1734" s="1">
        <f t="shared" si="246"/>
        <v>20</v>
      </c>
      <c r="D1734">
        <v>2002</v>
      </c>
      <c r="E1734" s="7" t="s">
        <v>19</v>
      </c>
      <c r="F1734">
        <v>8</v>
      </c>
      <c r="G1734" s="8" t="str">
        <f t="shared" si="247"/>
        <v>Sep</v>
      </c>
      <c r="H1734" s="8" t="s">
        <v>6730</v>
      </c>
      <c r="I1734" s="14" t="s">
        <v>7972</v>
      </c>
      <c r="J1734" t="s">
        <v>6245</v>
      </c>
      <c r="K1734">
        <v>2002</v>
      </c>
      <c r="L1734">
        <f t="shared" si="249"/>
        <v>2002</v>
      </c>
      <c r="M1734">
        <v>31</v>
      </c>
      <c r="N1734" t="str">
        <f t="shared" si="250"/>
        <v>Obesity</v>
      </c>
      <c r="O1734" t="str">
        <f t="shared" si="251"/>
        <v>Normal</v>
      </c>
      <c r="P1734">
        <v>5.38</v>
      </c>
      <c r="Q1734" s="2" t="s">
        <v>8354</v>
      </c>
      <c r="R1734" s="2" t="s">
        <v>8354</v>
      </c>
      <c r="S1734" t="s">
        <v>8354</v>
      </c>
      <c r="T1734" s="2">
        <v>1</v>
      </c>
      <c r="U1734" s="2" t="str">
        <f t="shared" si="252"/>
        <v>NO</v>
      </c>
      <c r="V1734" t="s">
        <v>8354</v>
      </c>
      <c r="W1734" t="str">
        <f t="shared" si="253"/>
        <v>tier - 2</v>
      </c>
      <c r="X1734" t="s">
        <v>10</v>
      </c>
      <c r="Y1734" t="str">
        <f t="shared" si="254"/>
        <v>tier - 1</v>
      </c>
      <c r="Z1734" t="s">
        <v>15</v>
      </c>
      <c r="AA1734" s="15">
        <v>16232.85</v>
      </c>
      <c r="AB1734" t="str">
        <v>R1011</v>
      </c>
    </row>
    <row r="1735" spans="1:28" x14ac:dyDescent="0.2">
      <c r="A1735" s="1" t="s">
        <v>636</v>
      </c>
      <c r="B1735" s="13">
        <f t="shared" si="248"/>
        <v>26510</v>
      </c>
      <c r="C1735" s="1">
        <f t="shared" si="246"/>
        <v>50</v>
      </c>
      <c r="D1735">
        <v>1972</v>
      </c>
      <c r="E1735" s="7" t="s">
        <v>9</v>
      </c>
      <c r="F1735">
        <v>30</v>
      </c>
      <c r="G1735" s="8" t="str">
        <f t="shared" si="247"/>
        <v>Jul</v>
      </c>
      <c r="H1735" s="8" t="s">
        <v>6730</v>
      </c>
      <c r="I1735" s="14" t="s">
        <v>7973</v>
      </c>
      <c r="J1735" t="s">
        <v>6246</v>
      </c>
      <c r="K1735">
        <v>1972</v>
      </c>
      <c r="L1735">
        <f t="shared" si="249"/>
        <v>1972</v>
      </c>
      <c r="M1735">
        <v>26.125</v>
      </c>
      <c r="N1735" t="str">
        <f t="shared" si="250"/>
        <v>Overweight</v>
      </c>
      <c r="O1735" t="str">
        <f t="shared" si="251"/>
        <v>Normal</v>
      </c>
      <c r="P1735">
        <v>5.55</v>
      </c>
      <c r="Q1735" s="2" t="s">
        <v>8354</v>
      </c>
      <c r="R1735" s="2" t="s">
        <v>8354</v>
      </c>
      <c r="S1735" t="s">
        <v>8354</v>
      </c>
      <c r="T1735" s="2">
        <v>1</v>
      </c>
      <c r="U1735" s="2" t="str">
        <f t="shared" si="252"/>
        <v>NO</v>
      </c>
      <c r="V1735" t="s">
        <v>8354</v>
      </c>
      <c r="W1735" t="str">
        <f t="shared" si="253"/>
        <v>tier - 2</v>
      </c>
      <c r="X1735" t="s">
        <v>10</v>
      </c>
      <c r="Y1735" t="str">
        <f t="shared" si="254"/>
        <v>tier - 2</v>
      </c>
      <c r="Z1735" t="s">
        <v>10</v>
      </c>
      <c r="AA1735" s="15">
        <v>16267.32</v>
      </c>
      <c r="AB1735" t="str">
        <v>R1023</v>
      </c>
    </row>
    <row r="1736" spans="1:28" x14ac:dyDescent="0.2">
      <c r="A1736" s="1" t="s">
        <v>635</v>
      </c>
      <c r="B1736" s="13">
        <f t="shared" si="248"/>
        <v>37857</v>
      </c>
      <c r="C1736" s="1">
        <f t="shared" si="246"/>
        <v>19</v>
      </c>
      <c r="D1736">
        <v>2003</v>
      </c>
      <c r="E1736" s="7" t="s">
        <v>34</v>
      </c>
      <c r="F1736">
        <v>24</v>
      </c>
      <c r="G1736" s="8" t="str">
        <f t="shared" si="247"/>
        <v>Aug</v>
      </c>
      <c r="H1736" s="8" t="s">
        <v>7145</v>
      </c>
      <c r="I1736" s="14" t="s">
        <v>7974</v>
      </c>
      <c r="J1736" t="s">
        <v>6247</v>
      </c>
      <c r="K1736">
        <v>2003</v>
      </c>
      <c r="L1736">
        <f t="shared" si="249"/>
        <v>2003</v>
      </c>
      <c r="M1736">
        <v>30.13</v>
      </c>
      <c r="N1736" t="str">
        <f t="shared" si="250"/>
        <v>Obesity</v>
      </c>
      <c r="O1736" t="str">
        <f t="shared" si="251"/>
        <v>Normal</v>
      </c>
      <c r="P1736">
        <v>4.03</v>
      </c>
      <c r="Q1736" s="2" t="s">
        <v>8355</v>
      </c>
      <c r="R1736" s="2" t="s">
        <v>8354</v>
      </c>
      <c r="S1736" t="s">
        <v>8354</v>
      </c>
      <c r="T1736" s="2">
        <v>1</v>
      </c>
      <c r="U1736" s="2" t="str">
        <f t="shared" si="252"/>
        <v>NO</v>
      </c>
      <c r="V1736" t="s">
        <v>8354</v>
      </c>
      <c r="W1736" t="str">
        <f t="shared" si="253"/>
        <v>tier - 2</v>
      </c>
      <c r="X1736" t="s">
        <v>10</v>
      </c>
      <c r="Y1736" t="str">
        <f t="shared" si="254"/>
        <v>tier - 3</v>
      </c>
      <c r="Z1736" t="s">
        <v>11</v>
      </c>
      <c r="AA1736" s="15">
        <v>16297.85</v>
      </c>
      <c r="AB1736" t="str">
        <v>R1011</v>
      </c>
    </row>
    <row r="1737" spans="1:28" x14ac:dyDescent="0.2">
      <c r="A1737" s="1" t="s">
        <v>634</v>
      </c>
      <c r="B1737" s="13">
        <f t="shared" si="248"/>
        <v>25423</v>
      </c>
      <c r="C1737" s="1">
        <f t="shared" si="246"/>
        <v>53</v>
      </c>
      <c r="D1737">
        <v>1969</v>
      </c>
      <c r="E1737" s="7" t="s">
        <v>34</v>
      </c>
      <c r="F1737">
        <v>8</v>
      </c>
      <c r="G1737" s="8" t="str">
        <f t="shared" si="247"/>
        <v>Aug</v>
      </c>
      <c r="H1737" s="8" t="s">
        <v>6730</v>
      </c>
      <c r="I1737" s="14" t="s">
        <v>7975</v>
      </c>
      <c r="J1737" t="s">
        <v>6248</v>
      </c>
      <c r="K1737">
        <v>1969</v>
      </c>
      <c r="L1737">
        <f t="shared" si="249"/>
        <v>1969</v>
      </c>
      <c r="M1737">
        <v>34.19</v>
      </c>
      <c r="N1737" t="str">
        <f t="shared" si="250"/>
        <v>Obesity</v>
      </c>
      <c r="O1737" t="str">
        <f t="shared" si="251"/>
        <v>Normal</v>
      </c>
      <c r="P1737">
        <v>4.1900000000000004</v>
      </c>
      <c r="Q1737" s="2" t="s">
        <v>8354</v>
      </c>
      <c r="R1737" s="2" t="s">
        <v>8354</v>
      </c>
      <c r="S1737" t="s">
        <v>8354</v>
      </c>
      <c r="T1737" s="2">
        <v>0</v>
      </c>
      <c r="U1737" s="2" t="str">
        <f t="shared" si="252"/>
        <v>NO</v>
      </c>
      <c r="V1737" t="s">
        <v>8354</v>
      </c>
      <c r="W1737" t="str">
        <f t="shared" si="253"/>
        <v>tier - 2</v>
      </c>
      <c r="X1737" t="s">
        <v>10</v>
      </c>
      <c r="Y1737" t="str">
        <f t="shared" si="254"/>
        <v>tier - 3</v>
      </c>
      <c r="Z1737" t="s">
        <v>11</v>
      </c>
      <c r="AA1737" s="15">
        <v>16311.05</v>
      </c>
      <c r="AB1737" t="str">
        <v>R1026</v>
      </c>
    </row>
    <row r="1738" spans="1:28" x14ac:dyDescent="0.2">
      <c r="A1738" s="1" t="s">
        <v>633</v>
      </c>
      <c r="B1738" s="13">
        <f t="shared" si="248"/>
        <v>24081</v>
      </c>
      <c r="C1738" s="1">
        <f t="shared" si="246"/>
        <v>57</v>
      </c>
      <c r="D1738">
        <v>1965</v>
      </c>
      <c r="E1738" s="7" t="s">
        <v>29</v>
      </c>
      <c r="F1738">
        <v>5</v>
      </c>
      <c r="G1738" s="8" t="str">
        <f t="shared" si="247"/>
        <v>Dec</v>
      </c>
      <c r="H1738" s="8" t="s">
        <v>6732</v>
      </c>
      <c r="I1738" s="14" t="s">
        <v>7976</v>
      </c>
      <c r="J1738" t="s">
        <v>4774</v>
      </c>
      <c r="K1738">
        <v>1965</v>
      </c>
      <c r="L1738">
        <f t="shared" si="249"/>
        <v>1965</v>
      </c>
      <c r="M1738">
        <v>22.515000000000001</v>
      </c>
      <c r="N1738" t="str">
        <f t="shared" si="250"/>
        <v>Normalweight</v>
      </c>
      <c r="O1738" t="str">
        <f t="shared" si="251"/>
        <v>Normal</v>
      </c>
      <c r="P1738">
        <v>4.37</v>
      </c>
      <c r="Q1738" s="2" t="s">
        <v>8354</v>
      </c>
      <c r="R1738" s="2" t="s">
        <v>8354</v>
      </c>
      <c r="S1738" t="s">
        <v>2382</v>
      </c>
      <c r="T1738" s="2">
        <v>1</v>
      </c>
      <c r="U1738" s="2" t="str">
        <f t="shared" si="252"/>
        <v>NO</v>
      </c>
      <c r="V1738" t="s">
        <v>8354</v>
      </c>
      <c r="W1738" t="str">
        <f t="shared" si="253"/>
        <v>tier - 2</v>
      </c>
      <c r="X1738" t="s">
        <v>10</v>
      </c>
      <c r="Y1738" t="str">
        <f t="shared" si="254"/>
        <v>tier - 3</v>
      </c>
      <c r="Z1738" t="s">
        <v>11</v>
      </c>
      <c r="AA1738" s="15">
        <v>16351.42</v>
      </c>
      <c r="AB1738" t="str">
        <v>R1026</v>
      </c>
    </row>
    <row r="1739" spans="1:28" x14ac:dyDescent="0.2">
      <c r="A1739" s="1" t="s">
        <v>632</v>
      </c>
      <c r="B1739" s="13">
        <f t="shared" si="248"/>
        <v>34970</v>
      </c>
      <c r="C1739" s="1">
        <f t="shared" si="246"/>
        <v>27</v>
      </c>
      <c r="D1739">
        <v>1995</v>
      </c>
      <c r="E1739" s="7" t="s">
        <v>19</v>
      </c>
      <c r="F1739">
        <v>28</v>
      </c>
      <c r="G1739" s="8" t="str">
        <f t="shared" si="247"/>
        <v>Sep</v>
      </c>
      <c r="H1739" s="8" t="s">
        <v>6732</v>
      </c>
      <c r="I1739" s="14" t="s">
        <v>6781</v>
      </c>
      <c r="J1739" t="s">
        <v>6249</v>
      </c>
      <c r="K1739">
        <v>1995</v>
      </c>
      <c r="L1739">
        <f t="shared" si="249"/>
        <v>1995</v>
      </c>
      <c r="M1739">
        <v>18.239999999999998</v>
      </c>
      <c r="N1739" t="str">
        <f t="shared" si="250"/>
        <v>Normalweight</v>
      </c>
      <c r="O1739" t="str">
        <f t="shared" si="251"/>
        <v>Normal</v>
      </c>
      <c r="P1739">
        <v>5.31</v>
      </c>
      <c r="Q1739" s="2" t="s">
        <v>8355</v>
      </c>
      <c r="R1739" s="2" t="s">
        <v>8354</v>
      </c>
      <c r="S1739" t="s">
        <v>2382</v>
      </c>
      <c r="T1739" s="2">
        <v>1</v>
      </c>
      <c r="U1739" s="2" t="str">
        <f t="shared" si="252"/>
        <v>NO</v>
      </c>
      <c r="V1739" t="s">
        <v>8354</v>
      </c>
      <c r="W1739" t="str">
        <f t="shared" si="253"/>
        <v>tier - 2</v>
      </c>
      <c r="X1739" t="s">
        <v>10</v>
      </c>
      <c r="Y1739" t="str">
        <f t="shared" si="254"/>
        <v>tier - 3</v>
      </c>
      <c r="Z1739" t="s">
        <v>11</v>
      </c>
      <c r="AA1739" s="15">
        <v>16420.490000000002</v>
      </c>
      <c r="AB1739" t="str">
        <v>R1012</v>
      </c>
    </row>
    <row r="1740" spans="1:28" x14ac:dyDescent="0.2">
      <c r="A1740" s="1" t="s">
        <v>630</v>
      </c>
      <c r="B1740" s="13">
        <f t="shared" si="248"/>
        <v>37975</v>
      </c>
      <c r="C1740" s="1">
        <f t="shared" si="246"/>
        <v>19</v>
      </c>
      <c r="D1740">
        <v>2003</v>
      </c>
      <c r="E1740" s="7" t="s">
        <v>29</v>
      </c>
      <c r="F1740">
        <v>20</v>
      </c>
      <c r="G1740" s="8" t="str">
        <f t="shared" si="247"/>
        <v>Dec</v>
      </c>
      <c r="H1740" s="8" t="s">
        <v>6732</v>
      </c>
      <c r="I1740" s="14" t="s">
        <v>7977</v>
      </c>
      <c r="J1740" t="s">
        <v>6250</v>
      </c>
      <c r="K1740">
        <v>2003</v>
      </c>
      <c r="L1740">
        <f t="shared" si="249"/>
        <v>2003</v>
      </c>
      <c r="M1740">
        <v>37.28</v>
      </c>
      <c r="N1740" t="str">
        <f t="shared" si="250"/>
        <v>Obesity</v>
      </c>
      <c r="O1740" t="str">
        <f t="shared" si="251"/>
        <v>Normal</v>
      </c>
      <c r="P1740">
        <v>4.66</v>
      </c>
      <c r="Q1740" s="2" t="s">
        <v>8354</v>
      </c>
      <c r="R1740" s="2" t="s">
        <v>8355</v>
      </c>
      <c r="S1740" t="s">
        <v>8354</v>
      </c>
      <c r="T1740" s="2">
        <v>1</v>
      </c>
      <c r="U1740" s="2" t="str">
        <f t="shared" si="252"/>
        <v>NO</v>
      </c>
      <c r="V1740" t="s">
        <v>8354</v>
      </c>
      <c r="W1740" t="str">
        <f t="shared" si="253"/>
        <v>tier - 2</v>
      </c>
      <c r="X1740" t="s">
        <v>10</v>
      </c>
      <c r="Y1740" t="str">
        <f t="shared" si="254"/>
        <v>tier - 1</v>
      </c>
      <c r="Z1740" t="s">
        <v>15</v>
      </c>
      <c r="AA1740" s="15">
        <v>16450.89</v>
      </c>
      <c r="AB1740" t="str">
        <v>R1012</v>
      </c>
    </row>
    <row r="1741" spans="1:28" x14ac:dyDescent="0.2">
      <c r="A1741" s="1" t="s">
        <v>629</v>
      </c>
      <c r="B1741" s="13">
        <f t="shared" si="248"/>
        <v>21468</v>
      </c>
      <c r="C1741" s="1">
        <f t="shared" si="246"/>
        <v>64</v>
      </c>
      <c r="D1741">
        <v>1958</v>
      </c>
      <c r="E1741" s="7" t="s">
        <v>36</v>
      </c>
      <c r="F1741">
        <v>10</v>
      </c>
      <c r="G1741" s="8" t="str">
        <f t="shared" si="247"/>
        <v>Oct</v>
      </c>
      <c r="H1741" s="8" t="s">
        <v>6730</v>
      </c>
      <c r="I1741" s="14" t="s">
        <v>7978</v>
      </c>
      <c r="J1741" t="s">
        <v>6251</v>
      </c>
      <c r="K1741">
        <v>1958</v>
      </c>
      <c r="L1741">
        <f t="shared" si="249"/>
        <v>1958</v>
      </c>
      <c r="M1741">
        <v>18.2</v>
      </c>
      <c r="N1741" t="str">
        <f t="shared" si="250"/>
        <v>Normalweight</v>
      </c>
      <c r="O1741" t="str">
        <f t="shared" si="251"/>
        <v>Prediabetes</v>
      </c>
      <c r="P1741">
        <v>6.19</v>
      </c>
      <c r="Q1741" s="2" t="s">
        <v>8354</v>
      </c>
      <c r="R1741" s="2" t="s">
        <v>8354</v>
      </c>
      <c r="S1741" t="s">
        <v>2382</v>
      </c>
      <c r="T1741" s="2">
        <v>1</v>
      </c>
      <c r="U1741" s="2" t="str">
        <f t="shared" si="252"/>
        <v>NO</v>
      </c>
      <c r="V1741" t="s">
        <v>8354</v>
      </c>
      <c r="W1741" t="str">
        <f t="shared" si="253"/>
        <v>tier - 2</v>
      </c>
      <c r="X1741" t="s">
        <v>10</v>
      </c>
      <c r="Y1741" t="str">
        <f t="shared" si="254"/>
        <v>tier - 2</v>
      </c>
      <c r="Z1741" t="s">
        <v>10</v>
      </c>
      <c r="AA1741" s="15">
        <v>16455.71</v>
      </c>
      <c r="AB1741" t="str">
        <v>R1012</v>
      </c>
    </row>
    <row r="1742" spans="1:28" x14ac:dyDescent="0.2">
      <c r="A1742" s="1" t="s">
        <v>628</v>
      </c>
      <c r="B1742" s="13">
        <f t="shared" si="248"/>
        <v>35056</v>
      </c>
      <c r="C1742" s="1">
        <f t="shared" si="246"/>
        <v>27</v>
      </c>
      <c r="D1742">
        <v>1995</v>
      </c>
      <c r="E1742" s="7" t="s">
        <v>29</v>
      </c>
      <c r="F1742">
        <v>23</v>
      </c>
      <c r="G1742" s="8" t="str">
        <f t="shared" si="247"/>
        <v>Dec</v>
      </c>
      <c r="H1742" s="8" t="s">
        <v>6730</v>
      </c>
      <c r="I1742" s="14" t="s">
        <v>7979</v>
      </c>
      <c r="J1742" t="s">
        <v>6252</v>
      </c>
      <c r="K1742">
        <v>1995</v>
      </c>
      <c r="L1742">
        <f t="shared" si="249"/>
        <v>1995</v>
      </c>
      <c r="M1742">
        <v>20.53</v>
      </c>
      <c r="N1742" t="str">
        <f t="shared" si="250"/>
        <v>Normalweight</v>
      </c>
      <c r="O1742" t="str">
        <f t="shared" si="251"/>
        <v>Normal</v>
      </c>
      <c r="P1742">
        <v>4.8600000000000003</v>
      </c>
      <c r="Q1742" s="2" t="s">
        <v>8354</v>
      </c>
      <c r="R1742" s="2" t="s">
        <v>8354</v>
      </c>
      <c r="S1742" t="s">
        <v>8354</v>
      </c>
      <c r="T1742" s="2">
        <v>1</v>
      </c>
      <c r="U1742" s="2" t="str">
        <f t="shared" si="252"/>
        <v>NO</v>
      </c>
      <c r="V1742" t="s">
        <v>8354</v>
      </c>
      <c r="W1742" t="str">
        <f t="shared" si="253"/>
        <v>tier - 2</v>
      </c>
      <c r="X1742" t="s">
        <v>10</v>
      </c>
      <c r="Y1742" t="str">
        <f t="shared" si="254"/>
        <v>tier - 1</v>
      </c>
      <c r="Z1742" t="s">
        <v>15</v>
      </c>
      <c r="AA1742" s="15">
        <v>16577.78</v>
      </c>
      <c r="AB1742" t="str">
        <v>R1013</v>
      </c>
    </row>
    <row r="1743" spans="1:28" x14ac:dyDescent="0.2">
      <c r="A1743" s="1" t="s">
        <v>627</v>
      </c>
      <c r="B1743" s="13">
        <f t="shared" si="248"/>
        <v>37067</v>
      </c>
      <c r="C1743" s="1">
        <f t="shared" si="246"/>
        <v>21</v>
      </c>
      <c r="D1743">
        <v>2001</v>
      </c>
      <c r="E1743" s="7" t="s">
        <v>17</v>
      </c>
      <c r="F1743">
        <v>25</v>
      </c>
      <c r="G1743" s="8" t="str">
        <f t="shared" si="247"/>
        <v>Jun</v>
      </c>
      <c r="H1743" s="8" t="s">
        <v>6730</v>
      </c>
      <c r="I1743" s="14" t="s">
        <v>7980</v>
      </c>
      <c r="J1743" t="s">
        <v>6253</v>
      </c>
      <c r="K1743">
        <v>2001</v>
      </c>
      <c r="L1743">
        <f t="shared" si="249"/>
        <v>2001</v>
      </c>
      <c r="M1743">
        <v>23.79</v>
      </c>
      <c r="N1743" t="str">
        <f t="shared" si="250"/>
        <v>Normalweight</v>
      </c>
      <c r="O1743" t="str">
        <f t="shared" si="251"/>
        <v>Normal</v>
      </c>
      <c r="P1743">
        <v>4.74</v>
      </c>
      <c r="Q1743" s="2" t="s">
        <v>8354</v>
      </c>
      <c r="R1743" s="2" t="s">
        <v>8354</v>
      </c>
      <c r="S1743" t="s">
        <v>8354</v>
      </c>
      <c r="T1743" s="2">
        <v>0</v>
      </c>
      <c r="U1743" s="2" t="str">
        <f t="shared" si="252"/>
        <v>NO</v>
      </c>
      <c r="V1743" t="s">
        <v>8354</v>
      </c>
      <c r="W1743" t="str">
        <f t="shared" si="253"/>
        <v>tier - 2</v>
      </c>
      <c r="X1743" t="s">
        <v>10</v>
      </c>
      <c r="Y1743" t="str">
        <f t="shared" si="254"/>
        <v>tier - 1</v>
      </c>
      <c r="Z1743" t="s">
        <v>15</v>
      </c>
      <c r="AA1743" s="15">
        <v>16586.5</v>
      </c>
      <c r="AB1743" t="str">
        <v>R1013</v>
      </c>
    </row>
    <row r="1744" spans="1:28" x14ac:dyDescent="0.2">
      <c r="A1744" s="1" t="s">
        <v>626</v>
      </c>
      <c r="B1744" s="13">
        <f t="shared" si="248"/>
        <v>23187</v>
      </c>
      <c r="C1744" s="1">
        <f t="shared" si="246"/>
        <v>59</v>
      </c>
      <c r="D1744">
        <v>1963</v>
      </c>
      <c r="E1744" s="7" t="s">
        <v>17</v>
      </c>
      <c r="F1744">
        <v>25</v>
      </c>
      <c r="G1744" s="8" t="str">
        <f t="shared" si="247"/>
        <v>Jun</v>
      </c>
      <c r="H1744" s="8" t="s">
        <v>6730</v>
      </c>
      <c r="I1744" s="14" t="s">
        <v>7981</v>
      </c>
      <c r="J1744" t="s">
        <v>6254</v>
      </c>
      <c r="K1744">
        <v>1963</v>
      </c>
      <c r="L1744">
        <f t="shared" si="249"/>
        <v>1963</v>
      </c>
      <c r="M1744">
        <v>29.8</v>
      </c>
      <c r="N1744" t="str">
        <f t="shared" si="250"/>
        <v>Overweight</v>
      </c>
      <c r="O1744" t="str">
        <f t="shared" si="251"/>
        <v>Prediabetes</v>
      </c>
      <c r="P1744">
        <v>6.03</v>
      </c>
      <c r="Q1744" s="2" t="s">
        <v>8354</v>
      </c>
      <c r="R1744" s="2" t="s">
        <v>8354</v>
      </c>
      <c r="S1744" t="s">
        <v>8354</v>
      </c>
      <c r="T1744" s="2">
        <v>0</v>
      </c>
      <c r="U1744" s="2" t="str">
        <f t="shared" si="252"/>
        <v>NO</v>
      </c>
      <c r="V1744" t="s">
        <v>8354</v>
      </c>
      <c r="W1744" t="str">
        <f t="shared" si="253"/>
        <v>tier - 2</v>
      </c>
      <c r="X1744" t="s">
        <v>10</v>
      </c>
      <c r="Y1744" t="str">
        <f t="shared" si="254"/>
        <v>tier - 2</v>
      </c>
      <c r="Z1744" t="s">
        <v>10</v>
      </c>
      <c r="AA1744" s="15">
        <v>16587.96</v>
      </c>
      <c r="AB1744" t="str">
        <v>R1023</v>
      </c>
    </row>
    <row r="1745" spans="1:28" x14ac:dyDescent="0.2">
      <c r="A1745" s="1" t="s">
        <v>625</v>
      </c>
      <c r="B1745" s="13">
        <f t="shared" si="248"/>
        <v>25759</v>
      </c>
      <c r="C1745" s="1">
        <f t="shared" si="246"/>
        <v>52</v>
      </c>
      <c r="D1745">
        <v>1970</v>
      </c>
      <c r="E1745" s="7" t="s">
        <v>9</v>
      </c>
      <c r="F1745">
        <v>10</v>
      </c>
      <c r="G1745" s="8" t="str">
        <f t="shared" si="247"/>
        <v>Jul</v>
      </c>
      <c r="H1745" s="8" t="s">
        <v>6730</v>
      </c>
      <c r="I1745" s="14" t="s">
        <v>7173</v>
      </c>
      <c r="J1745" t="s">
        <v>6255</v>
      </c>
      <c r="K1745">
        <v>1970</v>
      </c>
      <c r="L1745">
        <f t="shared" si="249"/>
        <v>1970</v>
      </c>
      <c r="M1745">
        <v>31.54</v>
      </c>
      <c r="N1745" t="str">
        <f t="shared" si="250"/>
        <v>Obesity</v>
      </c>
      <c r="O1745" t="str">
        <f t="shared" si="251"/>
        <v>Normal</v>
      </c>
      <c r="P1745">
        <v>4.71</v>
      </c>
      <c r="Q1745" s="2" t="s">
        <v>8354</v>
      </c>
      <c r="R1745" s="2" t="s">
        <v>8354</v>
      </c>
      <c r="S1745" t="s">
        <v>8354</v>
      </c>
      <c r="T1745" s="2">
        <v>0</v>
      </c>
      <c r="U1745" s="2" t="str">
        <f t="shared" si="252"/>
        <v>NO</v>
      </c>
      <c r="V1745" t="s">
        <v>8354</v>
      </c>
      <c r="W1745" t="str">
        <f t="shared" si="253"/>
        <v>tier - 2</v>
      </c>
      <c r="X1745" t="s">
        <v>10</v>
      </c>
      <c r="Y1745" t="str">
        <f t="shared" si="254"/>
        <v>tier - 2</v>
      </c>
      <c r="Z1745" t="s">
        <v>10</v>
      </c>
      <c r="AA1745" s="15">
        <v>16600.16</v>
      </c>
      <c r="AB1745" t="str">
        <v>R1011</v>
      </c>
    </row>
    <row r="1746" spans="1:28" x14ac:dyDescent="0.2">
      <c r="A1746" s="1" t="s">
        <v>624</v>
      </c>
      <c r="B1746" s="13">
        <f t="shared" si="248"/>
        <v>27599</v>
      </c>
      <c r="C1746" s="1">
        <f t="shared" si="246"/>
        <v>47</v>
      </c>
      <c r="D1746">
        <v>1975</v>
      </c>
      <c r="E1746" s="7" t="s">
        <v>9</v>
      </c>
      <c r="F1746">
        <v>24</v>
      </c>
      <c r="G1746" s="8" t="str">
        <f t="shared" si="247"/>
        <v>Jul</v>
      </c>
      <c r="H1746" s="8" t="s">
        <v>6732</v>
      </c>
      <c r="I1746" s="14" t="s">
        <v>7558</v>
      </c>
      <c r="J1746" t="s">
        <v>5431</v>
      </c>
      <c r="K1746">
        <v>1975</v>
      </c>
      <c r="L1746">
        <f t="shared" si="249"/>
        <v>1975</v>
      </c>
      <c r="M1746">
        <v>20.82</v>
      </c>
      <c r="N1746" t="str">
        <f t="shared" si="250"/>
        <v>Normalweight</v>
      </c>
      <c r="O1746" t="str">
        <f t="shared" si="251"/>
        <v>Normal</v>
      </c>
      <c r="P1746">
        <v>5.55</v>
      </c>
      <c r="Q1746" s="2" t="s">
        <v>8354</v>
      </c>
      <c r="R1746" s="2" t="s">
        <v>8354</v>
      </c>
      <c r="S1746" t="s">
        <v>8354</v>
      </c>
      <c r="T1746" s="2">
        <v>1</v>
      </c>
      <c r="U1746" s="2" t="str">
        <f t="shared" si="252"/>
        <v>NO</v>
      </c>
      <c r="V1746" t="s">
        <v>8354</v>
      </c>
      <c r="W1746" t="str">
        <f t="shared" si="253"/>
        <v>tier - 2</v>
      </c>
      <c r="X1746" t="s">
        <v>10</v>
      </c>
      <c r="Y1746" t="str">
        <f t="shared" si="254"/>
        <v>tier - 1</v>
      </c>
      <c r="Z1746" t="s">
        <v>15</v>
      </c>
      <c r="AA1746" s="15">
        <v>16602.18</v>
      </c>
      <c r="AB1746" t="str">
        <v>R1026</v>
      </c>
    </row>
    <row r="1747" spans="1:28" x14ac:dyDescent="0.2">
      <c r="A1747" s="1" t="s">
        <v>623</v>
      </c>
      <c r="B1747" s="13">
        <f t="shared" si="248"/>
        <v>28393</v>
      </c>
      <c r="C1747" s="1">
        <f t="shared" si="246"/>
        <v>45</v>
      </c>
      <c r="D1747">
        <v>1977</v>
      </c>
      <c r="E1747" s="7" t="s">
        <v>19</v>
      </c>
      <c r="F1747">
        <v>25</v>
      </c>
      <c r="G1747" s="8" t="str">
        <f t="shared" si="247"/>
        <v>Sep</v>
      </c>
      <c r="H1747" s="8" t="s">
        <v>6730</v>
      </c>
      <c r="I1747" s="14" t="s">
        <v>7848</v>
      </c>
      <c r="J1747" t="s">
        <v>6256</v>
      </c>
      <c r="K1747">
        <v>1977</v>
      </c>
      <c r="L1747">
        <f t="shared" si="249"/>
        <v>1977</v>
      </c>
      <c r="M1747">
        <v>38.83</v>
      </c>
      <c r="N1747" t="str">
        <f t="shared" si="250"/>
        <v>Obesity</v>
      </c>
      <c r="O1747" t="str">
        <f t="shared" si="251"/>
        <v>Normal</v>
      </c>
      <c r="P1747">
        <v>4.78</v>
      </c>
      <c r="Q1747" s="2" t="s">
        <v>8354</v>
      </c>
      <c r="R1747" s="2" t="s">
        <v>8354</v>
      </c>
      <c r="S1747" t="s">
        <v>2382</v>
      </c>
      <c r="T1747" s="2">
        <v>1</v>
      </c>
      <c r="U1747" s="2" t="str">
        <f t="shared" si="252"/>
        <v>NO</v>
      </c>
      <c r="V1747" t="s">
        <v>8354</v>
      </c>
      <c r="W1747" t="str">
        <f t="shared" si="253"/>
        <v>tier - 2</v>
      </c>
      <c r="X1747" t="s">
        <v>10</v>
      </c>
      <c r="Y1747" t="str">
        <f t="shared" si="254"/>
        <v>tier - 1</v>
      </c>
      <c r="Z1747" t="s">
        <v>15</v>
      </c>
      <c r="AA1747" s="15">
        <v>16631.61</v>
      </c>
      <c r="AB1747" t="str">
        <v>R1012</v>
      </c>
    </row>
    <row r="1748" spans="1:28" x14ac:dyDescent="0.2">
      <c r="A1748" s="1" t="s">
        <v>622</v>
      </c>
      <c r="B1748" s="13">
        <f t="shared" si="248"/>
        <v>34278</v>
      </c>
      <c r="C1748" s="1">
        <f t="shared" si="246"/>
        <v>29</v>
      </c>
      <c r="D1748">
        <v>1993</v>
      </c>
      <c r="E1748" s="7" t="s">
        <v>14</v>
      </c>
      <c r="F1748">
        <v>5</v>
      </c>
      <c r="G1748" s="8" t="str">
        <f t="shared" si="247"/>
        <v>Nov</v>
      </c>
      <c r="H1748" s="8" t="s">
        <v>6730</v>
      </c>
      <c r="I1748" s="14" t="s">
        <v>7982</v>
      </c>
      <c r="J1748" t="s">
        <v>6257</v>
      </c>
      <c r="K1748">
        <v>1993</v>
      </c>
      <c r="L1748">
        <f t="shared" si="249"/>
        <v>1993</v>
      </c>
      <c r="M1748">
        <v>23.44</v>
      </c>
      <c r="N1748" t="str">
        <f t="shared" si="250"/>
        <v>Normalweight</v>
      </c>
      <c r="O1748" t="str">
        <f t="shared" si="251"/>
        <v>Normal</v>
      </c>
      <c r="P1748">
        <v>4.6500000000000004</v>
      </c>
      <c r="Q1748" s="2" t="s">
        <v>8355</v>
      </c>
      <c r="R1748" s="2" t="s">
        <v>8354</v>
      </c>
      <c r="S1748" t="s">
        <v>8354</v>
      </c>
      <c r="T1748" s="2">
        <v>1</v>
      </c>
      <c r="U1748" s="2" t="str">
        <f t="shared" si="252"/>
        <v>NO</v>
      </c>
      <c r="V1748" t="s">
        <v>8354</v>
      </c>
      <c r="W1748" t="str">
        <f t="shared" si="253"/>
        <v>tier - 2</v>
      </c>
      <c r="X1748" t="s">
        <v>10</v>
      </c>
      <c r="Y1748" t="str">
        <f t="shared" si="254"/>
        <v>tier - 1</v>
      </c>
      <c r="Z1748" t="s">
        <v>15</v>
      </c>
      <c r="AA1748" s="15">
        <v>16657.72</v>
      </c>
      <c r="AB1748" t="str">
        <v>R1024</v>
      </c>
    </row>
    <row r="1749" spans="1:28" x14ac:dyDescent="0.2">
      <c r="A1749" s="1" t="s">
        <v>621</v>
      </c>
      <c r="B1749" s="13">
        <f t="shared" si="248"/>
        <v>27269</v>
      </c>
      <c r="C1749" s="1">
        <f t="shared" si="246"/>
        <v>48</v>
      </c>
      <c r="D1749">
        <v>1974</v>
      </c>
      <c r="E1749" s="7" t="s">
        <v>34</v>
      </c>
      <c r="F1749">
        <v>28</v>
      </c>
      <c r="G1749" s="8" t="str">
        <f t="shared" si="247"/>
        <v>Aug</v>
      </c>
      <c r="H1749" s="8" t="s">
        <v>6732</v>
      </c>
      <c r="I1749" s="14" t="s">
        <v>7983</v>
      </c>
      <c r="J1749" t="s">
        <v>6248</v>
      </c>
      <c r="K1749">
        <v>1974</v>
      </c>
      <c r="L1749">
        <f t="shared" si="249"/>
        <v>1974</v>
      </c>
      <c r="M1749">
        <v>24.13</v>
      </c>
      <c r="N1749" t="str">
        <f t="shared" si="250"/>
        <v>Normalweight</v>
      </c>
      <c r="O1749" t="str">
        <f t="shared" si="251"/>
        <v>Normal</v>
      </c>
      <c r="P1749">
        <v>5.2</v>
      </c>
      <c r="Q1749" s="2" t="s">
        <v>8354</v>
      </c>
      <c r="R1749" s="2" t="s">
        <v>8354</v>
      </c>
      <c r="S1749" t="s">
        <v>8354</v>
      </c>
      <c r="T1749" s="2">
        <v>1</v>
      </c>
      <c r="U1749" s="2" t="str">
        <f t="shared" si="252"/>
        <v>NO</v>
      </c>
      <c r="V1749" t="s">
        <v>8354</v>
      </c>
      <c r="W1749" t="str">
        <f t="shared" si="253"/>
        <v>tier - 2</v>
      </c>
      <c r="X1749" t="s">
        <v>10</v>
      </c>
      <c r="Y1749" t="str">
        <f t="shared" si="254"/>
        <v>tier - 1</v>
      </c>
      <c r="Z1749" t="s">
        <v>15</v>
      </c>
      <c r="AA1749" s="15">
        <v>16770.990000000002</v>
      </c>
      <c r="AB1749" t="str">
        <v>R1012</v>
      </c>
    </row>
    <row r="1750" spans="1:28" x14ac:dyDescent="0.2">
      <c r="A1750" s="1" t="s">
        <v>620</v>
      </c>
      <c r="B1750" s="13">
        <f t="shared" si="248"/>
        <v>32774</v>
      </c>
      <c r="C1750" s="1">
        <f t="shared" ref="C1750:C1813" si="255">DATEDIF(B1750,DATE(2023,6,8),"Y")</f>
        <v>33</v>
      </c>
      <c r="D1750">
        <v>1989</v>
      </c>
      <c r="E1750" s="7" t="s">
        <v>19</v>
      </c>
      <c r="F1750">
        <v>23</v>
      </c>
      <c r="G1750" s="8" t="str">
        <f t="shared" si="247"/>
        <v>Sep</v>
      </c>
      <c r="H1750" s="8" t="s">
        <v>6732</v>
      </c>
      <c r="I1750" s="14" t="s">
        <v>7381</v>
      </c>
      <c r="J1750" t="s">
        <v>4834</v>
      </c>
      <c r="K1750">
        <v>1989</v>
      </c>
      <c r="L1750">
        <f t="shared" si="249"/>
        <v>1989</v>
      </c>
      <c r="M1750">
        <v>42.13</v>
      </c>
      <c r="N1750" t="str">
        <f t="shared" si="250"/>
        <v>Obesity</v>
      </c>
      <c r="O1750" t="str">
        <f t="shared" si="251"/>
        <v>Normal</v>
      </c>
      <c r="P1750">
        <v>4.54</v>
      </c>
      <c r="Q1750" s="2" t="s">
        <v>8355</v>
      </c>
      <c r="R1750" s="2" t="s">
        <v>8354</v>
      </c>
      <c r="S1750" t="s">
        <v>8354</v>
      </c>
      <c r="T1750" s="2">
        <v>1</v>
      </c>
      <c r="U1750" s="2" t="str">
        <f t="shared" si="252"/>
        <v>NO</v>
      </c>
      <c r="V1750" t="s">
        <v>8354</v>
      </c>
      <c r="W1750" t="str">
        <f t="shared" si="253"/>
        <v>tier - 2</v>
      </c>
      <c r="X1750" t="s">
        <v>10</v>
      </c>
      <c r="Y1750" t="str">
        <f t="shared" si="254"/>
        <v>tier - 2</v>
      </c>
      <c r="Z1750" t="s">
        <v>10</v>
      </c>
      <c r="AA1750" s="15">
        <v>16776.3</v>
      </c>
      <c r="AB1750" t="str">
        <v>R1024</v>
      </c>
    </row>
    <row r="1751" spans="1:28" x14ac:dyDescent="0.2">
      <c r="A1751" s="1" t="s">
        <v>619</v>
      </c>
      <c r="B1751" s="13">
        <f t="shared" si="248"/>
        <v>22856</v>
      </c>
      <c r="C1751" s="1">
        <f t="shared" si="255"/>
        <v>60</v>
      </c>
      <c r="D1751">
        <v>1962</v>
      </c>
      <c r="E1751" s="7" t="s">
        <v>9</v>
      </c>
      <c r="F1751">
        <v>29</v>
      </c>
      <c r="G1751" s="8" t="str">
        <f t="shared" si="247"/>
        <v>Jul</v>
      </c>
      <c r="H1751" s="8" t="s">
        <v>6732</v>
      </c>
      <c r="I1751" s="14" t="s">
        <v>7984</v>
      </c>
      <c r="J1751" t="s">
        <v>5747</v>
      </c>
      <c r="K1751">
        <v>1962</v>
      </c>
      <c r="L1751">
        <f t="shared" si="249"/>
        <v>1962</v>
      </c>
      <c r="M1751">
        <v>17.86</v>
      </c>
      <c r="N1751" t="str">
        <f t="shared" si="250"/>
        <v>Underweight</v>
      </c>
      <c r="O1751" t="str">
        <f t="shared" si="251"/>
        <v>Normal</v>
      </c>
      <c r="P1751">
        <v>4.1100000000000003</v>
      </c>
      <c r="Q1751" s="2" t="s">
        <v>8354</v>
      </c>
      <c r="R1751" s="2" t="s">
        <v>8354</v>
      </c>
      <c r="S1751" t="s">
        <v>8354</v>
      </c>
      <c r="T1751" s="2">
        <v>1</v>
      </c>
      <c r="U1751" s="2" t="str">
        <f t="shared" si="252"/>
        <v>NO</v>
      </c>
      <c r="V1751" t="s">
        <v>8354</v>
      </c>
      <c r="W1751" t="str">
        <f t="shared" si="253"/>
        <v>tier - 2</v>
      </c>
      <c r="X1751" t="s">
        <v>10</v>
      </c>
      <c r="Y1751" t="str">
        <f t="shared" si="254"/>
        <v>tier - 2</v>
      </c>
      <c r="Z1751" t="s">
        <v>10</v>
      </c>
      <c r="AA1751" s="15">
        <v>16779.400000000001</v>
      </c>
      <c r="AB1751" t="str">
        <v>R1026</v>
      </c>
    </row>
    <row r="1752" spans="1:28" x14ac:dyDescent="0.2">
      <c r="A1752" s="1" t="s">
        <v>618</v>
      </c>
      <c r="B1752" s="13">
        <f t="shared" si="248"/>
        <v>34991</v>
      </c>
      <c r="C1752" s="1">
        <f t="shared" si="255"/>
        <v>27</v>
      </c>
      <c r="D1752">
        <v>1995</v>
      </c>
      <c r="E1752" s="7" t="s">
        <v>36</v>
      </c>
      <c r="F1752">
        <v>19</v>
      </c>
      <c r="G1752" s="8" t="str">
        <f t="shared" si="247"/>
        <v>Oct</v>
      </c>
      <c r="H1752" s="8" t="s">
        <v>7145</v>
      </c>
      <c r="I1752" s="14" t="s">
        <v>7985</v>
      </c>
      <c r="J1752" t="s">
        <v>6258</v>
      </c>
      <c r="K1752">
        <v>1995</v>
      </c>
      <c r="L1752">
        <f t="shared" si="249"/>
        <v>1995</v>
      </c>
      <c r="M1752">
        <v>32.78</v>
      </c>
      <c r="N1752" t="str">
        <f t="shared" si="250"/>
        <v>Obesity</v>
      </c>
      <c r="O1752" t="str">
        <f t="shared" si="251"/>
        <v>Normal</v>
      </c>
      <c r="P1752">
        <v>4.63</v>
      </c>
      <c r="Q1752" s="2" t="s">
        <v>8354</v>
      </c>
      <c r="R1752" s="2" t="s">
        <v>8354</v>
      </c>
      <c r="S1752" t="s">
        <v>8354</v>
      </c>
      <c r="T1752" s="2">
        <v>0</v>
      </c>
      <c r="U1752" s="2" t="str">
        <f t="shared" si="252"/>
        <v>NO</v>
      </c>
      <c r="V1752" t="s">
        <v>8354</v>
      </c>
      <c r="W1752" t="str">
        <f t="shared" si="253"/>
        <v>tier - 2</v>
      </c>
      <c r="X1752" t="s">
        <v>10</v>
      </c>
      <c r="Y1752" t="str">
        <f t="shared" si="254"/>
        <v>tier - 3</v>
      </c>
      <c r="Z1752" t="s">
        <v>11</v>
      </c>
      <c r="AA1752" s="15">
        <v>16796.41</v>
      </c>
      <c r="AB1752" t="str">
        <v>R1024</v>
      </c>
    </row>
    <row r="1753" spans="1:28" x14ac:dyDescent="0.2">
      <c r="A1753" s="1" t="s">
        <v>617</v>
      </c>
      <c r="B1753" s="13">
        <f t="shared" si="248"/>
        <v>27249</v>
      </c>
      <c r="C1753" s="1">
        <f t="shared" si="255"/>
        <v>48</v>
      </c>
      <c r="D1753">
        <v>1974</v>
      </c>
      <c r="E1753" s="7" t="s">
        <v>34</v>
      </c>
      <c r="F1753">
        <v>8</v>
      </c>
      <c r="G1753" s="8" t="str">
        <f t="shared" si="247"/>
        <v>Aug</v>
      </c>
      <c r="H1753" s="8" t="s">
        <v>6732</v>
      </c>
      <c r="I1753" s="14" t="s">
        <v>7248</v>
      </c>
      <c r="J1753" t="s">
        <v>6259</v>
      </c>
      <c r="K1753">
        <v>1974</v>
      </c>
      <c r="L1753">
        <f t="shared" si="249"/>
        <v>1974</v>
      </c>
      <c r="M1753">
        <v>23.9</v>
      </c>
      <c r="N1753" t="str">
        <f t="shared" si="250"/>
        <v>Normalweight</v>
      </c>
      <c r="O1753" t="str">
        <f t="shared" si="251"/>
        <v>Prediabetes</v>
      </c>
      <c r="P1753">
        <v>6.06</v>
      </c>
      <c r="Q1753" s="2" t="s">
        <v>8355</v>
      </c>
      <c r="R1753" s="2" t="s">
        <v>8354</v>
      </c>
      <c r="S1753" t="s">
        <v>2382</v>
      </c>
      <c r="T1753" s="2">
        <v>1</v>
      </c>
      <c r="U1753" s="2" t="str">
        <f t="shared" si="252"/>
        <v>NO</v>
      </c>
      <c r="V1753" t="s">
        <v>8354</v>
      </c>
      <c r="W1753" t="str">
        <f t="shared" si="253"/>
        <v>tier - 2</v>
      </c>
      <c r="X1753" t="s">
        <v>10</v>
      </c>
      <c r="Y1753" t="str">
        <f t="shared" si="254"/>
        <v>tier - 3</v>
      </c>
      <c r="Z1753" t="s">
        <v>11</v>
      </c>
      <c r="AA1753" s="15">
        <v>16841.32</v>
      </c>
      <c r="AB1753" t="str">
        <v>R1011</v>
      </c>
    </row>
    <row r="1754" spans="1:28" x14ac:dyDescent="0.2">
      <c r="A1754" s="1" t="s">
        <v>616</v>
      </c>
      <c r="B1754" s="13">
        <f t="shared" si="248"/>
        <v>37874</v>
      </c>
      <c r="C1754" s="1">
        <f t="shared" si="255"/>
        <v>19</v>
      </c>
      <c r="D1754">
        <v>2003</v>
      </c>
      <c r="E1754" s="7" t="s">
        <v>19</v>
      </c>
      <c r="F1754">
        <v>10</v>
      </c>
      <c r="G1754" s="8" t="str">
        <f t="shared" si="247"/>
        <v>Sep</v>
      </c>
      <c r="H1754" s="8" t="s">
        <v>6732</v>
      </c>
      <c r="I1754" s="14" t="s">
        <v>7986</v>
      </c>
      <c r="J1754" t="s">
        <v>6260</v>
      </c>
      <c r="K1754">
        <v>2003</v>
      </c>
      <c r="L1754">
        <f t="shared" si="249"/>
        <v>2003</v>
      </c>
      <c r="M1754">
        <v>15.47</v>
      </c>
      <c r="N1754" t="str">
        <f t="shared" si="250"/>
        <v>Underweight</v>
      </c>
      <c r="O1754" t="str">
        <f t="shared" si="251"/>
        <v>Diabetes</v>
      </c>
      <c r="P1754">
        <v>8.43</v>
      </c>
      <c r="Q1754" s="2" t="s">
        <v>8354</v>
      </c>
      <c r="R1754" s="2" t="s">
        <v>8354</v>
      </c>
      <c r="S1754" t="s">
        <v>8354</v>
      </c>
      <c r="T1754" s="2">
        <v>0</v>
      </c>
      <c r="U1754" s="2" t="str">
        <f t="shared" si="252"/>
        <v>NO</v>
      </c>
      <c r="V1754" t="s">
        <v>8354</v>
      </c>
      <c r="W1754" t="str">
        <f t="shared" si="253"/>
        <v>tier - 2</v>
      </c>
      <c r="X1754" t="s">
        <v>10</v>
      </c>
      <c r="Y1754" t="str">
        <f t="shared" si="254"/>
        <v>tier - 2</v>
      </c>
      <c r="Z1754" t="s">
        <v>10</v>
      </c>
      <c r="AA1754" s="15">
        <v>16884.919999999998</v>
      </c>
      <c r="AB1754" t="str">
        <v>R1011</v>
      </c>
    </row>
    <row r="1755" spans="1:28" x14ac:dyDescent="0.2">
      <c r="A1755" s="1" t="s">
        <v>615</v>
      </c>
      <c r="B1755" s="13">
        <f t="shared" si="248"/>
        <v>25132</v>
      </c>
      <c r="C1755" s="1">
        <f t="shared" si="255"/>
        <v>54</v>
      </c>
      <c r="D1755">
        <v>1968</v>
      </c>
      <c r="E1755" s="7" t="s">
        <v>36</v>
      </c>
      <c r="F1755">
        <v>21</v>
      </c>
      <c r="G1755" s="8" t="str">
        <f t="shared" si="247"/>
        <v>Oct</v>
      </c>
      <c r="H1755" s="8" t="s">
        <v>6732</v>
      </c>
      <c r="I1755" s="14" t="s">
        <v>7987</v>
      </c>
      <c r="J1755" t="s">
        <v>4731</v>
      </c>
      <c r="K1755">
        <v>1968</v>
      </c>
      <c r="L1755">
        <f t="shared" si="249"/>
        <v>1968</v>
      </c>
      <c r="M1755">
        <v>28.54</v>
      </c>
      <c r="N1755" t="str">
        <f t="shared" si="250"/>
        <v>Overweight</v>
      </c>
      <c r="O1755" t="str">
        <f t="shared" si="251"/>
        <v>Normal</v>
      </c>
      <c r="P1755">
        <v>5.51</v>
      </c>
      <c r="Q1755" s="2" t="s">
        <v>8354</v>
      </c>
      <c r="R1755" s="2" t="s">
        <v>8354</v>
      </c>
      <c r="S1755" t="s">
        <v>2382</v>
      </c>
      <c r="T1755" s="2">
        <v>1</v>
      </c>
      <c r="U1755" s="2" t="str">
        <f t="shared" si="252"/>
        <v>NO</v>
      </c>
      <c r="V1755" t="s">
        <v>8354</v>
      </c>
      <c r="W1755" t="str">
        <f t="shared" si="253"/>
        <v>tier - 2</v>
      </c>
      <c r="X1755" t="s">
        <v>10</v>
      </c>
      <c r="Y1755" t="str">
        <f t="shared" si="254"/>
        <v>tier - 3</v>
      </c>
      <c r="Z1755" t="s">
        <v>11</v>
      </c>
      <c r="AA1755" s="15">
        <v>16903.5</v>
      </c>
      <c r="AB1755" t="str">
        <v>R1012</v>
      </c>
    </row>
    <row r="1756" spans="1:28" x14ac:dyDescent="0.2">
      <c r="A1756" s="1" t="s">
        <v>614</v>
      </c>
      <c r="B1756" s="13">
        <f t="shared" si="248"/>
        <v>28362</v>
      </c>
      <c r="C1756" s="1">
        <f t="shared" si="255"/>
        <v>45</v>
      </c>
      <c r="D1756">
        <v>1977</v>
      </c>
      <c r="E1756" s="7" t="s">
        <v>34</v>
      </c>
      <c r="F1756">
        <v>25</v>
      </c>
      <c r="G1756" s="8" t="str">
        <f t="shared" si="247"/>
        <v>Aug</v>
      </c>
      <c r="H1756" s="8" t="s">
        <v>6730</v>
      </c>
      <c r="I1756" s="14" t="s">
        <v>7988</v>
      </c>
      <c r="J1756" t="s">
        <v>6261</v>
      </c>
      <c r="K1756">
        <v>1977</v>
      </c>
      <c r="L1756">
        <f t="shared" si="249"/>
        <v>1977</v>
      </c>
      <c r="M1756">
        <v>18.54</v>
      </c>
      <c r="N1756" t="str">
        <f t="shared" si="250"/>
        <v>Normalweight</v>
      </c>
      <c r="O1756" t="str">
        <f t="shared" si="251"/>
        <v>Normal</v>
      </c>
      <c r="P1756">
        <v>4.95</v>
      </c>
      <c r="Q1756" s="2" t="s">
        <v>8354</v>
      </c>
      <c r="R1756" s="2" t="s">
        <v>8354</v>
      </c>
      <c r="S1756" t="s">
        <v>8354</v>
      </c>
      <c r="T1756" s="2">
        <v>0</v>
      </c>
      <c r="U1756" s="2" t="str">
        <f t="shared" si="252"/>
        <v>NO</v>
      </c>
      <c r="V1756" t="s">
        <v>8354</v>
      </c>
      <c r="W1756" t="str">
        <f t="shared" si="253"/>
        <v>tier - 2</v>
      </c>
      <c r="X1756" t="s">
        <v>10</v>
      </c>
      <c r="Y1756" t="str">
        <f t="shared" si="254"/>
        <v>tier - 3</v>
      </c>
      <c r="Z1756" t="s">
        <v>11</v>
      </c>
      <c r="AA1756" s="15">
        <v>16921.09</v>
      </c>
      <c r="AB1756" t="str">
        <v>R1023</v>
      </c>
    </row>
    <row r="1757" spans="1:28" x14ac:dyDescent="0.2">
      <c r="A1757" s="1" t="s">
        <v>613</v>
      </c>
      <c r="B1757" s="13">
        <f t="shared" si="248"/>
        <v>29418</v>
      </c>
      <c r="C1757" s="1">
        <f t="shared" si="255"/>
        <v>42</v>
      </c>
      <c r="D1757">
        <v>1980</v>
      </c>
      <c r="E1757" s="7" t="s">
        <v>9</v>
      </c>
      <c r="F1757">
        <v>16</v>
      </c>
      <c r="G1757" s="8" t="str">
        <f t="shared" si="247"/>
        <v>Jul</v>
      </c>
      <c r="H1757" s="8" t="s">
        <v>6730</v>
      </c>
      <c r="I1757" s="14" t="s">
        <v>7989</v>
      </c>
      <c r="J1757" t="s">
        <v>6262</v>
      </c>
      <c r="K1757">
        <v>1980</v>
      </c>
      <c r="L1757">
        <f t="shared" si="249"/>
        <v>1980</v>
      </c>
      <c r="M1757">
        <v>32.18</v>
      </c>
      <c r="N1757" t="str">
        <f t="shared" si="250"/>
        <v>Obesity</v>
      </c>
      <c r="O1757" t="str">
        <f t="shared" si="251"/>
        <v>Diabetes</v>
      </c>
      <c r="P1757">
        <v>6.44</v>
      </c>
      <c r="Q1757" s="2" t="s">
        <v>8355</v>
      </c>
      <c r="R1757" s="2" t="s">
        <v>8354</v>
      </c>
      <c r="S1757" t="s">
        <v>2382</v>
      </c>
      <c r="T1757" s="2">
        <v>1</v>
      </c>
      <c r="U1757" s="2" t="str">
        <f t="shared" si="252"/>
        <v>NO</v>
      </c>
      <c r="V1757" t="s">
        <v>8354</v>
      </c>
      <c r="W1757" t="str">
        <f t="shared" si="253"/>
        <v>tier - 2</v>
      </c>
      <c r="X1757" t="s">
        <v>10</v>
      </c>
      <c r="Y1757" t="str">
        <f t="shared" si="254"/>
        <v>tier - 3</v>
      </c>
      <c r="Z1757" t="s">
        <v>11</v>
      </c>
      <c r="AA1757" s="15">
        <v>16990.55</v>
      </c>
      <c r="AB1757" t="str">
        <v>R1012</v>
      </c>
    </row>
    <row r="1758" spans="1:28" x14ac:dyDescent="0.2">
      <c r="A1758" s="1" t="s">
        <v>612</v>
      </c>
      <c r="B1758" s="13">
        <f t="shared" si="248"/>
        <v>26167</v>
      </c>
      <c r="C1758" s="1">
        <f t="shared" si="255"/>
        <v>51</v>
      </c>
      <c r="D1758">
        <v>1971</v>
      </c>
      <c r="E1758" s="7" t="s">
        <v>34</v>
      </c>
      <c r="F1758">
        <v>22</v>
      </c>
      <c r="G1758" s="8" t="str">
        <f t="shared" si="247"/>
        <v>Aug</v>
      </c>
      <c r="H1758" s="8" t="s">
        <v>6732</v>
      </c>
      <c r="I1758" s="14" t="s">
        <v>7990</v>
      </c>
      <c r="J1758" t="s">
        <v>4977</v>
      </c>
      <c r="K1758">
        <v>1971</v>
      </c>
      <c r="L1758">
        <f t="shared" si="249"/>
        <v>1971</v>
      </c>
      <c r="M1758">
        <v>37.380000000000003</v>
      </c>
      <c r="N1758" t="str">
        <f t="shared" si="250"/>
        <v>Obesity</v>
      </c>
      <c r="O1758" t="str">
        <f t="shared" si="251"/>
        <v>Prediabetes</v>
      </c>
      <c r="P1758">
        <v>6.05</v>
      </c>
      <c r="Q1758" s="2" t="s">
        <v>8355</v>
      </c>
      <c r="R1758" s="2" t="s">
        <v>8354</v>
      </c>
      <c r="S1758" t="s">
        <v>8354</v>
      </c>
      <c r="T1758" s="2">
        <v>0</v>
      </c>
      <c r="U1758" s="2" t="str">
        <f t="shared" si="252"/>
        <v>NO</v>
      </c>
      <c r="V1758" t="s">
        <v>8354</v>
      </c>
      <c r="W1758" t="str">
        <f t="shared" si="253"/>
        <v>tier - 2</v>
      </c>
      <c r="X1758" t="s">
        <v>10</v>
      </c>
      <c r="Y1758" t="str">
        <f t="shared" si="254"/>
        <v>tier - 2</v>
      </c>
      <c r="Z1758" t="s">
        <v>10</v>
      </c>
      <c r="AA1758" s="15">
        <v>17016.009999999998</v>
      </c>
      <c r="AB1758" t="str">
        <v>R1023</v>
      </c>
    </row>
    <row r="1759" spans="1:28" x14ac:dyDescent="0.2">
      <c r="A1759" s="1" t="s">
        <v>611</v>
      </c>
      <c r="B1759" s="13">
        <f t="shared" si="248"/>
        <v>35226</v>
      </c>
      <c r="C1759" s="1">
        <f t="shared" si="255"/>
        <v>26</v>
      </c>
      <c r="D1759">
        <v>1996</v>
      </c>
      <c r="E1759" s="7" t="s">
        <v>17</v>
      </c>
      <c r="F1759">
        <v>10</v>
      </c>
      <c r="G1759" s="8" t="str">
        <f t="shared" si="247"/>
        <v>Jun</v>
      </c>
      <c r="H1759" s="8" t="s">
        <v>7145</v>
      </c>
      <c r="I1759" s="14" t="s">
        <v>7991</v>
      </c>
      <c r="J1759" t="s">
        <v>6714</v>
      </c>
      <c r="K1759">
        <v>1996</v>
      </c>
      <c r="L1759">
        <f t="shared" si="249"/>
        <v>1996</v>
      </c>
      <c r="M1759">
        <v>31.12</v>
      </c>
      <c r="N1759" t="str">
        <f t="shared" si="250"/>
        <v>Obesity</v>
      </c>
      <c r="O1759" t="str">
        <f t="shared" si="251"/>
        <v>Normal</v>
      </c>
      <c r="P1759">
        <v>4.76</v>
      </c>
      <c r="Q1759" s="2" t="s">
        <v>8355</v>
      </c>
      <c r="R1759" s="2" t="s">
        <v>8354</v>
      </c>
      <c r="S1759" t="s">
        <v>2382</v>
      </c>
      <c r="T1759" s="2">
        <v>1</v>
      </c>
      <c r="U1759" s="2" t="str">
        <f t="shared" si="252"/>
        <v>NO</v>
      </c>
      <c r="V1759" t="s">
        <v>8354</v>
      </c>
      <c r="W1759" t="str">
        <f t="shared" si="253"/>
        <v>tier - 2</v>
      </c>
      <c r="X1759" t="s">
        <v>10</v>
      </c>
      <c r="Y1759" t="str">
        <f t="shared" si="254"/>
        <v>tier - 3</v>
      </c>
      <c r="Z1759" t="s">
        <v>11</v>
      </c>
      <c r="AA1759" s="15">
        <v>17043.34</v>
      </c>
      <c r="AB1759" t="str">
        <v>R1013</v>
      </c>
    </row>
    <row r="1760" spans="1:28" x14ac:dyDescent="0.2">
      <c r="A1760" s="1" t="s">
        <v>610</v>
      </c>
      <c r="B1760" s="13">
        <f t="shared" si="248"/>
        <v>37981</v>
      </c>
      <c r="C1760" s="1">
        <f t="shared" si="255"/>
        <v>19</v>
      </c>
      <c r="D1760">
        <v>2003</v>
      </c>
      <c r="E1760" s="7" t="s">
        <v>29</v>
      </c>
      <c r="F1760">
        <v>26</v>
      </c>
      <c r="G1760" s="8" t="str">
        <f t="shared" ref="G1760:G1823" si="256">IF(ISBLANK(E1760),"Sep",E1760)</f>
        <v>Dec</v>
      </c>
      <c r="H1760" s="8" t="s">
        <v>6732</v>
      </c>
      <c r="I1760" s="14" t="s">
        <v>7992</v>
      </c>
      <c r="J1760" t="s">
        <v>6263</v>
      </c>
      <c r="K1760">
        <v>2003</v>
      </c>
      <c r="L1760">
        <f t="shared" si="249"/>
        <v>2003</v>
      </c>
      <c r="M1760">
        <v>22.01</v>
      </c>
      <c r="N1760" t="str">
        <f t="shared" si="250"/>
        <v>Normalweight</v>
      </c>
      <c r="O1760" t="str">
        <f t="shared" si="251"/>
        <v>Diabetes</v>
      </c>
      <c r="P1760">
        <v>6.72</v>
      </c>
      <c r="Q1760" s="2" t="s">
        <v>8355</v>
      </c>
      <c r="R1760" s="2" t="s">
        <v>8354</v>
      </c>
      <c r="S1760" t="s">
        <v>8354</v>
      </c>
      <c r="T1760" s="2">
        <v>1</v>
      </c>
      <c r="U1760" s="2" t="str">
        <f t="shared" si="252"/>
        <v>NO</v>
      </c>
      <c r="V1760" t="s">
        <v>8354</v>
      </c>
      <c r="W1760" t="str">
        <f t="shared" si="253"/>
        <v>tier - 2</v>
      </c>
      <c r="X1760" t="s">
        <v>10</v>
      </c>
      <c r="Y1760" t="str">
        <f t="shared" si="254"/>
        <v>tier - 2</v>
      </c>
      <c r="Z1760" t="s">
        <v>10</v>
      </c>
      <c r="AA1760" s="15">
        <v>17081.080000000002</v>
      </c>
      <c r="AB1760" t="str">
        <v>R1011</v>
      </c>
    </row>
    <row r="1761" spans="1:28" x14ac:dyDescent="0.2">
      <c r="A1761" s="1" t="s">
        <v>609</v>
      </c>
      <c r="B1761" s="13">
        <f t="shared" si="248"/>
        <v>37435</v>
      </c>
      <c r="C1761" s="1">
        <f t="shared" si="255"/>
        <v>20</v>
      </c>
      <c r="D1761">
        <v>2002</v>
      </c>
      <c r="E1761" s="7" t="s">
        <v>17</v>
      </c>
      <c r="F1761">
        <v>28</v>
      </c>
      <c r="G1761" s="8" t="str">
        <f t="shared" si="256"/>
        <v>Jun</v>
      </c>
      <c r="H1761" s="8" t="s">
        <v>6732</v>
      </c>
      <c r="I1761" s="14" t="s">
        <v>7993</v>
      </c>
      <c r="J1761" t="s">
        <v>6264</v>
      </c>
      <c r="K1761">
        <v>2002</v>
      </c>
      <c r="L1761">
        <f t="shared" si="249"/>
        <v>2002</v>
      </c>
      <c r="M1761">
        <v>27.645</v>
      </c>
      <c r="N1761" t="str">
        <f t="shared" si="250"/>
        <v>Overweight</v>
      </c>
      <c r="O1761" t="str">
        <f t="shared" si="251"/>
        <v>Prediabetes</v>
      </c>
      <c r="P1761">
        <v>5.7</v>
      </c>
      <c r="Q1761" s="2" t="s">
        <v>8354</v>
      </c>
      <c r="R1761" s="2" t="s">
        <v>8354</v>
      </c>
      <c r="S1761" t="s">
        <v>8354</v>
      </c>
      <c r="T1761" s="2">
        <v>0</v>
      </c>
      <c r="U1761" s="2" t="str">
        <f t="shared" si="252"/>
        <v>NO</v>
      </c>
      <c r="V1761" t="s">
        <v>8354</v>
      </c>
      <c r="W1761" t="str">
        <f t="shared" si="253"/>
        <v>tier - 2</v>
      </c>
      <c r="X1761" t="s">
        <v>10</v>
      </c>
      <c r="Y1761" t="str">
        <f t="shared" si="254"/>
        <v>tier - 3</v>
      </c>
      <c r="Z1761" t="s">
        <v>11</v>
      </c>
      <c r="AA1761" s="15">
        <v>17085.27</v>
      </c>
      <c r="AB1761" t="str">
        <v>R1013</v>
      </c>
    </row>
    <row r="1762" spans="1:28" x14ac:dyDescent="0.2">
      <c r="A1762" s="1" t="s">
        <v>608</v>
      </c>
      <c r="B1762" s="13">
        <f t="shared" si="248"/>
        <v>35949</v>
      </c>
      <c r="C1762" s="1">
        <f t="shared" si="255"/>
        <v>25</v>
      </c>
      <c r="D1762">
        <v>1998</v>
      </c>
      <c r="E1762" s="7" t="s">
        <v>17</v>
      </c>
      <c r="F1762">
        <v>3</v>
      </c>
      <c r="G1762" s="8" t="str">
        <f t="shared" si="256"/>
        <v>Jun</v>
      </c>
      <c r="H1762" s="8" t="s">
        <v>6732</v>
      </c>
      <c r="I1762" s="14" t="s">
        <v>7994</v>
      </c>
      <c r="J1762" t="s">
        <v>6265</v>
      </c>
      <c r="K1762">
        <v>1998</v>
      </c>
      <c r="L1762">
        <f t="shared" si="249"/>
        <v>1998</v>
      </c>
      <c r="M1762">
        <v>29.64</v>
      </c>
      <c r="N1762" t="str">
        <f t="shared" si="250"/>
        <v>Overweight</v>
      </c>
      <c r="O1762" t="str">
        <f t="shared" si="251"/>
        <v>Normal</v>
      </c>
      <c r="P1762">
        <v>5.31</v>
      </c>
      <c r="Q1762" s="2" t="s">
        <v>8355</v>
      </c>
      <c r="R1762" s="2" t="s">
        <v>8354</v>
      </c>
      <c r="S1762" t="s">
        <v>8354</v>
      </c>
      <c r="T1762" s="2">
        <v>0</v>
      </c>
      <c r="U1762" s="2" t="str">
        <f t="shared" si="252"/>
        <v>NO</v>
      </c>
      <c r="V1762" t="s">
        <v>8354</v>
      </c>
      <c r="W1762" t="str">
        <f t="shared" si="253"/>
        <v>tier - 2</v>
      </c>
      <c r="X1762" t="s">
        <v>10</v>
      </c>
      <c r="Y1762" t="str">
        <f t="shared" si="254"/>
        <v>tier - 3</v>
      </c>
      <c r="Z1762" t="s">
        <v>11</v>
      </c>
      <c r="AA1762" s="15">
        <v>17128.43</v>
      </c>
      <c r="AB1762" t="str">
        <v>R1016</v>
      </c>
    </row>
    <row r="1763" spans="1:28" x14ac:dyDescent="0.2">
      <c r="A1763" s="1" t="s">
        <v>607</v>
      </c>
      <c r="B1763" s="13">
        <f t="shared" si="248"/>
        <v>24001</v>
      </c>
      <c r="C1763" s="1">
        <f t="shared" si="255"/>
        <v>57</v>
      </c>
      <c r="D1763">
        <v>1965</v>
      </c>
      <c r="E1763" s="7" t="s">
        <v>19</v>
      </c>
      <c r="F1763">
        <v>16</v>
      </c>
      <c r="G1763" s="8" t="str">
        <f t="shared" si="256"/>
        <v>Sep</v>
      </c>
      <c r="H1763" s="8" t="s">
        <v>6730</v>
      </c>
      <c r="I1763" s="14" t="s">
        <v>7995</v>
      </c>
      <c r="J1763" t="s">
        <v>6266</v>
      </c>
      <c r="K1763">
        <v>1965</v>
      </c>
      <c r="L1763">
        <f t="shared" si="249"/>
        <v>1965</v>
      </c>
      <c r="M1763">
        <v>33.700000000000003</v>
      </c>
      <c r="N1763" t="str">
        <f t="shared" si="250"/>
        <v>Obesity</v>
      </c>
      <c r="O1763" t="str">
        <f t="shared" si="251"/>
        <v>Normal</v>
      </c>
      <c r="P1763">
        <v>4.32</v>
      </c>
      <c r="Q1763" s="2" t="s">
        <v>8355</v>
      </c>
      <c r="R1763" s="2" t="s">
        <v>8354</v>
      </c>
      <c r="S1763" t="s">
        <v>8354</v>
      </c>
      <c r="T1763" s="2">
        <v>1</v>
      </c>
      <c r="U1763" s="2" t="str">
        <f t="shared" si="252"/>
        <v>NO</v>
      </c>
      <c r="V1763" t="s">
        <v>8354</v>
      </c>
      <c r="W1763" t="str">
        <f t="shared" si="253"/>
        <v>tier - 2</v>
      </c>
      <c r="X1763" t="s">
        <v>10</v>
      </c>
      <c r="Y1763" t="str">
        <f t="shared" si="254"/>
        <v>tier - 2</v>
      </c>
      <c r="Z1763" t="s">
        <v>10</v>
      </c>
      <c r="AA1763" s="15">
        <v>17172.27</v>
      </c>
      <c r="AB1763" t="str">
        <v>R1026</v>
      </c>
    </row>
    <row r="1764" spans="1:28" x14ac:dyDescent="0.2">
      <c r="A1764" s="1" t="s">
        <v>606</v>
      </c>
      <c r="B1764" s="13">
        <f t="shared" si="248"/>
        <v>23535</v>
      </c>
      <c r="C1764" s="1">
        <f t="shared" si="255"/>
        <v>59</v>
      </c>
      <c r="D1764">
        <v>1964</v>
      </c>
      <c r="E1764" s="7" t="s">
        <v>17</v>
      </c>
      <c r="F1764">
        <v>7</v>
      </c>
      <c r="G1764" s="8" t="str">
        <f t="shared" si="256"/>
        <v>Jun</v>
      </c>
      <c r="H1764" s="8" t="s">
        <v>6730</v>
      </c>
      <c r="I1764" s="14" t="s">
        <v>7996</v>
      </c>
      <c r="J1764" t="s">
        <v>6267</v>
      </c>
      <c r="K1764">
        <v>1964</v>
      </c>
      <c r="L1764">
        <f t="shared" si="249"/>
        <v>1964</v>
      </c>
      <c r="M1764">
        <v>27.5</v>
      </c>
      <c r="N1764" t="str">
        <f t="shared" si="250"/>
        <v>Overweight</v>
      </c>
      <c r="O1764" t="str">
        <f t="shared" si="251"/>
        <v>Normal</v>
      </c>
      <c r="P1764">
        <v>4.2300000000000004</v>
      </c>
      <c r="Q1764" s="2" t="s">
        <v>8355</v>
      </c>
      <c r="R1764" s="2" t="s">
        <v>8354</v>
      </c>
      <c r="S1764" t="s">
        <v>8354</v>
      </c>
      <c r="T1764" s="2">
        <v>1</v>
      </c>
      <c r="U1764" s="2" t="str">
        <f t="shared" si="252"/>
        <v>NO</v>
      </c>
      <c r="V1764" t="s">
        <v>8354</v>
      </c>
      <c r="W1764" t="str">
        <f t="shared" si="253"/>
        <v>tier - 2</v>
      </c>
      <c r="X1764" t="s">
        <v>10</v>
      </c>
      <c r="Y1764" t="str">
        <f t="shared" si="254"/>
        <v>tier - 2</v>
      </c>
      <c r="Z1764" t="s">
        <v>10</v>
      </c>
      <c r="AA1764" s="15">
        <v>17174.52</v>
      </c>
      <c r="AB1764" t="str">
        <v>R1012</v>
      </c>
    </row>
    <row r="1765" spans="1:28" x14ac:dyDescent="0.2">
      <c r="A1765" s="1" t="s">
        <v>605</v>
      </c>
      <c r="B1765" s="13">
        <f t="shared" si="248"/>
        <v>38217</v>
      </c>
      <c r="C1765" s="1">
        <f t="shared" si="255"/>
        <v>18</v>
      </c>
      <c r="D1765">
        <v>2004</v>
      </c>
      <c r="E1765" s="7" t="s">
        <v>34</v>
      </c>
      <c r="F1765">
        <v>18</v>
      </c>
      <c r="G1765" s="8" t="str">
        <f t="shared" si="256"/>
        <v>Aug</v>
      </c>
      <c r="H1765" s="8" t="s">
        <v>6730</v>
      </c>
      <c r="I1765" s="14" t="s">
        <v>7997</v>
      </c>
      <c r="J1765" t="s">
        <v>4966</v>
      </c>
      <c r="K1765">
        <v>2004</v>
      </c>
      <c r="L1765">
        <f t="shared" si="249"/>
        <v>2004</v>
      </c>
      <c r="M1765">
        <v>16.12</v>
      </c>
      <c r="N1765" t="str">
        <f t="shared" si="250"/>
        <v>Underweight</v>
      </c>
      <c r="O1765" t="str">
        <f t="shared" si="251"/>
        <v>Prediabetes</v>
      </c>
      <c r="P1765">
        <v>6.09</v>
      </c>
      <c r="Q1765" s="2" t="s">
        <v>8354</v>
      </c>
      <c r="R1765" s="2" t="s">
        <v>8354</v>
      </c>
      <c r="S1765" t="s">
        <v>8354</v>
      </c>
      <c r="T1765" s="2">
        <v>0</v>
      </c>
      <c r="U1765" s="2" t="str">
        <f t="shared" si="252"/>
        <v>NO</v>
      </c>
      <c r="V1765" t="s">
        <v>8354</v>
      </c>
      <c r="W1765" t="str">
        <f t="shared" si="253"/>
        <v>tier - 2</v>
      </c>
      <c r="X1765" t="s">
        <v>10</v>
      </c>
      <c r="Y1765" t="str">
        <f t="shared" si="254"/>
        <v>tier - 2</v>
      </c>
      <c r="Z1765" t="s">
        <v>10</v>
      </c>
      <c r="AA1765" s="15">
        <v>17178.68</v>
      </c>
      <c r="AB1765" t="str">
        <v>R1019</v>
      </c>
    </row>
    <row r="1766" spans="1:28" x14ac:dyDescent="0.2">
      <c r="A1766" s="1" t="s">
        <v>604</v>
      </c>
      <c r="B1766" s="13">
        <f t="shared" si="248"/>
        <v>30246</v>
      </c>
      <c r="C1766" s="1">
        <f t="shared" si="255"/>
        <v>40</v>
      </c>
      <c r="D1766">
        <v>1982</v>
      </c>
      <c r="E1766" s="7" t="s">
        <v>36</v>
      </c>
      <c r="F1766">
        <v>22</v>
      </c>
      <c r="G1766" s="8" t="str">
        <f t="shared" si="256"/>
        <v>Oct</v>
      </c>
      <c r="H1766" s="8" t="s">
        <v>6730</v>
      </c>
      <c r="I1766" s="14" t="s">
        <v>7998</v>
      </c>
      <c r="J1766" t="s">
        <v>5802</v>
      </c>
      <c r="K1766">
        <v>1982</v>
      </c>
      <c r="L1766">
        <f t="shared" si="249"/>
        <v>1982</v>
      </c>
      <c r="M1766">
        <v>26.73</v>
      </c>
      <c r="N1766" t="str">
        <f t="shared" si="250"/>
        <v>Overweight</v>
      </c>
      <c r="O1766" t="str">
        <f t="shared" si="251"/>
        <v>Normal</v>
      </c>
      <c r="P1766">
        <v>4.74</v>
      </c>
      <c r="Q1766" s="2" t="s">
        <v>8355</v>
      </c>
      <c r="R1766" s="2" t="s">
        <v>8354</v>
      </c>
      <c r="S1766" t="s">
        <v>8354</v>
      </c>
      <c r="T1766" s="2">
        <v>1</v>
      </c>
      <c r="U1766" s="2" t="str">
        <f t="shared" si="252"/>
        <v>NO</v>
      </c>
      <c r="V1766" t="s">
        <v>8354</v>
      </c>
      <c r="W1766" t="str">
        <f t="shared" si="253"/>
        <v>tier - 2</v>
      </c>
      <c r="X1766" t="s">
        <v>10</v>
      </c>
      <c r="Y1766" t="str">
        <f t="shared" si="254"/>
        <v>tier - 1</v>
      </c>
      <c r="Z1766" t="s">
        <v>15</v>
      </c>
      <c r="AA1766" s="15">
        <v>17179.52</v>
      </c>
      <c r="AB1766" t="str">
        <v>R1013</v>
      </c>
    </row>
    <row r="1767" spans="1:28" x14ac:dyDescent="0.2">
      <c r="A1767" s="1" t="s">
        <v>603</v>
      </c>
      <c r="B1767" s="13">
        <f t="shared" si="248"/>
        <v>27631</v>
      </c>
      <c r="C1767" s="1">
        <f t="shared" si="255"/>
        <v>47</v>
      </c>
      <c r="D1767">
        <v>1975</v>
      </c>
      <c r="E1767" s="7" t="s">
        <v>34</v>
      </c>
      <c r="F1767">
        <v>25</v>
      </c>
      <c r="G1767" s="8" t="str">
        <f t="shared" si="256"/>
        <v>Aug</v>
      </c>
      <c r="H1767" s="8" t="s">
        <v>6732</v>
      </c>
      <c r="I1767" s="14" t="s">
        <v>6884</v>
      </c>
      <c r="J1767" t="s">
        <v>6268</v>
      </c>
      <c r="K1767">
        <v>1975</v>
      </c>
      <c r="L1767">
        <f t="shared" si="249"/>
        <v>1975</v>
      </c>
      <c r="M1767">
        <v>37.25</v>
      </c>
      <c r="N1767" t="str">
        <f t="shared" si="250"/>
        <v>Obesity</v>
      </c>
      <c r="O1767" t="str">
        <f t="shared" si="251"/>
        <v>Prediabetes</v>
      </c>
      <c r="P1767">
        <v>6.23</v>
      </c>
      <c r="Q1767" s="2" t="s">
        <v>8355</v>
      </c>
      <c r="R1767" s="2" t="s">
        <v>8354</v>
      </c>
      <c r="S1767" t="s">
        <v>8354</v>
      </c>
      <c r="T1767" s="2">
        <v>0</v>
      </c>
      <c r="U1767" s="2" t="str">
        <f t="shared" si="252"/>
        <v>NO</v>
      </c>
      <c r="V1767" t="s">
        <v>8354</v>
      </c>
      <c r="W1767" t="str">
        <f t="shared" si="253"/>
        <v>tier - 2</v>
      </c>
      <c r="X1767" t="s">
        <v>10</v>
      </c>
      <c r="Y1767" t="str">
        <f t="shared" si="254"/>
        <v>tier - 3</v>
      </c>
      <c r="Z1767" t="s">
        <v>11</v>
      </c>
      <c r="AA1767" s="15">
        <v>17253.43</v>
      </c>
      <c r="AB1767" t="str">
        <v>R1026</v>
      </c>
    </row>
    <row r="1768" spans="1:28" x14ac:dyDescent="0.2">
      <c r="A1768" s="1" t="s">
        <v>602</v>
      </c>
      <c r="B1768" s="13">
        <f t="shared" si="248"/>
        <v>23204</v>
      </c>
      <c r="C1768" s="1">
        <f t="shared" si="255"/>
        <v>59</v>
      </c>
      <c r="D1768">
        <v>1963</v>
      </c>
      <c r="E1768" s="7" t="s">
        <v>9</v>
      </c>
      <c r="F1768">
        <v>12</v>
      </c>
      <c r="G1768" s="8" t="str">
        <f t="shared" si="256"/>
        <v>Jul</v>
      </c>
      <c r="H1768" s="8" t="s">
        <v>6730</v>
      </c>
      <c r="I1768" s="14" t="s">
        <v>7578</v>
      </c>
      <c r="J1768" t="s">
        <v>6269</v>
      </c>
      <c r="K1768">
        <v>1963</v>
      </c>
      <c r="L1768">
        <f t="shared" si="249"/>
        <v>1963</v>
      </c>
      <c r="M1768">
        <v>23.56</v>
      </c>
      <c r="N1768" t="str">
        <f t="shared" si="250"/>
        <v>Normalweight</v>
      </c>
      <c r="O1768" t="str">
        <f t="shared" si="251"/>
        <v>Normal</v>
      </c>
      <c r="P1768">
        <v>5.45</v>
      </c>
      <c r="Q1768" s="2" t="s">
        <v>8355</v>
      </c>
      <c r="R1768" s="2" t="s">
        <v>8354</v>
      </c>
      <c r="S1768" t="s">
        <v>8354</v>
      </c>
      <c r="T1768" s="2">
        <v>1</v>
      </c>
      <c r="U1768" s="2" t="str">
        <f t="shared" si="252"/>
        <v>NO</v>
      </c>
      <c r="V1768" t="s">
        <v>8354</v>
      </c>
      <c r="W1768" t="str">
        <f t="shared" si="253"/>
        <v>tier - 2</v>
      </c>
      <c r="X1768" t="s">
        <v>10</v>
      </c>
      <c r="Y1768" t="str">
        <f t="shared" si="254"/>
        <v>tier - 3</v>
      </c>
      <c r="Z1768" t="s">
        <v>11</v>
      </c>
      <c r="AA1768" s="15">
        <v>17337.580000000002</v>
      </c>
      <c r="AB1768" t="str">
        <v>R1023</v>
      </c>
    </row>
    <row r="1769" spans="1:28" x14ac:dyDescent="0.2">
      <c r="A1769" s="1" t="s">
        <v>601</v>
      </c>
      <c r="B1769" s="13">
        <f t="shared" si="248"/>
        <v>37926</v>
      </c>
      <c r="C1769" s="1">
        <f t="shared" si="255"/>
        <v>19</v>
      </c>
      <c r="D1769">
        <v>2003</v>
      </c>
      <c r="E1769" s="7" t="s">
        <v>14</v>
      </c>
      <c r="F1769">
        <v>1</v>
      </c>
      <c r="G1769" s="8" t="str">
        <f t="shared" si="256"/>
        <v>Nov</v>
      </c>
      <c r="H1769" s="8" t="s">
        <v>6730</v>
      </c>
      <c r="I1769" s="14" t="s">
        <v>6906</v>
      </c>
      <c r="J1769" t="s">
        <v>6270</v>
      </c>
      <c r="K1769">
        <v>2003</v>
      </c>
      <c r="L1769">
        <f t="shared" si="249"/>
        <v>2003</v>
      </c>
      <c r="M1769">
        <v>15.84</v>
      </c>
      <c r="N1769" t="str">
        <f t="shared" si="250"/>
        <v>Underweight</v>
      </c>
      <c r="O1769" t="str">
        <f t="shared" si="251"/>
        <v>Diabetes</v>
      </c>
      <c r="P1769">
        <v>10.34</v>
      </c>
      <c r="Q1769" s="2" t="s">
        <v>8354</v>
      </c>
      <c r="R1769" s="2" t="s">
        <v>8354</v>
      </c>
      <c r="S1769" t="s">
        <v>8354</v>
      </c>
      <c r="T1769" s="2">
        <v>2</v>
      </c>
      <c r="U1769" s="2" t="str">
        <f t="shared" si="252"/>
        <v>NO</v>
      </c>
      <c r="V1769" t="s">
        <v>8354</v>
      </c>
      <c r="W1769" t="str">
        <f t="shared" si="253"/>
        <v>tier - 2</v>
      </c>
      <c r="X1769" t="s">
        <v>10</v>
      </c>
      <c r="Y1769" t="str">
        <f t="shared" si="254"/>
        <v>tier - 3</v>
      </c>
      <c r="Z1769" t="s">
        <v>11</v>
      </c>
      <c r="AA1769" s="15">
        <v>17352.68</v>
      </c>
      <c r="AB1769" t="str">
        <v>R1012</v>
      </c>
    </row>
    <row r="1770" spans="1:28" x14ac:dyDescent="0.2">
      <c r="A1770" s="1" t="s">
        <v>600</v>
      </c>
      <c r="B1770" s="13">
        <f t="shared" si="248"/>
        <v>33895</v>
      </c>
      <c r="C1770" s="1">
        <f t="shared" si="255"/>
        <v>30</v>
      </c>
      <c r="D1770">
        <v>1992</v>
      </c>
      <c r="E1770" s="7" t="s">
        <v>36</v>
      </c>
      <c r="F1770">
        <v>18</v>
      </c>
      <c r="G1770" s="8" t="str">
        <f t="shared" si="256"/>
        <v>Oct</v>
      </c>
      <c r="H1770" s="8" t="s">
        <v>6730</v>
      </c>
      <c r="I1770" s="14" t="s">
        <v>7173</v>
      </c>
      <c r="J1770" t="s">
        <v>6271</v>
      </c>
      <c r="K1770">
        <v>1992</v>
      </c>
      <c r="L1770">
        <f t="shared" si="249"/>
        <v>1992</v>
      </c>
      <c r="M1770">
        <v>36.630000000000003</v>
      </c>
      <c r="N1770" t="str">
        <f t="shared" si="250"/>
        <v>Obesity</v>
      </c>
      <c r="O1770" t="str">
        <f t="shared" si="251"/>
        <v>Normal</v>
      </c>
      <c r="P1770">
        <v>5.15</v>
      </c>
      <c r="Q1770" s="2" t="s">
        <v>8354</v>
      </c>
      <c r="R1770" s="2" t="s">
        <v>8354</v>
      </c>
      <c r="S1770" t="s">
        <v>8354</v>
      </c>
      <c r="T1770" s="2">
        <v>0</v>
      </c>
      <c r="U1770" s="2" t="str">
        <f t="shared" si="252"/>
        <v>NO</v>
      </c>
      <c r="V1770" t="s">
        <v>8354</v>
      </c>
      <c r="W1770" t="str">
        <f t="shared" si="253"/>
        <v>tier - 2</v>
      </c>
      <c r="X1770" t="s">
        <v>10</v>
      </c>
      <c r="Y1770" t="str">
        <f t="shared" si="254"/>
        <v>tier - 1</v>
      </c>
      <c r="Z1770" t="s">
        <v>15</v>
      </c>
      <c r="AA1770" s="15">
        <v>17361.77</v>
      </c>
      <c r="AB1770" t="str">
        <v>R1012</v>
      </c>
    </row>
    <row r="1771" spans="1:28" x14ac:dyDescent="0.2">
      <c r="A1771" s="1" t="s">
        <v>599</v>
      </c>
      <c r="B1771" s="13">
        <f t="shared" si="248"/>
        <v>37927</v>
      </c>
      <c r="C1771" s="1">
        <f t="shared" si="255"/>
        <v>19</v>
      </c>
      <c r="D1771">
        <v>2003</v>
      </c>
      <c r="E1771" s="7" t="s">
        <v>14</v>
      </c>
      <c r="F1771">
        <v>2</v>
      </c>
      <c r="G1771" s="8" t="str">
        <f t="shared" si="256"/>
        <v>Nov</v>
      </c>
      <c r="H1771" s="8" t="s">
        <v>6730</v>
      </c>
      <c r="I1771" s="14" t="s">
        <v>7999</v>
      </c>
      <c r="J1771" t="s">
        <v>6272</v>
      </c>
      <c r="K1771">
        <v>2003</v>
      </c>
      <c r="L1771">
        <f t="shared" si="249"/>
        <v>2003</v>
      </c>
      <c r="M1771">
        <v>16.47</v>
      </c>
      <c r="N1771" t="str">
        <f t="shared" si="250"/>
        <v>Underweight</v>
      </c>
      <c r="O1771" t="str">
        <f t="shared" si="251"/>
        <v>Diabetes</v>
      </c>
      <c r="P1771">
        <v>11.72</v>
      </c>
      <c r="Q1771" s="2" t="s">
        <v>8354</v>
      </c>
      <c r="R1771" s="2" t="s">
        <v>8354</v>
      </c>
      <c r="S1771" t="s">
        <v>8354</v>
      </c>
      <c r="T1771" s="2">
        <v>0</v>
      </c>
      <c r="U1771" s="2" t="str">
        <f t="shared" si="252"/>
        <v>NO</v>
      </c>
      <c r="V1771" t="s">
        <v>8354</v>
      </c>
      <c r="W1771" t="str">
        <f t="shared" si="253"/>
        <v>tier - 2</v>
      </c>
      <c r="X1771" t="s">
        <v>10</v>
      </c>
      <c r="Y1771" t="str">
        <f t="shared" si="254"/>
        <v>tier - 1</v>
      </c>
      <c r="Z1771" t="s">
        <v>15</v>
      </c>
      <c r="AA1771" s="15">
        <v>17468.98</v>
      </c>
      <c r="AB1771" t="str">
        <v>R1012</v>
      </c>
    </row>
    <row r="1772" spans="1:28" x14ac:dyDescent="0.2">
      <c r="A1772" s="1" t="s">
        <v>598</v>
      </c>
      <c r="B1772" s="13">
        <f t="shared" si="248"/>
        <v>26092</v>
      </c>
      <c r="C1772" s="1">
        <f t="shared" si="255"/>
        <v>52</v>
      </c>
      <c r="D1772">
        <v>1971</v>
      </c>
      <c r="E1772" s="7" t="s">
        <v>17</v>
      </c>
      <c r="F1772">
        <v>8</v>
      </c>
      <c r="G1772" s="8" t="str">
        <f t="shared" si="256"/>
        <v>Jun</v>
      </c>
      <c r="H1772" s="8" t="s">
        <v>6730</v>
      </c>
      <c r="I1772" s="14" t="s">
        <v>8000</v>
      </c>
      <c r="J1772" t="s">
        <v>6273</v>
      </c>
      <c r="K1772">
        <v>1971</v>
      </c>
      <c r="L1772">
        <f t="shared" si="249"/>
        <v>1971</v>
      </c>
      <c r="M1772">
        <v>25.8</v>
      </c>
      <c r="N1772" t="str">
        <f t="shared" si="250"/>
        <v>Overweight</v>
      </c>
      <c r="O1772" t="str">
        <f t="shared" si="251"/>
        <v>Normal</v>
      </c>
      <c r="P1772">
        <v>5.29</v>
      </c>
      <c r="Q1772" s="2" t="s">
        <v>8354</v>
      </c>
      <c r="R1772" s="2" t="s">
        <v>8354</v>
      </c>
      <c r="S1772" t="s">
        <v>8354</v>
      </c>
      <c r="T1772" s="2">
        <v>0</v>
      </c>
      <c r="U1772" s="2" t="str">
        <f t="shared" si="252"/>
        <v>NO</v>
      </c>
      <c r="V1772" t="s">
        <v>8354</v>
      </c>
      <c r="W1772" t="str">
        <f t="shared" si="253"/>
        <v>tier - 1</v>
      </c>
      <c r="X1772" t="s">
        <v>15</v>
      </c>
      <c r="Y1772" t="str">
        <f t="shared" si="254"/>
        <v>tier - 1</v>
      </c>
      <c r="Z1772" t="s">
        <v>15</v>
      </c>
      <c r="AA1772" s="15">
        <v>17479.53</v>
      </c>
      <c r="AB1772" t="str">
        <v>R1012</v>
      </c>
    </row>
    <row r="1773" spans="1:28" x14ac:dyDescent="0.2">
      <c r="A1773" s="1" t="s">
        <v>597</v>
      </c>
      <c r="B1773" s="13">
        <f t="shared" si="248"/>
        <v>33236</v>
      </c>
      <c r="C1773" s="1">
        <f t="shared" si="255"/>
        <v>32</v>
      </c>
      <c r="D1773">
        <v>1990</v>
      </c>
      <c r="E1773" s="7" t="s">
        <v>29</v>
      </c>
      <c r="F1773">
        <v>29</v>
      </c>
      <c r="G1773" s="8" t="str">
        <f t="shared" si="256"/>
        <v>Dec</v>
      </c>
      <c r="H1773" s="8" t="s">
        <v>6730</v>
      </c>
      <c r="I1773" s="14" t="s">
        <v>7153</v>
      </c>
      <c r="J1773" t="s">
        <v>6274</v>
      </c>
      <c r="K1773">
        <v>1990</v>
      </c>
      <c r="L1773">
        <f t="shared" si="249"/>
        <v>1990</v>
      </c>
      <c r="M1773">
        <v>23.6</v>
      </c>
      <c r="N1773" t="str">
        <f t="shared" si="250"/>
        <v>Normalweight</v>
      </c>
      <c r="O1773" t="str">
        <f t="shared" si="251"/>
        <v>Normal</v>
      </c>
      <c r="P1773">
        <v>4.33</v>
      </c>
      <c r="Q1773" s="2" t="s">
        <v>8354</v>
      </c>
      <c r="R1773" s="2" t="s">
        <v>8354</v>
      </c>
      <c r="S1773" t="s">
        <v>8354</v>
      </c>
      <c r="T1773" s="2">
        <v>0</v>
      </c>
      <c r="U1773" s="2" t="str">
        <f t="shared" si="252"/>
        <v>NO</v>
      </c>
      <c r="V1773" t="s">
        <v>8354</v>
      </c>
      <c r="W1773" t="str">
        <f t="shared" si="253"/>
        <v>tier - 1</v>
      </c>
      <c r="X1773" t="s">
        <v>15</v>
      </c>
      <c r="Y1773" t="str">
        <f t="shared" si="254"/>
        <v>tier - 2</v>
      </c>
      <c r="Z1773" t="s">
        <v>10</v>
      </c>
      <c r="AA1773" s="15">
        <v>17496.310000000001</v>
      </c>
      <c r="AB1773" t="str">
        <v>R1011</v>
      </c>
    </row>
    <row r="1774" spans="1:28" x14ac:dyDescent="0.2">
      <c r="A1774" s="1" t="s">
        <v>596</v>
      </c>
      <c r="B1774" s="13">
        <f t="shared" si="248"/>
        <v>23909</v>
      </c>
      <c r="C1774" s="1">
        <f t="shared" si="255"/>
        <v>57</v>
      </c>
      <c r="D1774">
        <v>1965</v>
      </c>
      <c r="E1774" s="7" t="s">
        <v>17</v>
      </c>
      <c r="F1774">
        <v>16</v>
      </c>
      <c r="G1774" s="8" t="str">
        <f t="shared" si="256"/>
        <v>Jun</v>
      </c>
      <c r="H1774" s="8" t="s">
        <v>6730</v>
      </c>
      <c r="I1774" s="14" t="s">
        <v>8001</v>
      </c>
      <c r="J1774" t="s">
        <v>6275</v>
      </c>
      <c r="K1774">
        <v>1965</v>
      </c>
      <c r="L1774">
        <f t="shared" si="249"/>
        <v>1965</v>
      </c>
      <c r="M1774">
        <v>32.11</v>
      </c>
      <c r="N1774" t="str">
        <f t="shared" si="250"/>
        <v>Obesity</v>
      </c>
      <c r="O1774" t="str">
        <f t="shared" si="251"/>
        <v>Prediabetes</v>
      </c>
      <c r="P1774">
        <v>6.24</v>
      </c>
      <c r="Q1774" s="2" t="s">
        <v>8354</v>
      </c>
      <c r="R1774" s="2" t="s">
        <v>8354</v>
      </c>
      <c r="S1774" t="s">
        <v>2382</v>
      </c>
      <c r="T1774" s="2">
        <v>1</v>
      </c>
      <c r="U1774" s="2" t="str">
        <f t="shared" si="252"/>
        <v>NO</v>
      </c>
      <c r="V1774" t="s">
        <v>8354</v>
      </c>
      <c r="W1774" t="str">
        <f t="shared" si="253"/>
        <v>tier - 1</v>
      </c>
      <c r="X1774" t="s">
        <v>15</v>
      </c>
      <c r="Y1774" t="str">
        <f t="shared" si="254"/>
        <v>tier - 2</v>
      </c>
      <c r="Z1774" t="s">
        <v>10</v>
      </c>
      <c r="AA1774" s="15">
        <v>17505.650000000001</v>
      </c>
      <c r="AB1774" t="str">
        <v>R1023</v>
      </c>
    </row>
    <row r="1775" spans="1:28" x14ac:dyDescent="0.2">
      <c r="A1775" s="1" t="s">
        <v>595</v>
      </c>
      <c r="B1775" s="13">
        <f t="shared" si="248"/>
        <v>25031</v>
      </c>
      <c r="C1775" s="1">
        <f t="shared" si="255"/>
        <v>54</v>
      </c>
      <c r="D1775">
        <v>1968</v>
      </c>
      <c r="E1775" s="7" t="s">
        <v>9</v>
      </c>
      <c r="F1775">
        <v>12</v>
      </c>
      <c r="G1775" s="8" t="str">
        <f t="shared" si="256"/>
        <v>Jul</v>
      </c>
      <c r="H1775" s="8" t="s">
        <v>6732</v>
      </c>
      <c r="I1775" s="14" t="s">
        <v>7503</v>
      </c>
      <c r="J1775" t="s">
        <v>4778</v>
      </c>
      <c r="K1775">
        <v>1968</v>
      </c>
      <c r="L1775">
        <f t="shared" si="249"/>
        <v>1968</v>
      </c>
      <c r="M1775">
        <v>30.114999999999998</v>
      </c>
      <c r="N1775" t="str">
        <f t="shared" si="250"/>
        <v>Obesity</v>
      </c>
      <c r="O1775" t="str">
        <f t="shared" si="251"/>
        <v>Diabetes</v>
      </c>
      <c r="P1775">
        <v>11.61</v>
      </c>
      <c r="Q1775" s="2" t="s">
        <v>8354</v>
      </c>
      <c r="R1775" s="2" t="s">
        <v>8354</v>
      </c>
      <c r="S1775" t="s">
        <v>8354</v>
      </c>
      <c r="T1775" s="2">
        <v>0</v>
      </c>
      <c r="U1775" s="2" t="str">
        <f t="shared" si="252"/>
        <v>NO</v>
      </c>
      <c r="V1775" t="s">
        <v>8354</v>
      </c>
      <c r="W1775" t="str">
        <f t="shared" si="253"/>
        <v>tier - 1</v>
      </c>
      <c r="X1775" t="s">
        <v>15</v>
      </c>
      <c r="Y1775" t="str">
        <f t="shared" si="254"/>
        <v>tier - 1</v>
      </c>
      <c r="Z1775" t="s">
        <v>15</v>
      </c>
      <c r="AA1775" s="15">
        <v>17507.47</v>
      </c>
      <c r="AB1775" t="str">
        <v>R1026</v>
      </c>
    </row>
    <row r="1776" spans="1:28" x14ac:dyDescent="0.2">
      <c r="A1776" s="1" t="s">
        <v>594</v>
      </c>
      <c r="B1776" s="13">
        <f t="shared" si="248"/>
        <v>23331</v>
      </c>
      <c r="C1776" s="1">
        <f t="shared" si="255"/>
        <v>59</v>
      </c>
      <c r="D1776">
        <v>1963</v>
      </c>
      <c r="E1776" s="7" t="s">
        <v>14</v>
      </c>
      <c r="F1776">
        <v>16</v>
      </c>
      <c r="G1776" s="8" t="str">
        <f t="shared" si="256"/>
        <v>Nov</v>
      </c>
      <c r="H1776" s="8" t="s">
        <v>6730</v>
      </c>
      <c r="I1776" s="14" t="s">
        <v>7538</v>
      </c>
      <c r="J1776" t="s">
        <v>6276</v>
      </c>
      <c r="K1776">
        <v>1963</v>
      </c>
      <c r="L1776">
        <f t="shared" si="249"/>
        <v>1963</v>
      </c>
      <c r="M1776">
        <v>20.28</v>
      </c>
      <c r="N1776" t="str">
        <f t="shared" si="250"/>
        <v>Normalweight</v>
      </c>
      <c r="O1776" t="str">
        <f t="shared" si="251"/>
        <v>Diabetes</v>
      </c>
      <c r="P1776">
        <v>11.07</v>
      </c>
      <c r="Q1776" s="2" t="s">
        <v>8355</v>
      </c>
      <c r="R1776" s="2" t="s">
        <v>8354</v>
      </c>
      <c r="S1776" t="s">
        <v>8354</v>
      </c>
      <c r="T1776" s="2">
        <v>0</v>
      </c>
      <c r="U1776" s="2" t="str">
        <f t="shared" si="252"/>
        <v>NO</v>
      </c>
      <c r="V1776" t="s">
        <v>8354</v>
      </c>
      <c r="W1776" t="str">
        <f t="shared" si="253"/>
        <v>tier - 1</v>
      </c>
      <c r="X1776" t="s">
        <v>15</v>
      </c>
      <c r="Y1776" t="str">
        <f t="shared" si="254"/>
        <v>tier - 2</v>
      </c>
      <c r="Z1776" t="s">
        <v>10</v>
      </c>
      <c r="AA1776" s="15">
        <v>17556.88</v>
      </c>
      <c r="AB1776" t="str">
        <v>R1012</v>
      </c>
    </row>
    <row r="1777" spans="1:28" x14ac:dyDescent="0.2">
      <c r="A1777" s="1" t="s">
        <v>593</v>
      </c>
      <c r="B1777" s="13">
        <f t="shared" si="248"/>
        <v>37493</v>
      </c>
      <c r="C1777" s="1">
        <f t="shared" si="255"/>
        <v>20</v>
      </c>
      <c r="D1777">
        <v>2002</v>
      </c>
      <c r="E1777" s="7" t="s">
        <v>34</v>
      </c>
      <c r="F1777">
        <v>25</v>
      </c>
      <c r="G1777" s="8" t="str">
        <f t="shared" si="256"/>
        <v>Aug</v>
      </c>
      <c r="H1777" s="8" t="s">
        <v>6730</v>
      </c>
      <c r="I1777" s="14" t="s">
        <v>6823</v>
      </c>
      <c r="J1777" t="s">
        <v>6277</v>
      </c>
      <c r="K1777">
        <v>2002</v>
      </c>
      <c r="L1777">
        <f t="shared" si="249"/>
        <v>2002</v>
      </c>
      <c r="M1777">
        <v>20.234999999999999</v>
      </c>
      <c r="N1777" t="str">
        <f t="shared" si="250"/>
        <v>Normalweight</v>
      </c>
      <c r="O1777" t="str">
        <f t="shared" si="251"/>
        <v>Normal</v>
      </c>
      <c r="P1777">
        <v>5.19</v>
      </c>
      <c r="Q1777" s="2" t="s">
        <v>8354</v>
      </c>
      <c r="R1777" s="2" t="s">
        <v>8354</v>
      </c>
      <c r="S1777" t="s">
        <v>2382</v>
      </c>
      <c r="T1777" s="2">
        <v>1</v>
      </c>
      <c r="U1777" s="2" t="str">
        <f t="shared" si="252"/>
        <v>NO</v>
      </c>
      <c r="V1777" t="s">
        <v>8354</v>
      </c>
      <c r="W1777" t="str">
        <f t="shared" si="253"/>
        <v>tier - 1</v>
      </c>
      <c r="X1777" t="s">
        <v>15</v>
      </c>
      <c r="Y1777" t="str">
        <f t="shared" si="254"/>
        <v>tier - 1</v>
      </c>
      <c r="Z1777" t="s">
        <v>15</v>
      </c>
      <c r="AA1777" s="15">
        <v>17560.38</v>
      </c>
      <c r="AB1777" t="str">
        <v>R1012</v>
      </c>
    </row>
    <row r="1778" spans="1:28" x14ac:dyDescent="0.2">
      <c r="A1778" s="1" t="s">
        <v>592</v>
      </c>
      <c r="B1778" s="13">
        <f t="shared" si="248"/>
        <v>25775</v>
      </c>
      <c r="C1778" s="1">
        <f t="shared" si="255"/>
        <v>52</v>
      </c>
      <c r="D1778">
        <v>1970</v>
      </c>
      <c r="E1778" s="7" t="s">
        <v>9</v>
      </c>
      <c r="F1778">
        <v>26</v>
      </c>
      <c r="G1778" s="8" t="str">
        <f t="shared" si="256"/>
        <v>Jul</v>
      </c>
      <c r="H1778" s="8" t="s">
        <v>6732</v>
      </c>
      <c r="I1778" s="14" t="s">
        <v>8002</v>
      </c>
      <c r="J1778" t="s">
        <v>6278</v>
      </c>
      <c r="K1778">
        <v>1970</v>
      </c>
      <c r="L1778">
        <f t="shared" si="249"/>
        <v>1970</v>
      </c>
      <c r="M1778">
        <v>25.27</v>
      </c>
      <c r="N1778" t="str">
        <f t="shared" si="250"/>
        <v>Overweight</v>
      </c>
      <c r="O1778" t="str">
        <f t="shared" si="251"/>
        <v>Prediabetes</v>
      </c>
      <c r="P1778">
        <v>5.7</v>
      </c>
      <c r="Q1778" s="2" t="s">
        <v>8355</v>
      </c>
      <c r="R1778" s="2" t="s">
        <v>8354</v>
      </c>
      <c r="S1778" t="s">
        <v>8354</v>
      </c>
      <c r="T1778" s="2">
        <v>1</v>
      </c>
      <c r="U1778" s="2" t="str">
        <f t="shared" si="252"/>
        <v>NO</v>
      </c>
      <c r="V1778" t="s">
        <v>8354</v>
      </c>
      <c r="W1778" t="str">
        <f t="shared" si="253"/>
        <v>tier - 1</v>
      </c>
      <c r="X1778" t="s">
        <v>15</v>
      </c>
      <c r="Y1778" t="str">
        <f t="shared" si="254"/>
        <v>tier - 3</v>
      </c>
      <c r="Z1778" t="s">
        <v>11</v>
      </c>
      <c r="AA1778" s="15">
        <v>17584.72</v>
      </c>
      <c r="AB1778" t="str">
        <v>R1012</v>
      </c>
    </row>
    <row r="1779" spans="1:28" x14ac:dyDescent="0.2">
      <c r="A1779" s="1" t="s">
        <v>591</v>
      </c>
      <c r="B1779" s="13">
        <f t="shared" si="248"/>
        <v>33171</v>
      </c>
      <c r="C1779" s="1">
        <f t="shared" si="255"/>
        <v>32</v>
      </c>
      <c r="D1779">
        <v>1990</v>
      </c>
      <c r="E1779" s="7" t="s">
        <v>36</v>
      </c>
      <c r="F1779">
        <v>25</v>
      </c>
      <c r="G1779" s="8" t="str">
        <f t="shared" si="256"/>
        <v>Oct</v>
      </c>
      <c r="H1779" s="8" t="s">
        <v>6730</v>
      </c>
      <c r="I1779" s="14" t="s">
        <v>8003</v>
      </c>
      <c r="J1779" t="s">
        <v>5748</v>
      </c>
      <c r="K1779">
        <v>1990</v>
      </c>
      <c r="L1779">
        <f t="shared" si="249"/>
        <v>1990</v>
      </c>
      <c r="M1779">
        <v>24.24</v>
      </c>
      <c r="N1779" t="str">
        <f t="shared" si="250"/>
        <v>Normalweight</v>
      </c>
      <c r="O1779" t="str">
        <f t="shared" si="251"/>
        <v>Prediabetes</v>
      </c>
      <c r="P1779">
        <v>6.15</v>
      </c>
      <c r="Q1779" s="2" t="s">
        <v>8354</v>
      </c>
      <c r="R1779" s="2" t="s">
        <v>8354</v>
      </c>
      <c r="S1779" t="s">
        <v>8354</v>
      </c>
      <c r="T1779" s="2">
        <v>0</v>
      </c>
      <c r="U1779" s="2" t="str">
        <f t="shared" si="252"/>
        <v>NO</v>
      </c>
      <c r="V1779" t="s">
        <v>8354</v>
      </c>
      <c r="W1779" t="str">
        <f t="shared" si="253"/>
        <v>tier - 1</v>
      </c>
      <c r="X1779" t="s">
        <v>15</v>
      </c>
      <c r="Y1779" t="str">
        <f t="shared" si="254"/>
        <v>tier - 3</v>
      </c>
      <c r="Z1779" t="s">
        <v>11</v>
      </c>
      <c r="AA1779" s="15">
        <v>17626.240000000002</v>
      </c>
      <c r="AB1779" t="str">
        <v>R1013</v>
      </c>
    </row>
    <row r="1780" spans="1:28" x14ac:dyDescent="0.2">
      <c r="A1780" s="1" t="s">
        <v>590</v>
      </c>
      <c r="B1780" s="13">
        <f t="shared" si="248"/>
        <v>34516</v>
      </c>
      <c r="C1780" s="1">
        <f t="shared" si="255"/>
        <v>28</v>
      </c>
      <c r="D1780">
        <v>1994</v>
      </c>
      <c r="E1780" s="7" t="s">
        <v>9</v>
      </c>
      <c r="F1780">
        <v>1</v>
      </c>
      <c r="G1780" s="8" t="str">
        <f t="shared" si="256"/>
        <v>Jul</v>
      </c>
      <c r="H1780" s="8" t="s">
        <v>6732</v>
      </c>
      <c r="I1780" s="14" t="s">
        <v>8004</v>
      </c>
      <c r="J1780" t="s">
        <v>6279</v>
      </c>
      <c r="K1780">
        <v>1994</v>
      </c>
      <c r="L1780">
        <f t="shared" si="249"/>
        <v>1994</v>
      </c>
      <c r="M1780">
        <v>35.75</v>
      </c>
      <c r="N1780" t="str">
        <f t="shared" si="250"/>
        <v>Obesity</v>
      </c>
      <c r="O1780" t="str">
        <f t="shared" si="251"/>
        <v>Normal</v>
      </c>
      <c r="P1780">
        <v>5.07</v>
      </c>
      <c r="Q1780" s="2" t="s">
        <v>8354</v>
      </c>
      <c r="R1780" s="2" t="s">
        <v>8354</v>
      </c>
      <c r="S1780" t="s">
        <v>8354</v>
      </c>
      <c r="T1780" s="2">
        <v>0</v>
      </c>
      <c r="U1780" s="2" t="str">
        <f t="shared" si="252"/>
        <v>NO</v>
      </c>
      <c r="V1780" t="s">
        <v>8354</v>
      </c>
      <c r="W1780" t="str">
        <f t="shared" si="253"/>
        <v>tier - 1</v>
      </c>
      <c r="X1780" t="s">
        <v>15</v>
      </c>
      <c r="Y1780" t="str">
        <f t="shared" si="254"/>
        <v>tier - 3</v>
      </c>
      <c r="Z1780" t="s">
        <v>11</v>
      </c>
      <c r="AA1780" s="15">
        <v>17663.14</v>
      </c>
      <c r="AB1780" t="str">
        <v>R1013</v>
      </c>
    </row>
    <row r="1781" spans="1:28" x14ac:dyDescent="0.2">
      <c r="A1781" s="1" t="s">
        <v>589</v>
      </c>
      <c r="B1781" s="13">
        <f t="shared" si="248"/>
        <v>37816</v>
      </c>
      <c r="C1781" s="1">
        <f t="shared" si="255"/>
        <v>19</v>
      </c>
      <c r="D1781">
        <v>2003</v>
      </c>
      <c r="E1781" s="7" t="s">
        <v>9</v>
      </c>
      <c r="F1781">
        <v>14</v>
      </c>
      <c r="G1781" s="8" t="str">
        <f t="shared" si="256"/>
        <v>Jul</v>
      </c>
      <c r="H1781" s="8" t="s">
        <v>6730</v>
      </c>
      <c r="I1781" s="14" t="s">
        <v>7370</v>
      </c>
      <c r="J1781" t="s">
        <v>6280</v>
      </c>
      <c r="K1781">
        <v>2003</v>
      </c>
      <c r="L1781">
        <f t="shared" si="249"/>
        <v>2003</v>
      </c>
      <c r="M1781">
        <v>29.92</v>
      </c>
      <c r="N1781" t="str">
        <f t="shared" si="250"/>
        <v>Obesity</v>
      </c>
      <c r="O1781" t="str">
        <f t="shared" si="251"/>
        <v>Diabetes</v>
      </c>
      <c r="P1781">
        <v>10.97</v>
      </c>
      <c r="Q1781" s="2" t="s">
        <v>8355</v>
      </c>
      <c r="R1781" s="2" t="s">
        <v>8354</v>
      </c>
      <c r="S1781" t="s">
        <v>8354</v>
      </c>
      <c r="T1781" s="2">
        <v>1</v>
      </c>
      <c r="U1781" s="2" t="str">
        <f t="shared" si="252"/>
        <v>NO</v>
      </c>
      <c r="V1781" t="s">
        <v>8354</v>
      </c>
      <c r="W1781" t="str">
        <f t="shared" si="253"/>
        <v>tier - 1</v>
      </c>
      <c r="X1781" t="s">
        <v>15</v>
      </c>
      <c r="Y1781" t="str">
        <f t="shared" si="254"/>
        <v>tier - 1</v>
      </c>
      <c r="Z1781" t="s">
        <v>15</v>
      </c>
      <c r="AA1781" s="15">
        <v>17748.509999999998</v>
      </c>
      <c r="AB1781" t="str">
        <v>R1012</v>
      </c>
    </row>
    <row r="1782" spans="1:28" x14ac:dyDescent="0.2">
      <c r="A1782" s="1" t="s">
        <v>588</v>
      </c>
      <c r="B1782" s="13">
        <f t="shared" si="248"/>
        <v>24279</v>
      </c>
      <c r="C1782" s="1">
        <f t="shared" si="255"/>
        <v>56</v>
      </c>
      <c r="D1782">
        <v>1966</v>
      </c>
      <c r="E1782" s="7" t="s">
        <v>17</v>
      </c>
      <c r="F1782">
        <v>21</v>
      </c>
      <c r="G1782" s="8" t="str">
        <f t="shared" si="256"/>
        <v>Jun</v>
      </c>
      <c r="H1782" s="8" t="s">
        <v>6730</v>
      </c>
      <c r="I1782" s="14" t="s">
        <v>7421</v>
      </c>
      <c r="J1782" t="s">
        <v>6281</v>
      </c>
      <c r="K1782">
        <v>1966</v>
      </c>
      <c r="L1782">
        <f t="shared" si="249"/>
        <v>1966</v>
      </c>
      <c r="M1782">
        <v>26.2</v>
      </c>
      <c r="N1782" t="str">
        <f t="shared" si="250"/>
        <v>Overweight</v>
      </c>
      <c r="O1782" t="str">
        <f t="shared" si="251"/>
        <v>Diabetes</v>
      </c>
      <c r="P1782">
        <v>10.93</v>
      </c>
      <c r="Q1782" s="2" t="s">
        <v>8355</v>
      </c>
      <c r="R1782" s="2" t="s">
        <v>8354</v>
      </c>
      <c r="S1782" t="s">
        <v>8354</v>
      </c>
      <c r="T1782" s="2">
        <v>1</v>
      </c>
      <c r="U1782" s="2" t="str">
        <f t="shared" si="252"/>
        <v>NO</v>
      </c>
      <c r="V1782" t="s">
        <v>8354</v>
      </c>
      <c r="W1782" t="str">
        <f t="shared" si="253"/>
        <v>tier - 1</v>
      </c>
      <c r="X1782" t="s">
        <v>15</v>
      </c>
      <c r="Y1782" t="str">
        <f t="shared" si="254"/>
        <v>tier - 3</v>
      </c>
      <c r="Z1782" t="s">
        <v>11</v>
      </c>
      <c r="AA1782" s="15">
        <v>17777.73</v>
      </c>
      <c r="AB1782" t="str">
        <v>R1012</v>
      </c>
    </row>
    <row r="1783" spans="1:28" x14ac:dyDescent="0.2">
      <c r="A1783" s="1" t="s">
        <v>587</v>
      </c>
      <c r="B1783" s="13">
        <f t="shared" si="248"/>
        <v>29138</v>
      </c>
      <c r="C1783" s="1">
        <f t="shared" si="255"/>
        <v>43</v>
      </c>
      <c r="D1783">
        <v>1979</v>
      </c>
      <c r="E1783" s="7" t="s">
        <v>36</v>
      </c>
      <c r="F1783">
        <v>10</v>
      </c>
      <c r="G1783" s="8" t="str">
        <f t="shared" si="256"/>
        <v>Oct</v>
      </c>
      <c r="H1783" s="8" t="s">
        <v>6732</v>
      </c>
      <c r="I1783" s="14" t="s">
        <v>8005</v>
      </c>
      <c r="J1783" t="s">
        <v>6152</v>
      </c>
      <c r="K1783">
        <v>1979</v>
      </c>
      <c r="L1783">
        <f t="shared" si="249"/>
        <v>1979</v>
      </c>
      <c r="M1783">
        <v>26.695</v>
      </c>
      <c r="N1783" t="str">
        <f t="shared" si="250"/>
        <v>Overweight</v>
      </c>
      <c r="O1783" t="str">
        <f t="shared" si="251"/>
        <v>Normal</v>
      </c>
      <c r="P1783">
        <v>4.21</v>
      </c>
      <c r="Q1783" s="2" t="s">
        <v>8355</v>
      </c>
      <c r="R1783" s="2" t="s">
        <v>8354</v>
      </c>
      <c r="S1783" t="s">
        <v>2382</v>
      </c>
      <c r="T1783" s="2">
        <v>1</v>
      </c>
      <c r="U1783" s="2" t="str">
        <f t="shared" si="252"/>
        <v>NO</v>
      </c>
      <c r="V1783" t="s">
        <v>8354</v>
      </c>
      <c r="W1783" t="str">
        <f t="shared" si="253"/>
        <v>tier - 1</v>
      </c>
      <c r="X1783" t="s">
        <v>15</v>
      </c>
      <c r="Y1783" t="str">
        <f t="shared" si="254"/>
        <v>tier - 2</v>
      </c>
      <c r="Z1783" t="s">
        <v>10</v>
      </c>
      <c r="AA1783" s="15">
        <v>17779.939999999999</v>
      </c>
      <c r="AB1783" t="str">
        <v>R1012</v>
      </c>
    </row>
    <row r="1784" spans="1:28" x14ac:dyDescent="0.2">
      <c r="A1784" s="1" t="s">
        <v>586</v>
      </c>
      <c r="B1784" s="13">
        <f t="shared" si="248"/>
        <v>23353</v>
      </c>
      <c r="C1784" s="1">
        <f t="shared" si="255"/>
        <v>59</v>
      </c>
      <c r="D1784">
        <v>1963</v>
      </c>
      <c r="E1784" s="7" t="s">
        <v>29</v>
      </c>
      <c r="F1784">
        <v>8</v>
      </c>
      <c r="G1784" s="8" t="str">
        <f t="shared" si="256"/>
        <v>Dec</v>
      </c>
      <c r="H1784" s="8" t="s">
        <v>6730</v>
      </c>
      <c r="I1784" s="14" t="s">
        <v>8006</v>
      </c>
      <c r="J1784" t="s">
        <v>4750</v>
      </c>
      <c r="K1784">
        <v>1963</v>
      </c>
      <c r="L1784">
        <f t="shared" si="249"/>
        <v>1963</v>
      </c>
      <c r="M1784">
        <v>23.16</v>
      </c>
      <c r="N1784" t="str">
        <f t="shared" si="250"/>
        <v>Normalweight</v>
      </c>
      <c r="O1784" t="str">
        <f t="shared" si="251"/>
        <v>Normal</v>
      </c>
      <c r="P1784">
        <v>5.5</v>
      </c>
      <c r="Q1784" s="2" t="s">
        <v>8354</v>
      </c>
      <c r="R1784" s="2" t="s">
        <v>8354</v>
      </c>
      <c r="S1784" t="s">
        <v>8354</v>
      </c>
      <c r="T1784" s="2">
        <v>0</v>
      </c>
      <c r="U1784" s="2" t="str">
        <f t="shared" si="252"/>
        <v>NO</v>
      </c>
      <c r="V1784" t="s">
        <v>8354</v>
      </c>
      <c r="W1784" t="str">
        <f t="shared" si="253"/>
        <v>tier - 1</v>
      </c>
      <c r="X1784" t="s">
        <v>15</v>
      </c>
      <c r="Y1784" t="str">
        <f t="shared" si="254"/>
        <v>tier - 2</v>
      </c>
      <c r="Z1784" t="s">
        <v>10</v>
      </c>
      <c r="AA1784" s="15">
        <v>17832.599999999999</v>
      </c>
      <c r="AB1784" t="str">
        <v>R1012</v>
      </c>
    </row>
    <row r="1785" spans="1:28" x14ac:dyDescent="0.2">
      <c r="A1785" s="1" t="s">
        <v>585</v>
      </c>
      <c r="B1785" s="13">
        <f t="shared" si="248"/>
        <v>28106</v>
      </c>
      <c r="C1785" s="1">
        <f t="shared" si="255"/>
        <v>46</v>
      </c>
      <c r="D1785">
        <v>1976</v>
      </c>
      <c r="E1785" s="7" t="s">
        <v>29</v>
      </c>
      <c r="F1785">
        <v>12</v>
      </c>
      <c r="G1785" s="8" t="str">
        <f t="shared" si="256"/>
        <v>Dec</v>
      </c>
      <c r="H1785" s="8" t="s">
        <v>6732</v>
      </c>
      <c r="I1785" s="14" t="s">
        <v>7364</v>
      </c>
      <c r="J1785" t="s">
        <v>5298</v>
      </c>
      <c r="K1785">
        <v>1976</v>
      </c>
      <c r="L1785">
        <f t="shared" si="249"/>
        <v>1976</v>
      </c>
      <c r="M1785">
        <v>32.585000000000001</v>
      </c>
      <c r="N1785" t="str">
        <f t="shared" si="250"/>
        <v>Obesity</v>
      </c>
      <c r="O1785" t="str">
        <f t="shared" si="251"/>
        <v>Normal</v>
      </c>
      <c r="P1785">
        <v>4.93</v>
      </c>
      <c r="Q1785" s="2" t="s">
        <v>8355</v>
      </c>
      <c r="R1785" s="2" t="s">
        <v>8354</v>
      </c>
      <c r="S1785" t="s">
        <v>8354</v>
      </c>
      <c r="T1785" s="2">
        <v>1</v>
      </c>
      <c r="U1785" s="2" t="str">
        <f t="shared" si="252"/>
        <v>NO</v>
      </c>
      <c r="V1785" t="s">
        <v>8354</v>
      </c>
      <c r="W1785" t="str">
        <f t="shared" si="253"/>
        <v>tier - 1</v>
      </c>
      <c r="X1785" t="s">
        <v>15</v>
      </c>
      <c r="Y1785" t="str">
        <f t="shared" si="254"/>
        <v>tier - 2</v>
      </c>
      <c r="Z1785" t="s">
        <v>10</v>
      </c>
      <c r="AA1785" s="15">
        <v>17862.919999999998</v>
      </c>
      <c r="AB1785" t="str">
        <v>R1012</v>
      </c>
    </row>
    <row r="1786" spans="1:28" x14ac:dyDescent="0.2">
      <c r="A1786" s="1" t="s">
        <v>584</v>
      </c>
      <c r="B1786" s="13">
        <f t="shared" si="248"/>
        <v>35668</v>
      </c>
      <c r="C1786" s="1">
        <f t="shared" si="255"/>
        <v>25</v>
      </c>
      <c r="D1786">
        <v>1997</v>
      </c>
      <c r="E1786" s="7" t="s">
        <v>34</v>
      </c>
      <c r="F1786">
        <v>26</v>
      </c>
      <c r="G1786" s="8" t="str">
        <f t="shared" si="256"/>
        <v>Aug</v>
      </c>
      <c r="H1786" s="8" t="s">
        <v>6732</v>
      </c>
      <c r="I1786" s="14" t="s">
        <v>8007</v>
      </c>
      <c r="J1786" t="s">
        <v>6282</v>
      </c>
      <c r="K1786">
        <v>1997</v>
      </c>
      <c r="L1786">
        <f t="shared" si="249"/>
        <v>1997</v>
      </c>
      <c r="M1786">
        <v>33.97</v>
      </c>
      <c r="N1786" t="str">
        <f t="shared" si="250"/>
        <v>Obesity</v>
      </c>
      <c r="O1786" t="str">
        <f t="shared" si="251"/>
        <v>Normal</v>
      </c>
      <c r="P1786">
        <v>5.6</v>
      </c>
      <c r="Q1786" s="2" t="s">
        <v>8355</v>
      </c>
      <c r="R1786" s="2" t="s">
        <v>8354</v>
      </c>
      <c r="S1786" t="s">
        <v>8354</v>
      </c>
      <c r="T1786" s="2">
        <v>0</v>
      </c>
      <c r="U1786" s="2" t="str">
        <f t="shared" si="252"/>
        <v>NO</v>
      </c>
      <c r="V1786" t="s">
        <v>8354</v>
      </c>
      <c r="W1786" t="str">
        <f t="shared" si="253"/>
        <v>tier - 1</v>
      </c>
      <c r="X1786" t="s">
        <v>15</v>
      </c>
      <c r="Y1786" t="str">
        <f t="shared" si="254"/>
        <v>tier - 2</v>
      </c>
      <c r="Z1786" t="s">
        <v>10</v>
      </c>
      <c r="AA1786" s="15">
        <v>17878.900000000001</v>
      </c>
      <c r="AB1786" t="str">
        <v>R1024</v>
      </c>
    </row>
    <row r="1787" spans="1:28" x14ac:dyDescent="0.2">
      <c r="A1787" s="1" t="s">
        <v>583</v>
      </c>
      <c r="B1787" s="13">
        <f t="shared" si="248"/>
        <v>29171</v>
      </c>
      <c r="C1787" s="1">
        <f t="shared" si="255"/>
        <v>43</v>
      </c>
      <c r="D1787">
        <v>1979</v>
      </c>
      <c r="E1787" s="7" t="s">
        <v>14</v>
      </c>
      <c r="F1787">
        <v>12</v>
      </c>
      <c r="G1787" s="8" t="str">
        <f t="shared" si="256"/>
        <v>Nov</v>
      </c>
      <c r="H1787" s="8" t="s">
        <v>6732</v>
      </c>
      <c r="I1787" s="14" t="s">
        <v>6751</v>
      </c>
      <c r="J1787" t="s">
        <v>6283</v>
      </c>
      <c r="K1787">
        <v>1979</v>
      </c>
      <c r="L1787">
        <f t="shared" si="249"/>
        <v>1979</v>
      </c>
      <c r="M1787">
        <v>16.57</v>
      </c>
      <c r="N1787" t="str">
        <f t="shared" si="250"/>
        <v>Underweight</v>
      </c>
      <c r="O1787" t="str">
        <f t="shared" si="251"/>
        <v>Diabetes</v>
      </c>
      <c r="P1787">
        <v>9.99</v>
      </c>
      <c r="Q1787" s="2" t="s">
        <v>8354</v>
      </c>
      <c r="R1787" s="2" t="s">
        <v>8354</v>
      </c>
      <c r="S1787" t="s">
        <v>8354</v>
      </c>
      <c r="T1787" s="2">
        <v>0</v>
      </c>
      <c r="U1787" s="2" t="str">
        <f t="shared" si="252"/>
        <v>NO</v>
      </c>
      <c r="V1787" t="s">
        <v>8354</v>
      </c>
      <c r="W1787" t="str">
        <f t="shared" si="253"/>
        <v>tier - 1</v>
      </c>
      <c r="X1787" t="s">
        <v>15</v>
      </c>
      <c r="Y1787" t="str">
        <f t="shared" si="254"/>
        <v>tier - 3</v>
      </c>
      <c r="Z1787" t="s">
        <v>11</v>
      </c>
      <c r="AA1787" s="15">
        <v>17882.669999999998</v>
      </c>
      <c r="AB1787" t="str">
        <v>R1012</v>
      </c>
    </row>
    <row r="1788" spans="1:28" x14ac:dyDescent="0.2">
      <c r="A1788" s="1" t="s">
        <v>582</v>
      </c>
      <c r="B1788" s="13">
        <f t="shared" si="248"/>
        <v>32846</v>
      </c>
      <c r="C1788" s="1">
        <f t="shared" si="255"/>
        <v>33</v>
      </c>
      <c r="D1788">
        <v>1989</v>
      </c>
      <c r="E1788" s="7" t="s">
        <v>29</v>
      </c>
      <c r="F1788">
        <v>4</v>
      </c>
      <c r="G1788" s="8" t="str">
        <f t="shared" si="256"/>
        <v>Dec</v>
      </c>
      <c r="H1788" s="8" t="s">
        <v>6732</v>
      </c>
      <c r="I1788" s="14" t="s">
        <v>8008</v>
      </c>
      <c r="J1788" t="s">
        <v>6284</v>
      </c>
      <c r="K1788">
        <v>1989</v>
      </c>
      <c r="L1788">
        <f t="shared" si="249"/>
        <v>1989</v>
      </c>
      <c r="M1788">
        <v>17.55</v>
      </c>
      <c r="N1788" t="str">
        <f t="shared" si="250"/>
        <v>Underweight</v>
      </c>
      <c r="O1788" t="str">
        <f t="shared" si="251"/>
        <v>Prediabetes</v>
      </c>
      <c r="P1788">
        <v>5.93</v>
      </c>
      <c r="Q1788" s="2" t="s">
        <v>8354</v>
      </c>
      <c r="R1788" s="2" t="s">
        <v>8354</v>
      </c>
      <c r="S1788" t="s">
        <v>2382</v>
      </c>
      <c r="T1788" s="2">
        <v>1</v>
      </c>
      <c r="U1788" s="2" t="str">
        <f t="shared" si="252"/>
        <v>NO</v>
      </c>
      <c r="V1788" t="s">
        <v>8354</v>
      </c>
      <c r="W1788" t="str">
        <f t="shared" si="253"/>
        <v>tier - 1</v>
      </c>
      <c r="X1788" t="s">
        <v>15</v>
      </c>
      <c r="Y1788" t="str">
        <f t="shared" si="254"/>
        <v>tier - 2</v>
      </c>
      <c r="Z1788" t="s">
        <v>10</v>
      </c>
      <c r="AA1788" s="15">
        <v>17904.53</v>
      </c>
      <c r="AB1788" t="str">
        <v>R1017</v>
      </c>
    </row>
    <row r="1789" spans="1:28" x14ac:dyDescent="0.2">
      <c r="A1789" s="1" t="s">
        <v>581</v>
      </c>
      <c r="B1789" s="13">
        <f t="shared" si="248"/>
        <v>28415</v>
      </c>
      <c r="C1789" s="1">
        <f t="shared" si="255"/>
        <v>45</v>
      </c>
      <c r="D1789">
        <v>1977</v>
      </c>
      <c r="E1789" s="7" t="s">
        <v>36</v>
      </c>
      <c r="F1789">
        <v>17</v>
      </c>
      <c r="G1789" s="8" t="str">
        <f t="shared" si="256"/>
        <v>Oct</v>
      </c>
      <c r="H1789" s="8" t="s">
        <v>6732</v>
      </c>
      <c r="I1789" s="14" t="s">
        <v>8009</v>
      </c>
      <c r="J1789" t="s">
        <v>5767</v>
      </c>
      <c r="K1789">
        <v>1977</v>
      </c>
      <c r="L1789">
        <f t="shared" si="249"/>
        <v>1977</v>
      </c>
      <c r="M1789">
        <v>29.41</v>
      </c>
      <c r="N1789" t="str">
        <f t="shared" si="250"/>
        <v>Overweight</v>
      </c>
      <c r="O1789" t="str">
        <f t="shared" si="251"/>
        <v>Prediabetes</v>
      </c>
      <c r="P1789">
        <v>6.29</v>
      </c>
      <c r="Q1789" s="2" t="s">
        <v>8355</v>
      </c>
      <c r="R1789" s="2" t="s">
        <v>8354</v>
      </c>
      <c r="S1789" t="s">
        <v>8354</v>
      </c>
      <c r="T1789" s="2">
        <v>1</v>
      </c>
      <c r="U1789" s="2" t="str">
        <f t="shared" si="252"/>
        <v>NO</v>
      </c>
      <c r="V1789" t="s">
        <v>8354</v>
      </c>
      <c r="W1789" t="str">
        <f t="shared" si="253"/>
        <v>tier - 1</v>
      </c>
      <c r="X1789" t="s">
        <v>15</v>
      </c>
      <c r="Y1789" t="str">
        <f t="shared" si="254"/>
        <v>tier - 2</v>
      </c>
      <c r="Z1789" t="s">
        <v>10</v>
      </c>
      <c r="AA1789" s="15">
        <v>17929.3</v>
      </c>
      <c r="AB1789" t="str">
        <v>R1013</v>
      </c>
    </row>
    <row r="1790" spans="1:28" x14ac:dyDescent="0.2">
      <c r="A1790" s="1" t="s">
        <v>580</v>
      </c>
      <c r="B1790" s="13">
        <f t="shared" si="248"/>
        <v>37162</v>
      </c>
      <c r="C1790" s="1">
        <f t="shared" si="255"/>
        <v>21</v>
      </c>
      <c r="D1790">
        <v>2001</v>
      </c>
      <c r="E1790" s="7" t="s">
        <v>19</v>
      </c>
      <c r="F1790">
        <v>28</v>
      </c>
      <c r="G1790" s="8" t="str">
        <f t="shared" si="256"/>
        <v>Sep</v>
      </c>
      <c r="H1790" s="8" t="s">
        <v>6732</v>
      </c>
      <c r="I1790" s="14" t="s">
        <v>6738</v>
      </c>
      <c r="J1790" t="s">
        <v>6285</v>
      </c>
      <c r="K1790">
        <v>2001</v>
      </c>
      <c r="L1790">
        <f t="shared" si="249"/>
        <v>2001</v>
      </c>
      <c r="M1790">
        <v>17.91</v>
      </c>
      <c r="N1790" t="str">
        <f t="shared" si="250"/>
        <v>Underweight</v>
      </c>
      <c r="O1790" t="str">
        <f t="shared" si="251"/>
        <v>Normal</v>
      </c>
      <c r="P1790">
        <v>5.65</v>
      </c>
      <c r="Q1790" s="2" t="s">
        <v>8354</v>
      </c>
      <c r="R1790" s="2" t="s">
        <v>8354</v>
      </c>
      <c r="S1790" t="s">
        <v>8354</v>
      </c>
      <c r="T1790" s="2">
        <v>1</v>
      </c>
      <c r="U1790" s="2" t="str">
        <f t="shared" si="252"/>
        <v>NO</v>
      </c>
      <c r="V1790" t="s">
        <v>8354</v>
      </c>
      <c r="W1790" t="str">
        <f t="shared" si="253"/>
        <v>tier - 1</v>
      </c>
      <c r="X1790" t="s">
        <v>15</v>
      </c>
      <c r="Y1790" t="str">
        <f t="shared" si="254"/>
        <v>tier - 2</v>
      </c>
      <c r="Z1790" t="s">
        <v>10</v>
      </c>
      <c r="AA1790" s="15">
        <v>17942.11</v>
      </c>
      <c r="AB1790" t="str">
        <v>R1011</v>
      </c>
    </row>
    <row r="1791" spans="1:28" x14ac:dyDescent="0.2">
      <c r="A1791" s="1" t="s">
        <v>579</v>
      </c>
      <c r="B1791" s="13">
        <f t="shared" si="248"/>
        <v>27572</v>
      </c>
      <c r="C1791" s="1">
        <f t="shared" si="255"/>
        <v>47</v>
      </c>
      <c r="D1791">
        <v>1975</v>
      </c>
      <c r="E1791" s="7" t="s">
        <v>17</v>
      </c>
      <c r="F1791">
        <v>27</v>
      </c>
      <c r="G1791" s="8" t="str">
        <f t="shared" si="256"/>
        <v>Jun</v>
      </c>
      <c r="H1791" s="8" t="s">
        <v>6732</v>
      </c>
      <c r="I1791" s="14" t="s">
        <v>8010</v>
      </c>
      <c r="J1791" t="s">
        <v>6286</v>
      </c>
      <c r="K1791">
        <v>1975</v>
      </c>
      <c r="L1791">
        <f t="shared" si="249"/>
        <v>1975</v>
      </c>
      <c r="M1791">
        <v>31.57</v>
      </c>
      <c r="N1791" t="str">
        <f t="shared" si="250"/>
        <v>Obesity</v>
      </c>
      <c r="O1791" t="str">
        <f t="shared" si="251"/>
        <v>Prediabetes</v>
      </c>
      <c r="P1791">
        <v>6.15</v>
      </c>
      <c r="Q1791" s="2" t="s">
        <v>8354</v>
      </c>
      <c r="R1791" s="2" t="s">
        <v>8354</v>
      </c>
      <c r="S1791" t="s">
        <v>8354</v>
      </c>
      <c r="T1791" s="2">
        <v>1</v>
      </c>
      <c r="U1791" s="2" t="str">
        <f t="shared" si="252"/>
        <v>NO</v>
      </c>
      <c r="V1791" t="s">
        <v>8354</v>
      </c>
      <c r="W1791" t="str">
        <f t="shared" si="253"/>
        <v>tier - 1</v>
      </c>
      <c r="X1791" t="s">
        <v>15</v>
      </c>
      <c r="Y1791" t="str">
        <f t="shared" si="254"/>
        <v>tier - 3</v>
      </c>
      <c r="Z1791" t="s">
        <v>11</v>
      </c>
      <c r="AA1791" s="15">
        <v>18031.16</v>
      </c>
      <c r="AB1791" t="str">
        <v>R1023</v>
      </c>
    </row>
    <row r="1792" spans="1:28" x14ac:dyDescent="0.2">
      <c r="A1792" s="1" t="s">
        <v>578</v>
      </c>
      <c r="B1792" s="13">
        <f t="shared" si="248"/>
        <v>24032</v>
      </c>
      <c r="C1792" s="1">
        <f t="shared" si="255"/>
        <v>57</v>
      </c>
      <c r="D1792">
        <v>1965</v>
      </c>
      <c r="E1792" s="7" t="s">
        <v>36</v>
      </c>
      <c r="F1792">
        <v>17</v>
      </c>
      <c r="G1792" s="8" t="str">
        <f t="shared" si="256"/>
        <v>Oct</v>
      </c>
      <c r="H1792" s="8" t="s">
        <v>6732</v>
      </c>
      <c r="I1792" s="14" t="s">
        <v>8011</v>
      </c>
      <c r="J1792" t="s">
        <v>5037</v>
      </c>
      <c r="K1792">
        <v>1965</v>
      </c>
      <c r="L1792">
        <f t="shared" si="249"/>
        <v>1965</v>
      </c>
      <c r="M1792">
        <v>33.18</v>
      </c>
      <c r="N1792" t="str">
        <f t="shared" si="250"/>
        <v>Obesity</v>
      </c>
      <c r="O1792" t="str">
        <f t="shared" si="251"/>
        <v>Normal</v>
      </c>
      <c r="P1792">
        <v>5.22</v>
      </c>
      <c r="Q1792" s="2" t="s">
        <v>8354</v>
      </c>
      <c r="R1792" s="2" t="s">
        <v>8355</v>
      </c>
      <c r="S1792" t="s">
        <v>8354</v>
      </c>
      <c r="T1792" s="2">
        <v>1</v>
      </c>
      <c r="U1792" s="2" t="str">
        <f t="shared" si="252"/>
        <v>NO</v>
      </c>
      <c r="V1792" t="s">
        <v>8354</v>
      </c>
      <c r="W1792" t="str">
        <f t="shared" si="253"/>
        <v>tier - 1</v>
      </c>
      <c r="X1792" t="s">
        <v>15</v>
      </c>
      <c r="Y1792" t="str">
        <f t="shared" si="254"/>
        <v>tier - 2</v>
      </c>
      <c r="Z1792" t="s">
        <v>10</v>
      </c>
      <c r="AA1792" s="15">
        <v>18031.189999999999</v>
      </c>
      <c r="AB1792" t="str">
        <v>R1012</v>
      </c>
    </row>
    <row r="1793" spans="1:28" x14ac:dyDescent="0.2">
      <c r="A1793" s="1" t="s">
        <v>577</v>
      </c>
      <c r="B1793" s="13">
        <f t="shared" si="248"/>
        <v>36457</v>
      </c>
      <c r="C1793" s="1">
        <f t="shared" si="255"/>
        <v>23</v>
      </c>
      <c r="D1793">
        <v>1999</v>
      </c>
      <c r="E1793" s="7" t="s">
        <v>36</v>
      </c>
      <c r="F1793">
        <v>24</v>
      </c>
      <c r="G1793" s="8" t="str">
        <f t="shared" si="256"/>
        <v>Oct</v>
      </c>
      <c r="H1793" s="8" t="s">
        <v>6730</v>
      </c>
      <c r="I1793" s="14" t="s">
        <v>6910</v>
      </c>
      <c r="J1793" t="s">
        <v>6287</v>
      </c>
      <c r="K1793">
        <v>1999</v>
      </c>
      <c r="L1793">
        <f t="shared" si="249"/>
        <v>1999</v>
      </c>
      <c r="M1793">
        <v>37</v>
      </c>
      <c r="N1793" t="str">
        <f t="shared" si="250"/>
        <v>Obesity</v>
      </c>
      <c r="O1793" t="str">
        <f t="shared" si="251"/>
        <v>Diabetes</v>
      </c>
      <c r="P1793">
        <v>11.66</v>
      </c>
      <c r="Q1793" s="2" t="s">
        <v>8354</v>
      </c>
      <c r="R1793" s="2" t="s">
        <v>8354</v>
      </c>
      <c r="S1793" t="s">
        <v>8354</v>
      </c>
      <c r="T1793" s="2">
        <v>0</v>
      </c>
      <c r="U1793" s="2" t="str">
        <f t="shared" si="252"/>
        <v>NO</v>
      </c>
      <c r="V1793" t="s">
        <v>8354</v>
      </c>
      <c r="W1793" t="str">
        <f t="shared" si="253"/>
        <v>tier - 1</v>
      </c>
      <c r="X1793" t="s">
        <v>15</v>
      </c>
      <c r="Y1793" t="str">
        <f t="shared" si="254"/>
        <v>tier - 1</v>
      </c>
      <c r="Z1793" t="s">
        <v>15</v>
      </c>
      <c r="AA1793" s="15">
        <v>18033.97</v>
      </c>
      <c r="AB1793" t="str">
        <v>R1012</v>
      </c>
    </row>
    <row r="1794" spans="1:28" x14ac:dyDescent="0.2">
      <c r="A1794" s="1" t="s">
        <v>576</v>
      </c>
      <c r="B1794" s="13">
        <f t="shared" si="248"/>
        <v>34162</v>
      </c>
      <c r="C1794" s="1">
        <f t="shared" si="255"/>
        <v>29</v>
      </c>
      <c r="D1794">
        <v>1993</v>
      </c>
      <c r="E1794" s="7" t="s">
        <v>9</v>
      </c>
      <c r="F1794">
        <v>12</v>
      </c>
      <c r="G1794" s="8" t="str">
        <f t="shared" si="256"/>
        <v>Jul</v>
      </c>
      <c r="H1794" s="8" t="s">
        <v>6732</v>
      </c>
      <c r="I1794" s="14" t="s">
        <v>6875</v>
      </c>
      <c r="J1794" t="s">
        <v>6288</v>
      </c>
      <c r="K1794">
        <v>1993</v>
      </c>
      <c r="L1794">
        <f t="shared" si="249"/>
        <v>1993</v>
      </c>
      <c r="M1794">
        <v>18.905000000000001</v>
      </c>
      <c r="N1794" t="str">
        <f t="shared" si="250"/>
        <v>Normalweight</v>
      </c>
      <c r="O1794" t="str">
        <f t="shared" si="251"/>
        <v>Normal</v>
      </c>
      <c r="P1794">
        <v>4.91</v>
      </c>
      <c r="Q1794" s="2" t="s">
        <v>8355</v>
      </c>
      <c r="R1794" s="2" t="s">
        <v>8354</v>
      </c>
      <c r="S1794" t="s">
        <v>8354</v>
      </c>
      <c r="T1794" s="2">
        <v>1</v>
      </c>
      <c r="U1794" s="2" t="str">
        <f t="shared" si="252"/>
        <v>NO</v>
      </c>
      <c r="V1794" t="s">
        <v>8354</v>
      </c>
      <c r="W1794" t="str">
        <f t="shared" si="253"/>
        <v>tier - 1</v>
      </c>
      <c r="X1794" t="s">
        <v>15</v>
      </c>
      <c r="Y1794" t="str">
        <f t="shared" si="254"/>
        <v>tier - 1</v>
      </c>
      <c r="Z1794" t="s">
        <v>15</v>
      </c>
      <c r="AA1794" s="15">
        <v>18157.88</v>
      </c>
      <c r="AB1794" t="str">
        <v>R1012</v>
      </c>
    </row>
    <row r="1795" spans="1:28" x14ac:dyDescent="0.2">
      <c r="A1795" s="1" t="s">
        <v>575</v>
      </c>
      <c r="B1795" s="13">
        <f t="shared" ref="B1795:B1858" si="257">DATE(D1795,MONTH(6&amp;E1795),F1795)</f>
        <v>23196</v>
      </c>
      <c r="C1795" s="1">
        <f t="shared" si="255"/>
        <v>59</v>
      </c>
      <c r="D1795">
        <v>1963</v>
      </c>
      <c r="E1795" s="7" t="s">
        <v>9</v>
      </c>
      <c r="F1795">
        <v>4</v>
      </c>
      <c r="G1795" s="8" t="str">
        <f t="shared" si="256"/>
        <v>Jul</v>
      </c>
      <c r="H1795" s="8" t="s">
        <v>6730</v>
      </c>
      <c r="I1795" s="14" t="s">
        <v>7270</v>
      </c>
      <c r="J1795" t="s">
        <v>6289</v>
      </c>
      <c r="K1795">
        <v>1963</v>
      </c>
      <c r="L1795">
        <f t="shared" ref="L1795:L1858" si="258">IF(ISBLANK(K1795),AVERAGE(K1795:K2843),K1795)</f>
        <v>1963</v>
      </c>
      <c r="M1795">
        <v>20.03</v>
      </c>
      <c r="N1795" t="str">
        <f t="shared" ref="N1795:N1858" si="259">IF(M1795&lt;18,"Underweight",IF(M1795&lt;=24.9,"Normalweight",IF(M1795&lt;=29.9,"Overweight","Obesity")))</f>
        <v>Normalweight</v>
      </c>
      <c r="O1795" t="str">
        <f t="shared" ref="O1795:O1858" si="260">IF(P1795&lt;5.7,"Normal",IF(P1795&lt;=6.4,"Prediabetes","Diabetes"))</f>
        <v>Diabetes</v>
      </c>
      <c r="P1795">
        <v>9.25</v>
      </c>
      <c r="Q1795" s="2" t="s">
        <v>8355</v>
      </c>
      <c r="R1795" s="2" t="s">
        <v>8354</v>
      </c>
      <c r="S1795" t="s">
        <v>8354</v>
      </c>
      <c r="T1795" s="2">
        <v>0</v>
      </c>
      <c r="U1795" s="2" t="str">
        <f t="shared" ref="U1795:U1858" si="261">IF(V1795=" ",_xlfn.MODE.SNGL(V1795:V2353),V1795)</f>
        <v>NO</v>
      </c>
      <c r="V1795" t="s">
        <v>8354</v>
      </c>
      <c r="W1795" t="str">
        <f t="shared" ref="W1795:W1858" si="262">IF(ISBLANK(X1795),"No Values",X1795)</f>
        <v>tier - 1</v>
      </c>
      <c r="X1795" t="s">
        <v>15</v>
      </c>
      <c r="Y1795" t="str">
        <f t="shared" ref="Y1795:Y1858" si="263">IF(ISBLANK(Z1795),"No Values",Z1795)</f>
        <v>tier - 2</v>
      </c>
      <c r="Z1795" t="s">
        <v>10</v>
      </c>
      <c r="AA1795" s="15">
        <v>18208.34</v>
      </c>
      <c r="AB1795" t="str">
        <v>R1026</v>
      </c>
    </row>
    <row r="1796" spans="1:28" x14ac:dyDescent="0.2">
      <c r="A1796" s="1" t="s">
        <v>574</v>
      </c>
      <c r="B1796" s="13">
        <f t="shared" si="257"/>
        <v>35596</v>
      </c>
      <c r="C1796" s="1">
        <f t="shared" si="255"/>
        <v>25</v>
      </c>
      <c r="D1796">
        <v>1997</v>
      </c>
      <c r="E1796" s="7" t="s">
        <v>17</v>
      </c>
      <c r="F1796">
        <v>15</v>
      </c>
      <c r="G1796" s="8" t="str">
        <f t="shared" si="256"/>
        <v>Jun</v>
      </c>
      <c r="H1796" s="8" t="s">
        <v>6732</v>
      </c>
      <c r="I1796" s="14" t="s">
        <v>6767</v>
      </c>
      <c r="J1796" t="s">
        <v>6024</v>
      </c>
      <c r="K1796">
        <v>1997</v>
      </c>
      <c r="L1796">
        <f t="shared" si="258"/>
        <v>1997</v>
      </c>
      <c r="M1796">
        <v>16.7</v>
      </c>
      <c r="N1796" t="str">
        <f t="shared" si="259"/>
        <v>Underweight</v>
      </c>
      <c r="O1796" t="str">
        <f t="shared" si="260"/>
        <v>Diabetes</v>
      </c>
      <c r="P1796">
        <v>11.48</v>
      </c>
      <c r="Q1796" s="2" t="s">
        <v>8354</v>
      </c>
      <c r="R1796" s="2" t="s">
        <v>8354</v>
      </c>
      <c r="S1796" t="s">
        <v>8354</v>
      </c>
      <c r="T1796" s="2">
        <v>0</v>
      </c>
      <c r="U1796" s="2" t="str">
        <f t="shared" si="261"/>
        <v>NO</v>
      </c>
      <c r="V1796" t="s">
        <v>8354</v>
      </c>
      <c r="W1796" t="str">
        <f t="shared" si="262"/>
        <v>tier - 1</v>
      </c>
      <c r="X1796" t="s">
        <v>15</v>
      </c>
      <c r="Y1796" t="str">
        <f t="shared" si="263"/>
        <v>tier - 1</v>
      </c>
      <c r="Z1796" t="s">
        <v>15</v>
      </c>
      <c r="AA1796" s="15">
        <v>18218.16</v>
      </c>
      <c r="AB1796" t="str">
        <v>R1013</v>
      </c>
    </row>
    <row r="1797" spans="1:28" x14ac:dyDescent="0.2">
      <c r="A1797" s="1" t="s">
        <v>573</v>
      </c>
      <c r="B1797" s="13">
        <f t="shared" si="257"/>
        <v>38240</v>
      </c>
      <c r="C1797" s="1">
        <f t="shared" si="255"/>
        <v>18</v>
      </c>
      <c r="D1797">
        <v>2004</v>
      </c>
      <c r="E1797" s="7" t="s">
        <v>19</v>
      </c>
      <c r="F1797">
        <v>10</v>
      </c>
      <c r="G1797" s="8" t="str">
        <f t="shared" si="256"/>
        <v>Sep</v>
      </c>
      <c r="H1797" s="8" t="s">
        <v>6730</v>
      </c>
      <c r="I1797" s="14" t="s">
        <v>7594</v>
      </c>
      <c r="J1797" t="s">
        <v>5415</v>
      </c>
      <c r="K1797">
        <v>2004</v>
      </c>
      <c r="L1797">
        <f t="shared" si="258"/>
        <v>2004</v>
      </c>
      <c r="M1797">
        <v>39.82</v>
      </c>
      <c r="N1797" t="str">
        <f t="shared" si="259"/>
        <v>Obesity</v>
      </c>
      <c r="O1797" t="str">
        <f t="shared" si="260"/>
        <v>Prediabetes</v>
      </c>
      <c r="P1797">
        <v>6.06</v>
      </c>
      <c r="Q1797" s="2" t="s">
        <v>8354</v>
      </c>
      <c r="R1797" s="2" t="s">
        <v>8354</v>
      </c>
      <c r="S1797" t="s">
        <v>8354</v>
      </c>
      <c r="T1797" s="2">
        <v>0</v>
      </c>
      <c r="U1797" s="2" t="str">
        <f t="shared" si="261"/>
        <v>NO</v>
      </c>
      <c r="V1797" t="s">
        <v>8354</v>
      </c>
      <c r="W1797" t="str">
        <f t="shared" si="262"/>
        <v>tier - 1</v>
      </c>
      <c r="X1797" t="s">
        <v>15</v>
      </c>
      <c r="Y1797" t="str">
        <f t="shared" si="263"/>
        <v>tier - 3</v>
      </c>
      <c r="Z1797" t="s">
        <v>11</v>
      </c>
      <c r="AA1797" s="15">
        <v>18223.45</v>
      </c>
      <c r="AB1797" t="str">
        <v>R1013</v>
      </c>
    </row>
    <row r="1798" spans="1:28" x14ac:dyDescent="0.2">
      <c r="A1798" s="1" t="s">
        <v>572</v>
      </c>
      <c r="B1798" s="13">
        <f t="shared" si="257"/>
        <v>34914</v>
      </c>
      <c r="C1798" s="1">
        <f t="shared" si="255"/>
        <v>27</v>
      </c>
      <c r="D1798">
        <v>1995</v>
      </c>
      <c r="E1798" s="7" t="s">
        <v>34</v>
      </c>
      <c r="F1798">
        <v>3</v>
      </c>
      <c r="G1798" s="8" t="str">
        <f t="shared" si="256"/>
        <v>Aug</v>
      </c>
      <c r="H1798" s="8" t="s">
        <v>6732</v>
      </c>
      <c r="I1798" s="14" t="s">
        <v>8012</v>
      </c>
      <c r="J1798" t="s">
        <v>6290</v>
      </c>
      <c r="K1798">
        <v>1995</v>
      </c>
      <c r="L1798">
        <f t="shared" si="258"/>
        <v>1995</v>
      </c>
      <c r="M1798">
        <v>22.04</v>
      </c>
      <c r="N1798" t="str">
        <f t="shared" si="259"/>
        <v>Normalweight</v>
      </c>
      <c r="O1798" t="str">
        <f t="shared" si="260"/>
        <v>Prediabetes</v>
      </c>
      <c r="P1798">
        <v>5.86</v>
      </c>
      <c r="Q1798" s="2" t="s">
        <v>8354</v>
      </c>
      <c r="R1798" s="2" t="s">
        <v>8354</v>
      </c>
      <c r="S1798" t="s">
        <v>8354</v>
      </c>
      <c r="T1798" s="2">
        <v>1</v>
      </c>
      <c r="U1798" s="2" t="str">
        <f t="shared" si="261"/>
        <v>NO</v>
      </c>
      <c r="V1798" t="s">
        <v>8354</v>
      </c>
      <c r="W1798" t="str">
        <f t="shared" si="262"/>
        <v>tier - 1</v>
      </c>
      <c r="X1798" t="s">
        <v>15</v>
      </c>
      <c r="Y1798" t="str">
        <f t="shared" si="263"/>
        <v>tier - 1</v>
      </c>
      <c r="Z1798" t="s">
        <v>15</v>
      </c>
      <c r="AA1798" s="15">
        <v>18246.5</v>
      </c>
      <c r="AB1798" t="str">
        <v>R1013</v>
      </c>
    </row>
    <row r="1799" spans="1:28" x14ac:dyDescent="0.2">
      <c r="A1799" s="1" t="s">
        <v>571</v>
      </c>
      <c r="B1799" s="13">
        <f t="shared" si="257"/>
        <v>33963</v>
      </c>
      <c r="C1799" s="1">
        <f t="shared" si="255"/>
        <v>30</v>
      </c>
      <c r="D1799">
        <v>1992</v>
      </c>
      <c r="E1799" s="7" t="s">
        <v>29</v>
      </c>
      <c r="F1799">
        <v>25</v>
      </c>
      <c r="G1799" s="8" t="str">
        <f t="shared" si="256"/>
        <v>Dec</v>
      </c>
      <c r="H1799" s="8" t="s">
        <v>6730</v>
      </c>
      <c r="I1799" s="14" t="s">
        <v>7315</v>
      </c>
      <c r="J1799" t="s">
        <v>6291</v>
      </c>
      <c r="K1799">
        <v>1992</v>
      </c>
      <c r="L1799">
        <f t="shared" si="258"/>
        <v>1992</v>
      </c>
      <c r="M1799">
        <v>28.27</v>
      </c>
      <c r="N1799" t="str">
        <f t="shared" si="259"/>
        <v>Overweight</v>
      </c>
      <c r="O1799" t="str">
        <f t="shared" si="260"/>
        <v>Normal</v>
      </c>
      <c r="P1799">
        <v>5.33</v>
      </c>
      <c r="Q1799" s="2" t="s">
        <v>8354</v>
      </c>
      <c r="R1799" s="2" t="s">
        <v>8354</v>
      </c>
      <c r="S1799" t="s">
        <v>8354</v>
      </c>
      <c r="T1799" s="2">
        <v>0</v>
      </c>
      <c r="U1799" s="2" t="str">
        <f t="shared" si="261"/>
        <v>NO</v>
      </c>
      <c r="V1799" t="s">
        <v>8354</v>
      </c>
      <c r="W1799" t="str">
        <f t="shared" si="262"/>
        <v>tier - 1</v>
      </c>
      <c r="X1799" t="s">
        <v>15</v>
      </c>
      <c r="Y1799" t="str">
        <f t="shared" si="263"/>
        <v>tier - 3</v>
      </c>
      <c r="Z1799" t="s">
        <v>11</v>
      </c>
      <c r="AA1799" s="15">
        <v>18259.22</v>
      </c>
      <c r="AB1799" t="str">
        <v>R1011</v>
      </c>
    </row>
    <row r="1800" spans="1:28" x14ac:dyDescent="0.2">
      <c r="A1800" s="1" t="s">
        <v>570</v>
      </c>
      <c r="B1800" s="13">
        <f t="shared" si="257"/>
        <v>34884</v>
      </c>
      <c r="C1800" s="1">
        <f t="shared" si="255"/>
        <v>27</v>
      </c>
      <c r="D1800">
        <v>1995</v>
      </c>
      <c r="E1800" s="7" t="s">
        <v>9</v>
      </c>
      <c r="F1800">
        <v>4</v>
      </c>
      <c r="G1800" s="8" t="str">
        <f t="shared" si="256"/>
        <v>Jul</v>
      </c>
      <c r="H1800" s="8" t="s">
        <v>6730</v>
      </c>
      <c r="I1800" s="14" t="s">
        <v>7639</v>
      </c>
      <c r="J1800" t="s">
        <v>5270</v>
      </c>
      <c r="K1800">
        <v>1995</v>
      </c>
      <c r="L1800">
        <f t="shared" si="258"/>
        <v>1995</v>
      </c>
      <c r="M1800">
        <v>18.5</v>
      </c>
      <c r="N1800" t="str">
        <f t="shared" si="259"/>
        <v>Normalweight</v>
      </c>
      <c r="O1800" t="str">
        <f t="shared" si="260"/>
        <v>Normal</v>
      </c>
      <c r="P1800">
        <v>5.33</v>
      </c>
      <c r="Q1800" s="2" t="s">
        <v>8354</v>
      </c>
      <c r="R1800" s="2" t="s">
        <v>8354</v>
      </c>
      <c r="S1800" t="s">
        <v>8354</v>
      </c>
      <c r="T1800" s="2">
        <v>0</v>
      </c>
      <c r="U1800" s="2" t="str">
        <f t="shared" si="261"/>
        <v>NO</v>
      </c>
      <c r="V1800" t="s">
        <v>8354</v>
      </c>
      <c r="W1800" t="str">
        <f t="shared" si="262"/>
        <v>tier - 1</v>
      </c>
      <c r="X1800" t="s">
        <v>15</v>
      </c>
      <c r="Y1800" t="str">
        <f t="shared" si="263"/>
        <v>tier - 3</v>
      </c>
      <c r="Z1800" t="s">
        <v>11</v>
      </c>
      <c r="AA1800" s="15">
        <v>18310.740000000002</v>
      </c>
      <c r="AB1800" t="str">
        <v>R1012</v>
      </c>
    </row>
    <row r="1801" spans="1:28" x14ac:dyDescent="0.2">
      <c r="A1801" s="1" t="s">
        <v>569</v>
      </c>
      <c r="B1801" s="13">
        <f t="shared" si="257"/>
        <v>36509</v>
      </c>
      <c r="C1801" s="1">
        <f t="shared" si="255"/>
        <v>23</v>
      </c>
      <c r="D1801">
        <v>1999</v>
      </c>
      <c r="E1801" s="7" t="s">
        <v>29</v>
      </c>
      <c r="F1801">
        <v>15</v>
      </c>
      <c r="G1801" s="8" t="str">
        <f t="shared" si="256"/>
        <v>Dec</v>
      </c>
      <c r="H1801" s="8" t="s">
        <v>6732</v>
      </c>
      <c r="I1801" s="14" t="s">
        <v>8013</v>
      </c>
      <c r="J1801" t="s">
        <v>6715</v>
      </c>
      <c r="K1801">
        <v>1999</v>
      </c>
      <c r="L1801">
        <f t="shared" si="258"/>
        <v>1999</v>
      </c>
      <c r="M1801">
        <v>38.6</v>
      </c>
      <c r="N1801" t="str">
        <f t="shared" si="259"/>
        <v>Obesity</v>
      </c>
      <c r="O1801" t="str">
        <f t="shared" si="260"/>
        <v>Prediabetes</v>
      </c>
      <c r="P1801">
        <v>6.02</v>
      </c>
      <c r="Q1801" s="2" t="s">
        <v>8354</v>
      </c>
      <c r="R1801" s="2" t="s">
        <v>8354</v>
      </c>
      <c r="S1801" t="s">
        <v>8354</v>
      </c>
      <c r="T1801" s="2">
        <v>1</v>
      </c>
      <c r="U1801" s="2" t="str">
        <f t="shared" si="261"/>
        <v>NO</v>
      </c>
      <c r="V1801" t="s">
        <v>8354</v>
      </c>
      <c r="W1801" t="str">
        <f t="shared" si="262"/>
        <v>tier - 1</v>
      </c>
      <c r="X1801" t="s">
        <v>15</v>
      </c>
      <c r="Y1801" t="str">
        <f t="shared" si="263"/>
        <v>tier - 2</v>
      </c>
      <c r="Z1801" t="s">
        <v>10</v>
      </c>
      <c r="AA1801" s="15">
        <v>18328.240000000002</v>
      </c>
      <c r="AB1801" t="str">
        <v>R1013</v>
      </c>
    </row>
    <row r="1802" spans="1:28" x14ac:dyDescent="0.2">
      <c r="A1802" s="1" t="s">
        <v>568</v>
      </c>
      <c r="B1802" s="13">
        <f t="shared" si="257"/>
        <v>23646</v>
      </c>
      <c r="C1802" s="1">
        <f t="shared" si="255"/>
        <v>58</v>
      </c>
      <c r="D1802">
        <v>1964</v>
      </c>
      <c r="E1802" s="7" t="s">
        <v>19</v>
      </c>
      <c r="F1802">
        <v>26</v>
      </c>
      <c r="G1802" s="8" t="str">
        <f t="shared" si="256"/>
        <v>Sep</v>
      </c>
      <c r="H1802" s="8" t="s">
        <v>6730</v>
      </c>
      <c r="I1802" s="14" t="s">
        <v>7957</v>
      </c>
      <c r="J1802" t="s">
        <v>6292</v>
      </c>
      <c r="K1802">
        <v>1964</v>
      </c>
      <c r="L1802">
        <f t="shared" si="258"/>
        <v>1964</v>
      </c>
      <c r="M1802">
        <v>43.12</v>
      </c>
      <c r="N1802" t="str">
        <f t="shared" si="259"/>
        <v>Obesity</v>
      </c>
      <c r="O1802" t="str">
        <f t="shared" si="260"/>
        <v>Prediabetes</v>
      </c>
      <c r="P1802">
        <v>6.25</v>
      </c>
      <c r="Q1802" s="2" t="s">
        <v>8354</v>
      </c>
      <c r="R1802" s="2" t="s">
        <v>8354</v>
      </c>
      <c r="S1802" t="s">
        <v>8354</v>
      </c>
      <c r="T1802" s="2">
        <v>1</v>
      </c>
      <c r="U1802" s="2" t="str">
        <f t="shared" si="261"/>
        <v>NO</v>
      </c>
      <c r="V1802" t="s">
        <v>8354</v>
      </c>
      <c r="W1802" t="str">
        <f t="shared" si="262"/>
        <v>tier - 1</v>
      </c>
      <c r="X1802" t="s">
        <v>15</v>
      </c>
      <c r="Y1802" t="str">
        <f t="shared" si="263"/>
        <v>tier - 2</v>
      </c>
      <c r="Z1802" t="s">
        <v>10</v>
      </c>
      <c r="AA1802" s="15">
        <v>18443.11</v>
      </c>
      <c r="AB1802" t="str">
        <v>R1012</v>
      </c>
    </row>
    <row r="1803" spans="1:28" x14ac:dyDescent="0.2">
      <c r="A1803" s="1" t="s">
        <v>567</v>
      </c>
      <c r="B1803" s="13">
        <f t="shared" si="257"/>
        <v>31636</v>
      </c>
      <c r="C1803" s="1">
        <f t="shared" si="255"/>
        <v>36</v>
      </c>
      <c r="D1803">
        <v>1986</v>
      </c>
      <c r="E1803" s="7" t="s">
        <v>34</v>
      </c>
      <c r="F1803">
        <v>12</v>
      </c>
      <c r="G1803" s="8" t="str">
        <f t="shared" si="256"/>
        <v>Aug</v>
      </c>
      <c r="H1803" s="8" t="s">
        <v>6732</v>
      </c>
      <c r="I1803" s="14" t="s">
        <v>6794</v>
      </c>
      <c r="J1803" t="s">
        <v>6293</v>
      </c>
      <c r="K1803">
        <v>1986</v>
      </c>
      <c r="L1803">
        <f t="shared" si="258"/>
        <v>1986</v>
      </c>
      <c r="M1803">
        <v>30.5</v>
      </c>
      <c r="N1803" t="str">
        <f t="shared" si="259"/>
        <v>Obesity</v>
      </c>
      <c r="O1803" t="str">
        <f t="shared" si="260"/>
        <v>Normal</v>
      </c>
      <c r="P1803">
        <v>4.8099999999999996</v>
      </c>
      <c r="Q1803" s="2" t="s">
        <v>8354</v>
      </c>
      <c r="R1803" s="2" t="s">
        <v>8354</v>
      </c>
      <c r="S1803" t="s">
        <v>8354</v>
      </c>
      <c r="T1803" s="2">
        <v>1</v>
      </c>
      <c r="U1803" s="2" t="str">
        <f t="shared" si="261"/>
        <v>NO</v>
      </c>
      <c r="V1803" t="s">
        <v>8354</v>
      </c>
      <c r="W1803" t="str">
        <f t="shared" si="262"/>
        <v>tier - 1</v>
      </c>
      <c r="X1803" t="s">
        <v>15</v>
      </c>
      <c r="Y1803" t="str">
        <f t="shared" si="263"/>
        <v>tier - 3</v>
      </c>
      <c r="Z1803" t="s">
        <v>11</v>
      </c>
      <c r="AA1803" s="15">
        <v>18608.259999999998</v>
      </c>
      <c r="AB1803" t="str">
        <v>R1011</v>
      </c>
    </row>
    <row r="1804" spans="1:28" x14ac:dyDescent="0.2">
      <c r="A1804" s="1" t="s">
        <v>566</v>
      </c>
      <c r="B1804" s="13">
        <f t="shared" si="257"/>
        <v>36061</v>
      </c>
      <c r="C1804" s="1">
        <f t="shared" si="255"/>
        <v>24</v>
      </c>
      <c r="D1804">
        <v>1998</v>
      </c>
      <c r="E1804" s="7" t="s">
        <v>19</v>
      </c>
      <c r="F1804">
        <v>23</v>
      </c>
      <c r="G1804" s="8" t="str">
        <f t="shared" si="256"/>
        <v>Sep</v>
      </c>
      <c r="H1804" s="8" t="s">
        <v>6732</v>
      </c>
      <c r="I1804" s="14" t="s">
        <v>7210</v>
      </c>
      <c r="J1804" t="s">
        <v>4939</v>
      </c>
      <c r="K1804">
        <v>1998</v>
      </c>
      <c r="L1804">
        <f t="shared" si="258"/>
        <v>1998</v>
      </c>
      <c r="M1804">
        <v>27.61</v>
      </c>
      <c r="N1804" t="str">
        <f t="shared" si="259"/>
        <v>Overweight</v>
      </c>
      <c r="O1804" t="str">
        <f t="shared" si="260"/>
        <v>Normal</v>
      </c>
      <c r="P1804">
        <v>4.5999999999999996</v>
      </c>
      <c r="Q1804" s="2" t="s">
        <v>8354</v>
      </c>
      <c r="R1804" s="2" t="s">
        <v>8354</v>
      </c>
      <c r="S1804" t="s">
        <v>8354</v>
      </c>
      <c r="T1804" s="2">
        <v>1</v>
      </c>
      <c r="U1804" s="2" t="str">
        <f t="shared" si="261"/>
        <v>NO</v>
      </c>
      <c r="V1804" t="s">
        <v>8354</v>
      </c>
      <c r="W1804" t="str">
        <f t="shared" si="262"/>
        <v>tier - 1</v>
      </c>
      <c r="X1804" t="s">
        <v>15</v>
      </c>
      <c r="Y1804" t="str">
        <f t="shared" si="263"/>
        <v>tier - 1</v>
      </c>
      <c r="Z1804" t="s">
        <v>15</v>
      </c>
      <c r="AA1804" s="15">
        <v>18648.419999999998</v>
      </c>
      <c r="AB1804" t="str">
        <v>R1019</v>
      </c>
    </row>
    <row r="1805" spans="1:28" x14ac:dyDescent="0.2">
      <c r="A1805" s="1" t="s">
        <v>565</v>
      </c>
      <c r="B1805" s="13">
        <f t="shared" si="257"/>
        <v>25858</v>
      </c>
      <c r="C1805" s="1">
        <f t="shared" si="255"/>
        <v>52</v>
      </c>
      <c r="D1805">
        <v>1970</v>
      </c>
      <c r="E1805" s="7" t="s">
        <v>36</v>
      </c>
      <c r="F1805">
        <v>17</v>
      </c>
      <c r="G1805" s="8" t="str">
        <f t="shared" si="256"/>
        <v>Oct</v>
      </c>
      <c r="H1805" s="8" t="s">
        <v>6732</v>
      </c>
      <c r="I1805" s="14" t="s">
        <v>8014</v>
      </c>
      <c r="J1805" t="s">
        <v>4753</v>
      </c>
      <c r="K1805">
        <v>1970</v>
      </c>
      <c r="L1805">
        <f t="shared" si="258"/>
        <v>1970</v>
      </c>
      <c r="M1805">
        <v>27.1</v>
      </c>
      <c r="N1805" t="str">
        <f t="shared" si="259"/>
        <v>Overweight</v>
      </c>
      <c r="O1805" t="str">
        <f t="shared" si="260"/>
        <v>Normal</v>
      </c>
      <c r="P1805">
        <v>5.08</v>
      </c>
      <c r="Q1805" s="2" t="s">
        <v>8354</v>
      </c>
      <c r="R1805" s="2" t="s">
        <v>8354</v>
      </c>
      <c r="S1805" t="s">
        <v>8354</v>
      </c>
      <c r="T1805" s="2">
        <v>1</v>
      </c>
      <c r="U1805" s="2" t="str">
        <f t="shared" si="261"/>
        <v>NO</v>
      </c>
      <c r="V1805" t="s">
        <v>8354</v>
      </c>
      <c r="W1805" t="str">
        <f t="shared" si="262"/>
        <v>tier - 1</v>
      </c>
      <c r="X1805" t="s">
        <v>15</v>
      </c>
      <c r="Y1805" t="str">
        <f t="shared" si="263"/>
        <v>tier - 3</v>
      </c>
      <c r="Z1805" t="s">
        <v>11</v>
      </c>
      <c r="AA1805" s="15">
        <v>18682.740000000002</v>
      </c>
      <c r="AB1805" t="str">
        <v>R1012</v>
      </c>
    </row>
    <row r="1806" spans="1:28" x14ac:dyDescent="0.2">
      <c r="A1806" s="1" t="s">
        <v>564</v>
      </c>
      <c r="B1806" s="13">
        <f t="shared" si="257"/>
        <v>24714</v>
      </c>
      <c r="C1806" s="1">
        <f t="shared" si="255"/>
        <v>55</v>
      </c>
      <c r="D1806">
        <v>1967</v>
      </c>
      <c r="E1806" s="7" t="s">
        <v>34</v>
      </c>
      <c r="F1806">
        <v>30</v>
      </c>
      <c r="G1806" s="8" t="str">
        <f t="shared" si="256"/>
        <v>Aug</v>
      </c>
      <c r="H1806" s="8" t="s">
        <v>6732</v>
      </c>
      <c r="I1806" s="14" t="s">
        <v>7786</v>
      </c>
      <c r="J1806" t="s">
        <v>6294</v>
      </c>
      <c r="K1806">
        <v>1967</v>
      </c>
      <c r="L1806">
        <f t="shared" si="258"/>
        <v>1967</v>
      </c>
      <c r="M1806">
        <v>35.93</v>
      </c>
      <c r="N1806" t="str">
        <f t="shared" si="259"/>
        <v>Obesity</v>
      </c>
      <c r="O1806" t="str">
        <f t="shared" si="260"/>
        <v>Normal</v>
      </c>
      <c r="P1806">
        <v>5.43</v>
      </c>
      <c r="Q1806" s="2" t="s">
        <v>8354</v>
      </c>
      <c r="R1806" s="2" t="s">
        <v>8355</v>
      </c>
      <c r="S1806" t="s">
        <v>8354</v>
      </c>
      <c r="T1806" s="2">
        <v>1</v>
      </c>
      <c r="U1806" s="2" t="str">
        <f t="shared" si="261"/>
        <v>NO</v>
      </c>
      <c r="V1806" t="s">
        <v>8354</v>
      </c>
      <c r="W1806" t="str">
        <f t="shared" si="262"/>
        <v>tier - 1</v>
      </c>
      <c r="X1806" t="s">
        <v>15</v>
      </c>
      <c r="Y1806" t="str">
        <f t="shared" si="263"/>
        <v>tier - 1</v>
      </c>
      <c r="Z1806" t="s">
        <v>15</v>
      </c>
      <c r="AA1806" s="15">
        <v>18694.689999999999</v>
      </c>
      <c r="AB1806" t="str">
        <v>R1023</v>
      </c>
    </row>
    <row r="1807" spans="1:28" x14ac:dyDescent="0.2">
      <c r="A1807" s="1" t="s">
        <v>563</v>
      </c>
      <c r="B1807" s="13">
        <f t="shared" si="257"/>
        <v>33965</v>
      </c>
      <c r="C1807" s="1">
        <f t="shared" si="255"/>
        <v>30</v>
      </c>
      <c r="D1807">
        <v>1992</v>
      </c>
      <c r="E1807" s="7" t="s">
        <v>29</v>
      </c>
      <c r="F1807">
        <v>27</v>
      </c>
      <c r="G1807" s="8" t="str">
        <f t="shared" si="256"/>
        <v>Dec</v>
      </c>
      <c r="H1807" s="8" t="s">
        <v>6730</v>
      </c>
      <c r="I1807" s="14" t="s">
        <v>7118</v>
      </c>
      <c r="J1807" t="s">
        <v>6295</v>
      </c>
      <c r="K1807">
        <v>1992</v>
      </c>
      <c r="L1807">
        <f t="shared" si="258"/>
        <v>1992</v>
      </c>
      <c r="M1807">
        <v>32.68</v>
      </c>
      <c r="N1807" t="str">
        <f t="shared" si="259"/>
        <v>Obesity</v>
      </c>
      <c r="O1807" t="str">
        <f t="shared" si="260"/>
        <v>Normal</v>
      </c>
      <c r="P1807">
        <v>5.44</v>
      </c>
      <c r="Q1807" s="2" t="s">
        <v>8354</v>
      </c>
      <c r="R1807" s="2" t="s">
        <v>8354</v>
      </c>
      <c r="S1807" t="s">
        <v>8354</v>
      </c>
      <c r="T1807" s="2">
        <v>0</v>
      </c>
      <c r="U1807" s="2" t="str">
        <f t="shared" si="261"/>
        <v>NO</v>
      </c>
      <c r="V1807" t="s">
        <v>8354</v>
      </c>
      <c r="W1807" t="str">
        <f t="shared" si="262"/>
        <v>tier - 1</v>
      </c>
      <c r="X1807" t="s">
        <v>15</v>
      </c>
      <c r="Y1807" t="str">
        <f t="shared" si="263"/>
        <v>tier - 2</v>
      </c>
      <c r="Z1807" t="s">
        <v>10</v>
      </c>
      <c r="AA1807" s="15">
        <v>18765.88</v>
      </c>
      <c r="AB1807" t="str">
        <v>R1012</v>
      </c>
    </row>
    <row r="1808" spans="1:28" x14ac:dyDescent="0.2">
      <c r="A1808" s="1" t="s">
        <v>562</v>
      </c>
      <c r="B1808" s="13">
        <f t="shared" si="257"/>
        <v>29178</v>
      </c>
      <c r="C1808" s="1">
        <f t="shared" si="255"/>
        <v>43</v>
      </c>
      <c r="D1808">
        <v>1979</v>
      </c>
      <c r="E1808" s="7" t="s">
        <v>14</v>
      </c>
      <c r="F1808">
        <v>19</v>
      </c>
      <c r="G1808" s="8" t="str">
        <f t="shared" si="256"/>
        <v>Nov</v>
      </c>
      <c r="H1808" s="8" t="s">
        <v>6730</v>
      </c>
      <c r="I1808" s="14" t="s">
        <v>8015</v>
      </c>
      <c r="J1808" t="s">
        <v>6296</v>
      </c>
      <c r="K1808">
        <v>1979</v>
      </c>
      <c r="L1808">
        <f t="shared" si="258"/>
        <v>1979</v>
      </c>
      <c r="M1808">
        <v>20.74</v>
      </c>
      <c r="N1808" t="str">
        <f t="shared" si="259"/>
        <v>Normalweight</v>
      </c>
      <c r="O1808" t="str">
        <f t="shared" si="260"/>
        <v>Diabetes</v>
      </c>
      <c r="P1808">
        <v>11.69</v>
      </c>
      <c r="Q1808" s="2" t="s">
        <v>8355</v>
      </c>
      <c r="R1808" s="2" t="s">
        <v>8354</v>
      </c>
      <c r="S1808" t="s">
        <v>8354</v>
      </c>
      <c r="T1808" s="2">
        <v>1</v>
      </c>
      <c r="U1808" s="2" t="str">
        <f t="shared" si="261"/>
        <v>NO</v>
      </c>
      <c r="V1808" t="s">
        <v>8354</v>
      </c>
      <c r="W1808" t="str">
        <f t="shared" si="262"/>
        <v>tier - 1</v>
      </c>
      <c r="X1808" t="s">
        <v>15</v>
      </c>
      <c r="Y1808" t="str">
        <f t="shared" si="263"/>
        <v>tier - 1</v>
      </c>
      <c r="Z1808" t="s">
        <v>15</v>
      </c>
      <c r="AA1808" s="15">
        <v>18767.740000000002</v>
      </c>
      <c r="AB1808" t="str">
        <v>R1013</v>
      </c>
    </row>
    <row r="1809" spans="1:28" x14ac:dyDescent="0.2">
      <c r="A1809" s="1" t="s">
        <v>561</v>
      </c>
      <c r="B1809" s="13">
        <f t="shared" si="257"/>
        <v>35031</v>
      </c>
      <c r="C1809" s="1">
        <f t="shared" si="255"/>
        <v>27</v>
      </c>
      <c r="D1809">
        <v>1995</v>
      </c>
      <c r="E1809" s="7" t="s">
        <v>14</v>
      </c>
      <c r="F1809">
        <v>28</v>
      </c>
      <c r="G1809" s="8" t="str">
        <f t="shared" si="256"/>
        <v>Nov</v>
      </c>
      <c r="H1809" s="8" t="s">
        <v>6730</v>
      </c>
      <c r="I1809" s="14" t="s">
        <v>8016</v>
      </c>
      <c r="J1809" t="s">
        <v>6297</v>
      </c>
      <c r="K1809">
        <v>1995</v>
      </c>
      <c r="L1809">
        <f t="shared" si="258"/>
        <v>1995</v>
      </c>
      <c r="M1809">
        <v>15.57</v>
      </c>
      <c r="N1809" t="str">
        <f t="shared" si="259"/>
        <v>Underweight</v>
      </c>
      <c r="O1809" t="str">
        <f t="shared" si="260"/>
        <v>Prediabetes</v>
      </c>
      <c r="P1809">
        <v>6.07</v>
      </c>
      <c r="Q1809" s="2" t="s">
        <v>8354</v>
      </c>
      <c r="R1809" s="2" t="s">
        <v>8354</v>
      </c>
      <c r="S1809" t="s">
        <v>8354</v>
      </c>
      <c r="T1809" s="2">
        <v>0</v>
      </c>
      <c r="U1809" s="2" t="str">
        <f t="shared" si="261"/>
        <v>NO</v>
      </c>
      <c r="V1809" t="s">
        <v>8354</v>
      </c>
      <c r="W1809" t="str">
        <f t="shared" si="262"/>
        <v>tier - 1</v>
      </c>
      <c r="X1809" t="s">
        <v>15</v>
      </c>
      <c r="Y1809" t="str">
        <f t="shared" si="263"/>
        <v>tier - 1</v>
      </c>
      <c r="Z1809" t="s">
        <v>15</v>
      </c>
      <c r="AA1809" s="15">
        <v>18804.75</v>
      </c>
      <c r="AB1809" t="str">
        <v>R1012</v>
      </c>
    </row>
    <row r="1810" spans="1:28" x14ac:dyDescent="0.2">
      <c r="A1810" s="1" t="s">
        <v>560</v>
      </c>
      <c r="B1810" s="13">
        <f t="shared" si="257"/>
        <v>29143</v>
      </c>
      <c r="C1810" s="1">
        <f t="shared" si="255"/>
        <v>43</v>
      </c>
      <c r="D1810">
        <v>1979</v>
      </c>
      <c r="E1810" s="7" t="s">
        <v>36</v>
      </c>
      <c r="F1810">
        <v>15</v>
      </c>
      <c r="G1810" s="8" t="str">
        <f t="shared" si="256"/>
        <v>Oct</v>
      </c>
      <c r="H1810" s="8" t="s">
        <v>6730</v>
      </c>
      <c r="I1810" s="14" t="s">
        <v>6957</v>
      </c>
      <c r="J1810" t="s">
        <v>6298</v>
      </c>
      <c r="K1810">
        <v>1979</v>
      </c>
      <c r="L1810">
        <f t="shared" si="258"/>
        <v>1979</v>
      </c>
      <c r="M1810">
        <v>23.844999999999999</v>
      </c>
      <c r="N1810" t="str">
        <f t="shared" si="259"/>
        <v>Normalweight</v>
      </c>
      <c r="O1810" t="str">
        <f t="shared" si="260"/>
        <v>Normal</v>
      </c>
      <c r="P1810">
        <v>4.3600000000000003</v>
      </c>
      <c r="Q1810" s="2" t="s">
        <v>8354</v>
      </c>
      <c r="R1810" s="2" t="s">
        <v>8354</v>
      </c>
      <c r="S1810" t="s">
        <v>8354</v>
      </c>
      <c r="T1810" s="2">
        <v>0</v>
      </c>
      <c r="U1810" s="2" t="str">
        <f t="shared" si="261"/>
        <v>NO</v>
      </c>
      <c r="V1810" t="s">
        <v>8354</v>
      </c>
      <c r="W1810" t="str">
        <f t="shared" si="262"/>
        <v>tier - 1</v>
      </c>
      <c r="X1810" t="s">
        <v>15</v>
      </c>
      <c r="Y1810" t="str">
        <f t="shared" si="263"/>
        <v>tier - 2</v>
      </c>
      <c r="Z1810" t="s">
        <v>10</v>
      </c>
      <c r="AA1810" s="15">
        <v>18806.150000000001</v>
      </c>
      <c r="AB1810" t="str">
        <v>R1013</v>
      </c>
    </row>
    <row r="1811" spans="1:28" x14ac:dyDescent="0.2">
      <c r="A1811" s="1" t="s">
        <v>559</v>
      </c>
      <c r="B1811" s="13">
        <f t="shared" si="257"/>
        <v>22998</v>
      </c>
      <c r="C1811" s="1">
        <f t="shared" si="255"/>
        <v>60</v>
      </c>
      <c r="D1811">
        <v>1962</v>
      </c>
      <c r="E1811" s="7" t="s">
        <v>29</v>
      </c>
      <c r="F1811">
        <v>18</v>
      </c>
      <c r="G1811" s="8" t="str">
        <f t="shared" si="256"/>
        <v>Dec</v>
      </c>
      <c r="H1811" s="8" t="s">
        <v>6730</v>
      </c>
      <c r="I1811" s="14" t="s">
        <v>7979</v>
      </c>
      <c r="J1811" t="s">
        <v>6299</v>
      </c>
      <c r="K1811">
        <v>1962</v>
      </c>
      <c r="L1811">
        <f t="shared" si="258"/>
        <v>1962</v>
      </c>
      <c r="M1811">
        <v>22.895</v>
      </c>
      <c r="N1811" t="str">
        <f t="shared" si="259"/>
        <v>Normalweight</v>
      </c>
      <c r="O1811" t="str">
        <f t="shared" si="260"/>
        <v>Normal</v>
      </c>
      <c r="P1811">
        <v>5.24</v>
      </c>
      <c r="Q1811" s="2" t="s">
        <v>8354</v>
      </c>
      <c r="R1811" s="2" t="s">
        <v>8354</v>
      </c>
      <c r="S1811" t="s">
        <v>8354</v>
      </c>
      <c r="T1811" s="2">
        <v>1</v>
      </c>
      <c r="U1811" s="2" t="str">
        <f t="shared" si="261"/>
        <v>NO</v>
      </c>
      <c r="V1811" t="s">
        <v>8354</v>
      </c>
      <c r="W1811" t="str">
        <f t="shared" si="262"/>
        <v>tier - 1</v>
      </c>
      <c r="X1811" t="s">
        <v>15</v>
      </c>
      <c r="Y1811" t="str">
        <f t="shared" si="263"/>
        <v>tier - 1</v>
      </c>
      <c r="Z1811" t="s">
        <v>15</v>
      </c>
      <c r="AA1811" s="15">
        <v>18815.53</v>
      </c>
      <c r="AB1811" t="str">
        <v>R1023</v>
      </c>
    </row>
    <row r="1812" spans="1:28" x14ac:dyDescent="0.2">
      <c r="A1812" s="1" t="s">
        <v>558</v>
      </c>
      <c r="B1812" s="13">
        <f t="shared" si="257"/>
        <v>37826</v>
      </c>
      <c r="C1812" s="1">
        <f t="shared" si="255"/>
        <v>19</v>
      </c>
      <c r="D1812">
        <v>2003</v>
      </c>
      <c r="E1812" s="7" t="s">
        <v>9</v>
      </c>
      <c r="F1812">
        <v>24</v>
      </c>
      <c r="G1812" s="8" t="str">
        <f t="shared" si="256"/>
        <v>Jul</v>
      </c>
      <c r="H1812" s="8" t="s">
        <v>6730</v>
      </c>
      <c r="I1812" s="14" t="s">
        <v>8017</v>
      </c>
      <c r="J1812" t="s">
        <v>6300</v>
      </c>
      <c r="K1812">
        <v>2003</v>
      </c>
      <c r="L1812">
        <f t="shared" si="258"/>
        <v>2003</v>
      </c>
      <c r="M1812">
        <v>21.945</v>
      </c>
      <c r="N1812" t="str">
        <f t="shared" si="259"/>
        <v>Normalweight</v>
      </c>
      <c r="O1812" t="str">
        <f t="shared" si="260"/>
        <v>Normal</v>
      </c>
      <c r="P1812">
        <v>5.37</v>
      </c>
      <c r="Q1812" s="2" t="s">
        <v>8354</v>
      </c>
      <c r="R1812" s="2" t="s">
        <v>8354</v>
      </c>
      <c r="S1812" t="s">
        <v>8354</v>
      </c>
      <c r="T1812" s="2">
        <v>1</v>
      </c>
      <c r="U1812" s="2" t="str">
        <f t="shared" si="261"/>
        <v>NO</v>
      </c>
      <c r="V1812" t="s">
        <v>8354</v>
      </c>
      <c r="W1812" t="str">
        <f t="shared" si="262"/>
        <v>tier - 1</v>
      </c>
      <c r="X1812" t="s">
        <v>15</v>
      </c>
      <c r="Y1812" t="str">
        <f t="shared" si="263"/>
        <v>tier - 3</v>
      </c>
      <c r="Z1812" t="s">
        <v>11</v>
      </c>
      <c r="AA1812" s="15">
        <v>18838.7</v>
      </c>
      <c r="AB1812" t="str">
        <v>R1012</v>
      </c>
    </row>
    <row r="1813" spans="1:28" x14ac:dyDescent="0.2">
      <c r="A1813" s="1" t="s">
        <v>557</v>
      </c>
      <c r="B1813" s="13">
        <f t="shared" si="257"/>
        <v>23351</v>
      </c>
      <c r="C1813" s="1">
        <f t="shared" si="255"/>
        <v>59</v>
      </c>
      <c r="D1813">
        <v>1963</v>
      </c>
      <c r="E1813" s="7" t="s">
        <v>29</v>
      </c>
      <c r="F1813">
        <v>6</v>
      </c>
      <c r="G1813" s="8" t="str">
        <f t="shared" si="256"/>
        <v>Dec</v>
      </c>
      <c r="H1813" s="8" t="s">
        <v>6730</v>
      </c>
      <c r="I1813" s="14" t="s">
        <v>8018</v>
      </c>
      <c r="J1813" t="s">
        <v>6301</v>
      </c>
      <c r="K1813">
        <v>1963</v>
      </c>
      <c r="L1813">
        <f t="shared" si="258"/>
        <v>1963</v>
      </c>
      <c r="M1813">
        <v>19.47</v>
      </c>
      <c r="N1813" t="str">
        <f t="shared" si="259"/>
        <v>Normalweight</v>
      </c>
      <c r="O1813" t="str">
        <f t="shared" si="260"/>
        <v>Diabetes</v>
      </c>
      <c r="P1813">
        <v>6.6</v>
      </c>
      <c r="Q1813" s="2" t="s">
        <v>8355</v>
      </c>
      <c r="R1813" s="2" t="s">
        <v>8354</v>
      </c>
      <c r="S1813" t="s">
        <v>8354</v>
      </c>
      <c r="T1813" s="2">
        <v>0</v>
      </c>
      <c r="U1813" s="2" t="str">
        <f t="shared" si="261"/>
        <v>NO</v>
      </c>
      <c r="V1813" t="s">
        <v>8354</v>
      </c>
      <c r="W1813" t="str">
        <f t="shared" si="262"/>
        <v>tier - 1</v>
      </c>
      <c r="X1813" t="s">
        <v>15</v>
      </c>
      <c r="Y1813" t="str">
        <f t="shared" si="263"/>
        <v>tier - 1</v>
      </c>
      <c r="Z1813" t="s">
        <v>15</v>
      </c>
      <c r="AA1813" s="15">
        <v>18883.330000000002</v>
      </c>
      <c r="AB1813" t="str">
        <v>R1026</v>
      </c>
    </row>
    <row r="1814" spans="1:28" x14ac:dyDescent="0.2">
      <c r="A1814" s="1" t="s">
        <v>556</v>
      </c>
      <c r="B1814" s="13">
        <f t="shared" si="257"/>
        <v>34969</v>
      </c>
      <c r="C1814" s="1">
        <f t="shared" ref="C1814:C1877" si="264">DATEDIF(B1814,DATE(2023,6,8),"Y")</f>
        <v>27</v>
      </c>
      <c r="D1814">
        <v>1995</v>
      </c>
      <c r="E1814" s="7" t="s">
        <v>19</v>
      </c>
      <c r="F1814">
        <v>27</v>
      </c>
      <c r="G1814" s="8" t="str">
        <f t="shared" si="256"/>
        <v>Sep</v>
      </c>
      <c r="H1814" s="8" t="s">
        <v>6732</v>
      </c>
      <c r="I1814" s="14" t="s">
        <v>8019</v>
      </c>
      <c r="J1814" t="s">
        <v>6302</v>
      </c>
      <c r="K1814">
        <v>1995</v>
      </c>
      <c r="L1814">
        <f t="shared" si="258"/>
        <v>1995</v>
      </c>
      <c r="M1814">
        <v>15.61</v>
      </c>
      <c r="N1814" t="str">
        <f t="shared" si="259"/>
        <v>Underweight</v>
      </c>
      <c r="O1814" t="str">
        <f t="shared" si="260"/>
        <v>Prediabetes</v>
      </c>
      <c r="P1814">
        <v>5.77</v>
      </c>
      <c r="Q1814" s="2" t="s">
        <v>8354</v>
      </c>
      <c r="R1814" s="2" t="s">
        <v>8354</v>
      </c>
      <c r="S1814" t="s">
        <v>8354</v>
      </c>
      <c r="T1814" s="2">
        <v>0</v>
      </c>
      <c r="U1814" s="2" t="str">
        <f t="shared" si="261"/>
        <v>NO</v>
      </c>
      <c r="V1814" t="s">
        <v>8354</v>
      </c>
      <c r="W1814" t="str">
        <f t="shared" si="262"/>
        <v>tier - 1</v>
      </c>
      <c r="X1814" t="s">
        <v>15</v>
      </c>
      <c r="Y1814" t="str">
        <f t="shared" si="263"/>
        <v>tier - 2</v>
      </c>
      <c r="Z1814" t="s">
        <v>10</v>
      </c>
      <c r="AA1814" s="15">
        <v>18903.490000000002</v>
      </c>
      <c r="AB1814" t="str">
        <v>R1024</v>
      </c>
    </row>
    <row r="1815" spans="1:28" x14ac:dyDescent="0.2">
      <c r="A1815" s="1" t="s">
        <v>555</v>
      </c>
      <c r="B1815" s="13">
        <f t="shared" si="257"/>
        <v>25418</v>
      </c>
      <c r="C1815" s="1">
        <f t="shared" si="264"/>
        <v>53</v>
      </c>
      <c r="D1815">
        <v>1969</v>
      </c>
      <c r="E1815" s="7" t="s">
        <v>34</v>
      </c>
      <c r="F1815">
        <v>3</v>
      </c>
      <c r="G1815" s="8" t="str">
        <f t="shared" si="256"/>
        <v>Aug</v>
      </c>
      <c r="H1815" s="8" t="s">
        <v>6730</v>
      </c>
      <c r="I1815" s="14" t="s">
        <v>7118</v>
      </c>
      <c r="J1815" t="s">
        <v>6303</v>
      </c>
      <c r="K1815">
        <v>1969</v>
      </c>
      <c r="L1815">
        <f t="shared" si="258"/>
        <v>1969</v>
      </c>
      <c r="M1815">
        <v>28.6</v>
      </c>
      <c r="N1815" t="str">
        <f t="shared" si="259"/>
        <v>Overweight</v>
      </c>
      <c r="O1815" t="str">
        <f t="shared" si="260"/>
        <v>Prediabetes</v>
      </c>
      <c r="P1815">
        <v>6.08</v>
      </c>
      <c r="Q1815" s="2" t="s">
        <v>8354</v>
      </c>
      <c r="R1815" s="2" t="s">
        <v>8354</v>
      </c>
      <c r="S1815" t="s">
        <v>2382</v>
      </c>
      <c r="T1815" s="2">
        <v>1</v>
      </c>
      <c r="U1815" s="2" t="str">
        <f t="shared" si="261"/>
        <v>NO</v>
      </c>
      <c r="V1815" t="s">
        <v>8354</v>
      </c>
      <c r="W1815" t="str">
        <f t="shared" si="262"/>
        <v>tier - 1</v>
      </c>
      <c r="X1815" t="s">
        <v>15</v>
      </c>
      <c r="Y1815" t="str">
        <f t="shared" si="263"/>
        <v>tier - 3</v>
      </c>
      <c r="Z1815" t="s">
        <v>11</v>
      </c>
      <c r="AA1815" s="15">
        <v>18932.810000000001</v>
      </c>
      <c r="AB1815" t="str">
        <v>R1012</v>
      </c>
    </row>
    <row r="1816" spans="1:28" x14ac:dyDescent="0.2">
      <c r="A1816" s="1" t="s">
        <v>554</v>
      </c>
      <c r="B1816" s="13">
        <f t="shared" si="257"/>
        <v>23304</v>
      </c>
      <c r="C1816" s="1">
        <f t="shared" si="264"/>
        <v>59</v>
      </c>
      <c r="D1816">
        <v>1963</v>
      </c>
      <c r="E1816" s="7" t="s">
        <v>36</v>
      </c>
      <c r="F1816">
        <v>20</v>
      </c>
      <c r="G1816" s="8" t="str">
        <f t="shared" si="256"/>
        <v>Oct</v>
      </c>
      <c r="H1816" s="8" t="s">
        <v>6732</v>
      </c>
      <c r="I1816" s="14" t="s">
        <v>7326</v>
      </c>
      <c r="J1816" t="s">
        <v>6304</v>
      </c>
      <c r="K1816">
        <v>1963</v>
      </c>
      <c r="L1816">
        <f t="shared" si="258"/>
        <v>1963</v>
      </c>
      <c r="M1816">
        <v>46.53</v>
      </c>
      <c r="N1816" t="str">
        <f t="shared" si="259"/>
        <v>Obesity</v>
      </c>
      <c r="O1816" t="str">
        <f t="shared" si="260"/>
        <v>Normal</v>
      </c>
      <c r="P1816">
        <v>4.16</v>
      </c>
      <c r="Q1816" s="2" t="s">
        <v>8354</v>
      </c>
      <c r="R1816" s="2" t="s">
        <v>8354</v>
      </c>
      <c r="S1816" t="s">
        <v>8354</v>
      </c>
      <c r="T1816" s="2">
        <v>0</v>
      </c>
      <c r="U1816" s="2" t="str">
        <f t="shared" si="261"/>
        <v>NO</v>
      </c>
      <c r="V1816" t="s">
        <v>8354</v>
      </c>
      <c r="W1816" t="str">
        <f t="shared" si="262"/>
        <v>tier - 1</v>
      </c>
      <c r="X1816" t="s">
        <v>15</v>
      </c>
      <c r="Y1816" t="str">
        <f t="shared" si="263"/>
        <v>tier - 1</v>
      </c>
      <c r="Z1816" t="s">
        <v>15</v>
      </c>
      <c r="AA1816" s="15">
        <v>18954.560000000001</v>
      </c>
      <c r="AB1816" t="str">
        <v>R1026</v>
      </c>
    </row>
    <row r="1817" spans="1:28" x14ac:dyDescent="0.2">
      <c r="A1817" s="1" t="s">
        <v>553</v>
      </c>
      <c r="B1817" s="13">
        <f t="shared" si="257"/>
        <v>36013</v>
      </c>
      <c r="C1817" s="1">
        <f t="shared" si="264"/>
        <v>24</v>
      </c>
      <c r="D1817">
        <v>1998</v>
      </c>
      <c r="E1817" s="7" t="s">
        <v>34</v>
      </c>
      <c r="F1817">
        <v>6</v>
      </c>
      <c r="G1817" s="8" t="str">
        <f t="shared" si="256"/>
        <v>Aug</v>
      </c>
      <c r="H1817" s="8" t="s">
        <v>6732</v>
      </c>
      <c r="I1817" s="14" t="s">
        <v>8020</v>
      </c>
      <c r="J1817" t="s">
        <v>6305</v>
      </c>
      <c r="K1817">
        <v>1998</v>
      </c>
      <c r="L1817">
        <f t="shared" si="258"/>
        <v>1998</v>
      </c>
      <c r="M1817">
        <v>34.99</v>
      </c>
      <c r="N1817" t="str">
        <f t="shared" si="259"/>
        <v>Obesity</v>
      </c>
      <c r="O1817" t="str">
        <f t="shared" si="260"/>
        <v>Normal</v>
      </c>
      <c r="P1817">
        <v>5.0999999999999996</v>
      </c>
      <c r="Q1817" s="2" t="s">
        <v>8354</v>
      </c>
      <c r="R1817" s="2" t="s">
        <v>8354</v>
      </c>
      <c r="S1817" t="s">
        <v>2382</v>
      </c>
      <c r="T1817" s="2">
        <v>1</v>
      </c>
      <c r="U1817" s="2" t="str">
        <f t="shared" si="261"/>
        <v>NO</v>
      </c>
      <c r="V1817" t="s">
        <v>8354</v>
      </c>
      <c r="W1817" t="str">
        <f t="shared" si="262"/>
        <v>tier - 1</v>
      </c>
      <c r="X1817" t="s">
        <v>15</v>
      </c>
      <c r="Y1817" t="str">
        <f t="shared" si="263"/>
        <v>tier - 3</v>
      </c>
      <c r="Z1817" t="s">
        <v>11</v>
      </c>
      <c r="AA1817" s="15">
        <v>18955.22</v>
      </c>
      <c r="AB1817" t="str">
        <v>R1011</v>
      </c>
    </row>
    <row r="1818" spans="1:28" x14ac:dyDescent="0.2">
      <c r="A1818" s="1" t="s">
        <v>552</v>
      </c>
      <c r="B1818" s="13">
        <f t="shared" si="257"/>
        <v>33938</v>
      </c>
      <c r="C1818" s="1">
        <f t="shared" si="264"/>
        <v>30</v>
      </c>
      <c r="D1818">
        <v>1992</v>
      </c>
      <c r="E1818" s="7" t="s">
        <v>14</v>
      </c>
      <c r="F1818">
        <v>30</v>
      </c>
      <c r="G1818" s="8" t="str">
        <f t="shared" si="256"/>
        <v>Nov</v>
      </c>
      <c r="H1818" s="8" t="s">
        <v>6732</v>
      </c>
      <c r="I1818" s="14" t="s">
        <v>7503</v>
      </c>
      <c r="J1818" t="s">
        <v>6306</v>
      </c>
      <c r="K1818">
        <v>1992</v>
      </c>
      <c r="L1818">
        <f t="shared" si="258"/>
        <v>1992</v>
      </c>
      <c r="M1818">
        <v>17.05</v>
      </c>
      <c r="N1818" t="str">
        <f t="shared" si="259"/>
        <v>Underweight</v>
      </c>
      <c r="O1818" t="str">
        <f t="shared" si="260"/>
        <v>Normal</v>
      </c>
      <c r="P1818">
        <v>5.3</v>
      </c>
      <c r="Q1818" s="2" t="s">
        <v>8354</v>
      </c>
      <c r="R1818" s="2" t="s">
        <v>8354</v>
      </c>
      <c r="S1818" t="s">
        <v>2382</v>
      </c>
      <c r="T1818" s="2">
        <v>1</v>
      </c>
      <c r="U1818" s="2" t="str">
        <f t="shared" si="261"/>
        <v>NO</v>
      </c>
      <c r="V1818" t="s">
        <v>8354</v>
      </c>
      <c r="W1818" t="str">
        <f t="shared" si="262"/>
        <v>tier - 1</v>
      </c>
      <c r="X1818" t="s">
        <v>15</v>
      </c>
      <c r="Y1818" t="str">
        <f t="shared" si="263"/>
        <v>tier - 1</v>
      </c>
      <c r="Z1818" t="s">
        <v>15</v>
      </c>
      <c r="AA1818" s="15">
        <v>18963.169999999998</v>
      </c>
      <c r="AB1818" t="str">
        <v>R1013</v>
      </c>
    </row>
    <row r="1819" spans="1:28" x14ac:dyDescent="0.2">
      <c r="A1819" s="1" t="s">
        <v>551</v>
      </c>
      <c r="B1819" s="13">
        <f t="shared" si="257"/>
        <v>32440</v>
      </c>
      <c r="C1819" s="1">
        <f t="shared" si="264"/>
        <v>34</v>
      </c>
      <c r="D1819">
        <v>1988</v>
      </c>
      <c r="E1819" s="7" t="s">
        <v>36</v>
      </c>
      <c r="F1819">
        <v>24</v>
      </c>
      <c r="G1819" s="8" t="str">
        <f t="shared" si="256"/>
        <v>Oct</v>
      </c>
      <c r="H1819" s="8" t="s">
        <v>6732</v>
      </c>
      <c r="I1819" s="14" t="s">
        <v>7820</v>
      </c>
      <c r="J1819" t="s">
        <v>6307</v>
      </c>
      <c r="K1819">
        <v>1988</v>
      </c>
      <c r="L1819">
        <f t="shared" si="258"/>
        <v>1988</v>
      </c>
      <c r="M1819">
        <v>37.18</v>
      </c>
      <c r="N1819" t="str">
        <f t="shared" si="259"/>
        <v>Obesity</v>
      </c>
      <c r="O1819" t="str">
        <f t="shared" si="260"/>
        <v>Normal</v>
      </c>
      <c r="P1819">
        <v>4.9000000000000004</v>
      </c>
      <c r="Q1819" s="2" t="s">
        <v>8354</v>
      </c>
      <c r="R1819" s="2" t="s">
        <v>8354</v>
      </c>
      <c r="S1819" t="s">
        <v>8354</v>
      </c>
      <c r="T1819" s="2">
        <v>0</v>
      </c>
      <c r="U1819" s="2" t="str">
        <f t="shared" si="261"/>
        <v>NO</v>
      </c>
      <c r="V1819" t="s">
        <v>8354</v>
      </c>
      <c r="W1819" t="str">
        <f t="shared" si="262"/>
        <v>tier - 1</v>
      </c>
      <c r="X1819" t="s">
        <v>15</v>
      </c>
      <c r="Y1819" t="str">
        <f t="shared" si="263"/>
        <v>tier - 3</v>
      </c>
      <c r="Z1819" t="s">
        <v>11</v>
      </c>
      <c r="AA1819" s="15">
        <v>18972.5</v>
      </c>
      <c r="AB1819" t="str">
        <v>R1013</v>
      </c>
    </row>
    <row r="1820" spans="1:28" x14ac:dyDescent="0.2">
      <c r="A1820" s="1" t="s">
        <v>550</v>
      </c>
      <c r="B1820" s="13">
        <f t="shared" si="257"/>
        <v>30669</v>
      </c>
      <c r="C1820" s="1">
        <f t="shared" si="264"/>
        <v>39</v>
      </c>
      <c r="D1820">
        <v>1983</v>
      </c>
      <c r="E1820" s="7" t="s">
        <v>29</v>
      </c>
      <c r="F1820">
        <v>19</v>
      </c>
      <c r="G1820" s="8" t="str">
        <f t="shared" si="256"/>
        <v>Dec</v>
      </c>
      <c r="H1820" s="8" t="s">
        <v>6732</v>
      </c>
      <c r="I1820" s="14" t="s">
        <v>7040</v>
      </c>
      <c r="J1820" t="s">
        <v>5686</v>
      </c>
      <c r="K1820">
        <v>1983</v>
      </c>
      <c r="L1820">
        <f t="shared" si="258"/>
        <v>1983</v>
      </c>
      <c r="M1820">
        <v>35.200000000000003</v>
      </c>
      <c r="N1820" t="str">
        <f t="shared" si="259"/>
        <v>Obesity</v>
      </c>
      <c r="O1820" t="str">
        <f t="shared" si="260"/>
        <v>Normal</v>
      </c>
      <c r="P1820">
        <v>5.55</v>
      </c>
      <c r="Q1820" s="2" t="s">
        <v>8354</v>
      </c>
      <c r="R1820" s="2" t="s">
        <v>8354</v>
      </c>
      <c r="S1820" t="s">
        <v>8354</v>
      </c>
      <c r="T1820" s="2">
        <v>0</v>
      </c>
      <c r="U1820" s="2" t="str">
        <f t="shared" si="261"/>
        <v>NO</v>
      </c>
      <c r="V1820" t="s">
        <v>8354</v>
      </c>
      <c r="W1820" t="str">
        <f t="shared" si="262"/>
        <v>tier - 1</v>
      </c>
      <c r="X1820" t="s">
        <v>15</v>
      </c>
      <c r="Y1820" t="str">
        <f t="shared" si="263"/>
        <v>tier - 3</v>
      </c>
      <c r="Z1820" t="s">
        <v>11</v>
      </c>
      <c r="AA1820" s="15">
        <v>19023.259999999998</v>
      </c>
      <c r="AB1820" t="str">
        <v>R1011</v>
      </c>
    </row>
    <row r="1821" spans="1:28" x14ac:dyDescent="0.2">
      <c r="A1821" s="1" t="s">
        <v>549</v>
      </c>
      <c r="B1821" s="13">
        <f t="shared" si="257"/>
        <v>32664</v>
      </c>
      <c r="C1821" s="1">
        <f t="shared" si="264"/>
        <v>34</v>
      </c>
      <c r="D1821">
        <v>1989</v>
      </c>
      <c r="E1821" s="7" t="s">
        <v>17</v>
      </c>
      <c r="F1821">
        <v>5</v>
      </c>
      <c r="G1821" s="8" t="str">
        <f t="shared" si="256"/>
        <v>Jun</v>
      </c>
      <c r="H1821" s="8" t="s">
        <v>6732</v>
      </c>
      <c r="I1821" s="14" t="s">
        <v>8021</v>
      </c>
      <c r="J1821" t="s">
        <v>6308</v>
      </c>
      <c r="K1821">
        <v>1989</v>
      </c>
      <c r="L1821">
        <f t="shared" si="258"/>
        <v>1989</v>
      </c>
      <c r="M1821">
        <v>37.335000000000001</v>
      </c>
      <c r="N1821" t="str">
        <f t="shared" si="259"/>
        <v>Obesity</v>
      </c>
      <c r="O1821" t="str">
        <f t="shared" si="260"/>
        <v>Normal</v>
      </c>
      <c r="P1821">
        <v>4.95</v>
      </c>
      <c r="Q1821" s="2" t="s">
        <v>8354</v>
      </c>
      <c r="R1821" s="2" t="s">
        <v>8354</v>
      </c>
      <c r="S1821" t="s">
        <v>8354</v>
      </c>
      <c r="T1821" s="2">
        <v>0</v>
      </c>
      <c r="U1821" s="2" t="str">
        <f t="shared" si="261"/>
        <v>NO</v>
      </c>
      <c r="V1821" t="s">
        <v>8354</v>
      </c>
      <c r="W1821" t="str">
        <f t="shared" si="262"/>
        <v>tier - 1</v>
      </c>
      <c r="X1821" t="s">
        <v>15</v>
      </c>
      <c r="Y1821" t="str">
        <f t="shared" si="263"/>
        <v>tier - 3</v>
      </c>
      <c r="Z1821" t="s">
        <v>11</v>
      </c>
      <c r="AA1821" s="15">
        <v>19040.88</v>
      </c>
      <c r="AB1821" t="str">
        <v>R1011</v>
      </c>
    </row>
    <row r="1822" spans="1:28" x14ac:dyDescent="0.2">
      <c r="A1822" s="1" t="s">
        <v>548</v>
      </c>
      <c r="B1822" s="13">
        <f t="shared" si="257"/>
        <v>34240</v>
      </c>
      <c r="C1822" s="1">
        <f t="shared" si="264"/>
        <v>29</v>
      </c>
      <c r="D1822">
        <v>1993</v>
      </c>
      <c r="E1822" s="7" t="s">
        <v>19</v>
      </c>
      <c r="F1822">
        <v>28</v>
      </c>
      <c r="G1822" s="8" t="str">
        <f t="shared" si="256"/>
        <v>Sep</v>
      </c>
      <c r="H1822" s="8" t="s">
        <v>6732</v>
      </c>
      <c r="I1822" s="14" t="s">
        <v>6809</v>
      </c>
      <c r="J1822" t="s">
        <v>6309</v>
      </c>
      <c r="K1822">
        <v>1993</v>
      </c>
      <c r="L1822">
        <f t="shared" si="258"/>
        <v>1993</v>
      </c>
      <c r="M1822">
        <v>27.265000000000001</v>
      </c>
      <c r="N1822" t="str">
        <f t="shared" si="259"/>
        <v>Overweight</v>
      </c>
      <c r="O1822" t="str">
        <f t="shared" si="260"/>
        <v>Diabetes</v>
      </c>
      <c r="P1822">
        <v>6.46</v>
      </c>
      <c r="Q1822" s="2" t="s">
        <v>8355</v>
      </c>
      <c r="R1822" s="2" t="s">
        <v>8354</v>
      </c>
      <c r="S1822" t="s">
        <v>8354</v>
      </c>
      <c r="T1822" s="2">
        <v>0</v>
      </c>
      <c r="U1822" s="2" t="str">
        <f t="shared" si="261"/>
        <v>NO</v>
      </c>
      <c r="V1822" t="s">
        <v>8354</v>
      </c>
      <c r="W1822" t="str">
        <f t="shared" si="262"/>
        <v>tier - 1</v>
      </c>
      <c r="X1822" t="s">
        <v>15</v>
      </c>
      <c r="Y1822" t="str">
        <f t="shared" si="263"/>
        <v>tier - 2</v>
      </c>
      <c r="Z1822" t="s">
        <v>10</v>
      </c>
      <c r="AA1822" s="15">
        <v>19107.78</v>
      </c>
      <c r="AB1822" t="str">
        <v>R1013</v>
      </c>
    </row>
    <row r="1823" spans="1:28" x14ac:dyDescent="0.2">
      <c r="A1823" s="1" t="s">
        <v>547</v>
      </c>
      <c r="B1823" s="13">
        <f t="shared" si="257"/>
        <v>29038</v>
      </c>
      <c r="C1823" s="1">
        <f t="shared" si="264"/>
        <v>43</v>
      </c>
      <c r="D1823">
        <v>1979</v>
      </c>
      <c r="E1823" s="7" t="s">
        <v>9</v>
      </c>
      <c r="F1823">
        <v>2</v>
      </c>
      <c r="G1823" s="8" t="str">
        <f t="shared" si="256"/>
        <v>Jul</v>
      </c>
      <c r="H1823" s="8" t="s">
        <v>6732</v>
      </c>
      <c r="I1823" s="14" t="s">
        <v>8022</v>
      </c>
      <c r="J1823" t="s">
        <v>6310</v>
      </c>
      <c r="K1823">
        <v>1979</v>
      </c>
      <c r="L1823">
        <f t="shared" si="258"/>
        <v>1979</v>
      </c>
      <c r="M1823">
        <v>30.8</v>
      </c>
      <c r="N1823" t="str">
        <f t="shared" si="259"/>
        <v>Obesity</v>
      </c>
      <c r="O1823" t="str">
        <f t="shared" si="260"/>
        <v>Normal</v>
      </c>
      <c r="P1823">
        <v>4.9000000000000004</v>
      </c>
      <c r="Q1823" s="2" t="s">
        <v>8355</v>
      </c>
      <c r="R1823" s="2" t="s">
        <v>8354</v>
      </c>
      <c r="S1823" t="s">
        <v>8354</v>
      </c>
      <c r="T1823" s="2">
        <v>0</v>
      </c>
      <c r="U1823" s="2" t="str">
        <f t="shared" si="261"/>
        <v>NO</v>
      </c>
      <c r="V1823" t="s">
        <v>8354</v>
      </c>
      <c r="W1823" t="str">
        <f t="shared" si="262"/>
        <v>tier - 1</v>
      </c>
      <c r="X1823" t="s">
        <v>15</v>
      </c>
      <c r="Y1823" t="str">
        <f t="shared" si="263"/>
        <v>tier - 1</v>
      </c>
      <c r="Z1823" t="s">
        <v>15</v>
      </c>
      <c r="AA1823" s="15">
        <v>19144.580000000002</v>
      </c>
      <c r="AB1823" t="str">
        <v>R1024</v>
      </c>
    </row>
    <row r="1824" spans="1:28" x14ac:dyDescent="0.2">
      <c r="A1824" s="1" t="s">
        <v>546</v>
      </c>
      <c r="B1824" s="13">
        <f t="shared" si="257"/>
        <v>33497</v>
      </c>
      <c r="C1824" s="1">
        <f t="shared" si="264"/>
        <v>31</v>
      </c>
      <c r="D1824">
        <v>1991</v>
      </c>
      <c r="E1824" s="7" t="s">
        <v>19</v>
      </c>
      <c r="F1824">
        <v>16</v>
      </c>
      <c r="G1824" s="8" t="str">
        <f t="shared" ref="G1824:G1887" si="265">IF(ISBLANK(E1824),"Sep",E1824)</f>
        <v>Sep</v>
      </c>
      <c r="H1824" s="8" t="s">
        <v>6730</v>
      </c>
      <c r="I1824" s="14" t="s">
        <v>8023</v>
      </c>
      <c r="J1824" t="s">
        <v>6716</v>
      </c>
      <c r="K1824">
        <v>1991</v>
      </c>
      <c r="L1824">
        <f t="shared" si="258"/>
        <v>1991</v>
      </c>
      <c r="M1824">
        <v>30.21</v>
      </c>
      <c r="N1824" t="str">
        <f t="shared" si="259"/>
        <v>Obesity</v>
      </c>
      <c r="O1824" t="str">
        <f t="shared" si="260"/>
        <v>Normal</v>
      </c>
      <c r="P1824">
        <v>5.21</v>
      </c>
      <c r="Q1824" s="2" t="s">
        <v>8354</v>
      </c>
      <c r="R1824" s="2" t="s">
        <v>8354</v>
      </c>
      <c r="S1824" t="s">
        <v>8354</v>
      </c>
      <c r="T1824" s="2">
        <v>1</v>
      </c>
      <c r="U1824" s="2" t="str">
        <f t="shared" si="261"/>
        <v>NO</v>
      </c>
      <c r="V1824" t="s">
        <v>8354</v>
      </c>
      <c r="W1824" t="str">
        <f t="shared" si="262"/>
        <v>tier - 1</v>
      </c>
      <c r="X1824" t="s">
        <v>15</v>
      </c>
      <c r="Y1824" t="str">
        <f t="shared" si="263"/>
        <v>tier - 3</v>
      </c>
      <c r="Z1824" t="s">
        <v>11</v>
      </c>
      <c r="AA1824" s="15">
        <v>19199.939999999999</v>
      </c>
      <c r="AB1824" t="str">
        <v>R1011</v>
      </c>
    </row>
    <row r="1825" spans="1:28" x14ac:dyDescent="0.2">
      <c r="A1825" s="1" t="s">
        <v>545</v>
      </c>
      <c r="B1825" s="13">
        <f t="shared" si="257"/>
        <v>31409</v>
      </c>
      <c r="C1825" s="1">
        <f t="shared" si="264"/>
        <v>37</v>
      </c>
      <c r="D1825">
        <v>1985</v>
      </c>
      <c r="E1825" s="7" t="s">
        <v>29</v>
      </c>
      <c r="F1825">
        <v>28</v>
      </c>
      <c r="G1825" s="8" t="str">
        <f t="shared" si="265"/>
        <v>Dec</v>
      </c>
      <c r="H1825" s="8" t="s">
        <v>6732</v>
      </c>
      <c r="I1825" s="14" t="s">
        <v>7130</v>
      </c>
      <c r="J1825" t="s">
        <v>5448</v>
      </c>
      <c r="K1825">
        <v>1985</v>
      </c>
      <c r="L1825">
        <f t="shared" si="258"/>
        <v>1985</v>
      </c>
      <c r="M1825">
        <v>35.340000000000003</v>
      </c>
      <c r="N1825" t="str">
        <f t="shared" si="259"/>
        <v>Obesity</v>
      </c>
      <c r="O1825" t="str">
        <f t="shared" si="260"/>
        <v>Normal</v>
      </c>
      <c r="P1825">
        <v>4.13</v>
      </c>
      <c r="Q1825" s="2" t="s">
        <v>8354</v>
      </c>
      <c r="R1825" s="2" t="s">
        <v>8355</v>
      </c>
      <c r="S1825" t="s">
        <v>8354</v>
      </c>
      <c r="T1825" s="2">
        <v>1</v>
      </c>
      <c r="U1825" s="2" t="str">
        <f t="shared" si="261"/>
        <v>NO</v>
      </c>
      <c r="V1825" t="s">
        <v>8354</v>
      </c>
      <c r="W1825" t="str">
        <f t="shared" si="262"/>
        <v>tier - 1</v>
      </c>
      <c r="X1825" t="s">
        <v>15</v>
      </c>
      <c r="Y1825" t="str">
        <f t="shared" si="263"/>
        <v>tier - 3</v>
      </c>
      <c r="Z1825" t="s">
        <v>11</v>
      </c>
      <c r="AA1825" s="15">
        <v>19214.71</v>
      </c>
      <c r="AB1825" t="str">
        <v>R1013</v>
      </c>
    </row>
    <row r="1826" spans="1:28" x14ac:dyDescent="0.2">
      <c r="A1826" s="1" t="s">
        <v>544</v>
      </c>
      <c r="B1826" s="13">
        <f t="shared" si="257"/>
        <v>24682</v>
      </c>
      <c r="C1826" s="1">
        <f t="shared" si="264"/>
        <v>55</v>
      </c>
      <c r="D1826">
        <v>1967</v>
      </c>
      <c r="E1826" s="7" t="s">
        <v>9</v>
      </c>
      <c r="F1826">
        <v>29</v>
      </c>
      <c r="G1826" s="8" t="str">
        <f t="shared" si="265"/>
        <v>Jul</v>
      </c>
      <c r="H1826" s="8" t="s">
        <v>6730</v>
      </c>
      <c r="I1826" s="14" t="s">
        <v>8024</v>
      </c>
      <c r="J1826" t="s">
        <v>6311</v>
      </c>
      <c r="K1826">
        <v>1967</v>
      </c>
      <c r="L1826">
        <f t="shared" si="258"/>
        <v>1967</v>
      </c>
      <c r="M1826">
        <v>26.695</v>
      </c>
      <c r="N1826" t="str">
        <f t="shared" si="259"/>
        <v>Overweight</v>
      </c>
      <c r="O1826" t="str">
        <f t="shared" si="260"/>
        <v>Normal</v>
      </c>
      <c r="P1826">
        <v>5.28</v>
      </c>
      <c r="Q1826" s="2" t="s">
        <v>8354</v>
      </c>
      <c r="R1826" s="2" t="s">
        <v>8354</v>
      </c>
      <c r="S1826" t="s">
        <v>8354</v>
      </c>
      <c r="T1826" s="2">
        <v>0</v>
      </c>
      <c r="U1826" s="2" t="str">
        <f t="shared" si="261"/>
        <v>NO</v>
      </c>
      <c r="V1826" t="s">
        <v>8354</v>
      </c>
      <c r="W1826" t="str">
        <f t="shared" si="262"/>
        <v>tier - 1</v>
      </c>
      <c r="X1826" t="s">
        <v>15</v>
      </c>
      <c r="Y1826" t="str">
        <f t="shared" si="263"/>
        <v>tier - 1</v>
      </c>
      <c r="Z1826" t="s">
        <v>15</v>
      </c>
      <c r="AA1826" s="15">
        <v>19259.96</v>
      </c>
      <c r="AB1826" t="str">
        <v>R1012</v>
      </c>
    </row>
    <row r="1827" spans="1:28" x14ac:dyDescent="0.2">
      <c r="A1827" s="1" t="s">
        <v>543</v>
      </c>
      <c r="B1827" s="13">
        <f t="shared" si="257"/>
        <v>24426</v>
      </c>
      <c r="C1827" s="1">
        <f t="shared" si="264"/>
        <v>56</v>
      </c>
      <c r="D1827">
        <v>1966</v>
      </c>
      <c r="E1827" s="7" t="s">
        <v>14</v>
      </c>
      <c r="F1827">
        <v>15</v>
      </c>
      <c r="G1827" s="8" t="str">
        <f t="shared" si="265"/>
        <v>Nov</v>
      </c>
      <c r="H1827" s="8" t="s">
        <v>6730</v>
      </c>
      <c r="I1827" s="14" t="s">
        <v>8025</v>
      </c>
      <c r="J1827" t="s">
        <v>6312</v>
      </c>
      <c r="K1827">
        <v>1966</v>
      </c>
      <c r="L1827">
        <f t="shared" si="258"/>
        <v>1966</v>
      </c>
      <c r="M1827">
        <v>29.355</v>
      </c>
      <c r="N1827" t="str">
        <f t="shared" si="259"/>
        <v>Overweight</v>
      </c>
      <c r="O1827" t="str">
        <f t="shared" si="260"/>
        <v>Normal</v>
      </c>
      <c r="P1827">
        <v>4.68</v>
      </c>
      <c r="Q1827" s="2" t="s">
        <v>8355</v>
      </c>
      <c r="R1827" s="2" t="s">
        <v>8354</v>
      </c>
      <c r="S1827" t="s">
        <v>8354</v>
      </c>
      <c r="T1827" s="2">
        <v>0</v>
      </c>
      <c r="U1827" s="2" t="str">
        <f t="shared" si="261"/>
        <v>NO</v>
      </c>
      <c r="V1827" t="s">
        <v>8354</v>
      </c>
      <c r="W1827" t="str">
        <f t="shared" si="262"/>
        <v>tier - 1</v>
      </c>
      <c r="X1827" t="s">
        <v>15</v>
      </c>
      <c r="Y1827" t="str">
        <f t="shared" si="263"/>
        <v>tier - 1</v>
      </c>
      <c r="Z1827" t="s">
        <v>15</v>
      </c>
      <c r="AA1827" s="15">
        <v>19321.060000000001</v>
      </c>
      <c r="AB1827" t="str">
        <v>R1012</v>
      </c>
    </row>
    <row r="1828" spans="1:28" x14ac:dyDescent="0.2">
      <c r="A1828" s="1" t="s">
        <v>542</v>
      </c>
      <c r="B1828" s="13">
        <f t="shared" si="257"/>
        <v>33474</v>
      </c>
      <c r="C1828" s="1">
        <f t="shared" si="264"/>
        <v>31</v>
      </c>
      <c r="D1828">
        <v>1991</v>
      </c>
      <c r="E1828" s="7" t="s">
        <v>34</v>
      </c>
      <c r="F1828">
        <v>24</v>
      </c>
      <c r="G1828" s="8" t="str">
        <f t="shared" si="265"/>
        <v>Aug</v>
      </c>
      <c r="H1828" s="8" t="s">
        <v>6730</v>
      </c>
      <c r="I1828" s="14" t="s">
        <v>8026</v>
      </c>
      <c r="J1828" t="s">
        <v>6313</v>
      </c>
      <c r="K1828">
        <v>1991</v>
      </c>
      <c r="L1828">
        <f t="shared" si="258"/>
        <v>1991</v>
      </c>
      <c r="M1828">
        <v>29.59</v>
      </c>
      <c r="N1828" t="str">
        <f t="shared" si="259"/>
        <v>Overweight</v>
      </c>
      <c r="O1828" t="str">
        <f t="shared" si="260"/>
        <v>Normal</v>
      </c>
      <c r="P1828">
        <v>4.0599999999999996</v>
      </c>
      <c r="Q1828" s="2" t="s">
        <v>8354</v>
      </c>
      <c r="R1828" s="2" t="s">
        <v>8354</v>
      </c>
      <c r="S1828" t="s">
        <v>8354</v>
      </c>
      <c r="T1828" s="2">
        <v>0</v>
      </c>
      <c r="U1828" s="2" t="str">
        <f t="shared" si="261"/>
        <v>NO</v>
      </c>
      <c r="V1828" t="s">
        <v>8354</v>
      </c>
      <c r="W1828" t="str">
        <f t="shared" si="262"/>
        <v>tier - 1</v>
      </c>
      <c r="X1828" t="s">
        <v>15</v>
      </c>
      <c r="Y1828" t="str">
        <f t="shared" si="263"/>
        <v>tier - 3</v>
      </c>
      <c r="Z1828" t="s">
        <v>11</v>
      </c>
      <c r="AA1828" s="15">
        <v>19350.37</v>
      </c>
      <c r="AB1828" t="str">
        <v>R1013</v>
      </c>
    </row>
    <row r="1829" spans="1:28" x14ac:dyDescent="0.2">
      <c r="A1829" s="1" t="s">
        <v>541</v>
      </c>
      <c r="B1829" s="13">
        <f t="shared" si="257"/>
        <v>31958</v>
      </c>
      <c r="C1829" s="1">
        <f t="shared" si="264"/>
        <v>35</v>
      </c>
      <c r="D1829">
        <v>1987</v>
      </c>
      <c r="E1829" s="7" t="s">
        <v>17</v>
      </c>
      <c r="F1829">
        <v>30</v>
      </c>
      <c r="G1829" s="8" t="str">
        <f t="shared" si="265"/>
        <v>Jun</v>
      </c>
      <c r="H1829" s="8" t="s">
        <v>6730</v>
      </c>
      <c r="I1829" s="14" t="s">
        <v>7964</v>
      </c>
      <c r="J1829" t="s">
        <v>6314</v>
      </c>
      <c r="K1829">
        <v>1987</v>
      </c>
      <c r="L1829">
        <f t="shared" si="258"/>
        <v>1987</v>
      </c>
      <c r="M1829">
        <v>31.35</v>
      </c>
      <c r="N1829" t="str">
        <f t="shared" si="259"/>
        <v>Obesity</v>
      </c>
      <c r="O1829" t="str">
        <f t="shared" si="260"/>
        <v>Normal</v>
      </c>
      <c r="P1829">
        <v>4.2</v>
      </c>
      <c r="Q1829" s="2" t="s">
        <v>8354</v>
      </c>
      <c r="R1829" s="2" t="s">
        <v>8355</v>
      </c>
      <c r="S1829" t="s">
        <v>8354</v>
      </c>
      <c r="T1829" s="2">
        <v>1</v>
      </c>
      <c r="U1829" s="2" t="str">
        <f t="shared" si="261"/>
        <v>NO</v>
      </c>
      <c r="V1829" t="s">
        <v>8354</v>
      </c>
      <c r="W1829" t="str">
        <f t="shared" si="262"/>
        <v>tier - 1</v>
      </c>
      <c r="X1829" t="s">
        <v>15</v>
      </c>
      <c r="Y1829" t="str">
        <f t="shared" si="263"/>
        <v>tier - 3</v>
      </c>
      <c r="Z1829" t="s">
        <v>11</v>
      </c>
      <c r="AA1829" s="15">
        <v>19362</v>
      </c>
      <c r="AB1829" t="str">
        <v>R1013</v>
      </c>
    </row>
    <row r="1830" spans="1:28" x14ac:dyDescent="0.2">
      <c r="A1830" s="1" t="s">
        <v>540</v>
      </c>
      <c r="B1830" s="13">
        <f t="shared" si="257"/>
        <v>34218</v>
      </c>
      <c r="C1830" s="1">
        <f t="shared" si="264"/>
        <v>29</v>
      </c>
      <c r="D1830">
        <v>1993</v>
      </c>
      <c r="E1830" s="7" t="s">
        <v>19</v>
      </c>
      <c r="F1830">
        <v>6</v>
      </c>
      <c r="G1830" s="8" t="str">
        <f t="shared" si="265"/>
        <v>Sep</v>
      </c>
      <c r="H1830" s="8" t="s">
        <v>6730</v>
      </c>
      <c r="I1830" s="14" t="s">
        <v>7113</v>
      </c>
      <c r="J1830" t="s">
        <v>6315</v>
      </c>
      <c r="K1830">
        <v>1993</v>
      </c>
      <c r="L1830">
        <f t="shared" si="258"/>
        <v>1993</v>
      </c>
      <c r="M1830">
        <v>20.52</v>
      </c>
      <c r="N1830" t="str">
        <f t="shared" si="259"/>
        <v>Normalweight</v>
      </c>
      <c r="O1830" t="str">
        <f t="shared" si="260"/>
        <v>Normal</v>
      </c>
      <c r="P1830">
        <v>4.83</v>
      </c>
      <c r="Q1830" s="2" t="s">
        <v>8354</v>
      </c>
      <c r="R1830" s="2" t="s">
        <v>8354</v>
      </c>
      <c r="S1830" t="s">
        <v>8354</v>
      </c>
      <c r="T1830" s="2">
        <v>0</v>
      </c>
      <c r="U1830" s="2" t="str">
        <f t="shared" si="261"/>
        <v>NO</v>
      </c>
      <c r="V1830" t="s">
        <v>8354</v>
      </c>
      <c r="W1830" t="str">
        <f t="shared" si="262"/>
        <v>tier - 1</v>
      </c>
      <c r="X1830" t="s">
        <v>15</v>
      </c>
      <c r="Y1830" t="str">
        <f t="shared" si="263"/>
        <v>tier - 3</v>
      </c>
      <c r="Z1830" t="s">
        <v>11</v>
      </c>
      <c r="AA1830" s="15">
        <v>19442.349999999999</v>
      </c>
      <c r="AB1830" t="str">
        <v>R1012</v>
      </c>
    </row>
    <row r="1831" spans="1:28" x14ac:dyDescent="0.2">
      <c r="A1831" s="1" t="s">
        <v>539</v>
      </c>
      <c r="B1831" s="13">
        <f t="shared" si="257"/>
        <v>30300</v>
      </c>
      <c r="C1831" s="1">
        <f t="shared" si="264"/>
        <v>40</v>
      </c>
      <c r="D1831">
        <v>1982</v>
      </c>
      <c r="E1831" s="7" t="s">
        <v>29</v>
      </c>
      <c r="F1831">
        <v>15</v>
      </c>
      <c r="G1831" s="8" t="str">
        <f t="shared" si="265"/>
        <v>Dec</v>
      </c>
      <c r="H1831" s="8" t="s">
        <v>6732</v>
      </c>
      <c r="I1831" s="14" t="s">
        <v>8027</v>
      </c>
      <c r="J1831" t="s">
        <v>4927</v>
      </c>
      <c r="K1831">
        <v>1982</v>
      </c>
      <c r="L1831">
        <f t="shared" si="258"/>
        <v>1982</v>
      </c>
      <c r="M1831">
        <v>42.9</v>
      </c>
      <c r="N1831" t="str">
        <f t="shared" si="259"/>
        <v>Obesity</v>
      </c>
      <c r="O1831" t="str">
        <f t="shared" si="260"/>
        <v>Normal</v>
      </c>
      <c r="P1831">
        <v>4.87</v>
      </c>
      <c r="Q1831" s="2" t="s">
        <v>8355</v>
      </c>
      <c r="R1831" s="2" t="s">
        <v>8354</v>
      </c>
      <c r="S1831" t="s">
        <v>8354</v>
      </c>
      <c r="T1831" s="2">
        <v>1</v>
      </c>
      <c r="U1831" s="2" t="str">
        <f t="shared" si="261"/>
        <v>NO</v>
      </c>
      <c r="V1831" t="s">
        <v>8354</v>
      </c>
      <c r="W1831" t="str">
        <f t="shared" si="262"/>
        <v>tier - 1</v>
      </c>
      <c r="X1831" t="s">
        <v>15</v>
      </c>
      <c r="Y1831" t="str">
        <f t="shared" si="263"/>
        <v>tier - 1</v>
      </c>
      <c r="Z1831" t="s">
        <v>15</v>
      </c>
      <c r="AA1831" s="15">
        <v>19444.27</v>
      </c>
      <c r="AB1831" t="str">
        <v>R1013</v>
      </c>
    </row>
    <row r="1832" spans="1:28" x14ac:dyDescent="0.2">
      <c r="A1832" s="1" t="s">
        <v>538</v>
      </c>
      <c r="B1832" s="13">
        <f t="shared" si="257"/>
        <v>32111</v>
      </c>
      <c r="C1832" s="1">
        <f t="shared" si="264"/>
        <v>35</v>
      </c>
      <c r="D1832">
        <v>1987</v>
      </c>
      <c r="E1832" s="7" t="s">
        <v>14</v>
      </c>
      <c r="F1832">
        <v>30</v>
      </c>
      <c r="G1832" s="8" t="str">
        <f t="shared" si="265"/>
        <v>Nov</v>
      </c>
      <c r="H1832" s="8" t="s">
        <v>6730</v>
      </c>
      <c r="I1832" s="14" t="s">
        <v>6922</v>
      </c>
      <c r="J1832" t="s">
        <v>5687</v>
      </c>
      <c r="K1832">
        <v>1987</v>
      </c>
      <c r="L1832">
        <f t="shared" si="258"/>
        <v>1987</v>
      </c>
      <c r="M1832">
        <v>24.6</v>
      </c>
      <c r="N1832" t="str">
        <f t="shared" si="259"/>
        <v>Normalweight</v>
      </c>
      <c r="O1832" t="str">
        <f t="shared" si="260"/>
        <v>Prediabetes</v>
      </c>
      <c r="P1832">
        <v>5.86</v>
      </c>
      <c r="Q1832" s="2" t="s">
        <v>8354</v>
      </c>
      <c r="R1832" s="2" t="s">
        <v>8354</v>
      </c>
      <c r="S1832" t="s">
        <v>2382</v>
      </c>
      <c r="T1832" s="2">
        <v>1</v>
      </c>
      <c r="U1832" s="2" t="str">
        <f t="shared" si="261"/>
        <v>NO</v>
      </c>
      <c r="V1832" t="s">
        <v>8354</v>
      </c>
      <c r="W1832" t="str">
        <f t="shared" si="262"/>
        <v>tier - 1</v>
      </c>
      <c r="X1832" t="s">
        <v>15</v>
      </c>
      <c r="Y1832" t="str">
        <f t="shared" si="263"/>
        <v>tier - 3</v>
      </c>
      <c r="Z1832" t="s">
        <v>11</v>
      </c>
      <c r="AA1832" s="15">
        <v>19496.72</v>
      </c>
      <c r="AB1832" t="str">
        <v>R1019</v>
      </c>
    </row>
    <row r="1833" spans="1:28" x14ac:dyDescent="0.2">
      <c r="A1833" s="1" t="s">
        <v>537</v>
      </c>
      <c r="B1833" s="13">
        <f t="shared" si="257"/>
        <v>29533</v>
      </c>
      <c r="C1833" s="1">
        <f t="shared" si="264"/>
        <v>42</v>
      </c>
      <c r="D1833">
        <v>1980</v>
      </c>
      <c r="E1833" s="7" t="s">
        <v>14</v>
      </c>
      <c r="F1833">
        <v>8</v>
      </c>
      <c r="G1833" s="8" t="str">
        <f t="shared" si="265"/>
        <v>Nov</v>
      </c>
      <c r="H1833" s="8" t="s">
        <v>6730</v>
      </c>
      <c r="I1833" s="14" t="s">
        <v>7928</v>
      </c>
      <c r="J1833" t="s">
        <v>5122</v>
      </c>
      <c r="K1833">
        <v>1980</v>
      </c>
      <c r="L1833">
        <f t="shared" si="258"/>
        <v>1980</v>
      </c>
      <c r="M1833">
        <v>28.405000000000001</v>
      </c>
      <c r="N1833" t="str">
        <f t="shared" si="259"/>
        <v>Overweight</v>
      </c>
      <c r="O1833" t="str">
        <f t="shared" si="260"/>
        <v>Normal</v>
      </c>
      <c r="P1833">
        <v>4.12</v>
      </c>
      <c r="Q1833" s="2" t="s">
        <v>8354</v>
      </c>
      <c r="R1833" s="2" t="s">
        <v>8354</v>
      </c>
      <c r="S1833" t="s">
        <v>8354</v>
      </c>
      <c r="T1833" s="2">
        <v>1</v>
      </c>
      <c r="U1833" s="2" t="str">
        <f t="shared" si="261"/>
        <v>NO</v>
      </c>
      <c r="V1833" t="s">
        <v>8354</v>
      </c>
      <c r="W1833" t="str">
        <f t="shared" si="262"/>
        <v>tier - 1</v>
      </c>
      <c r="X1833" t="s">
        <v>15</v>
      </c>
      <c r="Y1833" t="str">
        <f t="shared" si="263"/>
        <v>tier - 1</v>
      </c>
      <c r="Z1833" t="s">
        <v>15</v>
      </c>
      <c r="AA1833" s="15">
        <v>19515.54</v>
      </c>
      <c r="AB1833" t="str">
        <v>R1013</v>
      </c>
    </row>
    <row r="1834" spans="1:28" x14ac:dyDescent="0.2">
      <c r="A1834" s="1" t="s">
        <v>536</v>
      </c>
      <c r="B1834" s="13">
        <f t="shared" si="257"/>
        <v>33835</v>
      </c>
      <c r="C1834" s="1">
        <f t="shared" si="264"/>
        <v>30</v>
      </c>
      <c r="D1834">
        <v>1992</v>
      </c>
      <c r="E1834" s="7" t="s">
        <v>34</v>
      </c>
      <c r="F1834">
        <v>19</v>
      </c>
      <c r="G1834" s="8" t="str">
        <f t="shared" si="265"/>
        <v>Aug</v>
      </c>
      <c r="H1834" s="8" t="s">
        <v>6732</v>
      </c>
      <c r="I1834" s="14" t="s">
        <v>8028</v>
      </c>
      <c r="J1834" t="s">
        <v>6316</v>
      </c>
      <c r="K1834">
        <v>1992</v>
      </c>
      <c r="L1834">
        <f t="shared" si="258"/>
        <v>1992</v>
      </c>
      <c r="M1834">
        <v>34.674999999999997</v>
      </c>
      <c r="N1834" t="str">
        <f t="shared" si="259"/>
        <v>Obesity</v>
      </c>
      <c r="O1834" t="str">
        <f t="shared" si="260"/>
        <v>Prediabetes</v>
      </c>
      <c r="P1834">
        <v>5.71</v>
      </c>
      <c r="Q1834" s="2" t="s">
        <v>8355</v>
      </c>
      <c r="R1834" s="2" t="s">
        <v>8354</v>
      </c>
      <c r="S1834" t="s">
        <v>8354</v>
      </c>
      <c r="T1834" s="2">
        <v>1</v>
      </c>
      <c r="U1834" s="2" t="str">
        <f t="shared" si="261"/>
        <v>NO</v>
      </c>
      <c r="V1834" t="s">
        <v>8354</v>
      </c>
      <c r="W1834" t="str">
        <f t="shared" si="262"/>
        <v>tier - 1</v>
      </c>
      <c r="X1834" t="s">
        <v>15</v>
      </c>
      <c r="Y1834" t="str">
        <f t="shared" si="263"/>
        <v>tier - 2</v>
      </c>
      <c r="Z1834" t="s">
        <v>10</v>
      </c>
      <c r="AA1834" s="15">
        <v>19521.97</v>
      </c>
      <c r="AB1834" t="str">
        <v>R1013</v>
      </c>
    </row>
    <row r="1835" spans="1:28" x14ac:dyDescent="0.2">
      <c r="A1835" s="1" t="s">
        <v>535</v>
      </c>
      <c r="B1835" s="13">
        <f t="shared" si="257"/>
        <v>31307</v>
      </c>
      <c r="C1835" s="1">
        <f t="shared" si="264"/>
        <v>37</v>
      </c>
      <c r="D1835">
        <v>1985</v>
      </c>
      <c r="E1835" s="7" t="s">
        <v>19</v>
      </c>
      <c r="F1835">
        <v>17</v>
      </c>
      <c r="G1835" s="8" t="str">
        <f t="shared" si="265"/>
        <v>Sep</v>
      </c>
      <c r="H1835" s="8" t="s">
        <v>6730</v>
      </c>
      <c r="I1835" s="14" t="s">
        <v>8029</v>
      </c>
      <c r="J1835" t="s">
        <v>6317</v>
      </c>
      <c r="K1835">
        <v>1985</v>
      </c>
      <c r="L1835">
        <f t="shared" si="258"/>
        <v>1985</v>
      </c>
      <c r="M1835">
        <v>18.850000000000001</v>
      </c>
      <c r="N1835" t="str">
        <f t="shared" si="259"/>
        <v>Normalweight</v>
      </c>
      <c r="O1835" t="str">
        <f t="shared" si="260"/>
        <v>Prediabetes</v>
      </c>
      <c r="P1835">
        <v>6.03</v>
      </c>
      <c r="Q1835" s="2" t="s">
        <v>8354</v>
      </c>
      <c r="R1835" s="2" t="s">
        <v>8354</v>
      </c>
      <c r="S1835" t="s">
        <v>8354</v>
      </c>
      <c r="T1835" s="2">
        <v>1</v>
      </c>
      <c r="U1835" s="2" t="str">
        <f t="shared" si="261"/>
        <v>NO</v>
      </c>
      <c r="V1835" t="s">
        <v>8354</v>
      </c>
      <c r="W1835" t="str">
        <f t="shared" si="262"/>
        <v>tier - 1</v>
      </c>
      <c r="X1835" t="s">
        <v>15</v>
      </c>
      <c r="Y1835" t="str">
        <f t="shared" si="263"/>
        <v>tier - 1</v>
      </c>
      <c r="Z1835" t="s">
        <v>15</v>
      </c>
      <c r="AA1835" s="15">
        <v>19539.240000000002</v>
      </c>
      <c r="AB1835" t="str">
        <v>R1013</v>
      </c>
    </row>
    <row r="1836" spans="1:28" x14ac:dyDescent="0.2">
      <c r="A1836" s="1" t="s">
        <v>533</v>
      </c>
      <c r="B1836" s="13">
        <f t="shared" si="257"/>
        <v>23206</v>
      </c>
      <c r="C1836" s="1">
        <f t="shared" si="264"/>
        <v>59</v>
      </c>
      <c r="D1836">
        <v>1963</v>
      </c>
      <c r="E1836" s="7" t="s">
        <v>9</v>
      </c>
      <c r="F1836">
        <v>14</v>
      </c>
      <c r="G1836" s="8" t="str">
        <f t="shared" si="265"/>
        <v>Jul</v>
      </c>
      <c r="H1836" s="8" t="s">
        <v>7145</v>
      </c>
      <c r="I1836" s="14" t="s">
        <v>7698</v>
      </c>
      <c r="J1836" t="s">
        <v>6318</v>
      </c>
      <c r="K1836">
        <v>1963</v>
      </c>
      <c r="L1836">
        <f t="shared" si="258"/>
        <v>1963</v>
      </c>
      <c r="M1836">
        <v>34.130000000000003</v>
      </c>
      <c r="N1836" t="str">
        <f t="shared" si="259"/>
        <v>Obesity</v>
      </c>
      <c r="O1836" t="str">
        <f t="shared" si="260"/>
        <v>Normal</v>
      </c>
      <c r="P1836">
        <v>5.65</v>
      </c>
      <c r="Q1836" s="2" t="s">
        <v>8354</v>
      </c>
      <c r="R1836" s="2" t="s">
        <v>8354</v>
      </c>
      <c r="S1836" t="s">
        <v>2382</v>
      </c>
      <c r="T1836" s="2">
        <v>1</v>
      </c>
      <c r="U1836" s="2" t="str">
        <f t="shared" si="261"/>
        <v>NO</v>
      </c>
      <c r="V1836" t="s">
        <v>8354</v>
      </c>
      <c r="W1836" t="str">
        <f t="shared" si="262"/>
        <v>tier - 1</v>
      </c>
      <c r="X1836" t="s">
        <v>15</v>
      </c>
      <c r="Y1836" t="str">
        <f t="shared" si="263"/>
        <v>tier - 3</v>
      </c>
      <c r="Z1836" t="s">
        <v>11</v>
      </c>
      <c r="AA1836" s="15">
        <v>19551.34</v>
      </c>
      <c r="AB1836" t="str">
        <v>R1012</v>
      </c>
    </row>
    <row r="1837" spans="1:28" x14ac:dyDescent="0.2">
      <c r="A1837" s="1" t="s">
        <v>532</v>
      </c>
      <c r="B1837" s="13">
        <f t="shared" si="257"/>
        <v>28757</v>
      </c>
      <c r="C1837" s="1">
        <f t="shared" si="264"/>
        <v>44</v>
      </c>
      <c r="D1837">
        <v>1978</v>
      </c>
      <c r="E1837" s="7" t="s">
        <v>19</v>
      </c>
      <c r="F1837">
        <v>24</v>
      </c>
      <c r="G1837" s="8" t="str">
        <f t="shared" si="265"/>
        <v>Sep</v>
      </c>
      <c r="H1837" s="8" t="s">
        <v>6732</v>
      </c>
      <c r="I1837" s="14" t="s">
        <v>7326</v>
      </c>
      <c r="J1837" t="s">
        <v>6319</v>
      </c>
      <c r="K1837">
        <v>1978</v>
      </c>
      <c r="L1837">
        <f t="shared" si="258"/>
        <v>1978</v>
      </c>
      <c r="M1837">
        <v>17.34</v>
      </c>
      <c r="N1837" t="str">
        <f t="shared" si="259"/>
        <v>Underweight</v>
      </c>
      <c r="O1837" t="str">
        <f t="shared" si="260"/>
        <v>Normal</v>
      </c>
      <c r="P1837">
        <v>5.05</v>
      </c>
      <c r="Q1837" s="2" t="s">
        <v>8354</v>
      </c>
      <c r="R1837" s="2" t="s">
        <v>8354</v>
      </c>
      <c r="S1837" t="s">
        <v>8354</v>
      </c>
      <c r="T1837" s="2">
        <v>0</v>
      </c>
      <c r="U1837" s="2" t="str">
        <f t="shared" si="261"/>
        <v>NO</v>
      </c>
      <c r="V1837" t="s">
        <v>8354</v>
      </c>
      <c r="W1837" t="str">
        <f t="shared" si="262"/>
        <v>tier - 1</v>
      </c>
      <c r="X1837" t="s">
        <v>15</v>
      </c>
      <c r="Y1837" t="str">
        <f t="shared" si="263"/>
        <v>tier - 1</v>
      </c>
      <c r="Z1837" t="s">
        <v>15</v>
      </c>
      <c r="AA1837" s="15">
        <v>19594.810000000001</v>
      </c>
      <c r="AB1837" t="str">
        <v>R1024</v>
      </c>
    </row>
    <row r="1838" spans="1:28" x14ac:dyDescent="0.2">
      <c r="A1838" s="1" t="s">
        <v>531</v>
      </c>
      <c r="B1838" s="13">
        <f t="shared" si="257"/>
        <v>34573</v>
      </c>
      <c r="C1838" s="1">
        <f t="shared" si="264"/>
        <v>28</v>
      </c>
      <c r="D1838">
        <v>1994</v>
      </c>
      <c r="E1838" s="7" t="s">
        <v>34</v>
      </c>
      <c r="F1838">
        <v>27</v>
      </c>
      <c r="G1838" s="8" t="str">
        <f t="shared" si="265"/>
        <v>Aug</v>
      </c>
      <c r="H1838" s="8" t="s">
        <v>6732</v>
      </c>
      <c r="I1838" s="14" t="s">
        <v>8030</v>
      </c>
      <c r="J1838" t="s">
        <v>6320</v>
      </c>
      <c r="K1838">
        <v>1994</v>
      </c>
      <c r="L1838">
        <f t="shared" si="258"/>
        <v>1994</v>
      </c>
      <c r="M1838">
        <v>17.440000000000001</v>
      </c>
      <c r="N1838" t="str">
        <f t="shared" si="259"/>
        <v>Underweight</v>
      </c>
      <c r="O1838" t="str">
        <f t="shared" si="260"/>
        <v>Prediabetes</v>
      </c>
      <c r="P1838">
        <v>6.26</v>
      </c>
      <c r="Q1838" s="2" t="s">
        <v>8354</v>
      </c>
      <c r="R1838" s="2" t="s">
        <v>8354</v>
      </c>
      <c r="S1838" t="s">
        <v>8354</v>
      </c>
      <c r="T1838" s="2">
        <v>0</v>
      </c>
      <c r="U1838" s="2" t="str">
        <f t="shared" si="261"/>
        <v>NO</v>
      </c>
      <c r="V1838" t="s">
        <v>8354</v>
      </c>
      <c r="W1838" t="str">
        <f t="shared" si="262"/>
        <v>tier - 1</v>
      </c>
      <c r="X1838" t="s">
        <v>15</v>
      </c>
      <c r="Y1838" t="str">
        <f t="shared" si="263"/>
        <v>tier - 2</v>
      </c>
      <c r="Z1838" t="s">
        <v>10</v>
      </c>
      <c r="AA1838" s="15">
        <v>19673.34</v>
      </c>
      <c r="AB1838" t="str">
        <v>R1012</v>
      </c>
    </row>
    <row r="1839" spans="1:28" x14ac:dyDescent="0.2">
      <c r="A1839" s="1" t="s">
        <v>530</v>
      </c>
      <c r="B1839" s="13">
        <f t="shared" si="257"/>
        <v>33093</v>
      </c>
      <c r="C1839" s="1">
        <f t="shared" si="264"/>
        <v>32</v>
      </c>
      <c r="D1839">
        <v>1990</v>
      </c>
      <c r="E1839" s="7" t="s">
        <v>34</v>
      </c>
      <c r="F1839">
        <v>8</v>
      </c>
      <c r="G1839" s="8" t="str">
        <f t="shared" si="265"/>
        <v>Aug</v>
      </c>
      <c r="H1839" s="8" t="s">
        <v>6732</v>
      </c>
      <c r="I1839" s="14" t="s">
        <v>8031</v>
      </c>
      <c r="J1839" t="s">
        <v>6321</v>
      </c>
      <c r="K1839">
        <v>1990</v>
      </c>
      <c r="L1839">
        <f t="shared" si="258"/>
        <v>1990</v>
      </c>
      <c r="M1839">
        <v>33.659999999999997</v>
      </c>
      <c r="N1839" t="str">
        <f t="shared" si="259"/>
        <v>Obesity</v>
      </c>
      <c r="O1839" t="str">
        <f t="shared" si="260"/>
        <v>Normal</v>
      </c>
      <c r="P1839">
        <v>4.08</v>
      </c>
      <c r="Q1839" s="2" t="s">
        <v>8355</v>
      </c>
      <c r="R1839" s="2" t="s">
        <v>8354</v>
      </c>
      <c r="S1839" t="s">
        <v>2382</v>
      </c>
      <c r="T1839" s="2">
        <v>1</v>
      </c>
      <c r="U1839" s="2" t="str">
        <f t="shared" si="261"/>
        <v>NO</v>
      </c>
      <c r="V1839" t="s">
        <v>8354</v>
      </c>
      <c r="W1839" t="str">
        <f t="shared" si="262"/>
        <v>tier - 1</v>
      </c>
      <c r="X1839" t="s">
        <v>15</v>
      </c>
      <c r="Y1839" t="str">
        <f t="shared" si="263"/>
        <v>tier - 2</v>
      </c>
      <c r="Z1839" t="s">
        <v>10</v>
      </c>
      <c r="AA1839" s="15">
        <v>19719.689999999999</v>
      </c>
      <c r="AB1839" t="str">
        <v>R1013</v>
      </c>
    </row>
    <row r="1840" spans="1:28" x14ac:dyDescent="0.2">
      <c r="A1840" s="1" t="s">
        <v>529</v>
      </c>
      <c r="B1840" s="13">
        <f t="shared" si="257"/>
        <v>26464</v>
      </c>
      <c r="C1840" s="1">
        <f t="shared" si="264"/>
        <v>50</v>
      </c>
      <c r="D1840">
        <v>1972</v>
      </c>
      <c r="E1840" s="7" t="s">
        <v>17</v>
      </c>
      <c r="F1840">
        <v>14</v>
      </c>
      <c r="G1840" s="8" t="str">
        <f t="shared" si="265"/>
        <v>Jun</v>
      </c>
      <c r="H1840" s="8" t="s">
        <v>6732</v>
      </c>
      <c r="I1840" s="14" t="s">
        <v>8032</v>
      </c>
      <c r="J1840" t="s">
        <v>5813</v>
      </c>
      <c r="K1840">
        <v>1972</v>
      </c>
      <c r="L1840">
        <f t="shared" si="258"/>
        <v>1972</v>
      </c>
      <c r="M1840">
        <v>21.375</v>
      </c>
      <c r="N1840" t="str">
        <f t="shared" si="259"/>
        <v>Normalweight</v>
      </c>
      <c r="O1840" t="str">
        <f t="shared" si="260"/>
        <v>Prediabetes</v>
      </c>
      <c r="P1840">
        <v>6.19</v>
      </c>
      <c r="Q1840" s="2" t="s">
        <v>8355</v>
      </c>
      <c r="R1840" s="2" t="s">
        <v>8354</v>
      </c>
      <c r="S1840" t="s">
        <v>8354</v>
      </c>
      <c r="T1840" s="2">
        <v>1</v>
      </c>
      <c r="U1840" s="2" t="str">
        <f t="shared" si="261"/>
        <v>NO</v>
      </c>
      <c r="V1840" t="s">
        <v>8354</v>
      </c>
      <c r="W1840" t="str">
        <f t="shared" si="262"/>
        <v>tier - 1</v>
      </c>
      <c r="X1840" t="s">
        <v>15</v>
      </c>
      <c r="Y1840" t="str">
        <f t="shared" si="263"/>
        <v>tier - 3</v>
      </c>
      <c r="Z1840" t="s">
        <v>11</v>
      </c>
      <c r="AA1840" s="15">
        <v>19749.38</v>
      </c>
      <c r="AB1840" t="str">
        <v>R1013</v>
      </c>
    </row>
    <row r="1841" spans="1:28" x14ac:dyDescent="0.2">
      <c r="A1841" s="1" t="s">
        <v>528</v>
      </c>
      <c r="B1841" s="13">
        <f t="shared" si="257"/>
        <v>29158</v>
      </c>
      <c r="C1841" s="1">
        <f t="shared" si="264"/>
        <v>43</v>
      </c>
      <c r="D1841">
        <v>1979</v>
      </c>
      <c r="E1841" s="7" t="s">
        <v>36</v>
      </c>
      <c r="F1841">
        <v>30</v>
      </c>
      <c r="G1841" s="8" t="str">
        <f t="shared" si="265"/>
        <v>Oct</v>
      </c>
      <c r="H1841" s="8" t="s">
        <v>6732</v>
      </c>
      <c r="I1841" s="14" t="s">
        <v>8033</v>
      </c>
      <c r="J1841" t="s">
        <v>5856</v>
      </c>
      <c r="K1841">
        <v>1979</v>
      </c>
      <c r="L1841">
        <f t="shared" si="258"/>
        <v>1979</v>
      </c>
      <c r="M1841">
        <v>27.14</v>
      </c>
      <c r="N1841" t="str">
        <f t="shared" si="259"/>
        <v>Overweight</v>
      </c>
      <c r="O1841" t="str">
        <f t="shared" si="260"/>
        <v>Prediabetes</v>
      </c>
      <c r="P1841">
        <v>6.01</v>
      </c>
      <c r="Q1841" s="2" t="s">
        <v>8354</v>
      </c>
      <c r="R1841" s="2" t="s">
        <v>8354</v>
      </c>
      <c r="S1841" t="s">
        <v>8354</v>
      </c>
      <c r="T1841" s="2">
        <v>1</v>
      </c>
      <c r="U1841" s="2" t="str">
        <f t="shared" si="261"/>
        <v>NO</v>
      </c>
      <c r="V1841" t="s">
        <v>8354</v>
      </c>
      <c r="W1841" t="str">
        <f t="shared" si="262"/>
        <v>tier - 1</v>
      </c>
      <c r="X1841" t="s">
        <v>15</v>
      </c>
      <c r="Y1841" t="str">
        <f t="shared" si="263"/>
        <v>tier - 1</v>
      </c>
      <c r="Z1841" t="s">
        <v>15</v>
      </c>
      <c r="AA1841" s="15">
        <v>19798.05</v>
      </c>
      <c r="AB1841" t="str">
        <v>R1024</v>
      </c>
    </row>
    <row r="1842" spans="1:28" x14ac:dyDescent="0.2">
      <c r="A1842" s="1" t="s">
        <v>527</v>
      </c>
      <c r="B1842" s="13">
        <f t="shared" si="257"/>
        <v>35721</v>
      </c>
      <c r="C1842" s="1">
        <f t="shared" si="264"/>
        <v>25</v>
      </c>
      <c r="D1842">
        <v>1997</v>
      </c>
      <c r="E1842" s="7" t="s">
        <v>36</v>
      </c>
      <c r="F1842">
        <v>18</v>
      </c>
      <c r="G1842" s="8" t="str">
        <f t="shared" si="265"/>
        <v>Oct</v>
      </c>
      <c r="H1842" s="8" t="s">
        <v>6730</v>
      </c>
      <c r="I1842" s="14" t="s">
        <v>6793</v>
      </c>
      <c r="J1842" t="s">
        <v>6322</v>
      </c>
      <c r="K1842">
        <v>1997</v>
      </c>
      <c r="L1842">
        <f t="shared" si="258"/>
        <v>1997</v>
      </c>
      <c r="M1842">
        <v>35.78</v>
      </c>
      <c r="N1842" t="str">
        <f t="shared" si="259"/>
        <v>Obesity</v>
      </c>
      <c r="O1842" t="str">
        <f t="shared" si="260"/>
        <v>Prediabetes</v>
      </c>
      <c r="P1842">
        <v>6.07</v>
      </c>
      <c r="Q1842" s="2" t="s">
        <v>8354</v>
      </c>
      <c r="R1842" s="2" t="s">
        <v>8355</v>
      </c>
      <c r="S1842" t="s">
        <v>8354</v>
      </c>
      <c r="T1842" s="2">
        <v>1</v>
      </c>
      <c r="U1842" s="2" t="str">
        <f t="shared" si="261"/>
        <v>NO</v>
      </c>
      <c r="V1842" t="s">
        <v>8354</v>
      </c>
      <c r="W1842" t="str">
        <f t="shared" si="262"/>
        <v>tier - 1</v>
      </c>
      <c r="X1842" t="s">
        <v>15</v>
      </c>
      <c r="Y1842" t="str">
        <f t="shared" si="263"/>
        <v>tier - 3</v>
      </c>
      <c r="Z1842" t="s">
        <v>11</v>
      </c>
      <c r="AA1842" s="15">
        <v>19933.46</v>
      </c>
      <c r="AB1842" t="str">
        <v>R1011</v>
      </c>
    </row>
    <row r="1843" spans="1:28" x14ac:dyDescent="0.2">
      <c r="A1843" s="1" t="s">
        <v>526</v>
      </c>
      <c r="B1843" s="13">
        <f t="shared" si="257"/>
        <v>29503</v>
      </c>
      <c r="C1843" s="1">
        <f t="shared" si="264"/>
        <v>42</v>
      </c>
      <c r="D1843">
        <v>1980</v>
      </c>
      <c r="E1843" s="7" t="s">
        <v>36</v>
      </c>
      <c r="F1843">
        <v>9</v>
      </c>
      <c r="G1843" s="8" t="str">
        <f t="shared" si="265"/>
        <v>Oct</v>
      </c>
      <c r="H1843" s="8" t="s">
        <v>6730</v>
      </c>
      <c r="I1843" s="14" t="s">
        <v>8034</v>
      </c>
      <c r="J1843" t="s">
        <v>6323</v>
      </c>
      <c r="K1843">
        <v>1980</v>
      </c>
      <c r="L1843">
        <f t="shared" si="258"/>
        <v>1980</v>
      </c>
      <c r="M1843">
        <v>34.96</v>
      </c>
      <c r="N1843" t="str">
        <f t="shared" si="259"/>
        <v>Obesity</v>
      </c>
      <c r="O1843" t="str">
        <f t="shared" si="260"/>
        <v>Normal</v>
      </c>
      <c r="P1843">
        <v>5.63</v>
      </c>
      <c r="Q1843" s="2" t="s">
        <v>8354</v>
      </c>
      <c r="R1843" s="2" t="s">
        <v>8354</v>
      </c>
      <c r="S1843" t="s">
        <v>8354</v>
      </c>
      <c r="T1843" s="2">
        <v>0</v>
      </c>
      <c r="U1843" s="2" t="str">
        <f t="shared" si="261"/>
        <v>NO</v>
      </c>
      <c r="V1843" t="s">
        <v>8354</v>
      </c>
      <c r="W1843" t="str">
        <f t="shared" si="262"/>
        <v>tier - 1</v>
      </c>
      <c r="X1843" t="s">
        <v>15</v>
      </c>
      <c r="Y1843" t="str">
        <f t="shared" si="263"/>
        <v>tier - 2</v>
      </c>
      <c r="Z1843" t="s">
        <v>10</v>
      </c>
      <c r="AA1843" s="15">
        <v>19964.75</v>
      </c>
      <c r="AB1843" t="str">
        <v>R1024</v>
      </c>
    </row>
    <row r="1844" spans="1:28" x14ac:dyDescent="0.2">
      <c r="A1844" s="1" t="s">
        <v>525</v>
      </c>
      <c r="B1844" s="13">
        <f t="shared" si="257"/>
        <v>24329</v>
      </c>
      <c r="C1844" s="1">
        <f t="shared" si="264"/>
        <v>56</v>
      </c>
      <c r="D1844">
        <v>1966</v>
      </c>
      <c r="E1844" s="7" t="s">
        <v>34</v>
      </c>
      <c r="F1844">
        <v>10</v>
      </c>
      <c r="G1844" s="8" t="str">
        <f t="shared" si="265"/>
        <v>Aug</v>
      </c>
      <c r="H1844" s="8" t="s">
        <v>6732</v>
      </c>
      <c r="I1844" s="14" t="s">
        <v>8035</v>
      </c>
      <c r="J1844" t="s">
        <v>4798</v>
      </c>
      <c r="K1844">
        <v>1966</v>
      </c>
      <c r="L1844">
        <f t="shared" si="258"/>
        <v>1966</v>
      </c>
      <c r="M1844">
        <v>38.39</v>
      </c>
      <c r="N1844" t="str">
        <f t="shared" si="259"/>
        <v>Obesity</v>
      </c>
      <c r="O1844" t="str">
        <f t="shared" si="260"/>
        <v>Prediabetes</v>
      </c>
      <c r="P1844">
        <v>6.05</v>
      </c>
      <c r="Q1844" s="2" t="s">
        <v>8354</v>
      </c>
      <c r="R1844" s="2" t="s">
        <v>8354</v>
      </c>
      <c r="S1844" t="s">
        <v>8354</v>
      </c>
      <c r="T1844" s="2">
        <v>0</v>
      </c>
      <c r="U1844" s="2" t="str">
        <f t="shared" si="261"/>
        <v>NO</v>
      </c>
      <c r="V1844" t="s">
        <v>8354</v>
      </c>
      <c r="W1844" t="str">
        <f t="shared" si="262"/>
        <v>tier - 1</v>
      </c>
      <c r="X1844" t="s">
        <v>15</v>
      </c>
      <c r="Y1844" t="str">
        <f t="shared" si="263"/>
        <v>tier - 3</v>
      </c>
      <c r="Z1844" t="s">
        <v>11</v>
      </c>
      <c r="AA1844" s="15">
        <v>19995.29</v>
      </c>
      <c r="AB1844" t="str">
        <v>R1026</v>
      </c>
    </row>
    <row r="1845" spans="1:28" x14ac:dyDescent="0.2">
      <c r="A1845" s="1" t="s">
        <v>524</v>
      </c>
      <c r="B1845" s="13">
        <f t="shared" si="257"/>
        <v>32349</v>
      </c>
      <c r="C1845" s="1">
        <f t="shared" si="264"/>
        <v>34</v>
      </c>
      <c r="D1845">
        <v>1988</v>
      </c>
      <c r="E1845" s="7" t="s">
        <v>9</v>
      </c>
      <c r="F1845">
        <v>25</v>
      </c>
      <c r="G1845" s="8" t="str">
        <f t="shared" si="265"/>
        <v>Jul</v>
      </c>
      <c r="H1845" s="8" t="s">
        <v>6732</v>
      </c>
      <c r="I1845" s="14" t="s">
        <v>8036</v>
      </c>
      <c r="J1845" t="s">
        <v>6324</v>
      </c>
      <c r="K1845">
        <v>1988</v>
      </c>
      <c r="L1845">
        <f t="shared" si="258"/>
        <v>1988</v>
      </c>
      <c r="M1845">
        <v>33.82</v>
      </c>
      <c r="N1845" t="str">
        <f t="shared" si="259"/>
        <v>Obesity</v>
      </c>
      <c r="O1845" t="str">
        <f t="shared" si="260"/>
        <v>Normal</v>
      </c>
      <c r="P1845">
        <v>4.6500000000000004</v>
      </c>
      <c r="Q1845" s="2" t="s">
        <v>8354</v>
      </c>
      <c r="R1845" s="2" t="s">
        <v>8354</v>
      </c>
      <c r="S1845" t="s">
        <v>8354</v>
      </c>
      <c r="T1845" s="2">
        <v>0</v>
      </c>
      <c r="U1845" s="2" t="str">
        <f t="shared" si="261"/>
        <v>NO</v>
      </c>
      <c r="V1845" t="s">
        <v>8354</v>
      </c>
      <c r="W1845" t="str">
        <f t="shared" si="262"/>
        <v>tier - 2</v>
      </c>
      <c r="X1845" t="s">
        <v>10</v>
      </c>
      <c r="Y1845" t="str">
        <f t="shared" si="263"/>
        <v>tier - 1</v>
      </c>
      <c r="Z1845" t="s">
        <v>15</v>
      </c>
      <c r="AA1845" s="15">
        <v>20009.63</v>
      </c>
      <c r="AB1845" t="str">
        <v>R1012</v>
      </c>
    </row>
    <row r="1846" spans="1:28" x14ac:dyDescent="0.2">
      <c r="A1846" s="1" t="s">
        <v>523</v>
      </c>
      <c r="B1846" s="13">
        <f t="shared" si="257"/>
        <v>30595</v>
      </c>
      <c r="C1846" s="1">
        <f t="shared" si="264"/>
        <v>39</v>
      </c>
      <c r="D1846">
        <v>1983</v>
      </c>
      <c r="E1846" s="7" t="s">
        <v>36</v>
      </c>
      <c r="F1846">
        <v>6</v>
      </c>
      <c r="G1846" s="8" t="str">
        <f t="shared" si="265"/>
        <v>Oct</v>
      </c>
      <c r="H1846" s="8" t="s">
        <v>6732</v>
      </c>
      <c r="I1846" s="14" t="s">
        <v>6757</v>
      </c>
      <c r="J1846" t="s">
        <v>6325</v>
      </c>
      <c r="K1846">
        <v>1983</v>
      </c>
      <c r="L1846">
        <f t="shared" si="258"/>
        <v>1983</v>
      </c>
      <c r="M1846">
        <v>27.835000000000001</v>
      </c>
      <c r="N1846" t="str">
        <f t="shared" si="259"/>
        <v>Overweight</v>
      </c>
      <c r="O1846" t="str">
        <f t="shared" si="260"/>
        <v>Normal</v>
      </c>
      <c r="P1846">
        <v>5.37</v>
      </c>
      <c r="Q1846" s="2" t="s">
        <v>8354</v>
      </c>
      <c r="R1846" s="2" t="s">
        <v>8354</v>
      </c>
      <c r="S1846" t="s">
        <v>8354</v>
      </c>
      <c r="T1846" s="2">
        <v>0</v>
      </c>
      <c r="U1846" s="2" t="str">
        <f t="shared" si="261"/>
        <v>NO</v>
      </c>
      <c r="V1846" t="s">
        <v>8354</v>
      </c>
      <c r="W1846" t="str">
        <f t="shared" si="262"/>
        <v>tier - 2</v>
      </c>
      <c r="X1846" t="s">
        <v>10</v>
      </c>
      <c r="Y1846" t="str">
        <f t="shared" si="263"/>
        <v>tier - 1</v>
      </c>
      <c r="Z1846" t="s">
        <v>15</v>
      </c>
      <c r="AA1846" s="15">
        <v>20149.32</v>
      </c>
      <c r="AB1846" t="str">
        <v>R1016</v>
      </c>
    </row>
    <row r="1847" spans="1:28" x14ac:dyDescent="0.2">
      <c r="A1847" s="1" t="s">
        <v>522</v>
      </c>
      <c r="B1847" s="13">
        <f t="shared" si="257"/>
        <v>37446</v>
      </c>
      <c r="C1847" s="1">
        <f t="shared" si="264"/>
        <v>20</v>
      </c>
      <c r="D1847">
        <v>2002</v>
      </c>
      <c r="E1847" s="7" t="s">
        <v>9</v>
      </c>
      <c r="F1847">
        <v>9</v>
      </c>
      <c r="G1847" s="8" t="str">
        <f t="shared" si="265"/>
        <v>Jul</v>
      </c>
      <c r="H1847" s="8" t="s">
        <v>6732</v>
      </c>
      <c r="I1847" s="14" t="s">
        <v>8037</v>
      </c>
      <c r="J1847" t="s">
        <v>6326</v>
      </c>
      <c r="K1847">
        <v>2002</v>
      </c>
      <c r="L1847">
        <f t="shared" si="258"/>
        <v>2002</v>
      </c>
      <c r="M1847">
        <v>33</v>
      </c>
      <c r="N1847" t="str">
        <f t="shared" si="259"/>
        <v>Obesity</v>
      </c>
      <c r="O1847" t="str">
        <f t="shared" si="260"/>
        <v>Normal</v>
      </c>
      <c r="P1847">
        <v>5.39</v>
      </c>
      <c r="Q1847" s="2" t="s">
        <v>8354</v>
      </c>
      <c r="R1847" s="2" t="s">
        <v>8354</v>
      </c>
      <c r="S1847" t="s">
        <v>8354</v>
      </c>
      <c r="T1847" s="2">
        <v>0</v>
      </c>
      <c r="U1847" s="2" t="str">
        <f t="shared" si="261"/>
        <v>NO</v>
      </c>
      <c r="V1847" t="s">
        <v>8354</v>
      </c>
      <c r="W1847" t="str">
        <f t="shared" si="262"/>
        <v>tier - 3</v>
      </c>
      <c r="X1847" t="s">
        <v>11</v>
      </c>
      <c r="Y1847" t="str">
        <f t="shared" si="263"/>
        <v>tier - 3</v>
      </c>
      <c r="Z1847" t="s">
        <v>11</v>
      </c>
      <c r="AA1847" s="15">
        <v>20167.34</v>
      </c>
      <c r="AB1847" t="str">
        <v>R1011</v>
      </c>
    </row>
    <row r="1848" spans="1:28" x14ac:dyDescent="0.2">
      <c r="A1848" s="1" t="s">
        <v>521</v>
      </c>
      <c r="B1848" s="13">
        <f t="shared" si="257"/>
        <v>34493</v>
      </c>
      <c r="C1848" s="1">
        <f t="shared" si="264"/>
        <v>29</v>
      </c>
      <c r="D1848">
        <v>1994</v>
      </c>
      <c r="E1848" s="7" t="s">
        <v>17</v>
      </c>
      <c r="F1848">
        <v>8</v>
      </c>
      <c r="G1848" s="8" t="str">
        <f t="shared" si="265"/>
        <v>Jun</v>
      </c>
      <c r="H1848" s="8" t="s">
        <v>6732</v>
      </c>
      <c r="I1848" s="14" t="s">
        <v>8038</v>
      </c>
      <c r="J1848" t="s">
        <v>6327</v>
      </c>
      <c r="K1848">
        <v>1994</v>
      </c>
      <c r="L1848">
        <f t="shared" si="258"/>
        <v>1994</v>
      </c>
      <c r="M1848">
        <v>26.885000000000002</v>
      </c>
      <c r="N1848" t="str">
        <f t="shared" si="259"/>
        <v>Overweight</v>
      </c>
      <c r="O1848" t="str">
        <f t="shared" si="260"/>
        <v>Prediabetes</v>
      </c>
      <c r="P1848">
        <v>5.86</v>
      </c>
      <c r="Q1848" s="2" t="s">
        <v>8354</v>
      </c>
      <c r="R1848" s="2" t="s">
        <v>8354</v>
      </c>
      <c r="S1848" t="s">
        <v>8354</v>
      </c>
      <c r="T1848" s="2">
        <v>0</v>
      </c>
      <c r="U1848" s="2" t="str">
        <f t="shared" si="261"/>
        <v>NO</v>
      </c>
      <c r="V1848" t="s">
        <v>8354</v>
      </c>
      <c r="W1848" t="str">
        <f t="shared" si="262"/>
        <v>tier - 2</v>
      </c>
      <c r="X1848" t="s">
        <v>10</v>
      </c>
      <c r="Y1848" t="str">
        <f t="shared" si="263"/>
        <v>tier - 1</v>
      </c>
      <c r="Z1848" t="s">
        <v>15</v>
      </c>
      <c r="AA1848" s="15">
        <v>20177.669999999998</v>
      </c>
      <c r="AB1848" t="str">
        <v>R1011</v>
      </c>
    </row>
    <row r="1849" spans="1:28" x14ac:dyDescent="0.2">
      <c r="A1849" s="1" t="s">
        <v>520</v>
      </c>
      <c r="B1849" s="13">
        <f t="shared" si="257"/>
        <v>32067</v>
      </c>
      <c r="C1849" s="1">
        <f t="shared" si="264"/>
        <v>35</v>
      </c>
      <c r="D1849">
        <v>1987</v>
      </c>
      <c r="E1849" s="7" t="s">
        <v>36</v>
      </c>
      <c r="F1849">
        <v>17</v>
      </c>
      <c r="G1849" s="8" t="str">
        <f t="shared" si="265"/>
        <v>Oct</v>
      </c>
      <c r="H1849" s="8" t="s">
        <v>6732</v>
      </c>
      <c r="I1849" s="14" t="s">
        <v>8039</v>
      </c>
      <c r="J1849" t="s">
        <v>6328</v>
      </c>
      <c r="K1849">
        <v>1987</v>
      </c>
      <c r="L1849">
        <f t="shared" si="258"/>
        <v>1987</v>
      </c>
      <c r="M1849">
        <v>29.26</v>
      </c>
      <c r="N1849" t="str">
        <f t="shared" si="259"/>
        <v>Overweight</v>
      </c>
      <c r="O1849" t="str">
        <f t="shared" si="260"/>
        <v>Normal</v>
      </c>
      <c r="P1849">
        <v>4.4400000000000004</v>
      </c>
      <c r="Q1849" s="2" t="s">
        <v>8354</v>
      </c>
      <c r="R1849" s="2" t="s">
        <v>8354</v>
      </c>
      <c r="S1849" t="s">
        <v>8354</v>
      </c>
      <c r="T1849" s="2">
        <v>0</v>
      </c>
      <c r="U1849" s="2" t="str">
        <f t="shared" si="261"/>
        <v>NO</v>
      </c>
      <c r="V1849" t="s">
        <v>8354</v>
      </c>
      <c r="W1849" t="str">
        <f t="shared" si="262"/>
        <v>tier - 2</v>
      </c>
      <c r="X1849" t="s">
        <v>10</v>
      </c>
      <c r="Y1849" t="str">
        <f t="shared" si="263"/>
        <v>tier - 3</v>
      </c>
      <c r="Z1849" t="s">
        <v>11</v>
      </c>
      <c r="AA1849" s="15">
        <v>20234.849999999999</v>
      </c>
      <c r="AB1849" t="str">
        <v>R1012</v>
      </c>
    </row>
    <row r="1850" spans="1:28" x14ac:dyDescent="0.2">
      <c r="A1850" s="1" t="s">
        <v>519</v>
      </c>
      <c r="B1850" s="13">
        <f t="shared" si="257"/>
        <v>24341</v>
      </c>
      <c r="C1850" s="1">
        <f t="shared" si="264"/>
        <v>56</v>
      </c>
      <c r="D1850">
        <v>1966</v>
      </c>
      <c r="E1850" s="7" t="s">
        <v>34</v>
      </c>
      <c r="F1850">
        <v>22</v>
      </c>
      <c r="G1850" s="8" t="str">
        <f t="shared" si="265"/>
        <v>Aug</v>
      </c>
      <c r="H1850" s="8" t="s">
        <v>6732</v>
      </c>
      <c r="I1850" s="14" t="s">
        <v>8040</v>
      </c>
      <c r="J1850" t="s">
        <v>6329</v>
      </c>
      <c r="K1850">
        <v>1966</v>
      </c>
      <c r="L1850">
        <f t="shared" si="258"/>
        <v>1966</v>
      </c>
      <c r="M1850">
        <v>26.98</v>
      </c>
      <c r="N1850" t="str">
        <f t="shared" si="259"/>
        <v>Overweight</v>
      </c>
      <c r="O1850" t="str">
        <f t="shared" si="260"/>
        <v>Normal</v>
      </c>
      <c r="P1850">
        <v>4.41</v>
      </c>
      <c r="Q1850" s="2" t="s">
        <v>8354</v>
      </c>
      <c r="R1850" s="2" t="s">
        <v>8354</v>
      </c>
      <c r="S1850" t="s">
        <v>8354</v>
      </c>
      <c r="T1850" s="2">
        <v>0</v>
      </c>
      <c r="U1850" s="2" t="str">
        <f t="shared" si="261"/>
        <v>NO</v>
      </c>
      <c r="V1850" t="s">
        <v>8354</v>
      </c>
      <c r="W1850" t="str">
        <f t="shared" si="262"/>
        <v>tier - 2</v>
      </c>
      <c r="X1850" t="s">
        <v>10</v>
      </c>
      <c r="Y1850" t="str">
        <f t="shared" si="263"/>
        <v>tier - 3</v>
      </c>
      <c r="Z1850" t="s">
        <v>11</v>
      </c>
      <c r="AA1850" s="15">
        <v>20253.84</v>
      </c>
      <c r="AB1850" t="str">
        <v>R1012</v>
      </c>
    </row>
    <row r="1851" spans="1:28" x14ac:dyDescent="0.2">
      <c r="A1851" s="1" t="s">
        <v>518</v>
      </c>
      <c r="B1851" s="13">
        <f t="shared" si="257"/>
        <v>34219</v>
      </c>
      <c r="C1851" s="1">
        <f t="shared" si="264"/>
        <v>29</v>
      </c>
      <c r="D1851">
        <v>1993</v>
      </c>
      <c r="E1851" s="7" t="s">
        <v>19</v>
      </c>
      <c r="F1851">
        <v>7</v>
      </c>
      <c r="G1851" s="8" t="str">
        <f t="shared" si="265"/>
        <v>Sep</v>
      </c>
      <c r="H1851" s="8" t="s">
        <v>6732</v>
      </c>
      <c r="I1851" s="14" t="s">
        <v>7000</v>
      </c>
      <c r="J1851" t="s">
        <v>6330</v>
      </c>
      <c r="K1851">
        <v>1993</v>
      </c>
      <c r="L1851">
        <f t="shared" si="258"/>
        <v>1993</v>
      </c>
      <c r="M1851">
        <v>32.11</v>
      </c>
      <c r="N1851" t="str">
        <f t="shared" si="259"/>
        <v>Obesity</v>
      </c>
      <c r="O1851" t="str">
        <f t="shared" si="260"/>
        <v>Normal</v>
      </c>
      <c r="P1851">
        <v>5.19</v>
      </c>
      <c r="Q1851" s="2" t="s">
        <v>8354</v>
      </c>
      <c r="R1851" s="2" t="s">
        <v>8354</v>
      </c>
      <c r="S1851" t="s">
        <v>2382</v>
      </c>
      <c r="T1851" s="2">
        <v>1</v>
      </c>
      <c r="U1851" s="2" t="str">
        <f t="shared" si="261"/>
        <v>NO</v>
      </c>
      <c r="V1851" t="s">
        <v>8354</v>
      </c>
      <c r="W1851" t="str">
        <f t="shared" si="262"/>
        <v>tier - 3</v>
      </c>
      <c r="X1851" t="s">
        <v>11</v>
      </c>
      <c r="Y1851" t="str">
        <f t="shared" si="263"/>
        <v>tier - 3</v>
      </c>
      <c r="Z1851" t="s">
        <v>11</v>
      </c>
      <c r="AA1851" s="15">
        <v>20277.810000000001</v>
      </c>
      <c r="AB1851" t="str">
        <v>R1016</v>
      </c>
    </row>
    <row r="1852" spans="1:28" x14ac:dyDescent="0.2">
      <c r="A1852" s="1" t="s">
        <v>517</v>
      </c>
      <c r="B1852" s="13">
        <f t="shared" si="257"/>
        <v>31307</v>
      </c>
      <c r="C1852" s="1">
        <f t="shared" si="264"/>
        <v>37</v>
      </c>
      <c r="D1852">
        <v>1985</v>
      </c>
      <c r="E1852" s="7" t="s">
        <v>19</v>
      </c>
      <c r="F1852">
        <v>17</v>
      </c>
      <c r="G1852" s="8" t="str">
        <f t="shared" si="265"/>
        <v>Sep</v>
      </c>
      <c r="H1852" s="8" t="s">
        <v>6732</v>
      </c>
      <c r="I1852" s="14" t="s">
        <v>6779</v>
      </c>
      <c r="J1852" t="s">
        <v>6331</v>
      </c>
      <c r="K1852">
        <v>1985</v>
      </c>
      <c r="L1852">
        <f t="shared" si="258"/>
        <v>1985</v>
      </c>
      <c r="M1852">
        <v>31.73</v>
      </c>
      <c r="N1852" t="str">
        <f t="shared" si="259"/>
        <v>Obesity</v>
      </c>
      <c r="O1852" t="str">
        <f t="shared" si="260"/>
        <v>Normal</v>
      </c>
      <c r="P1852">
        <v>5.16</v>
      </c>
      <c r="Q1852" s="2" t="s">
        <v>8354</v>
      </c>
      <c r="R1852" s="2" t="s">
        <v>8354</v>
      </c>
      <c r="S1852" t="s">
        <v>2382</v>
      </c>
      <c r="T1852" s="2">
        <v>1</v>
      </c>
      <c r="U1852" s="2" t="str">
        <f t="shared" si="261"/>
        <v>NO</v>
      </c>
      <c r="V1852" t="s">
        <v>8354</v>
      </c>
      <c r="W1852" t="str">
        <f t="shared" si="262"/>
        <v>tier - 3</v>
      </c>
      <c r="X1852" t="s">
        <v>11</v>
      </c>
      <c r="Y1852" t="str">
        <f t="shared" si="263"/>
        <v>tier - 1</v>
      </c>
      <c r="Z1852" t="s">
        <v>15</v>
      </c>
      <c r="AA1852" s="15">
        <v>20296.86</v>
      </c>
      <c r="AB1852" t="str">
        <v>R1024</v>
      </c>
    </row>
    <row r="1853" spans="1:28" x14ac:dyDescent="0.2">
      <c r="A1853" s="1" t="s">
        <v>516</v>
      </c>
      <c r="B1853" s="13">
        <f t="shared" si="257"/>
        <v>22829</v>
      </c>
      <c r="C1853" s="1">
        <f t="shared" si="264"/>
        <v>60</v>
      </c>
      <c r="D1853">
        <v>1962</v>
      </c>
      <c r="E1853" s="7" t="s">
        <v>9</v>
      </c>
      <c r="F1853">
        <v>2</v>
      </c>
      <c r="G1853" s="8" t="str">
        <f t="shared" si="265"/>
        <v>Jul</v>
      </c>
      <c r="H1853" s="8" t="s">
        <v>6732</v>
      </c>
      <c r="I1853" s="14" t="s">
        <v>8041</v>
      </c>
      <c r="J1853" t="s">
        <v>6332</v>
      </c>
      <c r="K1853">
        <v>1962</v>
      </c>
      <c r="L1853">
        <f t="shared" si="258"/>
        <v>1962</v>
      </c>
      <c r="M1853">
        <v>22.515000000000001</v>
      </c>
      <c r="N1853" t="str">
        <f t="shared" si="259"/>
        <v>Normalweight</v>
      </c>
      <c r="O1853" t="str">
        <f t="shared" si="260"/>
        <v>Normal</v>
      </c>
      <c r="P1853">
        <v>4.24</v>
      </c>
      <c r="Q1853" s="2" t="s">
        <v>8354</v>
      </c>
      <c r="R1853" s="2" t="s">
        <v>8354</v>
      </c>
      <c r="S1853" t="s">
        <v>8354</v>
      </c>
      <c r="T1853" s="2">
        <v>0</v>
      </c>
      <c r="U1853" s="2" t="str">
        <f t="shared" si="261"/>
        <v>NO</v>
      </c>
      <c r="V1853" t="s">
        <v>8354</v>
      </c>
      <c r="W1853" t="str">
        <f t="shared" si="262"/>
        <v>tier - 3</v>
      </c>
      <c r="X1853" t="s">
        <v>11</v>
      </c>
      <c r="Y1853" t="str">
        <f t="shared" si="263"/>
        <v>tier - 2</v>
      </c>
      <c r="Z1853" t="s">
        <v>10</v>
      </c>
      <c r="AA1853" s="15">
        <v>20354.5</v>
      </c>
      <c r="AB1853" t="str">
        <v>R1026</v>
      </c>
    </row>
    <row r="1854" spans="1:28" x14ac:dyDescent="0.2">
      <c r="A1854" s="1" t="s">
        <v>514</v>
      </c>
      <c r="B1854" s="13">
        <f t="shared" si="257"/>
        <v>31240</v>
      </c>
      <c r="C1854" s="1">
        <f t="shared" si="264"/>
        <v>37</v>
      </c>
      <c r="D1854">
        <v>1985</v>
      </c>
      <c r="E1854" s="7" t="s">
        <v>9</v>
      </c>
      <c r="F1854">
        <v>12</v>
      </c>
      <c r="G1854" s="8" t="str">
        <f t="shared" si="265"/>
        <v>Jul</v>
      </c>
      <c r="H1854" s="8" t="s">
        <v>6732</v>
      </c>
      <c r="I1854" s="14" t="s">
        <v>6779</v>
      </c>
      <c r="J1854" t="s">
        <v>6333</v>
      </c>
      <c r="K1854">
        <v>1985</v>
      </c>
      <c r="L1854">
        <f t="shared" si="258"/>
        <v>1985</v>
      </c>
      <c r="M1854">
        <v>25.9</v>
      </c>
      <c r="N1854" t="str">
        <f t="shared" si="259"/>
        <v>Overweight</v>
      </c>
      <c r="O1854" t="str">
        <f t="shared" si="260"/>
        <v>Normal</v>
      </c>
      <c r="P1854">
        <v>5.45</v>
      </c>
      <c r="Q1854" s="2" t="s">
        <v>8354</v>
      </c>
      <c r="R1854" s="2" t="s">
        <v>8354</v>
      </c>
      <c r="S1854" t="s">
        <v>8354</v>
      </c>
      <c r="T1854" s="2">
        <v>1</v>
      </c>
      <c r="U1854" s="2" t="str">
        <f t="shared" si="261"/>
        <v>NO</v>
      </c>
      <c r="V1854" t="s">
        <v>8354</v>
      </c>
      <c r="W1854" t="str">
        <f t="shared" si="262"/>
        <v>tier - 3</v>
      </c>
      <c r="X1854" t="s">
        <v>11</v>
      </c>
      <c r="Y1854" t="str">
        <f t="shared" si="263"/>
        <v>tier - 2</v>
      </c>
      <c r="Z1854" t="s">
        <v>10</v>
      </c>
      <c r="AA1854" s="15">
        <v>20420.599999999999</v>
      </c>
      <c r="AB1854" t="str">
        <v>R1011</v>
      </c>
    </row>
    <row r="1855" spans="1:28" x14ac:dyDescent="0.2">
      <c r="A1855" s="1" t="s">
        <v>513</v>
      </c>
      <c r="B1855" s="13">
        <f t="shared" si="257"/>
        <v>22937</v>
      </c>
      <c r="C1855" s="1">
        <f t="shared" si="264"/>
        <v>60</v>
      </c>
      <c r="D1855">
        <v>1962</v>
      </c>
      <c r="E1855" s="7" t="s">
        <v>36</v>
      </c>
      <c r="F1855">
        <v>18</v>
      </c>
      <c r="G1855" s="8" t="str">
        <f t="shared" si="265"/>
        <v>Oct</v>
      </c>
      <c r="H1855" s="8" t="s">
        <v>6730</v>
      </c>
      <c r="I1855" s="14" t="s">
        <v>8042</v>
      </c>
      <c r="J1855" t="s">
        <v>6177</v>
      </c>
      <c r="K1855">
        <v>1962</v>
      </c>
      <c r="L1855">
        <f t="shared" si="258"/>
        <v>1962</v>
      </c>
      <c r="M1855">
        <v>27.72</v>
      </c>
      <c r="N1855" t="str">
        <f t="shared" si="259"/>
        <v>Overweight</v>
      </c>
      <c r="O1855" t="str">
        <f t="shared" si="260"/>
        <v>Normal</v>
      </c>
      <c r="P1855">
        <v>5.03</v>
      </c>
      <c r="Q1855" s="2" t="s">
        <v>8355</v>
      </c>
      <c r="R1855" s="2" t="s">
        <v>8354</v>
      </c>
      <c r="S1855" t="s">
        <v>8354</v>
      </c>
      <c r="T1855" s="2">
        <v>1</v>
      </c>
      <c r="U1855" s="2" t="str">
        <f t="shared" si="261"/>
        <v>NO</v>
      </c>
      <c r="V1855" t="s">
        <v>8354</v>
      </c>
      <c r="W1855" t="str">
        <f t="shared" si="262"/>
        <v>tier - 2</v>
      </c>
      <c r="X1855" t="s">
        <v>10</v>
      </c>
      <c r="Y1855" t="str">
        <f t="shared" si="263"/>
        <v>tier - 1</v>
      </c>
      <c r="Z1855" t="s">
        <v>15</v>
      </c>
      <c r="AA1855" s="15">
        <v>20446.849999999999</v>
      </c>
      <c r="AB1855" t="str">
        <v>R1012</v>
      </c>
    </row>
    <row r="1856" spans="1:28" x14ac:dyDescent="0.2">
      <c r="A1856" s="1" t="s">
        <v>512</v>
      </c>
      <c r="B1856" s="13">
        <f t="shared" si="257"/>
        <v>25489</v>
      </c>
      <c r="C1856" s="1">
        <f t="shared" si="264"/>
        <v>53</v>
      </c>
      <c r="D1856">
        <v>1969</v>
      </c>
      <c r="E1856" s="7" t="s">
        <v>36</v>
      </c>
      <c r="F1856">
        <v>13</v>
      </c>
      <c r="G1856" s="8" t="str">
        <f t="shared" si="265"/>
        <v>Oct</v>
      </c>
      <c r="H1856" s="8" t="s">
        <v>6732</v>
      </c>
      <c r="I1856" s="14" t="s">
        <v>7201</v>
      </c>
      <c r="J1856" t="s">
        <v>5386</v>
      </c>
      <c r="K1856">
        <v>1969</v>
      </c>
      <c r="L1856">
        <f t="shared" si="258"/>
        <v>1969</v>
      </c>
      <c r="M1856">
        <v>31.5</v>
      </c>
      <c r="N1856" t="str">
        <f t="shared" si="259"/>
        <v>Obesity</v>
      </c>
      <c r="O1856" t="str">
        <f t="shared" si="260"/>
        <v>Diabetes</v>
      </c>
      <c r="P1856">
        <v>9.6199999999999992</v>
      </c>
      <c r="Q1856" s="2" t="s">
        <v>8355</v>
      </c>
      <c r="R1856" s="2" t="s">
        <v>8354</v>
      </c>
      <c r="S1856" t="s">
        <v>8354</v>
      </c>
      <c r="T1856" s="2">
        <v>1</v>
      </c>
      <c r="U1856" s="2" t="str">
        <f t="shared" si="261"/>
        <v>NO</v>
      </c>
      <c r="V1856" t="s">
        <v>8354</v>
      </c>
      <c r="W1856" t="str">
        <f t="shared" si="262"/>
        <v>tier - 2</v>
      </c>
      <c r="X1856" t="s">
        <v>10</v>
      </c>
      <c r="Y1856" t="str">
        <f t="shared" si="263"/>
        <v>tier - 2</v>
      </c>
      <c r="Z1856" t="s">
        <v>10</v>
      </c>
      <c r="AA1856" s="15">
        <v>20463</v>
      </c>
      <c r="AB1856" t="str">
        <v>R1013</v>
      </c>
    </row>
    <row r="1857" spans="1:28" x14ac:dyDescent="0.2">
      <c r="A1857" s="1" t="s">
        <v>511</v>
      </c>
      <c r="B1857" s="13">
        <f t="shared" si="257"/>
        <v>24297</v>
      </c>
      <c r="C1857" s="1">
        <f t="shared" si="264"/>
        <v>56</v>
      </c>
      <c r="D1857">
        <v>1966</v>
      </c>
      <c r="E1857" s="7" t="s">
        <v>9</v>
      </c>
      <c r="F1857">
        <v>9</v>
      </c>
      <c r="G1857" s="8" t="str">
        <f t="shared" si="265"/>
        <v>Jul</v>
      </c>
      <c r="H1857" s="8" t="s">
        <v>6732</v>
      </c>
      <c r="I1857" s="14" t="s">
        <v>7089</v>
      </c>
      <c r="J1857" t="s">
        <v>6334</v>
      </c>
      <c r="K1857">
        <v>1966</v>
      </c>
      <c r="L1857">
        <f t="shared" si="258"/>
        <v>1966</v>
      </c>
      <c r="M1857">
        <v>29.7</v>
      </c>
      <c r="N1857" t="str">
        <f t="shared" si="259"/>
        <v>Overweight</v>
      </c>
      <c r="O1857" t="str">
        <f t="shared" si="260"/>
        <v>Diabetes</v>
      </c>
      <c r="P1857">
        <v>6.77</v>
      </c>
      <c r="Q1857" s="2" t="s">
        <v>8355</v>
      </c>
      <c r="R1857" s="2" t="s">
        <v>8354</v>
      </c>
      <c r="S1857" t="s">
        <v>8354</v>
      </c>
      <c r="T1857" s="2">
        <v>1</v>
      </c>
      <c r="U1857" s="2" t="str">
        <f t="shared" si="261"/>
        <v>NO</v>
      </c>
      <c r="V1857" t="s">
        <v>8354</v>
      </c>
      <c r="W1857" t="str">
        <f t="shared" si="262"/>
        <v>tier - 3</v>
      </c>
      <c r="X1857" t="s">
        <v>11</v>
      </c>
      <c r="Y1857" t="str">
        <f t="shared" si="263"/>
        <v>tier - 2</v>
      </c>
      <c r="Z1857" t="s">
        <v>10</v>
      </c>
      <c r="AA1857" s="15">
        <v>20568.32</v>
      </c>
      <c r="AB1857" t="str">
        <v>R1012</v>
      </c>
    </row>
    <row r="1858" spans="1:28" x14ac:dyDescent="0.2">
      <c r="A1858" s="1" t="s">
        <v>510</v>
      </c>
      <c r="B1858" s="13">
        <f t="shared" si="257"/>
        <v>24823</v>
      </c>
      <c r="C1858" s="1">
        <f t="shared" si="264"/>
        <v>55</v>
      </c>
      <c r="D1858">
        <v>1967</v>
      </c>
      <c r="E1858" s="7" t="s">
        <v>29</v>
      </c>
      <c r="F1858">
        <v>17</v>
      </c>
      <c r="G1858" s="8" t="str">
        <f t="shared" si="265"/>
        <v>Dec</v>
      </c>
      <c r="H1858" s="8" t="s">
        <v>6730</v>
      </c>
      <c r="I1858" s="14" t="s">
        <v>8043</v>
      </c>
      <c r="J1858" t="s">
        <v>6335</v>
      </c>
      <c r="K1858">
        <v>1967</v>
      </c>
      <c r="L1858">
        <f t="shared" si="258"/>
        <v>1967</v>
      </c>
      <c r="M1858">
        <v>21.26</v>
      </c>
      <c r="N1858" t="str">
        <f t="shared" si="259"/>
        <v>Normalweight</v>
      </c>
      <c r="O1858" t="str">
        <f t="shared" si="260"/>
        <v>Normal</v>
      </c>
      <c r="P1858">
        <v>5.36</v>
      </c>
      <c r="Q1858" s="2" t="s">
        <v>8355</v>
      </c>
      <c r="R1858" s="2" t="s">
        <v>8354</v>
      </c>
      <c r="S1858" t="s">
        <v>8354</v>
      </c>
      <c r="T1858" s="2">
        <v>1</v>
      </c>
      <c r="U1858" s="2" t="str">
        <f t="shared" si="261"/>
        <v>NO</v>
      </c>
      <c r="V1858" t="s">
        <v>8354</v>
      </c>
      <c r="W1858" t="str">
        <f t="shared" si="262"/>
        <v>tier - 2</v>
      </c>
      <c r="X1858" t="s">
        <v>10</v>
      </c>
      <c r="Y1858" t="str">
        <f t="shared" si="263"/>
        <v>tier - 3</v>
      </c>
      <c r="Z1858" t="s">
        <v>11</v>
      </c>
      <c r="AA1858" s="15">
        <v>20630.28</v>
      </c>
      <c r="AB1858" t="str">
        <v>R1011</v>
      </c>
    </row>
    <row r="1859" spans="1:28" x14ac:dyDescent="0.2">
      <c r="A1859" s="1" t="s">
        <v>509</v>
      </c>
      <c r="B1859" s="13">
        <f t="shared" ref="B1859:B1922" si="266">DATE(D1859,MONTH(6&amp;E1859),F1859)</f>
        <v>23955</v>
      </c>
      <c r="C1859" s="1">
        <f t="shared" si="264"/>
        <v>57</v>
      </c>
      <c r="D1859">
        <v>1965</v>
      </c>
      <c r="E1859" s="7" t="s">
        <v>34</v>
      </c>
      <c r="F1859">
        <v>1</v>
      </c>
      <c r="G1859" s="8" t="str">
        <f t="shared" si="265"/>
        <v>Aug</v>
      </c>
      <c r="H1859" s="8" t="s">
        <v>6732</v>
      </c>
      <c r="I1859" s="14" t="s">
        <v>8044</v>
      </c>
      <c r="J1859" t="s">
        <v>6336</v>
      </c>
      <c r="K1859">
        <v>1965</v>
      </c>
      <c r="L1859">
        <f t="shared" ref="L1859:L1922" si="267">IF(ISBLANK(K1859),AVERAGE(K1859:K2907),K1859)</f>
        <v>1965</v>
      </c>
      <c r="M1859">
        <v>17.09</v>
      </c>
      <c r="N1859" t="str">
        <f t="shared" ref="N1859:N1922" si="268">IF(M1859&lt;18,"Underweight",IF(M1859&lt;=24.9,"Normalweight",IF(M1859&lt;=29.9,"Overweight","Obesity")))</f>
        <v>Underweight</v>
      </c>
      <c r="O1859" t="str">
        <f t="shared" ref="O1859:O1922" si="269">IF(P1859&lt;5.7,"Normal",IF(P1859&lt;=6.4,"Prediabetes","Diabetes"))</f>
        <v>Normal</v>
      </c>
      <c r="P1859">
        <v>5.69</v>
      </c>
      <c r="Q1859" s="2" t="s">
        <v>8354</v>
      </c>
      <c r="R1859" s="2" t="s">
        <v>8354</v>
      </c>
      <c r="S1859" t="s">
        <v>8354</v>
      </c>
      <c r="T1859" s="2">
        <v>0</v>
      </c>
      <c r="U1859" s="2" t="str">
        <f t="shared" ref="U1859:U1922" si="270">IF(V1859=" ",_xlfn.MODE.SNGL(V1859:V2417),V1859)</f>
        <v>NO</v>
      </c>
      <c r="V1859" t="s">
        <v>8354</v>
      </c>
      <c r="W1859" t="str">
        <f t="shared" ref="W1859:W1922" si="271">IF(ISBLANK(X1859),"No Values",X1859)</f>
        <v>tier - 3</v>
      </c>
      <c r="X1859" t="s">
        <v>11</v>
      </c>
      <c r="Y1859" t="str">
        <f t="shared" ref="Y1859:Y1922" si="272">IF(ISBLANK(Z1859),"No Values",Z1859)</f>
        <v>tier - 2</v>
      </c>
      <c r="Z1859" t="s">
        <v>10</v>
      </c>
      <c r="AA1859" s="15">
        <v>20709.02</v>
      </c>
      <c r="AB1859" t="str">
        <v>R1019</v>
      </c>
    </row>
    <row r="1860" spans="1:28" x14ac:dyDescent="0.2">
      <c r="A1860" s="1" t="s">
        <v>508</v>
      </c>
      <c r="B1860" s="13">
        <f t="shared" si="266"/>
        <v>33861</v>
      </c>
      <c r="C1860" s="1">
        <f t="shared" si="264"/>
        <v>30</v>
      </c>
      <c r="D1860">
        <v>1992</v>
      </c>
      <c r="E1860" s="7" t="s">
        <v>19</v>
      </c>
      <c r="F1860">
        <v>14</v>
      </c>
      <c r="G1860" s="8" t="str">
        <f t="shared" si="265"/>
        <v>Sep</v>
      </c>
      <c r="H1860" s="8" t="s">
        <v>6730</v>
      </c>
      <c r="I1860" s="14" t="s">
        <v>7718</v>
      </c>
      <c r="J1860" t="s">
        <v>5735</v>
      </c>
      <c r="K1860">
        <v>1992</v>
      </c>
      <c r="L1860">
        <f t="shared" si="267"/>
        <v>1992</v>
      </c>
      <c r="M1860">
        <v>24.3</v>
      </c>
      <c r="N1860" t="str">
        <f t="shared" si="268"/>
        <v>Normalweight</v>
      </c>
      <c r="O1860" t="str">
        <f t="shared" si="269"/>
        <v>Normal</v>
      </c>
      <c r="P1860">
        <v>4.9000000000000004</v>
      </c>
      <c r="Q1860" s="2" t="s">
        <v>8355</v>
      </c>
      <c r="R1860" s="2" t="s">
        <v>8354</v>
      </c>
      <c r="S1860" t="s">
        <v>2382</v>
      </c>
      <c r="T1860" s="2">
        <v>1</v>
      </c>
      <c r="U1860" s="2" t="str">
        <f t="shared" si="270"/>
        <v>NO</v>
      </c>
      <c r="V1860" t="s">
        <v>8354</v>
      </c>
      <c r="W1860" t="str">
        <f t="shared" si="271"/>
        <v>tier - 3</v>
      </c>
      <c r="X1860" t="s">
        <v>11</v>
      </c>
      <c r="Y1860" t="str">
        <f t="shared" si="272"/>
        <v>tier - 1</v>
      </c>
      <c r="Z1860" t="s">
        <v>15</v>
      </c>
      <c r="AA1860" s="15">
        <v>20745.990000000002</v>
      </c>
      <c r="AB1860" t="str">
        <v>R1012</v>
      </c>
    </row>
    <row r="1861" spans="1:28" x14ac:dyDescent="0.2">
      <c r="A1861" s="1" t="s">
        <v>507</v>
      </c>
      <c r="B1861" s="13">
        <f t="shared" si="266"/>
        <v>31628</v>
      </c>
      <c r="C1861" s="1">
        <f t="shared" si="264"/>
        <v>36</v>
      </c>
      <c r="D1861">
        <v>1986</v>
      </c>
      <c r="E1861" s="7" t="s">
        <v>34</v>
      </c>
      <c r="F1861">
        <v>4</v>
      </c>
      <c r="G1861" s="8" t="str">
        <f t="shared" si="265"/>
        <v>Aug</v>
      </c>
      <c r="H1861" s="8" t="s">
        <v>6730</v>
      </c>
      <c r="I1861" s="14" t="s">
        <v>8045</v>
      </c>
      <c r="J1861" t="s">
        <v>4774</v>
      </c>
      <c r="K1861">
        <v>1986</v>
      </c>
      <c r="L1861">
        <f t="shared" si="267"/>
        <v>1986</v>
      </c>
      <c r="M1861">
        <v>29.734999999999999</v>
      </c>
      <c r="N1861" t="str">
        <f t="shared" si="268"/>
        <v>Overweight</v>
      </c>
      <c r="O1861" t="str">
        <f t="shared" si="269"/>
        <v>Prediabetes</v>
      </c>
      <c r="P1861">
        <v>5.78</v>
      </c>
      <c r="Q1861" s="2" t="s">
        <v>8354</v>
      </c>
      <c r="R1861" s="2" t="s">
        <v>8354</v>
      </c>
      <c r="S1861" t="s">
        <v>8354</v>
      </c>
      <c r="T1861" s="2">
        <v>0</v>
      </c>
      <c r="U1861" s="2" t="str">
        <f t="shared" si="270"/>
        <v>NO</v>
      </c>
      <c r="V1861" t="s">
        <v>8354</v>
      </c>
      <c r="W1861" t="str">
        <f t="shared" si="271"/>
        <v>tier - 2</v>
      </c>
      <c r="X1861" t="s">
        <v>10</v>
      </c>
      <c r="Y1861" t="str">
        <f t="shared" si="272"/>
        <v>tier - 3</v>
      </c>
      <c r="Z1861" t="s">
        <v>11</v>
      </c>
      <c r="AA1861" s="15">
        <v>20773.63</v>
      </c>
      <c r="AB1861" t="str">
        <v>R1017</v>
      </c>
    </row>
    <row r="1862" spans="1:28" x14ac:dyDescent="0.2">
      <c r="A1862" s="1" t="s">
        <v>506</v>
      </c>
      <c r="B1862" s="13">
        <f t="shared" si="266"/>
        <v>24723</v>
      </c>
      <c r="C1862" s="1">
        <f t="shared" si="264"/>
        <v>55</v>
      </c>
      <c r="D1862">
        <v>1967</v>
      </c>
      <c r="E1862" s="7" t="s">
        <v>19</v>
      </c>
      <c r="F1862">
        <v>8</v>
      </c>
      <c r="G1862" s="8" t="str">
        <f t="shared" si="265"/>
        <v>Sep</v>
      </c>
      <c r="H1862" s="8" t="s">
        <v>6730</v>
      </c>
      <c r="I1862" s="14" t="s">
        <v>8046</v>
      </c>
      <c r="J1862" t="s">
        <v>6337</v>
      </c>
      <c r="K1862">
        <v>1967</v>
      </c>
      <c r="L1862">
        <f t="shared" si="267"/>
        <v>1967</v>
      </c>
      <c r="M1862">
        <v>29.26</v>
      </c>
      <c r="N1862" t="str">
        <f t="shared" si="268"/>
        <v>Overweight</v>
      </c>
      <c r="O1862" t="str">
        <f t="shared" si="269"/>
        <v>Normal</v>
      </c>
      <c r="P1862">
        <v>4.7</v>
      </c>
      <c r="Q1862" s="2" t="s">
        <v>8354</v>
      </c>
      <c r="R1862" s="2" t="s">
        <v>8354</v>
      </c>
      <c r="S1862" t="s">
        <v>8354</v>
      </c>
      <c r="T1862" s="2">
        <v>0</v>
      </c>
      <c r="U1862" s="2" t="str">
        <f t="shared" si="270"/>
        <v>NO</v>
      </c>
      <c r="V1862" t="s">
        <v>8354</v>
      </c>
      <c r="W1862" t="str">
        <f t="shared" si="271"/>
        <v>tier - 2</v>
      </c>
      <c r="X1862" t="s">
        <v>10</v>
      </c>
      <c r="Y1862" t="str">
        <f t="shared" si="272"/>
        <v>tier - 3</v>
      </c>
      <c r="Z1862" t="s">
        <v>11</v>
      </c>
      <c r="AA1862" s="15">
        <v>20781.490000000002</v>
      </c>
      <c r="AB1862" t="str">
        <v>R1013</v>
      </c>
    </row>
    <row r="1863" spans="1:28" x14ac:dyDescent="0.2">
      <c r="A1863" s="1" t="s">
        <v>505</v>
      </c>
      <c r="B1863" s="13">
        <f t="shared" si="266"/>
        <v>27736</v>
      </c>
      <c r="C1863" s="1">
        <f t="shared" si="264"/>
        <v>47</v>
      </c>
      <c r="D1863">
        <v>1975</v>
      </c>
      <c r="E1863" s="7" t="s">
        <v>29</v>
      </c>
      <c r="F1863">
        <v>8</v>
      </c>
      <c r="G1863" s="8" t="str">
        <f t="shared" si="265"/>
        <v>Dec</v>
      </c>
      <c r="H1863" s="8" t="s">
        <v>6730</v>
      </c>
      <c r="I1863" s="14" t="s">
        <v>7173</v>
      </c>
      <c r="J1863" t="s">
        <v>5126</v>
      </c>
      <c r="K1863">
        <v>1975</v>
      </c>
      <c r="L1863">
        <f t="shared" si="267"/>
        <v>1975</v>
      </c>
      <c r="M1863">
        <v>33</v>
      </c>
      <c r="N1863" t="str">
        <f t="shared" si="268"/>
        <v>Obesity</v>
      </c>
      <c r="O1863" t="str">
        <f t="shared" si="269"/>
        <v>Prediabetes</v>
      </c>
      <c r="P1863">
        <v>6.28</v>
      </c>
      <c r="Q1863" s="2" t="s">
        <v>8354</v>
      </c>
      <c r="R1863" s="2" t="s">
        <v>8354</v>
      </c>
      <c r="S1863" t="s">
        <v>8354</v>
      </c>
      <c r="T1863" s="2">
        <v>0</v>
      </c>
      <c r="U1863" s="2" t="str">
        <f t="shared" si="270"/>
        <v>NO</v>
      </c>
      <c r="V1863" t="s">
        <v>8354</v>
      </c>
      <c r="W1863" t="str">
        <f t="shared" si="271"/>
        <v>tier - 2</v>
      </c>
      <c r="X1863" t="s">
        <v>10</v>
      </c>
      <c r="Y1863" t="str">
        <f t="shared" si="272"/>
        <v>tier - 1</v>
      </c>
      <c r="Z1863" t="s">
        <v>15</v>
      </c>
      <c r="AA1863" s="15">
        <v>20878.78</v>
      </c>
      <c r="AB1863" t="str">
        <v>R1024</v>
      </c>
    </row>
    <row r="1864" spans="1:28" x14ac:dyDescent="0.2">
      <c r="A1864" s="1" t="s">
        <v>504</v>
      </c>
      <c r="B1864" s="13">
        <f t="shared" si="266"/>
        <v>23700</v>
      </c>
      <c r="C1864" s="1">
        <f t="shared" si="264"/>
        <v>58</v>
      </c>
      <c r="D1864">
        <v>1964</v>
      </c>
      <c r="E1864" s="7" t="s">
        <v>14</v>
      </c>
      <c r="F1864">
        <v>19</v>
      </c>
      <c r="G1864" s="8" t="str">
        <f t="shared" si="265"/>
        <v>Nov</v>
      </c>
      <c r="H1864" s="8" t="s">
        <v>6730</v>
      </c>
      <c r="I1864" s="14" t="s">
        <v>8047</v>
      </c>
      <c r="J1864" t="s">
        <v>6338</v>
      </c>
      <c r="K1864">
        <v>1964</v>
      </c>
      <c r="L1864">
        <f t="shared" si="267"/>
        <v>1964</v>
      </c>
      <c r="M1864">
        <v>31.065000000000001</v>
      </c>
      <c r="N1864" t="str">
        <f t="shared" si="268"/>
        <v>Obesity</v>
      </c>
      <c r="O1864" t="str">
        <f t="shared" si="269"/>
        <v>Normal</v>
      </c>
      <c r="P1864">
        <v>4.2300000000000004</v>
      </c>
      <c r="Q1864" s="2" t="s">
        <v>8354</v>
      </c>
      <c r="R1864" s="2" t="s">
        <v>8354</v>
      </c>
      <c r="S1864" t="s">
        <v>8354</v>
      </c>
      <c r="T1864" s="2">
        <v>0</v>
      </c>
      <c r="U1864" s="2" t="str">
        <f t="shared" si="270"/>
        <v>NO</v>
      </c>
      <c r="V1864" t="s">
        <v>8354</v>
      </c>
      <c r="W1864" t="str">
        <f t="shared" si="271"/>
        <v>tier - 2</v>
      </c>
      <c r="X1864" t="s">
        <v>10</v>
      </c>
      <c r="Y1864" t="str">
        <f t="shared" si="272"/>
        <v>tier - 3</v>
      </c>
      <c r="Z1864" t="s">
        <v>11</v>
      </c>
      <c r="AA1864" s="15">
        <v>20893.060000000001</v>
      </c>
      <c r="AB1864" t="str">
        <v>R1012</v>
      </c>
    </row>
    <row r="1865" spans="1:28" x14ac:dyDescent="0.2">
      <c r="A1865" s="1" t="s">
        <v>503</v>
      </c>
      <c r="B1865" s="13">
        <f t="shared" si="266"/>
        <v>32108</v>
      </c>
      <c r="C1865" s="1">
        <f t="shared" si="264"/>
        <v>35</v>
      </c>
      <c r="D1865">
        <v>1987</v>
      </c>
      <c r="E1865" s="7" t="s">
        <v>14</v>
      </c>
      <c r="F1865">
        <v>27</v>
      </c>
      <c r="G1865" s="8" t="str">
        <f t="shared" si="265"/>
        <v>Nov</v>
      </c>
      <c r="H1865" s="8" t="s">
        <v>6730</v>
      </c>
      <c r="I1865" s="14" t="s">
        <v>6784</v>
      </c>
      <c r="J1865" t="s">
        <v>6339</v>
      </c>
      <c r="K1865">
        <v>1987</v>
      </c>
      <c r="L1865">
        <f t="shared" si="267"/>
        <v>1987</v>
      </c>
      <c r="M1865">
        <v>26.51</v>
      </c>
      <c r="N1865" t="str">
        <f t="shared" si="268"/>
        <v>Overweight</v>
      </c>
      <c r="O1865" t="str">
        <f t="shared" si="269"/>
        <v>Prediabetes</v>
      </c>
      <c r="P1865">
        <v>6.17</v>
      </c>
      <c r="Q1865" s="2" t="s">
        <v>8354</v>
      </c>
      <c r="R1865" s="2" t="s">
        <v>8354</v>
      </c>
      <c r="S1865" t="s">
        <v>8354</v>
      </c>
      <c r="T1865" s="2">
        <v>0</v>
      </c>
      <c r="U1865" s="2" t="str">
        <f t="shared" si="270"/>
        <v>NO</v>
      </c>
      <c r="V1865" t="s">
        <v>8354</v>
      </c>
      <c r="W1865" t="str">
        <f t="shared" si="271"/>
        <v>tier - 2</v>
      </c>
      <c r="X1865" t="s">
        <v>10</v>
      </c>
      <c r="Y1865" t="str">
        <f t="shared" si="272"/>
        <v>tier - 2</v>
      </c>
      <c r="Z1865" t="s">
        <v>10</v>
      </c>
      <c r="AA1865" s="15">
        <v>20984.09</v>
      </c>
      <c r="AB1865" t="str">
        <v>R1015</v>
      </c>
    </row>
    <row r="1866" spans="1:28" x14ac:dyDescent="0.2">
      <c r="A1866" s="1" t="s">
        <v>502</v>
      </c>
      <c r="B1866" s="13">
        <f t="shared" si="266"/>
        <v>30499</v>
      </c>
      <c r="C1866" s="1">
        <f t="shared" si="264"/>
        <v>39</v>
      </c>
      <c r="D1866">
        <v>1983</v>
      </c>
      <c r="E1866" s="7" t="s">
        <v>9</v>
      </c>
      <c r="F1866">
        <v>2</v>
      </c>
      <c r="G1866" s="8" t="str">
        <f t="shared" si="265"/>
        <v>Jul</v>
      </c>
      <c r="H1866" s="8" t="s">
        <v>6730</v>
      </c>
      <c r="I1866" s="14" t="s">
        <v>8048</v>
      </c>
      <c r="J1866" t="s">
        <v>4724</v>
      </c>
      <c r="K1866">
        <v>1983</v>
      </c>
      <c r="L1866">
        <f t="shared" si="267"/>
        <v>1983</v>
      </c>
      <c r="M1866">
        <v>28.88</v>
      </c>
      <c r="N1866" t="str">
        <f t="shared" si="268"/>
        <v>Overweight</v>
      </c>
      <c r="O1866" t="str">
        <f t="shared" si="269"/>
        <v>Normal</v>
      </c>
      <c r="P1866">
        <v>4.96</v>
      </c>
      <c r="Q1866" s="2" t="s">
        <v>8354</v>
      </c>
      <c r="R1866" s="2" t="s">
        <v>8354</v>
      </c>
      <c r="S1866" t="s">
        <v>8354</v>
      </c>
      <c r="T1866" s="2">
        <v>0</v>
      </c>
      <c r="U1866" s="2" t="str">
        <f t="shared" si="270"/>
        <v>NO</v>
      </c>
      <c r="V1866" t="s">
        <v>8354</v>
      </c>
      <c r="W1866" t="str">
        <f t="shared" si="271"/>
        <v>tier - 3</v>
      </c>
      <c r="X1866" t="s">
        <v>11</v>
      </c>
      <c r="Y1866" t="str">
        <f t="shared" si="272"/>
        <v>tier - 2</v>
      </c>
      <c r="Z1866" t="s">
        <v>10</v>
      </c>
      <c r="AA1866" s="15">
        <v>21082.16</v>
      </c>
      <c r="AB1866" t="str">
        <v>R1011</v>
      </c>
    </row>
    <row r="1867" spans="1:28" x14ac:dyDescent="0.2">
      <c r="A1867" s="1" t="s">
        <v>501</v>
      </c>
      <c r="B1867" s="13">
        <f t="shared" si="266"/>
        <v>28452</v>
      </c>
      <c r="C1867" s="1">
        <f t="shared" si="264"/>
        <v>45</v>
      </c>
      <c r="D1867">
        <v>1977</v>
      </c>
      <c r="E1867" s="7" t="s">
        <v>14</v>
      </c>
      <c r="F1867">
        <v>23</v>
      </c>
      <c r="G1867" s="8" t="str">
        <f t="shared" si="265"/>
        <v>Nov</v>
      </c>
      <c r="H1867" s="8" t="s">
        <v>6732</v>
      </c>
      <c r="I1867" s="14" t="s">
        <v>8049</v>
      </c>
      <c r="J1867" t="s">
        <v>6340</v>
      </c>
      <c r="K1867">
        <v>1977</v>
      </c>
      <c r="L1867">
        <f t="shared" si="267"/>
        <v>1977</v>
      </c>
      <c r="M1867">
        <v>35.814999999999998</v>
      </c>
      <c r="N1867" t="str">
        <f t="shared" si="268"/>
        <v>Obesity</v>
      </c>
      <c r="O1867" t="str">
        <f t="shared" si="269"/>
        <v>Normal</v>
      </c>
      <c r="P1867">
        <v>5.1100000000000003</v>
      </c>
      <c r="Q1867" s="2" t="s">
        <v>8355</v>
      </c>
      <c r="R1867" s="2" t="s">
        <v>8354</v>
      </c>
      <c r="S1867" t="s">
        <v>8354</v>
      </c>
      <c r="T1867" s="2">
        <v>1</v>
      </c>
      <c r="U1867" s="2" t="str">
        <f t="shared" si="270"/>
        <v>NO</v>
      </c>
      <c r="V1867" t="s">
        <v>8354</v>
      </c>
      <c r="W1867" t="str">
        <f t="shared" si="271"/>
        <v>tier - 3</v>
      </c>
      <c r="X1867" t="s">
        <v>11</v>
      </c>
      <c r="Y1867" t="str">
        <f t="shared" si="272"/>
        <v>tier - 3</v>
      </c>
      <c r="Z1867" t="s">
        <v>11</v>
      </c>
      <c r="AA1867" s="15">
        <v>21098.55</v>
      </c>
      <c r="AB1867" t="str">
        <v>R1012</v>
      </c>
    </row>
    <row r="1868" spans="1:28" x14ac:dyDescent="0.2">
      <c r="A1868" s="1" t="s">
        <v>500</v>
      </c>
      <c r="B1868" s="13">
        <f t="shared" si="266"/>
        <v>25441</v>
      </c>
      <c r="C1868" s="1">
        <f t="shared" si="264"/>
        <v>53</v>
      </c>
      <c r="D1868">
        <v>1969</v>
      </c>
      <c r="E1868" s="7" t="s">
        <v>34</v>
      </c>
      <c r="F1868">
        <v>26</v>
      </c>
      <c r="G1868" s="8" t="str">
        <f t="shared" si="265"/>
        <v>Aug</v>
      </c>
      <c r="H1868" s="8" t="s">
        <v>6730</v>
      </c>
      <c r="I1868" s="14" t="s">
        <v>7352</v>
      </c>
      <c r="J1868" t="s">
        <v>5501</v>
      </c>
      <c r="K1868">
        <v>1969</v>
      </c>
      <c r="L1868">
        <f t="shared" si="267"/>
        <v>1969</v>
      </c>
      <c r="M1868">
        <v>21.28</v>
      </c>
      <c r="N1868" t="str">
        <f t="shared" si="268"/>
        <v>Normalweight</v>
      </c>
      <c r="O1868" t="str">
        <f t="shared" si="269"/>
        <v>Normal</v>
      </c>
      <c r="P1868">
        <v>4.05</v>
      </c>
      <c r="Q1868" s="2" t="s">
        <v>8354</v>
      </c>
      <c r="R1868" s="2" t="s">
        <v>8355</v>
      </c>
      <c r="S1868" t="s">
        <v>8354</v>
      </c>
      <c r="T1868" s="2">
        <v>1</v>
      </c>
      <c r="U1868" s="2" t="str">
        <f t="shared" si="270"/>
        <v>NO</v>
      </c>
      <c r="V1868" t="s">
        <v>8354</v>
      </c>
      <c r="W1868" t="str">
        <f t="shared" si="271"/>
        <v>tier - 3</v>
      </c>
      <c r="X1868" t="s">
        <v>11</v>
      </c>
      <c r="Y1868" t="str">
        <f t="shared" si="272"/>
        <v>tier - 1</v>
      </c>
      <c r="Z1868" t="s">
        <v>15</v>
      </c>
      <c r="AA1868" s="15">
        <v>21195.82</v>
      </c>
      <c r="AB1868" t="str">
        <v>R1013</v>
      </c>
    </row>
    <row r="1869" spans="1:28" x14ac:dyDescent="0.2">
      <c r="A1869" s="1" t="s">
        <v>499</v>
      </c>
      <c r="B1869" s="13">
        <f t="shared" si="266"/>
        <v>27316</v>
      </c>
      <c r="C1869" s="1">
        <f t="shared" si="264"/>
        <v>48</v>
      </c>
      <c r="D1869">
        <v>1974</v>
      </c>
      <c r="E1869" s="7" t="s">
        <v>36</v>
      </c>
      <c r="F1869">
        <v>14</v>
      </c>
      <c r="G1869" s="8" t="str">
        <f t="shared" si="265"/>
        <v>Oct</v>
      </c>
      <c r="H1869" s="8" t="s">
        <v>6732</v>
      </c>
      <c r="I1869" s="14" t="s">
        <v>8050</v>
      </c>
      <c r="J1869" t="s">
        <v>5409</v>
      </c>
      <c r="K1869">
        <v>1974</v>
      </c>
      <c r="L1869">
        <f t="shared" si="267"/>
        <v>1974</v>
      </c>
      <c r="M1869">
        <v>33.81</v>
      </c>
      <c r="N1869" t="str">
        <f t="shared" si="268"/>
        <v>Obesity</v>
      </c>
      <c r="O1869" t="str">
        <f t="shared" si="269"/>
        <v>Diabetes</v>
      </c>
      <c r="P1869">
        <v>6.49</v>
      </c>
      <c r="Q1869" s="2" t="s">
        <v>8354</v>
      </c>
      <c r="R1869" s="2" t="s">
        <v>8354</v>
      </c>
      <c r="S1869" t="s">
        <v>2382</v>
      </c>
      <c r="T1869" s="2">
        <v>1</v>
      </c>
      <c r="U1869" s="2" t="str">
        <f t="shared" si="270"/>
        <v>NO</v>
      </c>
      <c r="V1869" t="s">
        <v>8354</v>
      </c>
      <c r="W1869" t="str">
        <f t="shared" si="271"/>
        <v>tier - 3</v>
      </c>
      <c r="X1869" t="s">
        <v>11</v>
      </c>
      <c r="Y1869" t="str">
        <f t="shared" si="272"/>
        <v>tier - 2</v>
      </c>
      <c r="Z1869" t="s">
        <v>10</v>
      </c>
      <c r="AA1869" s="15">
        <v>21223.68</v>
      </c>
      <c r="AB1869" t="str">
        <v>R1013</v>
      </c>
    </row>
    <row r="1870" spans="1:28" x14ac:dyDescent="0.2">
      <c r="A1870" s="1" t="s">
        <v>498</v>
      </c>
      <c r="B1870" s="13">
        <f t="shared" si="266"/>
        <v>27275</v>
      </c>
      <c r="C1870" s="1">
        <f t="shared" si="264"/>
        <v>48</v>
      </c>
      <c r="D1870">
        <v>1974</v>
      </c>
      <c r="E1870" s="7" t="s">
        <v>19</v>
      </c>
      <c r="F1870">
        <v>3</v>
      </c>
      <c r="G1870" s="8" t="str">
        <f t="shared" si="265"/>
        <v>Sep</v>
      </c>
      <c r="H1870" s="8" t="s">
        <v>6732</v>
      </c>
      <c r="I1870" s="14" t="s">
        <v>7061</v>
      </c>
      <c r="J1870" t="s">
        <v>6341</v>
      </c>
      <c r="K1870">
        <v>1974</v>
      </c>
      <c r="L1870">
        <f t="shared" si="267"/>
        <v>1974</v>
      </c>
      <c r="M1870">
        <v>44.22</v>
      </c>
      <c r="N1870" t="str">
        <f t="shared" si="268"/>
        <v>Obesity</v>
      </c>
      <c r="O1870" t="str">
        <f t="shared" si="269"/>
        <v>Normal</v>
      </c>
      <c r="P1870">
        <v>4.1900000000000004</v>
      </c>
      <c r="Q1870" s="2" t="s">
        <v>8354</v>
      </c>
      <c r="R1870" s="2" t="s">
        <v>8354</v>
      </c>
      <c r="S1870" t="s">
        <v>8354</v>
      </c>
      <c r="T1870" s="2">
        <v>1</v>
      </c>
      <c r="U1870" s="2" t="str">
        <f t="shared" si="270"/>
        <v>NO</v>
      </c>
      <c r="V1870" t="s">
        <v>8354</v>
      </c>
      <c r="W1870" t="str">
        <f t="shared" si="271"/>
        <v>tier - 3</v>
      </c>
      <c r="X1870" t="s">
        <v>11</v>
      </c>
      <c r="Y1870" t="str">
        <f t="shared" si="272"/>
        <v>tier - 2</v>
      </c>
      <c r="Z1870" t="s">
        <v>10</v>
      </c>
      <c r="AA1870" s="15">
        <v>21232.18</v>
      </c>
      <c r="AB1870" t="str">
        <v>R1011</v>
      </c>
    </row>
    <row r="1871" spans="1:28" x14ac:dyDescent="0.2">
      <c r="A1871" s="1" t="s">
        <v>497</v>
      </c>
      <c r="B1871" s="13">
        <f t="shared" si="266"/>
        <v>29565</v>
      </c>
      <c r="C1871" s="1">
        <f t="shared" si="264"/>
        <v>42</v>
      </c>
      <c r="D1871">
        <v>1980</v>
      </c>
      <c r="E1871" s="7" t="s">
        <v>29</v>
      </c>
      <c r="F1871">
        <v>10</v>
      </c>
      <c r="G1871" s="8" t="str">
        <f t="shared" si="265"/>
        <v>Dec</v>
      </c>
      <c r="H1871" s="8" t="s">
        <v>6732</v>
      </c>
      <c r="I1871" s="14" t="s">
        <v>6851</v>
      </c>
      <c r="J1871" t="s">
        <v>4943</v>
      </c>
      <c r="K1871">
        <v>1980</v>
      </c>
      <c r="L1871">
        <f t="shared" si="267"/>
        <v>1980</v>
      </c>
      <c r="M1871">
        <v>15.46</v>
      </c>
      <c r="N1871" t="str">
        <f t="shared" si="268"/>
        <v>Underweight</v>
      </c>
      <c r="O1871" t="str">
        <f t="shared" si="269"/>
        <v>Normal</v>
      </c>
      <c r="P1871">
        <v>4.99</v>
      </c>
      <c r="Q1871" s="2" t="s">
        <v>8355</v>
      </c>
      <c r="R1871" s="2" t="s">
        <v>8354</v>
      </c>
      <c r="S1871" t="s">
        <v>2382</v>
      </c>
      <c r="T1871" s="2">
        <v>1</v>
      </c>
      <c r="U1871" s="2" t="str">
        <f t="shared" si="270"/>
        <v>NO</v>
      </c>
      <c r="V1871" t="s">
        <v>8354</v>
      </c>
      <c r="W1871" t="str">
        <f t="shared" si="271"/>
        <v>tier - 3</v>
      </c>
      <c r="X1871" t="s">
        <v>11</v>
      </c>
      <c r="Y1871" t="str">
        <f t="shared" si="272"/>
        <v>tier - 3</v>
      </c>
      <c r="Z1871" t="s">
        <v>11</v>
      </c>
      <c r="AA1871" s="15">
        <v>21259.38</v>
      </c>
      <c r="AB1871" t="str">
        <v>R1019</v>
      </c>
    </row>
    <row r="1872" spans="1:28" x14ac:dyDescent="0.2">
      <c r="A1872" s="1" t="s">
        <v>496</v>
      </c>
      <c r="B1872" s="13">
        <f t="shared" si="266"/>
        <v>38203</v>
      </c>
      <c r="C1872" s="1">
        <f t="shared" si="264"/>
        <v>18</v>
      </c>
      <c r="D1872">
        <v>2004</v>
      </c>
      <c r="E1872" s="7" t="s">
        <v>34</v>
      </c>
      <c r="F1872">
        <v>4</v>
      </c>
      <c r="G1872" s="8" t="str">
        <f t="shared" si="265"/>
        <v>Aug</v>
      </c>
      <c r="H1872" s="8" t="s">
        <v>6732</v>
      </c>
      <c r="I1872" s="14" t="s">
        <v>8051</v>
      </c>
      <c r="J1872" t="s">
        <v>6342</v>
      </c>
      <c r="K1872">
        <v>2004</v>
      </c>
      <c r="L1872">
        <f t="shared" si="267"/>
        <v>2004</v>
      </c>
      <c r="M1872">
        <v>30.3</v>
      </c>
      <c r="N1872" t="str">
        <f t="shared" si="268"/>
        <v>Obesity</v>
      </c>
      <c r="O1872" t="str">
        <f t="shared" si="269"/>
        <v>Normal</v>
      </c>
      <c r="P1872">
        <v>4.7699999999999996</v>
      </c>
      <c r="Q1872" s="2" t="s">
        <v>8355</v>
      </c>
      <c r="R1872" s="2" t="s">
        <v>8354</v>
      </c>
      <c r="S1872" t="s">
        <v>8354</v>
      </c>
      <c r="T1872" s="2">
        <v>1</v>
      </c>
      <c r="U1872" s="2" t="str">
        <f t="shared" si="270"/>
        <v>NO</v>
      </c>
      <c r="V1872" t="s">
        <v>8354</v>
      </c>
      <c r="W1872" t="str">
        <f t="shared" si="271"/>
        <v>tier - 3</v>
      </c>
      <c r="X1872" t="s">
        <v>11</v>
      </c>
      <c r="Y1872" t="str">
        <f t="shared" si="272"/>
        <v>tier - 1</v>
      </c>
      <c r="Z1872" t="s">
        <v>15</v>
      </c>
      <c r="AA1872" s="15">
        <v>21344.85</v>
      </c>
      <c r="AB1872" t="str">
        <v>R1024</v>
      </c>
    </row>
    <row r="1873" spans="1:28" x14ac:dyDescent="0.2">
      <c r="A1873" s="1" t="s">
        <v>495</v>
      </c>
      <c r="B1873" s="13">
        <f t="shared" si="266"/>
        <v>29468</v>
      </c>
      <c r="C1873" s="1">
        <f t="shared" si="264"/>
        <v>42</v>
      </c>
      <c r="D1873">
        <v>1980</v>
      </c>
      <c r="E1873" s="7" t="s">
        <v>19</v>
      </c>
      <c r="F1873">
        <v>4</v>
      </c>
      <c r="G1873" s="8" t="str">
        <f t="shared" si="265"/>
        <v>Sep</v>
      </c>
      <c r="H1873" s="8" t="s">
        <v>6732</v>
      </c>
      <c r="I1873" s="14" t="s">
        <v>8052</v>
      </c>
      <c r="J1873" t="s">
        <v>6343</v>
      </c>
      <c r="K1873">
        <v>1980</v>
      </c>
      <c r="L1873">
        <f t="shared" si="267"/>
        <v>1980</v>
      </c>
      <c r="M1873">
        <v>16.670000000000002</v>
      </c>
      <c r="N1873" t="str">
        <f t="shared" si="268"/>
        <v>Underweight</v>
      </c>
      <c r="O1873" t="str">
        <f t="shared" si="269"/>
        <v>Normal</v>
      </c>
      <c r="P1873">
        <v>5.46</v>
      </c>
      <c r="Q1873" s="2" t="s">
        <v>8354</v>
      </c>
      <c r="R1873" s="2" t="s">
        <v>8354</v>
      </c>
      <c r="S1873" t="s">
        <v>8354</v>
      </c>
      <c r="T1873" s="2">
        <v>0</v>
      </c>
      <c r="U1873" s="2" t="str">
        <f t="shared" si="270"/>
        <v>NO</v>
      </c>
      <c r="V1873" t="s">
        <v>8354</v>
      </c>
      <c r="W1873" t="str">
        <f t="shared" si="271"/>
        <v>tier - 2</v>
      </c>
      <c r="X1873" t="s">
        <v>10</v>
      </c>
      <c r="Y1873" t="str">
        <f t="shared" si="272"/>
        <v>tier - 1</v>
      </c>
      <c r="Z1873" t="s">
        <v>15</v>
      </c>
      <c r="AA1873" s="15">
        <v>21348.71</v>
      </c>
      <c r="AB1873" t="str">
        <v>R1012</v>
      </c>
    </row>
    <row r="1874" spans="1:28" x14ac:dyDescent="0.2">
      <c r="A1874" s="1" t="s">
        <v>494</v>
      </c>
      <c r="B1874" s="13">
        <f t="shared" si="266"/>
        <v>33198</v>
      </c>
      <c r="C1874" s="1">
        <f t="shared" si="264"/>
        <v>32</v>
      </c>
      <c r="D1874">
        <v>1990</v>
      </c>
      <c r="E1874" s="7" t="s">
        <v>14</v>
      </c>
      <c r="F1874">
        <v>21</v>
      </c>
      <c r="G1874" s="8" t="str">
        <f t="shared" si="265"/>
        <v>Nov</v>
      </c>
      <c r="H1874" s="8" t="s">
        <v>6732</v>
      </c>
      <c r="I1874" s="14" t="s">
        <v>8053</v>
      </c>
      <c r="J1874" t="s">
        <v>5572</v>
      </c>
      <c r="K1874">
        <v>1990</v>
      </c>
      <c r="L1874">
        <f t="shared" si="267"/>
        <v>1990</v>
      </c>
      <c r="M1874">
        <v>28.594999999999999</v>
      </c>
      <c r="N1874" t="str">
        <f t="shared" si="268"/>
        <v>Overweight</v>
      </c>
      <c r="O1874" t="str">
        <f t="shared" si="269"/>
        <v>Normal</v>
      </c>
      <c r="P1874">
        <v>5.43</v>
      </c>
      <c r="Q1874" s="2" t="s">
        <v>8354</v>
      </c>
      <c r="R1874" s="2" t="s">
        <v>8354</v>
      </c>
      <c r="S1874" t="s">
        <v>8354</v>
      </c>
      <c r="T1874" s="2">
        <v>0</v>
      </c>
      <c r="U1874" s="2" t="str">
        <f t="shared" si="270"/>
        <v>NO</v>
      </c>
      <c r="V1874" t="s">
        <v>8354</v>
      </c>
      <c r="W1874" t="str">
        <f t="shared" si="271"/>
        <v>tier - 2</v>
      </c>
      <c r="X1874" t="s">
        <v>10</v>
      </c>
      <c r="Y1874" t="str">
        <f t="shared" si="272"/>
        <v>tier - 2</v>
      </c>
      <c r="Z1874" t="s">
        <v>10</v>
      </c>
      <c r="AA1874" s="15">
        <v>21472.48</v>
      </c>
      <c r="AB1874" t="str">
        <v>R1012</v>
      </c>
    </row>
    <row r="1875" spans="1:28" x14ac:dyDescent="0.2">
      <c r="A1875" s="1" t="s">
        <v>493</v>
      </c>
      <c r="B1875" s="13">
        <f t="shared" si="266"/>
        <v>36323</v>
      </c>
      <c r="C1875" s="1">
        <f t="shared" si="264"/>
        <v>23</v>
      </c>
      <c r="D1875">
        <v>1999</v>
      </c>
      <c r="E1875" s="7" t="s">
        <v>17</v>
      </c>
      <c r="F1875">
        <v>12</v>
      </c>
      <c r="G1875" s="8" t="str">
        <f t="shared" si="265"/>
        <v>Jun</v>
      </c>
      <c r="H1875" s="8" t="s">
        <v>6732</v>
      </c>
      <c r="I1875" s="14" t="s">
        <v>8054</v>
      </c>
      <c r="J1875" t="s">
        <v>6344</v>
      </c>
      <c r="K1875">
        <v>1999</v>
      </c>
      <c r="L1875">
        <f t="shared" si="267"/>
        <v>1999</v>
      </c>
      <c r="M1875">
        <v>25.934999999999999</v>
      </c>
      <c r="N1875" t="str">
        <f t="shared" si="268"/>
        <v>Overweight</v>
      </c>
      <c r="O1875" t="str">
        <f t="shared" si="269"/>
        <v>Normal</v>
      </c>
      <c r="P1875">
        <v>4.29</v>
      </c>
      <c r="Q1875" s="2" t="s">
        <v>8354</v>
      </c>
      <c r="R1875" s="2" t="s">
        <v>8354</v>
      </c>
      <c r="S1875" t="s">
        <v>8354</v>
      </c>
      <c r="T1875" s="2">
        <v>0</v>
      </c>
      <c r="U1875" s="2" t="str">
        <f t="shared" si="270"/>
        <v>NO</v>
      </c>
      <c r="V1875" t="s">
        <v>8354</v>
      </c>
      <c r="W1875" t="str">
        <f t="shared" si="271"/>
        <v>tier - 2</v>
      </c>
      <c r="X1875" t="s">
        <v>10</v>
      </c>
      <c r="Y1875" t="str">
        <f t="shared" si="272"/>
        <v>tier - 3</v>
      </c>
      <c r="Z1875" t="s">
        <v>11</v>
      </c>
      <c r="AA1875" s="15">
        <v>21595.38</v>
      </c>
      <c r="AB1875" t="str">
        <v>R1012</v>
      </c>
    </row>
    <row r="1876" spans="1:28" x14ac:dyDescent="0.2">
      <c r="A1876" s="1" t="s">
        <v>492</v>
      </c>
      <c r="B1876" s="13">
        <f t="shared" si="266"/>
        <v>30675</v>
      </c>
      <c r="C1876" s="1">
        <f t="shared" si="264"/>
        <v>39</v>
      </c>
      <c r="D1876">
        <v>1983</v>
      </c>
      <c r="E1876" s="7" t="s">
        <v>29</v>
      </c>
      <c r="F1876">
        <v>25</v>
      </c>
      <c r="G1876" s="8" t="str">
        <f t="shared" si="265"/>
        <v>Dec</v>
      </c>
      <c r="H1876" s="8" t="s">
        <v>6732</v>
      </c>
      <c r="I1876" s="14" t="s">
        <v>8055</v>
      </c>
      <c r="J1876" t="s">
        <v>6345</v>
      </c>
      <c r="K1876">
        <v>1983</v>
      </c>
      <c r="L1876">
        <f t="shared" si="267"/>
        <v>1983</v>
      </c>
      <c r="M1876">
        <v>27.645</v>
      </c>
      <c r="N1876" t="str">
        <f t="shared" si="268"/>
        <v>Overweight</v>
      </c>
      <c r="O1876" t="str">
        <f t="shared" si="269"/>
        <v>Normal</v>
      </c>
      <c r="P1876">
        <v>5.25</v>
      </c>
      <c r="Q1876" s="2" t="s">
        <v>8354</v>
      </c>
      <c r="R1876" s="2" t="s">
        <v>8354</v>
      </c>
      <c r="S1876" t="s">
        <v>8354</v>
      </c>
      <c r="T1876" s="2">
        <v>1</v>
      </c>
      <c r="U1876" s="2" t="str">
        <f t="shared" si="270"/>
        <v>NO</v>
      </c>
      <c r="V1876" t="s">
        <v>8354</v>
      </c>
      <c r="W1876" t="str">
        <f t="shared" si="271"/>
        <v>tier - 3</v>
      </c>
      <c r="X1876" t="s">
        <v>11</v>
      </c>
      <c r="Y1876" t="str">
        <f t="shared" si="272"/>
        <v>tier - 3</v>
      </c>
      <c r="Z1876" t="s">
        <v>11</v>
      </c>
      <c r="AA1876" s="15">
        <v>21659.93</v>
      </c>
      <c r="AB1876" t="str">
        <v>R1024</v>
      </c>
    </row>
    <row r="1877" spans="1:28" x14ac:dyDescent="0.2">
      <c r="A1877" s="1" t="s">
        <v>491</v>
      </c>
      <c r="B1877" s="13">
        <f t="shared" si="266"/>
        <v>22966</v>
      </c>
      <c r="C1877" s="1">
        <f t="shared" si="264"/>
        <v>60</v>
      </c>
      <c r="D1877">
        <v>1962</v>
      </c>
      <c r="E1877" s="7" t="s">
        <v>14</v>
      </c>
      <c r="F1877">
        <v>16</v>
      </c>
      <c r="G1877" s="8" t="str">
        <f t="shared" si="265"/>
        <v>Nov</v>
      </c>
      <c r="H1877" s="8" t="s">
        <v>6730</v>
      </c>
      <c r="I1877" s="14" t="s">
        <v>8056</v>
      </c>
      <c r="J1877" t="s">
        <v>5767</v>
      </c>
      <c r="K1877">
        <v>1962</v>
      </c>
      <c r="L1877">
        <f t="shared" si="267"/>
        <v>1962</v>
      </c>
      <c r="M1877">
        <v>30.1</v>
      </c>
      <c r="N1877" t="str">
        <f t="shared" si="268"/>
        <v>Obesity</v>
      </c>
      <c r="O1877" t="str">
        <f t="shared" si="269"/>
        <v>Normal</v>
      </c>
      <c r="P1877">
        <v>4.04</v>
      </c>
      <c r="Q1877" s="2" t="s">
        <v>8354</v>
      </c>
      <c r="R1877" s="2" t="s">
        <v>8354</v>
      </c>
      <c r="S1877" t="s">
        <v>8354</v>
      </c>
      <c r="T1877" s="2">
        <v>1</v>
      </c>
      <c r="U1877" s="2" t="str">
        <f t="shared" si="270"/>
        <v>NO</v>
      </c>
      <c r="V1877" t="s">
        <v>8354</v>
      </c>
      <c r="W1877" t="str">
        <f t="shared" si="271"/>
        <v>tier - 2</v>
      </c>
      <c r="X1877" t="s">
        <v>10</v>
      </c>
      <c r="Y1877" t="str">
        <f t="shared" si="272"/>
        <v>tier - 2</v>
      </c>
      <c r="Z1877" t="s">
        <v>10</v>
      </c>
      <c r="AA1877" s="15">
        <v>21661.16</v>
      </c>
      <c r="AB1877" t="str">
        <v>R1012</v>
      </c>
    </row>
    <row r="1878" spans="1:28" x14ac:dyDescent="0.2">
      <c r="A1878" s="1" t="s">
        <v>490</v>
      </c>
      <c r="B1878" s="13">
        <f t="shared" si="266"/>
        <v>27959</v>
      </c>
      <c r="C1878" s="1">
        <f t="shared" ref="C1878:C1941" si="273">DATEDIF(B1878,DATE(2023,6,8),"Y")</f>
        <v>46</v>
      </c>
      <c r="D1878">
        <v>1976</v>
      </c>
      <c r="E1878" s="7" t="s">
        <v>9</v>
      </c>
      <c r="F1878">
        <v>18</v>
      </c>
      <c r="G1878" s="8" t="str">
        <f t="shared" si="265"/>
        <v>Jul</v>
      </c>
      <c r="H1878" s="8" t="s">
        <v>6730</v>
      </c>
      <c r="I1878" s="14" t="s">
        <v>7294</v>
      </c>
      <c r="J1878" t="s">
        <v>6346</v>
      </c>
      <c r="K1878">
        <v>1976</v>
      </c>
      <c r="L1878">
        <f t="shared" si="267"/>
        <v>1976</v>
      </c>
      <c r="M1878">
        <v>26.79</v>
      </c>
      <c r="N1878" t="str">
        <f t="shared" si="268"/>
        <v>Overweight</v>
      </c>
      <c r="O1878" t="str">
        <f t="shared" si="269"/>
        <v>Normal</v>
      </c>
      <c r="P1878">
        <v>5</v>
      </c>
      <c r="Q1878" s="2" t="s">
        <v>8355</v>
      </c>
      <c r="R1878" s="2" t="s">
        <v>8354</v>
      </c>
      <c r="S1878" t="s">
        <v>2382</v>
      </c>
      <c r="T1878" s="2">
        <v>1</v>
      </c>
      <c r="U1878" s="2" t="str">
        <f t="shared" si="270"/>
        <v>NO</v>
      </c>
      <c r="V1878" t="s">
        <v>8354</v>
      </c>
      <c r="W1878" t="str">
        <f t="shared" si="271"/>
        <v>tier - 3</v>
      </c>
      <c r="X1878" t="s">
        <v>11</v>
      </c>
      <c r="Y1878" t="str">
        <f t="shared" si="272"/>
        <v>tier - 1</v>
      </c>
      <c r="Z1878" t="s">
        <v>15</v>
      </c>
      <c r="AA1878" s="15">
        <v>21677.279999999999</v>
      </c>
      <c r="AB1878" t="str">
        <v>R1012</v>
      </c>
    </row>
    <row r="1879" spans="1:28" x14ac:dyDescent="0.2">
      <c r="A1879" s="1" t="s">
        <v>489</v>
      </c>
      <c r="B1879" s="13">
        <f t="shared" si="266"/>
        <v>29118</v>
      </c>
      <c r="C1879" s="1">
        <f t="shared" si="273"/>
        <v>43</v>
      </c>
      <c r="D1879">
        <v>1979</v>
      </c>
      <c r="E1879" s="7" t="s">
        <v>19</v>
      </c>
      <c r="F1879">
        <v>20</v>
      </c>
      <c r="G1879" s="8" t="str">
        <f t="shared" si="265"/>
        <v>Sep</v>
      </c>
      <c r="H1879" s="8" t="s">
        <v>7145</v>
      </c>
      <c r="I1879" s="14" t="s">
        <v>8057</v>
      </c>
      <c r="J1879" t="s">
        <v>5392</v>
      </c>
      <c r="K1879">
        <v>1979</v>
      </c>
      <c r="L1879">
        <f t="shared" si="267"/>
        <v>1979</v>
      </c>
      <c r="M1879">
        <v>27.1</v>
      </c>
      <c r="N1879" t="str">
        <f t="shared" si="268"/>
        <v>Overweight</v>
      </c>
      <c r="O1879" t="str">
        <f t="shared" si="269"/>
        <v>Normal</v>
      </c>
      <c r="P1879">
        <v>4.01</v>
      </c>
      <c r="Q1879" s="2" t="s">
        <v>8355</v>
      </c>
      <c r="R1879" s="2" t="s">
        <v>8354</v>
      </c>
      <c r="S1879" t="s">
        <v>8354</v>
      </c>
      <c r="T1879" s="2">
        <v>1</v>
      </c>
      <c r="U1879" s="2" t="str">
        <f t="shared" si="270"/>
        <v>NO</v>
      </c>
      <c r="V1879" t="s">
        <v>8354</v>
      </c>
      <c r="W1879" t="str">
        <f t="shared" si="271"/>
        <v>tier - 3</v>
      </c>
      <c r="X1879" t="s">
        <v>11</v>
      </c>
      <c r="Y1879" t="str">
        <f t="shared" si="272"/>
        <v>tier - 1</v>
      </c>
      <c r="Z1879" t="s">
        <v>15</v>
      </c>
      <c r="AA1879" s="15">
        <v>21771.34</v>
      </c>
      <c r="AB1879" t="str">
        <v>R1024</v>
      </c>
    </row>
    <row r="1880" spans="1:28" x14ac:dyDescent="0.2">
      <c r="A1880" s="1" t="s">
        <v>488</v>
      </c>
      <c r="B1880" s="13">
        <f t="shared" si="266"/>
        <v>29126</v>
      </c>
      <c r="C1880" s="1">
        <f t="shared" si="273"/>
        <v>43</v>
      </c>
      <c r="D1880">
        <v>1979</v>
      </c>
      <c r="E1880" s="7" t="s">
        <v>19</v>
      </c>
      <c r="F1880">
        <v>28</v>
      </c>
      <c r="G1880" s="8" t="str">
        <f t="shared" si="265"/>
        <v>Sep</v>
      </c>
      <c r="H1880" s="8" t="s">
        <v>6730</v>
      </c>
      <c r="I1880" s="14" t="s">
        <v>8058</v>
      </c>
      <c r="J1880" t="s">
        <v>6347</v>
      </c>
      <c r="K1880">
        <v>1979</v>
      </c>
      <c r="L1880">
        <f t="shared" si="267"/>
        <v>1979</v>
      </c>
      <c r="M1880">
        <v>24.31</v>
      </c>
      <c r="N1880" t="str">
        <f t="shared" si="268"/>
        <v>Normalweight</v>
      </c>
      <c r="O1880" t="str">
        <f t="shared" si="269"/>
        <v>Normal</v>
      </c>
      <c r="P1880">
        <v>5.4</v>
      </c>
      <c r="Q1880" s="2" t="s">
        <v>8354</v>
      </c>
      <c r="R1880" s="2" t="s">
        <v>8354</v>
      </c>
      <c r="S1880" t="s">
        <v>8354</v>
      </c>
      <c r="T1880" s="2">
        <v>0</v>
      </c>
      <c r="U1880" s="2" t="str">
        <f t="shared" si="270"/>
        <v>NO</v>
      </c>
      <c r="V1880" t="s">
        <v>8354</v>
      </c>
      <c r="W1880" t="str">
        <f t="shared" si="271"/>
        <v>tier - 3</v>
      </c>
      <c r="X1880" t="s">
        <v>11</v>
      </c>
      <c r="Y1880" t="str">
        <f t="shared" si="272"/>
        <v>tier - 2</v>
      </c>
      <c r="Z1880" t="s">
        <v>10</v>
      </c>
      <c r="AA1880" s="15">
        <v>21774.32</v>
      </c>
      <c r="AB1880" t="str">
        <v>R1012</v>
      </c>
    </row>
    <row r="1881" spans="1:28" x14ac:dyDescent="0.2">
      <c r="A1881" s="1" t="s">
        <v>487</v>
      </c>
      <c r="B1881" s="13">
        <f t="shared" si="266"/>
        <v>23250</v>
      </c>
      <c r="C1881" s="1">
        <f t="shared" si="273"/>
        <v>59</v>
      </c>
      <c r="D1881">
        <v>1963</v>
      </c>
      <c r="E1881" s="7" t="s">
        <v>34</v>
      </c>
      <c r="F1881">
        <v>27</v>
      </c>
      <c r="G1881" s="8" t="str">
        <f t="shared" si="265"/>
        <v>Aug</v>
      </c>
      <c r="H1881" s="8" t="s">
        <v>6730</v>
      </c>
      <c r="I1881" s="14" t="s">
        <v>8059</v>
      </c>
      <c r="J1881" t="s">
        <v>6348</v>
      </c>
      <c r="K1881">
        <v>1963</v>
      </c>
      <c r="L1881">
        <f t="shared" si="267"/>
        <v>1963</v>
      </c>
      <c r="M1881">
        <v>15.53</v>
      </c>
      <c r="N1881" t="str">
        <f t="shared" si="268"/>
        <v>Underweight</v>
      </c>
      <c r="O1881" t="str">
        <f t="shared" si="269"/>
        <v>Prediabetes</v>
      </c>
      <c r="P1881">
        <v>5.81</v>
      </c>
      <c r="Q1881" s="2" t="s">
        <v>8354</v>
      </c>
      <c r="R1881" s="2" t="s">
        <v>8354</v>
      </c>
      <c r="S1881" t="s">
        <v>8354</v>
      </c>
      <c r="T1881" s="2">
        <v>1</v>
      </c>
      <c r="U1881" s="2" t="str">
        <f t="shared" si="270"/>
        <v>NO</v>
      </c>
      <c r="V1881" t="s">
        <v>8354</v>
      </c>
      <c r="W1881" t="str">
        <f t="shared" si="271"/>
        <v>tier - 3</v>
      </c>
      <c r="X1881" t="s">
        <v>11</v>
      </c>
      <c r="Y1881" t="str">
        <f t="shared" si="272"/>
        <v>tier - 1</v>
      </c>
      <c r="Z1881" t="s">
        <v>15</v>
      </c>
      <c r="AA1881" s="15">
        <v>21797</v>
      </c>
      <c r="AB1881" t="str">
        <v>R1011</v>
      </c>
    </row>
    <row r="1882" spans="1:28" x14ac:dyDescent="0.2">
      <c r="A1882" s="1" t="s">
        <v>486</v>
      </c>
      <c r="B1882" s="13">
        <f t="shared" si="266"/>
        <v>29084</v>
      </c>
      <c r="C1882" s="1">
        <f t="shared" si="273"/>
        <v>43</v>
      </c>
      <c r="D1882">
        <v>1979</v>
      </c>
      <c r="E1882" s="7" t="s">
        <v>34</v>
      </c>
      <c r="F1882">
        <v>17</v>
      </c>
      <c r="G1882" s="8" t="str">
        <f t="shared" si="265"/>
        <v>Aug</v>
      </c>
      <c r="H1882" s="8" t="s">
        <v>6732</v>
      </c>
      <c r="I1882" s="14" t="s">
        <v>8060</v>
      </c>
      <c r="J1882" t="s">
        <v>5280</v>
      </c>
      <c r="K1882">
        <v>1979</v>
      </c>
      <c r="L1882">
        <f t="shared" si="267"/>
        <v>1979</v>
      </c>
      <c r="M1882">
        <v>30.7</v>
      </c>
      <c r="N1882" t="str">
        <f t="shared" si="268"/>
        <v>Obesity</v>
      </c>
      <c r="O1882" t="str">
        <f t="shared" si="269"/>
        <v>Prediabetes</v>
      </c>
      <c r="P1882">
        <v>5.82</v>
      </c>
      <c r="Q1882" s="2" t="s">
        <v>8354</v>
      </c>
      <c r="R1882" s="2" t="s">
        <v>8354</v>
      </c>
      <c r="S1882" t="s">
        <v>8354</v>
      </c>
      <c r="T1882" s="2">
        <v>1</v>
      </c>
      <c r="U1882" s="2" t="str">
        <f t="shared" si="270"/>
        <v>NO</v>
      </c>
      <c r="V1882" t="s">
        <v>8354</v>
      </c>
      <c r="W1882" t="str">
        <f t="shared" si="271"/>
        <v>tier - 3</v>
      </c>
      <c r="X1882" t="s">
        <v>11</v>
      </c>
      <c r="Y1882" t="str">
        <f t="shared" si="272"/>
        <v>tier - 1</v>
      </c>
      <c r="Z1882" t="s">
        <v>15</v>
      </c>
      <c r="AA1882" s="15">
        <v>21880.82</v>
      </c>
      <c r="AB1882" t="str">
        <v>R1012</v>
      </c>
    </row>
    <row r="1883" spans="1:28" x14ac:dyDescent="0.2">
      <c r="A1883" s="1" t="s">
        <v>485</v>
      </c>
      <c r="B1883" s="13">
        <f t="shared" si="266"/>
        <v>37892</v>
      </c>
      <c r="C1883" s="1">
        <f t="shared" si="273"/>
        <v>19</v>
      </c>
      <c r="D1883">
        <v>2003</v>
      </c>
      <c r="E1883" s="7" t="s">
        <v>19</v>
      </c>
      <c r="F1883">
        <v>28</v>
      </c>
      <c r="G1883" s="8" t="str">
        <f t="shared" si="265"/>
        <v>Sep</v>
      </c>
      <c r="H1883" s="8" t="s">
        <v>6730</v>
      </c>
      <c r="I1883" s="14" t="s">
        <v>8056</v>
      </c>
      <c r="J1883" t="s">
        <v>6349</v>
      </c>
      <c r="K1883">
        <v>2003</v>
      </c>
      <c r="L1883">
        <f t="shared" si="267"/>
        <v>2003</v>
      </c>
      <c r="M1883">
        <v>33.33</v>
      </c>
      <c r="N1883" t="str">
        <f t="shared" si="268"/>
        <v>Obesity</v>
      </c>
      <c r="O1883" t="str">
        <f t="shared" si="269"/>
        <v>Normal</v>
      </c>
      <c r="P1883">
        <v>4.82</v>
      </c>
      <c r="Q1883" s="2" t="s">
        <v>8354</v>
      </c>
      <c r="R1883" s="2" t="s">
        <v>8354</v>
      </c>
      <c r="S1883" t="s">
        <v>8354</v>
      </c>
      <c r="T1883" s="2">
        <v>1</v>
      </c>
      <c r="U1883" s="2" t="str">
        <f t="shared" si="270"/>
        <v>NO</v>
      </c>
      <c r="V1883" t="s">
        <v>8354</v>
      </c>
      <c r="W1883" t="str">
        <f t="shared" si="271"/>
        <v>tier - 2</v>
      </c>
      <c r="X1883" t="s">
        <v>10</v>
      </c>
      <c r="Y1883" t="str">
        <f t="shared" si="272"/>
        <v>tier - 1</v>
      </c>
      <c r="Z1883" t="s">
        <v>15</v>
      </c>
      <c r="AA1883" s="15">
        <v>21882.400000000001</v>
      </c>
      <c r="AB1883" t="str">
        <v>R1011</v>
      </c>
    </row>
    <row r="1884" spans="1:28" x14ac:dyDescent="0.2">
      <c r="A1884" s="1" t="s">
        <v>484</v>
      </c>
      <c r="B1884" s="13">
        <f t="shared" si="266"/>
        <v>27747</v>
      </c>
      <c r="C1884" s="1">
        <f t="shared" si="273"/>
        <v>47</v>
      </c>
      <c r="D1884">
        <v>1975</v>
      </c>
      <c r="E1884" s="7" t="s">
        <v>29</v>
      </c>
      <c r="F1884">
        <v>19</v>
      </c>
      <c r="G1884" s="8" t="str">
        <f t="shared" si="265"/>
        <v>Dec</v>
      </c>
      <c r="H1884" s="8" t="s">
        <v>6730</v>
      </c>
      <c r="I1884" s="14" t="s">
        <v>8061</v>
      </c>
      <c r="J1884" t="s">
        <v>6350</v>
      </c>
      <c r="K1884">
        <v>1975</v>
      </c>
      <c r="L1884">
        <f t="shared" si="267"/>
        <v>1975</v>
      </c>
      <c r="M1884">
        <v>32.4</v>
      </c>
      <c r="N1884" t="str">
        <f t="shared" si="268"/>
        <v>Obesity</v>
      </c>
      <c r="O1884" t="str">
        <f t="shared" si="269"/>
        <v>Normal</v>
      </c>
      <c r="P1884">
        <v>5.08</v>
      </c>
      <c r="Q1884" s="2" t="s">
        <v>8354</v>
      </c>
      <c r="R1884" s="2" t="s">
        <v>8354</v>
      </c>
      <c r="S1884" t="s">
        <v>8354</v>
      </c>
      <c r="T1884" s="2">
        <v>1</v>
      </c>
      <c r="U1884" s="2" t="str">
        <f t="shared" si="270"/>
        <v>NO</v>
      </c>
      <c r="V1884" t="s">
        <v>8354</v>
      </c>
      <c r="W1884" t="str">
        <f t="shared" si="271"/>
        <v>tier - 3</v>
      </c>
      <c r="X1884" t="s">
        <v>11</v>
      </c>
      <c r="Y1884" t="str">
        <f t="shared" si="272"/>
        <v>tier - 3</v>
      </c>
      <c r="Z1884" t="s">
        <v>11</v>
      </c>
      <c r="AA1884" s="15">
        <v>21978.68</v>
      </c>
      <c r="AB1884" t="str">
        <v>R1013</v>
      </c>
    </row>
    <row r="1885" spans="1:28" x14ac:dyDescent="0.2">
      <c r="A1885" s="1" t="s">
        <v>483</v>
      </c>
      <c r="B1885" s="13">
        <f t="shared" si="266"/>
        <v>32795</v>
      </c>
      <c r="C1885" s="1">
        <f t="shared" si="273"/>
        <v>33</v>
      </c>
      <c r="D1885">
        <v>1989</v>
      </c>
      <c r="E1885" s="7" t="s">
        <v>36</v>
      </c>
      <c r="F1885">
        <v>14</v>
      </c>
      <c r="G1885" s="8" t="str">
        <f t="shared" si="265"/>
        <v>Oct</v>
      </c>
      <c r="H1885" s="8" t="s">
        <v>6730</v>
      </c>
      <c r="I1885" s="14" t="s">
        <v>8062</v>
      </c>
      <c r="J1885" t="s">
        <v>6351</v>
      </c>
      <c r="K1885">
        <v>1989</v>
      </c>
      <c r="L1885">
        <f t="shared" si="267"/>
        <v>1989</v>
      </c>
      <c r="M1885">
        <v>27.93</v>
      </c>
      <c r="N1885" t="str">
        <f t="shared" si="268"/>
        <v>Overweight</v>
      </c>
      <c r="O1885" t="str">
        <f t="shared" si="269"/>
        <v>Normal</v>
      </c>
      <c r="P1885">
        <v>5.59</v>
      </c>
      <c r="Q1885" s="2" t="s">
        <v>8354</v>
      </c>
      <c r="R1885" s="2" t="s">
        <v>8354</v>
      </c>
      <c r="S1885" t="s">
        <v>8354</v>
      </c>
      <c r="T1885" s="2">
        <v>1</v>
      </c>
      <c r="U1885" s="2" t="str">
        <f t="shared" si="270"/>
        <v>NO</v>
      </c>
      <c r="V1885" t="s">
        <v>8354</v>
      </c>
      <c r="W1885" t="str">
        <f t="shared" si="271"/>
        <v>tier - 3</v>
      </c>
      <c r="X1885" t="s">
        <v>11</v>
      </c>
      <c r="Y1885" t="str">
        <f t="shared" si="272"/>
        <v>tier - 1</v>
      </c>
      <c r="Z1885" t="s">
        <v>15</v>
      </c>
      <c r="AA1885" s="15">
        <v>21984.47</v>
      </c>
      <c r="AB1885" t="str">
        <v>R1012</v>
      </c>
    </row>
    <row r="1886" spans="1:28" x14ac:dyDescent="0.2">
      <c r="A1886" s="1" t="s">
        <v>482</v>
      </c>
      <c r="B1886" s="13">
        <f t="shared" si="266"/>
        <v>37131</v>
      </c>
      <c r="C1886" s="1">
        <f t="shared" si="273"/>
        <v>21</v>
      </c>
      <c r="D1886">
        <v>2001</v>
      </c>
      <c r="E1886" s="7" t="s">
        <v>34</v>
      </c>
      <c r="F1886">
        <v>28</v>
      </c>
      <c r="G1886" s="8" t="str">
        <f t="shared" si="265"/>
        <v>Aug</v>
      </c>
      <c r="H1886" s="8" t="s">
        <v>6730</v>
      </c>
      <c r="I1886" s="14" t="s">
        <v>8063</v>
      </c>
      <c r="J1886" t="s">
        <v>6352</v>
      </c>
      <c r="K1886">
        <v>2001</v>
      </c>
      <c r="L1886">
        <f t="shared" si="267"/>
        <v>2001</v>
      </c>
      <c r="M1886">
        <v>21.754999999999999</v>
      </c>
      <c r="N1886" t="str">
        <f t="shared" si="268"/>
        <v>Normalweight</v>
      </c>
      <c r="O1886" t="str">
        <f t="shared" si="269"/>
        <v>Normal</v>
      </c>
      <c r="P1886">
        <v>5.12</v>
      </c>
      <c r="Q1886" s="2" t="s">
        <v>8354</v>
      </c>
      <c r="R1886" s="2" t="s">
        <v>8354</v>
      </c>
      <c r="S1886" t="s">
        <v>8354</v>
      </c>
      <c r="T1886" s="2">
        <v>0</v>
      </c>
      <c r="U1886" s="2" t="str">
        <f t="shared" si="270"/>
        <v>NO</v>
      </c>
      <c r="V1886" t="s">
        <v>8354</v>
      </c>
      <c r="W1886" t="str">
        <f t="shared" si="271"/>
        <v>tier - 3</v>
      </c>
      <c r="X1886" t="s">
        <v>11</v>
      </c>
      <c r="Y1886" t="str">
        <f t="shared" si="272"/>
        <v>tier - 1</v>
      </c>
      <c r="Z1886" t="s">
        <v>15</v>
      </c>
      <c r="AA1886" s="15">
        <v>22097.62</v>
      </c>
      <c r="AB1886" t="str">
        <v>R1011</v>
      </c>
    </row>
    <row r="1887" spans="1:28" x14ac:dyDescent="0.2">
      <c r="A1887" s="1" t="s">
        <v>481</v>
      </c>
      <c r="B1887" s="13">
        <f t="shared" si="266"/>
        <v>29476</v>
      </c>
      <c r="C1887" s="1">
        <f t="shared" si="273"/>
        <v>42</v>
      </c>
      <c r="D1887">
        <v>1980</v>
      </c>
      <c r="E1887" s="7" t="s">
        <v>19</v>
      </c>
      <c r="F1887">
        <v>12</v>
      </c>
      <c r="G1887" s="8" t="str">
        <f t="shared" si="265"/>
        <v>Sep</v>
      </c>
      <c r="H1887" s="8" t="s">
        <v>6730</v>
      </c>
      <c r="I1887" s="14" t="s">
        <v>8064</v>
      </c>
      <c r="J1887" t="s">
        <v>6353</v>
      </c>
      <c r="K1887">
        <v>1980</v>
      </c>
      <c r="L1887">
        <f t="shared" si="267"/>
        <v>1980</v>
      </c>
      <c r="M1887">
        <v>25.934999999999999</v>
      </c>
      <c r="N1887" t="str">
        <f t="shared" si="268"/>
        <v>Overweight</v>
      </c>
      <c r="O1887" t="str">
        <f t="shared" si="269"/>
        <v>Normal</v>
      </c>
      <c r="P1887">
        <v>4.95</v>
      </c>
      <c r="Q1887" s="2" t="s">
        <v>8354</v>
      </c>
      <c r="R1887" s="2" t="s">
        <v>8354</v>
      </c>
      <c r="S1887" t="s">
        <v>8354</v>
      </c>
      <c r="T1887" s="2">
        <v>0</v>
      </c>
      <c r="U1887" s="2" t="str">
        <f t="shared" si="270"/>
        <v>NO</v>
      </c>
      <c r="V1887" t="s">
        <v>8354</v>
      </c>
      <c r="W1887" t="str">
        <f t="shared" si="271"/>
        <v>tier - 2</v>
      </c>
      <c r="X1887" t="s">
        <v>10</v>
      </c>
      <c r="Y1887" t="str">
        <f t="shared" si="272"/>
        <v>tier - 2</v>
      </c>
      <c r="Z1887" t="s">
        <v>10</v>
      </c>
      <c r="AA1887" s="15">
        <v>22144.03</v>
      </c>
      <c r="AB1887" t="str">
        <v>R1011</v>
      </c>
    </row>
    <row r="1888" spans="1:28" x14ac:dyDescent="0.2">
      <c r="A1888" s="1" t="s">
        <v>480</v>
      </c>
      <c r="B1888" s="13">
        <f t="shared" si="266"/>
        <v>23978</v>
      </c>
      <c r="C1888" s="1">
        <f t="shared" si="273"/>
        <v>57</v>
      </c>
      <c r="D1888">
        <v>1965</v>
      </c>
      <c r="E1888" s="7" t="s">
        <v>34</v>
      </c>
      <c r="F1888">
        <v>24</v>
      </c>
      <c r="G1888" s="8" t="str">
        <f t="shared" ref="G1888:G1951" si="274">IF(ISBLANK(E1888),"Sep",E1888)</f>
        <v>Aug</v>
      </c>
      <c r="H1888" s="8" t="s">
        <v>6732</v>
      </c>
      <c r="I1888" s="14" t="s">
        <v>8065</v>
      </c>
      <c r="J1888" t="s">
        <v>6717</v>
      </c>
      <c r="K1888">
        <v>1965</v>
      </c>
      <c r="L1888">
        <f t="shared" si="267"/>
        <v>1965</v>
      </c>
      <c r="M1888">
        <v>31.5</v>
      </c>
      <c r="N1888" t="str">
        <f t="shared" si="268"/>
        <v>Obesity</v>
      </c>
      <c r="O1888" t="str">
        <f t="shared" si="269"/>
        <v>Prediabetes</v>
      </c>
      <c r="P1888">
        <v>6.16</v>
      </c>
      <c r="Q1888" s="2" t="s">
        <v>8354</v>
      </c>
      <c r="R1888" s="2" t="s">
        <v>8354</v>
      </c>
      <c r="S1888" t="s">
        <v>8354</v>
      </c>
      <c r="T1888" s="2">
        <v>0</v>
      </c>
      <c r="U1888" s="2" t="str">
        <f t="shared" si="270"/>
        <v>NO</v>
      </c>
      <c r="V1888" t="s">
        <v>8354</v>
      </c>
      <c r="W1888" t="str">
        <f t="shared" si="271"/>
        <v>tier - 3</v>
      </c>
      <c r="X1888" t="s">
        <v>11</v>
      </c>
      <c r="Y1888" t="str">
        <f t="shared" si="272"/>
        <v>tier - 1</v>
      </c>
      <c r="Z1888" t="s">
        <v>15</v>
      </c>
      <c r="AA1888" s="15">
        <v>22192.44</v>
      </c>
      <c r="AB1888" t="str">
        <v>R1013</v>
      </c>
    </row>
    <row r="1889" spans="1:28" x14ac:dyDescent="0.2">
      <c r="A1889" s="1" t="s">
        <v>479</v>
      </c>
      <c r="B1889" s="13">
        <f t="shared" si="266"/>
        <v>26100</v>
      </c>
      <c r="C1889" s="1">
        <f t="shared" si="273"/>
        <v>51</v>
      </c>
      <c r="D1889">
        <v>1971</v>
      </c>
      <c r="E1889" s="7" t="s">
        <v>17</v>
      </c>
      <c r="F1889">
        <v>16</v>
      </c>
      <c r="G1889" s="8" t="str">
        <f t="shared" si="274"/>
        <v>Jun</v>
      </c>
      <c r="H1889" s="8" t="s">
        <v>6732</v>
      </c>
      <c r="I1889" s="14" t="s">
        <v>7076</v>
      </c>
      <c r="J1889" t="s">
        <v>6354</v>
      </c>
      <c r="K1889">
        <v>1971</v>
      </c>
      <c r="L1889">
        <f t="shared" si="267"/>
        <v>1971</v>
      </c>
      <c r="M1889">
        <v>30.03</v>
      </c>
      <c r="N1889" t="str">
        <f t="shared" si="268"/>
        <v>Obesity</v>
      </c>
      <c r="O1889" t="str">
        <f t="shared" si="269"/>
        <v>Diabetes</v>
      </c>
      <c r="P1889">
        <v>6.41</v>
      </c>
      <c r="Q1889" s="2" t="s">
        <v>8354</v>
      </c>
      <c r="R1889" s="2" t="s">
        <v>8354</v>
      </c>
      <c r="S1889" t="s">
        <v>8354</v>
      </c>
      <c r="T1889" s="2">
        <v>0</v>
      </c>
      <c r="U1889" s="2" t="str">
        <f t="shared" si="270"/>
        <v>NO</v>
      </c>
      <c r="V1889" t="s">
        <v>8354</v>
      </c>
      <c r="W1889" t="str">
        <f t="shared" si="271"/>
        <v>tier - 2</v>
      </c>
      <c r="X1889" t="s">
        <v>10</v>
      </c>
      <c r="Y1889" t="str">
        <f t="shared" si="272"/>
        <v>tier - 3</v>
      </c>
      <c r="Z1889" t="s">
        <v>11</v>
      </c>
      <c r="AA1889" s="15">
        <v>22218.11</v>
      </c>
      <c r="AB1889" t="str">
        <v>R1013</v>
      </c>
    </row>
    <row r="1890" spans="1:28" x14ac:dyDescent="0.2">
      <c r="A1890" s="1" t="s">
        <v>478</v>
      </c>
      <c r="B1890" s="13">
        <f t="shared" si="266"/>
        <v>30312</v>
      </c>
      <c r="C1890" s="1">
        <f t="shared" si="273"/>
        <v>40</v>
      </c>
      <c r="D1890">
        <v>1982</v>
      </c>
      <c r="E1890" s="7" t="s">
        <v>29</v>
      </c>
      <c r="F1890">
        <v>27</v>
      </c>
      <c r="G1890" s="8" t="str">
        <f t="shared" si="274"/>
        <v>Dec</v>
      </c>
      <c r="H1890" s="8" t="s">
        <v>6732</v>
      </c>
      <c r="I1890" s="14" t="s">
        <v>8066</v>
      </c>
      <c r="J1890" t="s">
        <v>5295</v>
      </c>
      <c r="K1890">
        <v>1982</v>
      </c>
      <c r="L1890">
        <f t="shared" si="267"/>
        <v>1982</v>
      </c>
      <c r="M1890">
        <v>33.479999999999997</v>
      </c>
      <c r="N1890" t="str">
        <f t="shared" si="268"/>
        <v>Obesity</v>
      </c>
      <c r="O1890" t="str">
        <f t="shared" si="269"/>
        <v>Diabetes</v>
      </c>
      <c r="P1890">
        <v>8.94</v>
      </c>
      <c r="Q1890" s="2" t="s">
        <v>8354</v>
      </c>
      <c r="R1890" s="2" t="s">
        <v>8354</v>
      </c>
      <c r="S1890" t="s">
        <v>8354</v>
      </c>
      <c r="T1890" s="2">
        <v>0</v>
      </c>
      <c r="U1890" s="2" t="str">
        <f t="shared" si="270"/>
        <v>NO</v>
      </c>
      <c r="V1890" t="s">
        <v>8354</v>
      </c>
      <c r="W1890" t="str">
        <f t="shared" si="271"/>
        <v>tier - 2</v>
      </c>
      <c r="X1890" t="s">
        <v>10</v>
      </c>
      <c r="Y1890" t="str">
        <f t="shared" si="272"/>
        <v>tier - 3</v>
      </c>
      <c r="Z1890" t="s">
        <v>11</v>
      </c>
      <c r="AA1890" s="15">
        <v>22331.57</v>
      </c>
      <c r="AB1890" t="str">
        <v>R1024</v>
      </c>
    </row>
    <row r="1891" spans="1:28" x14ac:dyDescent="0.2">
      <c r="A1891" s="1" t="s">
        <v>477</v>
      </c>
      <c r="B1891" s="13">
        <f t="shared" si="266"/>
        <v>36398</v>
      </c>
      <c r="C1891" s="1">
        <f t="shared" si="273"/>
        <v>23</v>
      </c>
      <c r="D1891">
        <v>1999</v>
      </c>
      <c r="E1891" s="7" t="s">
        <v>34</v>
      </c>
      <c r="F1891">
        <v>26</v>
      </c>
      <c r="G1891" s="8" t="str">
        <f t="shared" si="274"/>
        <v>Aug</v>
      </c>
      <c r="H1891" s="8" t="s">
        <v>6730</v>
      </c>
      <c r="I1891" s="14" t="s">
        <v>7619</v>
      </c>
      <c r="J1891" t="s">
        <v>6355</v>
      </c>
      <c r="K1891">
        <v>1999</v>
      </c>
      <c r="L1891">
        <f t="shared" si="267"/>
        <v>1999</v>
      </c>
      <c r="M1891">
        <v>16.510000000000002</v>
      </c>
      <c r="N1891" t="str">
        <f t="shared" si="268"/>
        <v>Underweight</v>
      </c>
      <c r="O1891" t="str">
        <f t="shared" si="269"/>
        <v>Normal</v>
      </c>
      <c r="P1891">
        <v>4.42</v>
      </c>
      <c r="Q1891" s="2" t="s">
        <v>8355</v>
      </c>
      <c r="R1891" s="2" t="s">
        <v>8354</v>
      </c>
      <c r="S1891" t="s">
        <v>2382</v>
      </c>
      <c r="T1891" s="2">
        <v>1</v>
      </c>
      <c r="U1891" s="2" t="str">
        <f t="shared" si="270"/>
        <v>NO</v>
      </c>
      <c r="V1891" t="s">
        <v>8354</v>
      </c>
      <c r="W1891" t="str">
        <f t="shared" si="271"/>
        <v>tier - 3</v>
      </c>
      <c r="X1891" t="s">
        <v>11</v>
      </c>
      <c r="Y1891" t="str">
        <f t="shared" si="272"/>
        <v>tier - 2</v>
      </c>
      <c r="Z1891" t="s">
        <v>10</v>
      </c>
      <c r="AA1891" s="15">
        <v>22395.74</v>
      </c>
      <c r="AB1891" t="str">
        <v>R1024</v>
      </c>
    </row>
    <row r="1892" spans="1:28" x14ac:dyDescent="0.2">
      <c r="A1892" s="1" t="s">
        <v>476</v>
      </c>
      <c r="B1892" s="13">
        <f t="shared" si="266"/>
        <v>24337</v>
      </c>
      <c r="C1892" s="1">
        <f t="shared" si="273"/>
        <v>56</v>
      </c>
      <c r="D1892">
        <v>1966</v>
      </c>
      <c r="E1892" s="7" t="s">
        <v>34</v>
      </c>
      <c r="F1892">
        <v>18</v>
      </c>
      <c r="G1892" s="8" t="str">
        <f t="shared" si="274"/>
        <v>Aug</v>
      </c>
      <c r="H1892" s="8" t="s">
        <v>6732</v>
      </c>
      <c r="I1892" s="14" t="s">
        <v>6751</v>
      </c>
      <c r="J1892" t="s">
        <v>6356</v>
      </c>
      <c r="K1892">
        <v>1966</v>
      </c>
      <c r="L1892">
        <f t="shared" si="267"/>
        <v>1966</v>
      </c>
      <c r="M1892">
        <v>33.155000000000001</v>
      </c>
      <c r="N1892" t="str">
        <f t="shared" si="268"/>
        <v>Obesity</v>
      </c>
      <c r="O1892" t="str">
        <f t="shared" si="269"/>
        <v>Normal</v>
      </c>
      <c r="P1892">
        <v>5.3</v>
      </c>
      <c r="Q1892" s="2" t="s">
        <v>8355</v>
      </c>
      <c r="R1892" s="2" t="s">
        <v>8354</v>
      </c>
      <c r="S1892" t="s">
        <v>8354</v>
      </c>
      <c r="T1892" s="2">
        <v>1</v>
      </c>
      <c r="U1892" s="2" t="str">
        <f t="shared" si="270"/>
        <v>NO</v>
      </c>
      <c r="V1892" t="s">
        <v>8354</v>
      </c>
      <c r="W1892" t="str">
        <f t="shared" si="271"/>
        <v>tier - 3</v>
      </c>
      <c r="X1892" t="s">
        <v>11</v>
      </c>
      <c r="Y1892" t="str">
        <f t="shared" si="272"/>
        <v>tier - 3</v>
      </c>
      <c r="Z1892" t="s">
        <v>11</v>
      </c>
      <c r="AA1892" s="15">
        <v>22412.65</v>
      </c>
      <c r="AB1892" t="str">
        <v>R1014</v>
      </c>
    </row>
    <row r="1893" spans="1:28" x14ac:dyDescent="0.2">
      <c r="A1893" s="1" t="s">
        <v>475</v>
      </c>
      <c r="B1893" s="13">
        <f t="shared" si="266"/>
        <v>30671</v>
      </c>
      <c r="C1893" s="1">
        <f t="shared" si="273"/>
        <v>39</v>
      </c>
      <c r="D1893">
        <v>1983</v>
      </c>
      <c r="E1893" s="7" t="s">
        <v>29</v>
      </c>
      <c r="F1893">
        <v>21</v>
      </c>
      <c r="G1893" s="8" t="str">
        <f t="shared" si="274"/>
        <v>Dec</v>
      </c>
      <c r="H1893" s="8" t="s">
        <v>6732</v>
      </c>
      <c r="I1893" s="14" t="s">
        <v>8067</v>
      </c>
      <c r="J1893" t="s">
        <v>6357</v>
      </c>
      <c r="K1893">
        <v>1983</v>
      </c>
      <c r="L1893">
        <f t="shared" si="267"/>
        <v>1983</v>
      </c>
      <c r="M1893">
        <v>37.29</v>
      </c>
      <c r="N1893" t="str">
        <f t="shared" si="268"/>
        <v>Obesity</v>
      </c>
      <c r="O1893" t="str">
        <f t="shared" si="269"/>
        <v>Normal</v>
      </c>
      <c r="P1893">
        <v>4.6399999999999997</v>
      </c>
      <c r="Q1893" s="2" t="s">
        <v>8354</v>
      </c>
      <c r="R1893" s="2" t="s">
        <v>8354</v>
      </c>
      <c r="S1893" t="s">
        <v>2382</v>
      </c>
      <c r="T1893" s="2">
        <v>1</v>
      </c>
      <c r="U1893" s="2" t="str">
        <f t="shared" si="270"/>
        <v>NO</v>
      </c>
      <c r="V1893" t="s">
        <v>8354</v>
      </c>
      <c r="W1893" t="str">
        <f t="shared" si="271"/>
        <v>tier - 3</v>
      </c>
      <c r="X1893" t="s">
        <v>11</v>
      </c>
      <c r="Y1893" t="str">
        <f t="shared" si="272"/>
        <v>tier - 1</v>
      </c>
      <c r="Z1893" t="s">
        <v>15</v>
      </c>
      <c r="AA1893" s="15">
        <v>22462.04</v>
      </c>
      <c r="AB1893" t="str">
        <v>R1019</v>
      </c>
    </row>
    <row r="1894" spans="1:28" x14ac:dyDescent="0.2">
      <c r="A1894" s="1" t="s">
        <v>474</v>
      </c>
      <c r="B1894" s="13">
        <f t="shared" si="266"/>
        <v>29173</v>
      </c>
      <c r="C1894" s="1">
        <f t="shared" si="273"/>
        <v>43</v>
      </c>
      <c r="D1894">
        <v>1979</v>
      </c>
      <c r="E1894" s="7" t="s">
        <v>14</v>
      </c>
      <c r="F1894">
        <v>14</v>
      </c>
      <c r="G1894" s="8" t="str">
        <f t="shared" si="274"/>
        <v>Nov</v>
      </c>
      <c r="H1894" s="8" t="s">
        <v>6730</v>
      </c>
      <c r="I1894" s="14" t="s">
        <v>8068</v>
      </c>
      <c r="J1894" t="s">
        <v>6358</v>
      </c>
      <c r="K1894">
        <v>1979</v>
      </c>
      <c r="L1894">
        <f t="shared" si="267"/>
        <v>1979</v>
      </c>
      <c r="M1894">
        <v>20.23</v>
      </c>
      <c r="N1894" t="str">
        <f t="shared" si="268"/>
        <v>Normalweight</v>
      </c>
      <c r="O1894" t="str">
        <f t="shared" si="269"/>
        <v>Prediabetes</v>
      </c>
      <c r="P1894">
        <v>6.16</v>
      </c>
      <c r="Q1894" s="2" t="s">
        <v>8355</v>
      </c>
      <c r="R1894" s="2" t="s">
        <v>8354</v>
      </c>
      <c r="S1894" t="s">
        <v>8354</v>
      </c>
      <c r="T1894" s="2">
        <v>1</v>
      </c>
      <c r="U1894" s="2" t="str">
        <f t="shared" si="270"/>
        <v>NO</v>
      </c>
      <c r="V1894" t="s">
        <v>8354</v>
      </c>
      <c r="W1894" t="str">
        <f t="shared" si="271"/>
        <v>tier - 3</v>
      </c>
      <c r="X1894" t="s">
        <v>11</v>
      </c>
      <c r="Y1894" t="str">
        <f t="shared" si="272"/>
        <v>tier - 2</v>
      </c>
      <c r="Z1894" t="s">
        <v>10</v>
      </c>
      <c r="AA1894" s="15">
        <v>22478.6</v>
      </c>
      <c r="AB1894" t="str">
        <v>R1011</v>
      </c>
    </row>
    <row r="1895" spans="1:28" x14ac:dyDescent="0.2">
      <c r="A1895" s="1" t="s">
        <v>473</v>
      </c>
      <c r="B1895" s="13">
        <f t="shared" si="266"/>
        <v>37827</v>
      </c>
      <c r="C1895" s="1">
        <f t="shared" si="273"/>
        <v>19</v>
      </c>
      <c r="D1895">
        <v>2003</v>
      </c>
      <c r="E1895" s="7" t="s">
        <v>9</v>
      </c>
      <c r="F1895">
        <v>25</v>
      </c>
      <c r="G1895" s="8" t="str">
        <f t="shared" si="274"/>
        <v>Jul</v>
      </c>
      <c r="H1895" s="8" t="s">
        <v>6732</v>
      </c>
      <c r="I1895" s="14" t="s">
        <v>6841</v>
      </c>
      <c r="J1895" t="s">
        <v>6359</v>
      </c>
      <c r="K1895">
        <v>2003</v>
      </c>
      <c r="L1895">
        <f t="shared" si="267"/>
        <v>2003</v>
      </c>
      <c r="M1895">
        <v>28.975000000000001</v>
      </c>
      <c r="N1895" t="str">
        <f t="shared" si="268"/>
        <v>Overweight</v>
      </c>
      <c r="O1895" t="str">
        <f t="shared" si="269"/>
        <v>Normal</v>
      </c>
      <c r="P1895">
        <v>4.12</v>
      </c>
      <c r="Q1895" s="2" t="s">
        <v>8354</v>
      </c>
      <c r="R1895" s="2" t="s">
        <v>8354</v>
      </c>
      <c r="S1895" t="s">
        <v>2382</v>
      </c>
      <c r="T1895" s="2">
        <v>1</v>
      </c>
      <c r="U1895" s="2" t="str">
        <f t="shared" si="270"/>
        <v>NO</v>
      </c>
      <c r="V1895" t="s">
        <v>8354</v>
      </c>
      <c r="W1895" t="str">
        <f t="shared" si="271"/>
        <v>tier - 2</v>
      </c>
      <c r="X1895" t="s">
        <v>10</v>
      </c>
      <c r="Y1895" t="str">
        <f t="shared" si="272"/>
        <v>tier - 1</v>
      </c>
      <c r="Z1895" t="s">
        <v>15</v>
      </c>
      <c r="AA1895" s="15">
        <v>22493.66</v>
      </c>
      <c r="AB1895" t="str">
        <v>R1012</v>
      </c>
    </row>
    <row r="1896" spans="1:28" x14ac:dyDescent="0.2">
      <c r="A1896" s="1" t="s">
        <v>472</v>
      </c>
      <c r="B1896" s="13">
        <f t="shared" si="266"/>
        <v>25881</v>
      </c>
      <c r="C1896" s="1">
        <f t="shared" si="273"/>
        <v>52</v>
      </c>
      <c r="D1896">
        <v>1970</v>
      </c>
      <c r="E1896" s="7" t="s">
        <v>14</v>
      </c>
      <c r="F1896">
        <v>9</v>
      </c>
      <c r="G1896" s="8" t="str">
        <f t="shared" si="274"/>
        <v>Nov</v>
      </c>
      <c r="H1896" s="8" t="s">
        <v>6730</v>
      </c>
      <c r="I1896" s="14" t="s">
        <v>8069</v>
      </c>
      <c r="J1896" t="s">
        <v>6360</v>
      </c>
      <c r="K1896">
        <v>1970</v>
      </c>
      <c r="L1896">
        <f t="shared" si="267"/>
        <v>1970</v>
      </c>
      <c r="M1896">
        <v>16.420000000000002</v>
      </c>
      <c r="N1896" t="str">
        <f t="shared" si="268"/>
        <v>Underweight</v>
      </c>
      <c r="O1896" t="str">
        <f t="shared" si="269"/>
        <v>Prediabetes</v>
      </c>
      <c r="P1896">
        <v>5.77</v>
      </c>
      <c r="Q1896" s="2" t="s">
        <v>8355</v>
      </c>
      <c r="R1896" s="2" t="s">
        <v>8354</v>
      </c>
      <c r="S1896" t="s">
        <v>2382</v>
      </c>
      <c r="T1896" s="2">
        <v>1</v>
      </c>
      <c r="U1896" s="2" t="str">
        <f t="shared" si="270"/>
        <v>NO</v>
      </c>
      <c r="V1896" t="s">
        <v>8354</v>
      </c>
      <c r="W1896" t="str">
        <f t="shared" si="271"/>
        <v>tier - 2</v>
      </c>
      <c r="X1896" t="s">
        <v>10</v>
      </c>
      <c r="Y1896" t="str">
        <f t="shared" si="272"/>
        <v>tier - 2</v>
      </c>
      <c r="Z1896" t="s">
        <v>10</v>
      </c>
      <c r="AA1896" s="15">
        <v>23045.57</v>
      </c>
      <c r="AB1896" t="str">
        <v>R1024</v>
      </c>
    </row>
    <row r="1897" spans="1:28" x14ac:dyDescent="0.2">
      <c r="A1897" s="1" t="s">
        <v>471</v>
      </c>
      <c r="B1897" s="13">
        <f t="shared" si="266"/>
        <v>27646</v>
      </c>
      <c r="C1897" s="1">
        <f t="shared" si="273"/>
        <v>47</v>
      </c>
      <c r="D1897">
        <v>1975</v>
      </c>
      <c r="E1897" s="7" t="s">
        <v>19</v>
      </c>
      <c r="F1897">
        <v>9</v>
      </c>
      <c r="G1897" s="8" t="str">
        <f t="shared" si="274"/>
        <v>Sep</v>
      </c>
      <c r="H1897" s="8" t="s">
        <v>6732</v>
      </c>
      <c r="I1897" s="14" t="s">
        <v>8070</v>
      </c>
      <c r="J1897" t="s">
        <v>4975</v>
      </c>
      <c r="K1897">
        <v>1975</v>
      </c>
      <c r="L1897">
        <f t="shared" si="267"/>
        <v>1975</v>
      </c>
      <c r="M1897">
        <v>17.559999999999999</v>
      </c>
      <c r="N1897" t="str">
        <f t="shared" si="268"/>
        <v>Underweight</v>
      </c>
      <c r="O1897" t="str">
        <f t="shared" si="269"/>
        <v>Prediabetes</v>
      </c>
      <c r="P1897">
        <v>6.2</v>
      </c>
      <c r="Q1897" s="2" t="s">
        <v>8354</v>
      </c>
      <c r="R1897" s="2" t="s">
        <v>8354</v>
      </c>
      <c r="S1897" t="s">
        <v>8354</v>
      </c>
      <c r="T1897" s="2">
        <v>1</v>
      </c>
      <c r="U1897" s="2" t="str">
        <f t="shared" si="270"/>
        <v>NO</v>
      </c>
      <c r="V1897" t="s">
        <v>8354</v>
      </c>
      <c r="W1897" t="str">
        <f t="shared" si="271"/>
        <v>tier - 2</v>
      </c>
      <c r="X1897" t="s">
        <v>10</v>
      </c>
      <c r="Y1897" t="str">
        <f t="shared" si="272"/>
        <v>tier - 2</v>
      </c>
      <c r="Z1897" t="s">
        <v>10</v>
      </c>
      <c r="AA1897" s="15">
        <v>23065.42</v>
      </c>
      <c r="AB1897" t="str">
        <v>R1013</v>
      </c>
    </row>
    <row r="1898" spans="1:28" x14ac:dyDescent="0.2">
      <c r="A1898" s="1" t="s">
        <v>470</v>
      </c>
      <c r="B1898" s="13">
        <f t="shared" si="266"/>
        <v>37969</v>
      </c>
      <c r="C1898" s="1">
        <f t="shared" si="273"/>
        <v>19</v>
      </c>
      <c r="D1898">
        <v>2003</v>
      </c>
      <c r="E1898" s="7" t="s">
        <v>29</v>
      </c>
      <c r="F1898">
        <v>14</v>
      </c>
      <c r="G1898" s="8" t="str">
        <f t="shared" si="274"/>
        <v>Dec</v>
      </c>
      <c r="H1898" s="8" t="s">
        <v>6732</v>
      </c>
      <c r="I1898" s="14" t="s">
        <v>6877</v>
      </c>
      <c r="J1898" t="s">
        <v>6361</v>
      </c>
      <c r="K1898">
        <v>2003</v>
      </c>
      <c r="L1898">
        <f t="shared" si="267"/>
        <v>2003</v>
      </c>
      <c r="M1898">
        <v>24.13</v>
      </c>
      <c r="N1898" t="str">
        <f t="shared" si="268"/>
        <v>Normalweight</v>
      </c>
      <c r="O1898" t="str">
        <f t="shared" si="269"/>
        <v>Normal</v>
      </c>
      <c r="P1898">
        <v>4.3899999999999997</v>
      </c>
      <c r="Q1898" s="2" t="s">
        <v>8354</v>
      </c>
      <c r="R1898" s="2" t="s">
        <v>8354</v>
      </c>
      <c r="S1898" t="s">
        <v>8354</v>
      </c>
      <c r="T1898" s="2">
        <v>1</v>
      </c>
      <c r="U1898" s="2" t="str">
        <f t="shared" si="270"/>
        <v>NO</v>
      </c>
      <c r="V1898" t="s">
        <v>8354</v>
      </c>
      <c r="W1898" t="str">
        <f t="shared" si="271"/>
        <v>tier - 2</v>
      </c>
      <c r="X1898" t="s">
        <v>10</v>
      </c>
      <c r="Y1898" t="str">
        <f t="shared" si="272"/>
        <v>tier - 2</v>
      </c>
      <c r="Z1898" t="s">
        <v>10</v>
      </c>
      <c r="AA1898" s="15">
        <v>23082.959999999999</v>
      </c>
      <c r="AB1898" t="str">
        <v>R1011</v>
      </c>
    </row>
    <row r="1899" spans="1:28" x14ac:dyDescent="0.2">
      <c r="A1899" s="1" t="s">
        <v>469</v>
      </c>
      <c r="B1899" s="13">
        <f t="shared" si="266"/>
        <v>35649</v>
      </c>
      <c r="C1899" s="1">
        <f t="shared" si="273"/>
        <v>25</v>
      </c>
      <c r="D1899">
        <v>1997</v>
      </c>
      <c r="E1899" s="7" t="s">
        <v>34</v>
      </c>
      <c r="F1899">
        <v>7</v>
      </c>
      <c r="G1899" s="8" t="str">
        <f t="shared" si="274"/>
        <v>Aug</v>
      </c>
      <c r="H1899" s="8" t="s">
        <v>6732</v>
      </c>
      <c r="I1899" s="14" t="s">
        <v>8071</v>
      </c>
      <c r="J1899" t="s">
        <v>4802</v>
      </c>
      <c r="K1899">
        <v>1997</v>
      </c>
      <c r="L1899">
        <f t="shared" si="267"/>
        <v>1997</v>
      </c>
      <c r="M1899">
        <v>19.95</v>
      </c>
      <c r="N1899" t="str">
        <f t="shared" si="268"/>
        <v>Normalweight</v>
      </c>
      <c r="O1899" t="str">
        <f t="shared" si="269"/>
        <v>Normal</v>
      </c>
      <c r="P1899">
        <v>5.13</v>
      </c>
      <c r="Q1899" s="2" t="s">
        <v>8354</v>
      </c>
      <c r="R1899" s="2" t="s">
        <v>8355</v>
      </c>
      <c r="S1899" t="s">
        <v>8354</v>
      </c>
      <c r="T1899" s="2">
        <v>2</v>
      </c>
      <c r="U1899" s="2" t="str">
        <f t="shared" si="270"/>
        <v>NO</v>
      </c>
      <c r="V1899" t="s">
        <v>8354</v>
      </c>
      <c r="W1899" t="str">
        <f t="shared" si="271"/>
        <v>tier - 2</v>
      </c>
      <c r="X1899" t="s">
        <v>10</v>
      </c>
      <c r="Y1899" t="str">
        <f t="shared" si="272"/>
        <v>tier - 3</v>
      </c>
      <c r="Z1899" t="s">
        <v>11</v>
      </c>
      <c r="AA1899" s="15">
        <v>23241.47</v>
      </c>
      <c r="AB1899" t="str">
        <v>R1018</v>
      </c>
    </row>
    <row r="1900" spans="1:28" x14ac:dyDescent="0.2">
      <c r="A1900" s="1" t="s">
        <v>468</v>
      </c>
      <c r="B1900" s="13">
        <f t="shared" si="266"/>
        <v>25521</v>
      </c>
      <c r="C1900" s="1">
        <f t="shared" si="273"/>
        <v>53</v>
      </c>
      <c r="D1900">
        <v>1969</v>
      </c>
      <c r="E1900" s="7" t="s">
        <v>14</v>
      </c>
      <c r="F1900">
        <v>14</v>
      </c>
      <c r="G1900" s="8" t="str">
        <f t="shared" si="274"/>
        <v>Nov</v>
      </c>
      <c r="H1900" s="8" t="s">
        <v>6732</v>
      </c>
      <c r="I1900" s="14" t="s">
        <v>7089</v>
      </c>
      <c r="J1900" t="s">
        <v>4833</v>
      </c>
      <c r="K1900">
        <v>1969</v>
      </c>
      <c r="L1900">
        <f t="shared" si="267"/>
        <v>1969</v>
      </c>
      <c r="M1900">
        <v>21.24</v>
      </c>
      <c r="N1900" t="str">
        <f t="shared" si="268"/>
        <v>Normalweight</v>
      </c>
      <c r="O1900" t="str">
        <f t="shared" si="269"/>
        <v>Normal</v>
      </c>
      <c r="P1900">
        <v>4.49</v>
      </c>
      <c r="Q1900" s="2" t="s">
        <v>8354</v>
      </c>
      <c r="R1900" s="2" t="s">
        <v>8354</v>
      </c>
      <c r="S1900" t="s">
        <v>8354</v>
      </c>
      <c r="T1900" s="2">
        <v>0</v>
      </c>
      <c r="U1900" s="2" t="str">
        <f t="shared" si="270"/>
        <v>NO</v>
      </c>
      <c r="V1900" t="s">
        <v>8354</v>
      </c>
      <c r="W1900" t="str">
        <f t="shared" si="271"/>
        <v>tier - 2</v>
      </c>
      <c r="X1900" t="s">
        <v>10</v>
      </c>
      <c r="Y1900" t="str">
        <f t="shared" si="272"/>
        <v>tier - 3</v>
      </c>
      <c r="Z1900" t="s">
        <v>11</v>
      </c>
      <c r="AA1900" s="15">
        <v>23244.79</v>
      </c>
      <c r="AB1900" t="str">
        <v>R1013</v>
      </c>
    </row>
    <row r="1901" spans="1:28" x14ac:dyDescent="0.2">
      <c r="A1901" s="1" t="s">
        <v>467</v>
      </c>
      <c r="B1901" s="13">
        <f t="shared" si="266"/>
        <v>34610</v>
      </c>
      <c r="C1901" s="1">
        <f t="shared" si="273"/>
        <v>28</v>
      </c>
      <c r="D1901">
        <v>1994</v>
      </c>
      <c r="E1901" s="7" t="s">
        <v>36</v>
      </c>
      <c r="F1901">
        <v>3</v>
      </c>
      <c r="G1901" s="8" t="str">
        <f t="shared" si="274"/>
        <v>Oct</v>
      </c>
      <c r="H1901" s="8" t="s">
        <v>6730</v>
      </c>
      <c r="I1901" s="14" t="s">
        <v>6823</v>
      </c>
      <c r="J1901" t="s">
        <v>6362</v>
      </c>
      <c r="K1901">
        <v>1994</v>
      </c>
      <c r="L1901">
        <f t="shared" si="267"/>
        <v>1994</v>
      </c>
      <c r="M1901">
        <v>44.22</v>
      </c>
      <c r="N1901" t="str">
        <f t="shared" si="268"/>
        <v>Obesity</v>
      </c>
      <c r="O1901" t="str">
        <f t="shared" si="269"/>
        <v>Prediabetes</v>
      </c>
      <c r="P1901">
        <v>6.35</v>
      </c>
      <c r="Q1901" s="2" t="s">
        <v>8354</v>
      </c>
      <c r="R1901" s="2" t="s">
        <v>8354</v>
      </c>
      <c r="S1901" t="s">
        <v>8354</v>
      </c>
      <c r="T1901" s="2">
        <v>0</v>
      </c>
      <c r="U1901" s="2" t="str">
        <f t="shared" si="270"/>
        <v>NO</v>
      </c>
      <c r="V1901" t="s">
        <v>8354</v>
      </c>
      <c r="W1901" t="str">
        <f t="shared" si="271"/>
        <v>tier - 2</v>
      </c>
      <c r="X1901" t="s">
        <v>10</v>
      </c>
      <c r="Y1901" t="str">
        <f t="shared" si="272"/>
        <v>tier - 3</v>
      </c>
      <c r="Z1901" t="s">
        <v>11</v>
      </c>
      <c r="AA1901" s="15">
        <v>23288.93</v>
      </c>
      <c r="AB1901" t="str">
        <v>R1024</v>
      </c>
    </row>
    <row r="1902" spans="1:28" x14ac:dyDescent="0.2">
      <c r="A1902" s="1" t="s">
        <v>466</v>
      </c>
      <c r="B1902" s="13">
        <f t="shared" si="266"/>
        <v>26959</v>
      </c>
      <c r="C1902" s="1">
        <f t="shared" si="273"/>
        <v>49</v>
      </c>
      <c r="D1902">
        <v>1973</v>
      </c>
      <c r="E1902" s="7" t="s">
        <v>36</v>
      </c>
      <c r="F1902">
        <v>22</v>
      </c>
      <c r="G1902" s="8" t="str">
        <f t="shared" si="274"/>
        <v>Oct</v>
      </c>
      <c r="H1902" s="8" t="s">
        <v>6730</v>
      </c>
      <c r="I1902" s="14" t="s">
        <v>8072</v>
      </c>
      <c r="J1902" t="s">
        <v>6278</v>
      </c>
      <c r="K1902">
        <v>1973</v>
      </c>
      <c r="L1902">
        <f t="shared" si="267"/>
        <v>1973</v>
      </c>
      <c r="M1902">
        <v>41.1</v>
      </c>
      <c r="N1902" t="str">
        <f t="shared" si="268"/>
        <v>Obesity</v>
      </c>
      <c r="O1902" t="str">
        <f t="shared" si="269"/>
        <v>Prediabetes</v>
      </c>
      <c r="P1902">
        <v>5.79</v>
      </c>
      <c r="Q1902" s="2" t="s">
        <v>8354</v>
      </c>
      <c r="R1902" s="2" t="s">
        <v>8354</v>
      </c>
      <c r="S1902" t="s">
        <v>8354</v>
      </c>
      <c r="T1902" s="2">
        <v>0</v>
      </c>
      <c r="U1902" s="2" t="str">
        <f t="shared" si="270"/>
        <v>NO</v>
      </c>
      <c r="V1902" t="s">
        <v>8354</v>
      </c>
      <c r="W1902" t="str">
        <f t="shared" si="271"/>
        <v>tier - 2</v>
      </c>
      <c r="X1902" t="s">
        <v>10</v>
      </c>
      <c r="Y1902" t="str">
        <f t="shared" si="272"/>
        <v>tier - 2</v>
      </c>
      <c r="Z1902" t="s">
        <v>10</v>
      </c>
      <c r="AA1902" s="15">
        <v>23306.55</v>
      </c>
      <c r="AB1902" t="str">
        <v>R1011</v>
      </c>
    </row>
    <row r="1903" spans="1:28" x14ac:dyDescent="0.2">
      <c r="A1903" s="1" t="s">
        <v>465</v>
      </c>
      <c r="B1903" s="13">
        <f t="shared" si="266"/>
        <v>27711</v>
      </c>
      <c r="C1903" s="1">
        <f t="shared" si="273"/>
        <v>47</v>
      </c>
      <c r="D1903">
        <v>1975</v>
      </c>
      <c r="E1903" s="7" t="s">
        <v>14</v>
      </c>
      <c r="F1903">
        <v>13</v>
      </c>
      <c r="G1903" s="8" t="str">
        <f t="shared" si="274"/>
        <v>Nov</v>
      </c>
      <c r="H1903" s="8" t="s">
        <v>6730</v>
      </c>
      <c r="I1903" s="14" t="s">
        <v>7594</v>
      </c>
      <c r="J1903" t="s">
        <v>6363</v>
      </c>
      <c r="K1903">
        <v>1975</v>
      </c>
      <c r="L1903">
        <f t="shared" si="267"/>
        <v>1975</v>
      </c>
      <c r="M1903">
        <v>34.200000000000003</v>
      </c>
      <c r="N1903" t="str">
        <f t="shared" si="268"/>
        <v>Obesity</v>
      </c>
      <c r="O1903" t="str">
        <f t="shared" si="269"/>
        <v>Normal</v>
      </c>
      <c r="P1903">
        <v>4.78</v>
      </c>
      <c r="Q1903" s="2" t="s">
        <v>8355</v>
      </c>
      <c r="R1903" s="2" t="s">
        <v>8354</v>
      </c>
      <c r="S1903" t="s">
        <v>8354</v>
      </c>
      <c r="T1903" s="2">
        <v>0</v>
      </c>
      <c r="U1903" s="2" t="str">
        <f t="shared" si="270"/>
        <v>NO</v>
      </c>
      <c r="V1903" t="s">
        <v>8354</v>
      </c>
      <c r="W1903" t="str">
        <f t="shared" si="271"/>
        <v>tier - 2</v>
      </c>
      <c r="X1903" t="s">
        <v>10</v>
      </c>
      <c r="Y1903" t="str">
        <f t="shared" si="272"/>
        <v>tier - 3</v>
      </c>
      <c r="Z1903" t="s">
        <v>11</v>
      </c>
      <c r="AA1903" s="15">
        <v>23401.31</v>
      </c>
      <c r="AB1903" t="str">
        <v>R1024</v>
      </c>
    </row>
    <row r="1904" spans="1:28" x14ac:dyDescent="0.2">
      <c r="A1904" s="1" t="s">
        <v>464</v>
      </c>
      <c r="B1904" s="13">
        <f t="shared" si="266"/>
        <v>30554</v>
      </c>
      <c r="C1904" s="1">
        <f t="shared" si="273"/>
        <v>39</v>
      </c>
      <c r="D1904">
        <v>1983</v>
      </c>
      <c r="E1904" s="7" t="s">
        <v>34</v>
      </c>
      <c r="F1904">
        <v>26</v>
      </c>
      <c r="G1904" s="8" t="str">
        <f t="shared" si="274"/>
        <v>Aug</v>
      </c>
      <c r="H1904" s="8" t="s">
        <v>6730</v>
      </c>
      <c r="I1904" s="14" t="s">
        <v>6939</v>
      </c>
      <c r="J1904" t="s">
        <v>6364</v>
      </c>
      <c r="K1904">
        <v>1983</v>
      </c>
      <c r="L1904">
        <f t="shared" si="267"/>
        <v>1983</v>
      </c>
      <c r="M1904">
        <v>29.92</v>
      </c>
      <c r="N1904" t="str">
        <f t="shared" si="268"/>
        <v>Obesity</v>
      </c>
      <c r="O1904" t="str">
        <f t="shared" si="269"/>
        <v>Prediabetes</v>
      </c>
      <c r="P1904">
        <v>6.02</v>
      </c>
      <c r="Q1904" s="2" t="s">
        <v>8355</v>
      </c>
      <c r="R1904" s="2" t="s">
        <v>8354</v>
      </c>
      <c r="S1904" t="s">
        <v>8354</v>
      </c>
      <c r="T1904" s="2">
        <v>0</v>
      </c>
      <c r="U1904" s="2" t="str">
        <f t="shared" si="270"/>
        <v>NO</v>
      </c>
      <c r="V1904" t="s">
        <v>8354</v>
      </c>
      <c r="W1904" t="str">
        <f t="shared" si="271"/>
        <v>tier - 2</v>
      </c>
      <c r="X1904" t="s">
        <v>10</v>
      </c>
      <c r="Y1904" t="str">
        <f t="shared" si="272"/>
        <v>tier - 2</v>
      </c>
      <c r="Z1904" t="s">
        <v>10</v>
      </c>
      <c r="AA1904" s="15">
        <v>23563.02</v>
      </c>
      <c r="AB1904" t="str">
        <v>R1013</v>
      </c>
    </row>
    <row r="1905" spans="1:28" x14ac:dyDescent="0.2">
      <c r="A1905" s="1" t="s">
        <v>463</v>
      </c>
      <c r="B1905" s="13">
        <f t="shared" si="266"/>
        <v>27182</v>
      </c>
      <c r="C1905" s="1">
        <f t="shared" si="273"/>
        <v>49</v>
      </c>
      <c r="D1905">
        <v>1974</v>
      </c>
      <c r="E1905" s="7" t="s">
        <v>17</v>
      </c>
      <c r="F1905">
        <v>2</v>
      </c>
      <c r="G1905" s="8" t="str">
        <f t="shared" si="274"/>
        <v>Jun</v>
      </c>
      <c r="H1905" s="8" t="s">
        <v>6730</v>
      </c>
      <c r="I1905" s="14" t="s">
        <v>8073</v>
      </c>
      <c r="J1905" t="s">
        <v>6365</v>
      </c>
      <c r="K1905">
        <v>1974</v>
      </c>
      <c r="L1905">
        <f t="shared" si="267"/>
        <v>1974</v>
      </c>
      <c r="M1905">
        <v>28.93</v>
      </c>
      <c r="N1905" t="str">
        <f t="shared" si="268"/>
        <v>Overweight</v>
      </c>
      <c r="O1905" t="str">
        <f t="shared" si="269"/>
        <v>Normal</v>
      </c>
      <c r="P1905">
        <v>4.4400000000000004</v>
      </c>
      <c r="Q1905" s="2" t="s">
        <v>8354</v>
      </c>
      <c r="R1905" s="2" t="s">
        <v>8354</v>
      </c>
      <c r="S1905" t="s">
        <v>8354</v>
      </c>
      <c r="T1905" s="2">
        <v>0</v>
      </c>
      <c r="U1905" s="2" t="str">
        <f t="shared" si="270"/>
        <v>NO</v>
      </c>
      <c r="V1905" t="s">
        <v>8354</v>
      </c>
      <c r="W1905" t="str">
        <f t="shared" si="271"/>
        <v>tier - 2</v>
      </c>
      <c r="X1905" t="s">
        <v>10</v>
      </c>
      <c r="Y1905" t="str">
        <f t="shared" si="272"/>
        <v>tier - 2</v>
      </c>
      <c r="Z1905" t="s">
        <v>10</v>
      </c>
      <c r="AA1905" s="15">
        <v>23568.27</v>
      </c>
      <c r="AB1905" t="str">
        <v>R1011</v>
      </c>
    </row>
    <row r="1906" spans="1:28" x14ac:dyDescent="0.2">
      <c r="A1906" s="1" t="s">
        <v>462</v>
      </c>
      <c r="B1906" s="13">
        <f t="shared" si="266"/>
        <v>26842</v>
      </c>
      <c r="C1906" s="1">
        <f t="shared" si="273"/>
        <v>49</v>
      </c>
      <c r="D1906">
        <v>1973</v>
      </c>
      <c r="E1906" s="7" t="s">
        <v>17</v>
      </c>
      <c r="F1906">
        <v>27</v>
      </c>
      <c r="G1906" s="8" t="str">
        <f t="shared" si="274"/>
        <v>Jun</v>
      </c>
      <c r="H1906" s="8" t="s">
        <v>6730</v>
      </c>
      <c r="I1906" s="14" t="s">
        <v>8074</v>
      </c>
      <c r="J1906" t="s">
        <v>6366</v>
      </c>
      <c r="K1906">
        <v>1973</v>
      </c>
      <c r="L1906">
        <f t="shared" si="267"/>
        <v>1973</v>
      </c>
      <c r="M1906">
        <v>31.254999999999999</v>
      </c>
      <c r="N1906" t="str">
        <f t="shared" si="268"/>
        <v>Obesity</v>
      </c>
      <c r="O1906" t="str">
        <f t="shared" si="269"/>
        <v>Prediabetes</v>
      </c>
      <c r="P1906">
        <v>5.84</v>
      </c>
      <c r="Q1906" s="2" t="s">
        <v>8355</v>
      </c>
      <c r="R1906" s="2" t="s">
        <v>8354</v>
      </c>
      <c r="S1906" t="s">
        <v>8354</v>
      </c>
      <c r="T1906" s="2">
        <v>1</v>
      </c>
      <c r="U1906" s="2" t="str">
        <f t="shared" si="270"/>
        <v>NO</v>
      </c>
      <c r="V1906" t="s">
        <v>8354</v>
      </c>
      <c r="W1906" t="str">
        <f t="shared" si="271"/>
        <v>tier - 2</v>
      </c>
      <c r="X1906" t="s">
        <v>10</v>
      </c>
      <c r="Y1906" t="str">
        <f t="shared" si="272"/>
        <v>tier - 3</v>
      </c>
      <c r="Z1906" t="s">
        <v>11</v>
      </c>
      <c r="AA1906" s="15">
        <v>23807.24</v>
      </c>
      <c r="AB1906" t="str">
        <v>R1012</v>
      </c>
    </row>
    <row r="1907" spans="1:28" x14ac:dyDescent="0.2">
      <c r="A1907" s="1" t="s">
        <v>461</v>
      </c>
      <c r="B1907" s="13">
        <f t="shared" si="266"/>
        <v>25788</v>
      </c>
      <c r="C1907" s="1">
        <f t="shared" si="273"/>
        <v>52</v>
      </c>
      <c r="D1907">
        <v>1970</v>
      </c>
      <c r="E1907" s="7" t="s">
        <v>34</v>
      </c>
      <c r="F1907">
        <v>8</v>
      </c>
      <c r="G1907" s="8" t="str">
        <f t="shared" si="274"/>
        <v>Aug</v>
      </c>
      <c r="H1907" s="8" t="s">
        <v>6732</v>
      </c>
      <c r="I1907" s="14" t="s">
        <v>8075</v>
      </c>
      <c r="J1907" t="s">
        <v>6367</v>
      </c>
      <c r="K1907">
        <v>1970</v>
      </c>
      <c r="L1907">
        <f t="shared" si="267"/>
        <v>1970</v>
      </c>
      <c r="M1907">
        <v>29.83</v>
      </c>
      <c r="N1907" t="str">
        <f t="shared" si="268"/>
        <v>Overweight</v>
      </c>
      <c r="O1907" t="str">
        <f t="shared" si="269"/>
        <v>Normal</v>
      </c>
      <c r="P1907">
        <v>5.39</v>
      </c>
      <c r="Q1907" s="2" t="s">
        <v>8354</v>
      </c>
      <c r="R1907" s="2" t="s">
        <v>8354</v>
      </c>
      <c r="S1907" t="s">
        <v>8354</v>
      </c>
      <c r="T1907" s="2">
        <v>0</v>
      </c>
      <c r="U1907" s="2" t="str">
        <f t="shared" si="270"/>
        <v>NO</v>
      </c>
      <c r="V1907" t="s">
        <v>8354</v>
      </c>
      <c r="W1907" t="str">
        <f t="shared" si="271"/>
        <v>tier - 2</v>
      </c>
      <c r="X1907" t="s">
        <v>10</v>
      </c>
      <c r="Y1907" t="str">
        <f t="shared" si="272"/>
        <v>tier - 3</v>
      </c>
      <c r="Z1907" t="s">
        <v>11</v>
      </c>
      <c r="AA1907" s="15">
        <v>23887.66</v>
      </c>
      <c r="AB1907" t="str">
        <v>R1012</v>
      </c>
    </row>
    <row r="1908" spans="1:28" x14ac:dyDescent="0.2">
      <c r="A1908" s="1" t="s">
        <v>460</v>
      </c>
      <c r="B1908" s="13">
        <f t="shared" si="266"/>
        <v>26124</v>
      </c>
      <c r="C1908" s="1">
        <f t="shared" si="273"/>
        <v>51</v>
      </c>
      <c r="D1908">
        <v>1971</v>
      </c>
      <c r="E1908" s="7" t="s">
        <v>9</v>
      </c>
      <c r="F1908">
        <v>10</v>
      </c>
      <c r="G1908" s="8" t="str">
        <f t="shared" si="274"/>
        <v>Jul</v>
      </c>
      <c r="H1908" s="8" t="s">
        <v>6730</v>
      </c>
      <c r="I1908" s="14" t="s">
        <v>8076</v>
      </c>
      <c r="J1908" t="s">
        <v>5028</v>
      </c>
      <c r="K1908">
        <v>1971</v>
      </c>
      <c r="L1908">
        <f t="shared" si="267"/>
        <v>1971</v>
      </c>
      <c r="M1908">
        <v>29.59</v>
      </c>
      <c r="N1908" t="str">
        <f t="shared" si="268"/>
        <v>Overweight</v>
      </c>
      <c r="O1908" t="str">
        <f t="shared" si="269"/>
        <v>Prediabetes</v>
      </c>
      <c r="P1908">
        <v>6.16</v>
      </c>
      <c r="Q1908" s="2" t="s">
        <v>8354</v>
      </c>
      <c r="R1908" s="2" t="s">
        <v>8354</v>
      </c>
      <c r="S1908" t="s">
        <v>2382</v>
      </c>
      <c r="T1908" s="2">
        <v>1</v>
      </c>
      <c r="U1908" s="2" t="str">
        <f t="shared" si="270"/>
        <v>NO</v>
      </c>
      <c r="V1908" t="s">
        <v>8354</v>
      </c>
      <c r="W1908" t="str">
        <f t="shared" si="271"/>
        <v>tier - 2</v>
      </c>
      <c r="X1908" t="s">
        <v>10</v>
      </c>
      <c r="Y1908" t="str">
        <f t="shared" si="272"/>
        <v>tier - 2</v>
      </c>
      <c r="Z1908" t="s">
        <v>10</v>
      </c>
      <c r="AA1908" s="15">
        <v>23967.38</v>
      </c>
      <c r="AB1908" t="str">
        <v>R1012</v>
      </c>
    </row>
    <row r="1909" spans="1:28" x14ac:dyDescent="0.2">
      <c r="A1909" s="1" t="s">
        <v>459</v>
      </c>
      <c r="B1909" s="13">
        <f t="shared" si="266"/>
        <v>37985</v>
      </c>
      <c r="C1909" s="1">
        <f t="shared" si="273"/>
        <v>19</v>
      </c>
      <c r="D1909">
        <v>2003</v>
      </c>
      <c r="E1909" s="7" t="s">
        <v>29</v>
      </c>
      <c r="F1909">
        <v>30</v>
      </c>
      <c r="G1909" s="8" t="str">
        <f t="shared" si="274"/>
        <v>Dec</v>
      </c>
      <c r="H1909" s="8" t="s">
        <v>6730</v>
      </c>
      <c r="I1909" s="14" t="s">
        <v>8077</v>
      </c>
      <c r="J1909" t="s">
        <v>6368</v>
      </c>
      <c r="K1909">
        <v>2003</v>
      </c>
      <c r="L1909">
        <f t="shared" si="267"/>
        <v>2003</v>
      </c>
      <c r="M1909">
        <v>31.16</v>
      </c>
      <c r="N1909" t="str">
        <f t="shared" si="268"/>
        <v>Obesity</v>
      </c>
      <c r="O1909" t="str">
        <f t="shared" si="269"/>
        <v>Normal</v>
      </c>
      <c r="P1909">
        <v>4.49</v>
      </c>
      <c r="Q1909" s="2" t="s">
        <v>8354</v>
      </c>
      <c r="R1909" s="2" t="s">
        <v>8354</v>
      </c>
      <c r="S1909" t="s">
        <v>2382</v>
      </c>
      <c r="T1909" s="2">
        <v>1</v>
      </c>
      <c r="U1909" s="2" t="str">
        <f t="shared" si="270"/>
        <v>NO</v>
      </c>
      <c r="V1909" t="s">
        <v>8354</v>
      </c>
      <c r="W1909" t="str">
        <f t="shared" si="271"/>
        <v>tier - 2</v>
      </c>
      <c r="X1909" t="s">
        <v>10</v>
      </c>
      <c r="Y1909" t="str">
        <f t="shared" si="272"/>
        <v>tier - 2</v>
      </c>
      <c r="Z1909" t="s">
        <v>10</v>
      </c>
      <c r="AA1909" s="15">
        <v>24059.68</v>
      </c>
      <c r="AB1909" t="str">
        <v>R1012</v>
      </c>
    </row>
    <row r="1910" spans="1:28" x14ac:dyDescent="0.2">
      <c r="A1910" s="1" t="s">
        <v>458</v>
      </c>
      <c r="B1910" s="13">
        <f t="shared" si="266"/>
        <v>26828</v>
      </c>
      <c r="C1910" s="1">
        <f t="shared" si="273"/>
        <v>49</v>
      </c>
      <c r="D1910">
        <v>1973</v>
      </c>
      <c r="E1910" s="7" t="s">
        <v>17</v>
      </c>
      <c r="F1910">
        <v>13</v>
      </c>
      <c r="G1910" s="8" t="str">
        <f t="shared" si="274"/>
        <v>Jun</v>
      </c>
      <c r="H1910" s="8" t="s">
        <v>6732</v>
      </c>
      <c r="I1910" s="14" t="s">
        <v>8078</v>
      </c>
      <c r="J1910" t="s">
        <v>6369</v>
      </c>
      <c r="K1910">
        <v>1973</v>
      </c>
      <c r="L1910">
        <f t="shared" si="267"/>
        <v>1973</v>
      </c>
      <c r="M1910">
        <v>34.21</v>
      </c>
      <c r="N1910" t="str">
        <f t="shared" si="268"/>
        <v>Obesity</v>
      </c>
      <c r="O1910" t="str">
        <f t="shared" si="269"/>
        <v>Normal</v>
      </c>
      <c r="P1910">
        <v>4.4800000000000004</v>
      </c>
      <c r="Q1910" s="2" t="s">
        <v>8355</v>
      </c>
      <c r="R1910" s="2" t="s">
        <v>8354</v>
      </c>
      <c r="S1910" t="s">
        <v>8354</v>
      </c>
      <c r="T1910" s="2">
        <v>1</v>
      </c>
      <c r="U1910" s="2" t="str">
        <f t="shared" si="270"/>
        <v>NO</v>
      </c>
      <c r="V1910" t="s">
        <v>8354</v>
      </c>
      <c r="W1910" t="str">
        <f t="shared" si="271"/>
        <v>tier - 2</v>
      </c>
      <c r="X1910" t="s">
        <v>10</v>
      </c>
      <c r="Y1910" t="str">
        <f t="shared" si="272"/>
        <v>tier - 2</v>
      </c>
      <c r="Z1910" t="s">
        <v>10</v>
      </c>
      <c r="AA1910" s="15">
        <v>24106.91</v>
      </c>
      <c r="AB1910" t="str">
        <v>R1024</v>
      </c>
    </row>
    <row r="1911" spans="1:28" x14ac:dyDescent="0.2">
      <c r="A1911" s="1" t="s">
        <v>457</v>
      </c>
      <c r="B1911" s="13">
        <f t="shared" si="266"/>
        <v>27282</v>
      </c>
      <c r="C1911" s="1">
        <f t="shared" si="273"/>
        <v>48</v>
      </c>
      <c r="D1911">
        <v>1974</v>
      </c>
      <c r="E1911" s="7" t="s">
        <v>19</v>
      </c>
      <c r="F1911">
        <v>10</v>
      </c>
      <c r="G1911" s="8" t="str">
        <f t="shared" si="274"/>
        <v>Sep</v>
      </c>
      <c r="H1911" s="8" t="s">
        <v>6732</v>
      </c>
      <c r="I1911" s="14" t="s">
        <v>8079</v>
      </c>
      <c r="J1911" t="s">
        <v>4724</v>
      </c>
      <c r="K1911">
        <v>1974</v>
      </c>
      <c r="L1911">
        <f t="shared" si="267"/>
        <v>1974</v>
      </c>
      <c r="M1911">
        <v>34.86</v>
      </c>
      <c r="N1911" t="str">
        <f t="shared" si="268"/>
        <v>Obesity</v>
      </c>
      <c r="O1911" t="str">
        <f t="shared" si="269"/>
        <v>Diabetes</v>
      </c>
      <c r="P1911">
        <v>10.97</v>
      </c>
      <c r="Q1911" s="2" t="s">
        <v>8354</v>
      </c>
      <c r="R1911" s="2" t="s">
        <v>8354</v>
      </c>
      <c r="S1911" t="s">
        <v>8354</v>
      </c>
      <c r="T1911" s="2">
        <v>0</v>
      </c>
      <c r="U1911" s="2" t="str">
        <f t="shared" si="270"/>
        <v>NO</v>
      </c>
      <c r="V1911" t="s">
        <v>8354</v>
      </c>
      <c r="W1911" t="str">
        <f t="shared" si="271"/>
        <v>tier - 2</v>
      </c>
      <c r="X1911" t="s">
        <v>10</v>
      </c>
      <c r="Y1911" t="str">
        <f t="shared" si="272"/>
        <v>tier - 1</v>
      </c>
      <c r="Z1911" t="s">
        <v>15</v>
      </c>
      <c r="AA1911" s="15">
        <v>24180.93</v>
      </c>
      <c r="AB1911" t="str">
        <v>R1013</v>
      </c>
    </row>
    <row r="1912" spans="1:28" x14ac:dyDescent="0.2">
      <c r="A1912" s="1" t="s">
        <v>456</v>
      </c>
      <c r="B1912" s="13">
        <f t="shared" si="266"/>
        <v>23727</v>
      </c>
      <c r="C1912" s="1">
        <f t="shared" si="273"/>
        <v>58</v>
      </c>
      <c r="D1912">
        <v>1964</v>
      </c>
      <c r="E1912" s="7" t="s">
        <v>29</v>
      </c>
      <c r="F1912">
        <v>16</v>
      </c>
      <c r="G1912" s="8" t="str">
        <f t="shared" si="274"/>
        <v>Dec</v>
      </c>
      <c r="H1912" s="8" t="s">
        <v>6730</v>
      </c>
      <c r="I1912" s="14" t="s">
        <v>8080</v>
      </c>
      <c r="J1912" t="s">
        <v>6370</v>
      </c>
      <c r="K1912">
        <v>1964</v>
      </c>
      <c r="L1912">
        <f t="shared" si="267"/>
        <v>1964</v>
      </c>
      <c r="M1912">
        <v>34.58</v>
      </c>
      <c r="N1912" t="str">
        <f t="shared" si="268"/>
        <v>Obesity</v>
      </c>
      <c r="O1912" t="str">
        <f t="shared" si="269"/>
        <v>Normal</v>
      </c>
      <c r="P1912">
        <v>5.14</v>
      </c>
      <c r="Q1912" s="2" t="s">
        <v>8354</v>
      </c>
      <c r="R1912" s="2" t="s">
        <v>8355</v>
      </c>
      <c r="S1912" t="s">
        <v>8354</v>
      </c>
      <c r="T1912" s="2">
        <v>2</v>
      </c>
      <c r="U1912" s="2" t="str">
        <f t="shared" si="270"/>
        <v>NO</v>
      </c>
      <c r="V1912" t="s">
        <v>8354</v>
      </c>
      <c r="W1912" t="str">
        <f t="shared" si="271"/>
        <v>tier - 2</v>
      </c>
      <c r="X1912" t="s">
        <v>10</v>
      </c>
      <c r="Y1912" t="str">
        <f t="shared" si="272"/>
        <v>tier - 1</v>
      </c>
      <c r="Z1912" t="s">
        <v>15</v>
      </c>
      <c r="AA1912" s="15">
        <v>24227.34</v>
      </c>
      <c r="AB1912" t="str">
        <v>R1013</v>
      </c>
    </row>
    <row r="1913" spans="1:28" x14ac:dyDescent="0.2">
      <c r="A1913" s="1" t="s">
        <v>455</v>
      </c>
      <c r="B1913" s="13">
        <f t="shared" si="266"/>
        <v>38202</v>
      </c>
      <c r="C1913" s="1">
        <f t="shared" si="273"/>
        <v>18</v>
      </c>
      <c r="D1913">
        <v>2004</v>
      </c>
      <c r="E1913" s="7" t="s">
        <v>34</v>
      </c>
      <c r="F1913">
        <v>3</v>
      </c>
      <c r="G1913" s="8" t="str">
        <f t="shared" si="274"/>
        <v>Aug</v>
      </c>
      <c r="H1913" s="8" t="s">
        <v>6732</v>
      </c>
      <c r="I1913" s="14" t="s">
        <v>8081</v>
      </c>
      <c r="J1913" t="s">
        <v>5115</v>
      </c>
      <c r="K1913">
        <v>2004</v>
      </c>
      <c r="L1913">
        <f t="shared" si="267"/>
        <v>2004</v>
      </c>
      <c r="M1913">
        <v>17.940000000000001</v>
      </c>
      <c r="N1913" t="str">
        <f t="shared" si="268"/>
        <v>Underweight</v>
      </c>
      <c r="O1913" t="str">
        <f t="shared" si="269"/>
        <v>Normal</v>
      </c>
      <c r="P1913">
        <v>5.17</v>
      </c>
      <c r="Q1913" s="2" t="s">
        <v>8355</v>
      </c>
      <c r="R1913" s="2" t="s">
        <v>8354</v>
      </c>
      <c r="S1913" t="s">
        <v>8354</v>
      </c>
      <c r="T1913" s="2">
        <v>0</v>
      </c>
      <c r="U1913" s="2" t="str">
        <f t="shared" si="270"/>
        <v>NO</v>
      </c>
      <c r="V1913" t="s">
        <v>8354</v>
      </c>
      <c r="W1913" t="str">
        <f t="shared" si="271"/>
        <v>tier - 2</v>
      </c>
      <c r="X1913" t="s">
        <v>10</v>
      </c>
      <c r="Y1913" t="str">
        <f t="shared" si="272"/>
        <v>tier - 1</v>
      </c>
      <c r="Z1913" t="s">
        <v>15</v>
      </c>
      <c r="AA1913" s="15">
        <v>24294.02</v>
      </c>
      <c r="AB1913" t="str">
        <v>R1011</v>
      </c>
    </row>
    <row r="1914" spans="1:28" x14ac:dyDescent="0.2">
      <c r="A1914" s="1" t="s">
        <v>454</v>
      </c>
      <c r="B1914" s="13">
        <f t="shared" si="266"/>
        <v>36440</v>
      </c>
      <c r="C1914" s="1">
        <f t="shared" si="273"/>
        <v>23</v>
      </c>
      <c r="D1914">
        <v>1999</v>
      </c>
      <c r="E1914" s="7" t="s">
        <v>36</v>
      </c>
      <c r="F1914">
        <v>7</v>
      </c>
      <c r="G1914" s="8" t="str">
        <f t="shared" si="274"/>
        <v>Oct</v>
      </c>
      <c r="H1914" s="8" t="s">
        <v>6732</v>
      </c>
      <c r="I1914" s="14" t="s">
        <v>8082</v>
      </c>
      <c r="J1914" t="s">
        <v>6371</v>
      </c>
      <c r="K1914">
        <v>1999</v>
      </c>
      <c r="L1914">
        <f t="shared" si="267"/>
        <v>1999</v>
      </c>
      <c r="M1914">
        <v>26.8</v>
      </c>
      <c r="N1914" t="str">
        <f t="shared" si="268"/>
        <v>Overweight</v>
      </c>
      <c r="O1914" t="str">
        <f t="shared" si="269"/>
        <v>Prediabetes</v>
      </c>
      <c r="P1914">
        <v>6.18</v>
      </c>
      <c r="Q1914" s="2" t="s">
        <v>8355</v>
      </c>
      <c r="R1914" s="2" t="s">
        <v>8354</v>
      </c>
      <c r="S1914" t="s">
        <v>2382</v>
      </c>
      <c r="T1914" s="2">
        <v>1</v>
      </c>
      <c r="U1914" s="2" t="str">
        <f t="shared" si="270"/>
        <v>NO</v>
      </c>
      <c r="V1914" t="s">
        <v>8354</v>
      </c>
      <c r="W1914" t="str">
        <f t="shared" si="271"/>
        <v>tier - 2</v>
      </c>
      <c r="X1914" t="s">
        <v>10</v>
      </c>
      <c r="Y1914" t="str">
        <f t="shared" si="272"/>
        <v>tier - 1</v>
      </c>
      <c r="Z1914" t="s">
        <v>15</v>
      </c>
      <c r="AA1914" s="15">
        <v>24387.74</v>
      </c>
      <c r="AB1914" t="str">
        <v>R1011</v>
      </c>
    </row>
    <row r="1915" spans="1:28" x14ac:dyDescent="0.2">
      <c r="A1915" s="1" t="s">
        <v>453</v>
      </c>
      <c r="B1915" s="13">
        <f t="shared" si="266"/>
        <v>25902</v>
      </c>
      <c r="C1915" s="1">
        <f t="shared" si="273"/>
        <v>52</v>
      </c>
      <c r="D1915">
        <v>1970</v>
      </c>
      <c r="E1915" s="7" t="s">
        <v>14</v>
      </c>
      <c r="F1915">
        <v>30</v>
      </c>
      <c r="G1915" s="8" t="str">
        <f t="shared" si="274"/>
        <v>Nov</v>
      </c>
      <c r="H1915" s="8" t="s">
        <v>6732</v>
      </c>
      <c r="I1915" s="14" t="s">
        <v>8083</v>
      </c>
      <c r="J1915" t="s">
        <v>5300</v>
      </c>
      <c r="K1915">
        <v>1970</v>
      </c>
      <c r="L1915">
        <f t="shared" si="267"/>
        <v>1970</v>
      </c>
      <c r="M1915">
        <v>17.690000000000001</v>
      </c>
      <c r="N1915" t="str">
        <f t="shared" si="268"/>
        <v>Underweight</v>
      </c>
      <c r="O1915" t="str">
        <f t="shared" si="269"/>
        <v>Diabetes</v>
      </c>
      <c r="P1915">
        <v>9.07</v>
      </c>
      <c r="Q1915" s="2" t="s">
        <v>8355</v>
      </c>
      <c r="R1915" s="2" t="s">
        <v>8354</v>
      </c>
      <c r="S1915" t="s">
        <v>8354</v>
      </c>
      <c r="T1915" s="2">
        <v>0</v>
      </c>
      <c r="U1915" s="2" t="str">
        <f t="shared" si="270"/>
        <v>NO</v>
      </c>
      <c r="V1915" t="s">
        <v>8354</v>
      </c>
      <c r="W1915" t="str">
        <f t="shared" si="271"/>
        <v>tier - 2</v>
      </c>
      <c r="X1915" t="s">
        <v>10</v>
      </c>
      <c r="Y1915" t="str">
        <f t="shared" si="272"/>
        <v>tier - 3</v>
      </c>
      <c r="Z1915" t="s">
        <v>11</v>
      </c>
      <c r="AA1915" s="15">
        <v>24393.62</v>
      </c>
      <c r="AB1915" t="str">
        <v>R1012</v>
      </c>
    </row>
    <row r="1916" spans="1:28" x14ac:dyDescent="0.2">
      <c r="A1916" s="1" t="s">
        <v>452</v>
      </c>
      <c r="B1916" s="13">
        <f t="shared" si="266"/>
        <v>25025</v>
      </c>
      <c r="C1916" s="1">
        <f t="shared" si="273"/>
        <v>54</v>
      </c>
      <c r="D1916">
        <v>1968</v>
      </c>
      <c r="E1916" s="7" t="s">
        <v>9</v>
      </c>
      <c r="F1916">
        <v>6</v>
      </c>
      <c r="G1916" s="8" t="str">
        <f t="shared" si="274"/>
        <v>Jul</v>
      </c>
      <c r="H1916" s="8" t="s">
        <v>6730</v>
      </c>
      <c r="I1916" s="14" t="s">
        <v>8084</v>
      </c>
      <c r="J1916" t="s">
        <v>6372</v>
      </c>
      <c r="K1916">
        <v>1968</v>
      </c>
      <c r="L1916">
        <f t="shared" si="267"/>
        <v>1968</v>
      </c>
      <c r="M1916">
        <v>25.77</v>
      </c>
      <c r="N1916" t="str">
        <f t="shared" si="268"/>
        <v>Overweight</v>
      </c>
      <c r="O1916" t="str">
        <f t="shared" si="269"/>
        <v>Normal</v>
      </c>
      <c r="P1916">
        <v>4.43</v>
      </c>
      <c r="Q1916" s="2" t="s">
        <v>8354</v>
      </c>
      <c r="R1916" s="2" t="s">
        <v>8354</v>
      </c>
      <c r="S1916" t="s">
        <v>2382</v>
      </c>
      <c r="T1916" s="2">
        <v>1</v>
      </c>
      <c r="U1916" s="2" t="str">
        <f t="shared" si="270"/>
        <v>NO</v>
      </c>
      <c r="V1916" t="s">
        <v>8354</v>
      </c>
      <c r="W1916" t="str">
        <f t="shared" si="271"/>
        <v>tier - 2</v>
      </c>
      <c r="X1916" t="s">
        <v>10</v>
      </c>
      <c r="Y1916" t="str">
        <f t="shared" si="272"/>
        <v>tier - 2</v>
      </c>
      <c r="Z1916" t="s">
        <v>10</v>
      </c>
      <c r="AA1916" s="15">
        <v>24476.48</v>
      </c>
      <c r="AB1916" t="str">
        <v>R1012</v>
      </c>
    </row>
    <row r="1917" spans="1:28" x14ac:dyDescent="0.2">
      <c r="A1917" s="1" t="s">
        <v>451</v>
      </c>
      <c r="B1917" s="13">
        <f t="shared" si="266"/>
        <v>22575</v>
      </c>
      <c r="C1917" s="1">
        <f t="shared" si="273"/>
        <v>61</v>
      </c>
      <c r="D1917">
        <v>1961</v>
      </c>
      <c r="E1917" s="7" t="s">
        <v>36</v>
      </c>
      <c r="F1917">
        <v>21</v>
      </c>
      <c r="G1917" s="8" t="str">
        <f t="shared" si="274"/>
        <v>Oct</v>
      </c>
      <c r="H1917" s="8" t="s">
        <v>6732</v>
      </c>
      <c r="I1917" s="14" t="s">
        <v>8085</v>
      </c>
      <c r="J1917" t="s">
        <v>6373</v>
      </c>
      <c r="K1917">
        <v>1961</v>
      </c>
      <c r="L1917">
        <f t="shared" si="267"/>
        <v>1961</v>
      </c>
      <c r="M1917">
        <v>34.46</v>
      </c>
      <c r="N1917" t="str">
        <f t="shared" si="268"/>
        <v>Obesity</v>
      </c>
      <c r="O1917" t="str">
        <f t="shared" si="269"/>
        <v>Normal</v>
      </c>
      <c r="P1917">
        <v>4.17</v>
      </c>
      <c r="Q1917" s="2" t="s">
        <v>8354</v>
      </c>
      <c r="R1917" s="2" t="s">
        <v>8355</v>
      </c>
      <c r="S1917" t="s">
        <v>8354</v>
      </c>
      <c r="T1917" s="2">
        <v>1</v>
      </c>
      <c r="U1917" s="2" t="str">
        <f t="shared" si="270"/>
        <v>NO</v>
      </c>
      <c r="V1917" t="s">
        <v>8354</v>
      </c>
      <c r="W1917" t="str">
        <f t="shared" si="271"/>
        <v>tier - 2</v>
      </c>
      <c r="X1917" t="s">
        <v>10</v>
      </c>
      <c r="Y1917" t="str">
        <f t="shared" si="272"/>
        <v>tier - 2</v>
      </c>
      <c r="Z1917" t="s">
        <v>10</v>
      </c>
      <c r="AA1917" s="15">
        <v>24513.09</v>
      </c>
      <c r="AB1917" t="str">
        <v>R1013</v>
      </c>
    </row>
    <row r="1918" spans="1:28" x14ac:dyDescent="0.2">
      <c r="A1918" s="1" t="s">
        <v>450</v>
      </c>
      <c r="B1918" s="13">
        <f t="shared" si="266"/>
        <v>26556</v>
      </c>
      <c r="C1918" s="1">
        <f t="shared" si="273"/>
        <v>50</v>
      </c>
      <c r="D1918">
        <v>1972</v>
      </c>
      <c r="E1918" s="7" t="s">
        <v>19</v>
      </c>
      <c r="F1918">
        <v>14</v>
      </c>
      <c r="G1918" s="8" t="str">
        <f t="shared" si="274"/>
        <v>Sep</v>
      </c>
      <c r="H1918" s="8" t="s">
        <v>6732</v>
      </c>
      <c r="I1918" s="14" t="s">
        <v>6875</v>
      </c>
      <c r="J1918" t="s">
        <v>6374</v>
      </c>
      <c r="K1918">
        <v>1972</v>
      </c>
      <c r="L1918">
        <f t="shared" si="267"/>
        <v>1972</v>
      </c>
      <c r="M1918">
        <v>30.875</v>
      </c>
      <c r="N1918" t="str">
        <f t="shared" si="268"/>
        <v>Obesity</v>
      </c>
      <c r="O1918" t="str">
        <f t="shared" si="269"/>
        <v>Normal</v>
      </c>
      <c r="P1918">
        <v>4.95</v>
      </c>
      <c r="Q1918" s="2" t="s">
        <v>8355</v>
      </c>
      <c r="R1918" s="2" t="s">
        <v>8354</v>
      </c>
      <c r="S1918" t="s">
        <v>8354</v>
      </c>
      <c r="T1918" s="2">
        <v>0</v>
      </c>
      <c r="U1918" s="2" t="str">
        <f t="shared" si="270"/>
        <v>NO</v>
      </c>
      <c r="V1918" t="s">
        <v>8354</v>
      </c>
      <c r="W1918" t="str">
        <f t="shared" si="271"/>
        <v>tier - 2</v>
      </c>
      <c r="X1918" t="s">
        <v>10</v>
      </c>
      <c r="Y1918" t="str">
        <f t="shared" si="272"/>
        <v>tier - 3</v>
      </c>
      <c r="Z1918" t="s">
        <v>11</v>
      </c>
      <c r="AA1918" s="15">
        <v>24520.26</v>
      </c>
      <c r="AB1918" t="str">
        <v>R1011</v>
      </c>
    </row>
    <row r="1919" spans="1:28" x14ac:dyDescent="0.2">
      <c r="A1919" s="1" t="s">
        <v>449</v>
      </c>
      <c r="B1919" s="13">
        <f t="shared" si="266"/>
        <v>27558</v>
      </c>
      <c r="C1919" s="1">
        <f t="shared" si="273"/>
        <v>47</v>
      </c>
      <c r="D1919">
        <v>1975</v>
      </c>
      <c r="E1919" s="7" t="s">
        <v>17</v>
      </c>
      <c r="F1919">
        <v>13</v>
      </c>
      <c r="G1919" s="8" t="str">
        <f t="shared" si="274"/>
        <v>Jun</v>
      </c>
      <c r="H1919" s="8" t="s">
        <v>6732</v>
      </c>
      <c r="I1919" s="14" t="s">
        <v>7728</v>
      </c>
      <c r="J1919" t="s">
        <v>6375</v>
      </c>
      <c r="K1919">
        <v>1975</v>
      </c>
      <c r="L1919">
        <f t="shared" si="267"/>
        <v>1975</v>
      </c>
      <c r="M1919">
        <v>39.49</v>
      </c>
      <c r="N1919" t="str">
        <f t="shared" si="268"/>
        <v>Obesity</v>
      </c>
      <c r="O1919" t="str">
        <f t="shared" si="269"/>
        <v>Normal</v>
      </c>
      <c r="P1919">
        <v>5.13</v>
      </c>
      <c r="Q1919" s="2" t="s">
        <v>8354</v>
      </c>
      <c r="R1919" s="2" t="s">
        <v>8354</v>
      </c>
      <c r="S1919" t="s">
        <v>8354</v>
      </c>
      <c r="T1919" s="2">
        <v>0</v>
      </c>
      <c r="U1919" s="2" t="str">
        <f t="shared" si="270"/>
        <v>NO</v>
      </c>
      <c r="V1919" t="s">
        <v>8354</v>
      </c>
      <c r="W1919" t="str">
        <f t="shared" si="271"/>
        <v>tier - 2</v>
      </c>
      <c r="X1919" t="s">
        <v>10</v>
      </c>
      <c r="Y1919" t="str">
        <f t="shared" si="272"/>
        <v>tier - 2</v>
      </c>
      <c r="Z1919" t="s">
        <v>10</v>
      </c>
      <c r="AA1919" s="15">
        <v>24535.7</v>
      </c>
      <c r="AB1919" t="str">
        <v>R1012</v>
      </c>
    </row>
    <row r="1920" spans="1:28" x14ac:dyDescent="0.2">
      <c r="A1920" s="1" t="s">
        <v>448</v>
      </c>
      <c r="B1920" s="13">
        <f t="shared" si="266"/>
        <v>28045</v>
      </c>
      <c r="C1920" s="1">
        <f t="shared" si="273"/>
        <v>46</v>
      </c>
      <c r="D1920">
        <v>1976</v>
      </c>
      <c r="E1920" s="7" t="s">
        <v>36</v>
      </c>
      <c r="F1920">
        <v>12</v>
      </c>
      <c r="G1920" s="8" t="str">
        <f t="shared" si="274"/>
        <v>Oct</v>
      </c>
      <c r="H1920" s="8" t="s">
        <v>6732</v>
      </c>
      <c r="I1920" s="14" t="s">
        <v>8086</v>
      </c>
      <c r="J1920" t="s">
        <v>6376</v>
      </c>
      <c r="K1920">
        <v>1976</v>
      </c>
      <c r="L1920">
        <f t="shared" si="267"/>
        <v>1976</v>
      </c>
      <c r="M1920">
        <v>28.88</v>
      </c>
      <c r="N1920" t="str">
        <f t="shared" si="268"/>
        <v>Overweight</v>
      </c>
      <c r="O1920" t="str">
        <f t="shared" si="269"/>
        <v>Normal</v>
      </c>
      <c r="P1920">
        <v>4.0999999999999996</v>
      </c>
      <c r="Q1920" s="2" t="s">
        <v>8354</v>
      </c>
      <c r="R1920" s="2" t="s">
        <v>8354</v>
      </c>
      <c r="S1920" t="s">
        <v>8354</v>
      </c>
      <c r="T1920" s="2">
        <v>0</v>
      </c>
      <c r="U1920" s="2" t="str">
        <f t="shared" si="270"/>
        <v>NO</v>
      </c>
      <c r="V1920" t="s">
        <v>8354</v>
      </c>
      <c r="W1920" t="str">
        <f t="shared" si="271"/>
        <v>tier - 2</v>
      </c>
      <c r="X1920" t="s">
        <v>10</v>
      </c>
      <c r="Y1920" t="str">
        <f t="shared" si="272"/>
        <v>tier - 2</v>
      </c>
      <c r="Z1920" t="s">
        <v>10</v>
      </c>
      <c r="AA1920" s="15">
        <v>24603.05</v>
      </c>
      <c r="AB1920" t="str">
        <v>R1011</v>
      </c>
    </row>
    <row r="1921" spans="1:28" x14ac:dyDescent="0.2">
      <c r="A1921" s="1" t="s">
        <v>447</v>
      </c>
      <c r="B1921" s="13">
        <f t="shared" si="266"/>
        <v>25731</v>
      </c>
      <c r="C1921" s="1">
        <f t="shared" si="273"/>
        <v>52</v>
      </c>
      <c r="D1921">
        <v>1970</v>
      </c>
      <c r="E1921" s="7" t="s">
        <v>17</v>
      </c>
      <c r="F1921">
        <v>12</v>
      </c>
      <c r="G1921" s="8" t="str">
        <f t="shared" si="274"/>
        <v>Jun</v>
      </c>
      <c r="H1921" s="8" t="s">
        <v>6732</v>
      </c>
      <c r="I1921" s="14" t="s">
        <v>6838</v>
      </c>
      <c r="J1921" t="s">
        <v>6377</v>
      </c>
      <c r="K1921">
        <v>1970</v>
      </c>
      <c r="L1921">
        <f t="shared" si="267"/>
        <v>1970</v>
      </c>
      <c r="M1921">
        <v>20.234999999999999</v>
      </c>
      <c r="N1921" t="str">
        <f t="shared" si="268"/>
        <v>Normalweight</v>
      </c>
      <c r="O1921" t="str">
        <f t="shared" si="269"/>
        <v>Normal</v>
      </c>
      <c r="P1921">
        <v>5.01</v>
      </c>
      <c r="Q1921" s="2" t="s">
        <v>8355</v>
      </c>
      <c r="R1921" s="2" t="s">
        <v>8354</v>
      </c>
      <c r="S1921" t="s">
        <v>8354</v>
      </c>
      <c r="T1921" s="2">
        <v>0</v>
      </c>
      <c r="U1921" s="2" t="str">
        <f t="shared" si="270"/>
        <v>NO</v>
      </c>
      <c r="V1921" t="s">
        <v>8354</v>
      </c>
      <c r="W1921" t="str">
        <f t="shared" si="271"/>
        <v>tier - 2</v>
      </c>
      <c r="X1921" t="s">
        <v>10</v>
      </c>
      <c r="Y1921" t="str">
        <f t="shared" si="272"/>
        <v>tier - 3</v>
      </c>
      <c r="Z1921" t="s">
        <v>11</v>
      </c>
      <c r="AA1921" s="15">
        <v>24667.42</v>
      </c>
      <c r="AB1921" t="str">
        <v>R1013</v>
      </c>
    </row>
    <row r="1922" spans="1:28" x14ac:dyDescent="0.2">
      <c r="A1922" s="1" t="s">
        <v>446</v>
      </c>
      <c r="B1922" s="13">
        <f t="shared" si="266"/>
        <v>35305</v>
      </c>
      <c r="C1922" s="1">
        <f t="shared" si="273"/>
        <v>26</v>
      </c>
      <c r="D1922">
        <v>1996</v>
      </c>
      <c r="E1922" s="7" t="s">
        <v>34</v>
      </c>
      <c r="F1922">
        <v>28</v>
      </c>
      <c r="G1922" s="8" t="str">
        <f t="shared" si="274"/>
        <v>Aug</v>
      </c>
      <c r="H1922" s="8" t="s">
        <v>7145</v>
      </c>
      <c r="I1922" s="14" t="s">
        <v>8087</v>
      </c>
      <c r="J1922" t="s">
        <v>6378</v>
      </c>
      <c r="K1922">
        <v>1996</v>
      </c>
      <c r="L1922">
        <f t="shared" si="267"/>
        <v>1996</v>
      </c>
      <c r="M1922">
        <v>30.67</v>
      </c>
      <c r="N1922" t="str">
        <f t="shared" si="268"/>
        <v>Obesity</v>
      </c>
      <c r="O1922" t="str">
        <f t="shared" si="269"/>
        <v>Normal</v>
      </c>
      <c r="P1922">
        <v>5.09</v>
      </c>
      <c r="Q1922" s="2" t="s">
        <v>8355</v>
      </c>
      <c r="R1922" s="2" t="s">
        <v>8354</v>
      </c>
      <c r="S1922" t="s">
        <v>8354</v>
      </c>
      <c r="T1922" s="2">
        <v>0</v>
      </c>
      <c r="U1922" s="2" t="str">
        <f t="shared" si="270"/>
        <v>NO</v>
      </c>
      <c r="V1922" t="s">
        <v>8354</v>
      </c>
      <c r="W1922" t="str">
        <f t="shared" si="271"/>
        <v>tier - 2</v>
      </c>
      <c r="X1922" t="s">
        <v>10</v>
      </c>
      <c r="Y1922" t="str">
        <f t="shared" si="272"/>
        <v>tier - 1</v>
      </c>
      <c r="Z1922" t="s">
        <v>15</v>
      </c>
      <c r="AA1922" s="15">
        <v>24671.66</v>
      </c>
      <c r="AB1922" t="str">
        <v>R1024</v>
      </c>
    </row>
    <row r="1923" spans="1:28" x14ac:dyDescent="0.2">
      <c r="A1923" s="1" t="s">
        <v>445</v>
      </c>
      <c r="B1923" s="13">
        <f t="shared" ref="B1923:B1986" si="275">DATE(D1923,MONTH(6&amp;E1923),F1923)</f>
        <v>33888</v>
      </c>
      <c r="C1923" s="1">
        <f t="shared" si="273"/>
        <v>30</v>
      </c>
      <c r="D1923">
        <v>1992</v>
      </c>
      <c r="E1923" s="7" t="s">
        <v>36</v>
      </c>
      <c r="F1923">
        <v>11</v>
      </c>
      <c r="G1923" s="8" t="str">
        <f t="shared" si="274"/>
        <v>Oct</v>
      </c>
      <c r="H1923" s="8" t="s">
        <v>6732</v>
      </c>
      <c r="I1923" s="14" t="s">
        <v>6875</v>
      </c>
      <c r="J1923" t="s">
        <v>6379</v>
      </c>
      <c r="K1923">
        <v>1992</v>
      </c>
      <c r="L1923">
        <f t="shared" ref="L1923:L1986" si="276">IF(ISBLANK(K1923),AVERAGE(K1923:K2971),K1923)</f>
        <v>1992</v>
      </c>
      <c r="M1923">
        <v>30.875</v>
      </c>
      <c r="N1923" t="str">
        <f t="shared" ref="N1923:N1986" si="277">IF(M1923&lt;18,"Underweight",IF(M1923&lt;=24.9,"Normalweight",IF(M1923&lt;=29.9,"Overweight","Obesity")))</f>
        <v>Obesity</v>
      </c>
      <c r="O1923" t="str">
        <f t="shared" ref="O1923:O1986" si="278">IF(P1923&lt;5.7,"Normal",IF(P1923&lt;=6.4,"Prediabetes","Diabetes"))</f>
        <v>Diabetes</v>
      </c>
      <c r="P1923">
        <v>6.49</v>
      </c>
      <c r="Q1923" s="2" t="s">
        <v>8354</v>
      </c>
      <c r="R1923" s="2" t="s">
        <v>8354</v>
      </c>
      <c r="S1923" t="s">
        <v>8354</v>
      </c>
      <c r="T1923" s="2">
        <v>0</v>
      </c>
      <c r="U1923" s="2" t="str">
        <f t="shared" ref="U1923:U1986" si="279">IF(V1923=" ",_xlfn.MODE.SNGL(V1923:V2481),V1923)</f>
        <v>NO</v>
      </c>
      <c r="V1923" t="s">
        <v>8354</v>
      </c>
      <c r="W1923" t="str">
        <f t="shared" ref="W1923:W1986" si="280">IF(ISBLANK(X1923),"No Values",X1923)</f>
        <v>tier - 2</v>
      </c>
      <c r="X1923" t="s">
        <v>10</v>
      </c>
      <c r="Y1923" t="str">
        <f t="shared" ref="Y1923:Y1986" si="281">IF(ISBLANK(Z1923),"No Values",Z1923)</f>
        <v>tier - 3</v>
      </c>
      <c r="Z1923" t="s">
        <v>11</v>
      </c>
      <c r="AA1923" s="15">
        <v>24795.040000000001</v>
      </c>
      <c r="AB1923" t="str">
        <v>R1011</v>
      </c>
    </row>
    <row r="1924" spans="1:28" x14ac:dyDescent="0.2">
      <c r="A1924" s="1" t="s">
        <v>444</v>
      </c>
      <c r="B1924" s="13">
        <f t="shared" si="275"/>
        <v>34586</v>
      </c>
      <c r="C1924" s="1">
        <f t="shared" si="273"/>
        <v>28</v>
      </c>
      <c r="D1924">
        <v>1994</v>
      </c>
      <c r="E1924" s="7" t="s">
        <v>19</v>
      </c>
      <c r="F1924">
        <v>9</v>
      </c>
      <c r="G1924" s="8" t="str">
        <f t="shared" si="274"/>
        <v>Sep</v>
      </c>
      <c r="H1924" s="8" t="s">
        <v>6732</v>
      </c>
      <c r="I1924" s="14" t="s">
        <v>7326</v>
      </c>
      <c r="J1924" t="s">
        <v>6380</v>
      </c>
      <c r="K1924">
        <v>1994</v>
      </c>
      <c r="L1924">
        <f t="shared" si="276"/>
        <v>1994</v>
      </c>
      <c r="M1924">
        <v>23.8</v>
      </c>
      <c r="N1924" t="str">
        <f t="shared" si="277"/>
        <v>Normalweight</v>
      </c>
      <c r="O1924" t="str">
        <f t="shared" si="278"/>
        <v>Normal</v>
      </c>
      <c r="P1924">
        <v>4.08</v>
      </c>
      <c r="Q1924" s="2" t="s">
        <v>8354</v>
      </c>
      <c r="R1924" s="2" t="s">
        <v>8354</v>
      </c>
      <c r="S1924" t="s">
        <v>8354</v>
      </c>
      <c r="T1924" s="2">
        <v>0</v>
      </c>
      <c r="U1924" s="2" t="str">
        <f t="shared" si="279"/>
        <v>NO</v>
      </c>
      <c r="V1924" t="s">
        <v>8354</v>
      </c>
      <c r="W1924" t="str">
        <f t="shared" si="280"/>
        <v>tier - 2</v>
      </c>
      <c r="X1924" t="s">
        <v>10</v>
      </c>
      <c r="Y1924" t="str">
        <f t="shared" si="281"/>
        <v>tier - 2</v>
      </c>
      <c r="Z1924" t="s">
        <v>10</v>
      </c>
      <c r="AA1924" s="15">
        <v>24817.25</v>
      </c>
      <c r="AB1924" t="str">
        <v>R1011</v>
      </c>
    </row>
    <row r="1925" spans="1:28" x14ac:dyDescent="0.2">
      <c r="A1925" s="1" t="s">
        <v>443</v>
      </c>
      <c r="B1925" s="13">
        <f t="shared" si="275"/>
        <v>34860</v>
      </c>
      <c r="C1925" s="1">
        <f t="shared" si="273"/>
        <v>27</v>
      </c>
      <c r="D1925">
        <v>1995</v>
      </c>
      <c r="E1925" s="7" t="s">
        <v>17</v>
      </c>
      <c r="F1925">
        <v>10</v>
      </c>
      <c r="G1925" s="8" t="str">
        <f t="shared" si="274"/>
        <v>Jun</v>
      </c>
      <c r="H1925" s="8" t="s">
        <v>6732</v>
      </c>
      <c r="I1925" s="14" t="s">
        <v>8088</v>
      </c>
      <c r="J1925" t="s">
        <v>6381</v>
      </c>
      <c r="K1925">
        <v>1995</v>
      </c>
      <c r="L1925">
        <f t="shared" si="276"/>
        <v>1995</v>
      </c>
      <c r="M1925">
        <v>15.37</v>
      </c>
      <c r="N1925" t="str">
        <f t="shared" si="277"/>
        <v>Underweight</v>
      </c>
      <c r="O1925" t="str">
        <f t="shared" si="278"/>
        <v>Diabetes</v>
      </c>
      <c r="P1925">
        <v>8.6300000000000008</v>
      </c>
      <c r="Q1925" s="2" t="s">
        <v>8355</v>
      </c>
      <c r="R1925" s="2" t="s">
        <v>8354</v>
      </c>
      <c r="S1925" t="s">
        <v>8354</v>
      </c>
      <c r="T1925" s="2">
        <v>0</v>
      </c>
      <c r="U1925" s="2" t="str">
        <f t="shared" si="279"/>
        <v>NO</v>
      </c>
      <c r="V1925" t="s">
        <v>8354</v>
      </c>
      <c r="W1925" t="str">
        <f t="shared" si="280"/>
        <v>tier - 2</v>
      </c>
      <c r="X1925" t="s">
        <v>10</v>
      </c>
      <c r="Y1925" t="str">
        <f t="shared" si="281"/>
        <v>tier - 3</v>
      </c>
      <c r="Z1925" t="s">
        <v>11</v>
      </c>
      <c r="AA1925" s="15">
        <v>24863.25</v>
      </c>
      <c r="AB1925" t="str">
        <v>R1011</v>
      </c>
    </row>
    <row r="1926" spans="1:28" x14ac:dyDescent="0.2">
      <c r="A1926" s="1" t="s">
        <v>442</v>
      </c>
      <c r="B1926" s="13">
        <f t="shared" si="275"/>
        <v>25898</v>
      </c>
      <c r="C1926" s="1">
        <f t="shared" si="273"/>
        <v>52</v>
      </c>
      <c r="D1926">
        <v>1970</v>
      </c>
      <c r="E1926" s="7" t="s">
        <v>14</v>
      </c>
      <c r="F1926">
        <v>26</v>
      </c>
      <c r="G1926" s="8" t="str">
        <f t="shared" si="274"/>
        <v>Nov</v>
      </c>
      <c r="H1926" s="8" t="s">
        <v>6732</v>
      </c>
      <c r="I1926" s="14" t="s">
        <v>6861</v>
      </c>
      <c r="J1926" t="s">
        <v>6382</v>
      </c>
      <c r="K1926">
        <v>1970</v>
      </c>
      <c r="L1926">
        <f t="shared" si="276"/>
        <v>1970</v>
      </c>
      <c r="M1926">
        <v>30.4</v>
      </c>
      <c r="N1926" t="str">
        <f t="shared" si="277"/>
        <v>Obesity</v>
      </c>
      <c r="O1926" t="str">
        <f t="shared" si="278"/>
        <v>Normal</v>
      </c>
      <c r="P1926">
        <v>5.28</v>
      </c>
      <c r="Q1926" s="2" t="s">
        <v>8354</v>
      </c>
      <c r="R1926" s="2" t="s">
        <v>8354</v>
      </c>
      <c r="S1926" t="s">
        <v>8354</v>
      </c>
      <c r="T1926" s="2">
        <v>0</v>
      </c>
      <c r="U1926" s="2" t="str">
        <f t="shared" si="279"/>
        <v>NO</v>
      </c>
      <c r="V1926" t="s">
        <v>8354</v>
      </c>
      <c r="W1926" t="str">
        <f t="shared" si="280"/>
        <v>tier - 2</v>
      </c>
      <c r="X1926" t="s">
        <v>10</v>
      </c>
      <c r="Y1926" t="str">
        <f t="shared" si="281"/>
        <v>tier - 2</v>
      </c>
      <c r="Z1926" t="s">
        <v>10</v>
      </c>
      <c r="AA1926" s="15">
        <v>24869.84</v>
      </c>
      <c r="AB1926" t="str">
        <v>R1016</v>
      </c>
    </row>
    <row r="1927" spans="1:28" x14ac:dyDescent="0.2">
      <c r="A1927" s="1" t="s">
        <v>441</v>
      </c>
      <c r="B1927" s="13">
        <f t="shared" si="275"/>
        <v>25407</v>
      </c>
      <c r="C1927" s="1">
        <f t="shared" si="273"/>
        <v>53</v>
      </c>
      <c r="D1927">
        <v>1969</v>
      </c>
      <c r="E1927" s="7" t="s">
        <v>9</v>
      </c>
      <c r="F1927">
        <v>23</v>
      </c>
      <c r="G1927" s="8" t="str">
        <f t="shared" si="274"/>
        <v>Jul</v>
      </c>
      <c r="H1927" s="8" t="s">
        <v>6730</v>
      </c>
      <c r="I1927" s="14" t="s">
        <v>8089</v>
      </c>
      <c r="J1927" t="s">
        <v>5540</v>
      </c>
      <c r="K1927">
        <v>1969</v>
      </c>
      <c r="L1927">
        <f t="shared" si="276"/>
        <v>1969</v>
      </c>
      <c r="M1927">
        <v>19.48</v>
      </c>
      <c r="N1927" t="str">
        <f t="shared" si="277"/>
        <v>Normalweight</v>
      </c>
      <c r="O1927" t="str">
        <f t="shared" si="278"/>
        <v>Normal</v>
      </c>
      <c r="P1927">
        <v>5.63</v>
      </c>
      <c r="Q1927" s="2" t="s">
        <v>8355</v>
      </c>
      <c r="R1927" s="2" t="s">
        <v>8354</v>
      </c>
      <c r="S1927" t="s">
        <v>8354</v>
      </c>
      <c r="T1927" s="2">
        <v>1</v>
      </c>
      <c r="U1927" s="2" t="str">
        <f t="shared" si="279"/>
        <v>NO</v>
      </c>
      <c r="V1927" t="s">
        <v>8354</v>
      </c>
      <c r="W1927" t="str">
        <f t="shared" si="280"/>
        <v>tier - 2</v>
      </c>
      <c r="X1927" t="s">
        <v>10</v>
      </c>
      <c r="Y1927" t="str">
        <f t="shared" si="281"/>
        <v>tier - 1</v>
      </c>
      <c r="Z1927" t="s">
        <v>15</v>
      </c>
      <c r="AA1927" s="15">
        <v>24873.38</v>
      </c>
      <c r="AB1927" t="str">
        <v>R1024</v>
      </c>
    </row>
    <row r="1928" spans="1:28" x14ac:dyDescent="0.2">
      <c r="A1928" s="1" t="s">
        <v>440</v>
      </c>
      <c r="B1928" s="13">
        <f t="shared" si="275"/>
        <v>31942</v>
      </c>
      <c r="C1928" s="1">
        <f t="shared" si="273"/>
        <v>35</v>
      </c>
      <c r="D1928">
        <v>1987</v>
      </c>
      <c r="E1928" s="7" t="s">
        <v>17</v>
      </c>
      <c r="F1928">
        <v>14</v>
      </c>
      <c r="G1928" s="8" t="str">
        <f t="shared" si="274"/>
        <v>Jun</v>
      </c>
      <c r="H1928" s="8" t="s">
        <v>6730</v>
      </c>
      <c r="I1928" s="14" t="s">
        <v>8090</v>
      </c>
      <c r="J1928" t="s">
        <v>6383</v>
      </c>
      <c r="K1928">
        <v>1987</v>
      </c>
      <c r="L1928">
        <f t="shared" si="276"/>
        <v>1987</v>
      </c>
      <c r="M1928">
        <v>16.96</v>
      </c>
      <c r="N1928" t="str">
        <f t="shared" si="277"/>
        <v>Underweight</v>
      </c>
      <c r="O1928" t="str">
        <f t="shared" si="278"/>
        <v>Diabetes</v>
      </c>
      <c r="P1928">
        <v>11.47</v>
      </c>
      <c r="Q1928" s="2" t="s">
        <v>8355</v>
      </c>
      <c r="R1928" s="2" t="s">
        <v>8354</v>
      </c>
      <c r="S1928" t="s">
        <v>8354</v>
      </c>
      <c r="T1928" s="2">
        <v>0</v>
      </c>
      <c r="U1928" s="2" t="str">
        <f t="shared" si="279"/>
        <v>NO</v>
      </c>
      <c r="V1928" t="s">
        <v>8354</v>
      </c>
      <c r="W1928" t="str">
        <f t="shared" si="280"/>
        <v>tier - 2</v>
      </c>
      <c r="X1928" t="s">
        <v>10</v>
      </c>
      <c r="Y1928" t="str">
        <f t="shared" si="281"/>
        <v>tier - 1</v>
      </c>
      <c r="Z1928" t="s">
        <v>15</v>
      </c>
      <c r="AA1928" s="15">
        <v>24915.05</v>
      </c>
      <c r="AB1928" t="str">
        <v>R1024</v>
      </c>
    </row>
    <row r="1929" spans="1:28" x14ac:dyDescent="0.2">
      <c r="A1929" s="1" t="s">
        <v>439</v>
      </c>
      <c r="B1929" s="13">
        <f t="shared" si="275"/>
        <v>27712</v>
      </c>
      <c r="C1929" s="1">
        <f t="shared" si="273"/>
        <v>47</v>
      </c>
      <c r="D1929">
        <v>1975</v>
      </c>
      <c r="E1929" s="7" t="s">
        <v>14</v>
      </c>
      <c r="F1929">
        <v>14</v>
      </c>
      <c r="G1929" s="8" t="str">
        <f t="shared" si="274"/>
        <v>Nov</v>
      </c>
      <c r="H1929" s="8" t="s">
        <v>6732</v>
      </c>
      <c r="I1929" s="14" t="s">
        <v>6794</v>
      </c>
      <c r="J1929" t="s">
        <v>6384</v>
      </c>
      <c r="K1929">
        <v>1975</v>
      </c>
      <c r="L1929">
        <f t="shared" si="276"/>
        <v>1975</v>
      </c>
      <c r="M1929">
        <v>19.05</v>
      </c>
      <c r="N1929" t="str">
        <f t="shared" si="277"/>
        <v>Normalweight</v>
      </c>
      <c r="O1929" t="str">
        <f t="shared" si="278"/>
        <v>Normal</v>
      </c>
      <c r="P1929">
        <v>4.92</v>
      </c>
      <c r="Q1929" s="2" t="s">
        <v>8354</v>
      </c>
      <c r="R1929" s="2" t="s">
        <v>8354</v>
      </c>
      <c r="S1929" t="s">
        <v>8354</v>
      </c>
      <c r="T1929" s="2">
        <v>1</v>
      </c>
      <c r="U1929" s="2" t="str">
        <f t="shared" si="279"/>
        <v>NO</v>
      </c>
      <c r="V1929" t="s">
        <v>8354</v>
      </c>
      <c r="W1929" t="str">
        <f t="shared" si="280"/>
        <v>tier - 2</v>
      </c>
      <c r="X1929" t="s">
        <v>10</v>
      </c>
      <c r="Y1929" t="str">
        <f t="shared" si="281"/>
        <v>tier - 3</v>
      </c>
      <c r="Z1929" t="s">
        <v>11</v>
      </c>
      <c r="AA1929" s="15">
        <v>24915.22</v>
      </c>
      <c r="AB1929" t="str">
        <v>R1012</v>
      </c>
    </row>
    <row r="1930" spans="1:28" x14ac:dyDescent="0.2">
      <c r="A1930" s="1" t="s">
        <v>438</v>
      </c>
      <c r="B1930" s="13">
        <f t="shared" si="275"/>
        <v>35037</v>
      </c>
      <c r="C1930" s="1">
        <f t="shared" si="273"/>
        <v>27</v>
      </c>
      <c r="D1930">
        <v>1995</v>
      </c>
      <c r="E1930" s="7" t="s">
        <v>29</v>
      </c>
      <c r="F1930">
        <v>4</v>
      </c>
      <c r="G1930" s="8" t="str">
        <f t="shared" si="274"/>
        <v>Dec</v>
      </c>
      <c r="H1930" s="8" t="s">
        <v>6730</v>
      </c>
      <c r="I1930" s="14" t="s">
        <v>8091</v>
      </c>
      <c r="J1930" t="s">
        <v>5740</v>
      </c>
      <c r="K1930">
        <v>1995</v>
      </c>
      <c r="L1930">
        <f t="shared" si="276"/>
        <v>1995</v>
      </c>
      <c r="M1930">
        <v>37.619999999999997</v>
      </c>
      <c r="N1930" t="str">
        <f t="shared" si="277"/>
        <v>Obesity</v>
      </c>
      <c r="O1930" t="str">
        <f t="shared" si="278"/>
        <v>Normal</v>
      </c>
      <c r="P1930">
        <v>4.18</v>
      </c>
      <c r="Q1930" s="2" t="s">
        <v>8354</v>
      </c>
      <c r="R1930" s="2" t="s">
        <v>8354</v>
      </c>
      <c r="S1930" t="s">
        <v>8354</v>
      </c>
      <c r="T1930" s="2">
        <v>0</v>
      </c>
      <c r="U1930" s="2" t="str">
        <f t="shared" si="279"/>
        <v>NO</v>
      </c>
      <c r="V1930" t="s">
        <v>8354</v>
      </c>
      <c r="W1930" t="str">
        <f t="shared" si="280"/>
        <v>tier - 2</v>
      </c>
      <c r="X1930" t="s">
        <v>10</v>
      </c>
      <c r="Y1930" t="str">
        <f t="shared" si="281"/>
        <v>tier - 2</v>
      </c>
      <c r="Z1930" t="s">
        <v>10</v>
      </c>
      <c r="AA1930" s="15">
        <v>25075.97</v>
      </c>
      <c r="AB1930" t="str">
        <v>R1011</v>
      </c>
    </row>
    <row r="1931" spans="1:28" x14ac:dyDescent="0.2">
      <c r="A1931" s="1" t="s">
        <v>437</v>
      </c>
      <c r="B1931" s="13">
        <f t="shared" si="275"/>
        <v>35960</v>
      </c>
      <c r="C1931" s="1">
        <f t="shared" si="273"/>
        <v>24</v>
      </c>
      <c r="D1931">
        <v>1998</v>
      </c>
      <c r="E1931" s="7" t="s">
        <v>17</v>
      </c>
      <c r="F1931">
        <v>14</v>
      </c>
      <c r="G1931" s="8" t="str">
        <f t="shared" si="274"/>
        <v>Jun</v>
      </c>
      <c r="H1931" s="8" t="s">
        <v>6730</v>
      </c>
      <c r="I1931" s="14" t="s">
        <v>7592</v>
      </c>
      <c r="J1931" t="s">
        <v>4762</v>
      </c>
      <c r="K1931">
        <v>1998</v>
      </c>
      <c r="L1931">
        <f t="shared" si="276"/>
        <v>1998</v>
      </c>
      <c r="M1931">
        <v>29.1</v>
      </c>
      <c r="N1931" t="str">
        <f t="shared" si="277"/>
        <v>Overweight</v>
      </c>
      <c r="O1931" t="str">
        <f t="shared" si="278"/>
        <v>Normal</v>
      </c>
      <c r="P1931">
        <v>4.67</v>
      </c>
      <c r="Q1931" s="2" t="s">
        <v>8354</v>
      </c>
      <c r="R1931" s="2" t="s">
        <v>8354</v>
      </c>
      <c r="S1931" t="s">
        <v>8354</v>
      </c>
      <c r="T1931" s="2">
        <v>0</v>
      </c>
      <c r="U1931" s="2" t="str">
        <f t="shared" si="279"/>
        <v>NO</v>
      </c>
      <c r="V1931" t="s">
        <v>8354</v>
      </c>
      <c r="W1931" t="str">
        <f t="shared" si="280"/>
        <v>tier - 2</v>
      </c>
      <c r="X1931" t="s">
        <v>10</v>
      </c>
      <c r="Y1931" t="str">
        <f t="shared" si="281"/>
        <v>tier - 2</v>
      </c>
      <c r="Z1931" t="s">
        <v>10</v>
      </c>
      <c r="AA1931" s="15">
        <v>25081.77</v>
      </c>
      <c r="AB1931" t="str">
        <v>R1013</v>
      </c>
    </row>
    <row r="1932" spans="1:28" x14ac:dyDescent="0.2">
      <c r="A1932" s="1" t="s">
        <v>436</v>
      </c>
      <c r="B1932" s="13">
        <f t="shared" si="275"/>
        <v>36123</v>
      </c>
      <c r="C1932" s="1">
        <f t="shared" si="273"/>
        <v>24</v>
      </c>
      <c r="D1932">
        <v>1998</v>
      </c>
      <c r="E1932" s="7" t="s">
        <v>14</v>
      </c>
      <c r="F1932">
        <v>24</v>
      </c>
      <c r="G1932" s="8" t="str">
        <f t="shared" si="274"/>
        <v>Nov</v>
      </c>
      <c r="H1932" s="8" t="s">
        <v>6730</v>
      </c>
      <c r="I1932" s="14" t="s">
        <v>8092</v>
      </c>
      <c r="J1932" t="s">
        <v>6385</v>
      </c>
      <c r="K1932">
        <v>1998</v>
      </c>
      <c r="L1932">
        <f t="shared" si="276"/>
        <v>1998</v>
      </c>
      <c r="M1932">
        <v>26.62</v>
      </c>
      <c r="N1932" t="str">
        <f t="shared" si="277"/>
        <v>Overweight</v>
      </c>
      <c r="O1932" t="str">
        <f t="shared" si="278"/>
        <v>Prediabetes</v>
      </c>
      <c r="P1932">
        <v>6.24</v>
      </c>
      <c r="Q1932" s="2" t="s">
        <v>8354</v>
      </c>
      <c r="R1932" s="2" t="s">
        <v>8354</v>
      </c>
      <c r="S1932" t="s">
        <v>8354</v>
      </c>
      <c r="T1932" s="2">
        <v>0</v>
      </c>
      <c r="U1932" s="2" t="str">
        <f t="shared" si="279"/>
        <v>NO</v>
      </c>
      <c r="V1932" t="s">
        <v>8354</v>
      </c>
      <c r="W1932" t="str">
        <f t="shared" si="280"/>
        <v>tier - 2</v>
      </c>
      <c r="X1932" t="s">
        <v>10</v>
      </c>
      <c r="Y1932" t="str">
        <f t="shared" si="281"/>
        <v>tier - 3</v>
      </c>
      <c r="Z1932" t="s">
        <v>11</v>
      </c>
      <c r="AA1932" s="15">
        <v>25127.22</v>
      </c>
      <c r="AB1932" t="str">
        <v>R1011</v>
      </c>
    </row>
    <row r="1933" spans="1:28" x14ac:dyDescent="0.2">
      <c r="A1933" s="1" t="s">
        <v>435</v>
      </c>
      <c r="B1933" s="13">
        <f t="shared" si="275"/>
        <v>27742</v>
      </c>
      <c r="C1933" s="1">
        <f t="shared" si="273"/>
        <v>47</v>
      </c>
      <c r="D1933">
        <v>1975</v>
      </c>
      <c r="E1933" s="7" t="s">
        <v>29</v>
      </c>
      <c r="F1933">
        <v>14</v>
      </c>
      <c r="G1933" s="8" t="str">
        <f t="shared" si="274"/>
        <v>Dec</v>
      </c>
      <c r="H1933" s="8" t="s">
        <v>6730</v>
      </c>
      <c r="I1933" s="14" t="s">
        <v>8093</v>
      </c>
      <c r="J1933" t="s">
        <v>6386</v>
      </c>
      <c r="K1933">
        <v>1975</v>
      </c>
      <c r="L1933">
        <f t="shared" si="276"/>
        <v>1975</v>
      </c>
      <c r="M1933">
        <v>25.74</v>
      </c>
      <c r="N1933" t="str">
        <f t="shared" si="277"/>
        <v>Overweight</v>
      </c>
      <c r="O1933" t="str">
        <f t="shared" si="278"/>
        <v>Prediabetes</v>
      </c>
      <c r="P1933">
        <v>5.99</v>
      </c>
      <c r="Q1933" s="2" t="s">
        <v>8354</v>
      </c>
      <c r="R1933" s="2" t="s">
        <v>8354</v>
      </c>
      <c r="S1933" t="s">
        <v>8354</v>
      </c>
      <c r="T1933" s="2">
        <v>0</v>
      </c>
      <c r="U1933" s="2" t="str">
        <f t="shared" si="279"/>
        <v>NO</v>
      </c>
      <c r="V1933" t="s">
        <v>8354</v>
      </c>
      <c r="W1933" t="str">
        <f t="shared" si="280"/>
        <v>tier - 2</v>
      </c>
      <c r="X1933" t="s">
        <v>10</v>
      </c>
      <c r="Y1933" t="str">
        <f t="shared" si="281"/>
        <v>tier - 1</v>
      </c>
      <c r="Z1933" t="s">
        <v>15</v>
      </c>
      <c r="AA1933" s="15">
        <v>25309.49</v>
      </c>
      <c r="AB1933" t="str">
        <v>R1011</v>
      </c>
    </row>
    <row r="1934" spans="1:28" x14ac:dyDescent="0.2">
      <c r="A1934" s="1" t="s">
        <v>434</v>
      </c>
      <c r="B1934" s="13">
        <f t="shared" si="275"/>
        <v>26568</v>
      </c>
      <c r="C1934" s="1">
        <f t="shared" si="273"/>
        <v>50</v>
      </c>
      <c r="D1934">
        <v>1972</v>
      </c>
      <c r="E1934" s="7" t="s">
        <v>19</v>
      </c>
      <c r="F1934">
        <v>26</v>
      </c>
      <c r="G1934" s="8" t="str">
        <f t="shared" si="274"/>
        <v>Sep</v>
      </c>
      <c r="H1934" s="8" t="s">
        <v>6732</v>
      </c>
      <c r="I1934" s="14" t="s">
        <v>6811</v>
      </c>
      <c r="J1934" t="s">
        <v>6387</v>
      </c>
      <c r="K1934">
        <v>1972</v>
      </c>
      <c r="L1934">
        <f t="shared" si="276"/>
        <v>1972</v>
      </c>
      <c r="M1934">
        <v>18.22</v>
      </c>
      <c r="N1934" t="str">
        <f t="shared" si="277"/>
        <v>Normalweight</v>
      </c>
      <c r="O1934" t="str">
        <f t="shared" si="278"/>
        <v>Diabetes</v>
      </c>
      <c r="P1934">
        <v>10.27</v>
      </c>
      <c r="Q1934" s="2" t="s">
        <v>8355</v>
      </c>
      <c r="R1934" s="2" t="s">
        <v>8354</v>
      </c>
      <c r="S1934" t="s">
        <v>8354</v>
      </c>
      <c r="T1934" s="2">
        <v>1</v>
      </c>
      <c r="U1934" s="2" t="str">
        <f t="shared" si="279"/>
        <v>NO</v>
      </c>
      <c r="V1934" t="s">
        <v>8354</v>
      </c>
      <c r="W1934" t="str">
        <f t="shared" si="280"/>
        <v>tier - 2</v>
      </c>
      <c r="X1934" t="s">
        <v>10</v>
      </c>
      <c r="Y1934" t="str">
        <f t="shared" si="281"/>
        <v>tier - 2</v>
      </c>
      <c r="Z1934" t="s">
        <v>10</v>
      </c>
      <c r="AA1934" s="15">
        <v>25333.33</v>
      </c>
      <c r="AB1934" t="str">
        <v>R1017</v>
      </c>
    </row>
    <row r="1935" spans="1:28" x14ac:dyDescent="0.2">
      <c r="A1935" s="1" t="s">
        <v>433</v>
      </c>
      <c r="B1935" s="13">
        <f t="shared" si="275"/>
        <v>25072</v>
      </c>
      <c r="C1935" s="1">
        <f t="shared" si="273"/>
        <v>54</v>
      </c>
      <c r="D1935">
        <v>1968</v>
      </c>
      <c r="E1935" s="7" t="s">
        <v>34</v>
      </c>
      <c r="F1935">
        <v>22</v>
      </c>
      <c r="G1935" s="8" t="str">
        <f t="shared" si="274"/>
        <v>Aug</v>
      </c>
      <c r="H1935" s="8" t="s">
        <v>6730</v>
      </c>
      <c r="I1935" s="14" t="s">
        <v>6823</v>
      </c>
      <c r="J1935" t="s">
        <v>6388</v>
      </c>
      <c r="K1935">
        <v>1968</v>
      </c>
      <c r="L1935">
        <f t="shared" si="276"/>
        <v>1968</v>
      </c>
      <c r="M1935">
        <v>26.03</v>
      </c>
      <c r="N1935" t="str">
        <f t="shared" si="277"/>
        <v>Overweight</v>
      </c>
      <c r="O1935" t="str">
        <f t="shared" si="278"/>
        <v>Prediabetes</v>
      </c>
      <c r="P1935">
        <v>5.97</v>
      </c>
      <c r="Q1935" s="2" t="s">
        <v>8354</v>
      </c>
      <c r="R1935" s="2" t="s">
        <v>8354</v>
      </c>
      <c r="S1935" t="s">
        <v>2382</v>
      </c>
      <c r="T1935" s="2">
        <v>1</v>
      </c>
      <c r="U1935" s="2" t="str">
        <f t="shared" si="279"/>
        <v>NO</v>
      </c>
      <c r="V1935" t="s">
        <v>8354</v>
      </c>
      <c r="W1935" t="str">
        <f t="shared" si="280"/>
        <v>tier - 2</v>
      </c>
      <c r="X1935" t="s">
        <v>10</v>
      </c>
      <c r="Y1935" t="str">
        <f t="shared" si="281"/>
        <v>tier - 2</v>
      </c>
      <c r="Z1935" t="s">
        <v>10</v>
      </c>
      <c r="AA1935" s="15">
        <v>25382.3</v>
      </c>
      <c r="AB1935" t="str">
        <v>R1011</v>
      </c>
    </row>
    <row r="1936" spans="1:28" x14ac:dyDescent="0.2">
      <c r="A1936" s="1" t="s">
        <v>432</v>
      </c>
      <c r="B1936" s="13">
        <f t="shared" si="275"/>
        <v>25183</v>
      </c>
      <c r="C1936" s="1">
        <f t="shared" si="273"/>
        <v>54</v>
      </c>
      <c r="D1936">
        <v>1968</v>
      </c>
      <c r="E1936" s="7" t="s">
        <v>29</v>
      </c>
      <c r="F1936">
        <v>11</v>
      </c>
      <c r="G1936" s="8" t="str">
        <f t="shared" si="274"/>
        <v>Dec</v>
      </c>
      <c r="H1936" s="8" t="s">
        <v>6730</v>
      </c>
      <c r="I1936" s="14" t="s">
        <v>8094</v>
      </c>
      <c r="J1936" t="s">
        <v>5826</v>
      </c>
      <c r="K1936">
        <v>1968</v>
      </c>
      <c r="L1936">
        <f t="shared" si="276"/>
        <v>1968</v>
      </c>
      <c r="M1936">
        <v>17.29</v>
      </c>
      <c r="N1936" t="str">
        <f t="shared" si="277"/>
        <v>Underweight</v>
      </c>
      <c r="O1936" t="str">
        <f t="shared" si="278"/>
        <v>Normal</v>
      </c>
      <c r="P1936">
        <v>4.9800000000000004</v>
      </c>
      <c r="Q1936" s="2" t="s">
        <v>8354</v>
      </c>
      <c r="R1936" s="2" t="s">
        <v>8354</v>
      </c>
      <c r="S1936" t="s">
        <v>8354</v>
      </c>
      <c r="T1936" s="2">
        <v>0</v>
      </c>
      <c r="U1936" s="2" t="str">
        <f t="shared" si="279"/>
        <v>NO</v>
      </c>
      <c r="V1936" t="s">
        <v>8354</v>
      </c>
      <c r="W1936" t="str">
        <f t="shared" si="280"/>
        <v>tier - 2</v>
      </c>
      <c r="X1936" t="s">
        <v>10</v>
      </c>
      <c r="Y1936" t="str">
        <f t="shared" si="281"/>
        <v>tier - 3</v>
      </c>
      <c r="Z1936" t="s">
        <v>11</v>
      </c>
      <c r="AA1936" s="15">
        <v>25517.11</v>
      </c>
      <c r="AB1936" t="str">
        <v>R1017</v>
      </c>
    </row>
    <row r="1937" spans="1:28" x14ac:dyDescent="0.2">
      <c r="A1937" s="1" t="s">
        <v>431</v>
      </c>
      <c r="B1937" s="13">
        <f t="shared" si="275"/>
        <v>37105</v>
      </c>
      <c r="C1937" s="1">
        <f t="shared" si="273"/>
        <v>21</v>
      </c>
      <c r="D1937">
        <v>2001</v>
      </c>
      <c r="E1937" s="7" t="s">
        <v>34</v>
      </c>
      <c r="F1937">
        <v>2</v>
      </c>
      <c r="G1937" s="8" t="str">
        <f t="shared" si="274"/>
        <v>Aug</v>
      </c>
      <c r="H1937" s="8" t="s">
        <v>6732</v>
      </c>
      <c r="I1937" s="14" t="s">
        <v>8095</v>
      </c>
      <c r="J1937" t="s">
        <v>6389</v>
      </c>
      <c r="K1937">
        <v>2001</v>
      </c>
      <c r="L1937">
        <f t="shared" si="276"/>
        <v>2001</v>
      </c>
      <c r="M1937">
        <v>18.170000000000002</v>
      </c>
      <c r="N1937" t="str">
        <f t="shared" si="277"/>
        <v>Normalweight</v>
      </c>
      <c r="O1937" t="str">
        <f t="shared" si="278"/>
        <v>Diabetes</v>
      </c>
      <c r="P1937">
        <v>6.91</v>
      </c>
      <c r="Q1937" s="2" t="s">
        <v>8355</v>
      </c>
      <c r="R1937" s="2" t="s">
        <v>8354</v>
      </c>
      <c r="S1937" t="s">
        <v>8354</v>
      </c>
      <c r="T1937" s="2">
        <v>1</v>
      </c>
      <c r="U1937" s="2" t="str">
        <f t="shared" si="279"/>
        <v>NO</v>
      </c>
      <c r="V1937" t="s">
        <v>8354</v>
      </c>
      <c r="W1937" t="str">
        <f t="shared" si="280"/>
        <v>tier - 2</v>
      </c>
      <c r="X1937" t="s">
        <v>10</v>
      </c>
      <c r="Y1937" t="str">
        <f t="shared" si="281"/>
        <v>tier - 1</v>
      </c>
      <c r="Z1937" t="s">
        <v>15</v>
      </c>
      <c r="AA1937" s="15">
        <v>25648.98</v>
      </c>
      <c r="AB1937" t="str">
        <v>R1011</v>
      </c>
    </row>
    <row r="1938" spans="1:28" x14ac:dyDescent="0.2">
      <c r="A1938" s="1" t="s">
        <v>430</v>
      </c>
      <c r="B1938" s="13">
        <f t="shared" si="275"/>
        <v>26497</v>
      </c>
      <c r="C1938" s="1">
        <f t="shared" si="273"/>
        <v>50</v>
      </c>
      <c r="D1938">
        <v>1972</v>
      </c>
      <c r="E1938" s="7" t="s">
        <v>9</v>
      </c>
      <c r="F1938">
        <v>17</v>
      </c>
      <c r="G1938" s="8" t="str">
        <f t="shared" si="274"/>
        <v>Jul</v>
      </c>
      <c r="H1938" s="8" t="s">
        <v>7145</v>
      </c>
      <c r="I1938" s="14" t="s">
        <v>8096</v>
      </c>
      <c r="J1938" t="s">
        <v>6390</v>
      </c>
      <c r="K1938">
        <v>1972</v>
      </c>
      <c r="L1938">
        <f t="shared" si="276"/>
        <v>1972</v>
      </c>
      <c r="M1938">
        <v>32.54</v>
      </c>
      <c r="N1938" t="str">
        <f t="shared" si="277"/>
        <v>Obesity</v>
      </c>
      <c r="O1938" t="str">
        <f t="shared" si="278"/>
        <v>Prediabetes</v>
      </c>
      <c r="P1938">
        <v>6.38</v>
      </c>
      <c r="Q1938" s="2" t="s">
        <v>8354</v>
      </c>
      <c r="R1938" s="2" t="s">
        <v>8355</v>
      </c>
      <c r="S1938" t="s">
        <v>8354</v>
      </c>
      <c r="T1938" s="2">
        <v>1</v>
      </c>
      <c r="U1938" s="2" t="str">
        <f t="shared" si="279"/>
        <v>NO</v>
      </c>
      <c r="V1938" t="s">
        <v>8354</v>
      </c>
      <c r="W1938" t="str">
        <f t="shared" si="280"/>
        <v>tier - 2</v>
      </c>
      <c r="X1938" t="s">
        <v>10</v>
      </c>
      <c r="Y1938" t="str">
        <f t="shared" si="281"/>
        <v>tier - 3</v>
      </c>
      <c r="Z1938" t="s">
        <v>11</v>
      </c>
      <c r="AA1938" s="15">
        <v>25656.58</v>
      </c>
      <c r="AB1938" t="str">
        <v>R1024</v>
      </c>
    </row>
    <row r="1939" spans="1:28" x14ac:dyDescent="0.2">
      <c r="A1939" s="1" t="s">
        <v>429</v>
      </c>
      <c r="B1939" s="13">
        <f t="shared" si="275"/>
        <v>23244</v>
      </c>
      <c r="C1939" s="1">
        <f t="shared" si="273"/>
        <v>59</v>
      </c>
      <c r="D1939">
        <v>1963</v>
      </c>
      <c r="E1939" s="7" t="s">
        <v>34</v>
      </c>
      <c r="F1939">
        <v>21</v>
      </c>
      <c r="G1939" s="8" t="str">
        <f t="shared" si="274"/>
        <v>Aug</v>
      </c>
      <c r="H1939" s="8" t="s">
        <v>6732</v>
      </c>
      <c r="I1939" s="14" t="s">
        <v>6743</v>
      </c>
      <c r="J1939" t="s">
        <v>6226</v>
      </c>
      <c r="K1939">
        <v>1963</v>
      </c>
      <c r="L1939">
        <f t="shared" si="276"/>
        <v>1963</v>
      </c>
      <c r="M1939">
        <v>30.25</v>
      </c>
      <c r="N1939" t="str">
        <f t="shared" si="277"/>
        <v>Obesity</v>
      </c>
      <c r="O1939" t="str">
        <f t="shared" si="278"/>
        <v>Normal</v>
      </c>
      <c r="P1939">
        <v>4.7699999999999996</v>
      </c>
      <c r="Q1939" s="2" t="s">
        <v>8354</v>
      </c>
      <c r="R1939" s="2" t="s">
        <v>8354</v>
      </c>
      <c r="S1939" t="s">
        <v>8354</v>
      </c>
      <c r="T1939" s="2">
        <v>0</v>
      </c>
      <c r="U1939" s="2" t="str">
        <f t="shared" si="279"/>
        <v>NO</v>
      </c>
      <c r="V1939" t="s">
        <v>8354</v>
      </c>
      <c r="W1939" t="str">
        <f t="shared" si="280"/>
        <v>tier - 2</v>
      </c>
      <c r="X1939" t="s">
        <v>10</v>
      </c>
      <c r="Y1939" t="str">
        <f t="shared" si="281"/>
        <v>tier - 3</v>
      </c>
      <c r="Z1939" t="s">
        <v>11</v>
      </c>
      <c r="AA1939" s="15">
        <v>25678.78</v>
      </c>
      <c r="AB1939" t="str">
        <v>R1012</v>
      </c>
    </row>
    <row r="1940" spans="1:28" x14ac:dyDescent="0.2">
      <c r="A1940" s="1" t="s">
        <v>428</v>
      </c>
      <c r="B1940" s="13">
        <f t="shared" si="275"/>
        <v>25905</v>
      </c>
      <c r="C1940" s="1">
        <f t="shared" si="273"/>
        <v>52</v>
      </c>
      <c r="D1940">
        <v>1970</v>
      </c>
      <c r="E1940" s="7" t="s">
        <v>29</v>
      </c>
      <c r="F1940">
        <v>3</v>
      </c>
      <c r="G1940" s="8" t="str">
        <f t="shared" si="274"/>
        <v>Dec</v>
      </c>
      <c r="H1940" s="8" t="s">
        <v>6732</v>
      </c>
      <c r="I1940" s="14" t="s">
        <v>8097</v>
      </c>
      <c r="J1940" t="s">
        <v>6391</v>
      </c>
      <c r="K1940">
        <v>1970</v>
      </c>
      <c r="L1940">
        <f t="shared" si="276"/>
        <v>1970</v>
      </c>
      <c r="M1940">
        <v>19.59</v>
      </c>
      <c r="N1940" t="str">
        <f t="shared" si="277"/>
        <v>Normalweight</v>
      </c>
      <c r="O1940" t="str">
        <f t="shared" si="278"/>
        <v>Prediabetes</v>
      </c>
      <c r="P1940">
        <v>6.04</v>
      </c>
      <c r="Q1940" s="2" t="s">
        <v>8355</v>
      </c>
      <c r="R1940" s="2" t="s">
        <v>8354</v>
      </c>
      <c r="S1940" t="s">
        <v>8354</v>
      </c>
      <c r="T1940" s="2">
        <v>1</v>
      </c>
      <c r="U1940" s="2" t="str">
        <f t="shared" si="279"/>
        <v>NO</v>
      </c>
      <c r="V1940" t="s">
        <v>8354</v>
      </c>
      <c r="W1940" t="str">
        <f t="shared" si="280"/>
        <v>tier - 2</v>
      </c>
      <c r="X1940" t="s">
        <v>10</v>
      </c>
      <c r="Y1940" t="str">
        <f t="shared" si="281"/>
        <v>tier - 2</v>
      </c>
      <c r="Z1940" t="s">
        <v>10</v>
      </c>
      <c r="AA1940" s="15">
        <v>25992.82</v>
      </c>
      <c r="AB1940" t="str">
        <v>R1013</v>
      </c>
    </row>
    <row r="1941" spans="1:28" x14ac:dyDescent="0.2">
      <c r="A1941" s="1" t="s">
        <v>427</v>
      </c>
      <c r="B1941" s="13">
        <f t="shared" si="275"/>
        <v>37047</v>
      </c>
      <c r="C1941" s="1">
        <f t="shared" si="273"/>
        <v>22</v>
      </c>
      <c r="D1941">
        <v>2001</v>
      </c>
      <c r="E1941" s="7" t="s">
        <v>17</v>
      </c>
      <c r="F1941">
        <v>5</v>
      </c>
      <c r="G1941" s="8" t="str">
        <f t="shared" si="274"/>
        <v>Jun</v>
      </c>
      <c r="H1941" s="8" t="s">
        <v>6732</v>
      </c>
      <c r="I1941" s="14" t="s">
        <v>6869</v>
      </c>
      <c r="J1941" t="s">
        <v>6392</v>
      </c>
      <c r="K1941">
        <v>2001</v>
      </c>
      <c r="L1941">
        <f t="shared" si="276"/>
        <v>2001</v>
      </c>
      <c r="M1941">
        <v>45.9</v>
      </c>
      <c r="N1941" t="str">
        <f t="shared" si="277"/>
        <v>Obesity</v>
      </c>
      <c r="O1941" t="str">
        <f t="shared" si="278"/>
        <v>Normal</v>
      </c>
      <c r="P1941">
        <v>4.3</v>
      </c>
      <c r="Q1941" s="2" t="s">
        <v>8355</v>
      </c>
      <c r="R1941" s="2" t="s">
        <v>8354</v>
      </c>
      <c r="S1941" t="s">
        <v>8354</v>
      </c>
      <c r="T1941" s="2">
        <v>1</v>
      </c>
      <c r="U1941" s="2" t="str">
        <f t="shared" si="279"/>
        <v>NO</v>
      </c>
      <c r="V1941" t="s">
        <v>8354</v>
      </c>
      <c r="W1941" t="str">
        <f t="shared" si="280"/>
        <v>tier - 2</v>
      </c>
      <c r="X1941" t="s">
        <v>10</v>
      </c>
      <c r="Y1941" t="str">
        <f t="shared" si="281"/>
        <v>tier - 2</v>
      </c>
      <c r="Z1941" t="s">
        <v>10</v>
      </c>
      <c r="AA1941" s="15">
        <v>26018.95</v>
      </c>
      <c r="AB1941" t="str">
        <v>R1012</v>
      </c>
    </row>
    <row r="1942" spans="1:28" x14ac:dyDescent="0.2">
      <c r="A1942" s="1" t="s">
        <v>426</v>
      </c>
      <c r="B1942" s="13">
        <f t="shared" si="275"/>
        <v>36886</v>
      </c>
      <c r="C1942" s="1">
        <f t="shared" ref="C1942:C2005" si="282">DATEDIF(B1942,DATE(2023,6,8),"Y")</f>
        <v>22</v>
      </c>
      <c r="D1942">
        <v>2000</v>
      </c>
      <c r="E1942" s="7" t="s">
        <v>29</v>
      </c>
      <c r="F1942">
        <v>26</v>
      </c>
      <c r="G1942" s="8" t="str">
        <f t="shared" si="274"/>
        <v>Dec</v>
      </c>
      <c r="H1942" s="8" t="s">
        <v>6732</v>
      </c>
      <c r="I1942" s="14" t="s">
        <v>8098</v>
      </c>
      <c r="J1942" t="s">
        <v>5505</v>
      </c>
      <c r="K1942">
        <v>2000</v>
      </c>
      <c r="L1942">
        <f t="shared" si="276"/>
        <v>2000</v>
      </c>
      <c r="M1942">
        <v>17.059999999999999</v>
      </c>
      <c r="N1942" t="str">
        <f t="shared" si="277"/>
        <v>Underweight</v>
      </c>
      <c r="O1942" t="str">
        <f t="shared" si="278"/>
        <v>Diabetes</v>
      </c>
      <c r="P1942">
        <v>8.75</v>
      </c>
      <c r="Q1942" s="2" t="s">
        <v>8355</v>
      </c>
      <c r="R1942" s="2" t="s">
        <v>8354</v>
      </c>
      <c r="S1942" t="s">
        <v>8354</v>
      </c>
      <c r="T1942" s="2">
        <v>0</v>
      </c>
      <c r="U1942" s="2" t="str">
        <f t="shared" si="279"/>
        <v>NO</v>
      </c>
      <c r="V1942" t="s">
        <v>8354</v>
      </c>
      <c r="W1942" t="str">
        <f t="shared" si="280"/>
        <v>tier - 2</v>
      </c>
      <c r="X1942" t="s">
        <v>10</v>
      </c>
      <c r="Y1942" t="str">
        <f t="shared" si="281"/>
        <v>tier - 3</v>
      </c>
      <c r="Z1942" t="s">
        <v>11</v>
      </c>
      <c r="AA1942" s="15">
        <v>26026.97</v>
      </c>
      <c r="AB1942" t="str">
        <v>R1011</v>
      </c>
    </row>
    <row r="1943" spans="1:28" x14ac:dyDescent="0.2">
      <c r="A1943" s="1" t="s">
        <v>425</v>
      </c>
      <c r="B1943" s="13">
        <f t="shared" si="275"/>
        <v>24297</v>
      </c>
      <c r="C1943" s="1">
        <f t="shared" si="282"/>
        <v>56</v>
      </c>
      <c r="D1943">
        <v>1966</v>
      </c>
      <c r="E1943" s="7" t="s">
        <v>9</v>
      </c>
      <c r="F1943">
        <v>9</v>
      </c>
      <c r="G1943" s="8" t="str">
        <f t="shared" si="274"/>
        <v>Jul</v>
      </c>
      <c r="H1943" s="8" t="s">
        <v>6732</v>
      </c>
      <c r="I1943" s="14" t="s">
        <v>8099</v>
      </c>
      <c r="J1943" t="s">
        <v>6393</v>
      </c>
      <c r="K1943">
        <v>1966</v>
      </c>
      <c r="L1943">
        <f t="shared" si="276"/>
        <v>1966</v>
      </c>
      <c r="M1943">
        <v>32.07</v>
      </c>
      <c r="N1943" t="str">
        <f t="shared" si="277"/>
        <v>Obesity</v>
      </c>
      <c r="O1943" t="str">
        <f t="shared" si="278"/>
        <v>Normal</v>
      </c>
      <c r="P1943">
        <v>5.25</v>
      </c>
      <c r="Q1943" s="2" t="s">
        <v>8354</v>
      </c>
      <c r="R1943" s="2" t="s">
        <v>8354</v>
      </c>
      <c r="S1943" t="s">
        <v>2382</v>
      </c>
      <c r="T1943" s="2">
        <v>1</v>
      </c>
      <c r="U1943" s="2" t="str">
        <f t="shared" si="279"/>
        <v>NO</v>
      </c>
      <c r="V1943" t="s">
        <v>8354</v>
      </c>
      <c r="W1943" t="str">
        <f t="shared" si="280"/>
        <v>tier - 2</v>
      </c>
      <c r="X1943" t="s">
        <v>10</v>
      </c>
      <c r="Y1943" t="str">
        <f t="shared" si="281"/>
        <v>tier - 3</v>
      </c>
      <c r="Z1943" t="s">
        <v>11</v>
      </c>
      <c r="AA1943" s="15">
        <v>26109.33</v>
      </c>
      <c r="AB1943" t="str">
        <v>R1012</v>
      </c>
    </row>
    <row r="1944" spans="1:28" x14ac:dyDescent="0.2">
      <c r="A1944" s="1" t="s">
        <v>424</v>
      </c>
      <c r="B1944" s="13">
        <f t="shared" si="275"/>
        <v>37540</v>
      </c>
      <c r="C1944" s="1">
        <f t="shared" si="282"/>
        <v>20</v>
      </c>
      <c r="D1944">
        <v>2002</v>
      </c>
      <c r="E1944" s="7" t="s">
        <v>36</v>
      </c>
      <c r="F1944">
        <v>11</v>
      </c>
      <c r="G1944" s="8" t="str">
        <f t="shared" si="274"/>
        <v>Oct</v>
      </c>
      <c r="H1944" s="8" t="s">
        <v>6732</v>
      </c>
      <c r="I1944" s="14" t="s">
        <v>6875</v>
      </c>
      <c r="J1944" t="s">
        <v>6394</v>
      </c>
      <c r="K1944">
        <v>2002</v>
      </c>
      <c r="L1944">
        <f t="shared" si="276"/>
        <v>2002</v>
      </c>
      <c r="M1944">
        <v>16.5</v>
      </c>
      <c r="N1944" t="str">
        <f t="shared" si="277"/>
        <v>Underweight</v>
      </c>
      <c r="O1944" t="str">
        <f t="shared" si="278"/>
        <v>Normal</v>
      </c>
      <c r="P1944">
        <v>5.03</v>
      </c>
      <c r="Q1944" s="2" t="s">
        <v>8354</v>
      </c>
      <c r="R1944" s="2" t="s">
        <v>8354</v>
      </c>
      <c r="S1944" t="s">
        <v>8354</v>
      </c>
      <c r="T1944" s="2">
        <v>1</v>
      </c>
      <c r="U1944" s="2" t="str">
        <f t="shared" si="279"/>
        <v>NO</v>
      </c>
      <c r="V1944" t="s">
        <v>8354</v>
      </c>
      <c r="W1944" t="str">
        <f t="shared" si="280"/>
        <v>tier - 2</v>
      </c>
      <c r="X1944" t="s">
        <v>10</v>
      </c>
      <c r="Y1944" t="str">
        <f t="shared" si="281"/>
        <v>tier - 1</v>
      </c>
      <c r="Z1944" t="s">
        <v>15</v>
      </c>
      <c r="AA1944" s="15">
        <v>26125.67</v>
      </c>
      <c r="AB1944" t="str">
        <v>R1013</v>
      </c>
    </row>
    <row r="1945" spans="1:28" x14ac:dyDescent="0.2">
      <c r="A1945" s="1" t="s">
        <v>423</v>
      </c>
      <c r="B1945" s="13">
        <f t="shared" si="275"/>
        <v>26852</v>
      </c>
      <c r="C1945" s="1">
        <f t="shared" si="282"/>
        <v>49</v>
      </c>
      <c r="D1945">
        <v>1973</v>
      </c>
      <c r="E1945" s="7" t="s">
        <v>9</v>
      </c>
      <c r="F1945">
        <v>7</v>
      </c>
      <c r="G1945" s="8" t="str">
        <f t="shared" si="274"/>
        <v>Jul</v>
      </c>
      <c r="H1945" s="8" t="s">
        <v>6732</v>
      </c>
      <c r="I1945" s="14" t="s">
        <v>8100</v>
      </c>
      <c r="J1945" t="s">
        <v>5430</v>
      </c>
      <c r="K1945">
        <v>1973</v>
      </c>
      <c r="L1945">
        <f t="shared" si="276"/>
        <v>1973</v>
      </c>
      <c r="M1945">
        <v>31.4</v>
      </c>
      <c r="N1945" t="str">
        <f t="shared" si="277"/>
        <v>Obesity</v>
      </c>
      <c r="O1945" t="str">
        <f t="shared" si="278"/>
        <v>Prediabetes</v>
      </c>
      <c r="P1945">
        <v>5.88</v>
      </c>
      <c r="Q1945" s="2" t="s">
        <v>8354</v>
      </c>
      <c r="R1945" s="2" t="s">
        <v>8354</v>
      </c>
      <c r="S1945" t="s">
        <v>8354</v>
      </c>
      <c r="T1945" s="2">
        <v>1</v>
      </c>
      <c r="U1945" s="2" t="str">
        <f t="shared" si="279"/>
        <v>NO</v>
      </c>
      <c r="V1945" t="s">
        <v>8354</v>
      </c>
      <c r="W1945" t="str">
        <f t="shared" si="280"/>
        <v>tier - 2</v>
      </c>
      <c r="X1945" t="s">
        <v>10</v>
      </c>
      <c r="Y1945" t="str">
        <f t="shared" si="281"/>
        <v>tier - 3</v>
      </c>
      <c r="Z1945" t="s">
        <v>11</v>
      </c>
      <c r="AA1945" s="15">
        <v>26140.36</v>
      </c>
      <c r="AB1945" t="str">
        <v>R1011</v>
      </c>
    </row>
    <row r="1946" spans="1:28" x14ac:dyDescent="0.2">
      <c r="A1946" s="1" t="s">
        <v>422</v>
      </c>
      <c r="B1946" s="13">
        <f t="shared" si="275"/>
        <v>27549</v>
      </c>
      <c r="C1946" s="1">
        <f t="shared" si="282"/>
        <v>48</v>
      </c>
      <c r="D1946">
        <v>1975</v>
      </c>
      <c r="E1946" s="7" t="s">
        <v>17</v>
      </c>
      <c r="F1946">
        <v>4</v>
      </c>
      <c r="G1946" s="8" t="str">
        <f t="shared" si="274"/>
        <v>Jun</v>
      </c>
      <c r="H1946" s="8" t="s">
        <v>6730</v>
      </c>
      <c r="I1946" s="14" t="s">
        <v>6833</v>
      </c>
      <c r="J1946" t="s">
        <v>6395</v>
      </c>
      <c r="K1946">
        <v>1975</v>
      </c>
      <c r="L1946">
        <f t="shared" si="276"/>
        <v>1975</v>
      </c>
      <c r="M1946">
        <v>20.36</v>
      </c>
      <c r="N1946" t="str">
        <f t="shared" si="277"/>
        <v>Normalweight</v>
      </c>
      <c r="O1946" t="str">
        <f t="shared" si="278"/>
        <v>Normal</v>
      </c>
      <c r="P1946">
        <v>4.49</v>
      </c>
      <c r="Q1946" s="2" t="s">
        <v>8354</v>
      </c>
      <c r="R1946" s="2" t="s">
        <v>8354</v>
      </c>
      <c r="S1946" t="s">
        <v>8354</v>
      </c>
      <c r="T1946" s="2">
        <v>0</v>
      </c>
      <c r="U1946" s="2" t="str">
        <f t="shared" si="279"/>
        <v>NO</v>
      </c>
      <c r="V1946" t="s">
        <v>8354</v>
      </c>
      <c r="W1946" t="str">
        <f t="shared" si="280"/>
        <v>tier - 2</v>
      </c>
      <c r="X1946" t="s">
        <v>10</v>
      </c>
      <c r="Y1946" t="str">
        <f t="shared" si="281"/>
        <v>tier - 1</v>
      </c>
      <c r="Z1946" t="s">
        <v>15</v>
      </c>
      <c r="AA1946" s="15">
        <v>26236.58</v>
      </c>
      <c r="AB1946" t="str">
        <v>R1011</v>
      </c>
    </row>
    <row r="1947" spans="1:28" x14ac:dyDescent="0.2">
      <c r="A1947" s="1" t="s">
        <v>421</v>
      </c>
      <c r="B1947" s="13">
        <f t="shared" si="275"/>
        <v>38326</v>
      </c>
      <c r="C1947" s="1">
        <f t="shared" si="282"/>
        <v>18</v>
      </c>
      <c r="D1947">
        <v>2004</v>
      </c>
      <c r="E1947" s="7" t="s">
        <v>29</v>
      </c>
      <c r="F1947">
        <v>5</v>
      </c>
      <c r="G1947" s="8" t="str">
        <f t="shared" si="274"/>
        <v>Dec</v>
      </c>
      <c r="H1947" s="8" t="s">
        <v>6732</v>
      </c>
      <c r="I1947" s="14" t="s">
        <v>8055</v>
      </c>
      <c r="J1947" t="s">
        <v>6396</v>
      </c>
      <c r="K1947">
        <v>2004</v>
      </c>
      <c r="L1947">
        <f t="shared" si="276"/>
        <v>2004</v>
      </c>
      <c r="M1947">
        <v>25.46</v>
      </c>
      <c r="N1947" t="str">
        <f t="shared" si="277"/>
        <v>Overweight</v>
      </c>
      <c r="O1947" t="str">
        <f t="shared" si="278"/>
        <v>Normal</v>
      </c>
      <c r="P1947">
        <v>4.1399999999999997</v>
      </c>
      <c r="Q1947" s="2" t="s">
        <v>8354</v>
      </c>
      <c r="R1947" s="2" t="s">
        <v>8354</v>
      </c>
      <c r="S1947" t="s">
        <v>8354</v>
      </c>
      <c r="T1947" s="2">
        <v>1</v>
      </c>
      <c r="U1947" s="2" t="str">
        <f t="shared" si="279"/>
        <v>NO</v>
      </c>
      <c r="V1947" t="s">
        <v>8354</v>
      </c>
      <c r="W1947" t="str">
        <f t="shared" si="280"/>
        <v>tier - 2</v>
      </c>
      <c r="X1947" t="s">
        <v>10</v>
      </c>
      <c r="Y1947" t="str">
        <f t="shared" si="281"/>
        <v>tier - 3</v>
      </c>
      <c r="Z1947" t="s">
        <v>11</v>
      </c>
      <c r="AA1947" s="15">
        <v>26316.59</v>
      </c>
      <c r="AB1947" t="str">
        <v>R1011</v>
      </c>
    </row>
    <row r="1948" spans="1:28" x14ac:dyDescent="0.2">
      <c r="A1948" s="1" t="s">
        <v>420</v>
      </c>
      <c r="B1948" s="13">
        <f t="shared" si="275"/>
        <v>27293</v>
      </c>
      <c r="C1948" s="1">
        <f t="shared" si="282"/>
        <v>48</v>
      </c>
      <c r="D1948">
        <v>1974</v>
      </c>
      <c r="E1948" s="7" t="s">
        <v>19</v>
      </c>
      <c r="F1948">
        <v>21</v>
      </c>
      <c r="G1948" s="8" t="str">
        <f t="shared" si="274"/>
        <v>Sep</v>
      </c>
      <c r="H1948" s="8" t="s">
        <v>6732</v>
      </c>
      <c r="I1948" s="14" t="s">
        <v>8101</v>
      </c>
      <c r="J1948" t="s">
        <v>6397</v>
      </c>
      <c r="K1948">
        <v>1974</v>
      </c>
      <c r="L1948">
        <f t="shared" si="276"/>
        <v>1974</v>
      </c>
      <c r="M1948">
        <v>17.09</v>
      </c>
      <c r="N1948" t="str">
        <f t="shared" si="277"/>
        <v>Underweight</v>
      </c>
      <c r="O1948" t="str">
        <f t="shared" si="278"/>
        <v>Prediabetes</v>
      </c>
      <c r="P1948">
        <v>5.8</v>
      </c>
      <c r="Q1948" s="2" t="s">
        <v>8355</v>
      </c>
      <c r="R1948" s="2" t="s">
        <v>8354</v>
      </c>
      <c r="S1948" t="s">
        <v>8354</v>
      </c>
      <c r="T1948" s="2">
        <v>0</v>
      </c>
      <c r="U1948" s="2" t="str">
        <f t="shared" si="279"/>
        <v>NO</v>
      </c>
      <c r="V1948" t="s">
        <v>8354</v>
      </c>
      <c r="W1948" t="str">
        <f t="shared" si="280"/>
        <v>tier - 2</v>
      </c>
      <c r="X1948" t="s">
        <v>10</v>
      </c>
      <c r="Y1948" t="str">
        <f t="shared" si="281"/>
        <v>tier - 2</v>
      </c>
      <c r="Z1948" t="s">
        <v>10</v>
      </c>
      <c r="AA1948" s="15">
        <v>26392.26</v>
      </c>
      <c r="AB1948" t="str">
        <v>R1024</v>
      </c>
    </row>
    <row r="1949" spans="1:28" x14ac:dyDescent="0.2">
      <c r="A1949" s="1" t="s">
        <v>419</v>
      </c>
      <c r="B1949" s="13">
        <f t="shared" si="275"/>
        <v>25807</v>
      </c>
      <c r="C1949" s="1">
        <f t="shared" si="282"/>
        <v>52</v>
      </c>
      <c r="D1949">
        <v>1970</v>
      </c>
      <c r="E1949" s="7" t="s">
        <v>34</v>
      </c>
      <c r="F1949">
        <v>27</v>
      </c>
      <c r="G1949" s="8" t="str">
        <f t="shared" si="274"/>
        <v>Aug</v>
      </c>
      <c r="H1949" s="8" t="s">
        <v>6732</v>
      </c>
      <c r="I1949" s="14" t="s">
        <v>8102</v>
      </c>
      <c r="J1949" t="s">
        <v>6398</v>
      </c>
      <c r="K1949">
        <v>1970</v>
      </c>
      <c r="L1949">
        <f t="shared" si="276"/>
        <v>1970</v>
      </c>
      <c r="M1949">
        <v>20.83</v>
      </c>
      <c r="N1949" t="str">
        <f t="shared" si="277"/>
        <v>Normalweight</v>
      </c>
      <c r="O1949" t="str">
        <f t="shared" si="278"/>
        <v>Normal</v>
      </c>
      <c r="P1949">
        <v>5.12</v>
      </c>
      <c r="Q1949" s="2" t="s">
        <v>8354</v>
      </c>
      <c r="R1949" s="2" t="s">
        <v>8354</v>
      </c>
      <c r="S1949" t="s">
        <v>8354</v>
      </c>
      <c r="T1949" s="2">
        <v>0</v>
      </c>
      <c r="U1949" s="2" t="str">
        <f t="shared" si="279"/>
        <v>NO</v>
      </c>
      <c r="V1949" t="s">
        <v>8354</v>
      </c>
      <c r="W1949" t="str">
        <f t="shared" si="280"/>
        <v>tier - 2</v>
      </c>
      <c r="X1949" t="s">
        <v>10</v>
      </c>
      <c r="Y1949" t="str">
        <f t="shared" si="281"/>
        <v>tier - 3</v>
      </c>
      <c r="Z1949" t="s">
        <v>11</v>
      </c>
      <c r="AA1949" s="15">
        <v>26467.1</v>
      </c>
      <c r="AB1949" t="str">
        <v>R1012</v>
      </c>
    </row>
    <row r="1950" spans="1:28" x14ac:dyDescent="0.2">
      <c r="A1950" s="1" t="s">
        <v>418</v>
      </c>
      <c r="B1950" s="13">
        <f t="shared" si="275"/>
        <v>38235</v>
      </c>
      <c r="C1950" s="1">
        <f t="shared" si="282"/>
        <v>18</v>
      </c>
      <c r="D1950">
        <v>2004</v>
      </c>
      <c r="E1950" s="7" t="s">
        <v>19</v>
      </c>
      <c r="F1950">
        <v>5</v>
      </c>
      <c r="G1950" s="8" t="str">
        <f t="shared" si="274"/>
        <v>Sep</v>
      </c>
      <c r="H1950" s="8" t="s">
        <v>6730</v>
      </c>
      <c r="I1950" s="14" t="s">
        <v>8103</v>
      </c>
      <c r="J1950" t="s">
        <v>6399</v>
      </c>
      <c r="K1950">
        <v>2004</v>
      </c>
      <c r="L1950">
        <f t="shared" si="276"/>
        <v>2004</v>
      </c>
      <c r="M1950">
        <v>18.920000000000002</v>
      </c>
      <c r="N1950" t="str">
        <f t="shared" si="277"/>
        <v>Normalweight</v>
      </c>
      <c r="O1950" t="str">
        <f t="shared" si="278"/>
        <v>Prediabetes</v>
      </c>
      <c r="P1950">
        <v>5.98</v>
      </c>
      <c r="Q1950" s="2" t="s">
        <v>8355</v>
      </c>
      <c r="R1950" s="2" t="s">
        <v>8354</v>
      </c>
      <c r="S1950" t="s">
        <v>8354</v>
      </c>
      <c r="T1950" s="2">
        <v>1</v>
      </c>
      <c r="U1950" s="2" t="str">
        <f t="shared" si="279"/>
        <v>NO</v>
      </c>
      <c r="V1950" t="s">
        <v>8354</v>
      </c>
      <c r="W1950" t="str">
        <f t="shared" si="280"/>
        <v>tier - 2</v>
      </c>
      <c r="X1950" t="s">
        <v>10</v>
      </c>
      <c r="Y1950" t="str">
        <f t="shared" si="281"/>
        <v>tier - 2</v>
      </c>
      <c r="Z1950" t="s">
        <v>10</v>
      </c>
      <c r="AA1950" s="15">
        <v>26479.4</v>
      </c>
      <c r="AB1950" t="str">
        <v>R1011</v>
      </c>
    </row>
    <row r="1951" spans="1:28" x14ac:dyDescent="0.2">
      <c r="A1951" s="1" t="s">
        <v>417</v>
      </c>
      <c r="B1951" s="13">
        <f t="shared" si="275"/>
        <v>32346</v>
      </c>
      <c r="C1951" s="1">
        <f t="shared" si="282"/>
        <v>34</v>
      </c>
      <c r="D1951">
        <v>1988</v>
      </c>
      <c r="E1951" s="7" t="s">
        <v>9</v>
      </c>
      <c r="F1951">
        <v>22</v>
      </c>
      <c r="G1951" s="8" t="str">
        <f t="shared" si="274"/>
        <v>Jul</v>
      </c>
      <c r="H1951" s="8" t="s">
        <v>6732</v>
      </c>
      <c r="I1951" s="14" t="s">
        <v>6861</v>
      </c>
      <c r="J1951" t="s">
        <v>5306</v>
      </c>
      <c r="K1951">
        <v>1988</v>
      </c>
      <c r="L1951">
        <f t="shared" si="276"/>
        <v>1988</v>
      </c>
      <c r="M1951">
        <v>37.1</v>
      </c>
      <c r="N1951" t="str">
        <f t="shared" si="277"/>
        <v>Obesity</v>
      </c>
      <c r="O1951" t="str">
        <f t="shared" si="278"/>
        <v>Normal</v>
      </c>
      <c r="P1951">
        <v>5.46</v>
      </c>
      <c r="Q1951" s="2" t="s">
        <v>8354</v>
      </c>
      <c r="R1951" s="2" t="s">
        <v>8354</v>
      </c>
      <c r="S1951" t="s">
        <v>8354</v>
      </c>
      <c r="T1951" s="2">
        <v>0</v>
      </c>
      <c r="U1951" s="2" t="str">
        <f t="shared" si="279"/>
        <v>NO</v>
      </c>
      <c r="V1951" t="s">
        <v>8354</v>
      </c>
      <c r="W1951" t="str">
        <f t="shared" si="280"/>
        <v>tier - 2</v>
      </c>
      <c r="X1951" t="s">
        <v>10</v>
      </c>
      <c r="Y1951" t="str">
        <f t="shared" si="281"/>
        <v>tier - 1</v>
      </c>
      <c r="Z1951" t="s">
        <v>15</v>
      </c>
      <c r="AA1951" s="15">
        <v>26607.89</v>
      </c>
      <c r="AB1951" t="str">
        <v>R1011</v>
      </c>
    </row>
    <row r="1952" spans="1:28" x14ac:dyDescent="0.2">
      <c r="A1952" s="1" t="s">
        <v>416</v>
      </c>
      <c r="B1952" s="13">
        <f t="shared" si="275"/>
        <v>33472</v>
      </c>
      <c r="C1952" s="1">
        <f t="shared" si="282"/>
        <v>31</v>
      </c>
      <c r="D1952">
        <v>1991</v>
      </c>
      <c r="E1952" s="7" t="s">
        <v>34</v>
      </c>
      <c r="F1952">
        <v>22</v>
      </c>
      <c r="G1952" s="8" t="str">
        <f t="shared" ref="G1952:G2015" si="283">IF(ISBLANK(E1952),"Sep",E1952)</f>
        <v>Aug</v>
      </c>
      <c r="H1952" s="8" t="s">
        <v>6730</v>
      </c>
      <c r="I1952" s="14" t="s">
        <v>8104</v>
      </c>
      <c r="J1952" t="s">
        <v>6400</v>
      </c>
      <c r="K1952">
        <v>1991</v>
      </c>
      <c r="L1952">
        <f t="shared" si="276"/>
        <v>1991</v>
      </c>
      <c r="M1952">
        <v>22.515000000000001</v>
      </c>
      <c r="N1952" t="str">
        <f t="shared" si="277"/>
        <v>Normalweight</v>
      </c>
      <c r="O1952" t="str">
        <f t="shared" si="278"/>
        <v>Normal</v>
      </c>
      <c r="P1952">
        <v>4.91</v>
      </c>
      <c r="Q1952" s="2" t="s">
        <v>8355</v>
      </c>
      <c r="R1952" s="2" t="s">
        <v>8354</v>
      </c>
      <c r="S1952" t="s">
        <v>2382</v>
      </c>
      <c r="T1952" s="2">
        <v>1</v>
      </c>
      <c r="U1952" s="2" t="str">
        <f t="shared" si="279"/>
        <v>NO</v>
      </c>
      <c r="V1952" t="s">
        <v>8354</v>
      </c>
      <c r="W1952" t="str">
        <f t="shared" si="280"/>
        <v>tier - 2</v>
      </c>
      <c r="X1952" t="s">
        <v>10</v>
      </c>
      <c r="Y1952" t="str">
        <f t="shared" si="281"/>
        <v>tier - 2</v>
      </c>
      <c r="Z1952" t="s">
        <v>10</v>
      </c>
      <c r="AA1952" s="15">
        <v>26912.560000000001</v>
      </c>
      <c r="AB1952" t="str">
        <v>R1011</v>
      </c>
    </row>
    <row r="1953" spans="1:28" x14ac:dyDescent="0.2">
      <c r="A1953" s="1" t="s">
        <v>415</v>
      </c>
      <c r="B1953" s="13">
        <f t="shared" si="275"/>
        <v>21544</v>
      </c>
      <c r="C1953" s="1">
        <f t="shared" si="282"/>
        <v>64</v>
      </c>
      <c r="D1953">
        <v>1958</v>
      </c>
      <c r="E1953" s="7" t="s">
        <v>29</v>
      </c>
      <c r="F1953">
        <v>25</v>
      </c>
      <c r="G1953" s="8" t="str">
        <f t="shared" si="283"/>
        <v>Dec</v>
      </c>
      <c r="H1953" s="8" t="s">
        <v>6732</v>
      </c>
      <c r="I1953" s="14" t="s">
        <v>8105</v>
      </c>
      <c r="J1953" t="s">
        <v>6718</v>
      </c>
      <c r="K1953">
        <v>1958</v>
      </c>
      <c r="L1953">
        <f t="shared" si="276"/>
        <v>1958</v>
      </c>
      <c r="M1953">
        <v>32.700000000000003</v>
      </c>
      <c r="N1953" t="str">
        <f t="shared" si="277"/>
        <v>Obesity</v>
      </c>
      <c r="O1953" t="str">
        <f t="shared" si="278"/>
        <v>Normal</v>
      </c>
      <c r="P1953">
        <v>4.66</v>
      </c>
      <c r="Q1953" s="2" t="s">
        <v>8354</v>
      </c>
      <c r="R1953" s="2" t="s">
        <v>8354</v>
      </c>
      <c r="S1953" t="s">
        <v>8354</v>
      </c>
      <c r="T1953" s="2">
        <v>0</v>
      </c>
      <c r="U1953" s="2" t="str">
        <f t="shared" si="279"/>
        <v>NO</v>
      </c>
      <c r="V1953" t="s">
        <v>8354</v>
      </c>
      <c r="W1953" t="str">
        <f t="shared" si="280"/>
        <v>tier - 2</v>
      </c>
      <c r="X1953" t="s">
        <v>10</v>
      </c>
      <c r="Y1953" t="str">
        <f t="shared" si="281"/>
        <v>tier - 1</v>
      </c>
      <c r="Z1953" t="s">
        <v>15</v>
      </c>
      <c r="AA1953" s="15">
        <v>26926.51</v>
      </c>
      <c r="AB1953" t="str">
        <v>R1013</v>
      </c>
    </row>
    <row r="1954" spans="1:28" x14ac:dyDescent="0.2">
      <c r="A1954" s="1" t="s">
        <v>414</v>
      </c>
      <c r="B1954" s="13">
        <f t="shared" si="275"/>
        <v>37424</v>
      </c>
      <c r="C1954" s="1">
        <f t="shared" si="282"/>
        <v>20</v>
      </c>
      <c r="D1954">
        <v>2002</v>
      </c>
      <c r="E1954" s="7" t="s">
        <v>17</v>
      </c>
      <c r="F1954">
        <v>17</v>
      </c>
      <c r="G1954" s="8" t="str">
        <f t="shared" si="283"/>
        <v>Jun</v>
      </c>
      <c r="H1954" s="8" t="s">
        <v>6732</v>
      </c>
      <c r="I1954" s="14" t="s">
        <v>8106</v>
      </c>
      <c r="J1954" t="s">
        <v>6401</v>
      </c>
      <c r="K1954">
        <v>2002</v>
      </c>
      <c r="L1954">
        <f t="shared" si="276"/>
        <v>2002</v>
      </c>
      <c r="M1954">
        <v>17.75</v>
      </c>
      <c r="N1954" t="str">
        <f t="shared" si="277"/>
        <v>Underweight</v>
      </c>
      <c r="O1954" t="str">
        <f t="shared" si="278"/>
        <v>Diabetes</v>
      </c>
      <c r="P1954">
        <v>6.8</v>
      </c>
      <c r="Q1954" s="2" t="s">
        <v>8355</v>
      </c>
      <c r="R1954" s="2" t="s">
        <v>8354</v>
      </c>
      <c r="S1954" t="s">
        <v>8354</v>
      </c>
      <c r="T1954" s="2">
        <v>1</v>
      </c>
      <c r="U1954" s="2" t="str">
        <f t="shared" si="279"/>
        <v>NO</v>
      </c>
      <c r="V1954" t="s">
        <v>8354</v>
      </c>
      <c r="W1954" t="str">
        <f t="shared" si="280"/>
        <v>tier - 2</v>
      </c>
      <c r="X1954" t="s">
        <v>10</v>
      </c>
      <c r="Y1954" t="str">
        <f t="shared" si="281"/>
        <v>tier - 2</v>
      </c>
      <c r="Z1954" t="s">
        <v>10</v>
      </c>
      <c r="AA1954" s="15">
        <v>26927.69</v>
      </c>
      <c r="AB1954" t="str">
        <v>R1011</v>
      </c>
    </row>
    <row r="1955" spans="1:28" x14ac:dyDescent="0.2">
      <c r="A1955" s="1" t="s">
        <v>413</v>
      </c>
      <c r="B1955" s="13">
        <f t="shared" si="275"/>
        <v>36839</v>
      </c>
      <c r="C1955" s="1">
        <f t="shared" si="282"/>
        <v>22</v>
      </c>
      <c r="D1955">
        <v>2000</v>
      </c>
      <c r="E1955" s="7" t="s">
        <v>14</v>
      </c>
      <c r="F1955">
        <v>9</v>
      </c>
      <c r="G1955" s="8" t="str">
        <f t="shared" si="283"/>
        <v>Nov</v>
      </c>
      <c r="H1955" s="8" t="s">
        <v>6730</v>
      </c>
      <c r="I1955" s="14" t="s">
        <v>8107</v>
      </c>
      <c r="J1955" t="s">
        <v>6402</v>
      </c>
      <c r="K1955">
        <v>2000</v>
      </c>
      <c r="L1955">
        <f t="shared" si="276"/>
        <v>2000</v>
      </c>
      <c r="M1955">
        <v>33.630000000000003</v>
      </c>
      <c r="N1955" t="str">
        <f t="shared" si="277"/>
        <v>Obesity</v>
      </c>
      <c r="O1955" t="str">
        <f t="shared" si="278"/>
        <v>Normal</v>
      </c>
      <c r="P1955">
        <v>4.47</v>
      </c>
      <c r="Q1955" s="2" t="s">
        <v>8355</v>
      </c>
      <c r="R1955" s="2" t="s">
        <v>8354</v>
      </c>
      <c r="S1955" t="s">
        <v>8354</v>
      </c>
      <c r="T1955" s="2">
        <v>0</v>
      </c>
      <c r="U1955" s="2" t="str">
        <f t="shared" si="279"/>
        <v>NO</v>
      </c>
      <c r="V1955" t="s">
        <v>8354</v>
      </c>
      <c r="W1955" t="str">
        <f t="shared" si="280"/>
        <v>tier - 2</v>
      </c>
      <c r="X1955" t="s">
        <v>10</v>
      </c>
      <c r="Y1955" t="str">
        <f t="shared" si="281"/>
        <v>tier - 3</v>
      </c>
      <c r="Z1955" t="s">
        <v>11</v>
      </c>
      <c r="AA1955" s="15">
        <v>26936.98</v>
      </c>
      <c r="AB1955" t="str">
        <v>R1011</v>
      </c>
    </row>
    <row r="1956" spans="1:28" x14ac:dyDescent="0.2">
      <c r="A1956" s="1" t="s">
        <v>412</v>
      </c>
      <c r="B1956" s="13">
        <f t="shared" si="275"/>
        <v>22106</v>
      </c>
      <c r="C1956" s="1">
        <f t="shared" si="282"/>
        <v>62</v>
      </c>
      <c r="D1956">
        <v>1960</v>
      </c>
      <c r="E1956" s="7" t="s">
        <v>9</v>
      </c>
      <c r="F1956">
        <v>9</v>
      </c>
      <c r="G1956" s="8" t="str">
        <f t="shared" si="283"/>
        <v>Jul</v>
      </c>
      <c r="H1956" s="8" t="s">
        <v>6730</v>
      </c>
      <c r="I1956" s="14" t="s">
        <v>8108</v>
      </c>
      <c r="J1956" t="s">
        <v>6403</v>
      </c>
      <c r="K1956">
        <v>1960</v>
      </c>
      <c r="L1956">
        <f t="shared" si="276"/>
        <v>1960</v>
      </c>
      <c r="M1956">
        <v>34.799999999999997</v>
      </c>
      <c r="N1956" t="str">
        <f t="shared" si="277"/>
        <v>Obesity</v>
      </c>
      <c r="O1956" t="str">
        <f t="shared" si="278"/>
        <v>Normal</v>
      </c>
      <c r="P1956">
        <v>4.08</v>
      </c>
      <c r="Q1956" s="2" t="s">
        <v>8355</v>
      </c>
      <c r="R1956" s="2" t="s">
        <v>8354</v>
      </c>
      <c r="S1956" t="s">
        <v>8354</v>
      </c>
      <c r="T1956" s="2">
        <v>1</v>
      </c>
      <c r="U1956" s="2" t="str">
        <f t="shared" si="279"/>
        <v>NO</v>
      </c>
      <c r="V1956" t="s">
        <v>8354</v>
      </c>
      <c r="W1956" t="str">
        <f t="shared" si="280"/>
        <v>tier - 2</v>
      </c>
      <c r="X1956" t="s">
        <v>10</v>
      </c>
      <c r="Y1956" t="str">
        <f t="shared" si="281"/>
        <v>tier - 2</v>
      </c>
      <c r="Z1956" t="s">
        <v>10</v>
      </c>
      <c r="AA1956" s="15">
        <v>27000.98</v>
      </c>
      <c r="AB1956" t="str">
        <v>R1013</v>
      </c>
    </row>
    <row r="1957" spans="1:28" x14ac:dyDescent="0.2">
      <c r="A1957" s="1" t="s">
        <v>411</v>
      </c>
      <c r="B1957" s="13">
        <f t="shared" si="275"/>
        <v>21366</v>
      </c>
      <c r="C1957" s="1">
        <f t="shared" si="282"/>
        <v>64</v>
      </c>
      <c r="D1957">
        <v>1958</v>
      </c>
      <c r="E1957" s="7" t="s">
        <v>17</v>
      </c>
      <c r="F1957">
        <v>30</v>
      </c>
      <c r="G1957" s="8" t="str">
        <f t="shared" si="283"/>
        <v>Jun</v>
      </c>
      <c r="H1957" s="8" t="s">
        <v>6730</v>
      </c>
      <c r="I1957" s="14" t="s">
        <v>8109</v>
      </c>
      <c r="J1957" t="s">
        <v>6404</v>
      </c>
      <c r="K1957">
        <v>1958</v>
      </c>
      <c r="L1957">
        <f t="shared" si="276"/>
        <v>1958</v>
      </c>
      <c r="M1957">
        <v>16.809999999999999</v>
      </c>
      <c r="N1957" t="str">
        <f t="shared" si="277"/>
        <v>Underweight</v>
      </c>
      <c r="O1957" t="str">
        <f t="shared" si="278"/>
        <v>Normal</v>
      </c>
      <c r="P1957">
        <v>5.51</v>
      </c>
      <c r="Q1957" s="2" t="s">
        <v>8355</v>
      </c>
      <c r="R1957" s="2" t="s">
        <v>8354</v>
      </c>
      <c r="S1957" t="s">
        <v>8354</v>
      </c>
      <c r="T1957" s="2">
        <v>1</v>
      </c>
      <c r="U1957" s="2" t="str">
        <f t="shared" si="279"/>
        <v>NO</v>
      </c>
      <c r="V1957" t="s">
        <v>8354</v>
      </c>
      <c r="W1957" t="str">
        <f t="shared" si="280"/>
        <v>tier - 2</v>
      </c>
      <c r="X1957" t="s">
        <v>10</v>
      </c>
      <c r="Y1957" t="str">
        <f t="shared" si="281"/>
        <v>tier - 2</v>
      </c>
      <c r="Z1957" t="s">
        <v>10</v>
      </c>
      <c r="AA1957" s="15">
        <v>27037.91</v>
      </c>
      <c r="AB1957" t="str">
        <v>R1013</v>
      </c>
    </row>
    <row r="1958" spans="1:28" x14ac:dyDescent="0.2">
      <c r="A1958" s="1" t="s">
        <v>410</v>
      </c>
      <c r="B1958" s="13">
        <f t="shared" si="275"/>
        <v>34517</v>
      </c>
      <c r="C1958" s="1">
        <f t="shared" si="282"/>
        <v>28</v>
      </c>
      <c r="D1958">
        <v>1994</v>
      </c>
      <c r="E1958" s="7" t="s">
        <v>9</v>
      </c>
      <c r="F1958">
        <v>2</v>
      </c>
      <c r="G1958" s="8" t="str">
        <f t="shared" si="283"/>
        <v>Jul</v>
      </c>
      <c r="H1958" s="8" t="s">
        <v>6732</v>
      </c>
      <c r="I1958" s="14" t="s">
        <v>8110</v>
      </c>
      <c r="J1958" t="s">
        <v>6405</v>
      </c>
      <c r="K1958">
        <v>1994</v>
      </c>
      <c r="L1958">
        <f t="shared" si="276"/>
        <v>1994</v>
      </c>
      <c r="M1958">
        <v>16.690000000000001</v>
      </c>
      <c r="N1958" t="str">
        <f t="shared" si="277"/>
        <v>Underweight</v>
      </c>
      <c r="O1958" t="str">
        <f t="shared" si="278"/>
        <v>Diabetes</v>
      </c>
      <c r="P1958">
        <v>8.4</v>
      </c>
      <c r="Q1958" s="2" t="s">
        <v>8355</v>
      </c>
      <c r="R1958" s="2" t="s">
        <v>8354</v>
      </c>
      <c r="S1958" t="s">
        <v>8354</v>
      </c>
      <c r="T1958" s="2">
        <v>0</v>
      </c>
      <c r="U1958" s="2" t="str">
        <f t="shared" si="279"/>
        <v>NO</v>
      </c>
      <c r="V1958" t="s">
        <v>8354</v>
      </c>
      <c r="W1958" t="str">
        <f t="shared" si="280"/>
        <v>tier - 2</v>
      </c>
      <c r="X1958" t="s">
        <v>10</v>
      </c>
      <c r="Y1958" t="str">
        <f t="shared" si="281"/>
        <v>tier - 2</v>
      </c>
      <c r="Z1958" t="s">
        <v>10</v>
      </c>
      <c r="AA1958" s="15">
        <v>27080.639999999999</v>
      </c>
      <c r="AB1958" t="str">
        <v>R1011</v>
      </c>
    </row>
    <row r="1959" spans="1:28" x14ac:dyDescent="0.2">
      <c r="A1959" s="1" t="s">
        <v>409</v>
      </c>
      <c r="B1959" s="13">
        <f t="shared" si="275"/>
        <v>33220</v>
      </c>
      <c r="C1959" s="1">
        <f t="shared" si="282"/>
        <v>32</v>
      </c>
      <c r="D1959">
        <v>1990</v>
      </c>
      <c r="E1959" s="7" t="s">
        <v>29</v>
      </c>
      <c r="F1959">
        <v>13</v>
      </c>
      <c r="G1959" s="8" t="str">
        <f t="shared" si="283"/>
        <v>Dec</v>
      </c>
      <c r="H1959" s="8" t="s">
        <v>6730</v>
      </c>
      <c r="I1959" s="14" t="s">
        <v>7118</v>
      </c>
      <c r="J1959" t="s">
        <v>5070</v>
      </c>
      <c r="K1959">
        <v>1990</v>
      </c>
      <c r="L1959">
        <f t="shared" si="276"/>
        <v>1990</v>
      </c>
      <c r="M1959">
        <v>23.21</v>
      </c>
      <c r="N1959" t="str">
        <f t="shared" si="277"/>
        <v>Normalweight</v>
      </c>
      <c r="O1959" t="str">
        <f t="shared" si="278"/>
        <v>Normal</v>
      </c>
      <c r="P1959">
        <v>5.14</v>
      </c>
      <c r="Q1959" s="2" t="s">
        <v>8355</v>
      </c>
      <c r="R1959" s="2" t="s">
        <v>8354</v>
      </c>
      <c r="S1959" t="s">
        <v>8354</v>
      </c>
      <c r="T1959" s="2">
        <v>1</v>
      </c>
      <c r="U1959" s="2" t="str">
        <f t="shared" si="279"/>
        <v>NO</v>
      </c>
      <c r="V1959" t="s">
        <v>8354</v>
      </c>
      <c r="W1959" t="str">
        <f t="shared" si="280"/>
        <v>tier - 2</v>
      </c>
      <c r="X1959" t="s">
        <v>10</v>
      </c>
      <c r="Y1959" t="str">
        <f t="shared" si="281"/>
        <v>tier - 3</v>
      </c>
      <c r="Z1959" t="s">
        <v>11</v>
      </c>
      <c r="AA1959" s="15">
        <v>27092.38</v>
      </c>
      <c r="AB1959" t="str">
        <v>R1011</v>
      </c>
    </row>
    <row r="1960" spans="1:28" x14ac:dyDescent="0.2">
      <c r="A1960" s="1" t="s">
        <v>408</v>
      </c>
      <c r="B1960" s="13">
        <f t="shared" si="275"/>
        <v>25843</v>
      </c>
      <c r="C1960" s="1">
        <f t="shared" si="282"/>
        <v>52</v>
      </c>
      <c r="D1960">
        <v>1970</v>
      </c>
      <c r="E1960" s="7" t="s">
        <v>36</v>
      </c>
      <c r="F1960">
        <v>2</v>
      </c>
      <c r="G1960" s="8" t="str">
        <f t="shared" si="283"/>
        <v>Oct</v>
      </c>
      <c r="H1960" s="8" t="s">
        <v>6730</v>
      </c>
      <c r="I1960" s="14" t="s">
        <v>6764</v>
      </c>
      <c r="J1960" t="s">
        <v>6406</v>
      </c>
      <c r="K1960">
        <v>1970</v>
      </c>
      <c r="L1960">
        <f t="shared" si="276"/>
        <v>1970</v>
      </c>
      <c r="M1960">
        <v>25.175000000000001</v>
      </c>
      <c r="N1960" t="str">
        <f t="shared" si="277"/>
        <v>Overweight</v>
      </c>
      <c r="O1960" t="str">
        <f t="shared" si="278"/>
        <v>Normal</v>
      </c>
      <c r="P1960">
        <v>5.21</v>
      </c>
      <c r="Q1960" s="2" t="s">
        <v>8355</v>
      </c>
      <c r="R1960" s="2" t="s">
        <v>8354</v>
      </c>
      <c r="S1960" t="s">
        <v>8354</v>
      </c>
      <c r="T1960" s="2">
        <v>1</v>
      </c>
      <c r="U1960" s="2" t="str">
        <f t="shared" si="279"/>
        <v>NO</v>
      </c>
      <c r="V1960" t="s">
        <v>8354</v>
      </c>
      <c r="W1960" t="str">
        <f t="shared" si="280"/>
        <v>tier - 2</v>
      </c>
      <c r="X1960" t="s">
        <v>10</v>
      </c>
      <c r="Y1960" t="str">
        <f t="shared" si="281"/>
        <v>tier - 2</v>
      </c>
      <c r="Z1960" t="s">
        <v>10</v>
      </c>
      <c r="AA1960" s="15">
        <v>27117.99</v>
      </c>
      <c r="AB1960" t="str">
        <v>R1013</v>
      </c>
    </row>
    <row r="1961" spans="1:28" x14ac:dyDescent="0.2">
      <c r="A1961" s="1" t="s">
        <v>407</v>
      </c>
      <c r="B1961" s="13">
        <f t="shared" si="275"/>
        <v>24097</v>
      </c>
      <c r="C1961" s="1">
        <f t="shared" si="282"/>
        <v>57</v>
      </c>
      <c r="D1961">
        <v>1965</v>
      </c>
      <c r="E1961" s="7" t="s">
        <v>29</v>
      </c>
      <c r="F1961">
        <v>21</v>
      </c>
      <c r="G1961" s="8" t="str">
        <f t="shared" si="283"/>
        <v>Dec</v>
      </c>
      <c r="H1961" s="8" t="s">
        <v>6730</v>
      </c>
      <c r="I1961" s="14" t="s">
        <v>6939</v>
      </c>
      <c r="J1961" t="s">
        <v>4762</v>
      </c>
      <c r="K1961">
        <v>1965</v>
      </c>
      <c r="L1961">
        <f t="shared" si="276"/>
        <v>1965</v>
      </c>
      <c r="M1961">
        <v>34.770000000000003</v>
      </c>
      <c r="N1961" t="str">
        <f t="shared" si="277"/>
        <v>Obesity</v>
      </c>
      <c r="O1961" t="str">
        <f t="shared" si="278"/>
        <v>Prediabetes</v>
      </c>
      <c r="P1961">
        <v>6.23</v>
      </c>
      <c r="Q1961" s="2" t="s">
        <v>8354</v>
      </c>
      <c r="R1961" s="2" t="s">
        <v>8354</v>
      </c>
      <c r="S1961" t="s">
        <v>8354</v>
      </c>
      <c r="T1961" s="2">
        <v>0</v>
      </c>
      <c r="U1961" s="2" t="str">
        <f t="shared" si="279"/>
        <v>NO</v>
      </c>
      <c r="V1961" t="s">
        <v>8354</v>
      </c>
      <c r="W1961" t="str">
        <f t="shared" si="280"/>
        <v>tier - 2</v>
      </c>
      <c r="X1961" t="s">
        <v>10</v>
      </c>
      <c r="Y1961" t="str">
        <f t="shared" si="281"/>
        <v>tier - 1</v>
      </c>
      <c r="Z1961" t="s">
        <v>15</v>
      </c>
      <c r="AA1961" s="15">
        <v>27218.44</v>
      </c>
      <c r="AB1961" t="str">
        <v>R1017</v>
      </c>
    </row>
    <row r="1962" spans="1:28" x14ac:dyDescent="0.2">
      <c r="A1962" s="1" t="s">
        <v>406</v>
      </c>
      <c r="B1962" s="13">
        <f t="shared" si="275"/>
        <v>36496</v>
      </c>
      <c r="C1962" s="1">
        <f t="shared" si="282"/>
        <v>23</v>
      </c>
      <c r="D1962">
        <v>1999</v>
      </c>
      <c r="E1962" s="7" t="s">
        <v>29</v>
      </c>
      <c r="F1962">
        <v>2</v>
      </c>
      <c r="G1962" s="8" t="str">
        <f t="shared" si="283"/>
        <v>Dec</v>
      </c>
      <c r="H1962" s="8" t="s">
        <v>6730</v>
      </c>
      <c r="I1962" s="14" t="s">
        <v>8111</v>
      </c>
      <c r="J1962" t="s">
        <v>6407</v>
      </c>
      <c r="K1962">
        <v>1999</v>
      </c>
      <c r="L1962">
        <f t="shared" si="276"/>
        <v>1999</v>
      </c>
      <c r="M1962">
        <v>27.7</v>
      </c>
      <c r="N1962" t="str">
        <f t="shared" si="277"/>
        <v>Overweight</v>
      </c>
      <c r="O1962" t="str">
        <f t="shared" si="278"/>
        <v>Normal</v>
      </c>
      <c r="P1962">
        <v>5.6</v>
      </c>
      <c r="Q1962" s="2" t="s">
        <v>8354</v>
      </c>
      <c r="R1962" s="2" t="s">
        <v>8354</v>
      </c>
      <c r="S1962" t="s">
        <v>8354</v>
      </c>
      <c r="T1962" s="2">
        <v>1</v>
      </c>
      <c r="U1962" s="2" t="str">
        <f t="shared" si="279"/>
        <v>NO</v>
      </c>
      <c r="V1962" t="s">
        <v>8354</v>
      </c>
      <c r="W1962" t="str">
        <f t="shared" si="280"/>
        <v>tier - 2</v>
      </c>
      <c r="X1962" t="s">
        <v>10</v>
      </c>
      <c r="Y1962" t="str">
        <f t="shared" si="281"/>
        <v>tier - 1</v>
      </c>
      <c r="Z1962" t="s">
        <v>15</v>
      </c>
      <c r="AA1962" s="15">
        <v>27236.959999999999</v>
      </c>
      <c r="AB1962" t="str">
        <v>R1011</v>
      </c>
    </row>
    <row r="1963" spans="1:28" x14ac:dyDescent="0.2">
      <c r="A1963" s="1" t="s">
        <v>405</v>
      </c>
      <c r="B1963" s="13">
        <f t="shared" si="275"/>
        <v>24995</v>
      </c>
      <c r="C1963" s="1">
        <f t="shared" si="282"/>
        <v>55</v>
      </c>
      <c r="D1963">
        <v>1968</v>
      </c>
      <c r="E1963" s="7" t="s">
        <v>17</v>
      </c>
      <c r="F1963">
        <v>6</v>
      </c>
      <c r="G1963" s="8" t="str">
        <f t="shared" si="283"/>
        <v>Jun</v>
      </c>
      <c r="H1963" s="8" t="s">
        <v>6732</v>
      </c>
      <c r="I1963" s="14" t="s">
        <v>6733</v>
      </c>
      <c r="J1963" t="s">
        <v>6278</v>
      </c>
      <c r="K1963">
        <v>1968</v>
      </c>
      <c r="L1963">
        <f t="shared" si="276"/>
        <v>1968</v>
      </c>
      <c r="M1963">
        <v>19.12</v>
      </c>
      <c r="N1963" t="str">
        <f t="shared" si="277"/>
        <v>Normalweight</v>
      </c>
      <c r="O1963" t="str">
        <f t="shared" si="278"/>
        <v>Normal</v>
      </c>
      <c r="P1963">
        <v>4.72</v>
      </c>
      <c r="Q1963" s="2" t="s">
        <v>8355</v>
      </c>
      <c r="R1963" s="2" t="s">
        <v>8354</v>
      </c>
      <c r="S1963" t="s">
        <v>8354</v>
      </c>
      <c r="T1963" s="2">
        <v>1</v>
      </c>
      <c r="U1963" s="2" t="str">
        <f t="shared" si="279"/>
        <v>NO</v>
      </c>
      <c r="V1963" t="s">
        <v>8354</v>
      </c>
      <c r="W1963" t="str">
        <f t="shared" si="280"/>
        <v>tier - 2</v>
      </c>
      <c r="X1963" t="s">
        <v>10</v>
      </c>
      <c r="Y1963" t="str">
        <f t="shared" si="281"/>
        <v>tier - 2</v>
      </c>
      <c r="Z1963" t="s">
        <v>10</v>
      </c>
      <c r="AA1963" s="15">
        <v>27322.73</v>
      </c>
      <c r="AB1963" t="str">
        <v>R1013</v>
      </c>
    </row>
    <row r="1964" spans="1:28" x14ac:dyDescent="0.2">
      <c r="A1964" s="1" t="s">
        <v>404</v>
      </c>
      <c r="B1964" s="13">
        <f t="shared" si="275"/>
        <v>25492</v>
      </c>
      <c r="C1964" s="1">
        <f t="shared" si="282"/>
        <v>53</v>
      </c>
      <c r="D1964">
        <v>1969</v>
      </c>
      <c r="E1964" s="7" t="s">
        <v>36</v>
      </c>
      <c r="F1964">
        <v>16</v>
      </c>
      <c r="G1964" s="8" t="str">
        <f t="shared" si="283"/>
        <v>Oct</v>
      </c>
      <c r="H1964" s="8" t="s">
        <v>6732</v>
      </c>
      <c r="I1964" s="14" t="s">
        <v>8112</v>
      </c>
      <c r="J1964" t="s">
        <v>6408</v>
      </c>
      <c r="K1964">
        <v>1969</v>
      </c>
      <c r="L1964">
        <f t="shared" si="276"/>
        <v>1969</v>
      </c>
      <c r="M1964">
        <v>32.67</v>
      </c>
      <c r="N1964" t="str">
        <f t="shared" si="277"/>
        <v>Obesity</v>
      </c>
      <c r="O1964" t="str">
        <f t="shared" si="278"/>
        <v>Normal</v>
      </c>
      <c r="P1964">
        <v>4.67</v>
      </c>
      <c r="Q1964" s="2" t="s">
        <v>8354</v>
      </c>
      <c r="R1964" s="2" t="s">
        <v>8354</v>
      </c>
      <c r="S1964" t="s">
        <v>2382</v>
      </c>
      <c r="T1964" s="2">
        <v>1</v>
      </c>
      <c r="U1964" s="2" t="str">
        <f t="shared" si="279"/>
        <v>NO</v>
      </c>
      <c r="V1964" t="s">
        <v>8354</v>
      </c>
      <c r="W1964" t="str">
        <f t="shared" si="280"/>
        <v>tier - 2</v>
      </c>
      <c r="X1964" t="s">
        <v>10</v>
      </c>
      <c r="Y1964" t="str">
        <f t="shared" si="281"/>
        <v>tier - 2</v>
      </c>
      <c r="Z1964" t="s">
        <v>10</v>
      </c>
      <c r="AA1964" s="15">
        <v>27346.04</v>
      </c>
      <c r="AB1964" t="str">
        <v>R1013</v>
      </c>
    </row>
    <row r="1965" spans="1:28" x14ac:dyDescent="0.2">
      <c r="A1965" s="1" t="s">
        <v>403</v>
      </c>
      <c r="B1965" s="13">
        <f t="shared" si="275"/>
        <v>32401</v>
      </c>
      <c r="C1965" s="1">
        <f t="shared" si="282"/>
        <v>34</v>
      </c>
      <c r="D1965">
        <v>1988</v>
      </c>
      <c r="E1965" s="7" t="s">
        <v>19</v>
      </c>
      <c r="F1965">
        <v>15</v>
      </c>
      <c r="G1965" s="8" t="str">
        <f t="shared" si="283"/>
        <v>Sep</v>
      </c>
      <c r="H1965" s="8" t="s">
        <v>6732</v>
      </c>
      <c r="I1965" s="14" t="s">
        <v>8113</v>
      </c>
      <c r="J1965" t="s">
        <v>5042</v>
      </c>
      <c r="K1965">
        <v>1988</v>
      </c>
      <c r="L1965">
        <f t="shared" si="276"/>
        <v>1988</v>
      </c>
      <c r="M1965">
        <v>28.5</v>
      </c>
      <c r="N1965" t="str">
        <f t="shared" si="277"/>
        <v>Overweight</v>
      </c>
      <c r="O1965" t="str">
        <f t="shared" si="278"/>
        <v>Prediabetes</v>
      </c>
      <c r="P1965">
        <v>6.11</v>
      </c>
      <c r="Q1965" s="2" t="s">
        <v>8354</v>
      </c>
      <c r="R1965" s="2" t="s">
        <v>8354</v>
      </c>
      <c r="S1965" t="s">
        <v>8354</v>
      </c>
      <c r="T1965" s="2">
        <v>1</v>
      </c>
      <c r="U1965" s="2" t="str">
        <f t="shared" si="279"/>
        <v>NO</v>
      </c>
      <c r="V1965" t="s">
        <v>8354</v>
      </c>
      <c r="W1965" t="str">
        <f t="shared" si="280"/>
        <v>tier - 2</v>
      </c>
      <c r="X1965" t="s">
        <v>10</v>
      </c>
      <c r="Y1965" t="str">
        <f t="shared" si="281"/>
        <v>tier - 3</v>
      </c>
      <c r="Z1965" t="s">
        <v>11</v>
      </c>
      <c r="AA1965" s="15">
        <v>27375.9</v>
      </c>
      <c r="AB1965" t="str">
        <v>R1015</v>
      </c>
    </row>
    <row r="1966" spans="1:28" x14ac:dyDescent="0.2">
      <c r="A1966" s="1" t="s">
        <v>402</v>
      </c>
      <c r="B1966" s="13">
        <f t="shared" si="275"/>
        <v>31386</v>
      </c>
      <c r="C1966" s="1">
        <f t="shared" si="282"/>
        <v>37</v>
      </c>
      <c r="D1966">
        <v>1985</v>
      </c>
      <c r="E1966" s="7" t="s">
        <v>29</v>
      </c>
      <c r="F1966">
        <v>5</v>
      </c>
      <c r="G1966" s="8" t="str">
        <f t="shared" si="283"/>
        <v>Dec</v>
      </c>
      <c r="H1966" s="8" t="s">
        <v>6730</v>
      </c>
      <c r="I1966" s="14" t="s">
        <v>8114</v>
      </c>
      <c r="J1966" t="s">
        <v>6409</v>
      </c>
      <c r="K1966">
        <v>1985</v>
      </c>
      <c r="L1966">
        <f t="shared" si="276"/>
        <v>1985</v>
      </c>
      <c r="M1966">
        <v>39.270000000000003</v>
      </c>
      <c r="N1966" t="str">
        <f t="shared" si="277"/>
        <v>Obesity</v>
      </c>
      <c r="O1966" t="str">
        <f t="shared" si="278"/>
        <v>Prediabetes</v>
      </c>
      <c r="P1966">
        <v>6.25</v>
      </c>
      <c r="Q1966" s="2" t="s">
        <v>8354</v>
      </c>
      <c r="R1966" s="2" t="s">
        <v>8354</v>
      </c>
      <c r="S1966" t="s">
        <v>8354</v>
      </c>
      <c r="T1966" s="2">
        <v>0</v>
      </c>
      <c r="U1966" s="2" t="str">
        <f t="shared" si="279"/>
        <v>NO</v>
      </c>
      <c r="V1966" t="s">
        <v>8354</v>
      </c>
      <c r="W1966" t="str">
        <f t="shared" si="280"/>
        <v>tier - 2</v>
      </c>
      <c r="X1966" t="s">
        <v>10</v>
      </c>
      <c r="Y1966" t="str">
        <f t="shared" si="281"/>
        <v>tier - 1</v>
      </c>
      <c r="Z1966" t="s">
        <v>15</v>
      </c>
      <c r="AA1966" s="15">
        <v>27432.73</v>
      </c>
      <c r="AB1966" t="str">
        <v>R1011</v>
      </c>
    </row>
    <row r="1967" spans="1:28" x14ac:dyDescent="0.2">
      <c r="A1967" s="1" t="s">
        <v>401</v>
      </c>
      <c r="B1967" s="13">
        <f t="shared" si="275"/>
        <v>29862</v>
      </c>
      <c r="C1967" s="1">
        <f t="shared" si="282"/>
        <v>41</v>
      </c>
      <c r="D1967">
        <v>1981</v>
      </c>
      <c r="E1967" s="7" t="s">
        <v>36</v>
      </c>
      <c r="F1967">
        <v>3</v>
      </c>
      <c r="G1967" s="8" t="str">
        <f t="shared" si="283"/>
        <v>Oct</v>
      </c>
      <c r="H1967" s="8" t="s">
        <v>6732</v>
      </c>
      <c r="I1967" s="14" t="s">
        <v>8115</v>
      </c>
      <c r="J1967" t="s">
        <v>4781</v>
      </c>
      <c r="K1967">
        <v>1981</v>
      </c>
      <c r="L1967">
        <f t="shared" si="276"/>
        <v>1981</v>
      </c>
      <c r="M1967">
        <v>32.49</v>
      </c>
      <c r="N1967" t="str">
        <f t="shared" si="277"/>
        <v>Obesity</v>
      </c>
      <c r="O1967" t="str">
        <f t="shared" si="278"/>
        <v>Normal</v>
      </c>
      <c r="P1967">
        <v>4</v>
      </c>
      <c r="Q1967" s="2" t="s">
        <v>8355</v>
      </c>
      <c r="R1967" s="2" t="s">
        <v>8354</v>
      </c>
      <c r="S1967" t="s">
        <v>8354</v>
      </c>
      <c r="T1967" s="2">
        <v>0</v>
      </c>
      <c r="U1967" s="2" t="str">
        <f t="shared" si="279"/>
        <v>NO</v>
      </c>
      <c r="V1967" t="s">
        <v>8354</v>
      </c>
      <c r="W1967" t="str">
        <f t="shared" si="280"/>
        <v>tier - 2</v>
      </c>
      <c r="X1967" t="s">
        <v>10</v>
      </c>
      <c r="Y1967" t="str">
        <f t="shared" si="281"/>
        <v>tier - 1</v>
      </c>
      <c r="Z1967" t="s">
        <v>15</v>
      </c>
      <c r="AA1967" s="15">
        <v>27495.59</v>
      </c>
      <c r="AB1967" t="str">
        <v>R1011</v>
      </c>
    </row>
    <row r="1968" spans="1:28" x14ac:dyDescent="0.2">
      <c r="A1968" s="1" t="s">
        <v>400</v>
      </c>
      <c r="B1968" s="13">
        <f t="shared" si="275"/>
        <v>24034</v>
      </c>
      <c r="C1968" s="1">
        <f t="shared" si="282"/>
        <v>57</v>
      </c>
      <c r="D1968">
        <v>1965</v>
      </c>
      <c r="E1968" s="7" t="s">
        <v>36</v>
      </c>
      <c r="F1968">
        <v>19</v>
      </c>
      <c r="G1968" s="8" t="str">
        <f t="shared" si="283"/>
        <v>Oct</v>
      </c>
      <c r="H1968" s="8" t="s">
        <v>6732</v>
      </c>
      <c r="I1968" s="14" t="s">
        <v>8116</v>
      </c>
      <c r="J1968" t="s">
        <v>6410</v>
      </c>
      <c r="K1968">
        <v>1965</v>
      </c>
      <c r="L1968">
        <f t="shared" si="276"/>
        <v>1965</v>
      </c>
      <c r="M1968">
        <v>23.7</v>
      </c>
      <c r="N1968" t="str">
        <f t="shared" si="277"/>
        <v>Normalweight</v>
      </c>
      <c r="O1968" t="str">
        <f t="shared" si="278"/>
        <v>Normal</v>
      </c>
      <c r="P1968">
        <v>5.55</v>
      </c>
      <c r="Q1968" s="2" t="s">
        <v>8355</v>
      </c>
      <c r="R1968" s="2" t="s">
        <v>8354</v>
      </c>
      <c r="S1968" t="s">
        <v>8354</v>
      </c>
      <c r="T1968" s="2">
        <v>0</v>
      </c>
      <c r="U1968" s="2" t="str">
        <f t="shared" si="279"/>
        <v>NO</v>
      </c>
      <c r="V1968" t="s">
        <v>8354</v>
      </c>
      <c r="W1968" t="str">
        <f t="shared" si="280"/>
        <v>tier - 2</v>
      </c>
      <c r="X1968" t="s">
        <v>10</v>
      </c>
      <c r="Y1968" t="str">
        <f t="shared" si="281"/>
        <v>tier - 3</v>
      </c>
      <c r="Z1968" t="s">
        <v>11</v>
      </c>
      <c r="AA1968" s="15">
        <v>27533.91</v>
      </c>
      <c r="AB1968" t="str">
        <v>R1013</v>
      </c>
    </row>
    <row r="1969" spans="1:28" x14ac:dyDescent="0.2">
      <c r="A1969" s="1" t="s">
        <v>399</v>
      </c>
      <c r="B1969" s="13">
        <f t="shared" si="275"/>
        <v>30885</v>
      </c>
      <c r="C1969" s="1">
        <f t="shared" si="282"/>
        <v>38</v>
      </c>
      <c r="D1969">
        <v>1984</v>
      </c>
      <c r="E1969" s="7" t="s">
        <v>9</v>
      </c>
      <c r="F1969">
        <v>22</v>
      </c>
      <c r="G1969" s="8" t="str">
        <f t="shared" si="283"/>
        <v>Jul</v>
      </c>
      <c r="H1969" s="8" t="s">
        <v>6732</v>
      </c>
      <c r="I1969" s="14" t="s">
        <v>8117</v>
      </c>
      <c r="J1969" t="s">
        <v>5971</v>
      </c>
      <c r="K1969">
        <v>1984</v>
      </c>
      <c r="L1969">
        <f t="shared" si="276"/>
        <v>1984</v>
      </c>
      <c r="M1969">
        <v>30.4</v>
      </c>
      <c r="N1969" t="str">
        <f t="shared" si="277"/>
        <v>Obesity</v>
      </c>
      <c r="O1969" t="str">
        <f t="shared" si="278"/>
        <v>Prediabetes</v>
      </c>
      <c r="P1969">
        <v>5.95</v>
      </c>
      <c r="Q1969" s="2" t="s">
        <v>8354</v>
      </c>
      <c r="R1969" s="2" t="s">
        <v>8355</v>
      </c>
      <c r="S1969" t="s">
        <v>8354</v>
      </c>
      <c r="T1969" s="2">
        <v>1</v>
      </c>
      <c r="U1969" s="2" t="str">
        <f t="shared" si="279"/>
        <v>NO</v>
      </c>
      <c r="V1969" t="s">
        <v>8354</v>
      </c>
      <c r="W1969" t="str">
        <f t="shared" si="280"/>
        <v>tier - 2</v>
      </c>
      <c r="X1969" t="s">
        <v>10</v>
      </c>
      <c r="Y1969" t="str">
        <f t="shared" si="281"/>
        <v>tier - 2</v>
      </c>
      <c r="Z1969" t="s">
        <v>10</v>
      </c>
      <c r="AA1969" s="15">
        <v>27534.53</v>
      </c>
      <c r="AB1969" t="str">
        <v>R1011</v>
      </c>
    </row>
    <row r="1970" spans="1:28" x14ac:dyDescent="0.2">
      <c r="A1970" s="1" t="s">
        <v>398</v>
      </c>
      <c r="B1970" s="13">
        <f t="shared" si="275"/>
        <v>31357</v>
      </c>
      <c r="C1970" s="1">
        <f t="shared" si="282"/>
        <v>37</v>
      </c>
      <c r="D1970">
        <v>1985</v>
      </c>
      <c r="E1970" s="7" t="s">
        <v>14</v>
      </c>
      <c r="F1970">
        <v>6</v>
      </c>
      <c r="G1970" s="8" t="str">
        <f t="shared" si="283"/>
        <v>Nov</v>
      </c>
      <c r="H1970" s="8" t="s">
        <v>6732</v>
      </c>
      <c r="I1970" s="14" t="s">
        <v>8118</v>
      </c>
      <c r="J1970" t="s">
        <v>5763</v>
      </c>
      <c r="K1970">
        <v>1985</v>
      </c>
      <c r="L1970">
        <f t="shared" si="276"/>
        <v>1985</v>
      </c>
      <c r="M1970">
        <v>38.94</v>
      </c>
      <c r="N1970" t="str">
        <f t="shared" si="277"/>
        <v>Obesity</v>
      </c>
      <c r="O1970" t="str">
        <f t="shared" si="278"/>
        <v>Normal</v>
      </c>
      <c r="P1970">
        <v>4.3600000000000003</v>
      </c>
      <c r="Q1970" s="2" t="s">
        <v>8354</v>
      </c>
      <c r="R1970" s="2" t="s">
        <v>8354</v>
      </c>
      <c r="S1970" t="s">
        <v>2382</v>
      </c>
      <c r="T1970" s="2">
        <v>1</v>
      </c>
      <c r="U1970" s="2" t="str">
        <f t="shared" si="279"/>
        <v>NO</v>
      </c>
      <c r="V1970" t="s">
        <v>8354</v>
      </c>
      <c r="W1970" t="str">
        <f t="shared" si="280"/>
        <v>tier - 2</v>
      </c>
      <c r="X1970" t="s">
        <v>10</v>
      </c>
      <c r="Y1970" t="str">
        <f t="shared" si="281"/>
        <v>tier - 1</v>
      </c>
      <c r="Z1970" t="s">
        <v>15</v>
      </c>
      <c r="AA1970" s="15">
        <v>27598.93</v>
      </c>
      <c r="AB1970" t="str">
        <v>R1011</v>
      </c>
    </row>
    <row r="1971" spans="1:28" x14ac:dyDescent="0.2">
      <c r="A1971" s="1" t="s">
        <v>397</v>
      </c>
      <c r="B1971" s="13">
        <f t="shared" si="275"/>
        <v>33766</v>
      </c>
      <c r="C1971" s="1">
        <f t="shared" si="282"/>
        <v>30</v>
      </c>
      <c r="D1971">
        <v>1992</v>
      </c>
      <c r="E1971" s="7" t="s">
        <v>17</v>
      </c>
      <c r="F1971">
        <v>11</v>
      </c>
      <c r="G1971" s="8" t="str">
        <f t="shared" si="283"/>
        <v>Jun</v>
      </c>
      <c r="H1971" s="8" t="s">
        <v>7145</v>
      </c>
      <c r="I1971" s="14" t="s">
        <v>8119</v>
      </c>
      <c r="J1971" t="s">
        <v>6411</v>
      </c>
      <c r="K1971">
        <v>1992</v>
      </c>
      <c r="L1971">
        <f t="shared" si="276"/>
        <v>1992</v>
      </c>
      <c r="M1971">
        <v>31.02</v>
      </c>
      <c r="N1971" t="str">
        <f t="shared" si="277"/>
        <v>Obesity</v>
      </c>
      <c r="O1971" t="str">
        <f t="shared" si="278"/>
        <v>Normal</v>
      </c>
      <c r="P1971">
        <v>4.84</v>
      </c>
      <c r="Q1971" s="2" t="s">
        <v>8354</v>
      </c>
      <c r="R1971" s="2" t="s">
        <v>8354</v>
      </c>
      <c r="S1971" t="s">
        <v>2382</v>
      </c>
      <c r="T1971" s="2">
        <v>1</v>
      </c>
      <c r="U1971" s="2" t="str">
        <f t="shared" si="279"/>
        <v>NO</v>
      </c>
      <c r="V1971" t="s">
        <v>8354</v>
      </c>
      <c r="W1971" t="str">
        <f t="shared" si="280"/>
        <v>tier - 2</v>
      </c>
      <c r="X1971" t="s">
        <v>10</v>
      </c>
      <c r="Y1971" t="str">
        <f t="shared" si="281"/>
        <v>tier - 3</v>
      </c>
      <c r="Z1971" t="s">
        <v>11</v>
      </c>
      <c r="AA1971" s="15">
        <v>27614.71</v>
      </c>
      <c r="AB1971" t="str">
        <v>R1011</v>
      </c>
    </row>
    <row r="1972" spans="1:28" x14ac:dyDescent="0.2">
      <c r="A1972" s="1" t="s">
        <v>396</v>
      </c>
      <c r="B1972" s="13">
        <f t="shared" si="275"/>
        <v>35682</v>
      </c>
      <c r="C1972" s="1">
        <f t="shared" si="282"/>
        <v>25</v>
      </c>
      <c r="D1972">
        <v>1997</v>
      </c>
      <c r="E1972" s="7" t="s">
        <v>19</v>
      </c>
      <c r="F1972">
        <v>9</v>
      </c>
      <c r="G1972" s="8" t="str">
        <f t="shared" si="283"/>
        <v>Sep</v>
      </c>
      <c r="H1972" s="8" t="s">
        <v>6730</v>
      </c>
      <c r="I1972" s="14" t="s">
        <v>8120</v>
      </c>
      <c r="J1972" t="s">
        <v>6412</v>
      </c>
      <c r="K1972">
        <v>1997</v>
      </c>
      <c r="L1972">
        <f t="shared" si="276"/>
        <v>1997</v>
      </c>
      <c r="M1972">
        <v>17.5</v>
      </c>
      <c r="N1972" t="str">
        <f t="shared" si="277"/>
        <v>Underweight</v>
      </c>
      <c r="O1972" t="str">
        <f t="shared" si="278"/>
        <v>Normal</v>
      </c>
      <c r="P1972">
        <v>4.5599999999999996</v>
      </c>
      <c r="Q1972" s="2" t="s">
        <v>8354</v>
      </c>
      <c r="R1972" s="2" t="s">
        <v>8354</v>
      </c>
      <c r="S1972" t="s">
        <v>8354</v>
      </c>
      <c r="T1972" s="2">
        <v>1</v>
      </c>
      <c r="U1972" s="2" t="str">
        <f t="shared" si="279"/>
        <v>NO</v>
      </c>
      <c r="V1972" t="s">
        <v>8354</v>
      </c>
      <c r="W1972" t="str">
        <f t="shared" si="280"/>
        <v>tier - 2</v>
      </c>
      <c r="X1972" t="s">
        <v>10</v>
      </c>
      <c r="Y1972" t="str">
        <f t="shared" si="281"/>
        <v>tier - 3</v>
      </c>
      <c r="Z1972" t="s">
        <v>11</v>
      </c>
      <c r="AA1972" s="15">
        <v>27619.360000000001</v>
      </c>
      <c r="AB1972" t="str">
        <v>R1011</v>
      </c>
    </row>
    <row r="1973" spans="1:28" x14ac:dyDescent="0.2">
      <c r="A1973" s="1" t="s">
        <v>395</v>
      </c>
      <c r="B1973" s="13">
        <f t="shared" si="275"/>
        <v>35710</v>
      </c>
      <c r="C1973" s="1">
        <f t="shared" si="282"/>
        <v>25</v>
      </c>
      <c r="D1973">
        <v>1997</v>
      </c>
      <c r="E1973" s="7" t="s">
        <v>36</v>
      </c>
      <c r="F1973">
        <v>7</v>
      </c>
      <c r="G1973" s="8" t="str">
        <f t="shared" si="283"/>
        <v>Oct</v>
      </c>
      <c r="H1973" s="8" t="s">
        <v>6732</v>
      </c>
      <c r="I1973" s="14" t="s">
        <v>6806</v>
      </c>
      <c r="J1973" t="s">
        <v>6413</v>
      </c>
      <c r="K1973">
        <v>1997</v>
      </c>
      <c r="L1973">
        <f t="shared" si="276"/>
        <v>1997</v>
      </c>
      <c r="M1973">
        <v>34.799999999999997</v>
      </c>
      <c r="N1973" t="str">
        <f t="shared" si="277"/>
        <v>Obesity</v>
      </c>
      <c r="O1973" t="str">
        <f t="shared" si="278"/>
        <v>Normal</v>
      </c>
      <c r="P1973">
        <v>4.42</v>
      </c>
      <c r="Q1973" s="2" t="s">
        <v>8355</v>
      </c>
      <c r="R1973" s="2" t="s">
        <v>8355</v>
      </c>
      <c r="S1973" t="s">
        <v>8354</v>
      </c>
      <c r="T1973" s="2">
        <v>2</v>
      </c>
      <c r="U1973" s="2" t="str">
        <f t="shared" si="279"/>
        <v>NO</v>
      </c>
      <c r="V1973" t="s">
        <v>8354</v>
      </c>
      <c r="W1973" t="str">
        <f t="shared" si="280"/>
        <v>tier - 1</v>
      </c>
      <c r="X1973" t="s">
        <v>15</v>
      </c>
      <c r="Y1973" t="str">
        <f t="shared" si="281"/>
        <v>tier - 1</v>
      </c>
      <c r="Z1973" t="s">
        <v>15</v>
      </c>
      <c r="AA1973" s="15">
        <v>27625.17</v>
      </c>
      <c r="AB1973" t="str">
        <v>R1011</v>
      </c>
    </row>
    <row r="1974" spans="1:28" x14ac:dyDescent="0.2">
      <c r="A1974" s="1" t="s">
        <v>394</v>
      </c>
      <c r="B1974" s="13">
        <f t="shared" si="275"/>
        <v>33788</v>
      </c>
      <c r="C1974" s="1">
        <f t="shared" si="282"/>
        <v>30</v>
      </c>
      <c r="D1974">
        <v>1992</v>
      </c>
      <c r="E1974" s="7" t="s">
        <v>9</v>
      </c>
      <c r="F1974">
        <v>3</v>
      </c>
      <c r="G1974" s="8" t="str">
        <f t="shared" si="283"/>
        <v>Jul</v>
      </c>
      <c r="H1974" s="8" t="s">
        <v>6732</v>
      </c>
      <c r="I1974" s="14" t="s">
        <v>8121</v>
      </c>
      <c r="J1974" t="s">
        <v>6414</v>
      </c>
      <c r="K1974">
        <v>1992</v>
      </c>
      <c r="L1974">
        <f t="shared" si="276"/>
        <v>1992</v>
      </c>
      <c r="M1974">
        <v>17.3</v>
      </c>
      <c r="N1974" t="str">
        <f t="shared" si="277"/>
        <v>Underweight</v>
      </c>
      <c r="O1974" t="str">
        <f t="shared" si="278"/>
        <v>Diabetes</v>
      </c>
      <c r="P1974">
        <v>7.66</v>
      </c>
      <c r="Q1974" s="2" t="s">
        <v>8355</v>
      </c>
      <c r="R1974" s="2" t="s">
        <v>8354</v>
      </c>
      <c r="S1974" t="s">
        <v>8354</v>
      </c>
      <c r="T1974" s="2">
        <v>1</v>
      </c>
      <c r="U1974" s="2" t="str">
        <f t="shared" si="279"/>
        <v>NO</v>
      </c>
      <c r="V1974" t="s">
        <v>8354</v>
      </c>
      <c r="W1974" t="str">
        <f t="shared" si="280"/>
        <v>tier - 1</v>
      </c>
      <c r="X1974" t="s">
        <v>15</v>
      </c>
      <c r="Y1974" t="str">
        <f t="shared" si="281"/>
        <v>tier - 2</v>
      </c>
      <c r="Z1974" t="s">
        <v>10</v>
      </c>
      <c r="AA1974" s="15">
        <v>27696.11</v>
      </c>
      <c r="AB1974" t="str">
        <v>R1011</v>
      </c>
    </row>
    <row r="1975" spans="1:28" x14ac:dyDescent="0.2">
      <c r="A1975" s="1" t="s">
        <v>393</v>
      </c>
      <c r="B1975" s="13">
        <f t="shared" si="275"/>
        <v>37596</v>
      </c>
      <c r="C1975" s="1">
        <f t="shared" si="282"/>
        <v>20</v>
      </c>
      <c r="D1975">
        <v>2002</v>
      </c>
      <c r="E1975" s="7" t="s">
        <v>29</v>
      </c>
      <c r="F1975">
        <v>6</v>
      </c>
      <c r="G1975" s="8" t="str">
        <f t="shared" si="283"/>
        <v>Dec</v>
      </c>
      <c r="H1975" s="8" t="s">
        <v>6730</v>
      </c>
      <c r="I1975" s="14" t="s">
        <v>8122</v>
      </c>
      <c r="J1975" t="s">
        <v>6415</v>
      </c>
      <c r="K1975">
        <v>2002</v>
      </c>
      <c r="L1975">
        <f t="shared" si="276"/>
        <v>2002</v>
      </c>
      <c r="M1975">
        <v>32.25</v>
      </c>
      <c r="N1975" t="str">
        <f t="shared" si="277"/>
        <v>Obesity</v>
      </c>
      <c r="O1975" t="str">
        <f t="shared" si="278"/>
        <v>Normal</v>
      </c>
      <c r="P1975">
        <v>5.2</v>
      </c>
      <c r="Q1975" s="2" t="s">
        <v>8355</v>
      </c>
      <c r="R1975" s="2" t="s">
        <v>8354</v>
      </c>
      <c r="S1975" t="s">
        <v>8354</v>
      </c>
      <c r="T1975" s="2">
        <v>0</v>
      </c>
      <c r="U1975" s="2" t="str">
        <f t="shared" si="279"/>
        <v>NO</v>
      </c>
      <c r="V1975" t="s">
        <v>8354</v>
      </c>
      <c r="W1975" t="str">
        <f t="shared" si="280"/>
        <v>tier - 1</v>
      </c>
      <c r="X1975" t="s">
        <v>15</v>
      </c>
      <c r="Y1975" t="str">
        <f t="shared" si="281"/>
        <v>tier - 3</v>
      </c>
      <c r="Z1975" t="s">
        <v>11</v>
      </c>
      <c r="AA1975" s="15">
        <v>27724.29</v>
      </c>
      <c r="AB1975" t="str">
        <v>R1013</v>
      </c>
    </row>
    <row r="1976" spans="1:28" x14ac:dyDescent="0.2">
      <c r="A1976" s="1" t="s">
        <v>392</v>
      </c>
      <c r="B1976" s="13">
        <f t="shared" si="275"/>
        <v>22103</v>
      </c>
      <c r="C1976" s="1">
        <f t="shared" si="282"/>
        <v>62</v>
      </c>
      <c r="D1976">
        <v>1960</v>
      </c>
      <c r="E1976" s="7" t="s">
        <v>9</v>
      </c>
      <c r="F1976">
        <v>6</v>
      </c>
      <c r="G1976" s="8" t="str">
        <f t="shared" si="283"/>
        <v>Jul</v>
      </c>
      <c r="H1976" s="8" t="s">
        <v>6730</v>
      </c>
      <c r="I1976" s="14" t="s">
        <v>8123</v>
      </c>
      <c r="J1976" t="s">
        <v>6416</v>
      </c>
      <c r="K1976">
        <v>1960</v>
      </c>
      <c r="L1976">
        <f t="shared" si="276"/>
        <v>1960</v>
      </c>
      <c r="M1976">
        <v>42.4</v>
      </c>
      <c r="N1976" t="str">
        <f t="shared" si="277"/>
        <v>Obesity</v>
      </c>
      <c r="O1976" t="str">
        <f t="shared" si="278"/>
        <v>Normal</v>
      </c>
      <c r="P1976">
        <v>5.53</v>
      </c>
      <c r="Q1976" s="2" t="s">
        <v>8355</v>
      </c>
      <c r="R1976" s="2" t="s">
        <v>8354</v>
      </c>
      <c r="S1976" t="s">
        <v>8354</v>
      </c>
      <c r="T1976" s="2">
        <v>0</v>
      </c>
      <c r="U1976" s="2" t="str">
        <f t="shared" si="279"/>
        <v>NO</v>
      </c>
      <c r="V1976" t="s">
        <v>8354</v>
      </c>
      <c r="W1976" t="str">
        <f t="shared" si="280"/>
        <v>tier - 1</v>
      </c>
      <c r="X1976" t="s">
        <v>15</v>
      </c>
      <c r="Y1976" t="str">
        <f t="shared" si="281"/>
        <v>tier - 1</v>
      </c>
      <c r="Z1976" t="s">
        <v>15</v>
      </c>
      <c r="AA1976" s="15">
        <v>27808.73</v>
      </c>
      <c r="AB1976" t="str">
        <v>R1013</v>
      </c>
    </row>
    <row r="1977" spans="1:28" x14ac:dyDescent="0.2">
      <c r="A1977" s="1" t="s">
        <v>391</v>
      </c>
      <c r="B1977" s="13">
        <f t="shared" si="275"/>
        <v>31385</v>
      </c>
      <c r="C1977" s="1">
        <f t="shared" si="282"/>
        <v>37</v>
      </c>
      <c r="D1977">
        <v>1985</v>
      </c>
      <c r="E1977" s="7" t="s">
        <v>29</v>
      </c>
      <c r="F1977">
        <v>4</v>
      </c>
      <c r="G1977" s="8" t="str">
        <f t="shared" si="283"/>
        <v>Dec</v>
      </c>
      <c r="H1977" s="8" t="s">
        <v>6730</v>
      </c>
      <c r="I1977" s="14" t="s">
        <v>8124</v>
      </c>
      <c r="J1977" t="s">
        <v>6417</v>
      </c>
      <c r="K1977">
        <v>1985</v>
      </c>
      <c r="L1977">
        <f t="shared" si="276"/>
        <v>1985</v>
      </c>
      <c r="M1977">
        <v>38.664999999999999</v>
      </c>
      <c r="N1977" t="str">
        <f t="shared" si="277"/>
        <v>Obesity</v>
      </c>
      <c r="O1977" t="str">
        <f t="shared" si="278"/>
        <v>Normal</v>
      </c>
      <c r="P1977">
        <v>4.8600000000000003</v>
      </c>
      <c r="Q1977" s="2" t="s">
        <v>8354</v>
      </c>
      <c r="R1977" s="2" t="s">
        <v>8355</v>
      </c>
      <c r="S1977" t="s">
        <v>8354</v>
      </c>
      <c r="T1977" s="2">
        <v>1</v>
      </c>
      <c r="U1977" s="2" t="str">
        <f t="shared" si="279"/>
        <v>NO</v>
      </c>
      <c r="V1977" t="s">
        <v>8354</v>
      </c>
      <c r="W1977" t="str">
        <f t="shared" si="280"/>
        <v>tier - 1</v>
      </c>
      <c r="X1977" t="s">
        <v>15</v>
      </c>
      <c r="Y1977" t="str">
        <f t="shared" si="281"/>
        <v>tier - 1</v>
      </c>
      <c r="Z1977" t="s">
        <v>15</v>
      </c>
      <c r="AA1977" s="15">
        <v>27849.94</v>
      </c>
      <c r="AB1977" t="str">
        <v>R1011</v>
      </c>
    </row>
    <row r="1978" spans="1:28" x14ac:dyDescent="0.2">
      <c r="A1978" s="1" t="s">
        <v>390</v>
      </c>
      <c r="B1978" s="13">
        <f t="shared" si="275"/>
        <v>32833</v>
      </c>
      <c r="C1978" s="1">
        <f t="shared" si="282"/>
        <v>33</v>
      </c>
      <c r="D1978">
        <v>1989</v>
      </c>
      <c r="E1978" s="7" t="s">
        <v>14</v>
      </c>
      <c r="F1978">
        <v>21</v>
      </c>
      <c r="G1978" s="8" t="str">
        <f t="shared" si="283"/>
        <v>Nov</v>
      </c>
      <c r="H1978" s="8" t="s">
        <v>6730</v>
      </c>
      <c r="I1978" s="14" t="s">
        <v>6786</v>
      </c>
      <c r="J1978" t="s">
        <v>6418</v>
      </c>
      <c r="K1978">
        <v>1989</v>
      </c>
      <c r="L1978">
        <f t="shared" si="276"/>
        <v>1989</v>
      </c>
      <c r="M1978">
        <v>29.92</v>
      </c>
      <c r="N1978" t="str">
        <f t="shared" si="277"/>
        <v>Obesity</v>
      </c>
      <c r="O1978" t="str">
        <f t="shared" si="278"/>
        <v>Normal</v>
      </c>
      <c r="P1978">
        <v>5.49</v>
      </c>
      <c r="Q1978" s="2" t="s">
        <v>8355</v>
      </c>
      <c r="R1978" s="2" t="s">
        <v>8354</v>
      </c>
      <c r="S1978" t="s">
        <v>8354</v>
      </c>
      <c r="T1978" s="2">
        <v>0</v>
      </c>
      <c r="U1978" s="2" t="str">
        <f t="shared" si="279"/>
        <v>NO</v>
      </c>
      <c r="V1978" t="s">
        <v>8354</v>
      </c>
      <c r="W1978" t="str">
        <f t="shared" si="280"/>
        <v>tier - 1</v>
      </c>
      <c r="X1978" t="s">
        <v>15</v>
      </c>
      <c r="Y1978" t="str">
        <f t="shared" si="281"/>
        <v>tier - 2</v>
      </c>
      <c r="Z1978" t="s">
        <v>10</v>
      </c>
      <c r="AA1978" s="15">
        <v>27925.86</v>
      </c>
      <c r="AB1978" t="str">
        <v>R1011</v>
      </c>
    </row>
    <row r="1979" spans="1:28" x14ac:dyDescent="0.2">
      <c r="A1979" s="1" t="s">
        <v>389</v>
      </c>
      <c r="B1979" s="13">
        <f t="shared" si="275"/>
        <v>33393</v>
      </c>
      <c r="C1979" s="1">
        <f t="shared" si="282"/>
        <v>32</v>
      </c>
      <c r="D1979">
        <v>1991</v>
      </c>
      <c r="E1979" s="7" t="s">
        <v>17</v>
      </c>
      <c r="F1979">
        <v>4</v>
      </c>
      <c r="G1979" s="8" t="str">
        <f t="shared" si="283"/>
        <v>Jun</v>
      </c>
      <c r="H1979" s="8" t="s">
        <v>6730</v>
      </c>
      <c r="I1979" s="14" t="s">
        <v>8125</v>
      </c>
      <c r="J1979" t="s">
        <v>4953</v>
      </c>
      <c r="K1979">
        <v>1991</v>
      </c>
      <c r="L1979">
        <f t="shared" si="276"/>
        <v>1991</v>
      </c>
      <c r="M1979">
        <v>29.48</v>
      </c>
      <c r="N1979" t="str">
        <f t="shared" si="277"/>
        <v>Overweight</v>
      </c>
      <c r="O1979" t="str">
        <f t="shared" si="278"/>
        <v>Normal</v>
      </c>
      <c r="P1979">
        <v>4.09</v>
      </c>
      <c r="Q1979" s="2" t="s">
        <v>8355</v>
      </c>
      <c r="R1979" s="2" t="s">
        <v>8354</v>
      </c>
      <c r="S1979" t="s">
        <v>8354</v>
      </c>
      <c r="T1979" s="2">
        <v>0</v>
      </c>
      <c r="U1979" s="2" t="str">
        <f t="shared" si="279"/>
        <v>NO</v>
      </c>
      <c r="V1979" t="s">
        <v>8354</v>
      </c>
      <c r="W1979" t="str">
        <f t="shared" si="280"/>
        <v>tier - 1</v>
      </c>
      <c r="X1979" t="s">
        <v>15</v>
      </c>
      <c r="Y1979" t="str">
        <f t="shared" si="281"/>
        <v>tier - 3</v>
      </c>
      <c r="Z1979" t="s">
        <v>11</v>
      </c>
      <c r="AA1979" s="15">
        <v>27931.11</v>
      </c>
      <c r="AB1979" t="str">
        <v>R1011</v>
      </c>
    </row>
    <row r="1980" spans="1:28" x14ac:dyDescent="0.2">
      <c r="A1980" s="1" t="s">
        <v>388</v>
      </c>
      <c r="B1980" s="13">
        <f t="shared" si="275"/>
        <v>22490</v>
      </c>
      <c r="C1980" s="1">
        <f t="shared" si="282"/>
        <v>61</v>
      </c>
      <c r="D1980">
        <v>1961</v>
      </c>
      <c r="E1980" s="7" t="s">
        <v>9</v>
      </c>
      <c r="F1980">
        <v>28</v>
      </c>
      <c r="G1980" s="8" t="str">
        <f t="shared" si="283"/>
        <v>Jul</v>
      </c>
      <c r="H1980" s="8" t="s">
        <v>6730</v>
      </c>
      <c r="I1980" s="14" t="s">
        <v>8126</v>
      </c>
      <c r="J1980" t="s">
        <v>6419</v>
      </c>
      <c r="K1980">
        <v>1961</v>
      </c>
      <c r="L1980">
        <f t="shared" si="276"/>
        <v>1961</v>
      </c>
      <c r="M1980">
        <v>28.785</v>
      </c>
      <c r="N1980" t="str">
        <f t="shared" si="277"/>
        <v>Overweight</v>
      </c>
      <c r="O1980" t="str">
        <f t="shared" si="278"/>
        <v>Normal</v>
      </c>
      <c r="P1980">
        <v>4.3099999999999996</v>
      </c>
      <c r="Q1980" s="2" t="s">
        <v>8355</v>
      </c>
      <c r="R1980" s="2" t="s">
        <v>8354</v>
      </c>
      <c r="S1980" t="s">
        <v>8354</v>
      </c>
      <c r="T1980" s="2">
        <v>0</v>
      </c>
      <c r="U1980" s="2" t="str">
        <f t="shared" si="279"/>
        <v>NO</v>
      </c>
      <c r="V1980" t="s">
        <v>8354</v>
      </c>
      <c r="W1980" t="str">
        <f t="shared" si="280"/>
        <v>tier - 1</v>
      </c>
      <c r="X1980" t="s">
        <v>15</v>
      </c>
      <c r="Y1980" t="str">
        <f t="shared" si="281"/>
        <v>tier - 3</v>
      </c>
      <c r="Z1980" t="s">
        <v>11</v>
      </c>
      <c r="AA1980" s="15">
        <v>27941.29</v>
      </c>
      <c r="AB1980" t="str">
        <v>R1011</v>
      </c>
    </row>
    <row r="1981" spans="1:28" x14ac:dyDescent="0.2">
      <c r="A1981" s="1" t="s">
        <v>387</v>
      </c>
      <c r="B1981" s="13">
        <f t="shared" si="275"/>
        <v>36515</v>
      </c>
      <c r="C1981" s="1">
        <f t="shared" si="282"/>
        <v>23</v>
      </c>
      <c r="D1981">
        <v>1999</v>
      </c>
      <c r="E1981" s="7" t="s">
        <v>29</v>
      </c>
      <c r="F1981">
        <v>21</v>
      </c>
      <c r="G1981" s="8" t="str">
        <f t="shared" si="283"/>
        <v>Dec</v>
      </c>
      <c r="H1981" s="8" t="s">
        <v>6730</v>
      </c>
      <c r="I1981" s="14" t="s">
        <v>8127</v>
      </c>
      <c r="J1981" t="s">
        <v>6420</v>
      </c>
      <c r="K1981">
        <v>1999</v>
      </c>
      <c r="L1981">
        <f t="shared" si="276"/>
        <v>1999</v>
      </c>
      <c r="M1981">
        <v>19.8</v>
      </c>
      <c r="N1981" t="str">
        <f t="shared" si="277"/>
        <v>Normalweight</v>
      </c>
      <c r="O1981" t="str">
        <f t="shared" si="278"/>
        <v>Normal</v>
      </c>
      <c r="P1981">
        <v>4</v>
      </c>
      <c r="Q1981" s="2" t="s">
        <v>8355</v>
      </c>
      <c r="R1981" s="2" t="s">
        <v>8354</v>
      </c>
      <c r="S1981" t="s">
        <v>8354</v>
      </c>
      <c r="T1981" s="2">
        <v>0</v>
      </c>
      <c r="U1981" s="2" t="str">
        <f t="shared" si="279"/>
        <v>NO</v>
      </c>
      <c r="V1981" t="s">
        <v>8354</v>
      </c>
      <c r="W1981" t="str">
        <f t="shared" si="280"/>
        <v>tier - 1</v>
      </c>
      <c r="X1981" t="s">
        <v>15</v>
      </c>
      <c r="Y1981" t="str">
        <f t="shared" si="281"/>
        <v>tier - 1</v>
      </c>
      <c r="Z1981" t="s">
        <v>15</v>
      </c>
      <c r="AA1981" s="15">
        <v>27980.77</v>
      </c>
      <c r="AB1981" t="str">
        <v>R1011</v>
      </c>
    </row>
    <row r="1982" spans="1:28" x14ac:dyDescent="0.2">
      <c r="A1982" s="1" t="s">
        <v>386</v>
      </c>
      <c r="B1982" s="13">
        <f t="shared" si="275"/>
        <v>31380</v>
      </c>
      <c r="C1982" s="1">
        <f t="shared" si="282"/>
        <v>37</v>
      </c>
      <c r="D1982">
        <v>1985</v>
      </c>
      <c r="E1982" s="7" t="s">
        <v>14</v>
      </c>
      <c r="F1982">
        <v>29</v>
      </c>
      <c r="G1982" s="8" t="str">
        <f t="shared" si="283"/>
        <v>Nov</v>
      </c>
      <c r="H1982" s="8" t="s">
        <v>6730</v>
      </c>
      <c r="I1982" s="14" t="s">
        <v>8128</v>
      </c>
      <c r="J1982" t="s">
        <v>6421</v>
      </c>
      <c r="K1982">
        <v>1985</v>
      </c>
      <c r="L1982">
        <f t="shared" si="276"/>
        <v>1985</v>
      </c>
      <c r="M1982">
        <v>35.53</v>
      </c>
      <c r="N1982" t="str">
        <f t="shared" si="277"/>
        <v>Obesity</v>
      </c>
      <c r="O1982" t="str">
        <f t="shared" si="278"/>
        <v>Normal</v>
      </c>
      <c r="P1982">
        <v>4.68</v>
      </c>
      <c r="Q1982" s="2" t="s">
        <v>8354</v>
      </c>
      <c r="R1982" s="2" t="s">
        <v>8354</v>
      </c>
      <c r="S1982" t="s">
        <v>2382</v>
      </c>
      <c r="T1982" s="2">
        <v>1</v>
      </c>
      <c r="U1982" s="2" t="str">
        <f t="shared" si="279"/>
        <v>NO</v>
      </c>
      <c r="V1982" t="s">
        <v>8354</v>
      </c>
      <c r="W1982" t="str">
        <f t="shared" si="280"/>
        <v>tier - 1</v>
      </c>
      <c r="X1982" t="s">
        <v>15</v>
      </c>
      <c r="Y1982" t="str">
        <f t="shared" si="281"/>
        <v>tier - 2</v>
      </c>
      <c r="Z1982" t="s">
        <v>10</v>
      </c>
      <c r="AA1982" s="15">
        <v>28006.94</v>
      </c>
      <c r="AB1982" t="str">
        <v>R1011</v>
      </c>
    </row>
    <row r="1983" spans="1:28" x14ac:dyDescent="0.2">
      <c r="A1983" s="1" t="s">
        <v>385</v>
      </c>
      <c r="B1983" s="13">
        <f t="shared" si="275"/>
        <v>22242</v>
      </c>
      <c r="C1983" s="1">
        <f t="shared" si="282"/>
        <v>62</v>
      </c>
      <c r="D1983">
        <v>1960</v>
      </c>
      <c r="E1983" s="7" t="s">
        <v>14</v>
      </c>
      <c r="F1983">
        <v>22</v>
      </c>
      <c r="G1983" s="8" t="str">
        <f t="shared" si="283"/>
        <v>Nov</v>
      </c>
      <c r="H1983" s="8" t="s">
        <v>6730</v>
      </c>
      <c r="I1983" s="14" t="s">
        <v>8129</v>
      </c>
      <c r="J1983" t="s">
        <v>6422</v>
      </c>
      <c r="K1983">
        <v>1960</v>
      </c>
      <c r="L1983">
        <f t="shared" si="276"/>
        <v>1960</v>
      </c>
      <c r="M1983">
        <v>21.47</v>
      </c>
      <c r="N1983" t="str">
        <f t="shared" si="277"/>
        <v>Normalweight</v>
      </c>
      <c r="O1983" t="str">
        <f t="shared" si="278"/>
        <v>Normal</v>
      </c>
      <c r="P1983">
        <v>4.0199999999999996</v>
      </c>
      <c r="Q1983" s="2" t="s">
        <v>8355</v>
      </c>
      <c r="R1983" s="2" t="s">
        <v>8354</v>
      </c>
      <c r="S1983" t="s">
        <v>8354</v>
      </c>
      <c r="T1983" s="2">
        <v>1</v>
      </c>
      <c r="U1983" s="2" t="str">
        <f t="shared" si="279"/>
        <v>NO</v>
      </c>
      <c r="V1983" t="s">
        <v>8354</v>
      </c>
      <c r="W1983" t="str">
        <f t="shared" si="280"/>
        <v>tier - 1</v>
      </c>
      <c r="X1983" t="s">
        <v>15</v>
      </c>
      <c r="Y1983" t="str">
        <f t="shared" si="281"/>
        <v>tier - 2</v>
      </c>
      <c r="Z1983" t="s">
        <v>10</v>
      </c>
      <c r="AA1983" s="15">
        <v>28101.33</v>
      </c>
      <c r="AB1983" t="str">
        <v>R1019</v>
      </c>
    </row>
    <row r="1984" spans="1:28" x14ac:dyDescent="0.2">
      <c r="A1984" s="1" t="s">
        <v>384</v>
      </c>
      <c r="B1984" s="13">
        <f t="shared" si="275"/>
        <v>36409</v>
      </c>
      <c r="C1984" s="1">
        <f t="shared" si="282"/>
        <v>23</v>
      </c>
      <c r="D1984">
        <v>1999</v>
      </c>
      <c r="E1984" s="7" t="s">
        <v>19</v>
      </c>
      <c r="F1984">
        <v>6</v>
      </c>
      <c r="G1984" s="8" t="str">
        <f t="shared" si="283"/>
        <v>Sep</v>
      </c>
      <c r="H1984" s="8" t="s">
        <v>6730</v>
      </c>
      <c r="I1984" s="14" t="s">
        <v>8130</v>
      </c>
      <c r="J1984" t="s">
        <v>6423</v>
      </c>
      <c r="K1984">
        <v>1999</v>
      </c>
      <c r="L1984">
        <f t="shared" si="276"/>
        <v>1999</v>
      </c>
      <c r="M1984">
        <v>25.9</v>
      </c>
      <c r="N1984" t="str">
        <f t="shared" si="277"/>
        <v>Overweight</v>
      </c>
      <c r="O1984" t="str">
        <f t="shared" si="278"/>
        <v>Normal</v>
      </c>
      <c r="P1984">
        <v>5.12</v>
      </c>
      <c r="Q1984" s="2" t="s">
        <v>8354</v>
      </c>
      <c r="R1984" s="2" t="s">
        <v>8354</v>
      </c>
      <c r="S1984" t="s">
        <v>2382</v>
      </c>
      <c r="T1984" s="2">
        <v>1</v>
      </c>
      <c r="U1984" s="2" t="str">
        <f t="shared" si="279"/>
        <v>NO</v>
      </c>
      <c r="V1984" t="s">
        <v>8354</v>
      </c>
      <c r="W1984" t="str">
        <f t="shared" si="280"/>
        <v>tier - 1</v>
      </c>
      <c r="X1984" t="s">
        <v>15</v>
      </c>
      <c r="Y1984" t="str">
        <f t="shared" si="281"/>
        <v>tier - 3</v>
      </c>
      <c r="Z1984" t="s">
        <v>11</v>
      </c>
      <c r="AA1984" s="15">
        <v>28245.34</v>
      </c>
      <c r="AB1984" t="str">
        <v>R1011</v>
      </c>
    </row>
    <row r="1985" spans="1:28" x14ac:dyDescent="0.2">
      <c r="A1985" s="1" t="s">
        <v>383</v>
      </c>
      <c r="B1985" s="13">
        <f t="shared" si="275"/>
        <v>23340</v>
      </c>
      <c r="C1985" s="1">
        <f t="shared" si="282"/>
        <v>59</v>
      </c>
      <c r="D1985">
        <v>1963</v>
      </c>
      <c r="E1985" s="7" t="s">
        <v>14</v>
      </c>
      <c r="F1985">
        <v>25</v>
      </c>
      <c r="G1985" s="8" t="str">
        <f t="shared" si="283"/>
        <v>Nov</v>
      </c>
      <c r="H1985" s="8" t="s">
        <v>6732</v>
      </c>
      <c r="I1985" s="14" t="s">
        <v>8131</v>
      </c>
      <c r="J1985" t="s">
        <v>6424</v>
      </c>
      <c r="K1985">
        <v>1963</v>
      </c>
      <c r="L1985">
        <f t="shared" si="276"/>
        <v>1963</v>
      </c>
      <c r="M1985">
        <v>20.81</v>
      </c>
      <c r="N1985" t="str">
        <f t="shared" si="277"/>
        <v>Normalweight</v>
      </c>
      <c r="O1985" t="str">
        <f t="shared" si="278"/>
        <v>Normal</v>
      </c>
      <c r="P1985">
        <v>5.52</v>
      </c>
      <c r="Q1985" s="2" t="s">
        <v>8354</v>
      </c>
      <c r="R1985" s="2" t="s">
        <v>8354</v>
      </c>
      <c r="S1985" t="s">
        <v>8354</v>
      </c>
      <c r="T1985" s="2">
        <v>0</v>
      </c>
      <c r="U1985" s="2" t="str">
        <f t="shared" si="279"/>
        <v>NO</v>
      </c>
      <c r="V1985" t="s">
        <v>8354</v>
      </c>
      <c r="W1985" t="str">
        <f t="shared" si="280"/>
        <v>tier - 1</v>
      </c>
      <c r="X1985" t="s">
        <v>15</v>
      </c>
      <c r="Y1985" t="str">
        <f t="shared" si="281"/>
        <v>tier - 1</v>
      </c>
      <c r="Z1985" t="s">
        <v>15</v>
      </c>
      <c r="AA1985" s="15">
        <v>28287.9</v>
      </c>
      <c r="AB1985" t="str">
        <v>R1013</v>
      </c>
    </row>
    <row r="1986" spans="1:28" x14ac:dyDescent="0.2">
      <c r="A1986" s="1" t="s">
        <v>382</v>
      </c>
      <c r="B1986" s="13">
        <f t="shared" si="275"/>
        <v>33231</v>
      </c>
      <c r="C1986" s="1">
        <f t="shared" si="282"/>
        <v>32</v>
      </c>
      <c r="D1986">
        <v>1990</v>
      </c>
      <c r="E1986" s="7" t="s">
        <v>29</v>
      </c>
      <c r="F1986">
        <v>24</v>
      </c>
      <c r="G1986" s="8" t="str">
        <f t="shared" si="283"/>
        <v>Dec</v>
      </c>
      <c r="H1986" s="8" t="s">
        <v>6732</v>
      </c>
      <c r="I1986" s="14" t="s">
        <v>7523</v>
      </c>
      <c r="J1986" t="s">
        <v>6425</v>
      </c>
      <c r="K1986">
        <v>1990</v>
      </c>
      <c r="L1986">
        <f t="shared" si="276"/>
        <v>1990</v>
      </c>
      <c r="M1986">
        <v>25.84</v>
      </c>
      <c r="N1986" t="str">
        <f t="shared" si="277"/>
        <v>Overweight</v>
      </c>
      <c r="O1986" t="str">
        <f t="shared" si="278"/>
        <v>Prediabetes</v>
      </c>
      <c r="P1986">
        <v>5.81</v>
      </c>
      <c r="Q1986" s="2" t="s">
        <v>8355</v>
      </c>
      <c r="R1986" s="2" t="s">
        <v>8354</v>
      </c>
      <c r="S1986" t="s">
        <v>2382</v>
      </c>
      <c r="T1986" s="2">
        <v>1</v>
      </c>
      <c r="U1986" s="2" t="str">
        <f t="shared" si="279"/>
        <v>NO</v>
      </c>
      <c r="V1986" t="s">
        <v>8354</v>
      </c>
      <c r="W1986" t="str">
        <f t="shared" si="280"/>
        <v>tier - 1</v>
      </c>
      <c r="X1986" t="s">
        <v>15</v>
      </c>
      <c r="Y1986" t="str">
        <f t="shared" si="281"/>
        <v>tier - 2</v>
      </c>
      <c r="Z1986" t="s">
        <v>10</v>
      </c>
      <c r="AA1986" s="15">
        <v>28302.33</v>
      </c>
      <c r="AB1986" t="str">
        <v>R1011</v>
      </c>
    </row>
    <row r="1987" spans="1:28" x14ac:dyDescent="0.2">
      <c r="A1987" s="1" t="s">
        <v>381</v>
      </c>
      <c r="B1987" s="13">
        <f t="shared" ref="B1987:B2050" si="284">DATE(D1987,MONTH(6&amp;E1987),F1987)</f>
        <v>28461</v>
      </c>
      <c r="C1987" s="1">
        <f t="shared" si="282"/>
        <v>45</v>
      </c>
      <c r="D1987">
        <v>1977</v>
      </c>
      <c r="E1987" s="7" t="s">
        <v>29</v>
      </c>
      <c r="F1987">
        <v>2</v>
      </c>
      <c r="G1987" s="8" t="str">
        <f t="shared" si="283"/>
        <v>Dec</v>
      </c>
      <c r="H1987" s="8" t="s">
        <v>6732</v>
      </c>
      <c r="I1987" s="14" t="s">
        <v>6751</v>
      </c>
      <c r="J1987" t="s">
        <v>6426</v>
      </c>
      <c r="K1987">
        <v>1977</v>
      </c>
      <c r="L1987">
        <f t="shared" ref="L1987:L2050" si="285">IF(ISBLANK(K1987),AVERAGE(K1987:K3035),K1987)</f>
        <v>1977</v>
      </c>
      <c r="M1987">
        <v>30.95</v>
      </c>
      <c r="N1987" t="str">
        <f t="shared" ref="N1987:N2050" si="286">IF(M1987&lt;18,"Underweight",IF(M1987&lt;=24.9,"Normalweight",IF(M1987&lt;=29.9,"Overweight","Obesity")))</f>
        <v>Obesity</v>
      </c>
      <c r="O1987" t="str">
        <f t="shared" ref="O1987:O2050" si="287">IF(P1987&lt;5.7,"Normal",IF(P1987&lt;=6.4,"Prediabetes","Diabetes"))</f>
        <v>Normal</v>
      </c>
      <c r="P1987">
        <v>5.16</v>
      </c>
      <c r="Q1987" s="2" t="s">
        <v>8354</v>
      </c>
      <c r="R1987" s="2" t="s">
        <v>8354</v>
      </c>
      <c r="S1987" t="s">
        <v>2382</v>
      </c>
      <c r="T1987" s="2">
        <v>1</v>
      </c>
      <c r="U1987" s="2" t="str">
        <f t="shared" ref="U1987:U2050" si="288">IF(V1987=" ",_xlfn.MODE.SNGL(V1987:V2545),V1987)</f>
        <v>NO</v>
      </c>
      <c r="V1987" t="s">
        <v>8354</v>
      </c>
      <c r="W1987" t="str">
        <f t="shared" ref="W1987:W2050" si="289">IF(ISBLANK(X1987),"No Values",X1987)</f>
        <v>tier - 1</v>
      </c>
      <c r="X1987" t="s">
        <v>15</v>
      </c>
      <c r="Y1987" t="str">
        <f t="shared" ref="Y1987:Y2050" si="290">IF(ISBLANK(Z1987),"No Values",Z1987)</f>
        <v>tier - 2</v>
      </c>
      <c r="Z1987" t="s">
        <v>10</v>
      </c>
      <c r="AA1987" s="15">
        <v>28340.19</v>
      </c>
      <c r="AB1987" t="str">
        <v>R1012</v>
      </c>
    </row>
    <row r="1988" spans="1:28" x14ac:dyDescent="0.2">
      <c r="A1988" s="1" t="s">
        <v>380</v>
      </c>
      <c r="B1988" s="13">
        <f t="shared" si="284"/>
        <v>27288</v>
      </c>
      <c r="C1988" s="1">
        <f t="shared" si="282"/>
        <v>48</v>
      </c>
      <c r="D1988">
        <v>1974</v>
      </c>
      <c r="E1988" s="7" t="s">
        <v>19</v>
      </c>
      <c r="F1988">
        <v>16</v>
      </c>
      <c r="G1988" s="8" t="str">
        <f t="shared" si="283"/>
        <v>Sep</v>
      </c>
      <c r="H1988" s="8" t="s">
        <v>7145</v>
      </c>
      <c r="I1988" s="14" t="s">
        <v>7031</v>
      </c>
      <c r="J1988" t="s">
        <v>6427</v>
      </c>
      <c r="K1988">
        <v>1974</v>
      </c>
      <c r="L1988">
        <f t="shared" si="285"/>
        <v>1974</v>
      </c>
      <c r="M1988">
        <v>30.54</v>
      </c>
      <c r="N1988" t="str">
        <f t="shared" si="286"/>
        <v>Obesity</v>
      </c>
      <c r="O1988" t="str">
        <f t="shared" si="287"/>
        <v>Normal</v>
      </c>
      <c r="P1988">
        <v>5</v>
      </c>
      <c r="Q1988" s="2" t="s">
        <v>8354</v>
      </c>
      <c r="R1988" s="2" t="s">
        <v>8354</v>
      </c>
      <c r="S1988" t="s">
        <v>2382</v>
      </c>
      <c r="T1988" s="2">
        <v>1</v>
      </c>
      <c r="U1988" s="2" t="str">
        <f t="shared" si="288"/>
        <v>NO</v>
      </c>
      <c r="V1988" t="s">
        <v>8354</v>
      </c>
      <c r="W1988" t="str">
        <f t="shared" si="289"/>
        <v>tier - 1</v>
      </c>
      <c r="X1988" t="s">
        <v>15</v>
      </c>
      <c r="Y1988" t="str">
        <f t="shared" si="290"/>
        <v>tier - 1</v>
      </c>
      <c r="Z1988" t="s">
        <v>15</v>
      </c>
      <c r="AA1988" s="15">
        <v>28468.92</v>
      </c>
      <c r="AB1988" t="str">
        <v>R1012</v>
      </c>
    </row>
    <row r="1989" spans="1:28" x14ac:dyDescent="0.2">
      <c r="A1989" s="1" t="s">
        <v>379</v>
      </c>
      <c r="B1989" s="13">
        <f t="shared" si="284"/>
        <v>30296</v>
      </c>
      <c r="C1989" s="1">
        <f t="shared" si="282"/>
        <v>40</v>
      </c>
      <c r="D1989">
        <v>1982</v>
      </c>
      <c r="E1989" s="7" t="s">
        <v>29</v>
      </c>
      <c r="F1989">
        <v>11</v>
      </c>
      <c r="G1989" s="8" t="str">
        <f t="shared" si="283"/>
        <v>Dec</v>
      </c>
      <c r="H1989" s="8" t="s">
        <v>6732</v>
      </c>
      <c r="I1989" s="14" t="s">
        <v>8132</v>
      </c>
      <c r="J1989" t="s">
        <v>6428</v>
      </c>
      <c r="K1989">
        <v>1982</v>
      </c>
      <c r="L1989">
        <f t="shared" si="285"/>
        <v>1982</v>
      </c>
      <c r="M1989">
        <v>33.914999999999999</v>
      </c>
      <c r="N1989" t="str">
        <f t="shared" si="286"/>
        <v>Obesity</v>
      </c>
      <c r="O1989" t="str">
        <f t="shared" si="287"/>
        <v>Prediabetes</v>
      </c>
      <c r="P1989">
        <v>5.84</v>
      </c>
      <c r="Q1989" s="2" t="s">
        <v>8355</v>
      </c>
      <c r="R1989" s="2" t="s">
        <v>8354</v>
      </c>
      <c r="S1989" t="s">
        <v>8354</v>
      </c>
      <c r="T1989" s="2">
        <v>0</v>
      </c>
      <c r="U1989" s="2" t="str">
        <f t="shared" si="288"/>
        <v>NO</v>
      </c>
      <c r="V1989" t="s">
        <v>8354</v>
      </c>
      <c r="W1989" t="str">
        <f t="shared" si="289"/>
        <v>tier - 1</v>
      </c>
      <c r="X1989" t="s">
        <v>15</v>
      </c>
      <c r="Y1989" t="str">
        <f t="shared" si="290"/>
        <v>tier - 2</v>
      </c>
      <c r="Z1989" t="s">
        <v>10</v>
      </c>
      <c r="AA1989" s="15">
        <v>28476.73</v>
      </c>
      <c r="AB1989" t="str">
        <v>R1012</v>
      </c>
    </row>
    <row r="1990" spans="1:28" x14ac:dyDescent="0.2">
      <c r="A1990" s="1" t="s">
        <v>378</v>
      </c>
      <c r="B1990" s="13">
        <f t="shared" si="284"/>
        <v>31317</v>
      </c>
      <c r="C1990" s="1">
        <f t="shared" si="282"/>
        <v>37</v>
      </c>
      <c r="D1990">
        <v>1985</v>
      </c>
      <c r="E1990" s="7" t="s">
        <v>19</v>
      </c>
      <c r="F1990">
        <v>27</v>
      </c>
      <c r="G1990" s="8" t="str">
        <f t="shared" si="283"/>
        <v>Sep</v>
      </c>
      <c r="H1990" s="8" t="s">
        <v>6730</v>
      </c>
      <c r="I1990" s="14" t="s">
        <v>6810</v>
      </c>
      <c r="J1990" t="s">
        <v>6429</v>
      </c>
      <c r="K1990">
        <v>1985</v>
      </c>
      <c r="L1990">
        <f t="shared" si="285"/>
        <v>1985</v>
      </c>
      <c r="M1990">
        <v>33.31</v>
      </c>
      <c r="N1990" t="str">
        <f t="shared" si="286"/>
        <v>Obesity</v>
      </c>
      <c r="O1990" t="str">
        <f t="shared" si="287"/>
        <v>Normal</v>
      </c>
      <c r="P1990">
        <v>4.1900000000000004</v>
      </c>
      <c r="Q1990" s="2" t="s">
        <v>8354</v>
      </c>
      <c r="R1990" s="2" t="s">
        <v>8354</v>
      </c>
      <c r="S1990" t="s">
        <v>2382</v>
      </c>
      <c r="T1990" s="2">
        <v>1</v>
      </c>
      <c r="U1990" s="2" t="str">
        <f t="shared" si="288"/>
        <v>NO</v>
      </c>
      <c r="V1990" t="s">
        <v>8354</v>
      </c>
      <c r="W1990" t="str">
        <f t="shared" si="289"/>
        <v>tier - 1</v>
      </c>
      <c r="X1990" t="s">
        <v>15</v>
      </c>
      <c r="Y1990" t="str">
        <f t="shared" si="290"/>
        <v>tier - 3</v>
      </c>
      <c r="Z1990" t="s">
        <v>11</v>
      </c>
      <c r="AA1990" s="15">
        <v>28542.86</v>
      </c>
      <c r="AB1990" t="str">
        <v>R1011</v>
      </c>
    </row>
    <row r="1991" spans="1:28" x14ac:dyDescent="0.2">
      <c r="A1991" s="1" t="s">
        <v>377</v>
      </c>
      <c r="B1991" s="13">
        <f t="shared" si="284"/>
        <v>33212</v>
      </c>
      <c r="C1991" s="1">
        <f t="shared" si="282"/>
        <v>32</v>
      </c>
      <c r="D1991">
        <v>1990</v>
      </c>
      <c r="E1991" s="7" t="s">
        <v>29</v>
      </c>
      <c r="F1991">
        <v>5</v>
      </c>
      <c r="G1991" s="8" t="str">
        <f t="shared" si="283"/>
        <v>Dec</v>
      </c>
      <c r="H1991" s="8" t="s">
        <v>6732</v>
      </c>
      <c r="I1991" s="14" t="s">
        <v>8133</v>
      </c>
      <c r="J1991" t="s">
        <v>6430</v>
      </c>
      <c r="K1991">
        <v>1990</v>
      </c>
      <c r="L1991">
        <f t="shared" si="285"/>
        <v>1990</v>
      </c>
      <c r="M1991">
        <v>25.745000000000001</v>
      </c>
      <c r="N1991" t="str">
        <f t="shared" si="286"/>
        <v>Overweight</v>
      </c>
      <c r="O1991" t="str">
        <f t="shared" si="287"/>
        <v>Normal</v>
      </c>
      <c r="P1991">
        <v>4.62</v>
      </c>
      <c r="Q1991" s="2" t="s">
        <v>8355</v>
      </c>
      <c r="R1991" s="2" t="s">
        <v>8354</v>
      </c>
      <c r="S1991" t="s">
        <v>8354</v>
      </c>
      <c r="T1991" s="2">
        <v>0</v>
      </c>
      <c r="U1991" s="2" t="str">
        <f t="shared" si="288"/>
        <v>NO</v>
      </c>
      <c r="V1991" t="s">
        <v>8354</v>
      </c>
      <c r="W1991" t="str">
        <f t="shared" si="289"/>
        <v>tier - 1</v>
      </c>
      <c r="X1991" t="s">
        <v>15</v>
      </c>
      <c r="Y1991" t="str">
        <f t="shared" si="290"/>
        <v>tier - 3</v>
      </c>
      <c r="Z1991" t="s">
        <v>11</v>
      </c>
      <c r="AA1991" s="15">
        <v>28716.14</v>
      </c>
      <c r="AB1991" t="str">
        <v>R1011</v>
      </c>
    </row>
    <row r="1992" spans="1:28" x14ac:dyDescent="0.2">
      <c r="A1992" s="1" t="s">
        <v>376</v>
      </c>
      <c r="B1992" s="13">
        <f t="shared" si="284"/>
        <v>22496</v>
      </c>
      <c r="C1992" s="1">
        <f t="shared" si="282"/>
        <v>61</v>
      </c>
      <c r="D1992">
        <v>1961</v>
      </c>
      <c r="E1992" s="7" t="s">
        <v>34</v>
      </c>
      <c r="F1992">
        <v>3</v>
      </c>
      <c r="G1992" s="8" t="str">
        <f t="shared" si="283"/>
        <v>Aug</v>
      </c>
      <c r="H1992" s="8" t="s">
        <v>6732</v>
      </c>
      <c r="I1992" s="14" t="s">
        <v>7276</v>
      </c>
      <c r="J1992" t="s">
        <v>6431</v>
      </c>
      <c r="K1992">
        <v>1961</v>
      </c>
      <c r="L1992">
        <f t="shared" si="285"/>
        <v>1961</v>
      </c>
      <c r="M1992">
        <v>37.1</v>
      </c>
      <c r="N1992" t="str">
        <f t="shared" si="286"/>
        <v>Obesity</v>
      </c>
      <c r="O1992" t="str">
        <f t="shared" si="287"/>
        <v>Prediabetes</v>
      </c>
      <c r="P1992">
        <v>6.24</v>
      </c>
      <c r="Q1992" s="2" t="s">
        <v>8354</v>
      </c>
      <c r="R1992" s="2" t="s">
        <v>8354</v>
      </c>
      <c r="S1992" t="s">
        <v>8354</v>
      </c>
      <c r="T1992" s="2">
        <v>0</v>
      </c>
      <c r="U1992" s="2" t="str">
        <f t="shared" si="288"/>
        <v>NO</v>
      </c>
      <c r="V1992" t="s">
        <v>8354</v>
      </c>
      <c r="W1992" t="str">
        <f t="shared" si="289"/>
        <v>tier - 1</v>
      </c>
      <c r="X1992" t="s">
        <v>15</v>
      </c>
      <c r="Y1992" t="str">
        <f t="shared" si="290"/>
        <v>tier - 2</v>
      </c>
      <c r="Z1992" t="s">
        <v>10</v>
      </c>
      <c r="AA1992" s="15">
        <v>28868.66</v>
      </c>
      <c r="AB1992" t="str">
        <v>R1012</v>
      </c>
    </row>
    <row r="1993" spans="1:28" x14ac:dyDescent="0.2">
      <c r="A1993" s="1" t="s">
        <v>375</v>
      </c>
      <c r="B1993" s="13">
        <f t="shared" si="284"/>
        <v>22852</v>
      </c>
      <c r="C1993" s="1">
        <f t="shared" si="282"/>
        <v>60</v>
      </c>
      <c r="D1993">
        <v>1962</v>
      </c>
      <c r="E1993" s="7" t="s">
        <v>9</v>
      </c>
      <c r="F1993">
        <v>25</v>
      </c>
      <c r="G1993" s="8" t="str">
        <f t="shared" si="283"/>
        <v>Jul</v>
      </c>
      <c r="H1993" s="8" t="s">
        <v>6732</v>
      </c>
      <c r="I1993" s="14" t="s">
        <v>8134</v>
      </c>
      <c r="J1993" t="s">
        <v>6432</v>
      </c>
      <c r="K1993">
        <v>1962</v>
      </c>
      <c r="L1993">
        <f t="shared" si="285"/>
        <v>1962</v>
      </c>
      <c r="M1993">
        <v>35.435000000000002</v>
      </c>
      <c r="N1993" t="str">
        <f t="shared" si="286"/>
        <v>Obesity</v>
      </c>
      <c r="O1993" t="str">
        <f t="shared" si="287"/>
        <v>Prediabetes</v>
      </c>
      <c r="P1993">
        <v>5.81</v>
      </c>
      <c r="Q1993" s="2" t="s">
        <v>8354</v>
      </c>
      <c r="R1993" s="2" t="s">
        <v>8354</v>
      </c>
      <c r="S1993" t="s">
        <v>8354</v>
      </c>
      <c r="T1993" s="2">
        <v>0</v>
      </c>
      <c r="U1993" s="2" t="str">
        <f t="shared" si="288"/>
        <v>NO</v>
      </c>
      <c r="V1993" t="s">
        <v>8354</v>
      </c>
      <c r="W1993" t="str">
        <f t="shared" si="289"/>
        <v>tier - 1</v>
      </c>
      <c r="X1993" t="s">
        <v>15</v>
      </c>
      <c r="Y1993" t="str">
        <f t="shared" si="290"/>
        <v>tier - 1</v>
      </c>
      <c r="Z1993" t="s">
        <v>15</v>
      </c>
      <c r="AA1993" s="15">
        <v>28923.14</v>
      </c>
      <c r="AB1993" t="str">
        <v>R1012</v>
      </c>
    </row>
    <row r="1994" spans="1:28" x14ac:dyDescent="0.2">
      <c r="A1994" s="1" t="s">
        <v>374</v>
      </c>
      <c r="B1994" s="13">
        <f t="shared" si="284"/>
        <v>21889</v>
      </c>
      <c r="C1994" s="1">
        <f t="shared" si="282"/>
        <v>63</v>
      </c>
      <c r="D1994">
        <v>1959</v>
      </c>
      <c r="E1994" s="7" t="s">
        <v>29</v>
      </c>
      <c r="F1994">
        <v>5</v>
      </c>
      <c r="G1994" s="8" t="str">
        <f t="shared" si="283"/>
        <v>Dec</v>
      </c>
      <c r="H1994" s="8" t="s">
        <v>6732</v>
      </c>
      <c r="I1994" s="14" t="s">
        <v>8135</v>
      </c>
      <c r="J1994" t="s">
        <v>6433</v>
      </c>
      <c r="K1994">
        <v>1959</v>
      </c>
      <c r="L1994">
        <f t="shared" si="285"/>
        <v>1959</v>
      </c>
      <c r="M1994">
        <v>20.399999999999999</v>
      </c>
      <c r="N1994" t="str">
        <f t="shared" si="286"/>
        <v>Normalweight</v>
      </c>
      <c r="O1994" t="str">
        <f t="shared" si="287"/>
        <v>Normal</v>
      </c>
      <c r="P1994">
        <v>4.83</v>
      </c>
      <c r="Q1994" s="2" t="s">
        <v>8354</v>
      </c>
      <c r="R1994" s="2" t="s">
        <v>8354</v>
      </c>
      <c r="S1994" t="s">
        <v>8354</v>
      </c>
      <c r="T1994" s="2">
        <v>0</v>
      </c>
      <c r="U1994" s="2" t="str">
        <f t="shared" si="288"/>
        <v>NO</v>
      </c>
      <c r="V1994" t="s">
        <v>8354</v>
      </c>
      <c r="W1994" t="str">
        <f t="shared" si="289"/>
        <v>tier - 1</v>
      </c>
      <c r="X1994" t="s">
        <v>15</v>
      </c>
      <c r="Y1994" t="str">
        <f t="shared" si="290"/>
        <v>tier - 1</v>
      </c>
      <c r="Z1994" t="s">
        <v>15</v>
      </c>
      <c r="AA1994" s="15">
        <v>28950.47</v>
      </c>
      <c r="AB1994" t="str">
        <v>R1012</v>
      </c>
    </row>
    <row r="1995" spans="1:28" x14ac:dyDescent="0.2">
      <c r="A1995" s="1" t="s">
        <v>373</v>
      </c>
      <c r="B1995" s="13">
        <f t="shared" si="284"/>
        <v>37865</v>
      </c>
      <c r="C1995" s="1">
        <f t="shared" si="282"/>
        <v>19</v>
      </c>
      <c r="D1995">
        <v>2003</v>
      </c>
      <c r="E1995" s="7" t="s">
        <v>19</v>
      </c>
      <c r="F1995">
        <v>1</v>
      </c>
      <c r="G1995" s="8" t="str">
        <f t="shared" si="283"/>
        <v>Sep</v>
      </c>
      <c r="H1995" s="8" t="s">
        <v>6730</v>
      </c>
      <c r="I1995" s="14" t="s">
        <v>7849</v>
      </c>
      <c r="J1995" t="s">
        <v>6434</v>
      </c>
      <c r="K1995">
        <v>2003</v>
      </c>
      <c r="L1995">
        <f t="shared" si="285"/>
        <v>2003</v>
      </c>
      <c r="M1995">
        <v>42.13</v>
      </c>
      <c r="N1995" t="str">
        <f t="shared" si="286"/>
        <v>Obesity</v>
      </c>
      <c r="O1995" t="str">
        <f t="shared" si="287"/>
        <v>Prediabetes</v>
      </c>
      <c r="P1995">
        <v>5.72</v>
      </c>
      <c r="Q1995" s="2" t="s">
        <v>8355</v>
      </c>
      <c r="R1995" s="2" t="s">
        <v>8354</v>
      </c>
      <c r="S1995" t="s">
        <v>2382</v>
      </c>
      <c r="T1995" s="2">
        <v>1</v>
      </c>
      <c r="U1995" s="2" t="str">
        <f t="shared" si="288"/>
        <v>NO</v>
      </c>
      <c r="V1995" t="s">
        <v>8354</v>
      </c>
      <c r="W1995" t="str">
        <f t="shared" si="289"/>
        <v>tier - 1</v>
      </c>
      <c r="X1995" t="s">
        <v>15</v>
      </c>
      <c r="Y1995" t="str">
        <f t="shared" si="290"/>
        <v>tier - 3</v>
      </c>
      <c r="Z1995" t="s">
        <v>11</v>
      </c>
      <c r="AA1995" s="15">
        <v>28998.68</v>
      </c>
      <c r="AB1995" t="str">
        <v>R1011</v>
      </c>
    </row>
    <row r="1996" spans="1:28" x14ac:dyDescent="0.2">
      <c r="A1996" s="1" t="s">
        <v>372</v>
      </c>
      <c r="B1996" s="13">
        <f t="shared" si="284"/>
        <v>33792</v>
      </c>
      <c r="C1996" s="1">
        <f t="shared" si="282"/>
        <v>30</v>
      </c>
      <c r="D1996">
        <v>1992</v>
      </c>
      <c r="E1996" s="7" t="s">
        <v>9</v>
      </c>
      <c r="F1996">
        <v>7</v>
      </c>
      <c r="G1996" s="8" t="str">
        <f t="shared" si="283"/>
        <v>Jul</v>
      </c>
      <c r="H1996" s="8" t="s">
        <v>6730</v>
      </c>
      <c r="I1996" s="14" t="s">
        <v>8136</v>
      </c>
      <c r="J1996" t="s">
        <v>6435</v>
      </c>
      <c r="K1996">
        <v>1992</v>
      </c>
      <c r="L1996">
        <f t="shared" si="285"/>
        <v>1992</v>
      </c>
      <c r="M1996">
        <v>33.99</v>
      </c>
      <c r="N1996" t="str">
        <f t="shared" si="286"/>
        <v>Obesity</v>
      </c>
      <c r="O1996" t="str">
        <f t="shared" si="287"/>
        <v>Normal</v>
      </c>
      <c r="P1996">
        <v>4.83</v>
      </c>
      <c r="Q1996" s="2" t="s">
        <v>8355</v>
      </c>
      <c r="R1996" s="2" t="s">
        <v>8354</v>
      </c>
      <c r="S1996" t="s">
        <v>2382</v>
      </c>
      <c r="T1996" s="2">
        <v>1</v>
      </c>
      <c r="U1996" s="2" t="str">
        <f t="shared" si="288"/>
        <v>NO</v>
      </c>
      <c r="V1996" t="s">
        <v>8354</v>
      </c>
      <c r="W1996" t="str">
        <f t="shared" si="289"/>
        <v>tier - 1</v>
      </c>
      <c r="X1996" t="s">
        <v>15</v>
      </c>
      <c r="Y1996" t="str">
        <f t="shared" si="290"/>
        <v>tier - 3</v>
      </c>
      <c r="Z1996" t="s">
        <v>11</v>
      </c>
      <c r="AA1996" s="15">
        <v>29007.82</v>
      </c>
      <c r="AB1996" t="str">
        <v>R1011</v>
      </c>
    </row>
    <row r="1997" spans="1:28" x14ac:dyDescent="0.2">
      <c r="A1997" s="1" t="s">
        <v>371</v>
      </c>
      <c r="B1997" s="13">
        <f t="shared" si="284"/>
        <v>29416</v>
      </c>
      <c r="C1997" s="1">
        <f t="shared" si="282"/>
        <v>42</v>
      </c>
      <c r="D1997">
        <v>1980</v>
      </c>
      <c r="E1997" s="7" t="s">
        <v>9</v>
      </c>
      <c r="F1997">
        <v>14</v>
      </c>
      <c r="G1997" s="8" t="str">
        <f t="shared" si="283"/>
        <v>Jul</v>
      </c>
      <c r="H1997" s="8" t="s">
        <v>6730</v>
      </c>
      <c r="I1997" s="14" t="s">
        <v>8137</v>
      </c>
      <c r="J1997" t="s">
        <v>5111</v>
      </c>
      <c r="K1997">
        <v>1980</v>
      </c>
      <c r="L1997">
        <f t="shared" si="285"/>
        <v>1980</v>
      </c>
      <c r="M1997">
        <v>28.594999999999999</v>
      </c>
      <c r="N1997" t="str">
        <f t="shared" si="286"/>
        <v>Overweight</v>
      </c>
      <c r="O1997" t="str">
        <f t="shared" si="287"/>
        <v>Normal</v>
      </c>
      <c r="P1997">
        <v>4.1399999999999997</v>
      </c>
      <c r="Q1997" s="2" t="s">
        <v>8355</v>
      </c>
      <c r="R1997" s="2" t="s">
        <v>8354</v>
      </c>
      <c r="S1997" t="s">
        <v>2382</v>
      </c>
      <c r="T1997" s="2">
        <v>1</v>
      </c>
      <c r="U1997" s="2" t="str">
        <f t="shared" si="288"/>
        <v>NO</v>
      </c>
      <c r="V1997" t="s">
        <v>8354</v>
      </c>
      <c r="W1997" t="str">
        <f t="shared" si="289"/>
        <v>tier - 1</v>
      </c>
      <c r="X1997" t="s">
        <v>15</v>
      </c>
      <c r="Y1997" t="str">
        <f t="shared" si="290"/>
        <v>tier - 3</v>
      </c>
      <c r="Z1997" t="s">
        <v>11</v>
      </c>
      <c r="AA1997" s="15">
        <v>29114.21</v>
      </c>
      <c r="AB1997" t="str">
        <v>R1011</v>
      </c>
    </row>
    <row r="1998" spans="1:28" x14ac:dyDescent="0.2">
      <c r="A1998" s="1" t="s">
        <v>370</v>
      </c>
      <c r="B1998" s="13">
        <f t="shared" si="284"/>
        <v>28823</v>
      </c>
      <c r="C1998" s="1">
        <f t="shared" si="282"/>
        <v>44</v>
      </c>
      <c r="D1998">
        <v>1978</v>
      </c>
      <c r="E1998" s="7" t="s">
        <v>14</v>
      </c>
      <c r="F1998">
        <v>29</v>
      </c>
      <c r="G1998" s="8" t="str">
        <f t="shared" si="283"/>
        <v>Nov</v>
      </c>
      <c r="H1998" s="8" t="s">
        <v>6730</v>
      </c>
      <c r="I1998" s="14" t="s">
        <v>6960</v>
      </c>
      <c r="J1998" t="s">
        <v>4829</v>
      </c>
      <c r="K1998">
        <v>1978</v>
      </c>
      <c r="L1998">
        <f t="shared" si="285"/>
        <v>1978</v>
      </c>
      <c r="M1998">
        <v>20.8</v>
      </c>
      <c r="N1998" t="str">
        <f t="shared" si="286"/>
        <v>Normalweight</v>
      </c>
      <c r="O1998" t="str">
        <f t="shared" si="287"/>
        <v>Normal</v>
      </c>
      <c r="P1998">
        <v>4.07</v>
      </c>
      <c r="Q1998" s="2" t="s">
        <v>8355</v>
      </c>
      <c r="R1998" s="2" t="s">
        <v>8354</v>
      </c>
      <c r="S1998" t="s">
        <v>2382</v>
      </c>
      <c r="T1998" s="2">
        <v>1</v>
      </c>
      <c r="U1998" s="2" t="str">
        <f t="shared" si="288"/>
        <v>NO</v>
      </c>
      <c r="V1998" t="s">
        <v>8354</v>
      </c>
      <c r="W1998" t="str">
        <f t="shared" si="289"/>
        <v>tier - 1</v>
      </c>
      <c r="X1998" t="s">
        <v>15</v>
      </c>
      <c r="Y1998" t="str">
        <f t="shared" si="290"/>
        <v>tier - 1</v>
      </c>
      <c r="Z1998" t="s">
        <v>15</v>
      </c>
      <c r="AA1998" s="15">
        <v>29114.77</v>
      </c>
      <c r="AB1998" t="str">
        <v>R1011</v>
      </c>
    </row>
    <row r="1999" spans="1:28" x14ac:dyDescent="0.2">
      <c r="A1999" s="1" t="s">
        <v>369</v>
      </c>
      <c r="B1999" s="13">
        <f t="shared" si="284"/>
        <v>22639</v>
      </c>
      <c r="C1999" s="1">
        <f t="shared" si="282"/>
        <v>61</v>
      </c>
      <c r="D1999">
        <v>1961</v>
      </c>
      <c r="E1999" s="7" t="s">
        <v>29</v>
      </c>
      <c r="F1999">
        <v>24</v>
      </c>
      <c r="G1999" s="8" t="str">
        <f t="shared" si="283"/>
        <v>Dec</v>
      </c>
      <c r="H1999" s="8" t="s">
        <v>6730</v>
      </c>
      <c r="I1999" s="14" t="s">
        <v>8138</v>
      </c>
      <c r="J1999" t="s">
        <v>6436</v>
      </c>
      <c r="K1999">
        <v>1961</v>
      </c>
      <c r="L1999">
        <f t="shared" si="285"/>
        <v>1961</v>
      </c>
      <c r="M1999">
        <v>23.465</v>
      </c>
      <c r="N1999" t="str">
        <f t="shared" si="286"/>
        <v>Normalweight</v>
      </c>
      <c r="O1999" t="str">
        <f t="shared" si="287"/>
        <v>Prediabetes</v>
      </c>
      <c r="P1999">
        <v>6.26</v>
      </c>
      <c r="Q1999" s="2" t="s">
        <v>8355</v>
      </c>
      <c r="R1999" s="2" t="s">
        <v>8354</v>
      </c>
      <c r="S1999" t="s">
        <v>2382</v>
      </c>
      <c r="T1999" s="2">
        <v>1</v>
      </c>
      <c r="U1999" s="2" t="str">
        <f t="shared" si="288"/>
        <v>NO</v>
      </c>
      <c r="V1999" t="s">
        <v>8354</v>
      </c>
      <c r="W1999" t="str">
        <f t="shared" si="289"/>
        <v>tier - 1</v>
      </c>
      <c r="X1999" t="s">
        <v>15</v>
      </c>
      <c r="Y1999" t="str">
        <f t="shared" si="290"/>
        <v>tier - 3</v>
      </c>
      <c r="Z1999" t="s">
        <v>11</v>
      </c>
      <c r="AA1999" s="15">
        <v>29141.360000000001</v>
      </c>
      <c r="AB1999" t="str">
        <v>R1012</v>
      </c>
    </row>
    <row r="2000" spans="1:28" x14ac:dyDescent="0.2">
      <c r="A2000" s="1" t="s">
        <v>368</v>
      </c>
      <c r="B2000" s="13">
        <f t="shared" si="284"/>
        <v>28072</v>
      </c>
      <c r="C2000" s="1">
        <f t="shared" si="282"/>
        <v>46</v>
      </c>
      <c r="D2000">
        <v>1976</v>
      </c>
      <c r="E2000" s="7" t="s">
        <v>14</v>
      </c>
      <c r="F2000">
        <v>8</v>
      </c>
      <c r="G2000" s="8" t="str">
        <f t="shared" si="283"/>
        <v>Nov</v>
      </c>
      <c r="H2000" s="8" t="s">
        <v>6730</v>
      </c>
      <c r="I2000" s="14" t="s">
        <v>7126</v>
      </c>
      <c r="J2000" t="s">
        <v>5028</v>
      </c>
      <c r="K2000">
        <v>1976</v>
      </c>
      <c r="L2000">
        <f t="shared" si="285"/>
        <v>1976</v>
      </c>
      <c r="M2000">
        <v>40.185000000000002</v>
      </c>
      <c r="N2000" t="str">
        <f t="shared" si="286"/>
        <v>Obesity</v>
      </c>
      <c r="O2000" t="str">
        <f t="shared" si="287"/>
        <v>Prediabetes</v>
      </c>
      <c r="P2000">
        <v>5.88</v>
      </c>
      <c r="Q2000" s="2" t="s">
        <v>8355</v>
      </c>
      <c r="R2000" s="2" t="s">
        <v>8354</v>
      </c>
      <c r="S2000" t="s">
        <v>8354</v>
      </c>
      <c r="T2000" s="2">
        <v>0</v>
      </c>
      <c r="U2000" s="2" t="str">
        <f t="shared" si="288"/>
        <v>NO</v>
      </c>
      <c r="V2000" t="s">
        <v>8354</v>
      </c>
      <c r="W2000" t="str">
        <f t="shared" si="289"/>
        <v>tier - 1</v>
      </c>
      <c r="X2000" t="s">
        <v>15</v>
      </c>
      <c r="Y2000" t="str">
        <f t="shared" si="290"/>
        <v>tier - 2</v>
      </c>
      <c r="Z2000" t="s">
        <v>10</v>
      </c>
      <c r="AA2000" s="15">
        <v>29160.39</v>
      </c>
      <c r="AB2000" t="str">
        <v>R1011</v>
      </c>
    </row>
    <row r="2001" spans="1:28" x14ac:dyDescent="0.2">
      <c r="A2001" s="1" t="s">
        <v>367</v>
      </c>
      <c r="B2001" s="13">
        <f t="shared" si="284"/>
        <v>25393</v>
      </c>
      <c r="C2001" s="1">
        <f t="shared" si="282"/>
        <v>53</v>
      </c>
      <c r="D2001">
        <v>1969</v>
      </c>
      <c r="E2001" s="7" t="s">
        <v>9</v>
      </c>
      <c r="F2001">
        <v>9</v>
      </c>
      <c r="G2001" s="8" t="str">
        <f t="shared" si="283"/>
        <v>Jul</v>
      </c>
      <c r="H2001" s="8" t="s">
        <v>6730</v>
      </c>
      <c r="I2001" s="14" t="s">
        <v>8139</v>
      </c>
      <c r="J2001" t="s">
        <v>6437</v>
      </c>
      <c r="K2001">
        <v>1969</v>
      </c>
      <c r="L2001">
        <f t="shared" si="285"/>
        <v>1969</v>
      </c>
      <c r="M2001">
        <v>21.89</v>
      </c>
      <c r="N2001" t="str">
        <f t="shared" si="286"/>
        <v>Normalweight</v>
      </c>
      <c r="O2001" t="str">
        <f t="shared" si="287"/>
        <v>Prediabetes</v>
      </c>
      <c r="P2001">
        <v>5.72</v>
      </c>
      <c r="Q2001" s="2" t="s">
        <v>8355</v>
      </c>
      <c r="R2001" s="2" t="s">
        <v>8354</v>
      </c>
      <c r="S2001" t="s">
        <v>8354</v>
      </c>
      <c r="T2001" s="2">
        <v>0</v>
      </c>
      <c r="U2001" s="2" t="str">
        <f t="shared" si="288"/>
        <v>NO</v>
      </c>
      <c r="V2001" t="s">
        <v>8354</v>
      </c>
      <c r="W2001" t="str">
        <f t="shared" si="289"/>
        <v>tier - 1</v>
      </c>
      <c r="X2001" t="s">
        <v>15</v>
      </c>
      <c r="Y2001" t="str">
        <f t="shared" si="290"/>
        <v>tier - 3</v>
      </c>
      <c r="Z2001" t="s">
        <v>11</v>
      </c>
      <c r="AA2001" s="15">
        <v>29186.48</v>
      </c>
      <c r="AB2001" t="str">
        <v>R1024</v>
      </c>
    </row>
    <row r="2002" spans="1:28" x14ac:dyDescent="0.2">
      <c r="A2002" s="1" t="s">
        <v>366</v>
      </c>
      <c r="B2002" s="13">
        <f t="shared" si="284"/>
        <v>28692</v>
      </c>
      <c r="C2002" s="1">
        <f t="shared" si="282"/>
        <v>44</v>
      </c>
      <c r="D2002">
        <v>1978</v>
      </c>
      <c r="E2002" s="7" t="s">
        <v>9</v>
      </c>
      <c r="F2002">
        <v>21</v>
      </c>
      <c r="G2002" s="8" t="str">
        <f t="shared" si="283"/>
        <v>Jul</v>
      </c>
      <c r="H2002" s="8" t="s">
        <v>6732</v>
      </c>
      <c r="I2002" s="14" t="s">
        <v>8140</v>
      </c>
      <c r="J2002" t="s">
        <v>6438</v>
      </c>
      <c r="K2002">
        <v>1978</v>
      </c>
      <c r="L2002">
        <f t="shared" si="285"/>
        <v>1978</v>
      </c>
      <c r="M2002">
        <v>29.34</v>
      </c>
      <c r="N2002" t="str">
        <f t="shared" si="286"/>
        <v>Overweight</v>
      </c>
      <c r="O2002" t="str">
        <f t="shared" si="287"/>
        <v>Prediabetes</v>
      </c>
      <c r="P2002">
        <v>6.09</v>
      </c>
      <c r="Q2002" s="2" t="s">
        <v>8355</v>
      </c>
      <c r="R2002" s="2" t="s">
        <v>8355</v>
      </c>
      <c r="S2002" t="s">
        <v>8354</v>
      </c>
      <c r="T2002" s="2">
        <v>2</v>
      </c>
      <c r="U2002" s="2" t="str">
        <f t="shared" si="288"/>
        <v>NO</v>
      </c>
      <c r="V2002" t="s">
        <v>8354</v>
      </c>
      <c r="W2002" t="str">
        <f t="shared" si="289"/>
        <v>tier - 1</v>
      </c>
      <c r="X2002" t="s">
        <v>15</v>
      </c>
      <c r="Y2002" t="str">
        <f t="shared" si="290"/>
        <v>tier - 3</v>
      </c>
      <c r="Z2002" t="s">
        <v>11</v>
      </c>
      <c r="AA2002" s="15">
        <v>29227.599999999999</v>
      </c>
      <c r="AB2002" t="str">
        <v>R1012</v>
      </c>
    </row>
    <row r="2003" spans="1:28" x14ac:dyDescent="0.2">
      <c r="A2003" s="1" t="s">
        <v>365</v>
      </c>
      <c r="B2003" s="13">
        <f t="shared" si="284"/>
        <v>21341</v>
      </c>
      <c r="C2003" s="1">
        <f t="shared" si="282"/>
        <v>65</v>
      </c>
      <c r="D2003">
        <v>1958</v>
      </c>
      <c r="E2003" s="7" t="s">
        <v>17</v>
      </c>
      <c r="F2003">
        <v>5</v>
      </c>
      <c r="G2003" s="8" t="str">
        <f t="shared" si="283"/>
        <v>Jun</v>
      </c>
      <c r="H2003" s="8" t="s">
        <v>6730</v>
      </c>
      <c r="I2003" s="14" t="s">
        <v>8141</v>
      </c>
      <c r="J2003" t="s">
        <v>6439</v>
      </c>
      <c r="K2003">
        <v>1958</v>
      </c>
      <c r="L2003">
        <f t="shared" si="285"/>
        <v>1958</v>
      </c>
      <c r="M2003">
        <v>22.61</v>
      </c>
      <c r="N2003" t="str">
        <f t="shared" si="286"/>
        <v>Normalweight</v>
      </c>
      <c r="O2003" t="str">
        <f t="shared" si="287"/>
        <v>Normal</v>
      </c>
      <c r="P2003">
        <v>4.25</v>
      </c>
      <c r="Q2003" s="2" t="s">
        <v>8355</v>
      </c>
      <c r="R2003" s="2" t="s">
        <v>8354</v>
      </c>
      <c r="S2003" t="s">
        <v>8354</v>
      </c>
      <c r="T2003" s="2">
        <v>0</v>
      </c>
      <c r="U2003" s="2" t="str">
        <f t="shared" si="288"/>
        <v>NO</v>
      </c>
      <c r="V2003" t="s">
        <v>8354</v>
      </c>
      <c r="W2003" t="str">
        <f t="shared" si="289"/>
        <v>tier - 1</v>
      </c>
      <c r="X2003" t="s">
        <v>15</v>
      </c>
      <c r="Y2003" t="str">
        <f t="shared" si="290"/>
        <v>tier - 2</v>
      </c>
      <c r="Z2003" t="s">
        <v>10</v>
      </c>
      <c r="AA2003" s="15">
        <v>29330.98</v>
      </c>
      <c r="AB2003" t="str">
        <v>R1012</v>
      </c>
    </row>
    <row r="2004" spans="1:28" x14ac:dyDescent="0.2">
      <c r="A2004" s="1" t="s">
        <v>364</v>
      </c>
      <c r="B2004" s="13">
        <f t="shared" si="284"/>
        <v>31358</v>
      </c>
      <c r="C2004" s="1">
        <f t="shared" si="282"/>
        <v>37</v>
      </c>
      <c r="D2004">
        <v>1985</v>
      </c>
      <c r="E2004" s="7" t="s">
        <v>14</v>
      </c>
      <c r="F2004">
        <v>7</v>
      </c>
      <c r="G2004" s="8" t="str">
        <f t="shared" si="283"/>
        <v>Nov</v>
      </c>
      <c r="H2004" s="8" t="s">
        <v>6730</v>
      </c>
      <c r="I2004" s="14" t="s">
        <v>7149</v>
      </c>
      <c r="J2004" t="s">
        <v>6440</v>
      </c>
      <c r="K2004">
        <v>1985</v>
      </c>
      <c r="L2004">
        <f t="shared" si="285"/>
        <v>1985</v>
      </c>
      <c r="M2004">
        <v>22.23</v>
      </c>
      <c r="N2004" t="str">
        <f t="shared" si="286"/>
        <v>Normalweight</v>
      </c>
      <c r="O2004" t="str">
        <f t="shared" si="287"/>
        <v>Prediabetes</v>
      </c>
      <c r="P2004">
        <v>6.09</v>
      </c>
      <c r="Q2004" s="2" t="s">
        <v>8355</v>
      </c>
      <c r="R2004" s="2" t="s">
        <v>8354</v>
      </c>
      <c r="S2004" t="s">
        <v>8354</v>
      </c>
      <c r="T2004" s="2">
        <v>0</v>
      </c>
      <c r="U2004" s="2" t="str">
        <f t="shared" si="288"/>
        <v>NO</v>
      </c>
      <c r="V2004" t="s">
        <v>8354</v>
      </c>
      <c r="W2004" t="str">
        <f t="shared" si="289"/>
        <v>tier - 1</v>
      </c>
      <c r="X2004" t="s">
        <v>15</v>
      </c>
      <c r="Y2004" t="str">
        <f t="shared" si="290"/>
        <v>tier - 1</v>
      </c>
      <c r="Z2004" t="s">
        <v>15</v>
      </c>
      <c r="AA2004" s="15">
        <v>29352.560000000001</v>
      </c>
      <c r="AB2004" t="str">
        <v>R1011</v>
      </c>
    </row>
    <row r="2005" spans="1:28" x14ac:dyDescent="0.2">
      <c r="A2005" s="1" t="s">
        <v>363</v>
      </c>
      <c r="B2005" s="13">
        <f t="shared" si="284"/>
        <v>31974</v>
      </c>
      <c r="C2005" s="1">
        <f t="shared" si="282"/>
        <v>35</v>
      </c>
      <c r="D2005">
        <v>1987</v>
      </c>
      <c r="E2005" s="7" t="s">
        <v>9</v>
      </c>
      <c r="F2005">
        <v>16</v>
      </c>
      <c r="G2005" s="8" t="str">
        <f t="shared" si="283"/>
        <v>Jul</v>
      </c>
      <c r="H2005" s="8" t="s">
        <v>6730</v>
      </c>
      <c r="I2005" s="14" t="s">
        <v>8142</v>
      </c>
      <c r="J2005" t="s">
        <v>6441</v>
      </c>
      <c r="K2005">
        <v>1987</v>
      </c>
      <c r="L2005">
        <f t="shared" si="285"/>
        <v>1987</v>
      </c>
      <c r="M2005">
        <v>33.4</v>
      </c>
      <c r="N2005" t="str">
        <f t="shared" si="286"/>
        <v>Obesity</v>
      </c>
      <c r="O2005" t="str">
        <f t="shared" si="287"/>
        <v>Normal</v>
      </c>
      <c r="P2005">
        <v>5.51</v>
      </c>
      <c r="Q2005" s="2" t="s">
        <v>8354</v>
      </c>
      <c r="R2005" s="2" t="s">
        <v>8354</v>
      </c>
      <c r="S2005" t="s">
        <v>8354</v>
      </c>
      <c r="T2005" s="2">
        <v>0</v>
      </c>
      <c r="U2005" s="2" t="str">
        <f t="shared" si="288"/>
        <v>NO</v>
      </c>
      <c r="V2005" t="s">
        <v>8354</v>
      </c>
      <c r="W2005" t="str">
        <f t="shared" si="289"/>
        <v>tier - 1</v>
      </c>
      <c r="X2005" t="s">
        <v>15</v>
      </c>
      <c r="Y2005" t="str">
        <f t="shared" si="290"/>
        <v>tier - 1</v>
      </c>
      <c r="Z2005" t="s">
        <v>15</v>
      </c>
      <c r="AA2005" s="15">
        <v>29443.59</v>
      </c>
      <c r="AB2005" t="str">
        <v>R1011</v>
      </c>
    </row>
    <row r="2006" spans="1:28" x14ac:dyDescent="0.2">
      <c r="A2006" s="1" t="s">
        <v>362</v>
      </c>
      <c r="B2006" s="13">
        <f t="shared" si="284"/>
        <v>21843</v>
      </c>
      <c r="C2006" s="1">
        <f t="shared" ref="C2006:C2069" si="291">DATEDIF(B2006,DATE(2023,6,8),"Y")</f>
        <v>63</v>
      </c>
      <c r="D2006">
        <v>1959</v>
      </c>
      <c r="E2006" s="7" t="s">
        <v>36</v>
      </c>
      <c r="F2006">
        <v>20</v>
      </c>
      <c r="G2006" s="8" t="str">
        <f t="shared" si="283"/>
        <v>Oct</v>
      </c>
      <c r="H2006" s="8" t="s">
        <v>6730</v>
      </c>
      <c r="I2006" s="14" t="s">
        <v>8143</v>
      </c>
      <c r="J2006" t="s">
        <v>5905</v>
      </c>
      <c r="K2006">
        <v>1959</v>
      </c>
      <c r="L2006">
        <f t="shared" si="285"/>
        <v>1959</v>
      </c>
      <c r="M2006">
        <v>33.11</v>
      </c>
      <c r="N2006" t="str">
        <f t="shared" si="286"/>
        <v>Obesity</v>
      </c>
      <c r="O2006" t="str">
        <f t="shared" si="287"/>
        <v>Normal</v>
      </c>
      <c r="P2006">
        <v>5.63</v>
      </c>
      <c r="Q2006" s="2" t="s">
        <v>8354</v>
      </c>
      <c r="R2006" s="2" t="s">
        <v>8354</v>
      </c>
      <c r="S2006" t="s">
        <v>8354</v>
      </c>
      <c r="T2006" s="2">
        <v>0</v>
      </c>
      <c r="U2006" s="2" t="str">
        <f t="shared" si="288"/>
        <v>NO</v>
      </c>
      <c r="V2006" t="s">
        <v>8354</v>
      </c>
      <c r="W2006" t="str">
        <f t="shared" si="289"/>
        <v>tier - 1</v>
      </c>
      <c r="X2006" t="s">
        <v>15</v>
      </c>
      <c r="Y2006" t="str">
        <f t="shared" si="290"/>
        <v>tier - 2</v>
      </c>
      <c r="Z2006" t="s">
        <v>10</v>
      </c>
      <c r="AA2006" s="15">
        <v>29523.17</v>
      </c>
      <c r="AB2006" t="str">
        <v>R1024</v>
      </c>
    </row>
    <row r="2007" spans="1:28" x14ac:dyDescent="0.2">
      <c r="A2007" s="1" t="s">
        <v>361</v>
      </c>
      <c r="B2007" s="13">
        <f t="shared" si="284"/>
        <v>27701</v>
      </c>
      <c r="C2007" s="1">
        <f t="shared" si="291"/>
        <v>47</v>
      </c>
      <c r="D2007">
        <v>1975</v>
      </c>
      <c r="E2007" s="7" t="s">
        <v>14</v>
      </c>
      <c r="F2007">
        <v>3</v>
      </c>
      <c r="G2007" s="8" t="str">
        <f t="shared" si="283"/>
        <v>Nov</v>
      </c>
      <c r="H2007" s="8" t="s">
        <v>6730</v>
      </c>
      <c r="I2007" s="14" t="s">
        <v>6793</v>
      </c>
      <c r="J2007" t="s">
        <v>6442</v>
      </c>
      <c r="K2007">
        <v>1975</v>
      </c>
      <c r="L2007">
        <f t="shared" si="285"/>
        <v>1975</v>
      </c>
      <c r="M2007">
        <v>16.815000000000001</v>
      </c>
      <c r="N2007" t="str">
        <f t="shared" si="286"/>
        <v>Underweight</v>
      </c>
      <c r="O2007" t="str">
        <f t="shared" si="287"/>
        <v>Normal</v>
      </c>
      <c r="P2007">
        <v>5.29</v>
      </c>
      <c r="Q2007" s="2" t="s">
        <v>8355</v>
      </c>
      <c r="R2007" s="2" t="s">
        <v>8354</v>
      </c>
      <c r="S2007" t="s">
        <v>8354</v>
      </c>
      <c r="T2007" s="2">
        <v>0</v>
      </c>
      <c r="U2007" s="2" t="str">
        <f t="shared" si="288"/>
        <v>NO</v>
      </c>
      <c r="V2007" t="s">
        <v>8354</v>
      </c>
      <c r="W2007" t="str">
        <f t="shared" si="289"/>
        <v>tier - 1</v>
      </c>
      <c r="X2007" t="s">
        <v>15</v>
      </c>
      <c r="Y2007" t="str">
        <f t="shared" si="290"/>
        <v>tier - 1</v>
      </c>
      <c r="Z2007" t="s">
        <v>15</v>
      </c>
      <c r="AA2007" s="15">
        <v>29583.8</v>
      </c>
      <c r="AB2007" t="str">
        <v>R1011</v>
      </c>
    </row>
    <row r="2008" spans="1:28" x14ac:dyDescent="0.2">
      <c r="A2008" s="1" t="s">
        <v>360</v>
      </c>
      <c r="B2008" s="13">
        <f t="shared" si="284"/>
        <v>34177</v>
      </c>
      <c r="C2008" s="1">
        <f t="shared" si="291"/>
        <v>29</v>
      </c>
      <c r="D2008">
        <v>1993</v>
      </c>
      <c r="E2008" s="7" t="s">
        <v>9</v>
      </c>
      <c r="F2008">
        <v>27</v>
      </c>
      <c r="G2008" s="8" t="str">
        <f t="shared" si="283"/>
        <v>Jul</v>
      </c>
      <c r="H2008" s="8" t="s">
        <v>7145</v>
      </c>
      <c r="I2008" s="14" t="s">
        <v>8144</v>
      </c>
      <c r="J2008" t="s">
        <v>5037</v>
      </c>
      <c r="K2008">
        <v>1993</v>
      </c>
      <c r="L2008">
        <f t="shared" si="285"/>
        <v>1993</v>
      </c>
      <c r="M2008">
        <v>25.61</v>
      </c>
      <c r="N2008" t="str">
        <f t="shared" si="286"/>
        <v>Overweight</v>
      </c>
      <c r="O2008" t="str">
        <f t="shared" si="287"/>
        <v>Normal</v>
      </c>
      <c r="P2008">
        <v>4</v>
      </c>
      <c r="Q2008" s="2" t="s">
        <v>8354</v>
      </c>
      <c r="R2008" s="2" t="s">
        <v>8354</v>
      </c>
      <c r="S2008" t="s">
        <v>2382</v>
      </c>
      <c r="T2008" s="2">
        <v>1</v>
      </c>
      <c r="U2008" s="2" t="str">
        <f t="shared" si="288"/>
        <v>NO</v>
      </c>
      <c r="V2008" t="s">
        <v>8354</v>
      </c>
      <c r="W2008" t="str">
        <f t="shared" si="289"/>
        <v>tier - 1</v>
      </c>
      <c r="X2008" t="s">
        <v>15</v>
      </c>
      <c r="Y2008" t="str">
        <f t="shared" si="290"/>
        <v>tier - 1</v>
      </c>
      <c r="Z2008" t="s">
        <v>15</v>
      </c>
      <c r="AA2008" s="15">
        <v>29622.69</v>
      </c>
      <c r="AB2008" t="str">
        <v>R1011</v>
      </c>
    </row>
    <row r="2009" spans="1:28" x14ac:dyDescent="0.2">
      <c r="A2009" s="1" t="s">
        <v>359</v>
      </c>
      <c r="B2009" s="13">
        <f t="shared" si="284"/>
        <v>26899</v>
      </c>
      <c r="C2009" s="1">
        <f t="shared" si="291"/>
        <v>49</v>
      </c>
      <c r="D2009">
        <v>1973</v>
      </c>
      <c r="E2009" s="7" t="s">
        <v>34</v>
      </c>
      <c r="F2009">
        <v>23</v>
      </c>
      <c r="G2009" s="8" t="str">
        <f t="shared" si="283"/>
        <v>Aug</v>
      </c>
      <c r="H2009" s="8" t="s">
        <v>6730</v>
      </c>
      <c r="I2009" s="14" t="s">
        <v>8145</v>
      </c>
      <c r="J2009" t="s">
        <v>6443</v>
      </c>
      <c r="K2009">
        <v>1973</v>
      </c>
      <c r="L2009">
        <f t="shared" si="285"/>
        <v>1973</v>
      </c>
      <c r="M2009">
        <v>25.8</v>
      </c>
      <c r="N2009" t="str">
        <f t="shared" si="286"/>
        <v>Overweight</v>
      </c>
      <c r="O2009" t="str">
        <f t="shared" si="287"/>
        <v>Normal</v>
      </c>
      <c r="P2009">
        <v>5.49</v>
      </c>
      <c r="Q2009" s="2" t="s">
        <v>8354</v>
      </c>
      <c r="R2009" s="2" t="s">
        <v>8354</v>
      </c>
      <c r="S2009" t="s">
        <v>8354</v>
      </c>
      <c r="T2009" s="2">
        <v>0</v>
      </c>
      <c r="U2009" s="2" t="str">
        <f t="shared" si="288"/>
        <v>NO</v>
      </c>
      <c r="V2009" t="s">
        <v>8354</v>
      </c>
      <c r="W2009" t="str">
        <f t="shared" si="289"/>
        <v>tier - 1</v>
      </c>
      <c r="X2009" t="s">
        <v>15</v>
      </c>
      <c r="Y2009" t="str">
        <f t="shared" si="290"/>
        <v>tier - 3</v>
      </c>
      <c r="Z2009" t="s">
        <v>11</v>
      </c>
      <c r="AA2009" s="15">
        <v>29757.69</v>
      </c>
      <c r="AB2009" t="str">
        <v>R1011</v>
      </c>
    </row>
    <row r="2010" spans="1:28" x14ac:dyDescent="0.2">
      <c r="A2010" s="1" t="s">
        <v>358</v>
      </c>
      <c r="B2010" s="13">
        <f t="shared" si="284"/>
        <v>35966</v>
      </c>
      <c r="C2010" s="1">
        <f t="shared" si="291"/>
        <v>24</v>
      </c>
      <c r="D2010">
        <v>1998</v>
      </c>
      <c r="E2010" s="7" t="s">
        <v>17</v>
      </c>
      <c r="F2010">
        <v>20</v>
      </c>
      <c r="G2010" s="8" t="str">
        <f t="shared" si="283"/>
        <v>Jun</v>
      </c>
      <c r="H2010" s="8" t="s">
        <v>6732</v>
      </c>
      <c r="I2010" s="14" t="s">
        <v>8146</v>
      </c>
      <c r="J2010" t="s">
        <v>6444</v>
      </c>
      <c r="K2010">
        <v>1998</v>
      </c>
      <c r="L2010">
        <f t="shared" si="285"/>
        <v>1998</v>
      </c>
      <c r="M2010">
        <v>27.39</v>
      </c>
      <c r="N2010" t="str">
        <f t="shared" si="286"/>
        <v>Overweight</v>
      </c>
      <c r="O2010" t="str">
        <f t="shared" si="287"/>
        <v>Normal</v>
      </c>
      <c r="P2010">
        <v>5.34</v>
      </c>
      <c r="Q2010" s="2" t="s">
        <v>8354</v>
      </c>
      <c r="R2010" s="2" t="s">
        <v>8354</v>
      </c>
      <c r="S2010" t="s">
        <v>8354</v>
      </c>
      <c r="T2010" s="2">
        <v>0</v>
      </c>
      <c r="U2010" s="2" t="str">
        <f t="shared" si="288"/>
        <v>NO</v>
      </c>
      <c r="V2010" t="s">
        <v>8354</v>
      </c>
      <c r="W2010" t="str">
        <f t="shared" si="289"/>
        <v>tier - 1</v>
      </c>
      <c r="X2010" t="s">
        <v>15</v>
      </c>
      <c r="Y2010" t="str">
        <f t="shared" si="290"/>
        <v>tier - 2</v>
      </c>
      <c r="Z2010" t="s">
        <v>10</v>
      </c>
      <c r="AA2010" s="15">
        <v>29760.6</v>
      </c>
      <c r="AB2010" t="str">
        <v>R1011</v>
      </c>
    </row>
    <row r="2011" spans="1:28" x14ac:dyDescent="0.2">
      <c r="A2011" s="1" t="s">
        <v>357</v>
      </c>
      <c r="B2011" s="13">
        <f t="shared" si="284"/>
        <v>29811</v>
      </c>
      <c r="C2011" s="1">
        <f t="shared" si="291"/>
        <v>41</v>
      </c>
      <c r="D2011">
        <v>1981</v>
      </c>
      <c r="E2011" s="7" t="s">
        <v>34</v>
      </c>
      <c r="F2011">
        <v>13</v>
      </c>
      <c r="G2011" s="8" t="str">
        <f t="shared" si="283"/>
        <v>Aug</v>
      </c>
      <c r="H2011" s="8" t="s">
        <v>6732</v>
      </c>
      <c r="I2011" s="14" t="s">
        <v>7068</v>
      </c>
      <c r="J2011" t="s">
        <v>6445</v>
      </c>
      <c r="K2011">
        <v>1981</v>
      </c>
      <c r="L2011">
        <f t="shared" si="285"/>
        <v>1981</v>
      </c>
      <c r="M2011">
        <v>17.03</v>
      </c>
      <c r="N2011" t="str">
        <f t="shared" si="286"/>
        <v>Underweight</v>
      </c>
      <c r="O2011" t="str">
        <f t="shared" si="287"/>
        <v>Normal</v>
      </c>
      <c r="P2011">
        <v>4.12</v>
      </c>
      <c r="Q2011" s="2" t="s">
        <v>8354</v>
      </c>
      <c r="R2011" s="2" t="s">
        <v>8354</v>
      </c>
      <c r="S2011" t="s">
        <v>8354</v>
      </c>
      <c r="T2011" s="2">
        <v>1</v>
      </c>
      <c r="U2011" s="2" t="str">
        <f t="shared" si="288"/>
        <v>NO</v>
      </c>
      <c r="V2011" t="s">
        <v>8354</v>
      </c>
      <c r="W2011" t="str">
        <f t="shared" si="289"/>
        <v>tier - 1</v>
      </c>
      <c r="X2011" t="s">
        <v>15</v>
      </c>
      <c r="Y2011" t="str">
        <f t="shared" si="290"/>
        <v>tier - 2</v>
      </c>
      <c r="Z2011" t="s">
        <v>10</v>
      </c>
      <c r="AA2011" s="15">
        <v>29816.639999999999</v>
      </c>
      <c r="AB2011" t="str">
        <v>R1011</v>
      </c>
    </row>
    <row r="2012" spans="1:28" x14ac:dyDescent="0.2">
      <c r="A2012" s="1" t="s">
        <v>356</v>
      </c>
      <c r="B2012" s="13">
        <f t="shared" si="284"/>
        <v>30253</v>
      </c>
      <c r="C2012" s="1">
        <f t="shared" si="291"/>
        <v>40</v>
      </c>
      <c r="D2012">
        <v>1982</v>
      </c>
      <c r="E2012" s="7" t="s">
        <v>36</v>
      </c>
      <c r="F2012">
        <v>29</v>
      </c>
      <c r="G2012" s="8" t="str">
        <f t="shared" si="283"/>
        <v>Oct</v>
      </c>
      <c r="H2012" s="8" t="s">
        <v>6732</v>
      </c>
      <c r="I2012" s="14" t="s">
        <v>6986</v>
      </c>
      <c r="J2012" t="s">
        <v>6446</v>
      </c>
      <c r="K2012">
        <v>1982</v>
      </c>
      <c r="L2012">
        <f t="shared" si="285"/>
        <v>1982</v>
      </c>
      <c r="M2012">
        <v>23.75</v>
      </c>
      <c r="N2012" t="str">
        <f t="shared" si="286"/>
        <v>Normalweight</v>
      </c>
      <c r="O2012" t="str">
        <f t="shared" si="287"/>
        <v>Normal</v>
      </c>
      <c r="P2012">
        <v>5.49</v>
      </c>
      <c r="Q2012" s="2" t="s">
        <v>8355</v>
      </c>
      <c r="R2012" s="2" t="s">
        <v>8354</v>
      </c>
      <c r="S2012" t="s">
        <v>8354</v>
      </c>
      <c r="T2012" s="2">
        <v>0</v>
      </c>
      <c r="U2012" s="2" t="str">
        <f t="shared" si="288"/>
        <v>NO</v>
      </c>
      <c r="V2012" t="s">
        <v>8354</v>
      </c>
      <c r="W2012" t="str">
        <f t="shared" si="289"/>
        <v>tier - 1</v>
      </c>
      <c r="X2012" t="s">
        <v>15</v>
      </c>
      <c r="Y2012" t="str">
        <f t="shared" si="290"/>
        <v>tier - 1</v>
      </c>
      <c r="Z2012" t="s">
        <v>15</v>
      </c>
      <c r="AA2012" s="15">
        <v>29818.76</v>
      </c>
      <c r="AB2012" t="str">
        <v>R1012</v>
      </c>
    </row>
    <row r="2013" spans="1:28" x14ac:dyDescent="0.2">
      <c r="A2013" s="1" t="s">
        <v>354</v>
      </c>
      <c r="B2013" s="13">
        <f t="shared" si="284"/>
        <v>32872</v>
      </c>
      <c r="C2013" s="1">
        <f t="shared" si="291"/>
        <v>33</v>
      </c>
      <c r="D2013">
        <v>1989</v>
      </c>
      <c r="E2013" s="7" t="s">
        <v>29</v>
      </c>
      <c r="F2013">
        <v>30</v>
      </c>
      <c r="G2013" s="8" t="str">
        <f t="shared" si="283"/>
        <v>Dec</v>
      </c>
      <c r="H2013" s="8" t="s">
        <v>6732</v>
      </c>
      <c r="I2013" s="14" t="s">
        <v>6919</v>
      </c>
      <c r="J2013" t="s">
        <v>6447</v>
      </c>
      <c r="K2013">
        <v>1989</v>
      </c>
      <c r="L2013">
        <f t="shared" si="285"/>
        <v>1989</v>
      </c>
      <c r="M2013">
        <v>26.03</v>
      </c>
      <c r="N2013" t="str">
        <f t="shared" si="286"/>
        <v>Overweight</v>
      </c>
      <c r="O2013" t="str">
        <f t="shared" si="287"/>
        <v>Normal</v>
      </c>
      <c r="P2013">
        <v>5.1100000000000003</v>
      </c>
      <c r="Q2013" s="2" t="s">
        <v>8355</v>
      </c>
      <c r="R2013" s="2" t="s">
        <v>8354</v>
      </c>
      <c r="S2013" t="s">
        <v>8354</v>
      </c>
      <c r="T2013" s="2">
        <v>1</v>
      </c>
      <c r="U2013" s="2" t="str">
        <f t="shared" si="288"/>
        <v>NO</v>
      </c>
      <c r="V2013" t="s">
        <v>8354</v>
      </c>
      <c r="W2013" t="str">
        <f t="shared" si="289"/>
        <v>tier - 1</v>
      </c>
      <c r="X2013" t="s">
        <v>15</v>
      </c>
      <c r="Y2013" t="str">
        <f t="shared" si="290"/>
        <v>tier - 3</v>
      </c>
      <c r="Z2013" t="s">
        <v>11</v>
      </c>
      <c r="AA2013" s="15">
        <v>29852.48</v>
      </c>
      <c r="AB2013" t="str">
        <v>R1011</v>
      </c>
    </row>
    <row r="2014" spans="1:28" x14ac:dyDescent="0.2">
      <c r="A2014" s="1" t="s">
        <v>353</v>
      </c>
      <c r="B2014" s="13">
        <f t="shared" si="284"/>
        <v>27625</v>
      </c>
      <c r="C2014" s="1">
        <f t="shared" si="291"/>
        <v>47</v>
      </c>
      <c r="D2014">
        <v>1975</v>
      </c>
      <c r="E2014" s="7" t="s">
        <v>34</v>
      </c>
      <c r="F2014">
        <v>19</v>
      </c>
      <c r="G2014" s="8" t="str">
        <f t="shared" si="283"/>
        <v>Aug</v>
      </c>
      <c r="H2014" s="8" t="s">
        <v>6730</v>
      </c>
      <c r="I2014" s="14" t="s">
        <v>8147</v>
      </c>
      <c r="J2014" t="s">
        <v>5686</v>
      </c>
      <c r="K2014">
        <v>1975</v>
      </c>
      <c r="L2014">
        <f t="shared" si="285"/>
        <v>1975</v>
      </c>
      <c r="M2014">
        <v>16.079999999999998</v>
      </c>
      <c r="N2014" t="str">
        <f t="shared" si="286"/>
        <v>Underweight</v>
      </c>
      <c r="O2014" t="str">
        <f t="shared" si="287"/>
        <v>Prediabetes</v>
      </c>
      <c r="P2014">
        <v>5.94</v>
      </c>
      <c r="Q2014" s="2" t="s">
        <v>8354</v>
      </c>
      <c r="R2014" s="2" t="s">
        <v>8354</v>
      </c>
      <c r="S2014" t="s">
        <v>8354</v>
      </c>
      <c r="T2014" s="2">
        <v>0</v>
      </c>
      <c r="U2014" s="2" t="str">
        <f t="shared" si="288"/>
        <v>NO</v>
      </c>
      <c r="V2014" t="s">
        <v>8354</v>
      </c>
      <c r="W2014" t="str">
        <f t="shared" si="289"/>
        <v>tier - 1</v>
      </c>
      <c r="X2014" t="s">
        <v>15</v>
      </c>
      <c r="Y2014" t="str">
        <f t="shared" si="290"/>
        <v>tier - 3</v>
      </c>
      <c r="Z2014" t="s">
        <v>11</v>
      </c>
      <c r="AA2014" s="15">
        <v>29899.25</v>
      </c>
      <c r="AB2014" t="str">
        <v>R1011</v>
      </c>
    </row>
    <row r="2015" spans="1:28" x14ac:dyDescent="0.2">
      <c r="A2015" s="1" t="s">
        <v>352</v>
      </c>
      <c r="B2015" s="13">
        <f t="shared" si="284"/>
        <v>32507</v>
      </c>
      <c r="C2015" s="1">
        <f t="shared" si="291"/>
        <v>34</v>
      </c>
      <c r="D2015">
        <v>1988</v>
      </c>
      <c r="E2015" s="7" t="s">
        <v>29</v>
      </c>
      <c r="F2015">
        <v>30</v>
      </c>
      <c r="G2015" s="8" t="str">
        <f t="shared" si="283"/>
        <v>Dec</v>
      </c>
      <c r="H2015" s="8" t="s">
        <v>6732</v>
      </c>
      <c r="I2015" s="14" t="s">
        <v>8148</v>
      </c>
      <c r="J2015" t="s">
        <v>6448</v>
      </c>
      <c r="K2015">
        <v>1988</v>
      </c>
      <c r="L2015">
        <f t="shared" si="285"/>
        <v>1988</v>
      </c>
      <c r="M2015">
        <v>30.875</v>
      </c>
      <c r="N2015" t="str">
        <f t="shared" si="286"/>
        <v>Obesity</v>
      </c>
      <c r="O2015" t="str">
        <f t="shared" si="287"/>
        <v>Normal</v>
      </c>
      <c r="P2015">
        <v>5.54</v>
      </c>
      <c r="Q2015" s="2" t="s">
        <v>8354</v>
      </c>
      <c r="R2015" s="2" t="s">
        <v>8354</v>
      </c>
      <c r="S2015" t="s">
        <v>8354</v>
      </c>
      <c r="T2015" s="2">
        <v>0</v>
      </c>
      <c r="U2015" s="2" t="str">
        <f t="shared" si="288"/>
        <v>NO</v>
      </c>
      <c r="V2015" t="s">
        <v>8354</v>
      </c>
      <c r="W2015" t="str">
        <f t="shared" si="289"/>
        <v>tier - 1</v>
      </c>
      <c r="X2015" t="s">
        <v>15</v>
      </c>
      <c r="Y2015" t="str">
        <f t="shared" si="290"/>
        <v>tier - 1</v>
      </c>
      <c r="Z2015" t="s">
        <v>15</v>
      </c>
      <c r="AA2015" s="15">
        <v>29929.56</v>
      </c>
      <c r="AB2015" t="str">
        <v>R1011</v>
      </c>
    </row>
    <row r="2016" spans="1:28" x14ac:dyDescent="0.2">
      <c r="A2016" s="1" t="s">
        <v>351</v>
      </c>
      <c r="B2016" s="13">
        <f t="shared" si="284"/>
        <v>27923</v>
      </c>
      <c r="C2016" s="1">
        <f t="shared" si="291"/>
        <v>46</v>
      </c>
      <c r="D2016">
        <v>1976</v>
      </c>
      <c r="E2016" s="7" t="s">
        <v>17</v>
      </c>
      <c r="F2016">
        <v>12</v>
      </c>
      <c r="G2016" s="8" t="str">
        <f t="shared" ref="G2016:G2079" si="292">IF(ISBLANK(E2016),"Sep",E2016)</f>
        <v>Jun</v>
      </c>
      <c r="H2016" s="8" t="s">
        <v>6730</v>
      </c>
      <c r="I2016" s="14" t="s">
        <v>8149</v>
      </c>
      <c r="J2016" t="s">
        <v>6449</v>
      </c>
      <c r="K2016">
        <v>1976</v>
      </c>
      <c r="L2016">
        <f t="shared" si="285"/>
        <v>1976</v>
      </c>
      <c r="M2016">
        <v>31.79</v>
      </c>
      <c r="N2016" t="str">
        <f t="shared" si="286"/>
        <v>Obesity</v>
      </c>
      <c r="O2016" t="str">
        <f t="shared" si="287"/>
        <v>Diabetes</v>
      </c>
      <c r="P2016">
        <v>7.09</v>
      </c>
      <c r="Q2016" s="2" t="s">
        <v>8354</v>
      </c>
      <c r="R2016" s="2" t="s">
        <v>8354</v>
      </c>
      <c r="S2016" t="s">
        <v>8354</v>
      </c>
      <c r="T2016" s="2">
        <v>0</v>
      </c>
      <c r="U2016" s="2" t="str">
        <f t="shared" si="288"/>
        <v>NO</v>
      </c>
      <c r="V2016" t="s">
        <v>8354</v>
      </c>
      <c r="W2016" t="str">
        <f t="shared" si="289"/>
        <v>tier - 1</v>
      </c>
      <c r="X2016" t="s">
        <v>15</v>
      </c>
      <c r="Y2016" t="str">
        <f t="shared" si="290"/>
        <v>tier - 1</v>
      </c>
      <c r="Z2016" t="s">
        <v>15</v>
      </c>
      <c r="AA2016" s="15">
        <v>29933.75</v>
      </c>
      <c r="AB2016" t="str">
        <v>R1011</v>
      </c>
    </row>
    <row r="2017" spans="1:28" x14ac:dyDescent="0.2">
      <c r="A2017" s="1" t="s">
        <v>350</v>
      </c>
      <c r="B2017" s="13">
        <f t="shared" si="284"/>
        <v>33516</v>
      </c>
      <c r="C2017" s="1">
        <f t="shared" si="291"/>
        <v>31</v>
      </c>
      <c r="D2017">
        <v>1991</v>
      </c>
      <c r="E2017" s="7" t="s">
        <v>36</v>
      </c>
      <c r="F2017">
        <v>5</v>
      </c>
      <c r="G2017" s="8" t="str">
        <f t="shared" si="292"/>
        <v>Oct</v>
      </c>
      <c r="H2017" s="8" t="s">
        <v>6732</v>
      </c>
      <c r="I2017" s="14" t="s">
        <v>8102</v>
      </c>
      <c r="J2017" t="s">
        <v>6450</v>
      </c>
      <c r="K2017">
        <v>1991</v>
      </c>
      <c r="L2017">
        <f t="shared" si="285"/>
        <v>1991</v>
      </c>
      <c r="M2017">
        <v>28.48</v>
      </c>
      <c r="N2017" t="str">
        <f t="shared" si="286"/>
        <v>Overweight</v>
      </c>
      <c r="O2017" t="str">
        <f t="shared" si="287"/>
        <v>Prediabetes</v>
      </c>
      <c r="P2017">
        <v>6.22</v>
      </c>
      <c r="Q2017" s="2" t="s">
        <v>8355</v>
      </c>
      <c r="R2017" s="2" t="s">
        <v>8354</v>
      </c>
      <c r="S2017" t="s">
        <v>2382</v>
      </c>
      <c r="T2017" s="2">
        <v>1</v>
      </c>
      <c r="U2017" s="2" t="str">
        <f t="shared" si="288"/>
        <v>NO</v>
      </c>
      <c r="V2017" t="s">
        <v>8354</v>
      </c>
      <c r="W2017" t="str">
        <f t="shared" si="289"/>
        <v>tier - 1</v>
      </c>
      <c r="X2017" t="s">
        <v>15</v>
      </c>
      <c r="Y2017" t="str">
        <f t="shared" si="290"/>
        <v>tier - 1</v>
      </c>
      <c r="Z2017" t="s">
        <v>15</v>
      </c>
      <c r="AA2017" s="15">
        <v>29969.67</v>
      </c>
      <c r="AB2017" t="str">
        <v>R1011</v>
      </c>
    </row>
    <row r="2018" spans="1:28" x14ac:dyDescent="0.2">
      <c r="A2018" s="1" t="s">
        <v>349</v>
      </c>
      <c r="B2018" s="13">
        <f t="shared" si="284"/>
        <v>29802</v>
      </c>
      <c r="C2018" s="1">
        <f t="shared" si="291"/>
        <v>41</v>
      </c>
      <c r="D2018">
        <v>1981</v>
      </c>
      <c r="E2018" s="7" t="s">
        <v>34</v>
      </c>
      <c r="F2018">
        <v>4</v>
      </c>
      <c r="G2018" s="8" t="str">
        <f t="shared" si="292"/>
        <v>Aug</v>
      </c>
      <c r="H2018" s="8" t="s">
        <v>6730</v>
      </c>
      <c r="I2018" s="14" t="s">
        <v>8150</v>
      </c>
      <c r="J2018" t="s">
        <v>6451</v>
      </c>
      <c r="K2018">
        <v>1981</v>
      </c>
      <c r="L2018">
        <f t="shared" si="285"/>
        <v>1981</v>
      </c>
      <c r="M2018">
        <v>26.6</v>
      </c>
      <c r="N2018" t="str">
        <f t="shared" si="286"/>
        <v>Overweight</v>
      </c>
      <c r="O2018" t="str">
        <f t="shared" si="287"/>
        <v>Normal</v>
      </c>
      <c r="P2018">
        <v>4.33</v>
      </c>
      <c r="Q2018" s="2" t="s">
        <v>8354</v>
      </c>
      <c r="R2018" s="2" t="s">
        <v>8354</v>
      </c>
      <c r="S2018" t="s">
        <v>8354</v>
      </c>
      <c r="T2018" s="2">
        <v>1</v>
      </c>
      <c r="U2018" s="2" t="str">
        <f t="shared" si="288"/>
        <v>NO</v>
      </c>
      <c r="V2018" t="s">
        <v>8354</v>
      </c>
      <c r="W2018" t="str">
        <f t="shared" si="289"/>
        <v>tier - 2</v>
      </c>
      <c r="X2018" t="s">
        <v>10</v>
      </c>
      <c r="Y2018" t="str">
        <f t="shared" si="290"/>
        <v>tier - 3</v>
      </c>
      <c r="Z2018" t="s">
        <v>11</v>
      </c>
      <c r="AA2018" s="15">
        <v>30026.87</v>
      </c>
      <c r="AB2018" t="str">
        <v>R1012</v>
      </c>
    </row>
    <row r="2019" spans="1:28" x14ac:dyDescent="0.2">
      <c r="A2019" s="1" t="s">
        <v>348</v>
      </c>
      <c r="B2019" s="13">
        <f t="shared" si="284"/>
        <v>24639</v>
      </c>
      <c r="C2019" s="1">
        <f t="shared" si="291"/>
        <v>55</v>
      </c>
      <c r="D2019">
        <v>1967</v>
      </c>
      <c r="E2019" s="7" t="s">
        <v>17</v>
      </c>
      <c r="F2019">
        <v>16</v>
      </c>
      <c r="G2019" s="8" t="str">
        <f t="shared" si="292"/>
        <v>Jun</v>
      </c>
      <c r="H2019" s="8" t="s">
        <v>6730</v>
      </c>
      <c r="I2019" s="14" t="s">
        <v>6793</v>
      </c>
      <c r="J2019" t="s">
        <v>6452</v>
      </c>
      <c r="K2019">
        <v>1967</v>
      </c>
      <c r="L2019">
        <f t="shared" si="285"/>
        <v>1967</v>
      </c>
      <c r="M2019">
        <v>25.27</v>
      </c>
      <c r="N2019" t="str">
        <f t="shared" si="286"/>
        <v>Overweight</v>
      </c>
      <c r="O2019" t="str">
        <f t="shared" si="287"/>
        <v>Prediabetes</v>
      </c>
      <c r="P2019">
        <v>5.83</v>
      </c>
      <c r="Q2019" s="2" t="s">
        <v>8354</v>
      </c>
      <c r="R2019" s="2" t="s">
        <v>8354</v>
      </c>
      <c r="S2019" t="s">
        <v>8354</v>
      </c>
      <c r="T2019" s="2">
        <v>1</v>
      </c>
      <c r="U2019" s="2" t="str">
        <f t="shared" si="288"/>
        <v>NO</v>
      </c>
      <c r="V2019" t="s">
        <v>8354</v>
      </c>
      <c r="W2019" t="str">
        <f t="shared" si="289"/>
        <v>tier - 1</v>
      </c>
      <c r="X2019" t="s">
        <v>15</v>
      </c>
      <c r="Y2019" t="str">
        <f t="shared" si="290"/>
        <v>tier - 1</v>
      </c>
      <c r="Z2019" t="s">
        <v>15</v>
      </c>
      <c r="AA2019" s="15">
        <v>30063.58</v>
      </c>
      <c r="AB2019" t="str">
        <v>R1012</v>
      </c>
    </row>
    <row r="2020" spans="1:28" x14ac:dyDescent="0.2">
      <c r="A2020" s="1" t="s">
        <v>347</v>
      </c>
      <c r="B2020" s="13">
        <f t="shared" si="284"/>
        <v>29100</v>
      </c>
      <c r="C2020" s="1">
        <f t="shared" si="291"/>
        <v>43</v>
      </c>
      <c r="D2020">
        <v>1979</v>
      </c>
      <c r="E2020" s="7" t="s">
        <v>19</v>
      </c>
      <c r="F2020">
        <v>2</v>
      </c>
      <c r="G2020" s="8" t="str">
        <f t="shared" si="292"/>
        <v>Sep</v>
      </c>
      <c r="H2020" s="8" t="s">
        <v>6730</v>
      </c>
      <c r="I2020" s="14" t="s">
        <v>8151</v>
      </c>
      <c r="J2020" t="s">
        <v>4792</v>
      </c>
      <c r="K2020">
        <v>1979</v>
      </c>
      <c r="L2020">
        <f t="shared" si="285"/>
        <v>1979</v>
      </c>
      <c r="M2020">
        <v>34.484999999999999</v>
      </c>
      <c r="N2020" t="str">
        <f t="shared" si="286"/>
        <v>Obesity</v>
      </c>
      <c r="O2020" t="str">
        <f t="shared" si="287"/>
        <v>Normal</v>
      </c>
      <c r="P2020">
        <v>4.7</v>
      </c>
      <c r="Q2020" s="2" t="s">
        <v>8355</v>
      </c>
      <c r="R2020" s="2" t="s">
        <v>8354</v>
      </c>
      <c r="S2020" t="s">
        <v>2382</v>
      </c>
      <c r="T2020" s="2">
        <v>1</v>
      </c>
      <c r="U2020" s="2" t="str">
        <f t="shared" si="288"/>
        <v>NO</v>
      </c>
      <c r="V2020" t="s">
        <v>8354</v>
      </c>
      <c r="W2020" t="str">
        <f t="shared" si="289"/>
        <v>tier - 2</v>
      </c>
      <c r="X2020" t="s">
        <v>10</v>
      </c>
      <c r="Y2020" t="str">
        <f t="shared" si="290"/>
        <v>tier - 3</v>
      </c>
      <c r="Z2020" t="s">
        <v>11</v>
      </c>
      <c r="AA2020" s="15">
        <v>30095.97</v>
      </c>
      <c r="AB2020" t="str">
        <v>R1011</v>
      </c>
    </row>
    <row r="2021" spans="1:28" x14ac:dyDescent="0.2">
      <c r="A2021" s="1" t="s">
        <v>346</v>
      </c>
      <c r="B2021" s="13">
        <f t="shared" si="284"/>
        <v>26292</v>
      </c>
      <c r="C2021" s="1">
        <f t="shared" si="291"/>
        <v>51</v>
      </c>
      <c r="D2021">
        <v>1971</v>
      </c>
      <c r="E2021" s="7" t="s">
        <v>29</v>
      </c>
      <c r="F2021">
        <v>25</v>
      </c>
      <c r="G2021" s="8" t="str">
        <f t="shared" si="292"/>
        <v>Dec</v>
      </c>
      <c r="H2021" s="8" t="s">
        <v>6732</v>
      </c>
      <c r="I2021" s="14" t="s">
        <v>8152</v>
      </c>
      <c r="J2021" t="s">
        <v>6453</v>
      </c>
      <c r="K2021">
        <v>1971</v>
      </c>
      <c r="L2021">
        <f t="shared" si="285"/>
        <v>1971</v>
      </c>
      <c r="M2021">
        <v>15.57</v>
      </c>
      <c r="N2021" t="str">
        <f t="shared" si="286"/>
        <v>Underweight</v>
      </c>
      <c r="O2021" t="str">
        <f t="shared" si="287"/>
        <v>Normal</v>
      </c>
      <c r="P2021">
        <v>4.07</v>
      </c>
      <c r="Q2021" s="2" t="s">
        <v>8355</v>
      </c>
      <c r="R2021" s="2" t="s">
        <v>8354</v>
      </c>
      <c r="S2021" t="s">
        <v>8354</v>
      </c>
      <c r="T2021" s="2">
        <v>1</v>
      </c>
      <c r="U2021" s="2" t="str">
        <f t="shared" si="288"/>
        <v>NO</v>
      </c>
      <c r="V2021" t="s">
        <v>8354</v>
      </c>
      <c r="W2021" t="str">
        <f t="shared" si="289"/>
        <v>tier - 2</v>
      </c>
      <c r="X2021" t="s">
        <v>10</v>
      </c>
      <c r="Y2021" t="str">
        <f t="shared" si="290"/>
        <v>tier - 3</v>
      </c>
      <c r="Z2021" t="s">
        <v>11</v>
      </c>
      <c r="AA2021" s="15">
        <v>30134.75</v>
      </c>
      <c r="AB2021" t="str">
        <v>R1011</v>
      </c>
    </row>
    <row r="2022" spans="1:28" x14ac:dyDescent="0.2">
      <c r="A2022" s="1" t="s">
        <v>345</v>
      </c>
      <c r="B2022" s="13">
        <f t="shared" si="284"/>
        <v>21408</v>
      </c>
      <c r="C2022" s="1">
        <f t="shared" si="291"/>
        <v>64</v>
      </c>
      <c r="D2022">
        <v>1958</v>
      </c>
      <c r="E2022" s="7" t="s">
        <v>34</v>
      </c>
      <c r="F2022">
        <v>11</v>
      </c>
      <c r="G2022" s="8" t="str">
        <f t="shared" si="292"/>
        <v>Aug</v>
      </c>
      <c r="H2022" s="8" t="s">
        <v>6732</v>
      </c>
      <c r="I2022" s="14" t="s">
        <v>8009</v>
      </c>
      <c r="J2022" t="s">
        <v>4961</v>
      </c>
      <c r="K2022">
        <v>1958</v>
      </c>
      <c r="L2022">
        <f t="shared" si="285"/>
        <v>1958</v>
      </c>
      <c r="M2022">
        <v>30.36</v>
      </c>
      <c r="N2022" t="str">
        <f t="shared" si="286"/>
        <v>Obesity</v>
      </c>
      <c r="O2022" t="str">
        <f t="shared" si="287"/>
        <v>Diabetes</v>
      </c>
      <c r="P2022">
        <v>9.39</v>
      </c>
      <c r="Q2022" s="2" t="s">
        <v>8354</v>
      </c>
      <c r="R2022" s="2" t="s">
        <v>8354</v>
      </c>
      <c r="S2022" t="s">
        <v>8354</v>
      </c>
      <c r="T2022" s="2">
        <v>0</v>
      </c>
      <c r="U2022" s="2" t="str">
        <f t="shared" si="288"/>
        <v>NO</v>
      </c>
      <c r="V2022" t="s">
        <v>8354</v>
      </c>
      <c r="W2022" t="str">
        <f t="shared" si="289"/>
        <v>tier - 1</v>
      </c>
      <c r="X2022" t="s">
        <v>15</v>
      </c>
      <c r="Y2022" t="str">
        <f t="shared" si="290"/>
        <v>tier - 3</v>
      </c>
      <c r="Z2022" t="s">
        <v>11</v>
      </c>
      <c r="AA2022" s="15">
        <v>30166.62</v>
      </c>
      <c r="AB2022" t="str">
        <v>R1012</v>
      </c>
    </row>
    <row r="2023" spans="1:28" x14ac:dyDescent="0.2">
      <c r="A2023" s="1" t="s">
        <v>344</v>
      </c>
      <c r="B2023" s="13">
        <f t="shared" si="284"/>
        <v>23267</v>
      </c>
      <c r="C2023" s="1">
        <f t="shared" si="291"/>
        <v>59</v>
      </c>
      <c r="D2023">
        <v>1963</v>
      </c>
      <c r="E2023" s="7" t="s">
        <v>19</v>
      </c>
      <c r="F2023">
        <v>13</v>
      </c>
      <c r="G2023" s="8" t="str">
        <f t="shared" si="292"/>
        <v>Sep</v>
      </c>
      <c r="H2023" s="8" t="s">
        <v>6730</v>
      </c>
      <c r="I2023" s="14" t="s">
        <v>8153</v>
      </c>
      <c r="J2023" t="s">
        <v>6454</v>
      </c>
      <c r="K2023">
        <v>1963</v>
      </c>
      <c r="L2023">
        <f t="shared" si="285"/>
        <v>1963</v>
      </c>
      <c r="M2023">
        <v>19.37</v>
      </c>
      <c r="N2023" t="str">
        <f t="shared" si="286"/>
        <v>Normalweight</v>
      </c>
      <c r="O2023" t="str">
        <f t="shared" si="287"/>
        <v>Normal</v>
      </c>
      <c r="P2023">
        <v>4.18</v>
      </c>
      <c r="Q2023" s="2" t="s">
        <v>8354</v>
      </c>
      <c r="R2023" s="2" t="s">
        <v>8354</v>
      </c>
      <c r="S2023" t="s">
        <v>8354</v>
      </c>
      <c r="T2023" s="2">
        <v>0</v>
      </c>
      <c r="U2023" s="2" t="str">
        <f t="shared" si="288"/>
        <v>NO</v>
      </c>
      <c r="V2023" t="s">
        <v>8354</v>
      </c>
      <c r="W2023" t="str">
        <f t="shared" si="289"/>
        <v>tier - 1</v>
      </c>
      <c r="X2023" t="s">
        <v>15</v>
      </c>
      <c r="Y2023" t="str">
        <f t="shared" si="290"/>
        <v>tier - 1</v>
      </c>
      <c r="Z2023" t="s">
        <v>15</v>
      </c>
      <c r="AA2023" s="15">
        <v>30184.94</v>
      </c>
      <c r="AB2023" t="str">
        <v>R1014</v>
      </c>
    </row>
    <row r="2024" spans="1:28" x14ac:dyDescent="0.2">
      <c r="A2024" s="1" t="s">
        <v>343</v>
      </c>
      <c r="B2024" s="13">
        <f t="shared" si="284"/>
        <v>22904</v>
      </c>
      <c r="C2024" s="1">
        <f t="shared" si="291"/>
        <v>60</v>
      </c>
      <c r="D2024">
        <v>1962</v>
      </c>
      <c r="E2024" s="7" t="s">
        <v>19</v>
      </c>
      <c r="F2024">
        <v>15</v>
      </c>
      <c r="G2024" s="8" t="str">
        <f t="shared" si="292"/>
        <v>Sep</v>
      </c>
      <c r="H2024" s="8" t="s">
        <v>6732</v>
      </c>
      <c r="I2024" s="14" t="s">
        <v>8154</v>
      </c>
      <c r="J2024" t="s">
        <v>6455</v>
      </c>
      <c r="K2024">
        <v>1962</v>
      </c>
      <c r="L2024">
        <f t="shared" si="285"/>
        <v>1962</v>
      </c>
      <c r="M2024">
        <v>16.71</v>
      </c>
      <c r="N2024" t="str">
        <f t="shared" si="286"/>
        <v>Underweight</v>
      </c>
      <c r="O2024" t="str">
        <f t="shared" si="287"/>
        <v>Normal</v>
      </c>
      <c r="P2024">
        <v>4.18</v>
      </c>
      <c r="Q2024" s="2" t="s">
        <v>8354</v>
      </c>
      <c r="R2024" s="2" t="s">
        <v>8354</v>
      </c>
      <c r="S2024" t="s">
        <v>8354</v>
      </c>
      <c r="T2024" s="2">
        <v>1</v>
      </c>
      <c r="U2024" s="2" t="str">
        <f t="shared" si="288"/>
        <v>NO</v>
      </c>
      <c r="V2024" t="s">
        <v>8354</v>
      </c>
      <c r="W2024" t="str">
        <f t="shared" si="289"/>
        <v>tier - 1</v>
      </c>
      <c r="X2024" t="s">
        <v>15</v>
      </c>
      <c r="Y2024" t="str">
        <f t="shared" si="290"/>
        <v>tier - 1</v>
      </c>
      <c r="Z2024" t="s">
        <v>15</v>
      </c>
      <c r="AA2024" s="15">
        <v>30260</v>
      </c>
      <c r="AB2024" t="str">
        <v>R1014</v>
      </c>
    </row>
    <row r="2025" spans="1:28" x14ac:dyDescent="0.2">
      <c r="A2025" s="1" t="s">
        <v>342</v>
      </c>
      <c r="B2025" s="13">
        <f t="shared" si="284"/>
        <v>26504</v>
      </c>
      <c r="C2025" s="1">
        <f t="shared" si="291"/>
        <v>50</v>
      </c>
      <c r="D2025">
        <v>1972</v>
      </c>
      <c r="E2025" s="7" t="s">
        <v>9</v>
      </c>
      <c r="F2025">
        <v>24</v>
      </c>
      <c r="G2025" s="8" t="str">
        <f t="shared" si="292"/>
        <v>Jul</v>
      </c>
      <c r="H2025" s="8" t="s">
        <v>6730</v>
      </c>
      <c r="I2025" s="14" t="s">
        <v>8155</v>
      </c>
      <c r="J2025" t="s">
        <v>6456</v>
      </c>
      <c r="K2025">
        <v>1972</v>
      </c>
      <c r="L2025">
        <f t="shared" si="285"/>
        <v>1972</v>
      </c>
      <c r="M2025">
        <v>24.1</v>
      </c>
      <c r="N2025" t="str">
        <f t="shared" si="286"/>
        <v>Normalweight</v>
      </c>
      <c r="O2025" t="str">
        <f t="shared" si="287"/>
        <v>Normal</v>
      </c>
      <c r="P2025">
        <v>4.4000000000000004</v>
      </c>
      <c r="Q2025" s="2" t="s">
        <v>8355</v>
      </c>
      <c r="R2025" s="2" t="s">
        <v>8354</v>
      </c>
      <c r="S2025" t="s">
        <v>8354</v>
      </c>
      <c r="T2025" s="2">
        <v>1</v>
      </c>
      <c r="U2025" s="2" t="str">
        <f t="shared" si="288"/>
        <v>NO</v>
      </c>
      <c r="V2025" t="s">
        <v>8354</v>
      </c>
      <c r="W2025" t="str">
        <f t="shared" si="289"/>
        <v>tier - 1</v>
      </c>
      <c r="X2025" t="s">
        <v>15</v>
      </c>
      <c r="Y2025" t="str">
        <f t="shared" si="290"/>
        <v>tier - 1</v>
      </c>
      <c r="Z2025" t="s">
        <v>15</v>
      </c>
      <c r="AA2025" s="15">
        <v>30284.639999999999</v>
      </c>
      <c r="AB2025" t="str">
        <v>R1012</v>
      </c>
    </row>
    <row r="2026" spans="1:28" x14ac:dyDescent="0.2">
      <c r="A2026" s="1" t="s">
        <v>341</v>
      </c>
      <c r="B2026" s="13">
        <f t="shared" si="284"/>
        <v>38139</v>
      </c>
      <c r="C2026" s="1">
        <f t="shared" si="291"/>
        <v>19</v>
      </c>
      <c r="D2026">
        <v>2004</v>
      </c>
      <c r="E2026" s="7" t="s">
        <v>17</v>
      </c>
      <c r="F2026">
        <v>1</v>
      </c>
      <c r="G2026" s="8" t="str">
        <f t="shared" si="292"/>
        <v>Jun</v>
      </c>
      <c r="H2026" s="8" t="s">
        <v>6730</v>
      </c>
      <c r="I2026" s="14" t="s">
        <v>8156</v>
      </c>
      <c r="J2026" t="s">
        <v>6457</v>
      </c>
      <c r="K2026">
        <v>2004</v>
      </c>
      <c r="L2026">
        <f t="shared" si="285"/>
        <v>2004</v>
      </c>
      <c r="M2026">
        <v>29.77</v>
      </c>
      <c r="N2026" t="str">
        <f t="shared" si="286"/>
        <v>Overweight</v>
      </c>
      <c r="O2026" t="str">
        <f t="shared" si="287"/>
        <v>Diabetes</v>
      </c>
      <c r="P2026">
        <v>9.9</v>
      </c>
      <c r="Q2026" s="2" t="s">
        <v>8354</v>
      </c>
      <c r="R2026" s="2" t="s">
        <v>8354</v>
      </c>
      <c r="S2026" t="s">
        <v>8354</v>
      </c>
      <c r="T2026" s="2">
        <v>0</v>
      </c>
      <c r="U2026" s="2" t="str">
        <f t="shared" si="288"/>
        <v>NO</v>
      </c>
      <c r="V2026" t="s">
        <v>8354</v>
      </c>
      <c r="W2026" t="str">
        <f t="shared" si="289"/>
        <v>tier - 2</v>
      </c>
      <c r="X2026" t="s">
        <v>10</v>
      </c>
      <c r="Y2026" t="str">
        <f t="shared" si="290"/>
        <v>tier - 2</v>
      </c>
      <c r="Z2026" t="s">
        <v>10</v>
      </c>
      <c r="AA2026" s="15">
        <v>30328.27</v>
      </c>
      <c r="AB2026" t="str">
        <v>R1011</v>
      </c>
    </row>
    <row r="2027" spans="1:28" x14ac:dyDescent="0.2">
      <c r="A2027" s="1" t="s">
        <v>340</v>
      </c>
      <c r="B2027" s="13">
        <f t="shared" si="284"/>
        <v>25414</v>
      </c>
      <c r="C2027" s="1">
        <f t="shared" si="291"/>
        <v>53</v>
      </c>
      <c r="D2027">
        <v>1969</v>
      </c>
      <c r="E2027" s="7" t="s">
        <v>9</v>
      </c>
      <c r="F2027">
        <v>30</v>
      </c>
      <c r="G2027" s="8" t="str">
        <f t="shared" si="292"/>
        <v>Jul</v>
      </c>
      <c r="H2027" s="8" t="s">
        <v>6732</v>
      </c>
      <c r="I2027" s="14" t="s">
        <v>8157</v>
      </c>
      <c r="J2027" t="s">
        <v>6458</v>
      </c>
      <c r="K2027">
        <v>1969</v>
      </c>
      <c r="L2027">
        <f t="shared" si="285"/>
        <v>1969</v>
      </c>
      <c r="M2027">
        <v>46.53</v>
      </c>
      <c r="N2027" t="str">
        <f t="shared" si="286"/>
        <v>Obesity</v>
      </c>
      <c r="O2027" t="str">
        <f t="shared" si="287"/>
        <v>Normal</v>
      </c>
      <c r="P2027">
        <v>4.84</v>
      </c>
      <c r="Q2027" s="2" t="s">
        <v>8355</v>
      </c>
      <c r="R2027" s="2" t="s">
        <v>8354</v>
      </c>
      <c r="S2027" t="s">
        <v>8354</v>
      </c>
      <c r="T2027" s="2">
        <v>0</v>
      </c>
      <c r="U2027" s="2" t="str">
        <f t="shared" si="288"/>
        <v>NO</v>
      </c>
      <c r="V2027" t="s">
        <v>8354</v>
      </c>
      <c r="W2027" t="str">
        <f t="shared" si="289"/>
        <v>tier - 2</v>
      </c>
      <c r="X2027" t="s">
        <v>10</v>
      </c>
      <c r="Y2027" t="str">
        <f t="shared" si="290"/>
        <v>tier - 2</v>
      </c>
      <c r="Z2027" t="s">
        <v>10</v>
      </c>
      <c r="AA2027" s="15">
        <v>30366.93</v>
      </c>
      <c r="AB2027" t="str">
        <v>R1011</v>
      </c>
    </row>
    <row r="2028" spans="1:28" x14ac:dyDescent="0.2">
      <c r="A2028" s="1" t="s">
        <v>339</v>
      </c>
      <c r="B2028" s="13">
        <f t="shared" si="284"/>
        <v>28006</v>
      </c>
      <c r="C2028" s="1">
        <f t="shared" si="291"/>
        <v>46</v>
      </c>
      <c r="D2028">
        <v>1976</v>
      </c>
      <c r="E2028" s="7" t="s">
        <v>19</v>
      </c>
      <c r="F2028">
        <v>3</v>
      </c>
      <c r="G2028" s="8" t="str">
        <f t="shared" si="292"/>
        <v>Sep</v>
      </c>
      <c r="H2028" s="8" t="s">
        <v>6730</v>
      </c>
      <c r="I2028" s="14" t="s">
        <v>8158</v>
      </c>
      <c r="J2028" t="s">
        <v>6127</v>
      </c>
      <c r="K2028">
        <v>1976</v>
      </c>
      <c r="L2028">
        <f t="shared" si="285"/>
        <v>1976</v>
      </c>
      <c r="M2028">
        <v>23.4</v>
      </c>
      <c r="N2028" t="str">
        <f t="shared" si="286"/>
        <v>Normalweight</v>
      </c>
      <c r="O2028" t="str">
        <f t="shared" si="287"/>
        <v>Normal</v>
      </c>
      <c r="P2028">
        <v>5.53</v>
      </c>
      <c r="Q2028" s="2" t="s">
        <v>8354</v>
      </c>
      <c r="R2028" s="2" t="s">
        <v>8354</v>
      </c>
      <c r="S2028" t="s">
        <v>2382</v>
      </c>
      <c r="T2028" s="2">
        <v>1</v>
      </c>
      <c r="U2028" s="2" t="str">
        <f t="shared" si="288"/>
        <v>NO</v>
      </c>
      <c r="V2028" t="s">
        <v>8354</v>
      </c>
      <c r="W2028" t="str">
        <f t="shared" si="289"/>
        <v>tier - 2</v>
      </c>
      <c r="X2028" t="s">
        <v>10</v>
      </c>
      <c r="Y2028" t="str">
        <f t="shared" si="290"/>
        <v>tier - 3</v>
      </c>
      <c r="Z2028" t="s">
        <v>11</v>
      </c>
      <c r="AA2028" s="15">
        <v>30409.53</v>
      </c>
      <c r="AB2028" t="str">
        <v>R1012</v>
      </c>
    </row>
    <row r="2029" spans="1:28" x14ac:dyDescent="0.2">
      <c r="A2029" s="1" t="s">
        <v>338</v>
      </c>
      <c r="B2029" s="13">
        <f t="shared" si="284"/>
        <v>36096</v>
      </c>
      <c r="C2029" s="1">
        <f t="shared" si="291"/>
        <v>24</v>
      </c>
      <c r="D2029">
        <v>1998</v>
      </c>
      <c r="E2029" s="7" t="s">
        <v>36</v>
      </c>
      <c r="F2029">
        <v>28</v>
      </c>
      <c r="G2029" s="8" t="str">
        <f t="shared" si="292"/>
        <v>Oct</v>
      </c>
      <c r="H2029" s="8" t="s">
        <v>6732</v>
      </c>
      <c r="I2029" s="14" t="s">
        <v>8159</v>
      </c>
      <c r="J2029" t="s">
        <v>6459</v>
      </c>
      <c r="K2029">
        <v>1998</v>
      </c>
      <c r="L2029">
        <f t="shared" si="285"/>
        <v>1998</v>
      </c>
      <c r="M2029">
        <v>30</v>
      </c>
      <c r="N2029" t="str">
        <f t="shared" si="286"/>
        <v>Obesity</v>
      </c>
      <c r="O2029" t="str">
        <f t="shared" si="287"/>
        <v>Normal</v>
      </c>
      <c r="P2029">
        <v>4.33</v>
      </c>
      <c r="Q2029" s="2" t="s">
        <v>8355</v>
      </c>
      <c r="R2029" s="2" t="s">
        <v>8354</v>
      </c>
      <c r="S2029" t="s">
        <v>8354</v>
      </c>
      <c r="T2029" s="2">
        <v>0</v>
      </c>
      <c r="U2029" s="2" t="str">
        <f t="shared" si="288"/>
        <v>NO</v>
      </c>
      <c r="V2029" t="s">
        <v>8354</v>
      </c>
      <c r="W2029" t="str">
        <f t="shared" si="289"/>
        <v>tier - 2</v>
      </c>
      <c r="X2029" t="s">
        <v>10</v>
      </c>
      <c r="Y2029" t="str">
        <f t="shared" si="290"/>
        <v>tier - 3</v>
      </c>
      <c r="Z2029" t="s">
        <v>11</v>
      </c>
      <c r="AA2029" s="15">
        <v>30422.03</v>
      </c>
      <c r="AB2029" t="str">
        <v>R1011</v>
      </c>
    </row>
    <row r="2030" spans="1:28" x14ac:dyDescent="0.2">
      <c r="A2030" s="1" t="s">
        <v>337</v>
      </c>
      <c r="B2030" s="13">
        <f t="shared" si="284"/>
        <v>30562</v>
      </c>
      <c r="C2030" s="1">
        <f t="shared" si="291"/>
        <v>39</v>
      </c>
      <c r="D2030">
        <v>1983</v>
      </c>
      <c r="E2030" s="7" t="s">
        <v>19</v>
      </c>
      <c r="F2030">
        <v>3</v>
      </c>
      <c r="G2030" s="8" t="str">
        <f t="shared" si="292"/>
        <v>Sep</v>
      </c>
      <c r="H2030" s="8" t="s">
        <v>6732</v>
      </c>
      <c r="I2030" s="14" t="s">
        <v>6794</v>
      </c>
      <c r="J2030" t="s">
        <v>6460</v>
      </c>
      <c r="K2030">
        <v>1983</v>
      </c>
      <c r="L2030">
        <f t="shared" si="285"/>
        <v>1983</v>
      </c>
      <c r="M2030">
        <v>29.15</v>
      </c>
      <c r="N2030" t="str">
        <f t="shared" si="286"/>
        <v>Overweight</v>
      </c>
      <c r="O2030" t="str">
        <f t="shared" si="287"/>
        <v>Normal</v>
      </c>
      <c r="P2030">
        <v>4.91</v>
      </c>
      <c r="Q2030" s="2" t="s">
        <v>8355</v>
      </c>
      <c r="R2030" s="2" t="s">
        <v>8354</v>
      </c>
      <c r="S2030" t="s">
        <v>8354</v>
      </c>
      <c r="T2030" s="2">
        <v>0</v>
      </c>
      <c r="U2030" s="2" t="str">
        <f t="shared" si="288"/>
        <v>NO</v>
      </c>
      <c r="V2030" t="s">
        <v>8354</v>
      </c>
      <c r="W2030" t="str">
        <f t="shared" si="289"/>
        <v>tier - 2</v>
      </c>
      <c r="X2030" t="s">
        <v>10</v>
      </c>
      <c r="Y2030" t="str">
        <f t="shared" si="290"/>
        <v>tier - 1</v>
      </c>
      <c r="Z2030" t="s">
        <v>15</v>
      </c>
      <c r="AA2030" s="15">
        <v>30457.37</v>
      </c>
      <c r="AB2030" t="str">
        <v>R1012</v>
      </c>
    </row>
    <row r="2031" spans="1:28" x14ac:dyDescent="0.2">
      <c r="A2031" s="1" t="s">
        <v>336</v>
      </c>
      <c r="B2031" s="13">
        <f t="shared" si="284"/>
        <v>31634</v>
      </c>
      <c r="C2031" s="1">
        <f t="shared" si="291"/>
        <v>36</v>
      </c>
      <c r="D2031">
        <v>1986</v>
      </c>
      <c r="E2031" s="7" t="s">
        <v>34</v>
      </c>
      <c r="F2031">
        <v>10</v>
      </c>
      <c r="G2031" s="8" t="str">
        <f t="shared" si="292"/>
        <v>Aug</v>
      </c>
      <c r="H2031" s="8" t="s">
        <v>6730</v>
      </c>
      <c r="I2031" s="14" t="s">
        <v>8160</v>
      </c>
      <c r="J2031" t="s">
        <v>6461</v>
      </c>
      <c r="K2031">
        <v>1986</v>
      </c>
      <c r="L2031">
        <f t="shared" si="285"/>
        <v>1986</v>
      </c>
      <c r="M2031">
        <v>34.865000000000002</v>
      </c>
      <c r="N2031" t="str">
        <f t="shared" si="286"/>
        <v>Obesity</v>
      </c>
      <c r="O2031" t="str">
        <f t="shared" si="287"/>
        <v>Normal</v>
      </c>
      <c r="P2031">
        <v>4.8</v>
      </c>
      <c r="Q2031" s="2" t="s">
        <v>8354</v>
      </c>
      <c r="R2031" s="2" t="s">
        <v>8354</v>
      </c>
      <c r="S2031" t="s">
        <v>8354</v>
      </c>
      <c r="T2031" s="2">
        <v>0</v>
      </c>
      <c r="U2031" s="2" t="str">
        <f t="shared" si="288"/>
        <v>NO</v>
      </c>
      <c r="V2031" t="s">
        <v>8354</v>
      </c>
      <c r="W2031" t="str">
        <f t="shared" si="289"/>
        <v>tier - 2</v>
      </c>
      <c r="X2031" t="s">
        <v>10</v>
      </c>
      <c r="Y2031" t="str">
        <f t="shared" si="290"/>
        <v>tier - 1</v>
      </c>
      <c r="Z2031" t="s">
        <v>15</v>
      </c>
      <c r="AA2031" s="15">
        <v>30530.5</v>
      </c>
      <c r="AB2031" t="str">
        <v>R1011</v>
      </c>
    </row>
    <row r="2032" spans="1:28" x14ac:dyDescent="0.2">
      <c r="A2032" s="1" t="s">
        <v>335</v>
      </c>
      <c r="B2032" s="13">
        <f t="shared" si="284"/>
        <v>25883</v>
      </c>
      <c r="C2032" s="1">
        <f t="shared" si="291"/>
        <v>52</v>
      </c>
      <c r="D2032">
        <v>1970</v>
      </c>
      <c r="E2032" s="7" t="s">
        <v>14</v>
      </c>
      <c r="F2032">
        <v>11</v>
      </c>
      <c r="G2032" s="8" t="str">
        <f t="shared" si="292"/>
        <v>Nov</v>
      </c>
      <c r="H2032" s="8" t="s">
        <v>6730</v>
      </c>
      <c r="I2032" s="14" t="s">
        <v>8161</v>
      </c>
      <c r="J2032" t="s">
        <v>6462</v>
      </c>
      <c r="K2032">
        <v>1970</v>
      </c>
      <c r="L2032">
        <f t="shared" si="285"/>
        <v>1970</v>
      </c>
      <c r="M2032">
        <v>28.12</v>
      </c>
      <c r="N2032" t="str">
        <f t="shared" si="286"/>
        <v>Overweight</v>
      </c>
      <c r="O2032" t="str">
        <f t="shared" si="287"/>
        <v>Normal</v>
      </c>
      <c r="P2032">
        <v>5.55</v>
      </c>
      <c r="Q2032" s="2" t="s">
        <v>8355</v>
      </c>
      <c r="R2032" s="2" t="s">
        <v>8355</v>
      </c>
      <c r="S2032" t="s">
        <v>8354</v>
      </c>
      <c r="T2032" s="2">
        <v>2</v>
      </c>
      <c r="U2032" s="2" t="str">
        <f t="shared" si="288"/>
        <v>NO</v>
      </c>
      <c r="V2032" t="s">
        <v>8354</v>
      </c>
      <c r="W2032" t="str">
        <f t="shared" si="289"/>
        <v>tier - 2</v>
      </c>
      <c r="X2032" t="s">
        <v>10</v>
      </c>
      <c r="Y2032" t="str">
        <f t="shared" si="290"/>
        <v>tier - 3</v>
      </c>
      <c r="Z2032" t="s">
        <v>11</v>
      </c>
      <c r="AA2032" s="15">
        <v>30625.65</v>
      </c>
      <c r="AB2032" t="str">
        <v>R1011</v>
      </c>
    </row>
    <row r="2033" spans="1:28" x14ac:dyDescent="0.2">
      <c r="A2033" s="1" t="s">
        <v>334</v>
      </c>
      <c r="B2033" s="13">
        <f t="shared" si="284"/>
        <v>36424</v>
      </c>
      <c r="C2033" s="1">
        <f t="shared" si="291"/>
        <v>23</v>
      </c>
      <c r="D2033">
        <v>1999</v>
      </c>
      <c r="E2033" s="7" t="s">
        <v>19</v>
      </c>
      <c r="F2033">
        <v>21</v>
      </c>
      <c r="G2033" s="8" t="str">
        <f t="shared" si="292"/>
        <v>Sep</v>
      </c>
      <c r="H2033" s="8" t="s">
        <v>6732</v>
      </c>
      <c r="I2033" s="14" t="s">
        <v>8162</v>
      </c>
      <c r="J2033" t="s">
        <v>5420</v>
      </c>
      <c r="K2033">
        <v>1999</v>
      </c>
      <c r="L2033">
        <f t="shared" si="285"/>
        <v>1999</v>
      </c>
      <c r="M2033">
        <v>29.45</v>
      </c>
      <c r="N2033" t="str">
        <f t="shared" si="286"/>
        <v>Overweight</v>
      </c>
      <c r="O2033" t="str">
        <f t="shared" si="287"/>
        <v>Normal</v>
      </c>
      <c r="P2033">
        <v>5.24</v>
      </c>
      <c r="Q2033" s="2" t="s">
        <v>8355</v>
      </c>
      <c r="R2033" s="2" t="s">
        <v>8354</v>
      </c>
      <c r="S2033" t="s">
        <v>8354</v>
      </c>
      <c r="T2033" s="2">
        <v>0</v>
      </c>
      <c r="U2033" s="2" t="str">
        <f t="shared" si="288"/>
        <v>NO</v>
      </c>
      <c r="V2033" t="s">
        <v>8354</v>
      </c>
      <c r="W2033" t="str">
        <f t="shared" si="289"/>
        <v>tier - 1</v>
      </c>
      <c r="X2033" t="s">
        <v>15</v>
      </c>
      <c r="Y2033" t="str">
        <f t="shared" si="290"/>
        <v>tier - 2</v>
      </c>
      <c r="Z2033" t="s">
        <v>10</v>
      </c>
      <c r="AA2033" s="15">
        <v>30697.71</v>
      </c>
      <c r="AB2033" t="str">
        <v>R1011</v>
      </c>
    </row>
    <row r="2034" spans="1:28" x14ac:dyDescent="0.2">
      <c r="A2034" s="1" t="s">
        <v>333</v>
      </c>
      <c r="B2034" s="13">
        <f t="shared" si="284"/>
        <v>30671</v>
      </c>
      <c r="C2034" s="1">
        <f t="shared" si="291"/>
        <v>39</v>
      </c>
      <c r="D2034">
        <v>1983</v>
      </c>
      <c r="E2034" s="7" t="s">
        <v>29</v>
      </c>
      <c r="F2034">
        <v>21</v>
      </c>
      <c r="G2034" s="8" t="str">
        <f t="shared" si="292"/>
        <v>Dec</v>
      </c>
      <c r="H2034" s="8" t="s">
        <v>6732</v>
      </c>
      <c r="I2034" s="14" t="s">
        <v>8163</v>
      </c>
      <c r="J2034" t="s">
        <v>6463</v>
      </c>
      <c r="K2034">
        <v>1983</v>
      </c>
      <c r="L2034">
        <f t="shared" si="285"/>
        <v>1983</v>
      </c>
      <c r="M2034">
        <v>27.94</v>
      </c>
      <c r="N2034" t="str">
        <f t="shared" si="286"/>
        <v>Overweight</v>
      </c>
      <c r="O2034" t="str">
        <f t="shared" si="287"/>
        <v>Prediabetes</v>
      </c>
      <c r="P2034">
        <v>6.08</v>
      </c>
      <c r="Q2034" s="2" t="s">
        <v>8354</v>
      </c>
      <c r="R2034" s="2" t="s">
        <v>8354</v>
      </c>
      <c r="S2034" t="s">
        <v>2382</v>
      </c>
      <c r="T2034" s="2">
        <v>1</v>
      </c>
      <c r="U2034" s="2" t="str">
        <f t="shared" si="288"/>
        <v>NO</v>
      </c>
      <c r="V2034" t="s">
        <v>8354</v>
      </c>
      <c r="W2034" t="str">
        <f t="shared" si="289"/>
        <v>tier - 2</v>
      </c>
      <c r="X2034" t="s">
        <v>10</v>
      </c>
      <c r="Y2034" t="str">
        <f t="shared" si="290"/>
        <v>tier - 3</v>
      </c>
      <c r="Z2034" t="s">
        <v>11</v>
      </c>
      <c r="AA2034" s="15">
        <v>30724.44</v>
      </c>
      <c r="AB2034" t="str">
        <v>R1011</v>
      </c>
    </row>
    <row r="2035" spans="1:28" x14ac:dyDescent="0.2">
      <c r="A2035" s="1" t="s">
        <v>332</v>
      </c>
      <c r="B2035" s="13">
        <f t="shared" si="284"/>
        <v>32391</v>
      </c>
      <c r="C2035" s="1">
        <f t="shared" si="291"/>
        <v>34</v>
      </c>
      <c r="D2035">
        <v>1988</v>
      </c>
      <c r="E2035" s="7" t="s">
        <v>19</v>
      </c>
      <c r="F2035">
        <v>5</v>
      </c>
      <c r="G2035" s="8" t="str">
        <f t="shared" si="292"/>
        <v>Sep</v>
      </c>
      <c r="H2035" s="8" t="s">
        <v>6732</v>
      </c>
      <c r="I2035" s="14" t="s">
        <v>7503</v>
      </c>
      <c r="J2035" t="s">
        <v>6464</v>
      </c>
      <c r="K2035">
        <v>1988</v>
      </c>
      <c r="L2035">
        <f t="shared" si="285"/>
        <v>1988</v>
      </c>
      <c r="M2035">
        <v>27.2</v>
      </c>
      <c r="N2035" t="str">
        <f t="shared" si="286"/>
        <v>Overweight</v>
      </c>
      <c r="O2035" t="str">
        <f t="shared" si="287"/>
        <v>Prediabetes</v>
      </c>
      <c r="P2035">
        <v>5.83</v>
      </c>
      <c r="Q2035" s="2" t="s">
        <v>8354</v>
      </c>
      <c r="R2035" s="2" t="s">
        <v>8354</v>
      </c>
      <c r="S2035" t="s">
        <v>2382</v>
      </c>
      <c r="T2035" s="2">
        <v>1</v>
      </c>
      <c r="U2035" s="2" t="str">
        <f t="shared" si="288"/>
        <v>NO</v>
      </c>
      <c r="V2035" t="s">
        <v>8354</v>
      </c>
      <c r="W2035" t="str">
        <f t="shared" si="289"/>
        <v>tier - 2</v>
      </c>
      <c r="X2035" t="s">
        <v>10</v>
      </c>
      <c r="Y2035" t="str">
        <f t="shared" si="290"/>
        <v>tier - 1</v>
      </c>
      <c r="Z2035" t="s">
        <v>15</v>
      </c>
      <c r="AA2035" s="15">
        <v>30763.01</v>
      </c>
      <c r="AB2035" t="str">
        <v>R1011</v>
      </c>
    </row>
    <row r="2036" spans="1:28" x14ac:dyDescent="0.2">
      <c r="A2036" s="1" t="s">
        <v>331</v>
      </c>
      <c r="B2036" s="13">
        <f t="shared" si="284"/>
        <v>22533</v>
      </c>
      <c r="C2036" s="1">
        <f t="shared" si="291"/>
        <v>61</v>
      </c>
      <c r="D2036">
        <v>1961</v>
      </c>
      <c r="E2036" s="7" t="s">
        <v>19</v>
      </c>
      <c r="F2036">
        <v>9</v>
      </c>
      <c r="G2036" s="8" t="str">
        <f t="shared" si="292"/>
        <v>Sep</v>
      </c>
      <c r="H2036" s="8" t="s">
        <v>6730</v>
      </c>
      <c r="I2036" s="14" t="s">
        <v>8164</v>
      </c>
      <c r="J2036" t="s">
        <v>6465</v>
      </c>
      <c r="K2036">
        <v>1961</v>
      </c>
      <c r="L2036">
        <f t="shared" si="285"/>
        <v>1961</v>
      </c>
      <c r="M2036">
        <v>33.344999999999999</v>
      </c>
      <c r="N2036" t="str">
        <f t="shared" si="286"/>
        <v>Obesity</v>
      </c>
      <c r="O2036" t="str">
        <f t="shared" si="287"/>
        <v>Normal</v>
      </c>
      <c r="P2036">
        <v>4.29</v>
      </c>
      <c r="Q2036" s="2" t="s">
        <v>8354</v>
      </c>
      <c r="R2036" s="2" t="s">
        <v>8354</v>
      </c>
      <c r="S2036" t="s">
        <v>8354</v>
      </c>
      <c r="T2036" s="2">
        <v>1</v>
      </c>
      <c r="U2036" s="2" t="str">
        <f t="shared" si="288"/>
        <v>NO</v>
      </c>
      <c r="V2036" t="s">
        <v>8354</v>
      </c>
      <c r="W2036" t="str">
        <f t="shared" si="289"/>
        <v>tier - 2</v>
      </c>
      <c r="X2036" t="s">
        <v>10</v>
      </c>
      <c r="Y2036" t="str">
        <f t="shared" si="290"/>
        <v>tier - 2</v>
      </c>
      <c r="Z2036" t="s">
        <v>10</v>
      </c>
      <c r="AA2036" s="15">
        <v>30942.19</v>
      </c>
      <c r="AB2036" t="str">
        <v>R1013</v>
      </c>
    </row>
    <row r="2037" spans="1:28" x14ac:dyDescent="0.2">
      <c r="A2037" s="1" t="s">
        <v>330</v>
      </c>
      <c r="B2037" s="13">
        <f t="shared" si="284"/>
        <v>38300</v>
      </c>
      <c r="C2037" s="1">
        <f t="shared" si="291"/>
        <v>18</v>
      </c>
      <c r="D2037">
        <v>2004</v>
      </c>
      <c r="E2037" s="7" t="s">
        <v>14</v>
      </c>
      <c r="F2037">
        <v>9</v>
      </c>
      <c r="G2037" s="8" t="str">
        <f t="shared" si="292"/>
        <v>Nov</v>
      </c>
      <c r="H2037" s="8" t="s">
        <v>6730</v>
      </c>
      <c r="I2037" s="14" t="s">
        <v>8165</v>
      </c>
      <c r="J2037" t="s">
        <v>6466</v>
      </c>
      <c r="K2037">
        <v>2004</v>
      </c>
      <c r="L2037">
        <f t="shared" si="285"/>
        <v>2004</v>
      </c>
      <c r="M2037">
        <v>29.925000000000001</v>
      </c>
      <c r="N2037" t="str">
        <f t="shared" si="286"/>
        <v>Obesity</v>
      </c>
      <c r="O2037" t="str">
        <f t="shared" si="287"/>
        <v>Normal</v>
      </c>
      <c r="P2037">
        <v>5.3</v>
      </c>
      <c r="Q2037" s="2" t="s">
        <v>8354</v>
      </c>
      <c r="R2037" s="2" t="s">
        <v>8354</v>
      </c>
      <c r="S2037" t="s">
        <v>8354</v>
      </c>
      <c r="T2037" s="2">
        <v>1</v>
      </c>
      <c r="U2037" s="2" t="str">
        <f t="shared" si="288"/>
        <v>NO</v>
      </c>
      <c r="V2037" t="s">
        <v>8354</v>
      </c>
      <c r="W2037" t="str">
        <f t="shared" si="289"/>
        <v>tier - 2</v>
      </c>
      <c r="X2037" t="s">
        <v>10</v>
      </c>
      <c r="Y2037" t="str">
        <f t="shared" si="290"/>
        <v>tier - 1</v>
      </c>
      <c r="Z2037" t="s">
        <v>15</v>
      </c>
      <c r="AA2037" s="15">
        <v>31196.61</v>
      </c>
      <c r="AB2037" t="str">
        <v>R1011</v>
      </c>
    </row>
    <row r="2038" spans="1:28" x14ac:dyDescent="0.2">
      <c r="A2038" s="1" t="s">
        <v>329</v>
      </c>
      <c r="B2038" s="13">
        <f t="shared" si="284"/>
        <v>36729</v>
      </c>
      <c r="C2038" s="1">
        <f t="shared" si="291"/>
        <v>22</v>
      </c>
      <c r="D2038">
        <v>2000</v>
      </c>
      <c r="E2038" s="7" t="s">
        <v>9</v>
      </c>
      <c r="F2038">
        <v>22</v>
      </c>
      <c r="G2038" s="8" t="str">
        <f t="shared" si="292"/>
        <v>Jul</v>
      </c>
      <c r="H2038" s="8" t="s">
        <v>6730</v>
      </c>
      <c r="I2038" s="14" t="s">
        <v>7349</v>
      </c>
      <c r="J2038" t="s">
        <v>6467</v>
      </c>
      <c r="K2038">
        <v>2000</v>
      </c>
      <c r="L2038">
        <f t="shared" si="285"/>
        <v>2000</v>
      </c>
      <c r="M2038">
        <v>24.225000000000001</v>
      </c>
      <c r="N2038" t="str">
        <f t="shared" si="286"/>
        <v>Normalweight</v>
      </c>
      <c r="O2038" t="str">
        <f t="shared" si="287"/>
        <v>Normal</v>
      </c>
      <c r="P2038">
        <v>4.42</v>
      </c>
      <c r="Q2038" s="2" t="s">
        <v>8354</v>
      </c>
      <c r="R2038" s="2" t="s">
        <v>8354</v>
      </c>
      <c r="S2038" t="s">
        <v>8354</v>
      </c>
      <c r="T2038" s="2">
        <v>1</v>
      </c>
      <c r="U2038" s="2" t="str">
        <f t="shared" si="288"/>
        <v>NO</v>
      </c>
      <c r="V2038" t="s">
        <v>8354</v>
      </c>
      <c r="W2038" t="str">
        <f t="shared" si="289"/>
        <v>tier - 1</v>
      </c>
      <c r="X2038" t="s">
        <v>15</v>
      </c>
      <c r="Y2038" t="str">
        <f t="shared" si="290"/>
        <v>tier - 1</v>
      </c>
      <c r="Z2038" t="s">
        <v>15</v>
      </c>
      <c r="AA2038" s="15">
        <v>31234.560000000001</v>
      </c>
      <c r="AB2038" t="str">
        <v>R1011</v>
      </c>
    </row>
    <row r="2039" spans="1:28" x14ac:dyDescent="0.2">
      <c r="A2039" s="1" t="s">
        <v>328</v>
      </c>
      <c r="B2039" s="13">
        <f t="shared" si="284"/>
        <v>25028</v>
      </c>
      <c r="C2039" s="1">
        <f t="shared" si="291"/>
        <v>54</v>
      </c>
      <c r="D2039">
        <v>1968</v>
      </c>
      <c r="E2039" s="7" t="s">
        <v>9</v>
      </c>
      <c r="F2039">
        <v>9</v>
      </c>
      <c r="G2039" s="8" t="str">
        <f t="shared" si="292"/>
        <v>Jul</v>
      </c>
      <c r="H2039" s="8" t="s">
        <v>6730</v>
      </c>
      <c r="I2039" s="14" t="s">
        <v>6955</v>
      </c>
      <c r="J2039" t="s">
        <v>6468</v>
      </c>
      <c r="K2039">
        <v>1968</v>
      </c>
      <c r="L2039">
        <f t="shared" si="285"/>
        <v>1968</v>
      </c>
      <c r="M2039">
        <v>29.68</v>
      </c>
      <c r="N2039" t="str">
        <f t="shared" si="286"/>
        <v>Overweight</v>
      </c>
      <c r="O2039" t="str">
        <f t="shared" si="287"/>
        <v>Normal</v>
      </c>
      <c r="P2039">
        <v>5.68</v>
      </c>
      <c r="Q2039" s="2" t="s">
        <v>8354</v>
      </c>
      <c r="R2039" s="2" t="s">
        <v>8355</v>
      </c>
      <c r="S2039" t="s">
        <v>8354</v>
      </c>
      <c r="T2039" s="2">
        <v>1</v>
      </c>
      <c r="U2039" s="2" t="str">
        <f t="shared" si="288"/>
        <v>NO</v>
      </c>
      <c r="V2039" t="s">
        <v>8354</v>
      </c>
      <c r="W2039" t="str">
        <f t="shared" si="289"/>
        <v>tier - 2</v>
      </c>
      <c r="X2039" t="s">
        <v>10</v>
      </c>
      <c r="Y2039" t="str">
        <f t="shared" si="290"/>
        <v>tier - 1</v>
      </c>
      <c r="Z2039" t="s">
        <v>15</v>
      </c>
      <c r="AA2039" s="15">
        <v>31322.53</v>
      </c>
      <c r="AB2039" t="str">
        <v>R1011</v>
      </c>
    </row>
    <row r="2040" spans="1:28" x14ac:dyDescent="0.2">
      <c r="A2040" s="1" t="s">
        <v>327</v>
      </c>
      <c r="B2040" s="13">
        <f t="shared" si="284"/>
        <v>34969</v>
      </c>
      <c r="C2040" s="1">
        <f t="shared" si="291"/>
        <v>27</v>
      </c>
      <c r="D2040">
        <v>1995</v>
      </c>
      <c r="E2040" s="7" t="s">
        <v>19</v>
      </c>
      <c r="F2040">
        <v>27</v>
      </c>
      <c r="G2040" s="8" t="str">
        <f t="shared" si="292"/>
        <v>Sep</v>
      </c>
      <c r="H2040" s="8" t="s">
        <v>6732</v>
      </c>
      <c r="I2040" s="14" t="s">
        <v>8009</v>
      </c>
      <c r="J2040" t="s">
        <v>4796</v>
      </c>
      <c r="K2040">
        <v>1995</v>
      </c>
      <c r="L2040">
        <f t="shared" si="285"/>
        <v>1995</v>
      </c>
      <c r="M2040">
        <v>20.614999999999998</v>
      </c>
      <c r="N2040" t="str">
        <f t="shared" si="286"/>
        <v>Normalweight</v>
      </c>
      <c r="O2040" t="str">
        <f t="shared" si="287"/>
        <v>Prediabetes</v>
      </c>
      <c r="P2040">
        <v>6.05</v>
      </c>
      <c r="Q2040" s="2" t="s">
        <v>8354</v>
      </c>
      <c r="R2040" s="2" t="s">
        <v>8354</v>
      </c>
      <c r="S2040" t="s">
        <v>2382</v>
      </c>
      <c r="T2040" s="2">
        <v>1</v>
      </c>
      <c r="U2040" s="2" t="str">
        <f t="shared" si="288"/>
        <v>NO</v>
      </c>
      <c r="V2040" t="s">
        <v>8354</v>
      </c>
      <c r="W2040" t="str">
        <f t="shared" si="289"/>
        <v>tier - 2</v>
      </c>
      <c r="X2040" t="s">
        <v>10</v>
      </c>
      <c r="Y2040" t="str">
        <f t="shared" si="290"/>
        <v>tier - 2</v>
      </c>
      <c r="Z2040" t="s">
        <v>10</v>
      </c>
      <c r="AA2040" s="15">
        <v>31328.27</v>
      </c>
      <c r="AB2040" t="str">
        <v>R1011</v>
      </c>
    </row>
    <row r="2041" spans="1:28" x14ac:dyDescent="0.2">
      <c r="A2041" s="1" t="s">
        <v>326</v>
      </c>
      <c r="B2041" s="13">
        <f t="shared" si="284"/>
        <v>27310</v>
      </c>
      <c r="C2041" s="1">
        <f t="shared" si="291"/>
        <v>48</v>
      </c>
      <c r="D2041">
        <v>1974</v>
      </c>
      <c r="E2041" s="7" t="s">
        <v>36</v>
      </c>
      <c r="F2041">
        <v>8</v>
      </c>
      <c r="G2041" s="8" t="str">
        <f t="shared" si="292"/>
        <v>Oct</v>
      </c>
      <c r="H2041" s="8" t="s">
        <v>6730</v>
      </c>
      <c r="I2041" s="14" t="s">
        <v>8166</v>
      </c>
      <c r="J2041" t="s">
        <v>6469</v>
      </c>
      <c r="K2041">
        <v>1974</v>
      </c>
      <c r="L2041">
        <f t="shared" si="285"/>
        <v>1974</v>
      </c>
      <c r="M2041">
        <v>32.119999999999997</v>
      </c>
      <c r="N2041" t="str">
        <f t="shared" si="286"/>
        <v>Obesity</v>
      </c>
      <c r="O2041" t="str">
        <f t="shared" si="287"/>
        <v>Normal</v>
      </c>
      <c r="P2041">
        <v>5.33</v>
      </c>
      <c r="Q2041" s="2" t="s">
        <v>8354</v>
      </c>
      <c r="R2041" s="2" t="s">
        <v>8355</v>
      </c>
      <c r="S2041" t="s">
        <v>8354</v>
      </c>
      <c r="T2041" s="2">
        <v>1</v>
      </c>
      <c r="U2041" s="2" t="str">
        <f t="shared" si="288"/>
        <v>NO</v>
      </c>
      <c r="V2041" t="s">
        <v>8354</v>
      </c>
      <c r="W2041" t="str">
        <f t="shared" si="289"/>
        <v>tier - 2</v>
      </c>
      <c r="X2041" t="s">
        <v>10</v>
      </c>
      <c r="Y2041" t="str">
        <f t="shared" si="290"/>
        <v>tier - 3</v>
      </c>
      <c r="Z2041" t="s">
        <v>11</v>
      </c>
      <c r="AA2041" s="15">
        <v>31368.81</v>
      </c>
      <c r="AB2041" t="str">
        <v>R1011</v>
      </c>
    </row>
    <row r="2042" spans="1:28" x14ac:dyDescent="0.2">
      <c r="A2042" s="1" t="s">
        <v>325</v>
      </c>
      <c r="B2042" s="13">
        <f t="shared" si="284"/>
        <v>27696</v>
      </c>
      <c r="C2042" s="1">
        <f t="shared" si="291"/>
        <v>47</v>
      </c>
      <c r="D2042">
        <v>1975</v>
      </c>
      <c r="E2042" s="7" t="s">
        <v>36</v>
      </c>
      <c r="F2042">
        <v>29</v>
      </c>
      <c r="G2042" s="8" t="str">
        <f t="shared" si="292"/>
        <v>Oct</v>
      </c>
      <c r="H2042" s="8" t="s">
        <v>6732</v>
      </c>
      <c r="I2042" s="14" t="s">
        <v>7453</v>
      </c>
      <c r="J2042" t="s">
        <v>4774</v>
      </c>
      <c r="K2042">
        <v>1975</v>
      </c>
      <c r="L2042">
        <f t="shared" si="285"/>
        <v>1975</v>
      </c>
      <c r="M2042">
        <v>27.36</v>
      </c>
      <c r="N2042" t="str">
        <f t="shared" si="286"/>
        <v>Overweight</v>
      </c>
      <c r="O2042" t="str">
        <f t="shared" si="287"/>
        <v>Prediabetes</v>
      </c>
      <c r="P2042">
        <v>6.22</v>
      </c>
      <c r="Q2042" s="2" t="s">
        <v>8354</v>
      </c>
      <c r="R2042" s="2" t="s">
        <v>8354</v>
      </c>
      <c r="S2042" t="s">
        <v>8354</v>
      </c>
      <c r="T2042" s="2">
        <v>0</v>
      </c>
      <c r="U2042" s="2" t="str">
        <f t="shared" si="288"/>
        <v>NO</v>
      </c>
      <c r="V2042" t="s">
        <v>8354</v>
      </c>
      <c r="W2042" t="str">
        <f t="shared" si="289"/>
        <v>tier - 2</v>
      </c>
      <c r="X2042" t="s">
        <v>10</v>
      </c>
      <c r="Y2042" t="str">
        <f t="shared" si="290"/>
        <v>tier - 1</v>
      </c>
      <c r="Z2042" t="s">
        <v>15</v>
      </c>
      <c r="AA2042" s="15">
        <v>31591.82</v>
      </c>
      <c r="AB2042" t="str">
        <v>R1011</v>
      </c>
    </row>
    <row r="2043" spans="1:28" x14ac:dyDescent="0.2">
      <c r="A2043" s="1" t="s">
        <v>324</v>
      </c>
      <c r="B2043" s="13">
        <f t="shared" si="284"/>
        <v>22263</v>
      </c>
      <c r="C2043" s="1">
        <f t="shared" si="291"/>
        <v>62</v>
      </c>
      <c r="D2043">
        <v>1960</v>
      </c>
      <c r="E2043" s="7" t="s">
        <v>29</v>
      </c>
      <c r="F2043">
        <v>13</v>
      </c>
      <c r="G2043" s="8" t="str">
        <f t="shared" si="292"/>
        <v>Dec</v>
      </c>
      <c r="H2043" s="8" t="s">
        <v>6732</v>
      </c>
      <c r="I2043" s="14" t="s">
        <v>8167</v>
      </c>
      <c r="J2043" t="s">
        <v>6470</v>
      </c>
      <c r="K2043">
        <v>1960</v>
      </c>
      <c r="L2043">
        <f t="shared" si="285"/>
        <v>1960</v>
      </c>
      <c r="M2043">
        <v>17.385000000000002</v>
      </c>
      <c r="N2043" t="str">
        <f t="shared" si="286"/>
        <v>Underweight</v>
      </c>
      <c r="O2043" t="str">
        <f t="shared" si="287"/>
        <v>Prediabetes</v>
      </c>
      <c r="P2043">
        <v>5.84</v>
      </c>
      <c r="Q2043" s="2" t="s">
        <v>8354</v>
      </c>
      <c r="R2043" s="2" t="s">
        <v>8354</v>
      </c>
      <c r="S2043" t="s">
        <v>8354</v>
      </c>
      <c r="T2043" s="2">
        <v>0</v>
      </c>
      <c r="U2043" s="2" t="str">
        <f t="shared" si="288"/>
        <v>NO</v>
      </c>
      <c r="V2043" t="s">
        <v>8354</v>
      </c>
      <c r="W2043" t="str">
        <f t="shared" si="289"/>
        <v>tier - 2</v>
      </c>
      <c r="X2043" t="s">
        <v>10</v>
      </c>
      <c r="Y2043" t="str">
        <f t="shared" si="290"/>
        <v>tier - 1</v>
      </c>
      <c r="Z2043" t="s">
        <v>15</v>
      </c>
      <c r="AA2043" s="15">
        <v>31620</v>
      </c>
      <c r="AB2043" t="str">
        <v>R1024</v>
      </c>
    </row>
    <row r="2044" spans="1:28" x14ac:dyDescent="0.2">
      <c r="A2044" s="1" t="s">
        <v>323</v>
      </c>
      <c r="B2044" s="13">
        <f t="shared" si="284"/>
        <v>28412</v>
      </c>
      <c r="C2044" s="1">
        <f t="shared" si="291"/>
        <v>45</v>
      </c>
      <c r="D2044">
        <v>1977</v>
      </c>
      <c r="E2044" s="7" t="s">
        <v>36</v>
      </c>
      <c r="F2044">
        <v>14</v>
      </c>
      <c r="G2044" s="8" t="str">
        <f t="shared" si="292"/>
        <v>Oct</v>
      </c>
      <c r="H2044" s="8" t="s">
        <v>6732</v>
      </c>
      <c r="I2044" s="14" t="s">
        <v>8168</v>
      </c>
      <c r="J2044" t="s">
        <v>6471</v>
      </c>
      <c r="K2044">
        <v>1977</v>
      </c>
      <c r="L2044">
        <f t="shared" si="285"/>
        <v>1977</v>
      </c>
      <c r="M2044">
        <v>30.13</v>
      </c>
      <c r="N2044" t="str">
        <f t="shared" si="286"/>
        <v>Obesity</v>
      </c>
      <c r="O2044" t="str">
        <f t="shared" si="287"/>
        <v>Prediabetes</v>
      </c>
      <c r="P2044">
        <v>5.71</v>
      </c>
      <c r="Q2044" s="2" t="s">
        <v>8354</v>
      </c>
      <c r="R2044" s="2" t="s">
        <v>8355</v>
      </c>
      <c r="S2044" t="s">
        <v>8354</v>
      </c>
      <c r="T2044" s="2">
        <v>1</v>
      </c>
      <c r="U2044" s="2" t="str">
        <f t="shared" si="288"/>
        <v>NO</v>
      </c>
      <c r="V2044" t="s">
        <v>8354</v>
      </c>
      <c r="W2044" t="str">
        <f t="shared" si="289"/>
        <v>tier - 2</v>
      </c>
      <c r="X2044" t="s">
        <v>10</v>
      </c>
      <c r="Y2044" t="str">
        <f t="shared" si="290"/>
        <v>tier - 2</v>
      </c>
      <c r="Z2044" t="s">
        <v>10</v>
      </c>
      <c r="AA2044" s="15">
        <v>31736.7</v>
      </c>
      <c r="AB2044" t="str">
        <v>R1012</v>
      </c>
    </row>
    <row r="2045" spans="1:28" x14ac:dyDescent="0.2">
      <c r="A2045" s="1" t="s">
        <v>322</v>
      </c>
      <c r="B2045" s="13">
        <f t="shared" si="284"/>
        <v>30935</v>
      </c>
      <c r="C2045" s="1">
        <f t="shared" si="291"/>
        <v>38</v>
      </c>
      <c r="D2045">
        <v>1984</v>
      </c>
      <c r="E2045" s="7" t="s">
        <v>19</v>
      </c>
      <c r="F2045">
        <v>10</v>
      </c>
      <c r="G2045" s="8" t="str">
        <f t="shared" si="292"/>
        <v>Sep</v>
      </c>
      <c r="H2045" s="8" t="s">
        <v>6730</v>
      </c>
      <c r="I2045" s="14" t="s">
        <v>8169</v>
      </c>
      <c r="J2045" t="s">
        <v>6472</v>
      </c>
      <c r="K2045">
        <v>1984</v>
      </c>
      <c r="L2045">
        <f t="shared" si="285"/>
        <v>1984</v>
      </c>
      <c r="M2045">
        <v>25.44</v>
      </c>
      <c r="N2045" t="str">
        <f t="shared" si="286"/>
        <v>Overweight</v>
      </c>
      <c r="O2045" t="str">
        <f t="shared" si="287"/>
        <v>Prediabetes</v>
      </c>
      <c r="P2045">
        <v>6.04</v>
      </c>
      <c r="Q2045" s="2" t="s">
        <v>8355</v>
      </c>
      <c r="R2045" s="2" t="s">
        <v>8354</v>
      </c>
      <c r="S2045" t="s">
        <v>2382</v>
      </c>
      <c r="T2045" s="2">
        <v>1</v>
      </c>
      <c r="U2045" s="2" t="str">
        <f t="shared" si="288"/>
        <v>NO</v>
      </c>
      <c r="V2045" t="s">
        <v>8354</v>
      </c>
      <c r="W2045" t="str">
        <f t="shared" si="289"/>
        <v>tier - 2</v>
      </c>
      <c r="X2045" t="s">
        <v>10</v>
      </c>
      <c r="Y2045" t="str">
        <f t="shared" si="290"/>
        <v>tier - 1</v>
      </c>
      <c r="Z2045" t="s">
        <v>15</v>
      </c>
      <c r="AA2045" s="15">
        <v>31743.919999999998</v>
      </c>
      <c r="AB2045" t="str">
        <v>R1011</v>
      </c>
    </row>
    <row r="2046" spans="1:28" x14ac:dyDescent="0.2">
      <c r="A2046" s="1" t="s">
        <v>321</v>
      </c>
      <c r="B2046" s="13">
        <f t="shared" si="284"/>
        <v>27662</v>
      </c>
      <c r="C2046" s="1">
        <f t="shared" si="291"/>
        <v>47</v>
      </c>
      <c r="D2046">
        <v>1975</v>
      </c>
      <c r="E2046" s="7" t="s">
        <v>19</v>
      </c>
      <c r="F2046">
        <v>25</v>
      </c>
      <c r="G2046" s="8" t="str">
        <f t="shared" si="292"/>
        <v>Sep</v>
      </c>
      <c r="H2046" s="8" t="s">
        <v>6730</v>
      </c>
      <c r="I2046" s="14" t="s">
        <v>8170</v>
      </c>
      <c r="J2046" t="s">
        <v>6473</v>
      </c>
      <c r="K2046">
        <v>1975</v>
      </c>
      <c r="L2046">
        <f t="shared" si="285"/>
        <v>1975</v>
      </c>
      <c r="M2046">
        <v>39.805</v>
      </c>
      <c r="N2046" t="str">
        <f t="shared" si="286"/>
        <v>Obesity</v>
      </c>
      <c r="O2046" t="str">
        <f t="shared" si="287"/>
        <v>Normal</v>
      </c>
      <c r="P2046">
        <v>4.38</v>
      </c>
      <c r="Q2046" s="2" t="s">
        <v>8354</v>
      </c>
      <c r="R2046" s="2" t="s">
        <v>8355</v>
      </c>
      <c r="S2046" t="s">
        <v>8354</v>
      </c>
      <c r="T2046" s="2">
        <v>1</v>
      </c>
      <c r="U2046" s="2" t="str">
        <f t="shared" si="288"/>
        <v>NO</v>
      </c>
      <c r="V2046" t="s">
        <v>8354</v>
      </c>
      <c r="W2046" t="str">
        <f t="shared" si="289"/>
        <v>tier - 2</v>
      </c>
      <c r="X2046" t="s">
        <v>10</v>
      </c>
      <c r="Y2046" t="str">
        <f t="shared" si="290"/>
        <v>tier - 3</v>
      </c>
      <c r="Z2046" t="s">
        <v>11</v>
      </c>
      <c r="AA2046" s="15">
        <v>31897.1</v>
      </c>
      <c r="AB2046" t="str">
        <v>R1011</v>
      </c>
    </row>
    <row r="2047" spans="1:28" x14ac:dyDescent="0.2">
      <c r="A2047" s="1" t="s">
        <v>320</v>
      </c>
      <c r="B2047" s="13">
        <f t="shared" si="284"/>
        <v>26563</v>
      </c>
      <c r="C2047" s="1">
        <f t="shared" si="291"/>
        <v>50</v>
      </c>
      <c r="D2047">
        <v>1972</v>
      </c>
      <c r="E2047" s="7" t="s">
        <v>19</v>
      </c>
      <c r="F2047">
        <v>21</v>
      </c>
      <c r="G2047" s="8" t="str">
        <f t="shared" si="292"/>
        <v>Sep</v>
      </c>
      <c r="H2047" s="8" t="s">
        <v>6730</v>
      </c>
      <c r="I2047" s="14" t="s">
        <v>8171</v>
      </c>
      <c r="J2047" t="s">
        <v>6474</v>
      </c>
      <c r="K2047">
        <v>1972</v>
      </c>
      <c r="L2047">
        <f t="shared" si="285"/>
        <v>1972</v>
      </c>
      <c r="M2047">
        <v>30.4</v>
      </c>
      <c r="N2047" t="str">
        <f t="shared" si="286"/>
        <v>Obesity</v>
      </c>
      <c r="O2047" t="str">
        <f t="shared" si="287"/>
        <v>Normal</v>
      </c>
      <c r="P2047">
        <v>5.56</v>
      </c>
      <c r="Q2047" s="2" t="s">
        <v>8355</v>
      </c>
      <c r="R2047" s="2" t="s">
        <v>8355</v>
      </c>
      <c r="S2047" t="s">
        <v>8354</v>
      </c>
      <c r="T2047" s="2">
        <v>1</v>
      </c>
      <c r="U2047" s="2" t="str">
        <f t="shared" si="288"/>
        <v>NO</v>
      </c>
      <c r="V2047" t="s">
        <v>8354</v>
      </c>
      <c r="W2047" t="str">
        <f t="shared" si="289"/>
        <v>tier - 2</v>
      </c>
      <c r="X2047" t="s">
        <v>10</v>
      </c>
      <c r="Y2047" t="str">
        <f t="shared" si="290"/>
        <v>tier - 1</v>
      </c>
      <c r="Z2047" t="s">
        <v>15</v>
      </c>
      <c r="AA2047" s="15">
        <v>31980.89</v>
      </c>
      <c r="AB2047" t="str">
        <v>R1011</v>
      </c>
    </row>
    <row r="2048" spans="1:28" x14ac:dyDescent="0.2">
      <c r="A2048" s="1" t="s">
        <v>319</v>
      </c>
      <c r="B2048" s="13">
        <f t="shared" si="284"/>
        <v>34225</v>
      </c>
      <c r="C2048" s="1">
        <f t="shared" si="291"/>
        <v>29</v>
      </c>
      <c r="D2048">
        <v>1993</v>
      </c>
      <c r="E2048" s="7" t="s">
        <v>19</v>
      </c>
      <c r="F2048">
        <v>13</v>
      </c>
      <c r="G2048" s="8" t="str">
        <f t="shared" si="292"/>
        <v>Sep</v>
      </c>
      <c r="H2048" s="8" t="s">
        <v>6730</v>
      </c>
      <c r="I2048" s="14" t="s">
        <v>6807</v>
      </c>
      <c r="J2048" t="s">
        <v>4800</v>
      </c>
      <c r="K2048">
        <v>1993</v>
      </c>
      <c r="L2048">
        <f t="shared" si="285"/>
        <v>1993</v>
      </c>
      <c r="M2048">
        <v>23.18</v>
      </c>
      <c r="N2048" t="str">
        <f t="shared" si="286"/>
        <v>Normalweight</v>
      </c>
      <c r="O2048" t="str">
        <f t="shared" si="287"/>
        <v>Normal</v>
      </c>
      <c r="P2048">
        <v>4.24</v>
      </c>
      <c r="Q2048" s="2" t="s">
        <v>8354</v>
      </c>
      <c r="R2048" s="2" t="s">
        <v>8355</v>
      </c>
      <c r="S2048" t="s">
        <v>8354</v>
      </c>
      <c r="T2048" s="2">
        <v>1</v>
      </c>
      <c r="U2048" s="2" t="str">
        <f t="shared" si="288"/>
        <v>NO</v>
      </c>
      <c r="V2048" t="s">
        <v>8354</v>
      </c>
      <c r="W2048" t="str">
        <f t="shared" si="289"/>
        <v>tier - 1</v>
      </c>
      <c r="X2048" t="s">
        <v>15</v>
      </c>
      <c r="Y2048" t="str">
        <f t="shared" si="290"/>
        <v>tier - 3</v>
      </c>
      <c r="Z2048" t="s">
        <v>11</v>
      </c>
      <c r="AA2048" s="15">
        <v>32086.21</v>
      </c>
      <c r="AB2048" t="str">
        <v>R1011</v>
      </c>
    </row>
    <row r="2049" spans="1:28" x14ac:dyDescent="0.2">
      <c r="A2049" s="1" t="s">
        <v>318</v>
      </c>
      <c r="B2049" s="13">
        <f t="shared" si="284"/>
        <v>28804</v>
      </c>
      <c r="C2049" s="1">
        <f t="shared" si="291"/>
        <v>44</v>
      </c>
      <c r="D2049">
        <v>1978</v>
      </c>
      <c r="E2049" s="7" t="s">
        <v>14</v>
      </c>
      <c r="F2049">
        <v>10</v>
      </c>
      <c r="G2049" s="8" t="str">
        <f t="shared" si="292"/>
        <v>Nov</v>
      </c>
      <c r="H2049" s="8" t="s">
        <v>6730</v>
      </c>
      <c r="I2049" s="14" t="s">
        <v>8172</v>
      </c>
      <c r="J2049" t="s">
        <v>6475</v>
      </c>
      <c r="K2049">
        <v>1978</v>
      </c>
      <c r="L2049">
        <f t="shared" si="285"/>
        <v>1978</v>
      </c>
      <c r="M2049">
        <v>39.615000000000002</v>
      </c>
      <c r="N2049" t="str">
        <f t="shared" si="286"/>
        <v>Obesity</v>
      </c>
      <c r="O2049" t="str">
        <f t="shared" si="287"/>
        <v>Prediabetes</v>
      </c>
      <c r="P2049">
        <v>6.32</v>
      </c>
      <c r="Q2049" s="2" t="s">
        <v>8354</v>
      </c>
      <c r="R2049" s="2" t="s">
        <v>8354</v>
      </c>
      <c r="S2049" t="s">
        <v>2382</v>
      </c>
      <c r="T2049" s="2">
        <v>1</v>
      </c>
      <c r="U2049" s="2" t="str">
        <f t="shared" si="288"/>
        <v>NO</v>
      </c>
      <c r="V2049" t="s">
        <v>8354</v>
      </c>
      <c r="W2049" t="str">
        <f t="shared" si="289"/>
        <v>tier - 1</v>
      </c>
      <c r="X2049" t="s">
        <v>15</v>
      </c>
      <c r="Y2049" t="str">
        <f t="shared" si="290"/>
        <v>tier - 3</v>
      </c>
      <c r="Z2049" t="s">
        <v>11</v>
      </c>
      <c r="AA2049" s="15">
        <v>32108.66</v>
      </c>
      <c r="AB2049" t="str">
        <v>R1017</v>
      </c>
    </row>
    <row r="2050" spans="1:28" x14ac:dyDescent="0.2">
      <c r="A2050" s="1" t="s">
        <v>317</v>
      </c>
      <c r="B2050" s="13">
        <f t="shared" si="284"/>
        <v>25457</v>
      </c>
      <c r="C2050" s="1">
        <f t="shared" si="291"/>
        <v>53</v>
      </c>
      <c r="D2050">
        <v>1969</v>
      </c>
      <c r="E2050" s="7" t="s">
        <v>19</v>
      </c>
      <c r="F2050">
        <v>11</v>
      </c>
      <c r="G2050" s="8" t="str">
        <f t="shared" si="292"/>
        <v>Sep</v>
      </c>
      <c r="H2050" s="8" t="s">
        <v>6732</v>
      </c>
      <c r="I2050" s="14" t="s">
        <v>8173</v>
      </c>
      <c r="J2050" t="s">
        <v>5767</v>
      </c>
      <c r="K2050">
        <v>1969</v>
      </c>
      <c r="L2050">
        <f t="shared" si="285"/>
        <v>1969</v>
      </c>
      <c r="M2050">
        <v>30.59</v>
      </c>
      <c r="N2050" t="str">
        <f t="shared" si="286"/>
        <v>Obesity</v>
      </c>
      <c r="O2050" t="str">
        <f t="shared" si="287"/>
        <v>Prediabetes</v>
      </c>
      <c r="P2050">
        <v>6.3</v>
      </c>
      <c r="Q2050" s="2" t="s">
        <v>8355</v>
      </c>
      <c r="R2050" s="2" t="s">
        <v>8354</v>
      </c>
      <c r="S2050" t="s">
        <v>2382</v>
      </c>
      <c r="T2050" s="2">
        <v>1</v>
      </c>
      <c r="U2050" s="2" t="str">
        <f t="shared" si="288"/>
        <v>NO</v>
      </c>
      <c r="V2050" t="s">
        <v>8354</v>
      </c>
      <c r="W2050" t="str">
        <f t="shared" si="289"/>
        <v>tier - 1</v>
      </c>
      <c r="X2050" t="s">
        <v>15</v>
      </c>
      <c r="Y2050" t="str">
        <f t="shared" si="290"/>
        <v>tier - 2</v>
      </c>
      <c r="Z2050" t="s">
        <v>10</v>
      </c>
      <c r="AA2050" s="15">
        <v>32192.76</v>
      </c>
      <c r="AB2050" t="str">
        <v>R1011</v>
      </c>
    </row>
    <row r="2051" spans="1:28" x14ac:dyDescent="0.2">
      <c r="A2051" s="1" t="s">
        <v>316</v>
      </c>
      <c r="B2051" s="13">
        <f t="shared" ref="B2051:B2114" si="293">DATE(D2051,MONTH(6&amp;E2051),F2051)</f>
        <v>34585</v>
      </c>
      <c r="C2051" s="1">
        <f t="shared" si="291"/>
        <v>28</v>
      </c>
      <c r="D2051">
        <v>1994</v>
      </c>
      <c r="E2051" s="7" t="s">
        <v>19</v>
      </c>
      <c r="F2051">
        <v>8</v>
      </c>
      <c r="G2051" s="8" t="str">
        <f t="shared" si="292"/>
        <v>Sep</v>
      </c>
      <c r="H2051" s="8" t="s">
        <v>6732</v>
      </c>
      <c r="I2051" s="14" t="s">
        <v>7202</v>
      </c>
      <c r="J2051" t="s">
        <v>6067</v>
      </c>
      <c r="K2051">
        <v>1994</v>
      </c>
      <c r="L2051">
        <f t="shared" ref="L2051:L2114" si="294">IF(ISBLANK(K2051),AVERAGE(K2051:K3099),K2051)</f>
        <v>1994</v>
      </c>
      <c r="M2051">
        <v>16.72</v>
      </c>
      <c r="N2051" t="str">
        <f t="shared" ref="N2051:N2114" si="295">IF(M2051&lt;18,"Underweight",IF(M2051&lt;=24.9,"Normalweight",IF(M2051&lt;=29.9,"Overweight","Obesity")))</f>
        <v>Underweight</v>
      </c>
      <c r="O2051" t="str">
        <f t="shared" ref="O2051:O2114" si="296">IF(P2051&lt;5.7,"Normal",IF(P2051&lt;=6.4,"Prediabetes","Diabetes"))</f>
        <v>Normal</v>
      </c>
      <c r="P2051">
        <v>4.38</v>
      </c>
      <c r="Q2051" s="2" t="s">
        <v>8355</v>
      </c>
      <c r="R2051" s="2" t="s">
        <v>8354</v>
      </c>
      <c r="S2051" t="s">
        <v>8354</v>
      </c>
      <c r="T2051" s="2">
        <v>1</v>
      </c>
      <c r="U2051" s="2" t="str">
        <f t="shared" ref="U2051:U2114" si="297">IF(V2051=" ",_xlfn.MODE.SNGL(V2051:V2609),V2051)</f>
        <v>NO</v>
      </c>
      <c r="V2051" t="s">
        <v>8354</v>
      </c>
      <c r="W2051" t="str">
        <f t="shared" ref="W2051:W2114" si="298">IF(ISBLANK(X2051),"No Values",X2051)</f>
        <v>tier - 2</v>
      </c>
      <c r="X2051" t="s">
        <v>10</v>
      </c>
      <c r="Y2051" t="str">
        <f t="shared" ref="Y2051:Y2114" si="299">IF(ISBLANK(Z2051),"No Values",Z2051)</f>
        <v>tier - 1</v>
      </c>
      <c r="Z2051" t="s">
        <v>15</v>
      </c>
      <c r="AA2051" s="15">
        <v>32222.81</v>
      </c>
      <c r="AB2051" t="str">
        <v>R1011</v>
      </c>
    </row>
    <row r="2052" spans="1:28" x14ac:dyDescent="0.2">
      <c r="A2052" s="1" t="s">
        <v>315</v>
      </c>
      <c r="B2052" s="13">
        <f t="shared" si="293"/>
        <v>27745</v>
      </c>
      <c r="C2052" s="1">
        <f t="shared" si="291"/>
        <v>47</v>
      </c>
      <c r="D2052">
        <v>1975</v>
      </c>
      <c r="E2052" s="7" t="s">
        <v>29</v>
      </c>
      <c r="F2052">
        <v>17</v>
      </c>
      <c r="G2052" s="8" t="str">
        <f t="shared" si="292"/>
        <v>Dec</v>
      </c>
      <c r="H2052" s="8" t="s">
        <v>6732</v>
      </c>
      <c r="I2052" s="14" t="s">
        <v>8174</v>
      </c>
      <c r="J2052" t="s">
        <v>6476</v>
      </c>
      <c r="K2052">
        <v>1975</v>
      </c>
      <c r="L2052">
        <f t="shared" si="294"/>
        <v>1975</v>
      </c>
      <c r="M2052">
        <v>26.22</v>
      </c>
      <c r="N2052" t="str">
        <f t="shared" si="295"/>
        <v>Overweight</v>
      </c>
      <c r="O2052" t="str">
        <f t="shared" si="296"/>
        <v>Normal</v>
      </c>
      <c r="P2052">
        <v>4.6500000000000004</v>
      </c>
      <c r="Q2052" s="2" t="s">
        <v>8355</v>
      </c>
      <c r="R2052" s="2" t="s">
        <v>8354</v>
      </c>
      <c r="S2052" t="s">
        <v>2382</v>
      </c>
      <c r="T2052" s="2">
        <v>1</v>
      </c>
      <c r="U2052" s="2" t="str">
        <f t="shared" si="297"/>
        <v>NO</v>
      </c>
      <c r="V2052" t="s">
        <v>8354</v>
      </c>
      <c r="W2052" t="str">
        <f t="shared" si="298"/>
        <v>tier - 2</v>
      </c>
      <c r="X2052" t="s">
        <v>10</v>
      </c>
      <c r="Y2052" t="str">
        <f t="shared" si="299"/>
        <v>tier - 3</v>
      </c>
      <c r="Z2052" t="s">
        <v>11</v>
      </c>
      <c r="AA2052" s="15">
        <v>32259.96</v>
      </c>
      <c r="AB2052" t="str">
        <v>R1012</v>
      </c>
    </row>
    <row r="2053" spans="1:28" x14ac:dyDescent="0.2">
      <c r="A2053" s="1" t="s">
        <v>314</v>
      </c>
      <c r="B2053" s="13">
        <f t="shared" si="293"/>
        <v>31748</v>
      </c>
      <c r="C2053" s="1">
        <f t="shared" si="291"/>
        <v>36</v>
      </c>
      <c r="D2053">
        <v>1986</v>
      </c>
      <c r="E2053" s="7" t="s">
        <v>29</v>
      </c>
      <c r="F2053">
        <v>2</v>
      </c>
      <c r="G2053" s="8" t="str">
        <f t="shared" si="292"/>
        <v>Dec</v>
      </c>
      <c r="H2053" s="8" t="s">
        <v>6730</v>
      </c>
      <c r="I2053" s="14" t="s">
        <v>8175</v>
      </c>
      <c r="J2053" t="s">
        <v>5374</v>
      </c>
      <c r="K2053">
        <v>1986</v>
      </c>
      <c r="L2053">
        <f t="shared" si="294"/>
        <v>1986</v>
      </c>
      <c r="M2053">
        <v>31.824999999999999</v>
      </c>
      <c r="N2053" t="str">
        <f t="shared" si="295"/>
        <v>Obesity</v>
      </c>
      <c r="O2053" t="str">
        <f t="shared" si="296"/>
        <v>Normal</v>
      </c>
      <c r="P2053">
        <v>4.7</v>
      </c>
      <c r="Q2053" s="2" t="s">
        <v>8354</v>
      </c>
      <c r="R2053" s="2" t="s">
        <v>8354</v>
      </c>
      <c r="S2053" t="s">
        <v>2382</v>
      </c>
      <c r="T2053" s="2">
        <v>1</v>
      </c>
      <c r="U2053" s="2" t="str">
        <f t="shared" si="297"/>
        <v>NO</v>
      </c>
      <c r="V2053" t="s">
        <v>8354</v>
      </c>
      <c r="W2053" t="str">
        <f t="shared" si="298"/>
        <v>tier - 2</v>
      </c>
      <c r="X2053" t="s">
        <v>10</v>
      </c>
      <c r="Y2053" t="str">
        <f t="shared" si="299"/>
        <v>tier - 2</v>
      </c>
      <c r="Z2053" t="s">
        <v>10</v>
      </c>
      <c r="AA2053" s="15">
        <v>32288.49</v>
      </c>
      <c r="AB2053" t="str">
        <v>R1011</v>
      </c>
    </row>
    <row r="2054" spans="1:28" x14ac:dyDescent="0.2">
      <c r="A2054" s="1" t="s">
        <v>313</v>
      </c>
      <c r="B2054" s="13">
        <f t="shared" si="293"/>
        <v>26591</v>
      </c>
      <c r="C2054" s="1">
        <f t="shared" si="291"/>
        <v>50</v>
      </c>
      <c r="D2054">
        <v>1972</v>
      </c>
      <c r="E2054" s="7" t="s">
        <v>36</v>
      </c>
      <c r="F2054">
        <v>19</v>
      </c>
      <c r="G2054" s="8" t="str">
        <f t="shared" si="292"/>
        <v>Oct</v>
      </c>
      <c r="H2054" s="8" t="s">
        <v>6730</v>
      </c>
      <c r="I2054" s="14" t="s">
        <v>8176</v>
      </c>
      <c r="J2054" t="s">
        <v>6477</v>
      </c>
      <c r="K2054">
        <v>1972</v>
      </c>
      <c r="L2054">
        <f t="shared" si="294"/>
        <v>1972</v>
      </c>
      <c r="M2054">
        <v>25.745000000000001</v>
      </c>
      <c r="N2054" t="str">
        <f t="shared" si="295"/>
        <v>Overweight</v>
      </c>
      <c r="O2054" t="str">
        <f t="shared" si="296"/>
        <v>Normal</v>
      </c>
      <c r="P2054">
        <v>4.34</v>
      </c>
      <c r="Q2054" s="2" t="s">
        <v>8354</v>
      </c>
      <c r="R2054" s="2" t="s">
        <v>8354</v>
      </c>
      <c r="S2054" t="s">
        <v>2382</v>
      </c>
      <c r="T2054" s="2">
        <v>1</v>
      </c>
      <c r="U2054" s="2" t="str">
        <f t="shared" si="297"/>
        <v>NO</v>
      </c>
      <c r="V2054" t="s">
        <v>8354</v>
      </c>
      <c r="W2054" t="str">
        <f t="shared" si="298"/>
        <v>tier - 2</v>
      </c>
      <c r="X2054" t="s">
        <v>10</v>
      </c>
      <c r="Y2054" t="str">
        <f t="shared" si="299"/>
        <v>tier - 2</v>
      </c>
      <c r="Z2054" t="s">
        <v>10</v>
      </c>
      <c r="AA2054" s="15">
        <v>32428.63</v>
      </c>
      <c r="AB2054" t="str">
        <v>R1011</v>
      </c>
    </row>
    <row r="2055" spans="1:28" x14ac:dyDescent="0.2">
      <c r="A2055" s="1" t="s">
        <v>312</v>
      </c>
      <c r="B2055" s="13">
        <f t="shared" si="293"/>
        <v>27981</v>
      </c>
      <c r="C2055" s="1">
        <f t="shared" si="291"/>
        <v>46</v>
      </c>
      <c r="D2055">
        <v>1976</v>
      </c>
      <c r="E2055" s="7" t="s">
        <v>34</v>
      </c>
      <c r="F2055">
        <v>9</v>
      </c>
      <c r="G2055" s="8" t="str">
        <f t="shared" si="292"/>
        <v>Aug</v>
      </c>
      <c r="H2055" s="8" t="s">
        <v>6730</v>
      </c>
      <c r="I2055" s="14" t="s">
        <v>6897</v>
      </c>
      <c r="J2055" t="s">
        <v>6478</v>
      </c>
      <c r="K2055">
        <v>1976</v>
      </c>
      <c r="L2055">
        <f t="shared" si="294"/>
        <v>1976</v>
      </c>
      <c r="M2055">
        <v>24.605</v>
      </c>
      <c r="N2055" t="str">
        <f t="shared" si="295"/>
        <v>Normalweight</v>
      </c>
      <c r="O2055" t="str">
        <f t="shared" si="296"/>
        <v>Normal</v>
      </c>
      <c r="P2055">
        <v>5.62</v>
      </c>
      <c r="Q2055" s="2" t="s">
        <v>8354</v>
      </c>
      <c r="R2055" s="2" t="s">
        <v>8354</v>
      </c>
      <c r="S2055" t="s">
        <v>2382</v>
      </c>
      <c r="T2055" s="2">
        <v>1</v>
      </c>
      <c r="U2055" s="2" t="str">
        <f t="shared" si="297"/>
        <v>NO</v>
      </c>
      <c r="V2055" t="s">
        <v>8354</v>
      </c>
      <c r="W2055" t="str">
        <f t="shared" si="298"/>
        <v>tier - 2</v>
      </c>
      <c r="X2055" t="s">
        <v>10</v>
      </c>
      <c r="Y2055" t="str">
        <f t="shared" si="299"/>
        <v>tier - 3</v>
      </c>
      <c r="Z2055" t="s">
        <v>11</v>
      </c>
      <c r="AA2055" s="15">
        <v>32430.22</v>
      </c>
      <c r="AB2055" t="str">
        <v>R1011</v>
      </c>
    </row>
    <row r="2056" spans="1:28" x14ac:dyDescent="0.2">
      <c r="A2056" s="1" t="s">
        <v>311</v>
      </c>
      <c r="B2056" s="13">
        <f t="shared" si="293"/>
        <v>29856</v>
      </c>
      <c r="C2056" s="1">
        <f t="shared" si="291"/>
        <v>41</v>
      </c>
      <c r="D2056">
        <v>1981</v>
      </c>
      <c r="E2056" s="7" t="s">
        <v>19</v>
      </c>
      <c r="F2056">
        <v>27</v>
      </c>
      <c r="G2056" s="8" t="str">
        <f t="shared" si="292"/>
        <v>Sep</v>
      </c>
      <c r="H2056" s="8" t="s">
        <v>6730</v>
      </c>
      <c r="I2056" s="14" t="s">
        <v>8177</v>
      </c>
      <c r="J2056" t="s">
        <v>5206</v>
      </c>
      <c r="K2056">
        <v>1981</v>
      </c>
      <c r="L2056">
        <f t="shared" si="294"/>
        <v>1981</v>
      </c>
      <c r="M2056">
        <v>24.51</v>
      </c>
      <c r="N2056" t="str">
        <f t="shared" si="295"/>
        <v>Normalweight</v>
      </c>
      <c r="O2056" t="str">
        <f t="shared" si="296"/>
        <v>Normal</v>
      </c>
      <c r="P2056">
        <v>4.24</v>
      </c>
      <c r="Q2056" s="2" t="s">
        <v>8354</v>
      </c>
      <c r="R2056" s="2" t="s">
        <v>8354</v>
      </c>
      <c r="S2056" t="s">
        <v>2382</v>
      </c>
      <c r="T2056" s="2">
        <v>1</v>
      </c>
      <c r="U2056" s="2" t="str">
        <f t="shared" si="297"/>
        <v>NO</v>
      </c>
      <c r="V2056" t="s">
        <v>8354</v>
      </c>
      <c r="W2056" t="str">
        <f t="shared" si="298"/>
        <v>tier - 2</v>
      </c>
      <c r="X2056" t="s">
        <v>10</v>
      </c>
      <c r="Y2056" t="str">
        <f t="shared" si="299"/>
        <v>tier - 2</v>
      </c>
      <c r="Z2056" t="s">
        <v>10</v>
      </c>
      <c r="AA2056" s="15">
        <v>32462.35</v>
      </c>
      <c r="AB2056" t="str">
        <v>R1011</v>
      </c>
    </row>
    <row r="2057" spans="1:28" x14ac:dyDescent="0.2">
      <c r="A2057" s="1" t="s">
        <v>310</v>
      </c>
      <c r="B2057" s="13">
        <f t="shared" si="293"/>
        <v>28022</v>
      </c>
      <c r="C2057" s="1">
        <f t="shared" si="291"/>
        <v>46</v>
      </c>
      <c r="D2057">
        <v>1976</v>
      </c>
      <c r="E2057" s="7" t="s">
        <v>19</v>
      </c>
      <c r="F2057">
        <v>19</v>
      </c>
      <c r="G2057" s="8" t="str">
        <f t="shared" si="292"/>
        <v>Sep</v>
      </c>
      <c r="H2057" s="8" t="s">
        <v>6732</v>
      </c>
      <c r="I2057" s="14" t="s">
        <v>8178</v>
      </c>
      <c r="J2057" t="s">
        <v>6479</v>
      </c>
      <c r="K2057">
        <v>1976</v>
      </c>
      <c r="L2057">
        <f t="shared" si="294"/>
        <v>1976</v>
      </c>
      <c r="M2057">
        <v>31.065000000000001</v>
      </c>
      <c r="N2057" t="str">
        <f t="shared" si="295"/>
        <v>Obesity</v>
      </c>
      <c r="O2057" t="str">
        <f t="shared" si="296"/>
        <v>Normal</v>
      </c>
      <c r="P2057">
        <v>4.57</v>
      </c>
      <c r="Q2057" s="2" t="s">
        <v>8355</v>
      </c>
      <c r="R2057" s="2" t="s">
        <v>8354</v>
      </c>
      <c r="S2057" t="s">
        <v>8354</v>
      </c>
      <c r="T2057" s="2">
        <v>0</v>
      </c>
      <c r="U2057" s="2" t="str">
        <f t="shared" si="297"/>
        <v>NO</v>
      </c>
      <c r="V2057" t="s">
        <v>8354</v>
      </c>
      <c r="W2057" t="str">
        <f t="shared" si="298"/>
        <v>tier - 2</v>
      </c>
      <c r="X2057" t="s">
        <v>10</v>
      </c>
      <c r="Y2057" t="str">
        <f t="shared" si="299"/>
        <v>tier - 1</v>
      </c>
      <c r="Z2057" t="s">
        <v>15</v>
      </c>
      <c r="AA2057" s="15">
        <v>32485.46</v>
      </c>
      <c r="AB2057" t="str">
        <v>R1011</v>
      </c>
    </row>
    <row r="2058" spans="1:28" x14ac:dyDescent="0.2">
      <c r="A2058" s="1" t="s">
        <v>309</v>
      </c>
      <c r="B2058" s="13">
        <f t="shared" si="293"/>
        <v>37902</v>
      </c>
      <c r="C2058" s="1">
        <f t="shared" si="291"/>
        <v>19</v>
      </c>
      <c r="D2058">
        <v>2003</v>
      </c>
      <c r="E2058" s="7" t="s">
        <v>36</v>
      </c>
      <c r="F2058">
        <v>8</v>
      </c>
      <c r="G2058" s="8" t="str">
        <f t="shared" si="292"/>
        <v>Oct</v>
      </c>
      <c r="H2058" s="8" t="s">
        <v>6730</v>
      </c>
      <c r="I2058" s="14" t="s">
        <v>8179</v>
      </c>
      <c r="J2058" t="s">
        <v>6480</v>
      </c>
      <c r="K2058">
        <v>2003</v>
      </c>
      <c r="L2058">
        <f t="shared" si="294"/>
        <v>2003</v>
      </c>
      <c r="M2058">
        <v>28.12</v>
      </c>
      <c r="N2058" t="str">
        <f t="shared" si="295"/>
        <v>Overweight</v>
      </c>
      <c r="O2058" t="str">
        <f t="shared" si="296"/>
        <v>Normal</v>
      </c>
      <c r="P2058">
        <v>5.05</v>
      </c>
      <c r="Q2058" s="2" t="s">
        <v>8354</v>
      </c>
      <c r="R2058" s="2" t="s">
        <v>8354</v>
      </c>
      <c r="S2058" t="s">
        <v>8354</v>
      </c>
      <c r="T2058" s="2">
        <v>0</v>
      </c>
      <c r="U2058" s="2" t="str">
        <f t="shared" si="297"/>
        <v>NO</v>
      </c>
      <c r="V2058" t="s">
        <v>8354</v>
      </c>
      <c r="W2058" t="str">
        <f t="shared" si="298"/>
        <v>tier - 1</v>
      </c>
      <c r="X2058" t="s">
        <v>15</v>
      </c>
      <c r="Y2058" t="str">
        <f t="shared" si="299"/>
        <v>tier - 2</v>
      </c>
      <c r="Z2058" t="s">
        <v>10</v>
      </c>
      <c r="AA2058" s="15">
        <v>32548.34</v>
      </c>
      <c r="AB2058" t="str">
        <v>R1013</v>
      </c>
    </row>
    <row r="2059" spans="1:28" x14ac:dyDescent="0.2">
      <c r="A2059" s="1" t="s">
        <v>308</v>
      </c>
      <c r="B2059" s="13">
        <f t="shared" si="293"/>
        <v>33067</v>
      </c>
      <c r="C2059" s="1">
        <f t="shared" si="291"/>
        <v>32</v>
      </c>
      <c r="D2059">
        <v>1990</v>
      </c>
      <c r="E2059" s="7" t="s">
        <v>9</v>
      </c>
      <c r="F2059">
        <v>13</v>
      </c>
      <c r="G2059" s="8" t="str">
        <f t="shared" si="292"/>
        <v>Jul</v>
      </c>
      <c r="H2059" s="8" t="s">
        <v>6732</v>
      </c>
      <c r="I2059" s="14" t="s">
        <v>7186</v>
      </c>
      <c r="J2059" t="s">
        <v>6481</v>
      </c>
      <c r="K2059">
        <v>1990</v>
      </c>
      <c r="L2059">
        <f t="shared" si="294"/>
        <v>1990</v>
      </c>
      <c r="M2059">
        <v>38.06</v>
      </c>
      <c r="N2059" t="str">
        <f t="shared" si="295"/>
        <v>Obesity</v>
      </c>
      <c r="O2059" t="str">
        <f t="shared" si="296"/>
        <v>Prediabetes</v>
      </c>
      <c r="P2059">
        <v>6.16</v>
      </c>
      <c r="Q2059" s="2" t="s">
        <v>8354</v>
      </c>
      <c r="R2059" s="2" t="s">
        <v>8354</v>
      </c>
      <c r="S2059" t="s">
        <v>8354</v>
      </c>
      <c r="T2059" s="2">
        <v>0</v>
      </c>
      <c r="U2059" s="2" t="str">
        <f t="shared" si="297"/>
        <v>NO</v>
      </c>
      <c r="V2059" t="s">
        <v>8354</v>
      </c>
      <c r="W2059" t="str">
        <f t="shared" si="298"/>
        <v>tier - 1</v>
      </c>
      <c r="X2059" t="s">
        <v>15</v>
      </c>
      <c r="Y2059" t="str">
        <f t="shared" si="299"/>
        <v>tier - 1</v>
      </c>
      <c r="Z2059" t="s">
        <v>15</v>
      </c>
      <c r="AA2059" s="15">
        <v>32672.11</v>
      </c>
      <c r="AB2059" t="str">
        <v>R1011</v>
      </c>
    </row>
    <row r="2060" spans="1:28" x14ac:dyDescent="0.2">
      <c r="A2060" s="1" t="s">
        <v>307</v>
      </c>
      <c r="B2060" s="13">
        <f t="shared" si="293"/>
        <v>25143</v>
      </c>
      <c r="C2060" s="1">
        <f t="shared" si="291"/>
        <v>54</v>
      </c>
      <c r="D2060">
        <v>1968</v>
      </c>
      <c r="E2060" s="7" t="s">
        <v>14</v>
      </c>
      <c r="F2060">
        <v>1</v>
      </c>
      <c r="G2060" s="8" t="str">
        <f t="shared" si="292"/>
        <v>Nov</v>
      </c>
      <c r="H2060" s="8" t="s">
        <v>6730</v>
      </c>
      <c r="I2060" s="14" t="s">
        <v>8180</v>
      </c>
      <c r="J2060" t="s">
        <v>6482</v>
      </c>
      <c r="K2060">
        <v>1968</v>
      </c>
      <c r="L2060">
        <f t="shared" si="294"/>
        <v>1968</v>
      </c>
      <c r="M2060">
        <v>24.96</v>
      </c>
      <c r="N2060" t="str">
        <f t="shared" si="295"/>
        <v>Overweight</v>
      </c>
      <c r="O2060" t="str">
        <f t="shared" si="296"/>
        <v>Normal</v>
      </c>
      <c r="P2060">
        <v>4.57</v>
      </c>
      <c r="Q2060" s="2" t="s">
        <v>8354</v>
      </c>
      <c r="R2060" s="2" t="s">
        <v>8354</v>
      </c>
      <c r="S2060" t="s">
        <v>8354</v>
      </c>
      <c r="T2060" s="2">
        <v>0</v>
      </c>
      <c r="U2060" s="2" t="str">
        <f t="shared" si="297"/>
        <v>NO</v>
      </c>
      <c r="V2060" t="s">
        <v>8354</v>
      </c>
      <c r="W2060" t="str">
        <f t="shared" si="298"/>
        <v>tier - 2</v>
      </c>
      <c r="X2060" t="s">
        <v>10</v>
      </c>
      <c r="Y2060" t="str">
        <f t="shared" si="299"/>
        <v>tier - 3</v>
      </c>
      <c r="Z2060" t="s">
        <v>11</v>
      </c>
      <c r="AA2060" s="15">
        <v>32686.080000000002</v>
      </c>
      <c r="AB2060" t="str">
        <v>R1011</v>
      </c>
    </row>
    <row r="2061" spans="1:28" x14ac:dyDescent="0.2">
      <c r="A2061" s="1" t="s">
        <v>306</v>
      </c>
      <c r="B2061" s="13">
        <f t="shared" si="293"/>
        <v>33146</v>
      </c>
      <c r="C2061" s="1">
        <f t="shared" si="291"/>
        <v>32</v>
      </c>
      <c r="D2061">
        <v>1990</v>
      </c>
      <c r="E2061" s="7" t="s">
        <v>19</v>
      </c>
      <c r="F2061">
        <v>30</v>
      </c>
      <c r="G2061" s="8" t="str">
        <f t="shared" si="292"/>
        <v>Sep</v>
      </c>
      <c r="H2061" s="8" t="s">
        <v>6732</v>
      </c>
      <c r="I2061" s="14" t="s">
        <v>7450</v>
      </c>
      <c r="J2061" t="s">
        <v>6483</v>
      </c>
      <c r="K2061">
        <v>1990</v>
      </c>
      <c r="L2061">
        <f t="shared" si="294"/>
        <v>1990</v>
      </c>
      <c r="M2061">
        <v>17.670000000000002</v>
      </c>
      <c r="N2061" t="str">
        <f t="shared" si="295"/>
        <v>Underweight</v>
      </c>
      <c r="O2061" t="str">
        <f t="shared" si="296"/>
        <v>Normal</v>
      </c>
      <c r="P2061">
        <v>5.53</v>
      </c>
      <c r="Q2061" s="2" t="s">
        <v>8355</v>
      </c>
      <c r="R2061" s="2" t="s">
        <v>8354</v>
      </c>
      <c r="S2061" t="s">
        <v>8354</v>
      </c>
      <c r="T2061" s="2">
        <v>0</v>
      </c>
      <c r="U2061" s="2" t="str">
        <f t="shared" si="297"/>
        <v>NO</v>
      </c>
      <c r="V2061" t="s">
        <v>8354</v>
      </c>
      <c r="W2061" t="str">
        <f t="shared" si="298"/>
        <v>tier - 1</v>
      </c>
      <c r="X2061" t="s">
        <v>15</v>
      </c>
      <c r="Y2061" t="str">
        <f t="shared" si="299"/>
        <v>tier - 2</v>
      </c>
      <c r="Z2061" t="s">
        <v>10</v>
      </c>
      <c r="AA2061" s="15">
        <v>32716.2</v>
      </c>
      <c r="AB2061" t="str">
        <v>R1011</v>
      </c>
    </row>
    <row r="2062" spans="1:28" x14ac:dyDescent="0.2">
      <c r="A2062" s="1" t="s">
        <v>305</v>
      </c>
      <c r="B2062" s="13">
        <f t="shared" si="293"/>
        <v>33063</v>
      </c>
      <c r="C2062" s="1">
        <f t="shared" si="291"/>
        <v>32</v>
      </c>
      <c r="D2062">
        <v>1990</v>
      </c>
      <c r="E2062" s="7" t="s">
        <v>9</v>
      </c>
      <c r="F2062">
        <v>9</v>
      </c>
      <c r="G2062" s="8" t="str">
        <f t="shared" si="292"/>
        <v>Jul</v>
      </c>
      <c r="H2062" s="8" t="s">
        <v>6732</v>
      </c>
      <c r="I2062" s="14" t="s">
        <v>8181</v>
      </c>
      <c r="J2062" t="s">
        <v>6484</v>
      </c>
      <c r="K2062">
        <v>1990</v>
      </c>
      <c r="L2062">
        <f t="shared" si="294"/>
        <v>1990</v>
      </c>
      <c r="M2062">
        <v>31.35</v>
      </c>
      <c r="N2062" t="str">
        <f t="shared" si="295"/>
        <v>Obesity</v>
      </c>
      <c r="O2062" t="str">
        <f t="shared" si="296"/>
        <v>Prediabetes</v>
      </c>
      <c r="P2062">
        <v>5.84</v>
      </c>
      <c r="Q2062" s="2" t="s">
        <v>8354</v>
      </c>
      <c r="R2062" s="2" t="s">
        <v>8355</v>
      </c>
      <c r="S2062" t="s">
        <v>8354</v>
      </c>
      <c r="T2062" s="2">
        <v>1</v>
      </c>
      <c r="U2062" s="2" t="str">
        <f t="shared" si="297"/>
        <v>NO</v>
      </c>
      <c r="V2062" t="s">
        <v>8354</v>
      </c>
      <c r="W2062" t="str">
        <f t="shared" si="298"/>
        <v>tier - 2</v>
      </c>
      <c r="X2062" t="s">
        <v>10</v>
      </c>
      <c r="Y2062" t="str">
        <f t="shared" si="299"/>
        <v>tier - 1</v>
      </c>
      <c r="Z2062" t="s">
        <v>15</v>
      </c>
      <c r="AA2062" s="15">
        <v>32734.19</v>
      </c>
      <c r="AB2062" t="str">
        <v>R1012</v>
      </c>
    </row>
    <row r="2063" spans="1:28" x14ac:dyDescent="0.2">
      <c r="A2063" s="1" t="s">
        <v>304</v>
      </c>
      <c r="B2063" s="13">
        <f t="shared" si="293"/>
        <v>27369</v>
      </c>
      <c r="C2063" s="1">
        <f t="shared" si="291"/>
        <v>48</v>
      </c>
      <c r="D2063">
        <v>1974</v>
      </c>
      <c r="E2063" s="7" t="s">
        <v>29</v>
      </c>
      <c r="F2063">
        <v>6</v>
      </c>
      <c r="G2063" s="8" t="str">
        <f t="shared" si="292"/>
        <v>Dec</v>
      </c>
      <c r="H2063" s="8" t="s">
        <v>6732</v>
      </c>
      <c r="I2063" s="14" t="s">
        <v>8182</v>
      </c>
      <c r="J2063" t="s">
        <v>6485</v>
      </c>
      <c r="K2063">
        <v>1974</v>
      </c>
      <c r="L2063">
        <f t="shared" si="294"/>
        <v>1974</v>
      </c>
      <c r="M2063">
        <v>28.31</v>
      </c>
      <c r="N2063" t="str">
        <f t="shared" si="295"/>
        <v>Overweight</v>
      </c>
      <c r="O2063" t="str">
        <f t="shared" si="296"/>
        <v>Diabetes</v>
      </c>
      <c r="P2063">
        <v>6.41</v>
      </c>
      <c r="Q2063" s="2" t="s">
        <v>8354</v>
      </c>
      <c r="R2063" s="2" t="s">
        <v>8355</v>
      </c>
      <c r="S2063" t="s">
        <v>8354</v>
      </c>
      <c r="T2063" s="2">
        <v>1</v>
      </c>
      <c r="U2063" s="2" t="str">
        <f t="shared" si="297"/>
        <v>NO</v>
      </c>
      <c r="V2063" t="s">
        <v>8354</v>
      </c>
      <c r="W2063" t="str">
        <f t="shared" si="298"/>
        <v>tier - 1</v>
      </c>
      <c r="X2063" t="s">
        <v>15</v>
      </c>
      <c r="Y2063" t="str">
        <f t="shared" si="299"/>
        <v>tier - 1</v>
      </c>
      <c r="Z2063" t="s">
        <v>15</v>
      </c>
      <c r="AA2063" s="15">
        <v>32760.48</v>
      </c>
      <c r="AB2063" t="str">
        <v>R1011</v>
      </c>
    </row>
    <row r="2064" spans="1:28" x14ac:dyDescent="0.2">
      <c r="A2064" s="1" t="s">
        <v>303</v>
      </c>
      <c r="B2064" s="13">
        <f t="shared" si="293"/>
        <v>26610</v>
      </c>
      <c r="C2064" s="1">
        <f t="shared" si="291"/>
        <v>50</v>
      </c>
      <c r="D2064">
        <v>1972</v>
      </c>
      <c r="E2064" s="7" t="s">
        <v>14</v>
      </c>
      <c r="F2064">
        <v>7</v>
      </c>
      <c r="G2064" s="8" t="str">
        <f t="shared" si="292"/>
        <v>Nov</v>
      </c>
      <c r="H2064" s="8" t="s">
        <v>6730</v>
      </c>
      <c r="I2064" s="14" t="s">
        <v>8183</v>
      </c>
      <c r="J2064" t="s">
        <v>5963</v>
      </c>
      <c r="K2064">
        <v>1972</v>
      </c>
      <c r="L2064">
        <f t="shared" si="294"/>
        <v>1972</v>
      </c>
      <c r="M2064">
        <v>30.3</v>
      </c>
      <c r="N2064" t="str">
        <f t="shared" si="295"/>
        <v>Obesity</v>
      </c>
      <c r="O2064" t="str">
        <f t="shared" si="296"/>
        <v>Normal</v>
      </c>
      <c r="P2064">
        <v>4.7300000000000004</v>
      </c>
      <c r="Q2064" s="2" t="s">
        <v>8355</v>
      </c>
      <c r="R2064" s="2" t="s">
        <v>8354</v>
      </c>
      <c r="S2064" t="s">
        <v>2382</v>
      </c>
      <c r="T2064" s="2">
        <v>1</v>
      </c>
      <c r="U2064" s="2" t="str">
        <f t="shared" si="297"/>
        <v>NO</v>
      </c>
      <c r="V2064" t="s">
        <v>8354</v>
      </c>
      <c r="W2064" t="str">
        <f t="shared" si="298"/>
        <v>tier - 2</v>
      </c>
      <c r="X2064" t="s">
        <v>10</v>
      </c>
      <c r="Y2064" t="str">
        <f t="shared" si="299"/>
        <v>tier - 2</v>
      </c>
      <c r="Z2064" t="s">
        <v>10</v>
      </c>
      <c r="AA2064" s="15">
        <v>32765.33</v>
      </c>
      <c r="AB2064" t="str">
        <v>R1012</v>
      </c>
    </row>
    <row r="2065" spans="1:28" x14ac:dyDescent="0.2">
      <c r="A2065" s="1" t="s">
        <v>302</v>
      </c>
      <c r="B2065" s="13">
        <f t="shared" si="293"/>
        <v>29567</v>
      </c>
      <c r="C2065" s="1">
        <f t="shared" si="291"/>
        <v>42</v>
      </c>
      <c r="D2065">
        <v>1980</v>
      </c>
      <c r="E2065" s="7" t="s">
        <v>29</v>
      </c>
      <c r="F2065">
        <v>12</v>
      </c>
      <c r="G2065" s="8" t="str">
        <f t="shared" si="292"/>
        <v>Dec</v>
      </c>
      <c r="H2065" s="8" t="s">
        <v>6730</v>
      </c>
      <c r="I2065" s="14" t="s">
        <v>6955</v>
      </c>
      <c r="J2065" t="s">
        <v>5240</v>
      </c>
      <c r="K2065">
        <v>1980</v>
      </c>
      <c r="L2065">
        <f t="shared" si="294"/>
        <v>1980</v>
      </c>
      <c r="M2065">
        <v>26.4</v>
      </c>
      <c r="N2065" t="str">
        <f t="shared" si="295"/>
        <v>Overweight</v>
      </c>
      <c r="O2065" t="str">
        <f t="shared" si="296"/>
        <v>Prediabetes</v>
      </c>
      <c r="P2065">
        <v>6.22</v>
      </c>
      <c r="Q2065" s="2" t="s">
        <v>8355</v>
      </c>
      <c r="R2065" s="2" t="s">
        <v>8354</v>
      </c>
      <c r="S2065" t="s">
        <v>8354</v>
      </c>
      <c r="T2065" s="2">
        <v>0</v>
      </c>
      <c r="U2065" s="2" t="str">
        <f t="shared" si="297"/>
        <v>NO</v>
      </c>
      <c r="V2065" t="s">
        <v>8354</v>
      </c>
      <c r="W2065" t="str">
        <f t="shared" si="298"/>
        <v>tier - 1</v>
      </c>
      <c r="X2065" t="s">
        <v>15</v>
      </c>
      <c r="Y2065" t="str">
        <f t="shared" si="299"/>
        <v>tier - 3</v>
      </c>
      <c r="Z2065" t="s">
        <v>11</v>
      </c>
      <c r="AA2065" s="15">
        <v>32787.46</v>
      </c>
      <c r="AB2065" t="str">
        <v>R1012</v>
      </c>
    </row>
    <row r="2066" spans="1:28" x14ac:dyDescent="0.2">
      <c r="A2066" s="1" t="s">
        <v>301</v>
      </c>
      <c r="B2066" s="13">
        <f t="shared" si="293"/>
        <v>35037</v>
      </c>
      <c r="C2066" s="1">
        <f t="shared" si="291"/>
        <v>27</v>
      </c>
      <c r="D2066">
        <v>1995</v>
      </c>
      <c r="E2066" s="7" t="s">
        <v>29</v>
      </c>
      <c r="F2066">
        <v>4</v>
      </c>
      <c r="G2066" s="8" t="str">
        <f t="shared" si="292"/>
        <v>Dec</v>
      </c>
      <c r="H2066" s="8" t="s">
        <v>6730</v>
      </c>
      <c r="I2066" s="14" t="s">
        <v>8184</v>
      </c>
      <c r="J2066" t="s">
        <v>6486</v>
      </c>
      <c r="K2066">
        <v>1995</v>
      </c>
      <c r="L2066">
        <f t="shared" si="294"/>
        <v>1995</v>
      </c>
      <c r="M2066">
        <v>22.135000000000002</v>
      </c>
      <c r="N2066" t="str">
        <f t="shared" si="295"/>
        <v>Normalweight</v>
      </c>
      <c r="O2066" t="str">
        <f t="shared" si="296"/>
        <v>Normal</v>
      </c>
      <c r="P2066">
        <v>4.46</v>
      </c>
      <c r="Q2066" s="2" t="s">
        <v>8355</v>
      </c>
      <c r="R2066" s="2" t="s">
        <v>8354</v>
      </c>
      <c r="S2066" t="s">
        <v>8354</v>
      </c>
      <c r="T2066" s="2">
        <v>0</v>
      </c>
      <c r="U2066" s="2" t="str">
        <f t="shared" si="297"/>
        <v>NO</v>
      </c>
      <c r="V2066" t="s">
        <v>8354</v>
      </c>
      <c r="W2066" t="str">
        <f t="shared" si="298"/>
        <v>tier - 1</v>
      </c>
      <c r="X2066" t="s">
        <v>15</v>
      </c>
      <c r="Y2066" t="str">
        <f t="shared" si="299"/>
        <v>tier - 2</v>
      </c>
      <c r="Z2066" t="s">
        <v>10</v>
      </c>
      <c r="AA2066" s="15">
        <v>32827.51</v>
      </c>
      <c r="AB2066" t="str">
        <v>R1011</v>
      </c>
    </row>
    <row r="2067" spans="1:28" x14ac:dyDescent="0.2">
      <c r="A2067" s="1" t="s">
        <v>300</v>
      </c>
      <c r="B2067" s="13">
        <f t="shared" si="293"/>
        <v>29907</v>
      </c>
      <c r="C2067" s="1">
        <f t="shared" si="291"/>
        <v>41</v>
      </c>
      <c r="D2067">
        <v>1981</v>
      </c>
      <c r="E2067" s="7" t="s">
        <v>14</v>
      </c>
      <c r="F2067">
        <v>17</v>
      </c>
      <c r="G2067" s="8" t="str">
        <f t="shared" si="292"/>
        <v>Nov</v>
      </c>
      <c r="H2067" s="8" t="s">
        <v>6730</v>
      </c>
      <c r="I2067" s="14" t="s">
        <v>8185</v>
      </c>
      <c r="J2067" t="s">
        <v>4774</v>
      </c>
      <c r="K2067">
        <v>1981</v>
      </c>
      <c r="L2067">
        <f t="shared" si="294"/>
        <v>1981</v>
      </c>
      <c r="M2067">
        <v>17.399999999999999</v>
      </c>
      <c r="N2067" t="str">
        <f t="shared" si="295"/>
        <v>Underweight</v>
      </c>
      <c r="O2067" t="str">
        <f t="shared" si="296"/>
        <v>Normal</v>
      </c>
      <c r="P2067">
        <v>4.5</v>
      </c>
      <c r="Q2067" s="2" t="s">
        <v>8355</v>
      </c>
      <c r="R2067" s="2" t="s">
        <v>8354</v>
      </c>
      <c r="S2067" t="s">
        <v>8354</v>
      </c>
      <c r="T2067" s="2">
        <v>0</v>
      </c>
      <c r="U2067" s="2" t="str">
        <f t="shared" si="297"/>
        <v>NO</v>
      </c>
      <c r="V2067" t="s">
        <v>8354</v>
      </c>
      <c r="W2067" t="str">
        <f t="shared" si="298"/>
        <v>tier - 2</v>
      </c>
      <c r="X2067" t="s">
        <v>10</v>
      </c>
      <c r="Y2067" t="str">
        <f t="shared" si="299"/>
        <v>tier - 3</v>
      </c>
      <c r="Z2067" t="s">
        <v>11</v>
      </c>
      <c r="AA2067" s="15">
        <v>32906.69</v>
      </c>
      <c r="AB2067" t="str">
        <v>R1011</v>
      </c>
    </row>
    <row r="2068" spans="1:28" x14ac:dyDescent="0.2">
      <c r="A2068" s="1" t="s">
        <v>298</v>
      </c>
      <c r="B2068" s="13">
        <f t="shared" si="293"/>
        <v>26169</v>
      </c>
      <c r="C2068" s="1">
        <f t="shared" si="291"/>
        <v>51</v>
      </c>
      <c r="D2068">
        <v>1971</v>
      </c>
      <c r="E2068" s="7" t="s">
        <v>34</v>
      </c>
      <c r="F2068">
        <v>24</v>
      </c>
      <c r="G2068" s="8" t="str">
        <f t="shared" si="292"/>
        <v>Aug</v>
      </c>
      <c r="H2068" s="8" t="s">
        <v>6732</v>
      </c>
      <c r="I2068" s="14" t="s">
        <v>7853</v>
      </c>
      <c r="J2068" t="s">
        <v>6487</v>
      </c>
      <c r="K2068">
        <v>1971</v>
      </c>
      <c r="L2068">
        <f t="shared" si="294"/>
        <v>1971</v>
      </c>
      <c r="M2068">
        <v>28.06</v>
      </c>
      <c r="N2068" t="str">
        <f t="shared" si="295"/>
        <v>Overweight</v>
      </c>
      <c r="O2068" t="str">
        <f t="shared" si="296"/>
        <v>Diabetes</v>
      </c>
      <c r="P2068">
        <v>8.93</v>
      </c>
      <c r="Q2068" s="2" t="s">
        <v>8354</v>
      </c>
      <c r="R2068" s="2" t="s">
        <v>8354</v>
      </c>
      <c r="S2068" t="s">
        <v>8354</v>
      </c>
      <c r="T2068" s="2">
        <v>0</v>
      </c>
      <c r="U2068" s="2" t="str">
        <f t="shared" si="297"/>
        <v>NO</v>
      </c>
      <c r="V2068" t="s">
        <v>8354</v>
      </c>
      <c r="W2068" t="str">
        <f t="shared" si="298"/>
        <v>tier - 2</v>
      </c>
      <c r="X2068" t="s">
        <v>10</v>
      </c>
      <c r="Y2068" t="str">
        <f t="shared" si="299"/>
        <v>tier - 1</v>
      </c>
      <c r="Z2068" t="s">
        <v>15</v>
      </c>
      <c r="AA2068" s="15">
        <v>32947.629999999997</v>
      </c>
      <c r="AB2068" t="str">
        <v>R1011</v>
      </c>
    </row>
    <row r="2069" spans="1:28" x14ac:dyDescent="0.2">
      <c r="A2069" s="1" t="s">
        <v>297</v>
      </c>
      <c r="B2069" s="13">
        <f t="shared" si="293"/>
        <v>34888</v>
      </c>
      <c r="C2069" s="1">
        <f t="shared" si="291"/>
        <v>27</v>
      </c>
      <c r="D2069">
        <v>1995</v>
      </c>
      <c r="E2069" s="7" t="s">
        <v>9</v>
      </c>
      <c r="F2069">
        <v>8</v>
      </c>
      <c r="G2069" s="8" t="str">
        <f t="shared" si="292"/>
        <v>Jul</v>
      </c>
      <c r="H2069" s="8" t="s">
        <v>6732</v>
      </c>
      <c r="I2069" s="14" t="s">
        <v>8186</v>
      </c>
      <c r="J2069" t="s">
        <v>6488</v>
      </c>
      <c r="K2069">
        <v>1995</v>
      </c>
      <c r="L2069">
        <f t="shared" si="294"/>
        <v>1995</v>
      </c>
      <c r="M2069">
        <v>31.13</v>
      </c>
      <c r="N2069" t="str">
        <f t="shared" si="295"/>
        <v>Obesity</v>
      </c>
      <c r="O2069" t="str">
        <f t="shared" si="296"/>
        <v>Diabetes</v>
      </c>
      <c r="P2069">
        <v>11.02</v>
      </c>
      <c r="Q2069" s="2" t="s">
        <v>8354</v>
      </c>
      <c r="R2069" s="2" t="s">
        <v>8354</v>
      </c>
      <c r="S2069" t="s">
        <v>8354</v>
      </c>
      <c r="T2069" s="2">
        <v>0</v>
      </c>
      <c r="U2069" s="2" t="str">
        <f t="shared" si="297"/>
        <v>NO</v>
      </c>
      <c r="V2069" t="s">
        <v>8354</v>
      </c>
      <c r="W2069" t="str">
        <f t="shared" si="298"/>
        <v>tier - 1</v>
      </c>
      <c r="X2069" t="s">
        <v>15</v>
      </c>
      <c r="Y2069" t="str">
        <f t="shared" si="299"/>
        <v>tier - 1</v>
      </c>
      <c r="Z2069" t="s">
        <v>15</v>
      </c>
      <c r="AA2069" s="15">
        <v>33017.46</v>
      </c>
      <c r="AB2069" t="str">
        <v>R1011</v>
      </c>
    </row>
    <row r="2070" spans="1:28" x14ac:dyDescent="0.2">
      <c r="A2070" s="1" t="s">
        <v>296</v>
      </c>
      <c r="B2070" s="13">
        <f t="shared" si="293"/>
        <v>24663</v>
      </c>
      <c r="C2070" s="1">
        <f t="shared" ref="C2070:C2133" si="300">DATEDIF(B2070,DATE(2023,6,8),"Y")</f>
        <v>55</v>
      </c>
      <c r="D2070">
        <v>1967</v>
      </c>
      <c r="E2070" s="7" t="s">
        <v>9</v>
      </c>
      <c r="F2070">
        <v>10</v>
      </c>
      <c r="G2070" s="8" t="str">
        <f t="shared" si="292"/>
        <v>Jul</v>
      </c>
      <c r="H2070" s="8" t="s">
        <v>6732</v>
      </c>
      <c r="I2070" s="14" t="s">
        <v>8187</v>
      </c>
      <c r="J2070" t="s">
        <v>6489</v>
      </c>
      <c r="K2070">
        <v>1967</v>
      </c>
      <c r="L2070">
        <f t="shared" si="294"/>
        <v>1967</v>
      </c>
      <c r="M2070">
        <v>18.46</v>
      </c>
      <c r="N2070" t="str">
        <f t="shared" si="295"/>
        <v>Normalweight</v>
      </c>
      <c r="O2070" t="str">
        <f t="shared" si="296"/>
        <v>Normal</v>
      </c>
      <c r="P2070">
        <v>5.25</v>
      </c>
      <c r="Q2070" s="2" t="s">
        <v>8354</v>
      </c>
      <c r="R2070" s="2" t="s">
        <v>8354</v>
      </c>
      <c r="S2070" t="s">
        <v>8354</v>
      </c>
      <c r="T2070" s="2">
        <v>0</v>
      </c>
      <c r="U2070" s="2" t="str">
        <f t="shared" si="297"/>
        <v>NO</v>
      </c>
      <c r="V2070" t="s">
        <v>8354</v>
      </c>
      <c r="W2070" t="str">
        <f t="shared" si="298"/>
        <v>tier - 2</v>
      </c>
      <c r="X2070" t="s">
        <v>10</v>
      </c>
      <c r="Y2070" t="str">
        <f t="shared" si="299"/>
        <v>tier - 3</v>
      </c>
      <c r="Z2070" t="s">
        <v>11</v>
      </c>
      <c r="AA2070" s="15">
        <v>33025.32</v>
      </c>
      <c r="AB2070" t="str">
        <v>R1011</v>
      </c>
    </row>
    <row r="2071" spans="1:28" x14ac:dyDescent="0.2">
      <c r="A2071" s="1" t="s">
        <v>295</v>
      </c>
      <c r="B2071" s="13">
        <f t="shared" si="293"/>
        <v>34543</v>
      </c>
      <c r="C2071" s="1">
        <f t="shared" si="300"/>
        <v>28</v>
      </c>
      <c r="D2071">
        <v>1994</v>
      </c>
      <c r="E2071" s="7" t="s">
        <v>9</v>
      </c>
      <c r="F2071">
        <v>28</v>
      </c>
      <c r="G2071" s="8" t="str">
        <f t="shared" si="292"/>
        <v>Jul</v>
      </c>
      <c r="H2071" s="8" t="s">
        <v>6730</v>
      </c>
      <c r="I2071" s="14" t="s">
        <v>6906</v>
      </c>
      <c r="J2071" t="s">
        <v>6490</v>
      </c>
      <c r="K2071">
        <v>1994</v>
      </c>
      <c r="L2071">
        <f t="shared" si="294"/>
        <v>1994</v>
      </c>
      <c r="M2071">
        <v>17.3</v>
      </c>
      <c r="N2071" t="str">
        <f t="shared" si="295"/>
        <v>Underweight</v>
      </c>
      <c r="O2071" t="str">
        <f t="shared" si="296"/>
        <v>Normal</v>
      </c>
      <c r="P2071">
        <v>4.75</v>
      </c>
      <c r="Q2071" s="2" t="s">
        <v>8354</v>
      </c>
      <c r="R2071" s="2" t="s">
        <v>8354</v>
      </c>
      <c r="S2071" t="s">
        <v>8354</v>
      </c>
      <c r="T2071" s="2">
        <v>0</v>
      </c>
      <c r="U2071" s="2" t="str">
        <f t="shared" si="297"/>
        <v>NO</v>
      </c>
      <c r="V2071" t="s">
        <v>8354</v>
      </c>
      <c r="W2071" t="str">
        <f t="shared" si="298"/>
        <v>tier - 1</v>
      </c>
      <c r="X2071" t="s">
        <v>15</v>
      </c>
      <c r="Y2071" t="str">
        <f t="shared" si="299"/>
        <v>tier - 2</v>
      </c>
      <c r="Z2071" t="s">
        <v>10</v>
      </c>
      <c r="AA2071" s="15">
        <v>33057.230000000003</v>
      </c>
      <c r="AB2071" t="str">
        <v>R1011</v>
      </c>
    </row>
    <row r="2072" spans="1:28" x14ac:dyDescent="0.2">
      <c r="A2072" s="1" t="s">
        <v>294</v>
      </c>
      <c r="B2072" s="13">
        <f t="shared" si="293"/>
        <v>22828</v>
      </c>
      <c r="C2072" s="1">
        <f t="shared" si="300"/>
        <v>60</v>
      </c>
      <c r="D2072">
        <v>1962</v>
      </c>
      <c r="E2072" s="7" t="s">
        <v>9</v>
      </c>
      <c r="F2072">
        <v>1</v>
      </c>
      <c r="G2072" s="8" t="str">
        <f t="shared" si="292"/>
        <v>Jul</v>
      </c>
      <c r="H2072" s="8" t="s">
        <v>6732</v>
      </c>
      <c r="I2072" s="14" t="s">
        <v>6932</v>
      </c>
      <c r="J2072" t="s">
        <v>4936</v>
      </c>
      <c r="K2072">
        <v>1962</v>
      </c>
      <c r="L2072">
        <f t="shared" si="294"/>
        <v>1962</v>
      </c>
      <c r="M2072">
        <v>35.625</v>
      </c>
      <c r="N2072" t="str">
        <f t="shared" si="295"/>
        <v>Obesity</v>
      </c>
      <c r="O2072" t="str">
        <f t="shared" si="296"/>
        <v>Normal</v>
      </c>
      <c r="P2072">
        <v>4.68</v>
      </c>
      <c r="Q2072" s="2" t="s">
        <v>8355</v>
      </c>
      <c r="R2072" s="2" t="s">
        <v>8354</v>
      </c>
      <c r="S2072" t="s">
        <v>2382</v>
      </c>
      <c r="T2072" s="2">
        <v>1</v>
      </c>
      <c r="U2072" s="2" t="str">
        <f t="shared" si="297"/>
        <v>NO</v>
      </c>
      <c r="V2072" t="s">
        <v>8354</v>
      </c>
      <c r="W2072" t="str">
        <f t="shared" si="298"/>
        <v>tier - 1</v>
      </c>
      <c r="X2072" t="s">
        <v>15</v>
      </c>
      <c r="Y2072" t="str">
        <f t="shared" si="299"/>
        <v>tier - 2</v>
      </c>
      <c r="Z2072" t="s">
        <v>10</v>
      </c>
      <c r="AA2072" s="15">
        <v>33074.94</v>
      </c>
      <c r="AB2072" t="str">
        <v>R1011</v>
      </c>
    </row>
    <row r="2073" spans="1:28" x14ac:dyDescent="0.2">
      <c r="A2073" s="1" t="s">
        <v>293</v>
      </c>
      <c r="B2073" s="13">
        <f t="shared" si="293"/>
        <v>25506</v>
      </c>
      <c r="C2073" s="1">
        <f t="shared" si="300"/>
        <v>53</v>
      </c>
      <c r="D2073">
        <v>1969</v>
      </c>
      <c r="E2073" s="7" t="s">
        <v>36</v>
      </c>
      <c r="F2073">
        <v>30</v>
      </c>
      <c r="G2073" s="8" t="str">
        <f t="shared" si="292"/>
        <v>Oct</v>
      </c>
      <c r="H2073" s="8" t="s">
        <v>6730</v>
      </c>
      <c r="I2073" s="14" t="s">
        <v>8188</v>
      </c>
      <c r="J2073" t="s">
        <v>6491</v>
      </c>
      <c r="K2073">
        <v>1969</v>
      </c>
      <c r="L2073">
        <f t="shared" si="294"/>
        <v>1969</v>
      </c>
      <c r="M2073">
        <v>20.234999999999999</v>
      </c>
      <c r="N2073" t="str">
        <f t="shared" si="295"/>
        <v>Normalweight</v>
      </c>
      <c r="O2073" t="str">
        <f t="shared" si="296"/>
        <v>Prediabetes</v>
      </c>
      <c r="P2073">
        <v>6.17</v>
      </c>
      <c r="Q2073" s="2" t="s">
        <v>8355</v>
      </c>
      <c r="R2073" s="2" t="s">
        <v>8355</v>
      </c>
      <c r="S2073" t="s">
        <v>8354</v>
      </c>
      <c r="T2073" s="2">
        <v>2</v>
      </c>
      <c r="U2073" s="2" t="str">
        <f t="shared" si="297"/>
        <v>NO</v>
      </c>
      <c r="V2073" t="s">
        <v>8354</v>
      </c>
      <c r="W2073" t="str">
        <f t="shared" si="298"/>
        <v>tier - 2</v>
      </c>
      <c r="X2073" t="s">
        <v>10</v>
      </c>
      <c r="Y2073" t="str">
        <f t="shared" si="299"/>
        <v>tier - 2</v>
      </c>
      <c r="Z2073" t="s">
        <v>10</v>
      </c>
      <c r="AA2073" s="15">
        <v>33090.660000000003</v>
      </c>
      <c r="AB2073" t="str">
        <v>R1011</v>
      </c>
    </row>
    <row r="2074" spans="1:28" x14ac:dyDescent="0.2">
      <c r="A2074" s="1" t="s">
        <v>292</v>
      </c>
      <c r="B2074" s="13">
        <f t="shared" si="293"/>
        <v>31243</v>
      </c>
      <c r="C2074" s="1">
        <f t="shared" si="300"/>
        <v>37</v>
      </c>
      <c r="D2074">
        <v>1985</v>
      </c>
      <c r="E2074" s="7" t="s">
        <v>9</v>
      </c>
      <c r="F2074">
        <v>15</v>
      </c>
      <c r="G2074" s="8" t="str">
        <f t="shared" si="292"/>
        <v>Jul</v>
      </c>
      <c r="H2074" s="8" t="s">
        <v>6732</v>
      </c>
      <c r="I2074" s="14" t="s">
        <v>8189</v>
      </c>
      <c r="J2074" t="s">
        <v>6492</v>
      </c>
      <c r="K2074">
        <v>1985</v>
      </c>
      <c r="L2074">
        <f t="shared" si="294"/>
        <v>1985</v>
      </c>
      <c r="M2074">
        <v>27.55</v>
      </c>
      <c r="N2074" t="str">
        <f t="shared" si="295"/>
        <v>Overweight</v>
      </c>
      <c r="O2074" t="str">
        <f t="shared" si="296"/>
        <v>Normal</v>
      </c>
      <c r="P2074">
        <v>4.5599999999999996</v>
      </c>
      <c r="Q2074" s="2" t="s">
        <v>8355</v>
      </c>
      <c r="R2074" s="2" t="s">
        <v>8354</v>
      </c>
      <c r="S2074" t="s">
        <v>2382</v>
      </c>
      <c r="T2074" s="2">
        <v>1</v>
      </c>
      <c r="U2074" s="2" t="str">
        <f t="shared" si="297"/>
        <v>NO</v>
      </c>
      <c r="V2074" t="s">
        <v>8354</v>
      </c>
      <c r="W2074" t="str">
        <f t="shared" si="298"/>
        <v>tier - 2</v>
      </c>
      <c r="X2074" t="s">
        <v>10</v>
      </c>
      <c r="Y2074" t="str">
        <f t="shared" si="299"/>
        <v>tier - 1</v>
      </c>
      <c r="Z2074" t="s">
        <v>15</v>
      </c>
      <c r="AA2074" s="15">
        <v>33121</v>
      </c>
      <c r="AB2074" t="str">
        <v>R1011</v>
      </c>
    </row>
    <row r="2075" spans="1:28" x14ac:dyDescent="0.2">
      <c r="A2075" s="1" t="s">
        <v>291</v>
      </c>
      <c r="B2075" s="13">
        <f t="shared" si="293"/>
        <v>33158</v>
      </c>
      <c r="C2075" s="1">
        <f t="shared" si="300"/>
        <v>32</v>
      </c>
      <c r="D2075">
        <v>1990</v>
      </c>
      <c r="E2075" s="7" t="s">
        <v>36</v>
      </c>
      <c r="F2075">
        <v>12</v>
      </c>
      <c r="G2075" s="8" t="str">
        <f t="shared" si="292"/>
        <v>Oct</v>
      </c>
      <c r="H2075" s="8" t="s">
        <v>6730</v>
      </c>
      <c r="I2075" s="14" t="s">
        <v>8190</v>
      </c>
      <c r="J2075" t="s">
        <v>6493</v>
      </c>
      <c r="K2075">
        <v>1990</v>
      </c>
      <c r="L2075">
        <f t="shared" si="294"/>
        <v>1990</v>
      </c>
      <c r="M2075">
        <v>17.97</v>
      </c>
      <c r="N2075" t="str">
        <f t="shared" si="295"/>
        <v>Underweight</v>
      </c>
      <c r="O2075" t="str">
        <f t="shared" si="296"/>
        <v>Prediabetes</v>
      </c>
      <c r="P2075">
        <v>6.3</v>
      </c>
      <c r="Q2075" s="2" t="s">
        <v>8354</v>
      </c>
      <c r="R2075" s="2" t="s">
        <v>8354</v>
      </c>
      <c r="S2075" t="s">
        <v>8354</v>
      </c>
      <c r="T2075" s="2">
        <v>0</v>
      </c>
      <c r="U2075" s="2" t="str">
        <f t="shared" si="297"/>
        <v>NO</v>
      </c>
      <c r="V2075" t="s">
        <v>8354</v>
      </c>
      <c r="W2075" t="str">
        <f t="shared" si="298"/>
        <v>tier - 2</v>
      </c>
      <c r="X2075" t="s">
        <v>10</v>
      </c>
      <c r="Y2075" t="str">
        <f t="shared" si="299"/>
        <v>tier - 1</v>
      </c>
      <c r="Z2075" t="s">
        <v>15</v>
      </c>
      <c r="AA2075" s="15">
        <v>33292.83</v>
      </c>
      <c r="AB2075" t="str">
        <v>R1011</v>
      </c>
    </row>
    <row r="2076" spans="1:28" x14ac:dyDescent="0.2">
      <c r="A2076" s="1" t="s">
        <v>290</v>
      </c>
      <c r="B2076" s="13">
        <f t="shared" si="293"/>
        <v>37953</v>
      </c>
      <c r="C2076" s="1">
        <f t="shared" si="300"/>
        <v>19</v>
      </c>
      <c r="D2076">
        <v>2003</v>
      </c>
      <c r="E2076" s="7" t="s">
        <v>14</v>
      </c>
      <c r="F2076">
        <v>28</v>
      </c>
      <c r="G2076" s="8" t="str">
        <f t="shared" si="292"/>
        <v>Nov</v>
      </c>
      <c r="H2076" s="8" t="s">
        <v>6730</v>
      </c>
      <c r="I2076" s="14" t="s">
        <v>8191</v>
      </c>
      <c r="J2076" t="s">
        <v>6390</v>
      </c>
      <c r="K2076">
        <v>2003</v>
      </c>
      <c r="L2076">
        <f t="shared" si="294"/>
        <v>2003</v>
      </c>
      <c r="M2076">
        <v>29.98</v>
      </c>
      <c r="N2076" t="str">
        <f t="shared" si="295"/>
        <v>Obesity</v>
      </c>
      <c r="O2076" t="str">
        <f t="shared" si="296"/>
        <v>Prediabetes</v>
      </c>
      <c r="P2076">
        <v>6.03</v>
      </c>
      <c r="Q2076" s="2" t="s">
        <v>8354</v>
      </c>
      <c r="R2076" s="2" t="s">
        <v>8355</v>
      </c>
      <c r="S2076" t="s">
        <v>8354</v>
      </c>
      <c r="T2076" s="2">
        <v>1</v>
      </c>
      <c r="U2076" s="2" t="str">
        <f t="shared" si="297"/>
        <v>NO</v>
      </c>
      <c r="V2076" t="s">
        <v>8354</v>
      </c>
      <c r="W2076" t="str">
        <f t="shared" si="298"/>
        <v>tier - 2</v>
      </c>
      <c r="X2076" t="s">
        <v>10</v>
      </c>
      <c r="Y2076" t="str">
        <f t="shared" si="299"/>
        <v>tier - 3</v>
      </c>
      <c r="Z2076" t="s">
        <v>11</v>
      </c>
      <c r="AA2076" s="15">
        <v>33307.550000000003</v>
      </c>
      <c r="AB2076" t="str">
        <v>R1012</v>
      </c>
    </row>
    <row r="2077" spans="1:28" x14ac:dyDescent="0.2">
      <c r="A2077" s="1" t="s">
        <v>289</v>
      </c>
      <c r="B2077" s="13">
        <f t="shared" si="293"/>
        <v>26547</v>
      </c>
      <c r="C2077" s="1">
        <f t="shared" si="300"/>
        <v>50</v>
      </c>
      <c r="D2077">
        <v>1972</v>
      </c>
      <c r="E2077" s="7" t="s">
        <v>19</v>
      </c>
      <c r="F2077">
        <v>5</v>
      </c>
      <c r="G2077" s="8" t="str">
        <f t="shared" si="292"/>
        <v>Sep</v>
      </c>
      <c r="H2077" s="8" t="s">
        <v>6732</v>
      </c>
      <c r="I2077" s="14" t="s">
        <v>7970</v>
      </c>
      <c r="J2077" t="s">
        <v>6494</v>
      </c>
      <c r="K2077">
        <v>1972</v>
      </c>
      <c r="L2077">
        <f t="shared" si="294"/>
        <v>1972</v>
      </c>
      <c r="M2077">
        <v>33.659999999999997</v>
      </c>
      <c r="N2077" t="str">
        <f t="shared" si="295"/>
        <v>Obesity</v>
      </c>
      <c r="O2077" t="str">
        <f t="shared" si="296"/>
        <v>Normal</v>
      </c>
      <c r="P2077">
        <v>4.2</v>
      </c>
      <c r="Q2077" s="2" t="s">
        <v>8355</v>
      </c>
      <c r="R2077" s="2" t="s">
        <v>8354</v>
      </c>
      <c r="S2077" t="s">
        <v>8354</v>
      </c>
      <c r="T2077" s="2">
        <v>1</v>
      </c>
      <c r="U2077" s="2" t="str">
        <f t="shared" si="297"/>
        <v>NO</v>
      </c>
      <c r="V2077" t="s">
        <v>8354</v>
      </c>
      <c r="W2077" t="str">
        <f t="shared" si="298"/>
        <v>tier - 2</v>
      </c>
      <c r="X2077" t="s">
        <v>10</v>
      </c>
      <c r="Y2077" t="str">
        <f t="shared" si="299"/>
        <v>tier - 3</v>
      </c>
      <c r="Z2077" t="s">
        <v>11</v>
      </c>
      <c r="AA2077" s="15">
        <v>33344.449999999997</v>
      </c>
      <c r="AB2077" t="str">
        <v>R1011</v>
      </c>
    </row>
    <row r="2078" spans="1:28" x14ac:dyDescent="0.2">
      <c r="A2078" s="1" t="s">
        <v>288</v>
      </c>
      <c r="B2078" s="13">
        <f t="shared" si="293"/>
        <v>31388</v>
      </c>
      <c r="C2078" s="1">
        <f t="shared" si="300"/>
        <v>37</v>
      </c>
      <c r="D2078">
        <v>1985</v>
      </c>
      <c r="E2078" s="7" t="s">
        <v>29</v>
      </c>
      <c r="F2078">
        <v>7</v>
      </c>
      <c r="G2078" s="8" t="str">
        <f t="shared" si="292"/>
        <v>Dec</v>
      </c>
      <c r="H2078" s="8" t="s">
        <v>6732</v>
      </c>
      <c r="I2078" s="14" t="s">
        <v>6820</v>
      </c>
      <c r="J2078" t="s">
        <v>6495</v>
      </c>
      <c r="K2078">
        <v>1985</v>
      </c>
      <c r="L2078">
        <f t="shared" si="294"/>
        <v>1985</v>
      </c>
      <c r="M2078">
        <v>32.67</v>
      </c>
      <c r="N2078" t="str">
        <f t="shared" si="295"/>
        <v>Obesity</v>
      </c>
      <c r="O2078" t="str">
        <f t="shared" si="296"/>
        <v>Normal</v>
      </c>
      <c r="P2078">
        <v>5.61</v>
      </c>
      <c r="Q2078" s="2" t="s">
        <v>8355</v>
      </c>
      <c r="R2078" s="2" t="s">
        <v>8354</v>
      </c>
      <c r="S2078" t="s">
        <v>8354</v>
      </c>
      <c r="T2078" s="2">
        <v>1</v>
      </c>
      <c r="U2078" s="2" t="str">
        <f t="shared" si="297"/>
        <v>NO</v>
      </c>
      <c r="V2078" t="s">
        <v>8354</v>
      </c>
      <c r="W2078" t="str">
        <f t="shared" si="298"/>
        <v>tier - 2</v>
      </c>
      <c r="X2078" t="s">
        <v>10</v>
      </c>
      <c r="Y2078" t="str">
        <f t="shared" si="299"/>
        <v>tier - 2</v>
      </c>
      <c r="Z2078" t="s">
        <v>10</v>
      </c>
      <c r="AA2078" s="15">
        <v>33450.99</v>
      </c>
      <c r="AB2078" t="str">
        <v>R1011</v>
      </c>
    </row>
    <row r="2079" spans="1:28" x14ac:dyDescent="0.2">
      <c r="A2079" s="1" t="s">
        <v>287</v>
      </c>
      <c r="B2079" s="13">
        <f t="shared" si="293"/>
        <v>25737</v>
      </c>
      <c r="C2079" s="1">
        <f t="shared" si="300"/>
        <v>52</v>
      </c>
      <c r="D2079">
        <v>1970</v>
      </c>
      <c r="E2079" s="7" t="s">
        <v>17</v>
      </c>
      <c r="F2079">
        <v>18</v>
      </c>
      <c r="G2079" s="8" t="str">
        <f t="shared" si="292"/>
        <v>Jun</v>
      </c>
      <c r="H2079" s="8" t="s">
        <v>6732</v>
      </c>
      <c r="I2079" s="14" t="s">
        <v>7261</v>
      </c>
      <c r="J2079" t="s">
        <v>6496</v>
      </c>
      <c r="K2079">
        <v>1970</v>
      </c>
      <c r="L2079">
        <f t="shared" si="294"/>
        <v>1970</v>
      </c>
      <c r="M2079">
        <v>30.5</v>
      </c>
      <c r="N2079" t="str">
        <f t="shared" si="295"/>
        <v>Obesity</v>
      </c>
      <c r="O2079" t="str">
        <f t="shared" si="296"/>
        <v>Prediabetes</v>
      </c>
      <c r="P2079">
        <v>5.88</v>
      </c>
      <c r="Q2079" s="2" t="s">
        <v>8355</v>
      </c>
      <c r="R2079" s="2" t="s">
        <v>8354</v>
      </c>
      <c r="S2079" t="s">
        <v>8354</v>
      </c>
      <c r="T2079" s="2">
        <v>1</v>
      </c>
      <c r="U2079" s="2" t="str">
        <f t="shared" si="297"/>
        <v>NO</v>
      </c>
      <c r="V2079" t="s">
        <v>8354</v>
      </c>
      <c r="W2079" t="str">
        <f t="shared" si="298"/>
        <v>tier - 2</v>
      </c>
      <c r="X2079" t="s">
        <v>10</v>
      </c>
      <c r="Y2079" t="str">
        <f t="shared" si="299"/>
        <v>tier - 2</v>
      </c>
      <c r="Z2079" t="s">
        <v>10</v>
      </c>
      <c r="AA2079" s="15">
        <v>33471.97</v>
      </c>
      <c r="AB2079" t="str">
        <v>R1012</v>
      </c>
    </row>
    <row r="2080" spans="1:28" x14ac:dyDescent="0.2">
      <c r="A2080" s="1" t="s">
        <v>286</v>
      </c>
      <c r="B2080" s="13">
        <f t="shared" si="293"/>
        <v>37493</v>
      </c>
      <c r="C2080" s="1">
        <f t="shared" si="300"/>
        <v>20</v>
      </c>
      <c r="D2080">
        <v>2002</v>
      </c>
      <c r="E2080" s="7" t="s">
        <v>34</v>
      </c>
      <c r="F2080">
        <v>25</v>
      </c>
      <c r="G2080" s="8" t="str">
        <f t="shared" ref="G2080:G2143" si="301">IF(ISBLANK(E2080),"Sep",E2080)</f>
        <v>Aug</v>
      </c>
      <c r="H2080" s="8" t="s">
        <v>6732</v>
      </c>
      <c r="I2080" s="14" t="s">
        <v>7186</v>
      </c>
      <c r="J2080" t="s">
        <v>6497</v>
      </c>
      <c r="K2080">
        <v>2002</v>
      </c>
      <c r="L2080">
        <f t="shared" si="294"/>
        <v>2002</v>
      </c>
      <c r="M2080">
        <v>23.1</v>
      </c>
      <c r="N2080" t="str">
        <f t="shared" si="295"/>
        <v>Normalweight</v>
      </c>
      <c r="O2080" t="str">
        <f t="shared" si="296"/>
        <v>Prediabetes</v>
      </c>
      <c r="P2080">
        <v>5.92</v>
      </c>
      <c r="Q2080" s="2" t="s">
        <v>8355</v>
      </c>
      <c r="R2080" s="2" t="s">
        <v>8354</v>
      </c>
      <c r="S2080" t="s">
        <v>8354</v>
      </c>
      <c r="T2080" s="2">
        <v>1</v>
      </c>
      <c r="U2080" s="2" t="str">
        <f t="shared" si="297"/>
        <v>NO</v>
      </c>
      <c r="V2080" t="s">
        <v>8354</v>
      </c>
      <c r="W2080" t="str">
        <f t="shared" si="298"/>
        <v>tier - 1</v>
      </c>
      <c r="X2080" t="s">
        <v>15</v>
      </c>
      <c r="Y2080" t="str">
        <f t="shared" si="299"/>
        <v>tier - 1</v>
      </c>
      <c r="Z2080" t="s">
        <v>15</v>
      </c>
      <c r="AA2080" s="15">
        <v>33475.82</v>
      </c>
      <c r="AB2080" t="str">
        <v>R1018</v>
      </c>
    </row>
    <row r="2081" spans="1:28" x14ac:dyDescent="0.2">
      <c r="A2081" s="1" t="s">
        <v>285</v>
      </c>
      <c r="B2081" s="13">
        <f t="shared" si="293"/>
        <v>30885</v>
      </c>
      <c r="C2081" s="1">
        <f t="shared" si="300"/>
        <v>38</v>
      </c>
      <c r="D2081">
        <v>1984</v>
      </c>
      <c r="E2081" s="7" t="s">
        <v>9</v>
      </c>
      <c r="F2081">
        <v>22</v>
      </c>
      <c r="G2081" s="8" t="str">
        <f t="shared" si="301"/>
        <v>Jul</v>
      </c>
      <c r="H2081" s="8" t="s">
        <v>6730</v>
      </c>
      <c r="I2081" s="14" t="s">
        <v>8192</v>
      </c>
      <c r="J2081" t="s">
        <v>5541</v>
      </c>
      <c r="K2081">
        <v>1984</v>
      </c>
      <c r="L2081">
        <f t="shared" si="294"/>
        <v>1984</v>
      </c>
      <c r="M2081">
        <v>39.49</v>
      </c>
      <c r="N2081" t="str">
        <f t="shared" si="295"/>
        <v>Obesity</v>
      </c>
      <c r="O2081" t="str">
        <f t="shared" si="296"/>
        <v>Normal</v>
      </c>
      <c r="P2081">
        <v>4.8099999999999996</v>
      </c>
      <c r="Q2081" s="2" t="s">
        <v>8354</v>
      </c>
      <c r="R2081" s="2" t="s">
        <v>8354</v>
      </c>
      <c r="S2081" t="s">
        <v>8354</v>
      </c>
      <c r="T2081" s="2">
        <v>1</v>
      </c>
      <c r="U2081" s="2" t="str">
        <f t="shared" si="297"/>
        <v>NO</v>
      </c>
      <c r="V2081" t="s">
        <v>8354</v>
      </c>
      <c r="W2081" t="str">
        <f t="shared" si="298"/>
        <v>tier - 2</v>
      </c>
      <c r="X2081" t="s">
        <v>10</v>
      </c>
      <c r="Y2081" t="str">
        <f t="shared" si="299"/>
        <v>tier - 3</v>
      </c>
      <c r="Z2081" t="s">
        <v>11</v>
      </c>
      <c r="AA2081" s="15">
        <v>33527.1</v>
      </c>
      <c r="AB2081" t="str">
        <v>R1011</v>
      </c>
    </row>
    <row r="2082" spans="1:28" x14ac:dyDescent="0.2">
      <c r="A2082" s="1" t="s">
        <v>284</v>
      </c>
      <c r="B2082" s="13">
        <f t="shared" si="293"/>
        <v>37873</v>
      </c>
      <c r="C2082" s="1">
        <f t="shared" si="300"/>
        <v>19</v>
      </c>
      <c r="D2082">
        <v>2003</v>
      </c>
      <c r="E2082" s="7" t="s">
        <v>19</v>
      </c>
      <c r="F2082">
        <v>9</v>
      </c>
      <c r="G2082" s="8" t="str">
        <f t="shared" si="301"/>
        <v>Sep</v>
      </c>
      <c r="H2082" s="8" t="s">
        <v>6730</v>
      </c>
      <c r="I2082" s="14" t="s">
        <v>7630</v>
      </c>
      <c r="J2082" t="s">
        <v>6498</v>
      </c>
      <c r="K2082">
        <v>2003</v>
      </c>
      <c r="L2082">
        <f t="shared" si="294"/>
        <v>2003</v>
      </c>
      <c r="M2082">
        <v>33.99</v>
      </c>
      <c r="N2082" t="str">
        <f t="shared" si="295"/>
        <v>Obesity</v>
      </c>
      <c r="O2082" t="str">
        <f t="shared" si="296"/>
        <v>Normal</v>
      </c>
      <c r="P2082">
        <v>4.55</v>
      </c>
      <c r="Q2082" s="2" t="s">
        <v>8354</v>
      </c>
      <c r="R2082" s="2" t="s">
        <v>8354</v>
      </c>
      <c r="S2082" t="s">
        <v>8354</v>
      </c>
      <c r="T2082" s="2">
        <v>1</v>
      </c>
      <c r="U2082" s="2" t="str">
        <f t="shared" si="297"/>
        <v>NO</v>
      </c>
      <c r="V2082" t="s">
        <v>8354</v>
      </c>
      <c r="W2082" t="str">
        <f t="shared" si="298"/>
        <v>tier - 1</v>
      </c>
      <c r="X2082" t="s">
        <v>15</v>
      </c>
      <c r="Y2082" t="str">
        <f t="shared" si="299"/>
        <v>tier - 2</v>
      </c>
      <c r="Z2082" t="s">
        <v>10</v>
      </c>
      <c r="AA2082" s="15">
        <v>33611.71</v>
      </c>
      <c r="AB2082" t="str">
        <v>R1011</v>
      </c>
    </row>
    <row r="2083" spans="1:28" x14ac:dyDescent="0.2">
      <c r="A2083" s="1" t="s">
        <v>283</v>
      </c>
      <c r="B2083" s="13">
        <f t="shared" si="293"/>
        <v>34301</v>
      </c>
      <c r="C2083" s="1">
        <f t="shared" si="300"/>
        <v>29</v>
      </c>
      <c r="D2083">
        <v>1993</v>
      </c>
      <c r="E2083" s="7" t="s">
        <v>14</v>
      </c>
      <c r="F2083">
        <v>28</v>
      </c>
      <c r="G2083" s="8" t="str">
        <f t="shared" si="301"/>
        <v>Nov</v>
      </c>
      <c r="H2083" s="8" t="s">
        <v>6730</v>
      </c>
      <c r="I2083" s="14" t="s">
        <v>7565</v>
      </c>
      <c r="J2083" t="s">
        <v>6499</v>
      </c>
      <c r="K2083">
        <v>1993</v>
      </c>
      <c r="L2083">
        <f t="shared" si="294"/>
        <v>1993</v>
      </c>
      <c r="M2083">
        <v>27.72</v>
      </c>
      <c r="N2083" t="str">
        <f t="shared" si="295"/>
        <v>Overweight</v>
      </c>
      <c r="O2083" t="str">
        <f t="shared" si="296"/>
        <v>Diabetes</v>
      </c>
      <c r="P2083">
        <v>6.43</v>
      </c>
      <c r="Q2083" s="2" t="s">
        <v>8354</v>
      </c>
      <c r="R2083" s="2" t="s">
        <v>8354</v>
      </c>
      <c r="S2083" t="s">
        <v>8354</v>
      </c>
      <c r="T2083" s="2">
        <v>1</v>
      </c>
      <c r="U2083" s="2" t="str">
        <f t="shared" si="297"/>
        <v>NO</v>
      </c>
      <c r="V2083" t="s">
        <v>8354</v>
      </c>
      <c r="W2083" t="str">
        <f t="shared" si="298"/>
        <v>tier - 2</v>
      </c>
      <c r="X2083" t="s">
        <v>10</v>
      </c>
      <c r="Y2083" t="str">
        <f t="shared" si="299"/>
        <v>tier - 2</v>
      </c>
      <c r="Z2083" t="s">
        <v>10</v>
      </c>
      <c r="AA2083" s="15">
        <v>33707.550000000003</v>
      </c>
      <c r="AB2083" t="str">
        <v>R1011</v>
      </c>
    </row>
    <row r="2084" spans="1:28" x14ac:dyDescent="0.2">
      <c r="A2084" s="1" t="s">
        <v>282</v>
      </c>
      <c r="B2084" s="13">
        <f t="shared" si="293"/>
        <v>38292</v>
      </c>
      <c r="C2084" s="1">
        <f t="shared" si="300"/>
        <v>18</v>
      </c>
      <c r="D2084">
        <v>2004</v>
      </c>
      <c r="E2084" s="7" t="s">
        <v>14</v>
      </c>
      <c r="F2084">
        <v>1</v>
      </c>
      <c r="G2084" s="8" t="str">
        <f t="shared" si="301"/>
        <v>Nov</v>
      </c>
      <c r="H2084" s="8" t="s">
        <v>6730</v>
      </c>
      <c r="I2084" s="14" t="s">
        <v>8193</v>
      </c>
      <c r="J2084" t="s">
        <v>6500</v>
      </c>
      <c r="K2084">
        <v>2004</v>
      </c>
      <c r="L2084">
        <f t="shared" si="294"/>
        <v>2004</v>
      </c>
      <c r="M2084">
        <v>30.59</v>
      </c>
      <c r="N2084" t="str">
        <f t="shared" si="295"/>
        <v>Obesity</v>
      </c>
      <c r="O2084" t="str">
        <f t="shared" si="296"/>
        <v>Diabetes</v>
      </c>
      <c r="P2084">
        <v>11.62</v>
      </c>
      <c r="Q2084" s="2" t="s">
        <v>8354</v>
      </c>
      <c r="R2084" s="2" t="s">
        <v>8354</v>
      </c>
      <c r="S2084" t="s">
        <v>8354</v>
      </c>
      <c r="T2084" s="2">
        <v>0</v>
      </c>
      <c r="U2084" s="2" t="str">
        <f t="shared" si="297"/>
        <v>NO</v>
      </c>
      <c r="V2084" t="s">
        <v>8354</v>
      </c>
      <c r="W2084" t="str">
        <f t="shared" si="298"/>
        <v>tier - 1</v>
      </c>
      <c r="X2084" t="s">
        <v>15</v>
      </c>
      <c r="Y2084" t="str">
        <f t="shared" si="299"/>
        <v>tier - 1</v>
      </c>
      <c r="Z2084" t="s">
        <v>15</v>
      </c>
      <c r="AA2084" s="15">
        <v>33732.69</v>
      </c>
      <c r="AB2084" t="str">
        <v>R1017</v>
      </c>
    </row>
    <row r="2085" spans="1:28" x14ac:dyDescent="0.2">
      <c r="A2085" s="1" t="s">
        <v>281</v>
      </c>
      <c r="B2085" s="13">
        <f t="shared" si="293"/>
        <v>37876</v>
      </c>
      <c r="C2085" s="1">
        <f t="shared" si="300"/>
        <v>19</v>
      </c>
      <c r="D2085">
        <v>2003</v>
      </c>
      <c r="E2085" s="7" t="s">
        <v>19</v>
      </c>
      <c r="F2085">
        <v>12</v>
      </c>
      <c r="G2085" s="8" t="str">
        <f t="shared" si="301"/>
        <v>Sep</v>
      </c>
      <c r="H2085" s="8" t="s">
        <v>6730</v>
      </c>
      <c r="I2085" s="14" t="s">
        <v>8194</v>
      </c>
      <c r="J2085" t="s">
        <v>6501</v>
      </c>
      <c r="K2085">
        <v>2003</v>
      </c>
      <c r="L2085">
        <f t="shared" si="294"/>
        <v>2003</v>
      </c>
      <c r="M2085">
        <v>22.6</v>
      </c>
      <c r="N2085" t="str">
        <f t="shared" si="295"/>
        <v>Normalweight</v>
      </c>
      <c r="O2085" t="str">
        <f t="shared" si="296"/>
        <v>Prediabetes</v>
      </c>
      <c r="P2085">
        <v>6.04</v>
      </c>
      <c r="Q2085" s="2" t="s">
        <v>8354</v>
      </c>
      <c r="R2085" s="2" t="s">
        <v>8354</v>
      </c>
      <c r="S2085" t="s">
        <v>8354</v>
      </c>
      <c r="T2085" s="2">
        <v>1</v>
      </c>
      <c r="U2085" s="2" t="str">
        <f t="shared" si="297"/>
        <v>NO</v>
      </c>
      <c r="V2085" t="s">
        <v>8354</v>
      </c>
      <c r="W2085" t="str">
        <f t="shared" si="298"/>
        <v>tier - 1</v>
      </c>
      <c r="X2085" t="s">
        <v>15</v>
      </c>
      <c r="Y2085" t="str">
        <f t="shared" si="299"/>
        <v>tier - 3</v>
      </c>
      <c r="Z2085" t="s">
        <v>11</v>
      </c>
      <c r="AA2085" s="15">
        <v>33750.29</v>
      </c>
      <c r="AB2085" t="str">
        <v>R1012</v>
      </c>
    </row>
    <row r="2086" spans="1:28" x14ac:dyDescent="0.2">
      <c r="A2086" s="1" t="s">
        <v>280</v>
      </c>
      <c r="B2086" s="13">
        <f t="shared" si="293"/>
        <v>22991</v>
      </c>
      <c r="C2086" s="1">
        <f t="shared" si="300"/>
        <v>60</v>
      </c>
      <c r="D2086">
        <v>1962</v>
      </c>
      <c r="E2086" s="7" t="s">
        <v>29</v>
      </c>
      <c r="F2086">
        <v>11</v>
      </c>
      <c r="G2086" s="8" t="str">
        <f t="shared" si="301"/>
        <v>Dec</v>
      </c>
      <c r="H2086" s="8" t="s">
        <v>6730</v>
      </c>
      <c r="I2086" s="14" t="s">
        <v>8195</v>
      </c>
      <c r="J2086" t="s">
        <v>6502</v>
      </c>
      <c r="K2086">
        <v>1962</v>
      </c>
      <c r="L2086">
        <f t="shared" si="294"/>
        <v>1962</v>
      </c>
      <c r="M2086">
        <v>28.785</v>
      </c>
      <c r="N2086" t="str">
        <f t="shared" si="295"/>
        <v>Overweight</v>
      </c>
      <c r="O2086" t="str">
        <f t="shared" si="296"/>
        <v>Diabetes</v>
      </c>
      <c r="P2086">
        <v>8.82</v>
      </c>
      <c r="Q2086" s="2" t="s">
        <v>8354</v>
      </c>
      <c r="R2086" s="2" t="s">
        <v>8354</v>
      </c>
      <c r="S2086" t="s">
        <v>8354</v>
      </c>
      <c r="T2086" s="2">
        <v>0</v>
      </c>
      <c r="U2086" s="2" t="str">
        <f t="shared" si="297"/>
        <v>NO</v>
      </c>
      <c r="V2086" t="s">
        <v>8354</v>
      </c>
      <c r="W2086" t="str">
        <f t="shared" si="298"/>
        <v>tier - 1</v>
      </c>
      <c r="X2086" t="s">
        <v>15</v>
      </c>
      <c r="Y2086" t="str">
        <f t="shared" si="299"/>
        <v>tier - 3</v>
      </c>
      <c r="Z2086" t="s">
        <v>11</v>
      </c>
      <c r="AA2086" s="15">
        <v>33753.32</v>
      </c>
      <c r="AB2086" t="str">
        <v>R1011</v>
      </c>
    </row>
    <row r="2087" spans="1:28" x14ac:dyDescent="0.2">
      <c r="A2087" s="1" t="s">
        <v>279</v>
      </c>
      <c r="B2087" s="13">
        <f t="shared" si="293"/>
        <v>36825</v>
      </c>
      <c r="C2087" s="1">
        <f t="shared" si="300"/>
        <v>22</v>
      </c>
      <c r="D2087">
        <v>2000</v>
      </c>
      <c r="E2087" s="7" t="s">
        <v>36</v>
      </c>
      <c r="F2087">
        <v>26</v>
      </c>
      <c r="G2087" s="8" t="str">
        <f t="shared" si="301"/>
        <v>Oct</v>
      </c>
      <c r="H2087" s="8" t="s">
        <v>6732</v>
      </c>
      <c r="I2087" s="14" t="s">
        <v>8196</v>
      </c>
      <c r="J2087" t="s">
        <v>6503</v>
      </c>
      <c r="K2087">
        <v>2000</v>
      </c>
      <c r="L2087">
        <f t="shared" si="294"/>
        <v>2000</v>
      </c>
      <c r="M2087">
        <v>50.38</v>
      </c>
      <c r="N2087" t="str">
        <f t="shared" si="295"/>
        <v>Obesity</v>
      </c>
      <c r="O2087" t="str">
        <f t="shared" si="296"/>
        <v>Prediabetes</v>
      </c>
      <c r="P2087">
        <v>5.8</v>
      </c>
      <c r="Q2087" s="2" t="s">
        <v>8354</v>
      </c>
      <c r="R2087" s="2" t="s">
        <v>8354</v>
      </c>
      <c r="S2087" t="s">
        <v>8354</v>
      </c>
      <c r="T2087" s="2">
        <v>0</v>
      </c>
      <c r="U2087" s="2" t="str">
        <f t="shared" si="297"/>
        <v>NO</v>
      </c>
      <c r="V2087" t="s">
        <v>8354</v>
      </c>
      <c r="W2087" t="str">
        <f t="shared" si="298"/>
        <v>tier - 2</v>
      </c>
      <c r="X2087" t="s">
        <v>10</v>
      </c>
      <c r="Y2087" t="str">
        <f t="shared" si="299"/>
        <v>tier - 3</v>
      </c>
      <c r="Z2087" t="s">
        <v>11</v>
      </c>
      <c r="AA2087" s="15">
        <v>33829.39</v>
      </c>
      <c r="AB2087" t="str">
        <v>R1011</v>
      </c>
    </row>
    <row r="2088" spans="1:28" x14ac:dyDescent="0.2">
      <c r="A2088" s="1" t="s">
        <v>278</v>
      </c>
      <c r="B2088" s="13">
        <f t="shared" si="293"/>
        <v>35651</v>
      </c>
      <c r="C2088" s="1">
        <f t="shared" si="300"/>
        <v>25</v>
      </c>
      <c r="D2088">
        <v>1997</v>
      </c>
      <c r="E2088" s="7" t="s">
        <v>34</v>
      </c>
      <c r="F2088">
        <v>9</v>
      </c>
      <c r="G2088" s="8" t="str">
        <f t="shared" si="301"/>
        <v>Aug</v>
      </c>
      <c r="H2088" s="8" t="s">
        <v>6732</v>
      </c>
      <c r="I2088" s="14" t="s">
        <v>6937</v>
      </c>
      <c r="J2088" t="s">
        <v>4936</v>
      </c>
      <c r="K2088">
        <v>1997</v>
      </c>
      <c r="L2088">
        <f t="shared" si="294"/>
        <v>1997</v>
      </c>
      <c r="M2088">
        <v>35.200000000000003</v>
      </c>
      <c r="N2088" t="str">
        <f t="shared" si="295"/>
        <v>Obesity</v>
      </c>
      <c r="O2088" t="str">
        <f t="shared" si="296"/>
        <v>Normal</v>
      </c>
      <c r="P2088">
        <v>4.28</v>
      </c>
      <c r="Q2088" s="2" t="s">
        <v>8354</v>
      </c>
      <c r="R2088" s="2" t="s">
        <v>8354</v>
      </c>
      <c r="S2088" t="s">
        <v>8354</v>
      </c>
      <c r="T2088" s="2">
        <v>0</v>
      </c>
      <c r="U2088" s="2" t="str">
        <f t="shared" si="297"/>
        <v>NO</v>
      </c>
      <c r="V2088" t="s">
        <v>8354</v>
      </c>
      <c r="W2088" t="str">
        <f t="shared" si="298"/>
        <v>tier - 2</v>
      </c>
      <c r="X2088" t="s">
        <v>10</v>
      </c>
      <c r="Y2088" t="str">
        <f t="shared" si="299"/>
        <v>tier - 3</v>
      </c>
      <c r="Z2088" t="s">
        <v>11</v>
      </c>
      <c r="AA2088" s="15">
        <v>33900.65</v>
      </c>
      <c r="AB2088" t="str">
        <v>R1011</v>
      </c>
    </row>
    <row r="2089" spans="1:28" x14ac:dyDescent="0.2">
      <c r="A2089" s="1" t="s">
        <v>277</v>
      </c>
      <c r="B2089" s="13">
        <f t="shared" si="293"/>
        <v>36887</v>
      </c>
      <c r="C2089" s="1">
        <f t="shared" si="300"/>
        <v>22</v>
      </c>
      <c r="D2089">
        <v>2000</v>
      </c>
      <c r="E2089" s="7" t="s">
        <v>29</v>
      </c>
      <c r="F2089">
        <v>27</v>
      </c>
      <c r="G2089" s="8" t="str">
        <f t="shared" si="301"/>
        <v>Dec</v>
      </c>
      <c r="H2089" s="8" t="s">
        <v>6730</v>
      </c>
      <c r="I2089" s="14" t="s">
        <v>8197</v>
      </c>
      <c r="J2089" t="s">
        <v>6504</v>
      </c>
      <c r="K2089">
        <v>2000</v>
      </c>
      <c r="L2089">
        <f t="shared" si="294"/>
        <v>2000</v>
      </c>
      <c r="M2089">
        <v>35.72</v>
      </c>
      <c r="N2089" t="str">
        <f t="shared" si="295"/>
        <v>Obesity</v>
      </c>
      <c r="O2089" t="str">
        <f t="shared" si="296"/>
        <v>Normal</v>
      </c>
      <c r="P2089">
        <v>5.5</v>
      </c>
      <c r="Q2089" s="2" t="s">
        <v>8355</v>
      </c>
      <c r="R2089" s="2" t="s">
        <v>8354</v>
      </c>
      <c r="S2089" t="s">
        <v>8354</v>
      </c>
      <c r="T2089" s="2">
        <v>0</v>
      </c>
      <c r="U2089" s="2" t="str">
        <f t="shared" si="297"/>
        <v>NO</v>
      </c>
      <c r="V2089" t="s">
        <v>8354</v>
      </c>
      <c r="W2089" t="str">
        <f t="shared" si="298"/>
        <v>tier - 2</v>
      </c>
      <c r="X2089" t="s">
        <v>10</v>
      </c>
      <c r="Y2089" t="str">
        <f t="shared" si="299"/>
        <v>tier - 2</v>
      </c>
      <c r="Z2089" t="s">
        <v>10</v>
      </c>
      <c r="AA2089" s="15">
        <v>33907.550000000003</v>
      </c>
      <c r="AB2089" t="str">
        <v>R1012</v>
      </c>
    </row>
    <row r="2090" spans="1:28" x14ac:dyDescent="0.2">
      <c r="A2090" s="1" t="s">
        <v>276</v>
      </c>
      <c r="B2090" s="13">
        <f t="shared" si="293"/>
        <v>34602</v>
      </c>
      <c r="C2090" s="1">
        <f t="shared" si="300"/>
        <v>28</v>
      </c>
      <c r="D2090">
        <v>1994</v>
      </c>
      <c r="E2090" s="7" t="s">
        <v>19</v>
      </c>
      <c r="F2090">
        <v>25</v>
      </c>
      <c r="G2090" s="8" t="str">
        <f t="shared" si="301"/>
        <v>Sep</v>
      </c>
      <c r="H2090" s="8" t="s">
        <v>6732</v>
      </c>
      <c r="I2090" s="14" t="s">
        <v>8088</v>
      </c>
      <c r="J2090" t="s">
        <v>6505</v>
      </c>
      <c r="K2090">
        <v>1994</v>
      </c>
      <c r="L2090">
        <f t="shared" si="294"/>
        <v>1994</v>
      </c>
      <c r="M2090">
        <v>24.51</v>
      </c>
      <c r="N2090" t="str">
        <f t="shared" si="295"/>
        <v>Normalweight</v>
      </c>
      <c r="O2090" t="str">
        <f t="shared" si="296"/>
        <v>Normal</v>
      </c>
      <c r="P2090">
        <v>4.6900000000000004</v>
      </c>
      <c r="Q2090" s="2" t="s">
        <v>8354</v>
      </c>
      <c r="R2090" s="2" t="s">
        <v>8354</v>
      </c>
      <c r="S2090" t="s">
        <v>8354</v>
      </c>
      <c r="T2090" s="2">
        <v>0</v>
      </c>
      <c r="U2090" s="2" t="str">
        <f t="shared" si="297"/>
        <v>NO</v>
      </c>
      <c r="V2090" t="s">
        <v>8354</v>
      </c>
      <c r="W2090" t="str">
        <f t="shared" si="298"/>
        <v>tier - 2</v>
      </c>
      <c r="X2090" t="s">
        <v>10</v>
      </c>
      <c r="Y2090" t="str">
        <f t="shared" si="299"/>
        <v>tier - 2</v>
      </c>
      <c r="Z2090" t="s">
        <v>10</v>
      </c>
      <c r="AA2090" s="15">
        <v>33975.47</v>
      </c>
      <c r="AB2090" t="str">
        <v>R1011</v>
      </c>
    </row>
    <row r="2091" spans="1:28" x14ac:dyDescent="0.2">
      <c r="A2091" s="1" t="s">
        <v>274</v>
      </c>
      <c r="B2091" s="13">
        <f t="shared" si="293"/>
        <v>26506</v>
      </c>
      <c r="C2091" s="1">
        <f t="shared" si="300"/>
        <v>50</v>
      </c>
      <c r="D2091">
        <v>1972</v>
      </c>
      <c r="E2091" s="7" t="s">
        <v>9</v>
      </c>
      <c r="F2091">
        <v>26</v>
      </c>
      <c r="G2091" s="8" t="str">
        <f t="shared" si="301"/>
        <v>Jul</v>
      </c>
      <c r="H2091" s="8" t="s">
        <v>6732</v>
      </c>
      <c r="I2091" s="14" t="s">
        <v>8198</v>
      </c>
      <c r="J2091" t="s">
        <v>6506</v>
      </c>
      <c r="K2091">
        <v>1972</v>
      </c>
      <c r="L2091">
        <f t="shared" si="294"/>
        <v>1972</v>
      </c>
      <c r="M2091">
        <v>23.844999999999999</v>
      </c>
      <c r="N2091" t="str">
        <f t="shared" si="295"/>
        <v>Normalweight</v>
      </c>
      <c r="O2091" t="str">
        <f t="shared" si="296"/>
        <v>Normal</v>
      </c>
      <c r="P2091">
        <v>4.43</v>
      </c>
      <c r="Q2091" s="2" t="s">
        <v>8354</v>
      </c>
      <c r="R2091" s="2" t="s">
        <v>8354</v>
      </c>
      <c r="S2091" t="s">
        <v>8354</v>
      </c>
      <c r="T2091" s="2">
        <v>0</v>
      </c>
      <c r="U2091" s="2" t="str">
        <f t="shared" si="297"/>
        <v>NO</v>
      </c>
      <c r="V2091" t="s">
        <v>8354</v>
      </c>
      <c r="W2091" t="str">
        <f t="shared" si="298"/>
        <v>tier - 2</v>
      </c>
      <c r="X2091" t="s">
        <v>10</v>
      </c>
      <c r="Y2091" t="str">
        <f t="shared" si="299"/>
        <v>tier - 2</v>
      </c>
      <c r="Z2091" t="s">
        <v>10</v>
      </c>
      <c r="AA2091" s="15">
        <v>34053.360000000001</v>
      </c>
      <c r="AB2091" t="str">
        <v>R1011</v>
      </c>
    </row>
    <row r="2092" spans="1:28" x14ac:dyDescent="0.2">
      <c r="A2092" s="1" t="s">
        <v>273</v>
      </c>
      <c r="B2092" s="13">
        <f t="shared" si="293"/>
        <v>37616</v>
      </c>
      <c r="C2092" s="1">
        <f t="shared" si="300"/>
        <v>20</v>
      </c>
      <c r="D2092">
        <v>2002</v>
      </c>
      <c r="E2092" s="7" t="s">
        <v>29</v>
      </c>
      <c r="F2092">
        <v>26</v>
      </c>
      <c r="G2092" s="8" t="str">
        <f t="shared" si="301"/>
        <v>Dec</v>
      </c>
      <c r="H2092" s="8" t="s">
        <v>6732</v>
      </c>
      <c r="I2092" s="14" t="s">
        <v>8199</v>
      </c>
      <c r="J2092" t="s">
        <v>6507</v>
      </c>
      <c r="K2092">
        <v>2002</v>
      </c>
      <c r="L2092">
        <f t="shared" si="294"/>
        <v>2002</v>
      </c>
      <c r="M2092">
        <v>15.68</v>
      </c>
      <c r="N2092" t="str">
        <f t="shared" si="295"/>
        <v>Underweight</v>
      </c>
      <c r="O2092" t="str">
        <f t="shared" si="296"/>
        <v>Prediabetes</v>
      </c>
      <c r="P2092">
        <v>6.16</v>
      </c>
      <c r="Q2092" s="2" t="s">
        <v>8355</v>
      </c>
      <c r="R2092" s="2" t="s">
        <v>8354</v>
      </c>
      <c r="S2092" t="s">
        <v>8354</v>
      </c>
      <c r="T2092" s="2">
        <v>1</v>
      </c>
      <c r="U2092" s="2" t="str">
        <f t="shared" si="297"/>
        <v>NO</v>
      </c>
      <c r="V2092" t="s">
        <v>8354</v>
      </c>
      <c r="W2092" t="str">
        <f t="shared" si="298"/>
        <v>tier - 2</v>
      </c>
      <c r="X2092" t="s">
        <v>10</v>
      </c>
      <c r="Y2092" t="str">
        <f t="shared" si="299"/>
        <v>tier - 3</v>
      </c>
      <c r="Z2092" t="s">
        <v>11</v>
      </c>
      <c r="AA2092" s="15">
        <v>34084.68</v>
      </c>
      <c r="AB2092" t="str">
        <v>R1011</v>
      </c>
    </row>
    <row r="2093" spans="1:28" x14ac:dyDescent="0.2">
      <c r="A2093" s="1" t="s">
        <v>272</v>
      </c>
      <c r="B2093" s="13">
        <f t="shared" si="293"/>
        <v>36470</v>
      </c>
      <c r="C2093" s="1">
        <f t="shared" si="300"/>
        <v>23</v>
      </c>
      <c r="D2093">
        <v>1999</v>
      </c>
      <c r="E2093" s="7" t="s">
        <v>14</v>
      </c>
      <c r="F2093">
        <v>6</v>
      </c>
      <c r="G2093" s="8" t="str">
        <f t="shared" si="301"/>
        <v>Nov</v>
      </c>
      <c r="H2093" s="8" t="s">
        <v>6732</v>
      </c>
      <c r="I2093" s="14" t="s">
        <v>6864</v>
      </c>
      <c r="J2093" t="s">
        <v>6508</v>
      </c>
      <c r="K2093">
        <v>1999</v>
      </c>
      <c r="L2093">
        <f t="shared" si="294"/>
        <v>1999</v>
      </c>
      <c r="M2093">
        <v>32.395000000000003</v>
      </c>
      <c r="N2093" t="str">
        <f t="shared" si="295"/>
        <v>Obesity</v>
      </c>
      <c r="O2093" t="str">
        <f t="shared" si="296"/>
        <v>Diabetes</v>
      </c>
      <c r="P2093">
        <v>6.66</v>
      </c>
      <c r="Q2093" s="2" t="s">
        <v>8354</v>
      </c>
      <c r="R2093" s="2" t="s">
        <v>8354</v>
      </c>
      <c r="S2093" t="s">
        <v>8354</v>
      </c>
      <c r="T2093" s="2">
        <v>0</v>
      </c>
      <c r="U2093" s="2" t="str">
        <f t="shared" si="297"/>
        <v>NO</v>
      </c>
      <c r="V2093" t="s">
        <v>8354</v>
      </c>
      <c r="W2093" t="str">
        <f t="shared" si="298"/>
        <v>tier - 2</v>
      </c>
      <c r="X2093" t="s">
        <v>10</v>
      </c>
      <c r="Y2093" t="str">
        <f t="shared" si="299"/>
        <v>tier - 3</v>
      </c>
      <c r="Z2093" t="s">
        <v>11</v>
      </c>
      <c r="AA2093" s="15">
        <v>34166.269999999997</v>
      </c>
      <c r="AB2093" t="str">
        <v>R1011</v>
      </c>
    </row>
    <row r="2094" spans="1:28" x14ac:dyDescent="0.2">
      <c r="A2094" s="1" t="s">
        <v>271</v>
      </c>
      <c r="B2094" s="13">
        <f t="shared" si="293"/>
        <v>26170</v>
      </c>
      <c r="C2094" s="1">
        <f t="shared" si="300"/>
        <v>51</v>
      </c>
      <c r="D2094">
        <v>1971</v>
      </c>
      <c r="E2094" s="7" t="s">
        <v>34</v>
      </c>
      <c r="F2094">
        <v>25</v>
      </c>
      <c r="G2094" s="8" t="str">
        <f t="shared" si="301"/>
        <v>Aug</v>
      </c>
      <c r="H2094" s="8" t="s">
        <v>6732</v>
      </c>
      <c r="I2094" s="14" t="s">
        <v>6830</v>
      </c>
      <c r="J2094" t="s">
        <v>6509</v>
      </c>
      <c r="K2094">
        <v>1971</v>
      </c>
      <c r="L2094">
        <f t="shared" si="294"/>
        <v>1971</v>
      </c>
      <c r="M2094">
        <v>23.655000000000001</v>
      </c>
      <c r="N2094" t="str">
        <f t="shared" si="295"/>
        <v>Normalweight</v>
      </c>
      <c r="O2094" t="str">
        <f t="shared" si="296"/>
        <v>Prediabetes</v>
      </c>
      <c r="P2094">
        <v>5.92</v>
      </c>
      <c r="Q2094" s="2" t="s">
        <v>8354</v>
      </c>
      <c r="R2094" s="2" t="s">
        <v>8354</v>
      </c>
      <c r="S2094" t="s">
        <v>8354</v>
      </c>
      <c r="T2094" s="2">
        <v>1</v>
      </c>
      <c r="U2094" s="2" t="str">
        <f t="shared" si="297"/>
        <v>NO</v>
      </c>
      <c r="V2094" t="s">
        <v>8354</v>
      </c>
      <c r="W2094" t="str">
        <f t="shared" si="298"/>
        <v>tier - 2</v>
      </c>
      <c r="X2094" t="s">
        <v>10</v>
      </c>
      <c r="Y2094" t="str">
        <f t="shared" si="299"/>
        <v>tier - 2</v>
      </c>
      <c r="Z2094" t="s">
        <v>10</v>
      </c>
      <c r="AA2094" s="15">
        <v>34205.07</v>
      </c>
      <c r="AB2094" t="str">
        <v>R1011</v>
      </c>
    </row>
    <row r="2095" spans="1:28" x14ac:dyDescent="0.2">
      <c r="A2095" s="1" t="s">
        <v>270</v>
      </c>
      <c r="B2095" s="13">
        <f t="shared" si="293"/>
        <v>27596</v>
      </c>
      <c r="C2095" s="1">
        <f t="shared" si="300"/>
        <v>47</v>
      </c>
      <c r="D2095">
        <v>1975</v>
      </c>
      <c r="E2095" s="7" t="s">
        <v>9</v>
      </c>
      <c r="F2095">
        <v>21</v>
      </c>
      <c r="G2095" s="8" t="str">
        <f t="shared" si="301"/>
        <v>Jul</v>
      </c>
      <c r="H2095" s="8" t="s">
        <v>6730</v>
      </c>
      <c r="I2095" s="14" t="s">
        <v>7118</v>
      </c>
      <c r="J2095" t="s">
        <v>6510</v>
      </c>
      <c r="K2095">
        <v>1975</v>
      </c>
      <c r="L2095">
        <f t="shared" si="294"/>
        <v>1975</v>
      </c>
      <c r="M2095">
        <v>28.4</v>
      </c>
      <c r="N2095" t="str">
        <f t="shared" si="295"/>
        <v>Overweight</v>
      </c>
      <c r="O2095" t="str">
        <f t="shared" si="296"/>
        <v>Prediabetes</v>
      </c>
      <c r="P2095">
        <v>5.97</v>
      </c>
      <c r="Q2095" s="2" t="s">
        <v>8354</v>
      </c>
      <c r="R2095" s="2" t="s">
        <v>8354</v>
      </c>
      <c r="S2095" t="s">
        <v>2382</v>
      </c>
      <c r="T2095" s="2">
        <v>1</v>
      </c>
      <c r="U2095" s="2" t="str">
        <f t="shared" si="297"/>
        <v>NO</v>
      </c>
      <c r="V2095" t="s">
        <v>8354</v>
      </c>
      <c r="W2095" t="str">
        <f t="shared" si="298"/>
        <v>tier - 2</v>
      </c>
      <c r="X2095" t="s">
        <v>10</v>
      </c>
      <c r="Y2095" t="str">
        <f t="shared" si="299"/>
        <v>tier - 1</v>
      </c>
      <c r="Z2095" t="s">
        <v>15</v>
      </c>
      <c r="AA2095" s="15">
        <v>34210.33</v>
      </c>
      <c r="AB2095" t="str">
        <v>R1012</v>
      </c>
    </row>
    <row r="2096" spans="1:28" x14ac:dyDescent="0.2">
      <c r="A2096" s="1" t="s">
        <v>269</v>
      </c>
      <c r="B2096" s="13">
        <f t="shared" si="293"/>
        <v>22832</v>
      </c>
      <c r="C2096" s="1">
        <f t="shared" si="300"/>
        <v>60</v>
      </c>
      <c r="D2096">
        <v>1962</v>
      </c>
      <c r="E2096" s="7" t="s">
        <v>9</v>
      </c>
      <c r="F2096">
        <v>5</v>
      </c>
      <c r="G2096" s="8" t="str">
        <f t="shared" si="301"/>
        <v>Jul</v>
      </c>
      <c r="H2096" s="8" t="s">
        <v>6732</v>
      </c>
      <c r="I2096" s="14" t="s">
        <v>8200</v>
      </c>
      <c r="J2096" t="s">
        <v>6511</v>
      </c>
      <c r="K2096">
        <v>1962</v>
      </c>
      <c r="L2096">
        <f t="shared" si="294"/>
        <v>1962</v>
      </c>
      <c r="M2096">
        <v>35.42</v>
      </c>
      <c r="N2096" t="str">
        <f t="shared" si="295"/>
        <v>Obesity</v>
      </c>
      <c r="O2096" t="str">
        <f t="shared" si="296"/>
        <v>Normal</v>
      </c>
      <c r="P2096">
        <v>4.6399999999999997</v>
      </c>
      <c r="Q2096" s="2" t="s">
        <v>8355</v>
      </c>
      <c r="R2096" s="2" t="s">
        <v>8354</v>
      </c>
      <c r="S2096" t="s">
        <v>8354</v>
      </c>
      <c r="T2096" s="2">
        <v>0</v>
      </c>
      <c r="U2096" s="2" t="str">
        <f t="shared" si="297"/>
        <v>NO</v>
      </c>
      <c r="V2096" t="s">
        <v>8354</v>
      </c>
      <c r="W2096" t="str">
        <f t="shared" si="298"/>
        <v>tier - 1</v>
      </c>
      <c r="X2096" t="s">
        <v>15</v>
      </c>
      <c r="Y2096" t="str">
        <f t="shared" si="299"/>
        <v>tier - 1</v>
      </c>
      <c r="Z2096" t="s">
        <v>15</v>
      </c>
      <c r="AA2096" s="15">
        <v>34218.019999999997</v>
      </c>
      <c r="AB2096" t="str">
        <v>R1011</v>
      </c>
    </row>
    <row r="2097" spans="1:28" x14ac:dyDescent="0.2">
      <c r="A2097" s="1" t="s">
        <v>268</v>
      </c>
      <c r="B2097" s="13">
        <f t="shared" si="293"/>
        <v>35957</v>
      </c>
      <c r="C2097" s="1">
        <f t="shared" si="300"/>
        <v>24</v>
      </c>
      <c r="D2097">
        <v>1998</v>
      </c>
      <c r="E2097" s="7" t="s">
        <v>17</v>
      </c>
      <c r="F2097">
        <v>11</v>
      </c>
      <c r="G2097" s="8" t="str">
        <f t="shared" si="301"/>
        <v>Jun</v>
      </c>
      <c r="H2097" s="8" t="s">
        <v>6732</v>
      </c>
      <c r="I2097" s="14" t="s">
        <v>7319</v>
      </c>
      <c r="J2097" t="s">
        <v>6512</v>
      </c>
      <c r="K2097">
        <v>1998</v>
      </c>
      <c r="L2097">
        <f t="shared" si="294"/>
        <v>1998</v>
      </c>
      <c r="M2097">
        <v>26.18</v>
      </c>
      <c r="N2097" t="str">
        <f t="shared" si="295"/>
        <v>Overweight</v>
      </c>
      <c r="O2097" t="str">
        <f t="shared" si="296"/>
        <v>Prediabetes</v>
      </c>
      <c r="P2097">
        <v>6.12</v>
      </c>
      <c r="Q2097" s="2" t="s">
        <v>8354</v>
      </c>
      <c r="R2097" s="2" t="s">
        <v>8355</v>
      </c>
      <c r="S2097" t="s">
        <v>8354</v>
      </c>
      <c r="T2097" s="2">
        <v>1</v>
      </c>
      <c r="U2097" s="2" t="str">
        <f t="shared" si="297"/>
        <v>NO</v>
      </c>
      <c r="V2097" t="s">
        <v>8354</v>
      </c>
      <c r="W2097" t="str">
        <f t="shared" si="298"/>
        <v>tier - 1</v>
      </c>
      <c r="X2097" t="s">
        <v>15</v>
      </c>
      <c r="Y2097" t="str">
        <f t="shared" si="299"/>
        <v>tier - 3</v>
      </c>
      <c r="Z2097" t="s">
        <v>11</v>
      </c>
      <c r="AA2097" s="15">
        <v>34254.050000000003</v>
      </c>
      <c r="AB2097" t="str">
        <v>R1019</v>
      </c>
    </row>
    <row r="2098" spans="1:28" x14ac:dyDescent="0.2">
      <c r="A2098" s="1" t="s">
        <v>267</v>
      </c>
      <c r="B2098" s="13">
        <f t="shared" si="293"/>
        <v>35002</v>
      </c>
      <c r="C2098" s="1">
        <f t="shared" si="300"/>
        <v>27</v>
      </c>
      <c r="D2098">
        <v>1995</v>
      </c>
      <c r="E2098" s="7" t="s">
        <v>36</v>
      </c>
      <c r="F2098">
        <v>30</v>
      </c>
      <c r="G2098" s="8" t="str">
        <f t="shared" si="301"/>
        <v>Oct</v>
      </c>
      <c r="H2098" s="8" t="s">
        <v>6732</v>
      </c>
      <c r="I2098" s="14" t="s">
        <v>8201</v>
      </c>
      <c r="J2098" t="s">
        <v>6513</v>
      </c>
      <c r="K2098">
        <v>1995</v>
      </c>
      <c r="L2098">
        <f t="shared" si="294"/>
        <v>1995</v>
      </c>
      <c r="M2098">
        <v>20.8</v>
      </c>
      <c r="N2098" t="str">
        <f t="shared" si="295"/>
        <v>Normalweight</v>
      </c>
      <c r="O2098" t="str">
        <f t="shared" si="296"/>
        <v>Normal</v>
      </c>
      <c r="P2098">
        <v>4.87</v>
      </c>
      <c r="Q2098" s="2" t="s">
        <v>8355</v>
      </c>
      <c r="R2098" s="2" t="s">
        <v>8354</v>
      </c>
      <c r="S2098" t="s">
        <v>8354</v>
      </c>
      <c r="T2098" s="2">
        <v>0</v>
      </c>
      <c r="U2098" s="2" t="str">
        <f t="shared" si="297"/>
        <v>NO</v>
      </c>
      <c r="V2098" t="s">
        <v>8354</v>
      </c>
      <c r="W2098" t="str">
        <f t="shared" si="298"/>
        <v>tier - 1</v>
      </c>
      <c r="X2098" t="s">
        <v>15</v>
      </c>
      <c r="Y2098" t="str">
        <f t="shared" si="299"/>
        <v>tier - 1</v>
      </c>
      <c r="Z2098" t="s">
        <v>15</v>
      </c>
      <c r="AA2098" s="15">
        <v>34289.43</v>
      </c>
      <c r="AB2098" t="str">
        <v>R1011</v>
      </c>
    </row>
    <row r="2099" spans="1:28" x14ac:dyDescent="0.2">
      <c r="A2099" s="1" t="s">
        <v>266</v>
      </c>
      <c r="B2099" s="13">
        <f t="shared" si="293"/>
        <v>31696</v>
      </c>
      <c r="C2099" s="1">
        <f t="shared" si="300"/>
        <v>36</v>
      </c>
      <c r="D2099">
        <v>1986</v>
      </c>
      <c r="E2099" s="7" t="s">
        <v>36</v>
      </c>
      <c r="F2099">
        <v>11</v>
      </c>
      <c r="G2099" s="8" t="str">
        <f t="shared" si="301"/>
        <v>Oct</v>
      </c>
      <c r="H2099" s="8" t="s">
        <v>6730</v>
      </c>
      <c r="I2099" s="14" t="s">
        <v>7424</v>
      </c>
      <c r="J2099" t="s">
        <v>6514</v>
      </c>
      <c r="K2099">
        <v>1986</v>
      </c>
      <c r="L2099">
        <f t="shared" si="294"/>
        <v>1986</v>
      </c>
      <c r="M2099">
        <v>15.82</v>
      </c>
      <c r="N2099" t="str">
        <f t="shared" si="295"/>
        <v>Underweight</v>
      </c>
      <c r="O2099" t="str">
        <f t="shared" si="296"/>
        <v>Normal</v>
      </c>
      <c r="P2099">
        <v>4.5999999999999996</v>
      </c>
      <c r="Q2099" s="2" t="s">
        <v>8354</v>
      </c>
      <c r="R2099" s="2" t="s">
        <v>8354</v>
      </c>
      <c r="S2099" t="s">
        <v>8354</v>
      </c>
      <c r="T2099" s="2">
        <v>0</v>
      </c>
      <c r="U2099" s="2" t="str">
        <f t="shared" si="297"/>
        <v>NO</v>
      </c>
      <c r="V2099" t="s">
        <v>8354</v>
      </c>
      <c r="W2099" t="str">
        <f t="shared" si="298"/>
        <v>tier - 1</v>
      </c>
      <c r="X2099" t="s">
        <v>15</v>
      </c>
      <c r="Y2099" t="str">
        <f t="shared" si="299"/>
        <v>tier - 2</v>
      </c>
      <c r="Z2099" t="s">
        <v>10</v>
      </c>
      <c r="AA2099" s="15">
        <v>34293.120000000003</v>
      </c>
      <c r="AB2099" t="str">
        <v>R1011</v>
      </c>
    </row>
    <row r="2100" spans="1:28" x14ac:dyDescent="0.2">
      <c r="A2100" s="1" t="s">
        <v>265</v>
      </c>
      <c r="B2100" s="13">
        <f t="shared" si="293"/>
        <v>38292</v>
      </c>
      <c r="C2100" s="1">
        <f t="shared" si="300"/>
        <v>18</v>
      </c>
      <c r="D2100">
        <v>2004</v>
      </c>
      <c r="E2100" s="7" t="s">
        <v>14</v>
      </c>
      <c r="F2100">
        <v>1</v>
      </c>
      <c r="G2100" s="8" t="str">
        <f t="shared" si="301"/>
        <v>Nov</v>
      </c>
      <c r="H2100" s="8" t="s">
        <v>6732</v>
      </c>
      <c r="I2100" s="14" t="s">
        <v>6877</v>
      </c>
      <c r="J2100" t="s">
        <v>6515</v>
      </c>
      <c r="K2100">
        <v>2004</v>
      </c>
      <c r="L2100">
        <f t="shared" si="294"/>
        <v>2004</v>
      </c>
      <c r="M2100">
        <v>17.670000000000002</v>
      </c>
      <c r="N2100" t="str">
        <f t="shared" si="295"/>
        <v>Underweight</v>
      </c>
      <c r="O2100" t="str">
        <f t="shared" si="296"/>
        <v>Normal</v>
      </c>
      <c r="P2100">
        <v>4.78</v>
      </c>
      <c r="Q2100" s="2" t="s">
        <v>8354</v>
      </c>
      <c r="R2100" s="2" t="s">
        <v>8354</v>
      </c>
      <c r="S2100" t="s">
        <v>8354</v>
      </c>
      <c r="T2100" s="2">
        <v>0</v>
      </c>
      <c r="U2100" s="2" t="str">
        <f t="shared" si="297"/>
        <v>NO</v>
      </c>
      <c r="V2100" t="s">
        <v>8354</v>
      </c>
      <c r="W2100" t="str">
        <f t="shared" si="298"/>
        <v>tier - 1</v>
      </c>
      <c r="X2100" t="s">
        <v>15</v>
      </c>
      <c r="Y2100" t="str">
        <f t="shared" si="299"/>
        <v>tier - 3</v>
      </c>
      <c r="Z2100" t="s">
        <v>11</v>
      </c>
      <c r="AA2100" s="15">
        <v>34303.17</v>
      </c>
      <c r="AB2100" t="str">
        <v>R1013</v>
      </c>
    </row>
    <row r="2101" spans="1:28" x14ac:dyDescent="0.2">
      <c r="A2101" s="1" t="s">
        <v>264</v>
      </c>
      <c r="B2101" s="13">
        <f t="shared" si="293"/>
        <v>30591</v>
      </c>
      <c r="C2101" s="1">
        <f t="shared" si="300"/>
        <v>39</v>
      </c>
      <c r="D2101">
        <v>1983</v>
      </c>
      <c r="E2101" s="7" t="s">
        <v>36</v>
      </c>
      <c r="F2101">
        <v>2</v>
      </c>
      <c r="G2101" s="8" t="str">
        <f t="shared" si="301"/>
        <v>Oct</v>
      </c>
      <c r="H2101" s="8" t="s">
        <v>6730</v>
      </c>
      <c r="I2101" s="14" t="s">
        <v>8202</v>
      </c>
      <c r="J2101" t="s">
        <v>6516</v>
      </c>
      <c r="K2101">
        <v>1983</v>
      </c>
      <c r="L2101">
        <f t="shared" si="294"/>
        <v>1983</v>
      </c>
      <c r="M2101">
        <v>31.92</v>
      </c>
      <c r="N2101" t="str">
        <f t="shared" si="295"/>
        <v>Obesity</v>
      </c>
      <c r="O2101" t="str">
        <f t="shared" si="296"/>
        <v>Diabetes</v>
      </c>
      <c r="P2101">
        <v>11.05</v>
      </c>
      <c r="Q2101" s="2" t="s">
        <v>8354</v>
      </c>
      <c r="R2101" s="2" t="s">
        <v>8354</v>
      </c>
      <c r="S2101" t="s">
        <v>8354</v>
      </c>
      <c r="T2101" s="2">
        <v>0</v>
      </c>
      <c r="U2101" s="2" t="str">
        <f t="shared" si="297"/>
        <v>NO</v>
      </c>
      <c r="V2101" t="s">
        <v>8354</v>
      </c>
      <c r="W2101" t="str">
        <f t="shared" si="298"/>
        <v>tier - 2</v>
      </c>
      <c r="X2101" t="s">
        <v>10</v>
      </c>
      <c r="Y2101" t="str">
        <f t="shared" si="299"/>
        <v>tier - 2</v>
      </c>
      <c r="Z2101" t="s">
        <v>10</v>
      </c>
      <c r="AA2101" s="15">
        <v>34307.22</v>
      </c>
      <c r="AB2101" t="str">
        <v>R1012</v>
      </c>
    </row>
    <row r="2102" spans="1:28" x14ac:dyDescent="0.2">
      <c r="A2102" s="1" t="s">
        <v>263</v>
      </c>
      <c r="B2102" s="13">
        <f t="shared" si="293"/>
        <v>30956</v>
      </c>
      <c r="C2102" s="1">
        <f t="shared" si="300"/>
        <v>38</v>
      </c>
      <c r="D2102">
        <v>1984</v>
      </c>
      <c r="E2102" s="7" t="s">
        <v>36</v>
      </c>
      <c r="F2102">
        <v>1</v>
      </c>
      <c r="G2102" s="8" t="str">
        <f t="shared" si="301"/>
        <v>Oct</v>
      </c>
      <c r="H2102" s="8" t="s">
        <v>6730</v>
      </c>
      <c r="I2102" s="14" t="s">
        <v>8203</v>
      </c>
      <c r="J2102" t="s">
        <v>6517</v>
      </c>
      <c r="K2102">
        <v>1984</v>
      </c>
      <c r="L2102">
        <f t="shared" si="294"/>
        <v>1984</v>
      </c>
      <c r="M2102">
        <v>28.975000000000001</v>
      </c>
      <c r="N2102" t="str">
        <f t="shared" si="295"/>
        <v>Overweight</v>
      </c>
      <c r="O2102" t="str">
        <f t="shared" si="296"/>
        <v>Diabetes</v>
      </c>
      <c r="P2102">
        <v>7.62</v>
      </c>
      <c r="Q2102" s="2" t="s">
        <v>8354</v>
      </c>
      <c r="R2102" s="2" t="s">
        <v>8354</v>
      </c>
      <c r="S2102" t="s">
        <v>8354</v>
      </c>
      <c r="T2102" s="2">
        <v>0</v>
      </c>
      <c r="U2102" s="2" t="str">
        <f t="shared" si="297"/>
        <v>NO</v>
      </c>
      <c r="V2102" t="s">
        <v>8354</v>
      </c>
      <c r="W2102" t="str">
        <f t="shared" si="298"/>
        <v>tier - 2</v>
      </c>
      <c r="X2102" t="s">
        <v>10</v>
      </c>
      <c r="Y2102" t="str">
        <f t="shared" si="299"/>
        <v>tier - 3</v>
      </c>
      <c r="Z2102" t="s">
        <v>11</v>
      </c>
      <c r="AA2102" s="15">
        <v>34402.22</v>
      </c>
      <c r="AB2102" t="str">
        <v>R1011</v>
      </c>
    </row>
    <row r="2103" spans="1:28" x14ac:dyDescent="0.2">
      <c r="A2103" s="1" t="s">
        <v>262</v>
      </c>
      <c r="B2103" s="13">
        <f t="shared" si="293"/>
        <v>37899</v>
      </c>
      <c r="C2103" s="1">
        <f t="shared" si="300"/>
        <v>19</v>
      </c>
      <c r="D2103">
        <v>2003</v>
      </c>
      <c r="E2103" s="7" t="s">
        <v>36</v>
      </c>
      <c r="F2103">
        <v>5</v>
      </c>
      <c r="G2103" s="8" t="str">
        <f t="shared" si="301"/>
        <v>Oct</v>
      </c>
      <c r="H2103" s="8" t="s">
        <v>6732</v>
      </c>
      <c r="I2103" s="14" t="s">
        <v>7234</v>
      </c>
      <c r="J2103" t="s">
        <v>6190</v>
      </c>
      <c r="K2103">
        <v>2003</v>
      </c>
      <c r="L2103">
        <f t="shared" si="294"/>
        <v>2003</v>
      </c>
      <c r="M2103">
        <v>31.73</v>
      </c>
      <c r="N2103" t="str">
        <f t="shared" si="295"/>
        <v>Obesity</v>
      </c>
      <c r="O2103" t="str">
        <f t="shared" si="296"/>
        <v>Normal</v>
      </c>
      <c r="P2103">
        <v>4.78</v>
      </c>
      <c r="Q2103" s="2" t="s">
        <v>8355</v>
      </c>
      <c r="R2103" s="2" t="s">
        <v>8355</v>
      </c>
      <c r="S2103" t="s">
        <v>8354</v>
      </c>
      <c r="T2103" s="2">
        <v>2</v>
      </c>
      <c r="U2103" s="2" t="str">
        <f t="shared" si="297"/>
        <v>NO</v>
      </c>
      <c r="V2103" t="s">
        <v>8354</v>
      </c>
      <c r="W2103" t="str">
        <f t="shared" si="298"/>
        <v>tier - 2</v>
      </c>
      <c r="X2103" t="s">
        <v>10</v>
      </c>
      <c r="Y2103" t="str">
        <f t="shared" si="299"/>
        <v>tier - 1</v>
      </c>
      <c r="Z2103" t="s">
        <v>15</v>
      </c>
      <c r="AA2103" s="15">
        <v>34439.86</v>
      </c>
      <c r="AB2103" t="str">
        <v>R1013</v>
      </c>
    </row>
    <row r="2104" spans="1:28" x14ac:dyDescent="0.2">
      <c r="A2104" s="1" t="s">
        <v>261</v>
      </c>
      <c r="B2104" s="13">
        <f t="shared" si="293"/>
        <v>33140</v>
      </c>
      <c r="C2104" s="1">
        <f t="shared" si="300"/>
        <v>32</v>
      </c>
      <c r="D2104">
        <v>1990</v>
      </c>
      <c r="E2104" s="7" t="s">
        <v>19</v>
      </c>
      <c r="F2104">
        <v>24</v>
      </c>
      <c r="G2104" s="8" t="str">
        <f t="shared" si="301"/>
        <v>Sep</v>
      </c>
      <c r="H2104" s="8" t="s">
        <v>6732</v>
      </c>
      <c r="I2104" s="14" t="s">
        <v>8204</v>
      </c>
      <c r="J2104" t="s">
        <v>5226</v>
      </c>
      <c r="K2104">
        <v>1990</v>
      </c>
      <c r="L2104">
        <f t="shared" si="294"/>
        <v>1990</v>
      </c>
      <c r="M2104">
        <v>28.88</v>
      </c>
      <c r="N2104" t="str">
        <f t="shared" si="295"/>
        <v>Overweight</v>
      </c>
      <c r="O2104" t="str">
        <f t="shared" si="296"/>
        <v>Prediabetes</v>
      </c>
      <c r="P2104">
        <v>6.09</v>
      </c>
      <c r="Q2104" s="2" t="s">
        <v>8355</v>
      </c>
      <c r="R2104" s="2" t="s">
        <v>8355</v>
      </c>
      <c r="S2104" t="s">
        <v>8354</v>
      </c>
      <c r="T2104" s="2">
        <v>2</v>
      </c>
      <c r="U2104" s="2" t="str">
        <f t="shared" si="297"/>
        <v>NO</v>
      </c>
      <c r="V2104" t="s">
        <v>8354</v>
      </c>
      <c r="W2104" t="str">
        <f t="shared" si="298"/>
        <v>tier - 1</v>
      </c>
      <c r="X2104" t="s">
        <v>15</v>
      </c>
      <c r="Y2104" t="str">
        <f t="shared" si="299"/>
        <v>tier - 2</v>
      </c>
      <c r="Z2104" t="s">
        <v>10</v>
      </c>
      <c r="AA2104" s="15">
        <v>34456.269999999997</v>
      </c>
      <c r="AB2104" t="str">
        <v>R1011</v>
      </c>
    </row>
    <row r="2105" spans="1:28" x14ac:dyDescent="0.2">
      <c r="A2105" s="1" t="s">
        <v>260</v>
      </c>
      <c r="B2105" s="13">
        <f t="shared" si="293"/>
        <v>35970</v>
      </c>
      <c r="C2105" s="1">
        <f t="shared" si="300"/>
        <v>24</v>
      </c>
      <c r="D2105">
        <v>1998</v>
      </c>
      <c r="E2105" s="7" t="s">
        <v>17</v>
      </c>
      <c r="F2105">
        <v>24</v>
      </c>
      <c r="G2105" s="8" t="str">
        <f t="shared" si="301"/>
        <v>Jun</v>
      </c>
      <c r="H2105" s="8" t="s">
        <v>6732</v>
      </c>
      <c r="I2105" s="14" t="s">
        <v>7046</v>
      </c>
      <c r="J2105" t="s">
        <v>4733</v>
      </c>
      <c r="K2105">
        <v>1998</v>
      </c>
      <c r="L2105">
        <f t="shared" si="294"/>
        <v>1998</v>
      </c>
      <c r="M2105">
        <v>25.555</v>
      </c>
      <c r="N2105" t="str">
        <f t="shared" si="295"/>
        <v>Overweight</v>
      </c>
      <c r="O2105" t="str">
        <f t="shared" si="296"/>
        <v>Normal</v>
      </c>
      <c r="P2105">
        <v>5.1100000000000003</v>
      </c>
      <c r="Q2105" s="2" t="s">
        <v>8354</v>
      </c>
      <c r="R2105" s="2" t="s">
        <v>8354</v>
      </c>
      <c r="S2105" t="s">
        <v>2382</v>
      </c>
      <c r="T2105" s="2">
        <v>1</v>
      </c>
      <c r="U2105" s="2" t="str">
        <f t="shared" si="297"/>
        <v>NO</v>
      </c>
      <c r="V2105" t="s">
        <v>8354</v>
      </c>
      <c r="W2105" t="str">
        <f t="shared" si="298"/>
        <v>tier - 1</v>
      </c>
      <c r="X2105" t="s">
        <v>15</v>
      </c>
      <c r="Y2105" t="str">
        <f t="shared" si="299"/>
        <v>tier - 3</v>
      </c>
      <c r="Z2105" t="s">
        <v>11</v>
      </c>
      <c r="AA2105" s="15">
        <v>34472.839999999997</v>
      </c>
      <c r="AB2105" t="str">
        <v>R1011</v>
      </c>
    </row>
    <row r="2106" spans="1:28" x14ac:dyDescent="0.2">
      <c r="A2106" s="1" t="s">
        <v>259</v>
      </c>
      <c r="B2106" s="13">
        <f t="shared" si="293"/>
        <v>28089</v>
      </c>
      <c r="C2106" s="1">
        <f t="shared" si="300"/>
        <v>46</v>
      </c>
      <c r="D2106">
        <v>1976</v>
      </c>
      <c r="E2106" s="7" t="s">
        <v>14</v>
      </c>
      <c r="F2106">
        <v>25</v>
      </c>
      <c r="G2106" s="8" t="str">
        <f t="shared" si="301"/>
        <v>Nov</v>
      </c>
      <c r="H2106" s="8" t="s">
        <v>6730</v>
      </c>
      <c r="I2106" s="14" t="s">
        <v>8205</v>
      </c>
      <c r="J2106" t="s">
        <v>6518</v>
      </c>
      <c r="K2106">
        <v>1976</v>
      </c>
      <c r="L2106">
        <f t="shared" si="294"/>
        <v>1976</v>
      </c>
      <c r="M2106">
        <v>37.29</v>
      </c>
      <c r="N2106" t="str">
        <f t="shared" si="295"/>
        <v>Obesity</v>
      </c>
      <c r="O2106" t="str">
        <f t="shared" si="296"/>
        <v>Normal</v>
      </c>
      <c r="P2106">
        <v>4.46</v>
      </c>
      <c r="Q2106" s="2" t="s">
        <v>8354</v>
      </c>
      <c r="R2106" s="2" t="s">
        <v>8355</v>
      </c>
      <c r="S2106" t="s">
        <v>8354</v>
      </c>
      <c r="T2106" s="2">
        <v>1</v>
      </c>
      <c r="U2106" s="2" t="str">
        <f t="shared" si="297"/>
        <v>NO</v>
      </c>
      <c r="V2106" t="s">
        <v>8354</v>
      </c>
      <c r="W2106" t="str">
        <f t="shared" si="298"/>
        <v>tier - 2</v>
      </c>
      <c r="X2106" t="s">
        <v>10</v>
      </c>
      <c r="Y2106" t="str">
        <f t="shared" si="299"/>
        <v>tier - 3</v>
      </c>
      <c r="Z2106" t="s">
        <v>11</v>
      </c>
      <c r="AA2106" s="15">
        <v>34543.39</v>
      </c>
      <c r="AB2106" t="str">
        <v>R1011</v>
      </c>
    </row>
    <row r="2107" spans="1:28" x14ac:dyDescent="0.2">
      <c r="A2107" s="1" t="s">
        <v>258</v>
      </c>
      <c r="B2107" s="13">
        <f t="shared" si="293"/>
        <v>38269</v>
      </c>
      <c r="C2107" s="1">
        <f t="shared" si="300"/>
        <v>18</v>
      </c>
      <c r="D2107">
        <v>2004</v>
      </c>
      <c r="E2107" s="7" t="s">
        <v>36</v>
      </c>
      <c r="F2107">
        <v>9</v>
      </c>
      <c r="G2107" s="8" t="str">
        <f t="shared" si="301"/>
        <v>Oct</v>
      </c>
      <c r="H2107" s="8" t="s">
        <v>6730</v>
      </c>
      <c r="I2107" s="14" t="s">
        <v>8206</v>
      </c>
      <c r="J2107" t="s">
        <v>4775</v>
      </c>
      <c r="K2107">
        <v>2004</v>
      </c>
      <c r="L2107">
        <f t="shared" si="294"/>
        <v>2004</v>
      </c>
      <c r="M2107">
        <v>40.28</v>
      </c>
      <c r="N2107" t="str">
        <f t="shared" si="295"/>
        <v>Obesity</v>
      </c>
      <c r="O2107" t="str">
        <f t="shared" si="296"/>
        <v>Prediabetes</v>
      </c>
      <c r="P2107">
        <v>6.11</v>
      </c>
      <c r="Q2107" s="2" t="s">
        <v>8354</v>
      </c>
      <c r="R2107" s="2" t="s">
        <v>8355</v>
      </c>
      <c r="S2107" t="s">
        <v>8354</v>
      </c>
      <c r="T2107" s="2">
        <v>1</v>
      </c>
      <c r="U2107" s="2" t="str">
        <f t="shared" si="297"/>
        <v>NO</v>
      </c>
      <c r="V2107" t="s">
        <v>8354</v>
      </c>
      <c r="W2107" t="str">
        <f t="shared" si="298"/>
        <v>tier - 1</v>
      </c>
      <c r="X2107" t="s">
        <v>15</v>
      </c>
      <c r="Y2107" t="str">
        <f t="shared" si="299"/>
        <v>tier - 3</v>
      </c>
      <c r="Z2107" t="s">
        <v>11</v>
      </c>
      <c r="AA2107" s="15">
        <v>34617.839999999997</v>
      </c>
      <c r="AB2107" t="str">
        <v>R1016</v>
      </c>
    </row>
    <row r="2108" spans="1:28" x14ac:dyDescent="0.2">
      <c r="A2108" s="1" t="s">
        <v>257</v>
      </c>
      <c r="B2108" s="13">
        <f t="shared" si="293"/>
        <v>34522</v>
      </c>
      <c r="C2108" s="1">
        <f t="shared" si="300"/>
        <v>28</v>
      </c>
      <c r="D2108">
        <v>1994</v>
      </c>
      <c r="E2108" s="7" t="s">
        <v>9</v>
      </c>
      <c r="F2108">
        <v>7</v>
      </c>
      <c r="G2108" s="8" t="str">
        <f t="shared" si="301"/>
        <v>Jul</v>
      </c>
      <c r="H2108" s="8" t="s">
        <v>6730</v>
      </c>
      <c r="I2108" s="14" t="s">
        <v>8207</v>
      </c>
      <c r="J2108" t="s">
        <v>6719</v>
      </c>
      <c r="K2108">
        <v>1994</v>
      </c>
      <c r="L2108">
        <f t="shared" si="294"/>
        <v>1994</v>
      </c>
      <c r="M2108">
        <v>40.185000000000002</v>
      </c>
      <c r="N2108" t="str">
        <f t="shared" si="295"/>
        <v>Obesity</v>
      </c>
      <c r="O2108" t="str">
        <f t="shared" si="296"/>
        <v>Normal</v>
      </c>
      <c r="P2108">
        <v>4.66</v>
      </c>
      <c r="Q2108" s="2" t="s">
        <v>8354</v>
      </c>
      <c r="R2108" s="2" t="s">
        <v>8355</v>
      </c>
      <c r="S2108" t="s">
        <v>8354</v>
      </c>
      <c r="T2108" s="2">
        <v>1</v>
      </c>
      <c r="U2108" s="2" t="str">
        <f t="shared" si="297"/>
        <v>NO</v>
      </c>
      <c r="V2108" t="s">
        <v>8354</v>
      </c>
      <c r="W2108" t="str">
        <f t="shared" si="298"/>
        <v>tier - 1</v>
      </c>
      <c r="X2108" t="s">
        <v>15</v>
      </c>
      <c r="Y2108" t="str">
        <f t="shared" si="299"/>
        <v>tier - 3</v>
      </c>
      <c r="Z2108" t="s">
        <v>11</v>
      </c>
      <c r="AA2108" s="15">
        <v>34672.15</v>
      </c>
      <c r="AB2108" t="str">
        <v>R1013</v>
      </c>
    </row>
    <row r="2109" spans="1:28" x14ac:dyDescent="0.2">
      <c r="A2109" s="1" t="s">
        <v>256</v>
      </c>
      <c r="B2109" s="13">
        <f t="shared" si="293"/>
        <v>37805</v>
      </c>
      <c r="C2109" s="1">
        <f t="shared" si="300"/>
        <v>19</v>
      </c>
      <c r="D2109">
        <v>2003</v>
      </c>
      <c r="E2109" s="7" t="s">
        <v>9</v>
      </c>
      <c r="F2109">
        <v>3</v>
      </c>
      <c r="G2109" s="8" t="str">
        <f t="shared" si="301"/>
        <v>Jul</v>
      </c>
      <c r="H2109" s="8" t="s">
        <v>6730</v>
      </c>
      <c r="I2109" s="14" t="s">
        <v>8208</v>
      </c>
      <c r="J2109" t="s">
        <v>6519</v>
      </c>
      <c r="K2109">
        <v>2003</v>
      </c>
      <c r="L2109">
        <f t="shared" si="294"/>
        <v>2003</v>
      </c>
      <c r="M2109">
        <v>23.57</v>
      </c>
      <c r="N2109" t="str">
        <f t="shared" si="295"/>
        <v>Normalweight</v>
      </c>
      <c r="O2109" t="str">
        <f t="shared" si="296"/>
        <v>Prediabetes</v>
      </c>
      <c r="P2109">
        <v>6.14</v>
      </c>
      <c r="Q2109" s="2" t="s">
        <v>8354</v>
      </c>
      <c r="R2109" s="2" t="s">
        <v>8354</v>
      </c>
      <c r="S2109" t="s">
        <v>8354</v>
      </c>
      <c r="T2109" s="2">
        <v>0</v>
      </c>
      <c r="U2109" s="2" t="str">
        <f t="shared" si="297"/>
        <v>NO</v>
      </c>
      <c r="V2109" t="s">
        <v>8354</v>
      </c>
      <c r="W2109" t="str">
        <f t="shared" si="298"/>
        <v>tier - 1</v>
      </c>
      <c r="X2109" t="s">
        <v>15</v>
      </c>
      <c r="Y2109" t="str">
        <f t="shared" si="299"/>
        <v>tier - 2</v>
      </c>
      <c r="Z2109" t="s">
        <v>10</v>
      </c>
      <c r="AA2109" s="15">
        <v>34779.620000000003</v>
      </c>
      <c r="AB2109" t="str">
        <v>R1011</v>
      </c>
    </row>
    <row r="2110" spans="1:28" x14ac:dyDescent="0.2">
      <c r="A2110" s="1" t="s">
        <v>255</v>
      </c>
      <c r="B2110" s="13">
        <f t="shared" si="293"/>
        <v>35060</v>
      </c>
      <c r="C2110" s="1">
        <f t="shared" si="300"/>
        <v>27</v>
      </c>
      <c r="D2110">
        <v>1995</v>
      </c>
      <c r="E2110" s="7" t="s">
        <v>29</v>
      </c>
      <c r="F2110">
        <v>27</v>
      </c>
      <c r="G2110" s="8" t="str">
        <f t="shared" si="301"/>
        <v>Dec</v>
      </c>
      <c r="H2110" s="8" t="s">
        <v>6730</v>
      </c>
      <c r="I2110" s="14" t="s">
        <v>8209</v>
      </c>
      <c r="J2110" t="s">
        <v>5188</v>
      </c>
      <c r="K2110">
        <v>1995</v>
      </c>
      <c r="L2110">
        <f t="shared" si="294"/>
        <v>1995</v>
      </c>
      <c r="M2110">
        <v>35.625</v>
      </c>
      <c r="N2110" t="str">
        <f t="shared" si="295"/>
        <v>Obesity</v>
      </c>
      <c r="O2110" t="str">
        <f t="shared" si="296"/>
        <v>Prediabetes</v>
      </c>
      <c r="P2110">
        <v>6.21</v>
      </c>
      <c r="Q2110" s="2" t="s">
        <v>8354</v>
      </c>
      <c r="R2110" s="2" t="s">
        <v>8355</v>
      </c>
      <c r="S2110" t="s">
        <v>8354</v>
      </c>
      <c r="T2110" s="2">
        <v>1</v>
      </c>
      <c r="U2110" s="2" t="str">
        <f t="shared" si="297"/>
        <v>NO</v>
      </c>
      <c r="V2110" t="s">
        <v>8354</v>
      </c>
      <c r="W2110" t="str">
        <f t="shared" si="298"/>
        <v>tier - 1</v>
      </c>
      <c r="X2110" t="s">
        <v>15</v>
      </c>
      <c r="Y2110" t="str">
        <f t="shared" si="299"/>
        <v>tier - 2</v>
      </c>
      <c r="Z2110" t="s">
        <v>10</v>
      </c>
      <c r="AA2110" s="15">
        <v>34806.47</v>
      </c>
      <c r="AB2110" t="str">
        <v>R1013</v>
      </c>
    </row>
    <row r="2111" spans="1:28" x14ac:dyDescent="0.2">
      <c r="A2111" s="1" t="s">
        <v>254</v>
      </c>
      <c r="B2111" s="13">
        <f t="shared" si="293"/>
        <v>37881</v>
      </c>
      <c r="C2111" s="1">
        <f t="shared" si="300"/>
        <v>19</v>
      </c>
      <c r="D2111">
        <v>2003</v>
      </c>
      <c r="E2111" s="7" t="s">
        <v>19</v>
      </c>
      <c r="F2111">
        <v>17</v>
      </c>
      <c r="G2111" s="8" t="str">
        <f t="shared" si="301"/>
        <v>Sep</v>
      </c>
      <c r="H2111" s="8" t="s">
        <v>6730</v>
      </c>
      <c r="I2111" s="14" t="s">
        <v>8210</v>
      </c>
      <c r="J2111" t="s">
        <v>6520</v>
      </c>
      <c r="K2111">
        <v>2003</v>
      </c>
      <c r="L2111">
        <f t="shared" si="294"/>
        <v>2003</v>
      </c>
      <c r="M2111">
        <v>33.155000000000001</v>
      </c>
      <c r="N2111" t="str">
        <f t="shared" si="295"/>
        <v>Obesity</v>
      </c>
      <c r="O2111" t="str">
        <f t="shared" si="296"/>
        <v>Normal</v>
      </c>
      <c r="P2111">
        <v>4.5999999999999996</v>
      </c>
      <c r="Q2111" s="2" t="s">
        <v>8354</v>
      </c>
      <c r="R2111" s="2" t="s">
        <v>8355</v>
      </c>
      <c r="S2111" t="s">
        <v>8354</v>
      </c>
      <c r="T2111" s="2">
        <v>1</v>
      </c>
      <c r="U2111" s="2" t="str">
        <f t="shared" si="297"/>
        <v>NO</v>
      </c>
      <c r="V2111" t="s">
        <v>8354</v>
      </c>
      <c r="W2111" t="str">
        <f t="shared" si="298"/>
        <v>tier - 1</v>
      </c>
      <c r="X2111" t="s">
        <v>15</v>
      </c>
      <c r="Y2111" t="str">
        <f t="shared" si="299"/>
        <v>tier - 3</v>
      </c>
      <c r="Z2111" t="s">
        <v>11</v>
      </c>
      <c r="AA2111" s="15">
        <v>34828.65</v>
      </c>
      <c r="AB2111" t="str">
        <v>R1011</v>
      </c>
    </row>
    <row r="2112" spans="1:28" x14ac:dyDescent="0.2">
      <c r="A2112" s="1" t="s">
        <v>253</v>
      </c>
      <c r="B2112" s="13">
        <f t="shared" si="293"/>
        <v>34989</v>
      </c>
      <c r="C2112" s="1">
        <f t="shared" si="300"/>
        <v>27</v>
      </c>
      <c r="D2112">
        <v>1995</v>
      </c>
      <c r="E2112" s="7" t="s">
        <v>36</v>
      </c>
      <c r="F2112">
        <v>17</v>
      </c>
      <c r="G2112" s="8" t="str">
        <f t="shared" si="301"/>
        <v>Oct</v>
      </c>
      <c r="H2112" s="8" t="s">
        <v>6730</v>
      </c>
      <c r="I2112" s="14" t="s">
        <v>8211</v>
      </c>
      <c r="J2112" t="s">
        <v>6521</v>
      </c>
      <c r="K2112">
        <v>1995</v>
      </c>
      <c r="L2112">
        <f t="shared" si="294"/>
        <v>1995</v>
      </c>
      <c r="M2112">
        <v>31.92</v>
      </c>
      <c r="N2112" t="str">
        <f t="shared" si="295"/>
        <v>Obesity</v>
      </c>
      <c r="O2112" t="str">
        <f t="shared" si="296"/>
        <v>Normal</v>
      </c>
      <c r="P2112">
        <v>5.04</v>
      </c>
      <c r="Q2112" s="2" t="s">
        <v>8354</v>
      </c>
      <c r="R2112" s="2" t="s">
        <v>8355</v>
      </c>
      <c r="S2112" t="s">
        <v>8354</v>
      </c>
      <c r="T2112" s="2">
        <v>1</v>
      </c>
      <c r="U2112" s="2" t="str">
        <f t="shared" si="297"/>
        <v>NO</v>
      </c>
      <c r="V2112" t="s">
        <v>8354</v>
      </c>
      <c r="W2112" t="str">
        <f t="shared" si="298"/>
        <v>tier - 2</v>
      </c>
      <c r="X2112" t="s">
        <v>10</v>
      </c>
      <c r="Y2112" t="str">
        <f t="shared" si="299"/>
        <v>tier - 3</v>
      </c>
      <c r="Z2112" t="s">
        <v>11</v>
      </c>
      <c r="AA2112" s="15">
        <v>34838.870000000003</v>
      </c>
      <c r="AB2112" t="str">
        <v>R1011</v>
      </c>
    </row>
    <row r="2113" spans="1:28" x14ac:dyDescent="0.2">
      <c r="A2113" s="1" t="s">
        <v>252</v>
      </c>
      <c r="B2113" s="13">
        <f t="shared" si="293"/>
        <v>30526</v>
      </c>
      <c r="C2113" s="1">
        <f t="shared" si="300"/>
        <v>39</v>
      </c>
      <c r="D2113">
        <v>1983</v>
      </c>
      <c r="E2113" s="7" t="s">
        <v>9</v>
      </c>
      <c r="F2113">
        <v>29</v>
      </c>
      <c r="G2113" s="8" t="str">
        <f t="shared" si="301"/>
        <v>Jul</v>
      </c>
      <c r="H2113" s="8" t="s">
        <v>6730</v>
      </c>
      <c r="I2113" s="14" t="s">
        <v>8212</v>
      </c>
      <c r="J2113" t="s">
        <v>6522</v>
      </c>
      <c r="K2113">
        <v>1983</v>
      </c>
      <c r="L2113">
        <f t="shared" si="294"/>
        <v>1983</v>
      </c>
      <c r="M2113">
        <v>30.305</v>
      </c>
      <c r="N2113" t="str">
        <f t="shared" si="295"/>
        <v>Obesity</v>
      </c>
      <c r="O2113" t="str">
        <f t="shared" si="296"/>
        <v>Normal</v>
      </c>
      <c r="P2113">
        <v>5.08</v>
      </c>
      <c r="Q2113" s="2" t="s">
        <v>8354</v>
      </c>
      <c r="R2113" s="2" t="s">
        <v>8355</v>
      </c>
      <c r="S2113" t="s">
        <v>8354</v>
      </c>
      <c r="T2113" s="2">
        <v>1</v>
      </c>
      <c r="U2113" s="2" t="str">
        <f t="shared" si="297"/>
        <v>NO</v>
      </c>
      <c r="V2113" t="s">
        <v>8354</v>
      </c>
      <c r="W2113" t="str">
        <f t="shared" si="298"/>
        <v>tier - 2</v>
      </c>
      <c r="X2113" t="s">
        <v>10</v>
      </c>
      <c r="Y2113" t="str">
        <f t="shared" si="299"/>
        <v>tier - 3</v>
      </c>
      <c r="Z2113" t="s">
        <v>11</v>
      </c>
      <c r="AA2113" s="15">
        <v>34940.61</v>
      </c>
      <c r="AB2113" t="str">
        <v>R1011</v>
      </c>
    </row>
    <row r="2114" spans="1:28" x14ac:dyDescent="0.2">
      <c r="A2114" s="1" t="s">
        <v>251</v>
      </c>
      <c r="B2114" s="13">
        <f t="shared" si="293"/>
        <v>24752</v>
      </c>
      <c r="C2114" s="1">
        <f t="shared" si="300"/>
        <v>55</v>
      </c>
      <c r="D2114">
        <v>1967</v>
      </c>
      <c r="E2114" s="7" t="s">
        <v>36</v>
      </c>
      <c r="F2114">
        <v>7</v>
      </c>
      <c r="G2114" s="8" t="str">
        <f t="shared" si="301"/>
        <v>Oct</v>
      </c>
      <c r="H2114" s="8" t="s">
        <v>6730</v>
      </c>
      <c r="I2114" s="14" t="s">
        <v>7407</v>
      </c>
      <c r="J2114" t="s">
        <v>6523</v>
      </c>
      <c r="K2114">
        <v>1967</v>
      </c>
      <c r="L2114">
        <f t="shared" si="294"/>
        <v>1967</v>
      </c>
      <c r="M2114">
        <v>30.114999999999998</v>
      </c>
      <c r="N2114" t="str">
        <f t="shared" si="295"/>
        <v>Obesity</v>
      </c>
      <c r="O2114" t="str">
        <f t="shared" si="296"/>
        <v>Normal</v>
      </c>
      <c r="P2114">
        <v>4.38</v>
      </c>
      <c r="Q2114" s="2" t="s">
        <v>8354</v>
      </c>
      <c r="R2114" s="2" t="s">
        <v>8355</v>
      </c>
      <c r="S2114" t="s">
        <v>8354</v>
      </c>
      <c r="T2114" s="2">
        <v>1</v>
      </c>
      <c r="U2114" s="2" t="str">
        <f t="shared" si="297"/>
        <v>NO</v>
      </c>
      <c r="V2114" t="s">
        <v>8354</v>
      </c>
      <c r="W2114" t="str">
        <f t="shared" si="298"/>
        <v>tier - 2</v>
      </c>
      <c r="X2114" t="s">
        <v>10</v>
      </c>
      <c r="Y2114" t="str">
        <f t="shared" si="299"/>
        <v>tier - 2</v>
      </c>
      <c r="Z2114" t="s">
        <v>10</v>
      </c>
      <c r="AA2114" s="15">
        <v>34975.68</v>
      </c>
      <c r="AB2114" t="str">
        <v>R1011</v>
      </c>
    </row>
    <row r="2115" spans="1:28" x14ac:dyDescent="0.2">
      <c r="A2115" s="1" t="s">
        <v>250</v>
      </c>
      <c r="B2115" s="13">
        <f t="shared" ref="B2115:B2178" si="302">DATE(D2115,MONTH(6&amp;E2115),F2115)</f>
        <v>36029</v>
      </c>
      <c r="C2115" s="1">
        <f t="shared" si="300"/>
        <v>24</v>
      </c>
      <c r="D2115">
        <v>1998</v>
      </c>
      <c r="E2115" s="7" t="s">
        <v>34</v>
      </c>
      <c r="F2115">
        <v>22</v>
      </c>
      <c r="G2115" s="8" t="str">
        <f t="shared" si="301"/>
        <v>Aug</v>
      </c>
      <c r="H2115" s="8" t="s">
        <v>6730</v>
      </c>
      <c r="I2115" s="14" t="s">
        <v>7033</v>
      </c>
      <c r="J2115" t="s">
        <v>6524</v>
      </c>
      <c r="K2115">
        <v>1998</v>
      </c>
      <c r="L2115">
        <f t="shared" ref="L2115:L2178" si="303">IF(ISBLANK(K2115),AVERAGE(K2115:K3163),K2115)</f>
        <v>1998</v>
      </c>
      <c r="M2115">
        <v>24.09</v>
      </c>
      <c r="N2115" t="str">
        <f t="shared" ref="N2115:N2178" si="304">IF(M2115&lt;18,"Underweight",IF(M2115&lt;=24.9,"Normalweight",IF(M2115&lt;=29.9,"Overweight","Obesity")))</f>
        <v>Normalweight</v>
      </c>
      <c r="O2115" t="str">
        <f t="shared" ref="O2115:O2178" si="305">IF(P2115&lt;5.7,"Normal",IF(P2115&lt;=6.4,"Prediabetes","Diabetes"))</f>
        <v>Normal</v>
      </c>
      <c r="P2115">
        <v>4.79</v>
      </c>
      <c r="Q2115" s="2" t="s">
        <v>8354</v>
      </c>
      <c r="R2115" s="2" t="s">
        <v>8355</v>
      </c>
      <c r="S2115" t="s">
        <v>8354</v>
      </c>
      <c r="T2115" s="2">
        <v>1</v>
      </c>
      <c r="U2115" s="2" t="str">
        <f t="shared" ref="U2115:U2178" si="306">IF(V2115=" ",_xlfn.MODE.SNGL(V2115:V2673),V2115)</f>
        <v>NO</v>
      </c>
      <c r="V2115" t="s">
        <v>8354</v>
      </c>
      <c r="W2115" t="str">
        <f t="shared" ref="W2115:W2178" si="307">IF(ISBLANK(X2115),"No Values",X2115)</f>
        <v>tier - 2</v>
      </c>
      <c r="X2115" t="s">
        <v>10</v>
      </c>
      <c r="Y2115" t="str">
        <f t="shared" ref="Y2115:Y2178" si="308">IF(ISBLANK(Z2115),"No Values",Z2115)</f>
        <v>tier - 1</v>
      </c>
      <c r="Z2115" t="s">
        <v>15</v>
      </c>
      <c r="AA2115" s="15">
        <v>34976.42</v>
      </c>
      <c r="AB2115" t="str">
        <v>R1011</v>
      </c>
    </row>
    <row r="2116" spans="1:28" x14ac:dyDescent="0.2">
      <c r="A2116" s="1" t="s">
        <v>249</v>
      </c>
      <c r="B2116" s="13">
        <f t="shared" si="302"/>
        <v>35664</v>
      </c>
      <c r="C2116" s="1">
        <f t="shared" si="300"/>
        <v>25</v>
      </c>
      <c r="D2116">
        <v>1997</v>
      </c>
      <c r="E2116" s="7" t="s">
        <v>34</v>
      </c>
      <c r="F2116">
        <v>22</v>
      </c>
      <c r="G2116" s="8" t="str">
        <f t="shared" si="301"/>
        <v>Aug</v>
      </c>
      <c r="H2116" s="8" t="s">
        <v>6730</v>
      </c>
      <c r="I2116" s="14" t="s">
        <v>7171</v>
      </c>
      <c r="J2116" t="s">
        <v>6525</v>
      </c>
      <c r="K2116">
        <v>1997</v>
      </c>
      <c r="L2116">
        <f t="shared" si="303"/>
        <v>1997</v>
      </c>
      <c r="M2116">
        <v>28.215</v>
      </c>
      <c r="N2116" t="str">
        <f t="shared" si="304"/>
        <v>Overweight</v>
      </c>
      <c r="O2116" t="str">
        <f t="shared" si="305"/>
        <v>Normal</v>
      </c>
      <c r="P2116">
        <v>4.21</v>
      </c>
      <c r="Q2116" s="2" t="s">
        <v>8354</v>
      </c>
      <c r="R2116" s="2" t="s">
        <v>8355</v>
      </c>
      <c r="S2116" t="s">
        <v>8354</v>
      </c>
      <c r="T2116" s="2">
        <v>1</v>
      </c>
      <c r="U2116" s="2" t="str">
        <f t="shared" si="306"/>
        <v>NO</v>
      </c>
      <c r="V2116" t="s">
        <v>8354</v>
      </c>
      <c r="W2116" t="str">
        <f t="shared" si="307"/>
        <v>tier - 2</v>
      </c>
      <c r="X2116" t="s">
        <v>10</v>
      </c>
      <c r="Y2116" t="str">
        <f t="shared" si="308"/>
        <v>tier - 2</v>
      </c>
      <c r="Z2116" t="s">
        <v>10</v>
      </c>
      <c r="AA2116" s="15">
        <v>34979.86</v>
      </c>
      <c r="AB2116" t="str">
        <v>R1011</v>
      </c>
    </row>
    <row r="2117" spans="1:28" x14ac:dyDescent="0.2">
      <c r="A2117" s="1" t="s">
        <v>247</v>
      </c>
      <c r="B2117" s="13">
        <f t="shared" si="302"/>
        <v>30137</v>
      </c>
      <c r="C2117" s="1">
        <f t="shared" si="300"/>
        <v>40</v>
      </c>
      <c r="D2117">
        <v>1982</v>
      </c>
      <c r="E2117" s="7" t="s">
        <v>9</v>
      </c>
      <c r="F2117">
        <v>5</v>
      </c>
      <c r="G2117" s="8" t="str">
        <f t="shared" si="301"/>
        <v>Jul</v>
      </c>
      <c r="H2117" s="8" t="s">
        <v>6730</v>
      </c>
      <c r="I2117" s="14" t="s">
        <v>8213</v>
      </c>
      <c r="J2117" t="s">
        <v>6526</v>
      </c>
      <c r="K2117">
        <v>1982</v>
      </c>
      <c r="L2117">
        <f t="shared" si="303"/>
        <v>1982</v>
      </c>
      <c r="M2117">
        <v>26.315000000000001</v>
      </c>
      <c r="N2117" t="str">
        <f t="shared" si="304"/>
        <v>Overweight</v>
      </c>
      <c r="O2117" t="str">
        <f t="shared" si="305"/>
        <v>Normal</v>
      </c>
      <c r="P2117">
        <v>5.47</v>
      </c>
      <c r="Q2117" s="2" t="s">
        <v>8354</v>
      </c>
      <c r="R2117" s="2" t="s">
        <v>8355</v>
      </c>
      <c r="S2117" t="s">
        <v>8354</v>
      </c>
      <c r="T2117" s="2">
        <v>1</v>
      </c>
      <c r="U2117" s="2" t="str">
        <f t="shared" si="306"/>
        <v>NO</v>
      </c>
      <c r="V2117" t="s">
        <v>8354</v>
      </c>
      <c r="W2117" t="str">
        <f t="shared" si="307"/>
        <v>tier - 2</v>
      </c>
      <c r="X2117" t="s">
        <v>10</v>
      </c>
      <c r="Y2117" t="str">
        <f t="shared" si="308"/>
        <v>tier - 3</v>
      </c>
      <c r="Z2117" t="s">
        <v>11</v>
      </c>
      <c r="AA2117" s="15">
        <v>35000.730000000003</v>
      </c>
      <c r="AB2117" t="str">
        <v>R1011</v>
      </c>
    </row>
    <row r="2118" spans="1:28" x14ac:dyDescent="0.2">
      <c r="A2118" s="1" t="s">
        <v>245</v>
      </c>
      <c r="B2118" s="13">
        <f t="shared" si="302"/>
        <v>27635</v>
      </c>
      <c r="C2118" s="1">
        <f t="shared" si="300"/>
        <v>47</v>
      </c>
      <c r="D2118">
        <v>1975</v>
      </c>
      <c r="E2118" s="7" t="s">
        <v>34</v>
      </c>
      <c r="F2118">
        <v>29</v>
      </c>
      <c r="G2118" s="8" t="str">
        <f t="shared" si="301"/>
        <v>Aug</v>
      </c>
      <c r="H2118" s="8" t="s">
        <v>6730</v>
      </c>
      <c r="I2118" s="14" t="s">
        <v>8214</v>
      </c>
      <c r="J2118" t="s">
        <v>6527</v>
      </c>
      <c r="K2118">
        <v>1975</v>
      </c>
      <c r="L2118">
        <f t="shared" si="303"/>
        <v>1975</v>
      </c>
      <c r="M2118">
        <v>25.08</v>
      </c>
      <c r="N2118" t="str">
        <f t="shared" si="304"/>
        <v>Overweight</v>
      </c>
      <c r="O2118" t="str">
        <f t="shared" si="305"/>
        <v>Normal</v>
      </c>
      <c r="P2118">
        <v>5.09</v>
      </c>
      <c r="Q2118" s="2" t="s">
        <v>8354</v>
      </c>
      <c r="R2118" s="2" t="s">
        <v>8355</v>
      </c>
      <c r="S2118" t="s">
        <v>8354</v>
      </c>
      <c r="T2118" s="2">
        <v>1</v>
      </c>
      <c r="U2118" s="2" t="str">
        <f t="shared" si="306"/>
        <v>NO</v>
      </c>
      <c r="V2118" t="s">
        <v>8354</v>
      </c>
      <c r="W2118" t="str">
        <f t="shared" si="307"/>
        <v>tier - 2</v>
      </c>
      <c r="X2118" t="s">
        <v>10</v>
      </c>
      <c r="Y2118" t="str">
        <f t="shared" si="308"/>
        <v>tier - 1</v>
      </c>
      <c r="Z2118" t="s">
        <v>15</v>
      </c>
      <c r="AA2118" s="15">
        <v>35050.620000000003</v>
      </c>
      <c r="AB2118" t="str">
        <v>R1011</v>
      </c>
    </row>
    <row r="2119" spans="1:28" x14ac:dyDescent="0.2">
      <c r="A2119" s="1" t="s">
        <v>244</v>
      </c>
      <c r="B2119" s="13">
        <f t="shared" si="302"/>
        <v>28305</v>
      </c>
      <c r="C2119" s="1">
        <f t="shared" si="300"/>
        <v>45</v>
      </c>
      <c r="D2119">
        <v>1977</v>
      </c>
      <c r="E2119" s="7" t="s">
        <v>17</v>
      </c>
      <c r="F2119">
        <v>29</v>
      </c>
      <c r="G2119" s="8" t="str">
        <f t="shared" si="301"/>
        <v>Jun</v>
      </c>
      <c r="H2119" s="8" t="s">
        <v>6732</v>
      </c>
      <c r="I2119" s="14" t="s">
        <v>8215</v>
      </c>
      <c r="J2119" t="s">
        <v>6528</v>
      </c>
      <c r="K2119">
        <v>1977</v>
      </c>
      <c r="L2119">
        <f t="shared" si="303"/>
        <v>1977</v>
      </c>
      <c r="M2119">
        <v>15.41</v>
      </c>
      <c r="N2119" t="str">
        <f t="shared" si="304"/>
        <v>Underweight</v>
      </c>
      <c r="O2119" t="str">
        <f t="shared" si="305"/>
        <v>Normal</v>
      </c>
      <c r="P2119">
        <v>5.08</v>
      </c>
      <c r="Q2119" s="2" t="s">
        <v>8354</v>
      </c>
      <c r="R2119" s="2" t="s">
        <v>8354</v>
      </c>
      <c r="S2119" t="s">
        <v>8354</v>
      </c>
      <c r="T2119" s="2">
        <v>0</v>
      </c>
      <c r="U2119" s="2" t="str">
        <f t="shared" si="306"/>
        <v>NO</v>
      </c>
      <c r="V2119" t="s">
        <v>8354</v>
      </c>
      <c r="W2119" t="str">
        <f t="shared" si="307"/>
        <v>tier - 1</v>
      </c>
      <c r="X2119" t="s">
        <v>15</v>
      </c>
      <c r="Y2119" t="str">
        <f t="shared" si="308"/>
        <v>tier - 1</v>
      </c>
      <c r="Z2119" t="s">
        <v>15</v>
      </c>
      <c r="AA2119" s="15">
        <v>35069.370000000003</v>
      </c>
      <c r="AB2119" t="str">
        <v>R1017</v>
      </c>
    </row>
    <row r="2120" spans="1:28" x14ac:dyDescent="0.2">
      <c r="A2120" s="1" t="s">
        <v>243</v>
      </c>
      <c r="B2120" s="13">
        <f t="shared" si="302"/>
        <v>36151</v>
      </c>
      <c r="C2120" s="1">
        <f t="shared" si="300"/>
        <v>24</v>
      </c>
      <c r="D2120">
        <v>1998</v>
      </c>
      <c r="E2120" s="7" t="s">
        <v>29</v>
      </c>
      <c r="F2120">
        <v>22</v>
      </c>
      <c r="G2120" s="8" t="str">
        <f t="shared" si="301"/>
        <v>Dec</v>
      </c>
      <c r="H2120" s="8" t="s">
        <v>6732</v>
      </c>
      <c r="I2120" s="14" t="s">
        <v>6877</v>
      </c>
      <c r="J2120" t="s">
        <v>6529</v>
      </c>
      <c r="K2120">
        <v>1998</v>
      </c>
      <c r="L2120">
        <f t="shared" si="303"/>
        <v>1998</v>
      </c>
      <c r="M2120">
        <v>23.83</v>
      </c>
      <c r="N2120" t="str">
        <f t="shared" si="304"/>
        <v>Normalweight</v>
      </c>
      <c r="O2120" t="str">
        <f t="shared" si="305"/>
        <v>Normal</v>
      </c>
      <c r="P2120">
        <v>5.68</v>
      </c>
      <c r="Q2120" s="2" t="s">
        <v>8354</v>
      </c>
      <c r="R2120" s="2" t="s">
        <v>8354</v>
      </c>
      <c r="S2120" t="s">
        <v>8354</v>
      </c>
      <c r="T2120" s="2">
        <v>0</v>
      </c>
      <c r="U2120" s="2" t="str">
        <f t="shared" si="306"/>
        <v>NO</v>
      </c>
      <c r="V2120" t="s">
        <v>8354</v>
      </c>
      <c r="W2120" t="str">
        <f t="shared" si="307"/>
        <v>tier - 1</v>
      </c>
      <c r="X2120" t="s">
        <v>15</v>
      </c>
      <c r="Y2120" t="str">
        <f t="shared" si="308"/>
        <v>tier - 1</v>
      </c>
      <c r="Z2120" t="s">
        <v>15</v>
      </c>
      <c r="AA2120" s="15">
        <v>35147.53</v>
      </c>
      <c r="AB2120" t="str">
        <v>R1016</v>
      </c>
    </row>
    <row r="2121" spans="1:28" x14ac:dyDescent="0.2">
      <c r="A2121" s="1" t="s">
        <v>242</v>
      </c>
      <c r="B2121" s="13">
        <f t="shared" si="302"/>
        <v>24836</v>
      </c>
      <c r="C2121" s="1">
        <f t="shared" si="300"/>
        <v>55</v>
      </c>
      <c r="D2121">
        <v>1967</v>
      </c>
      <c r="E2121" s="7" t="s">
        <v>29</v>
      </c>
      <c r="F2121">
        <v>30</v>
      </c>
      <c r="G2121" s="8" t="str">
        <f t="shared" si="301"/>
        <v>Dec</v>
      </c>
      <c r="H2121" s="8" t="s">
        <v>6730</v>
      </c>
      <c r="I2121" s="14" t="s">
        <v>7158</v>
      </c>
      <c r="J2121" t="s">
        <v>6530</v>
      </c>
      <c r="K2121">
        <v>1967</v>
      </c>
      <c r="L2121">
        <f t="shared" si="303"/>
        <v>1967</v>
      </c>
      <c r="M2121">
        <v>36</v>
      </c>
      <c r="N2121" t="str">
        <f t="shared" si="304"/>
        <v>Obesity</v>
      </c>
      <c r="O2121" t="str">
        <f t="shared" si="305"/>
        <v>Normal</v>
      </c>
      <c r="P2121">
        <v>4.66</v>
      </c>
      <c r="Q2121" s="2" t="s">
        <v>8354</v>
      </c>
      <c r="R2121" s="2" t="s">
        <v>8355</v>
      </c>
      <c r="S2121" t="s">
        <v>8354</v>
      </c>
      <c r="T2121" s="2">
        <v>1</v>
      </c>
      <c r="U2121" s="2" t="str">
        <f t="shared" si="306"/>
        <v>NO</v>
      </c>
      <c r="V2121" t="s">
        <v>8354</v>
      </c>
      <c r="W2121" t="str">
        <f t="shared" si="307"/>
        <v>tier - 2</v>
      </c>
      <c r="X2121" t="s">
        <v>10</v>
      </c>
      <c r="Y2121" t="str">
        <f t="shared" si="308"/>
        <v>tier - 2</v>
      </c>
      <c r="Z2121" t="s">
        <v>10</v>
      </c>
      <c r="AA2121" s="15">
        <v>35160.129999999997</v>
      </c>
      <c r="AB2121" t="str">
        <v>R1011</v>
      </c>
    </row>
    <row r="2122" spans="1:28" x14ac:dyDescent="0.2">
      <c r="A2122" s="1" t="s">
        <v>241</v>
      </c>
      <c r="B2122" s="13">
        <f t="shared" si="302"/>
        <v>35620</v>
      </c>
      <c r="C2122" s="1">
        <f t="shared" si="300"/>
        <v>25</v>
      </c>
      <c r="D2122">
        <v>1997</v>
      </c>
      <c r="E2122" s="7" t="s">
        <v>9</v>
      </c>
      <c r="F2122">
        <v>9</v>
      </c>
      <c r="G2122" s="8" t="str">
        <f t="shared" si="301"/>
        <v>Jul</v>
      </c>
      <c r="H2122" s="8" t="s">
        <v>6730</v>
      </c>
      <c r="I2122" s="14" t="s">
        <v>8216</v>
      </c>
      <c r="J2122" t="s">
        <v>6531</v>
      </c>
      <c r="K2122">
        <v>1997</v>
      </c>
      <c r="L2122">
        <f t="shared" si="303"/>
        <v>1997</v>
      </c>
      <c r="M2122">
        <v>28.82</v>
      </c>
      <c r="N2122" t="str">
        <f t="shared" si="304"/>
        <v>Overweight</v>
      </c>
      <c r="O2122" t="str">
        <f t="shared" si="305"/>
        <v>Normal</v>
      </c>
      <c r="P2122">
        <v>5.59</v>
      </c>
      <c r="Q2122" s="2" t="s">
        <v>8354</v>
      </c>
      <c r="R2122" s="2" t="s">
        <v>8355</v>
      </c>
      <c r="S2122" t="s">
        <v>8354</v>
      </c>
      <c r="T2122" s="2">
        <v>1</v>
      </c>
      <c r="U2122" s="2" t="str">
        <f t="shared" si="306"/>
        <v>NO</v>
      </c>
      <c r="V2122" t="s">
        <v>8354</v>
      </c>
      <c r="W2122" t="str">
        <f t="shared" si="307"/>
        <v>tier - 1</v>
      </c>
      <c r="X2122" t="s">
        <v>15</v>
      </c>
      <c r="Y2122" t="str">
        <f t="shared" si="308"/>
        <v>tier - 2</v>
      </c>
      <c r="Z2122" t="s">
        <v>10</v>
      </c>
      <c r="AA2122" s="15">
        <v>35302.089999999997</v>
      </c>
      <c r="AB2122" t="str">
        <v>R1011</v>
      </c>
    </row>
    <row r="2123" spans="1:28" x14ac:dyDescent="0.2">
      <c r="A2123" s="1" t="s">
        <v>240</v>
      </c>
      <c r="B2123" s="13">
        <f t="shared" si="302"/>
        <v>32405</v>
      </c>
      <c r="C2123" s="1">
        <f t="shared" si="300"/>
        <v>34</v>
      </c>
      <c r="D2123">
        <v>1988</v>
      </c>
      <c r="E2123" s="7" t="s">
        <v>19</v>
      </c>
      <c r="F2123">
        <v>19</v>
      </c>
      <c r="G2123" s="8" t="str">
        <f t="shared" si="301"/>
        <v>Sep</v>
      </c>
      <c r="H2123" s="8" t="s">
        <v>6730</v>
      </c>
      <c r="I2123" s="14" t="s">
        <v>8217</v>
      </c>
      <c r="J2123" t="s">
        <v>6532</v>
      </c>
      <c r="K2123">
        <v>1988</v>
      </c>
      <c r="L2123">
        <f t="shared" si="303"/>
        <v>1988</v>
      </c>
      <c r="M2123">
        <v>28.05</v>
      </c>
      <c r="N2123" t="str">
        <f t="shared" si="304"/>
        <v>Overweight</v>
      </c>
      <c r="O2123" t="str">
        <f t="shared" si="305"/>
        <v>Prediabetes</v>
      </c>
      <c r="P2123">
        <v>6.2</v>
      </c>
      <c r="Q2123" s="2" t="s">
        <v>8354</v>
      </c>
      <c r="R2123" s="2" t="s">
        <v>8355</v>
      </c>
      <c r="S2123" t="s">
        <v>8354</v>
      </c>
      <c r="T2123" s="2">
        <v>1</v>
      </c>
      <c r="U2123" s="2" t="str">
        <f t="shared" si="306"/>
        <v>NO</v>
      </c>
      <c r="V2123" t="s">
        <v>8354</v>
      </c>
      <c r="W2123" t="str">
        <f t="shared" si="307"/>
        <v>tier - 2</v>
      </c>
      <c r="X2123" t="s">
        <v>10</v>
      </c>
      <c r="Y2123" t="str">
        <f t="shared" si="308"/>
        <v>tier - 1</v>
      </c>
      <c r="Z2123" t="s">
        <v>15</v>
      </c>
      <c r="AA2123" s="15">
        <v>35315.96</v>
      </c>
      <c r="AB2123" t="str">
        <v>R1011</v>
      </c>
    </row>
    <row r="2124" spans="1:28" x14ac:dyDescent="0.2">
      <c r="A2124" s="1" t="s">
        <v>239</v>
      </c>
      <c r="B2124" s="13">
        <f t="shared" si="302"/>
        <v>26198</v>
      </c>
      <c r="C2124" s="1">
        <f t="shared" si="300"/>
        <v>51</v>
      </c>
      <c r="D2124">
        <v>1971</v>
      </c>
      <c r="E2124" s="7" t="s">
        <v>19</v>
      </c>
      <c r="F2124">
        <v>22</v>
      </c>
      <c r="G2124" s="8" t="str">
        <f t="shared" si="301"/>
        <v>Sep</v>
      </c>
      <c r="H2124" s="8" t="s">
        <v>6730</v>
      </c>
      <c r="I2124" s="14" t="s">
        <v>8218</v>
      </c>
      <c r="J2124" t="s">
        <v>6533</v>
      </c>
      <c r="K2124">
        <v>1971</v>
      </c>
      <c r="L2124">
        <f t="shared" si="303"/>
        <v>1971</v>
      </c>
      <c r="M2124">
        <v>27.1</v>
      </c>
      <c r="N2124" t="str">
        <f t="shared" si="304"/>
        <v>Overweight</v>
      </c>
      <c r="O2124" t="str">
        <f t="shared" si="305"/>
        <v>Normal</v>
      </c>
      <c r="P2124">
        <v>4.45</v>
      </c>
      <c r="Q2124" s="2" t="s">
        <v>8354</v>
      </c>
      <c r="R2124" s="2" t="s">
        <v>8355</v>
      </c>
      <c r="S2124" t="s">
        <v>8354</v>
      </c>
      <c r="T2124" s="2">
        <v>1</v>
      </c>
      <c r="U2124" s="2" t="str">
        <f t="shared" si="306"/>
        <v>NO</v>
      </c>
      <c r="V2124" t="s">
        <v>8354</v>
      </c>
      <c r="W2124" t="str">
        <f t="shared" si="307"/>
        <v>tier - 2</v>
      </c>
      <c r="X2124" t="s">
        <v>10</v>
      </c>
      <c r="Y2124" t="str">
        <f t="shared" si="308"/>
        <v>tier - 3</v>
      </c>
      <c r="Z2124" t="s">
        <v>11</v>
      </c>
      <c r="AA2124" s="15">
        <v>35345.730000000003</v>
      </c>
      <c r="AB2124" t="str">
        <v>R1011</v>
      </c>
    </row>
    <row r="2125" spans="1:28" x14ac:dyDescent="0.2">
      <c r="A2125" s="1" t="s">
        <v>238</v>
      </c>
      <c r="B2125" s="13">
        <f t="shared" si="302"/>
        <v>32467</v>
      </c>
      <c r="C2125" s="1">
        <f t="shared" si="300"/>
        <v>34</v>
      </c>
      <c r="D2125">
        <v>1988</v>
      </c>
      <c r="E2125" s="7" t="s">
        <v>14</v>
      </c>
      <c r="F2125">
        <v>20</v>
      </c>
      <c r="G2125" s="8" t="str">
        <f t="shared" si="301"/>
        <v>Nov</v>
      </c>
      <c r="H2125" s="8" t="s">
        <v>6730</v>
      </c>
      <c r="I2125" s="14" t="s">
        <v>8219</v>
      </c>
      <c r="J2125" t="s">
        <v>5437</v>
      </c>
      <c r="K2125">
        <v>1988</v>
      </c>
      <c r="L2125">
        <f t="shared" si="303"/>
        <v>1988</v>
      </c>
      <c r="M2125">
        <v>24.3</v>
      </c>
      <c r="N2125" t="str">
        <f t="shared" si="304"/>
        <v>Normalweight</v>
      </c>
      <c r="O2125" t="str">
        <f t="shared" si="305"/>
        <v>Prediabetes</v>
      </c>
      <c r="P2125">
        <v>6.1</v>
      </c>
      <c r="Q2125" s="2" t="s">
        <v>8355</v>
      </c>
      <c r="R2125" s="2" t="s">
        <v>8355</v>
      </c>
      <c r="S2125" t="s">
        <v>8354</v>
      </c>
      <c r="T2125" s="2">
        <v>1</v>
      </c>
      <c r="U2125" s="2" t="str">
        <f t="shared" si="306"/>
        <v>NO</v>
      </c>
      <c r="V2125" t="s">
        <v>8354</v>
      </c>
      <c r="W2125" t="str">
        <f t="shared" si="307"/>
        <v>tier - 1</v>
      </c>
      <c r="X2125" t="s">
        <v>15</v>
      </c>
      <c r="Y2125" t="str">
        <f t="shared" si="308"/>
        <v>tier - 2</v>
      </c>
      <c r="Z2125" t="s">
        <v>10</v>
      </c>
      <c r="AA2125" s="15">
        <v>35491.64</v>
      </c>
      <c r="AB2125" t="str">
        <v>R1011</v>
      </c>
    </row>
    <row r="2126" spans="1:28" x14ac:dyDescent="0.2">
      <c r="A2126" s="1" t="s">
        <v>237</v>
      </c>
      <c r="B2126" s="13">
        <f t="shared" si="302"/>
        <v>27014</v>
      </c>
      <c r="C2126" s="1">
        <f t="shared" si="300"/>
        <v>49</v>
      </c>
      <c r="D2126">
        <v>1973</v>
      </c>
      <c r="E2126" s="7" t="s">
        <v>29</v>
      </c>
      <c r="F2126">
        <v>16</v>
      </c>
      <c r="G2126" s="8" t="str">
        <f t="shared" si="301"/>
        <v>Dec</v>
      </c>
      <c r="H2126" s="8" t="s">
        <v>6730</v>
      </c>
      <c r="I2126" s="14" t="s">
        <v>8220</v>
      </c>
      <c r="J2126" t="s">
        <v>6534</v>
      </c>
      <c r="K2126">
        <v>1973</v>
      </c>
      <c r="L2126">
        <f t="shared" si="303"/>
        <v>1973</v>
      </c>
      <c r="M2126">
        <v>30.72</v>
      </c>
      <c r="N2126" t="str">
        <f t="shared" si="304"/>
        <v>Obesity</v>
      </c>
      <c r="O2126" t="str">
        <f t="shared" si="305"/>
        <v>Prediabetes</v>
      </c>
      <c r="P2126">
        <v>6.06</v>
      </c>
      <c r="Q2126" s="2" t="s">
        <v>8354</v>
      </c>
      <c r="R2126" s="2" t="s">
        <v>8355</v>
      </c>
      <c r="S2126" t="s">
        <v>8354</v>
      </c>
      <c r="T2126" s="2">
        <v>1</v>
      </c>
      <c r="U2126" s="2" t="str">
        <f t="shared" si="306"/>
        <v>NO</v>
      </c>
      <c r="V2126" t="s">
        <v>8354</v>
      </c>
      <c r="W2126" t="str">
        <f t="shared" si="307"/>
        <v>tier - 2</v>
      </c>
      <c r="X2126" t="s">
        <v>10</v>
      </c>
      <c r="Y2126" t="str">
        <f t="shared" si="308"/>
        <v>tier - 2</v>
      </c>
      <c r="Z2126" t="s">
        <v>10</v>
      </c>
      <c r="AA2126" s="15">
        <v>35517.19</v>
      </c>
      <c r="AB2126" t="str">
        <v>R1011</v>
      </c>
    </row>
    <row r="2127" spans="1:28" x14ac:dyDescent="0.2">
      <c r="A2127" s="1" t="s">
        <v>236</v>
      </c>
      <c r="B2127" s="13">
        <f t="shared" si="302"/>
        <v>33860</v>
      </c>
      <c r="C2127" s="1">
        <f t="shared" si="300"/>
        <v>30</v>
      </c>
      <c r="D2127">
        <v>1992</v>
      </c>
      <c r="E2127" s="7" t="s">
        <v>19</v>
      </c>
      <c r="F2127">
        <v>13</v>
      </c>
      <c r="G2127" s="8" t="str">
        <f t="shared" si="301"/>
        <v>Sep</v>
      </c>
      <c r="H2127" s="8" t="s">
        <v>6730</v>
      </c>
      <c r="I2127" s="14" t="s">
        <v>6897</v>
      </c>
      <c r="J2127" t="s">
        <v>6535</v>
      </c>
      <c r="K2127">
        <v>1992</v>
      </c>
      <c r="L2127">
        <f t="shared" si="303"/>
        <v>1992</v>
      </c>
      <c r="M2127">
        <v>37.43</v>
      </c>
      <c r="N2127" t="str">
        <f t="shared" si="304"/>
        <v>Obesity</v>
      </c>
      <c r="O2127" t="str">
        <f t="shared" si="305"/>
        <v>Normal</v>
      </c>
      <c r="P2127">
        <v>4.5599999999999996</v>
      </c>
      <c r="Q2127" s="2" t="s">
        <v>8354</v>
      </c>
      <c r="R2127" s="2" t="s">
        <v>8354</v>
      </c>
      <c r="S2127" t="s">
        <v>2382</v>
      </c>
      <c r="T2127" s="2">
        <v>1</v>
      </c>
      <c r="U2127" s="2" t="str">
        <f t="shared" si="306"/>
        <v>NO</v>
      </c>
      <c r="V2127" t="s">
        <v>8354</v>
      </c>
      <c r="W2127" t="str">
        <f t="shared" si="307"/>
        <v>tier - 2</v>
      </c>
      <c r="X2127" t="s">
        <v>10</v>
      </c>
      <c r="Y2127" t="str">
        <f t="shared" si="308"/>
        <v>tier - 3</v>
      </c>
      <c r="Z2127" t="s">
        <v>11</v>
      </c>
      <c r="AA2127" s="15">
        <v>35547.47</v>
      </c>
      <c r="AB2127" t="str">
        <v>R1011</v>
      </c>
    </row>
    <row r="2128" spans="1:28" x14ac:dyDescent="0.2">
      <c r="A2128" s="1" t="s">
        <v>235</v>
      </c>
      <c r="B2128" s="13">
        <f t="shared" si="302"/>
        <v>26964</v>
      </c>
      <c r="C2128" s="1">
        <f t="shared" si="300"/>
        <v>49</v>
      </c>
      <c r="D2128">
        <v>1973</v>
      </c>
      <c r="E2128" s="7" t="s">
        <v>36</v>
      </c>
      <c r="F2128">
        <v>27</v>
      </c>
      <c r="G2128" s="8" t="str">
        <f t="shared" si="301"/>
        <v>Oct</v>
      </c>
      <c r="H2128" s="8" t="s">
        <v>6732</v>
      </c>
      <c r="I2128" s="14" t="s">
        <v>8221</v>
      </c>
      <c r="J2128" t="s">
        <v>6536</v>
      </c>
      <c r="K2128">
        <v>1973</v>
      </c>
      <c r="L2128">
        <f t="shared" si="303"/>
        <v>1973</v>
      </c>
      <c r="M2128">
        <v>25.74</v>
      </c>
      <c r="N2128" t="str">
        <f t="shared" si="304"/>
        <v>Overweight</v>
      </c>
      <c r="O2128" t="str">
        <f t="shared" si="305"/>
        <v>Diabetes</v>
      </c>
      <c r="P2128">
        <v>6.41</v>
      </c>
      <c r="Q2128" s="2" t="s">
        <v>8355</v>
      </c>
      <c r="R2128" s="2" t="s">
        <v>8354</v>
      </c>
      <c r="S2128" t="s">
        <v>2382</v>
      </c>
      <c r="T2128" s="2">
        <v>1</v>
      </c>
      <c r="U2128" s="2" t="str">
        <f t="shared" si="306"/>
        <v>NO</v>
      </c>
      <c r="V2128" t="s">
        <v>8354</v>
      </c>
      <c r="W2128" t="str">
        <f t="shared" si="307"/>
        <v>tier - 1</v>
      </c>
      <c r="X2128" t="s">
        <v>15</v>
      </c>
      <c r="Y2128" t="str">
        <f t="shared" si="308"/>
        <v>tier - 1</v>
      </c>
      <c r="Z2128" t="s">
        <v>15</v>
      </c>
      <c r="AA2128" s="15">
        <v>35547.72</v>
      </c>
      <c r="AB2128" t="str">
        <v>R1011</v>
      </c>
    </row>
    <row r="2129" spans="1:28" x14ac:dyDescent="0.2">
      <c r="A2129" s="1" t="s">
        <v>234</v>
      </c>
      <c r="B2129" s="13">
        <f t="shared" si="302"/>
        <v>23618</v>
      </c>
      <c r="C2129" s="1">
        <f t="shared" si="300"/>
        <v>58</v>
      </c>
      <c r="D2129">
        <v>1964</v>
      </c>
      <c r="E2129" s="7" t="s">
        <v>34</v>
      </c>
      <c r="F2129">
        <v>29</v>
      </c>
      <c r="G2129" s="8" t="str">
        <f t="shared" si="301"/>
        <v>Aug</v>
      </c>
      <c r="H2129" s="8" t="s">
        <v>6730</v>
      </c>
      <c r="I2129" s="14" t="s">
        <v>7957</v>
      </c>
      <c r="J2129" t="s">
        <v>6537</v>
      </c>
      <c r="K2129">
        <v>1964</v>
      </c>
      <c r="L2129">
        <f t="shared" si="303"/>
        <v>1964</v>
      </c>
      <c r="M2129">
        <v>36.575000000000003</v>
      </c>
      <c r="N2129" t="str">
        <f t="shared" si="304"/>
        <v>Obesity</v>
      </c>
      <c r="O2129" t="str">
        <f t="shared" si="305"/>
        <v>Normal</v>
      </c>
      <c r="P2129">
        <v>5.57</v>
      </c>
      <c r="Q2129" s="2" t="s">
        <v>8354</v>
      </c>
      <c r="R2129" s="2" t="s">
        <v>8354</v>
      </c>
      <c r="S2129" t="s">
        <v>2382</v>
      </c>
      <c r="T2129" s="2">
        <v>1</v>
      </c>
      <c r="U2129" s="2" t="str">
        <f t="shared" si="306"/>
        <v>NO</v>
      </c>
      <c r="V2129" t="s">
        <v>8354</v>
      </c>
      <c r="W2129" t="str">
        <f t="shared" si="307"/>
        <v>tier - 2</v>
      </c>
      <c r="X2129" t="s">
        <v>10</v>
      </c>
      <c r="Y2129" t="str">
        <f t="shared" si="308"/>
        <v>tier - 1</v>
      </c>
      <c r="Z2129" t="s">
        <v>15</v>
      </c>
      <c r="AA2129" s="15">
        <v>35573.26</v>
      </c>
      <c r="AB2129" t="str">
        <v>R1011</v>
      </c>
    </row>
    <row r="2130" spans="1:28" x14ac:dyDescent="0.2">
      <c r="A2130" s="1" t="s">
        <v>233</v>
      </c>
      <c r="B2130" s="13">
        <f t="shared" si="302"/>
        <v>26155</v>
      </c>
      <c r="C2130" s="1">
        <f t="shared" si="300"/>
        <v>51</v>
      </c>
      <c r="D2130">
        <v>1971</v>
      </c>
      <c r="E2130" s="7" t="s">
        <v>34</v>
      </c>
      <c r="F2130">
        <v>10</v>
      </c>
      <c r="G2130" s="8" t="str">
        <f t="shared" si="301"/>
        <v>Aug</v>
      </c>
      <c r="H2130" s="8" t="s">
        <v>6730</v>
      </c>
      <c r="I2130" s="14" t="s">
        <v>8222</v>
      </c>
      <c r="J2130" t="s">
        <v>6538</v>
      </c>
      <c r="K2130">
        <v>1971</v>
      </c>
      <c r="L2130">
        <f t="shared" si="303"/>
        <v>1971</v>
      </c>
      <c r="M2130">
        <v>35.15</v>
      </c>
      <c r="N2130" t="str">
        <f t="shared" si="304"/>
        <v>Obesity</v>
      </c>
      <c r="O2130" t="str">
        <f t="shared" si="305"/>
        <v>Normal</v>
      </c>
      <c r="P2130">
        <v>5.47</v>
      </c>
      <c r="Q2130" s="2" t="s">
        <v>8354</v>
      </c>
      <c r="R2130" s="2" t="s">
        <v>8354</v>
      </c>
      <c r="S2130" t="s">
        <v>2382</v>
      </c>
      <c r="T2130" s="2">
        <v>1</v>
      </c>
      <c r="U2130" s="2" t="str">
        <f t="shared" si="306"/>
        <v>NO</v>
      </c>
      <c r="V2130" t="s">
        <v>8354</v>
      </c>
      <c r="W2130" t="str">
        <f t="shared" si="307"/>
        <v>tier - 1</v>
      </c>
      <c r="X2130" t="s">
        <v>15</v>
      </c>
      <c r="Y2130" t="str">
        <f t="shared" si="308"/>
        <v>tier - 3</v>
      </c>
      <c r="Z2130" t="s">
        <v>11</v>
      </c>
      <c r="AA2130" s="15">
        <v>35583.17</v>
      </c>
      <c r="AB2130" t="str">
        <v>R1011</v>
      </c>
    </row>
    <row r="2131" spans="1:28" x14ac:dyDescent="0.2">
      <c r="A2131" s="1" t="s">
        <v>232</v>
      </c>
      <c r="B2131" s="13">
        <f t="shared" si="302"/>
        <v>36812</v>
      </c>
      <c r="C2131" s="1">
        <f t="shared" si="300"/>
        <v>22</v>
      </c>
      <c r="D2131">
        <v>2000</v>
      </c>
      <c r="E2131" s="7" t="s">
        <v>36</v>
      </c>
      <c r="F2131">
        <v>13</v>
      </c>
      <c r="G2131" s="8" t="str">
        <f t="shared" si="301"/>
        <v>Oct</v>
      </c>
      <c r="H2131" s="8" t="s">
        <v>6730</v>
      </c>
      <c r="I2131" s="14" t="s">
        <v>7887</v>
      </c>
      <c r="J2131" t="s">
        <v>5496</v>
      </c>
      <c r="K2131">
        <v>2000</v>
      </c>
      <c r="L2131">
        <f t="shared" si="303"/>
        <v>2000</v>
      </c>
      <c r="M2131">
        <v>32.11</v>
      </c>
      <c r="N2131" t="str">
        <f t="shared" si="304"/>
        <v>Obesity</v>
      </c>
      <c r="O2131" t="str">
        <f t="shared" si="305"/>
        <v>Normal</v>
      </c>
      <c r="P2131">
        <v>4.43</v>
      </c>
      <c r="Q2131" s="2" t="s">
        <v>8354</v>
      </c>
      <c r="R2131" s="2" t="s">
        <v>8354</v>
      </c>
      <c r="S2131" t="s">
        <v>2382</v>
      </c>
      <c r="T2131" s="2">
        <v>1</v>
      </c>
      <c r="U2131" s="2" t="str">
        <f t="shared" si="306"/>
        <v>NO</v>
      </c>
      <c r="V2131" t="s">
        <v>8354</v>
      </c>
      <c r="W2131" t="str">
        <f t="shared" si="307"/>
        <v>tier - 1</v>
      </c>
      <c r="X2131" t="s">
        <v>15</v>
      </c>
      <c r="Y2131" t="str">
        <f t="shared" si="308"/>
        <v>tier - 2</v>
      </c>
      <c r="Z2131" t="s">
        <v>10</v>
      </c>
      <c r="AA2131" s="15">
        <v>35585.58</v>
      </c>
      <c r="AB2131" t="str">
        <v>R1011</v>
      </c>
    </row>
    <row r="2132" spans="1:28" x14ac:dyDescent="0.2">
      <c r="A2132" s="1" t="s">
        <v>231</v>
      </c>
      <c r="B2132" s="13">
        <f t="shared" si="302"/>
        <v>36849</v>
      </c>
      <c r="C2132" s="1">
        <f t="shared" si="300"/>
        <v>22</v>
      </c>
      <c r="D2132">
        <v>2000</v>
      </c>
      <c r="E2132" s="7" t="s">
        <v>14</v>
      </c>
      <c r="F2132">
        <v>19</v>
      </c>
      <c r="G2132" s="8" t="str">
        <f t="shared" si="301"/>
        <v>Nov</v>
      </c>
      <c r="H2132" s="8" t="s">
        <v>6730</v>
      </c>
      <c r="I2132" s="14" t="s">
        <v>8223</v>
      </c>
      <c r="J2132" t="s">
        <v>4765</v>
      </c>
      <c r="K2132">
        <v>2000</v>
      </c>
      <c r="L2132">
        <f t="shared" si="303"/>
        <v>2000</v>
      </c>
      <c r="M2132">
        <v>30.495000000000001</v>
      </c>
      <c r="N2132" t="str">
        <f t="shared" si="304"/>
        <v>Obesity</v>
      </c>
      <c r="O2132" t="str">
        <f t="shared" si="305"/>
        <v>Normal</v>
      </c>
      <c r="P2132">
        <v>4.95</v>
      </c>
      <c r="Q2132" s="2" t="s">
        <v>8354</v>
      </c>
      <c r="R2132" s="2" t="s">
        <v>8354</v>
      </c>
      <c r="S2132" t="s">
        <v>2382</v>
      </c>
      <c r="T2132" s="2">
        <v>1</v>
      </c>
      <c r="U2132" s="2" t="str">
        <f t="shared" si="306"/>
        <v>NO</v>
      </c>
      <c r="V2132" t="s">
        <v>8354</v>
      </c>
      <c r="W2132" t="str">
        <f t="shared" si="307"/>
        <v>tier - 2</v>
      </c>
      <c r="X2132" t="s">
        <v>10</v>
      </c>
      <c r="Y2132" t="str">
        <f t="shared" si="308"/>
        <v>tier - 3</v>
      </c>
      <c r="Z2132" t="s">
        <v>11</v>
      </c>
      <c r="AA2132" s="15">
        <v>35585.58</v>
      </c>
      <c r="AB2132" t="str">
        <v>R1011</v>
      </c>
    </row>
    <row r="2133" spans="1:28" x14ac:dyDescent="0.2">
      <c r="A2133" s="1" t="s">
        <v>230</v>
      </c>
      <c r="B2133" s="13">
        <f t="shared" si="302"/>
        <v>36877</v>
      </c>
      <c r="C2133" s="1">
        <f t="shared" si="300"/>
        <v>22</v>
      </c>
      <c r="D2133">
        <v>2000</v>
      </c>
      <c r="E2133" s="7" t="s">
        <v>29</v>
      </c>
      <c r="F2133">
        <v>17</v>
      </c>
      <c r="G2133" s="8" t="str">
        <f t="shared" si="301"/>
        <v>Dec</v>
      </c>
      <c r="H2133" s="8" t="s">
        <v>6732</v>
      </c>
      <c r="I2133" s="14" t="s">
        <v>8224</v>
      </c>
      <c r="J2133" t="s">
        <v>6539</v>
      </c>
      <c r="K2133">
        <v>2000</v>
      </c>
      <c r="L2133">
        <f t="shared" si="303"/>
        <v>2000</v>
      </c>
      <c r="M2133">
        <v>29.24</v>
      </c>
      <c r="N2133" t="str">
        <f t="shared" si="304"/>
        <v>Overweight</v>
      </c>
      <c r="O2133" t="str">
        <f t="shared" si="305"/>
        <v>Normal</v>
      </c>
      <c r="P2133">
        <v>4.04</v>
      </c>
      <c r="Q2133" s="2" t="s">
        <v>8354</v>
      </c>
      <c r="R2133" s="2" t="s">
        <v>8355</v>
      </c>
      <c r="S2133" t="s">
        <v>8354</v>
      </c>
      <c r="T2133" s="2">
        <v>1</v>
      </c>
      <c r="U2133" s="2" t="str">
        <f t="shared" si="306"/>
        <v>NO</v>
      </c>
      <c r="V2133" t="s">
        <v>8354</v>
      </c>
      <c r="W2133" t="str">
        <f t="shared" si="307"/>
        <v>tier - 2</v>
      </c>
      <c r="X2133" t="s">
        <v>10</v>
      </c>
      <c r="Y2133" t="str">
        <f t="shared" si="308"/>
        <v>tier - 3</v>
      </c>
      <c r="Z2133" t="s">
        <v>11</v>
      </c>
      <c r="AA2133" s="15">
        <v>35595.589999999997</v>
      </c>
      <c r="AB2133" t="str">
        <v>R1013</v>
      </c>
    </row>
    <row r="2134" spans="1:28" x14ac:dyDescent="0.2">
      <c r="A2134" s="1" t="s">
        <v>229</v>
      </c>
      <c r="B2134" s="13">
        <f t="shared" si="302"/>
        <v>28843</v>
      </c>
      <c r="C2134" s="1">
        <f t="shared" ref="C2134:C2197" si="309">DATEDIF(B2134,DATE(2023,6,8),"Y")</f>
        <v>44</v>
      </c>
      <c r="D2134">
        <v>1978</v>
      </c>
      <c r="E2134" s="7" t="s">
        <v>29</v>
      </c>
      <c r="F2134">
        <v>19</v>
      </c>
      <c r="G2134" s="8" t="str">
        <f t="shared" si="301"/>
        <v>Dec</v>
      </c>
      <c r="H2134" s="8" t="s">
        <v>6730</v>
      </c>
      <c r="I2134" s="14" t="s">
        <v>7349</v>
      </c>
      <c r="J2134" t="s">
        <v>6540</v>
      </c>
      <c r="K2134">
        <v>1978</v>
      </c>
      <c r="L2134">
        <f t="shared" si="303"/>
        <v>1978</v>
      </c>
      <c r="M2134">
        <v>22.515000000000001</v>
      </c>
      <c r="N2134" t="str">
        <f t="shared" si="304"/>
        <v>Normalweight</v>
      </c>
      <c r="O2134" t="str">
        <f t="shared" si="305"/>
        <v>Prediabetes</v>
      </c>
      <c r="P2134">
        <v>5.93</v>
      </c>
      <c r="Q2134" s="2" t="s">
        <v>8354</v>
      </c>
      <c r="R2134" s="2" t="s">
        <v>8354</v>
      </c>
      <c r="S2134" t="s">
        <v>2382</v>
      </c>
      <c r="T2134" s="2">
        <v>1</v>
      </c>
      <c r="U2134" s="2" t="str">
        <f t="shared" si="306"/>
        <v>NO</v>
      </c>
      <c r="V2134" t="s">
        <v>8354</v>
      </c>
      <c r="W2134" t="str">
        <f t="shared" si="307"/>
        <v>tier - 2</v>
      </c>
      <c r="X2134" t="s">
        <v>10</v>
      </c>
      <c r="Y2134" t="str">
        <f t="shared" si="308"/>
        <v>tier - 1</v>
      </c>
      <c r="Z2134" t="s">
        <v>15</v>
      </c>
      <c r="AA2134" s="15">
        <v>35701.9</v>
      </c>
      <c r="AB2134" t="str">
        <v>R1011</v>
      </c>
    </row>
    <row r="2135" spans="1:28" x14ac:dyDescent="0.2">
      <c r="A2135" s="1" t="s">
        <v>228</v>
      </c>
      <c r="B2135" s="13">
        <f t="shared" si="302"/>
        <v>27225</v>
      </c>
      <c r="C2135" s="1">
        <f t="shared" si="309"/>
        <v>48</v>
      </c>
      <c r="D2135">
        <v>1974</v>
      </c>
      <c r="E2135" s="7" t="s">
        <v>9</v>
      </c>
      <c r="F2135">
        <v>15</v>
      </c>
      <c r="G2135" s="8" t="str">
        <f t="shared" si="301"/>
        <v>Jul</v>
      </c>
      <c r="H2135" s="8" t="s">
        <v>6732</v>
      </c>
      <c r="I2135" s="14" t="s">
        <v>6965</v>
      </c>
      <c r="J2135" t="s">
        <v>6541</v>
      </c>
      <c r="K2135">
        <v>1974</v>
      </c>
      <c r="L2135">
        <f t="shared" si="303"/>
        <v>1974</v>
      </c>
      <c r="M2135">
        <v>15.65</v>
      </c>
      <c r="N2135" t="str">
        <f t="shared" si="304"/>
        <v>Underweight</v>
      </c>
      <c r="O2135" t="str">
        <f t="shared" si="305"/>
        <v>Normal</v>
      </c>
      <c r="P2135">
        <v>4.2300000000000004</v>
      </c>
      <c r="Q2135" s="2" t="s">
        <v>8354</v>
      </c>
      <c r="R2135" s="2" t="s">
        <v>8354</v>
      </c>
      <c r="S2135" t="s">
        <v>8354</v>
      </c>
      <c r="T2135" s="2">
        <v>0</v>
      </c>
      <c r="U2135" s="2" t="str">
        <f t="shared" si="306"/>
        <v>NO</v>
      </c>
      <c r="V2135" t="s">
        <v>8354</v>
      </c>
      <c r="W2135" t="str">
        <f t="shared" si="307"/>
        <v>tier - 2</v>
      </c>
      <c r="X2135" t="s">
        <v>10</v>
      </c>
      <c r="Y2135" t="str">
        <f t="shared" si="308"/>
        <v>tier - 3</v>
      </c>
      <c r="Z2135" t="s">
        <v>11</v>
      </c>
      <c r="AA2135" s="15">
        <v>35711.39</v>
      </c>
      <c r="AB2135" t="str">
        <v>R1012</v>
      </c>
    </row>
    <row r="2136" spans="1:28" x14ac:dyDescent="0.2">
      <c r="A2136" s="1" t="s">
        <v>227</v>
      </c>
      <c r="B2136" s="13">
        <f t="shared" si="302"/>
        <v>28037</v>
      </c>
      <c r="C2136" s="1">
        <f t="shared" si="309"/>
        <v>46</v>
      </c>
      <c r="D2136">
        <v>1976</v>
      </c>
      <c r="E2136" s="7" t="s">
        <v>36</v>
      </c>
      <c r="F2136">
        <v>4</v>
      </c>
      <c r="G2136" s="8" t="str">
        <f t="shared" si="301"/>
        <v>Oct</v>
      </c>
      <c r="H2136" s="8" t="s">
        <v>6732</v>
      </c>
      <c r="I2136" s="14" t="s">
        <v>8225</v>
      </c>
      <c r="J2136" t="s">
        <v>6542</v>
      </c>
      <c r="K2136">
        <v>1976</v>
      </c>
      <c r="L2136">
        <f t="shared" si="303"/>
        <v>1976</v>
      </c>
      <c r="M2136">
        <v>27.36</v>
      </c>
      <c r="N2136" t="str">
        <f t="shared" si="304"/>
        <v>Overweight</v>
      </c>
      <c r="O2136" t="str">
        <f t="shared" si="305"/>
        <v>Normal</v>
      </c>
      <c r="P2136">
        <v>5.59</v>
      </c>
      <c r="Q2136" s="2" t="s">
        <v>8355</v>
      </c>
      <c r="R2136" s="2" t="s">
        <v>8354</v>
      </c>
      <c r="S2136" t="s">
        <v>8354</v>
      </c>
      <c r="T2136" s="2">
        <v>0</v>
      </c>
      <c r="U2136" s="2" t="str">
        <f t="shared" si="306"/>
        <v>NO</v>
      </c>
      <c r="V2136" t="s">
        <v>8354</v>
      </c>
      <c r="W2136" t="str">
        <f t="shared" si="307"/>
        <v>tier - 2</v>
      </c>
      <c r="X2136" t="s">
        <v>10</v>
      </c>
      <c r="Y2136" t="str">
        <f t="shared" si="308"/>
        <v>tier - 2</v>
      </c>
      <c r="Z2136" t="s">
        <v>10</v>
      </c>
      <c r="AA2136" s="15">
        <v>35733.96</v>
      </c>
      <c r="AB2136" t="str">
        <v>R1011</v>
      </c>
    </row>
    <row r="2137" spans="1:28" x14ac:dyDescent="0.2">
      <c r="A2137" s="1" t="s">
        <v>226</v>
      </c>
      <c r="B2137" s="13">
        <f t="shared" si="302"/>
        <v>33773</v>
      </c>
      <c r="C2137" s="1">
        <f t="shared" si="309"/>
        <v>30</v>
      </c>
      <c r="D2137">
        <v>1992</v>
      </c>
      <c r="E2137" s="7" t="s">
        <v>17</v>
      </c>
      <c r="F2137">
        <v>18</v>
      </c>
      <c r="G2137" s="8" t="str">
        <f t="shared" si="301"/>
        <v>Jun</v>
      </c>
      <c r="H2137" s="8" t="s">
        <v>6732</v>
      </c>
      <c r="I2137" s="14" t="s">
        <v>8226</v>
      </c>
      <c r="J2137" t="s">
        <v>6450</v>
      </c>
      <c r="K2137">
        <v>1992</v>
      </c>
      <c r="L2137">
        <f t="shared" si="303"/>
        <v>1992</v>
      </c>
      <c r="M2137">
        <v>22.3</v>
      </c>
      <c r="N2137" t="str">
        <f t="shared" si="304"/>
        <v>Normalweight</v>
      </c>
      <c r="O2137" t="str">
        <f t="shared" si="305"/>
        <v>Normal</v>
      </c>
      <c r="P2137">
        <v>4.8899999999999997</v>
      </c>
      <c r="Q2137" s="2" t="s">
        <v>8355</v>
      </c>
      <c r="R2137" s="2" t="s">
        <v>8354</v>
      </c>
      <c r="S2137" t="s">
        <v>8354</v>
      </c>
      <c r="T2137" s="2">
        <v>0</v>
      </c>
      <c r="U2137" s="2" t="str">
        <f t="shared" si="306"/>
        <v>NO</v>
      </c>
      <c r="V2137" t="s">
        <v>8354</v>
      </c>
      <c r="W2137" t="str">
        <f t="shared" si="307"/>
        <v>tier - 2</v>
      </c>
      <c r="X2137" t="s">
        <v>10</v>
      </c>
      <c r="Y2137" t="str">
        <f t="shared" si="308"/>
        <v>tier - 1</v>
      </c>
      <c r="Z2137" t="s">
        <v>15</v>
      </c>
      <c r="AA2137" s="15">
        <v>35883.269999999997</v>
      </c>
      <c r="AB2137" t="str">
        <v>R1011</v>
      </c>
    </row>
    <row r="2138" spans="1:28" x14ac:dyDescent="0.2">
      <c r="A2138" s="1" t="s">
        <v>225</v>
      </c>
      <c r="B2138" s="13">
        <f t="shared" si="302"/>
        <v>29912</v>
      </c>
      <c r="C2138" s="1">
        <f t="shared" si="309"/>
        <v>41</v>
      </c>
      <c r="D2138">
        <v>1981</v>
      </c>
      <c r="E2138" s="7" t="s">
        <v>14</v>
      </c>
      <c r="F2138">
        <v>22</v>
      </c>
      <c r="G2138" s="8" t="str">
        <f t="shared" si="301"/>
        <v>Nov</v>
      </c>
      <c r="H2138" s="8" t="s">
        <v>6732</v>
      </c>
      <c r="I2138" s="14" t="s">
        <v>8227</v>
      </c>
      <c r="J2138" t="s">
        <v>6135</v>
      </c>
      <c r="K2138">
        <v>1981</v>
      </c>
      <c r="L2138">
        <f t="shared" si="303"/>
        <v>1981</v>
      </c>
      <c r="M2138">
        <v>26.03</v>
      </c>
      <c r="N2138" t="str">
        <f t="shared" si="304"/>
        <v>Overweight</v>
      </c>
      <c r="O2138" t="str">
        <f t="shared" si="305"/>
        <v>Prediabetes</v>
      </c>
      <c r="P2138">
        <v>5.81</v>
      </c>
      <c r="Q2138" s="2" t="s">
        <v>8355</v>
      </c>
      <c r="R2138" s="2" t="s">
        <v>8354</v>
      </c>
      <c r="S2138" t="s">
        <v>8354</v>
      </c>
      <c r="T2138" s="2">
        <v>0</v>
      </c>
      <c r="U2138" s="2" t="str">
        <f t="shared" si="306"/>
        <v>NO</v>
      </c>
      <c r="V2138" t="s">
        <v>8354</v>
      </c>
      <c r="W2138" t="str">
        <f t="shared" si="307"/>
        <v>tier - 1</v>
      </c>
      <c r="X2138" t="s">
        <v>15</v>
      </c>
      <c r="Y2138" t="str">
        <f t="shared" si="308"/>
        <v>tier - 3</v>
      </c>
      <c r="Z2138" t="s">
        <v>11</v>
      </c>
      <c r="AA2138" s="15">
        <v>35952.65</v>
      </c>
      <c r="AB2138" t="str">
        <v>R1011</v>
      </c>
    </row>
    <row r="2139" spans="1:28" x14ac:dyDescent="0.2">
      <c r="A2139" s="1" t="s">
        <v>224</v>
      </c>
      <c r="B2139" s="13">
        <f t="shared" si="302"/>
        <v>36407</v>
      </c>
      <c r="C2139" s="1">
        <f t="shared" si="309"/>
        <v>23</v>
      </c>
      <c r="D2139">
        <v>1999</v>
      </c>
      <c r="E2139" s="7" t="s">
        <v>19</v>
      </c>
      <c r="F2139">
        <v>4</v>
      </c>
      <c r="G2139" s="8" t="str">
        <f t="shared" si="301"/>
        <v>Sep</v>
      </c>
      <c r="H2139" s="8" t="s">
        <v>7145</v>
      </c>
      <c r="I2139" s="14" t="s">
        <v>7118</v>
      </c>
      <c r="J2139" t="s">
        <v>6543</v>
      </c>
      <c r="K2139">
        <v>1999</v>
      </c>
      <c r="L2139">
        <f t="shared" si="303"/>
        <v>1999</v>
      </c>
      <c r="M2139">
        <v>27.74</v>
      </c>
      <c r="N2139" t="str">
        <f t="shared" si="304"/>
        <v>Overweight</v>
      </c>
      <c r="O2139" t="str">
        <f t="shared" si="305"/>
        <v>Normal</v>
      </c>
      <c r="P2139">
        <v>4.29</v>
      </c>
      <c r="Q2139" s="2" t="s">
        <v>8354</v>
      </c>
      <c r="R2139" s="2" t="s">
        <v>8355</v>
      </c>
      <c r="S2139" t="s">
        <v>8354</v>
      </c>
      <c r="T2139" s="2">
        <v>1</v>
      </c>
      <c r="U2139" s="2" t="str">
        <f t="shared" si="306"/>
        <v>NO</v>
      </c>
      <c r="V2139" t="s">
        <v>8354</v>
      </c>
      <c r="W2139" t="str">
        <f t="shared" si="307"/>
        <v>tier - 2</v>
      </c>
      <c r="X2139" t="s">
        <v>10</v>
      </c>
      <c r="Y2139" t="str">
        <f t="shared" si="308"/>
        <v>tier - 3</v>
      </c>
      <c r="Z2139" t="s">
        <v>11</v>
      </c>
      <c r="AA2139" s="15">
        <v>36021.01</v>
      </c>
      <c r="AB2139" t="str">
        <v>R1013</v>
      </c>
    </row>
    <row r="2140" spans="1:28" x14ac:dyDescent="0.2">
      <c r="A2140" s="1" t="s">
        <v>223</v>
      </c>
      <c r="B2140" s="13">
        <f t="shared" si="302"/>
        <v>23214</v>
      </c>
      <c r="C2140" s="1">
        <f t="shared" si="309"/>
        <v>59</v>
      </c>
      <c r="D2140">
        <v>1963</v>
      </c>
      <c r="E2140" s="7" t="s">
        <v>9</v>
      </c>
      <c r="F2140">
        <v>22</v>
      </c>
      <c r="G2140" s="8" t="str">
        <f t="shared" si="301"/>
        <v>Jul</v>
      </c>
      <c r="H2140" s="8" t="s">
        <v>6732</v>
      </c>
      <c r="I2140" s="14" t="s">
        <v>8228</v>
      </c>
      <c r="J2140" t="s">
        <v>6544</v>
      </c>
      <c r="K2140">
        <v>1963</v>
      </c>
      <c r="L2140">
        <f t="shared" si="303"/>
        <v>1963</v>
      </c>
      <c r="M2140">
        <v>32.11</v>
      </c>
      <c r="N2140" t="str">
        <f t="shared" si="304"/>
        <v>Obesity</v>
      </c>
      <c r="O2140" t="str">
        <f t="shared" si="305"/>
        <v>Normal</v>
      </c>
      <c r="P2140">
        <v>4.03</v>
      </c>
      <c r="Q2140" s="2" t="s">
        <v>8355</v>
      </c>
      <c r="R2140" s="2" t="s">
        <v>8355</v>
      </c>
      <c r="S2140" t="s">
        <v>8354</v>
      </c>
      <c r="T2140" s="2">
        <v>2</v>
      </c>
      <c r="U2140" s="2" t="str">
        <f t="shared" si="306"/>
        <v>NO</v>
      </c>
      <c r="V2140" t="s">
        <v>8354</v>
      </c>
      <c r="W2140" t="str">
        <f t="shared" si="307"/>
        <v>tier - 2</v>
      </c>
      <c r="X2140" t="s">
        <v>10</v>
      </c>
      <c r="Y2140" t="str">
        <f t="shared" si="308"/>
        <v>tier - 1</v>
      </c>
      <c r="Z2140" t="s">
        <v>15</v>
      </c>
      <c r="AA2140" s="15">
        <v>36074.339999999997</v>
      </c>
      <c r="AB2140" t="str">
        <v>R1011</v>
      </c>
    </row>
    <row r="2141" spans="1:28" x14ac:dyDescent="0.2">
      <c r="A2141" s="1" t="s">
        <v>222</v>
      </c>
      <c r="B2141" s="13">
        <f t="shared" si="302"/>
        <v>35297</v>
      </c>
      <c r="C2141" s="1">
        <f t="shared" si="309"/>
        <v>26</v>
      </c>
      <c r="D2141">
        <v>1996</v>
      </c>
      <c r="E2141" s="7" t="s">
        <v>34</v>
      </c>
      <c r="F2141">
        <v>20</v>
      </c>
      <c r="G2141" s="8" t="str">
        <f t="shared" si="301"/>
        <v>Aug</v>
      </c>
      <c r="H2141" s="8" t="s">
        <v>6732</v>
      </c>
      <c r="I2141" s="14" t="s">
        <v>6821</v>
      </c>
      <c r="J2141" t="s">
        <v>6545</v>
      </c>
      <c r="K2141">
        <v>1996</v>
      </c>
      <c r="L2141">
        <f t="shared" si="303"/>
        <v>1996</v>
      </c>
      <c r="M2141">
        <v>25.175000000000001</v>
      </c>
      <c r="N2141" t="str">
        <f t="shared" si="304"/>
        <v>Overweight</v>
      </c>
      <c r="O2141" t="str">
        <f t="shared" si="305"/>
        <v>Prediabetes</v>
      </c>
      <c r="P2141">
        <v>6.29</v>
      </c>
      <c r="Q2141" s="2" t="s">
        <v>8355</v>
      </c>
      <c r="R2141" s="2" t="s">
        <v>8355</v>
      </c>
      <c r="S2141" t="s">
        <v>8354</v>
      </c>
      <c r="T2141" s="2">
        <v>2</v>
      </c>
      <c r="U2141" s="2" t="str">
        <f t="shared" si="306"/>
        <v>NO</v>
      </c>
      <c r="V2141" t="s">
        <v>8354</v>
      </c>
      <c r="W2141" t="str">
        <f t="shared" si="307"/>
        <v>tier - 1</v>
      </c>
      <c r="X2141" t="s">
        <v>15</v>
      </c>
      <c r="Y2141" t="str">
        <f t="shared" si="308"/>
        <v>tier - 1</v>
      </c>
      <c r="Z2141" t="s">
        <v>15</v>
      </c>
      <c r="AA2141" s="15">
        <v>36085.22</v>
      </c>
      <c r="AB2141" t="str">
        <v>R1011</v>
      </c>
    </row>
    <row r="2142" spans="1:28" x14ac:dyDescent="0.2">
      <c r="A2142" s="1" t="s">
        <v>221</v>
      </c>
      <c r="B2142" s="13">
        <f t="shared" si="302"/>
        <v>29163</v>
      </c>
      <c r="C2142" s="1">
        <f t="shared" si="309"/>
        <v>43</v>
      </c>
      <c r="D2142">
        <v>1979</v>
      </c>
      <c r="E2142" s="7" t="s">
        <v>14</v>
      </c>
      <c r="F2142">
        <v>4</v>
      </c>
      <c r="G2142" s="8" t="str">
        <f t="shared" si="301"/>
        <v>Nov</v>
      </c>
      <c r="H2142" s="8" t="s">
        <v>6730</v>
      </c>
      <c r="I2142" s="14" t="s">
        <v>6807</v>
      </c>
      <c r="J2142" t="s">
        <v>6720</v>
      </c>
      <c r="K2142">
        <v>1979</v>
      </c>
      <c r="L2142">
        <f t="shared" si="303"/>
        <v>1979</v>
      </c>
      <c r="M2142">
        <v>39.49</v>
      </c>
      <c r="N2142" t="str">
        <f t="shared" si="304"/>
        <v>Obesity</v>
      </c>
      <c r="O2142" t="str">
        <f t="shared" si="305"/>
        <v>Normal</v>
      </c>
      <c r="P2142">
        <v>4.4800000000000004</v>
      </c>
      <c r="Q2142" s="2" t="s">
        <v>8355</v>
      </c>
      <c r="R2142" s="2" t="s">
        <v>8354</v>
      </c>
      <c r="S2142" t="s">
        <v>8354</v>
      </c>
      <c r="T2142" s="2">
        <v>0</v>
      </c>
      <c r="U2142" s="2" t="str">
        <f t="shared" si="306"/>
        <v>NO</v>
      </c>
      <c r="V2142" t="s">
        <v>8354</v>
      </c>
      <c r="W2142" t="str">
        <f t="shared" si="307"/>
        <v>tier - 2</v>
      </c>
      <c r="X2142" t="s">
        <v>10</v>
      </c>
      <c r="Y2142" t="str">
        <f t="shared" si="308"/>
        <v>tier - 2</v>
      </c>
      <c r="Z2142" t="s">
        <v>10</v>
      </c>
      <c r="AA2142" s="15">
        <v>36090.49</v>
      </c>
      <c r="AB2142" t="str">
        <v>R1011</v>
      </c>
    </row>
    <row r="2143" spans="1:28" x14ac:dyDescent="0.2">
      <c r="A2143" s="1" t="s">
        <v>220</v>
      </c>
      <c r="B2143" s="13">
        <f t="shared" si="302"/>
        <v>35593</v>
      </c>
      <c r="C2143" s="1">
        <f t="shared" si="309"/>
        <v>25</v>
      </c>
      <c r="D2143">
        <v>1997</v>
      </c>
      <c r="E2143" s="7" t="s">
        <v>17</v>
      </c>
      <c r="F2143">
        <v>12</v>
      </c>
      <c r="G2143" s="8" t="str">
        <f t="shared" si="301"/>
        <v>Jun</v>
      </c>
      <c r="H2143" s="8" t="s">
        <v>6730</v>
      </c>
      <c r="I2143" s="14" t="s">
        <v>8229</v>
      </c>
      <c r="J2143" t="s">
        <v>6546</v>
      </c>
      <c r="K2143">
        <v>1997</v>
      </c>
      <c r="L2143">
        <f t="shared" si="303"/>
        <v>1997</v>
      </c>
      <c r="M2143">
        <v>34.869999999999997</v>
      </c>
      <c r="N2143" t="str">
        <f t="shared" si="304"/>
        <v>Obesity</v>
      </c>
      <c r="O2143" t="str">
        <f t="shared" si="305"/>
        <v>Normal</v>
      </c>
      <c r="P2143">
        <v>5.51</v>
      </c>
      <c r="Q2143" s="2" t="s">
        <v>8355</v>
      </c>
      <c r="R2143" s="2" t="s">
        <v>8354</v>
      </c>
      <c r="S2143" t="s">
        <v>8354</v>
      </c>
      <c r="T2143" s="2">
        <v>0</v>
      </c>
      <c r="U2143" s="2" t="str">
        <f t="shared" si="306"/>
        <v>NO</v>
      </c>
      <c r="V2143" t="s">
        <v>8354</v>
      </c>
      <c r="W2143" t="str">
        <f t="shared" si="307"/>
        <v>tier - 1</v>
      </c>
      <c r="X2143" t="s">
        <v>15</v>
      </c>
      <c r="Y2143" t="str">
        <f t="shared" si="308"/>
        <v>tier - 3</v>
      </c>
      <c r="Z2143" t="s">
        <v>11</v>
      </c>
      <c r="AA2143" s="15">
        <v>36124.57</v>
      </c>
      <c r="AB2143" t="str">
        <v>R1013</v>
      </c>
    </row>
    <row r="2144" spans="1:28" x14ac:dyDescent="0.2">
      <c r="A2144" s="1" t="s">
        <v>219</v>
      </c>
      <c r="B2144" s="13">
        <f t="shared" si="302"/>
        <v>38229</v>
      </c>
      <c r="C2144" s="1">
        <f t="shared" si="309"/>
        <v>18</v>
      </c>
      <c r="D2144">
        <v>2004</v>
      </c>
      <c r="E2144" s="7" t="s">
        <v>34</v>
      </c>
      <c r="F2144">
        <v>30</v>
      </c>
      <c r="G2144" s="8" t="str">
        <f t="shared" ref="G2144:G2207" si="310">IF(ISBLANK(E2144),"Sep",E2144)</f>
        <v>Aug</v>
      </c>
      <c r="H2144" s="8" t="s">
        <v>6730</v>
      </c>
      <c r="I2144" s="14" t="s">
        <v>8230</v>
      </c>
      <c r="J2144" t="s">
        <v>6547</v>
      </c>
      <c r="K2144">
        <v>2004</v>
      </c>
      <c r="L2144">
        <f t="shared" si="303"/>
        <v>2004</v>
      </c>
      <c r="M2144">
        <v>34.6</v>
      </c>
      <c r="N2144" t="str">
        <f t="shared" si="304"/>
        <v>Obesity</v>
      </c>
      <c r="O2144" t="str">
        <f t="shared" si="305"/>
        <v>Normal</v>
      </c>
      <c r="P2144">
        <v>4.5</v>
      </c>
      <c r="Q2144" s="2" t="s">
        <v>8355</v>
      </c>
      <c r="R2144" s="2" t="s">
        <v>8354</v>
      </c>
      <c r="S2144" t="s">
        <v>8354</v>
      </c>
      <c r="T2144" s="2">
        <v>0</v>
      </c>
      <c r="U2144" s="2" t="str">
        <f t="shared" si="306"/>
        <v>NO</v>
      </c>
      <c r="V2144" t="s">
        <v>8354</v>
      </c>
      <c r="W2144" t="str">
        <f t="shared" si="307"/>
        <v>tier - 2</v>
      </c>
      <c r="X2144" t="s">
        <v>10</v>
      </c>
      <c r="Y2144" t="str">
        <f t="shared" si="308"/>
        <v>tier - 2</v>
      </c>
      <c r="Z2144" t="s">
        <v>10</v>
      </c>
      <c r="AA2144" s="15">
        <v>36149.480000000003</v>
      </c>
      <c r="AB2144" t="str">
        <v>R1013</v>
      </c>
    </row>
    <row r="2145" spans="1:28" x14ac:dyDescent="0.2">
      <c r="A2145" s="1" t="s">
        <v>218</v>
      </c>
      <c r="B2145" s="13">
        <f t="shared" si="302"/>
        <v>27369</v>
      </c>
      <c r="C2145" s="1">
        <f t="shared" si="309"/>
        <v>48</v>
      </c>
      <c r="D2145">
        <v>1974</v>
      </c>
      <c r="E2145" s="7" t="s">
        <v>29</v>
      </c>
      <c r="F2145">
        <v>6</v>
      </c>
      <c r="G2145" s="8" t="str">
        <f t="shared" si="310"/>
        <v>Dec</v>
      </c>
      <c r="H2145" s="8" t="s">
        <v>6730</v>
      </c>
      <c r="I2145" s="14" t="s">
        <v>8231</v>
      </c>
      <c r="J2145" t="s">
        <v>6548</v>
      </c>
      <c r="K2145">
        <v>1974</v>
      </c>
      <c r="L2145">
        <f t="shared" si="303"/>
        <v>1974</v>
      </c>
      <c r="M2145">
        <v>25.8</v>
      </c>
      <c r="N2145" t="str">
        <f t="shared" si="304"/>
        <v>Overweight</v>
      </c>
      <c r="O2145" t="str">
        <f t="shared" si="305"/>
        <v>Prediabetes</v>
      </c>
      <c r="P2145">
        <v>6.29</v>
      </c>
      <c r="Q2145" s="2" t="s">
        <v>8355</v>
      </c>
      <c r="R2145" s="2" t="s">
        <v>8354</v>
      </c>
      <c r="S2145" t="s">
        <v>8354</v>
      </c>
      <c r="T2145" s="2">
        <v>0</v>
      </c>
      <c r="U2145" s="2" t="str">
        <f t="shared" si="306"/>
        <v>NO</v>
      </c>
      <c r="V2145" t="s">
        <v>8354</v>
      </c>
      <c r="W2145" t="str">
        <f t="shared" si="307"/>
        <v>tier - 2</v>
      </c>
      <c r="X2145" t="s">
        <v>10</v>
      </c>
      <c r="Y2145" t="str">
        <f t="shared" si="308"/>
        <v>tier - 3</v>
      </c>
      <c r="Z2145" t="s">
        <v>11</v>
      </c>
      <c r="AA2145" s="15">
        <v>36182.870000000003</v>
      </c>
      <c r="AB2145" t="str">
        <v>R1012</v>
      </c>
    </row>
    <row r="2146" spans="1:28" x14ac:dyDescent="0.2">
      <c r="A2146" s="1" t="s">
        <v>217</v>
      </c>
      <c r="B2146" s="13">
        <f t="shared" si="302"/>
        <v>36434</v>
      </c>
      <c r="C2146" s="1">
        <f t="shared" si="309"/>
        <v>23</v>
      </c>
      <c r="D2146">
        <v>1999</v>
      </c>
      <c r="E2146" s="7" t="s">
        <v>36</v>
      </c>
      <c r="F2146">
        <v>1</v>
      </c>
      <c r="G2146" s="8" t="str">
        <f t="shared" si="310"/>
        <v>Oct</v>
      </c>
      <c r="H2146" s="8" t="s">
        <v>6732</v>
      </c>
      <c r="I2146" s="14" t="s">
        <v>8232</v>
      </c>
      <c r="J2146" t="s">
        <v>6549</v>
      </c>
      <c r="K2146">
        <v>1999</v>
      </c>
      <c r="L2146">
        <f t="shared" si="303"/>
        <v>1999</v>
      </c>
      <c r="M2146">
        <v>35.86</v>
      </c>
      <c r="N2146" t="str">
        <f t="shared" si="304"/>
        <v>Obesity</v>
      </c>
      <c r="O2146" t="str">
        <f t="shared" si="305"/>
        <v>Normal</v>
      </c>
      <c r="P2146">
        <v>4.33</v>
      </c>
      <c r="Q2146" s="2" t="s">
        <v>8354</v>
      </c>
      <c r="R2146" s="2" t="s">
        <v>8354</v>
      </c>
      <c r="S2146" t="s">
        <v>8354</v>
      </c>
      <c r="T2146" s="2">
        <v>1</v>
      </c>
      <c r="U2146" s="2" t="str">
        <f t="shared" si="306"/>
        <v>NO</v>
      </c>
      <c r="V2146" t="s">
        <v>8354</v>
      </c>
      <c r="W2146" t="str">
        <f t="shared" si="307"/>
        <v>tier - 1</v>
      </c>
      <c r="X2146" t="s">
        <v>15</v>
      </c>
      <c r="Y2146" t="str">
        <f t="shared" si="308"/>
        <v>tier - 3</v>
      </c>
      <c r="Z2146" t="s">
        <v>11</v>
      </c>
      <c r="AA2146" s="15">
        <v>36189.1</v>
      </c>
      <c r="AB2146" t="str">
        <v>R1016</v>
      </c>
    </row>
    <row r="2147" spans="1:28" x14ac:dyDescent="0.2">
      <c r="A2147" s="1" t="s">
        <v>216</v>
      </c>
      <c r="B2147" s="13">
        <f t="shared" si="302"/>
        <v>34331</v>
      </c>
      <c r="C2147" s="1">
        <f t="shared" si="309"/>
        <v>29</v>
      </c>
      <c r="D2147">
        <v>1993</v>
      </c>
      <c r="E2147" s="7" t="s">
        <v>29</v>
      </c>
      <c r="F2147">
        <v>28</v>
      </c>
      <c r="G2147" s="8" t="str">
        <f t="shared" si="310"/>
        <v>Dec</v>
      </c>
      <c r="H2147" s="8" t="s">
        <v>6732</v>
      </c>
      <c r="I2147" s="14" t="s">
        <v>8233</v>
      </c>
      <c r="J2147" t="s">
        <v>6550</v>
      </c>
      <c r="K2147">
        <v>1993</v>
      </c>
      <c r="L2147">
        <f t="shared" si="303"/>
        <v>1993</v>
      </c>
      <c r="M2147">
        <v>40.47</v>
      </c>
      <c r="N2147" t="str">
        <f t="shared" si="304"/>
        <v>Obesity</v>
      </c>
      <c r="O2147" t="str">
        <f t="shared" si="305"/>
        <v>Diabetes</v>
      </c>
      <c r="P2147">
        <v>11.15</v>
      </c>
      <c r="Q2147" s="2" t="s">
        <v>8354</v>
      </c>
      <c r="R2147" s="2" t="s">
        <v>8354</v>
      </c>
      <c r="S2147" t="s">
        <v>8354</v>
      </c>
      <c r="T2147" s="2">
        <v>0</v>
      </c>
      <c r="U2147" s="2" t="str">
        <f t="shared" si="306"/>
        <v>NO</v>
      </c>
      <c r="V2147" t="s">
        <v>8354</v>
      </c>
      <c r="W2147" t="str">
        <f t="shared" si="307"/>
        <v>tier - 1</v>
      </c>
      <c r="X2147" t="s">
        <v>15</v>
      </c>
      <c r="Y2147" t="str">
        <f t="shared" si="308"/>
        <v>tier - 3</v>
      </c>
      <c r="Z2147" t="s">
        <v>11</v>
      </c>
      <c r="AA2147" s="15">
        <v>36197.699999999997</v>
      </c>
      <c r="AB2147" t="str">
        <v>R1011</v>
      </c>
    </row>
    <row r="2148" spans="1:28" x14ac:dyDescent="0.2">
      <c r="A2148" s="1" t="s">
        <v>215</v>
      </c>
      <c r="B2148" s="13">
        <f t="shared" si="302"/>
        <v>37869</v>
      </c>
      <c r="C2148" s="1">
        <f t="shared" si="309"/>
        <v>19</v>
      </c>
      <c r="D2148">
        <v>2003</v>
      </c>
      <c r="E2148" s="7" t="s">
        <v>19</v>
      </c>
      <c r="F2148">
        <v>5</v>
      </c>
      <c r="G2148" s="8" t="str">
        <f t="shared" si="310"/>
        <v>Sep</v>
      </c>
      <c r="H2148" s="8" t="s">
        <v>6732</v>
      </c>
      <c r="I2148" s="14" t="s">
        <v>8234</v>
      </c>
      <c r="J2148" t="s">
        <v>6551</v>
      </c>
      <c r="K2148">
        <v>2003</v>
      </c>
      <c r="L2148">
        <f t="shared" si="303"/>
        <v>2003</v>
      </c>
      <c r="M2148">
        <v>32.01</v>
      </c>
      <c r="N2148" t="str">
        <f t="shared" si="304"/>
        <v>Obesity</v>
      </c>
      <c r="O2148" t="str">
        <f t="shared" si="305"/>
        <v>Diabetes</v>
      </c>
      <c r="P2148">
        <v>6.45</v>
      </c>
      <c r="Q2148" s="2" t="s">
        <v>8354</v>
      </c>
      <c r="R2148" s="2" t="s">
        <v>8354</v>
      </c>
      <c r="S2148" t="s">
        <v>8354</v>
      </c>
      <c r="T2148" s="2">
        <v>1</v>
      </c>
      <c r="U2148" s="2" t="str">
        <f t="shared" si="306"/>
        <v>NO</v>
      </c>
      <c r="V2148" t="s">
        <v>8354</v>
      </c>
      <c r="W2148" t="str">
        <f t="shared" si="307"/>
        <v>tier - 1</v>
      </c>
      <c r="X2148" t="s">
        <v>15</v>
      </c>
      <c r="Y2148" t="str">
        <f t="shared" si="308"/>
        <v>tier - 1</v>
      </c>
      <c r="Z2148" t="s">
        <v>15</v>
      </c>
      <c r="AA2148" s="15">
        <v>36219.410000000003</v>
      </c>
      <c r="AB2148" t="str">
        <v>R1012</v>
      </c>
    </row>
    <row r="2149" spans="1:28" x14ac:dyDescent="0.2">
      <c r="A2149" s="1" t="s">
        <v>214</v>
      </c>
      <c r="B2149" s="13">
        <f t="shared" si="302"/>
        <v>38346</v>
      </c>
      <c r="C2149" s="1">
        <f t="shared" si="309"/>
        <v>18</v>
      </c>
      <c r="D2149">
        <v>2004</v>
      </c>
      <c r="E2149" s="7" t="s">
        <v>29</v>
      </c>
      <c r="F2149">
        <v>25</v>
      </c>
      <c r="G2149" s="8" t="str">
        <f t="shared" si="310"/>
        <v>Dec</v>
      </c>
      <c r="H2149" s="8" t="s">
        <v>6732</v>
      </c>
      <c r="I2149" s="14" t="s">
        <v>8235</v>
      </c>
      <c r="J2149" t="s">
        <v>6552</v>
      </c>
      <c r="K2149">
        <v>2004</v>
      </c>
      <c r="L2149">
        <f t="shared" si="303"/>
        <v>2004</v>
      </c>
      <c r="M2149">
        <v>33</v>
      </c>
      <c r="N2149" t="str">
        <f t="shared" si="304"/>
        <v>Obesity</v>
      </c>
      <c r="O2149" t="str">
        <f t="shared" si="305"/>
        <v>Diabetes</v>
      </c>
      <c r="P2149">
        <v>9.27</v>
      </c>
      <c r="Q2149" s="2" t="s">
        <v>8354</v>
      </c>
      <c r="R2149" s="2" t="s">
        <v>8354</v>
      </c>
      <c r="S2149" t="s">
        <v>8354</v>
      </c>
      <c r="T2149" s="2">
        <v>0</v>
      </c>
      <c r="U2149" s="2" t="str">
        <f t="shared" si="306"/>
        <v>NO</v>
      </c>
      <c r="V2149" t="s">
        <v>8354</v>
      </c>
      <c r="W2149" t="str">
        <f t="shared" si="307"/>
        <v>tier - 1</v>
      </c>
      <c r="X2149" t="s">
        <v>15</v>
      </c>
      <c r="Y2149" t="str">
        <f t="shared" si="308"/>
        <v>tier - 2</v>
      </c>
      <c r="Z2149" t="s">
        <v>10</v>
      </c>
      <c r="AA2149" s="15">
        <v>36307.800000000003</v>
      </c>
      <c r="AB2149" t="str">
        <v>R1013</v>
      </c>
    </row>
    <row r="2150" spans="1:28" x14ac:dyDescent="0.2">
      <c r="A2150" s="1" t="s">
        <v>213</v>
      </c>
      <c r="B2150" s="13">
        <f t="shared" si="302"/>
        <v>33771</v>
      </c>
      <c r="C2150" s="1">
        <f t="shared" si="309"/>
        <v>30</v>
      </c>
      <c r="D2150">
        <v>1992</v>
      </c>
      <c r="E2150" s="7" t="s">
        <v>17</v>
      </c>
      <c r="F2150">
        <v>16</v>
      </c>
      <c r="G2150" s="8" t="str">
        <f t="shared" si="310"/>
        <v>Jun</v>
      </c>
      <c r="H2150" s="8" t="s">
        <v>6732</v>
      </c>
      <c r="I2150" s="14" t="s">
        <v>6757</v>
      </c>
      <c r="J2150" t="s">
        <v>6553</v>
      </c>
      <c r="K2150">
        <v>1992</v>
      </c>
      <c r="L2150">
        <f t="shared" si="303"/>
        <v>1992</v>
      </c>
      <c r="M2150">
        <v>29.3</v>
      </c>
      <c r="N2150" t="str">
        <f t="shared" si="304"/>
        <v>Overweight</v>
      </c>
      <c r="O2150" t="str">
        <f t="shared" si="305"/>
        <v>Prediabetes</v>
      </c>
      <c r="P2150">
        <v>6.15</v>
      </c>
      <c r="Q2150" s="2" t="s">
        <v>8354</v>
      </c>
      <c r="R2150" s="2" t="s">
        <v>8354</v>
      </c>
      <c r="S2150" t="s">
        <v>8354</v>
      </c>
      <c r="T2150" s="2">
        <v>1</v>
      </c>
      <c r="U2150" s="2" t="str">
        <f t="shared" si="306"/>
        <v>NO</v>
      </c>
      <c r="V2150" t="s">
        <v>8354</v>
      </c>
      <c r="W2150" t="str">
        <f t="shared" si="307"/>
        <v>tier - 2</v>
      </c>
      <c r="X2150" t="s">
        <v>10</v>
      </c>
      <c r="Y2150" t="str">
        <f t="shared" si="308"/>
        <v>tier - 2</v>
      </c>
      <c r="Z2150" t="s">
        <v>10</v>
      </c>
      <c r="AA2150" s="15">
        <v>36314.050000000003</v>
      </c>
      <c r="AB2150" t="str">
        <v>R1011</v>
      </c>
    </row>
    <row r="2151" spans="1:28" x14ac:dyDescent="0.2">
      <c r="A2151" s="1" t="s">
        <v>212</v>
      </c>
      <c r="B2151" s="13">
        <f t="shared" si="302"/>
        <v>24763</v>
      </c>
      <c r="C2151" s="1">
        <f t="shared" si="309"/>
        <v>55</v>
      </c>
      <c r="D2151">
        <v>1967</v>
      </c>
      <c r="E2151" s="7" t="s">
        <v>36</v>
      </c>
      <c r="F2151">
        <v>18</v>
      </c>
      <c r="G2151" s="8" t="str">
        <f t="shared" si="310"/>
        <v>Oct</v>
      </c>
      <c r="H2151" s="8" t="s">
        <v>6732</v>
      </c>
      <c r="I2151" s="14" t="s">
        <v>8236</v>
      </c>
      <c r="J2151" t="s">
        <v>6010</v>
      </c>
      <c r="K2151">
        <v>1967</v>
      </c>
      <c r="L2151">
        <f t="shared" si="303"/>
        <v>1967</v>
      </c>
      <c r="M2151">
        <v>25.8</v>
      </c>
      <c r="N2151" t="str">
        <f t="shared" si="304"/>
        <v>Overweight</v>
      </c>
      <c r="O2151" t="str">
        <f t="shared" si="305"/>
        <v>Normal</v>
      </c>
      <c r="P2151">
        <v>4.13</v>
      </c>
      <c r="Q2151" s="2" t="s">
        <v>8354</v>
      </c>
      <c r="R2151" s="2" t="s">
        <v>8354</v>
      </c>
      <c r="S2151" t="s">
        <v>8354</v>
      </c>
      <c r="T2151" s="2">
        <v>1</v>
      </c>
      <c r="U2151" s="2" t="str">
        <f t="shared" si="306"/>
        <v>NO</v>
      </c>
      <c r="V2151" t="s">
        <v>8354</v>
      </c>
      <c r="W2151" t="str">
        <f t="shared" si="307"/>
        <v>tier - 1</v>
      </c>
      <c r="X2151" t="s">
        <v>15</v>
      </c>
      <c r="Y2151" t="str">
        <f t="shared" si="308"/>
        <v>tier - 3</v>
      </c>
      <c r="Z2151" t="s">
        <v>11</v>
      </c>
      <c r="AA2151" s="15">
        <v>36332.449999999997</v>
      </c>
      <c r="AB2151" t="str">
        <v>R1011</v>
      </c>
    </row>
    <row r="2152" spans="1:28" x14ac:dyDescent="0.2">
      <c r="A2152" s="1" t="s">
        <v>211</v>
      </c>
      <c r="B2152" s="13">
        <f t="shared" si="302"/>
        <v>27550</v>
      </c>
      <c r="C2152" s="1">
        <f t="shared" si="309"/>
        <v>48</v>
      </c>
      <c r="D2152">
        <v>1975</v>
      </c>
      <c r="E2152" s="7" t="s">
        <v>17</v>
      </c>
      <c r="F2152">
        <v>5</v>
      </c>
      <c r="G2152" s="8" t="str">
        <f t="shared" si="310"/>
        <v>Jun</v>
      </c>
      <c r="H2152" s="8" t="s">
        <v>6732</v>
      </c>
      <c r="I2152" s="14" t="s">
        <v>8237</v>
      </c>
      <c r="J2152" t="s">
        <v>6554</v>
      </c>
      <c r="K2152">
        <v>1975</v>
      </c>
      <c r="L2152">
        <f t="shared" si="303"/>
        <v>1975</v>
      </c>
      <c r="M2152">
        <v>23.4</v>
      </c>
      <c r="N2152" t="str">
        <f t="shared" si="304"/>
        <v>Normalweight</v>
      </c>
      <c r="O2152" t="str">
        <f t="shared" si="305"/>
        <v>Normal</v>
      </c>
      <c r="P2152">
        <v>4.24</v>
      </c>
      <c r="Q2152" s="2" t="s">
        <v>8354</v>
      </c>
      <c r="R2152" s="2" t="s">
        <v>8354</v>
      </c>
      <c r="S2152" t="s">
        <v>8354</v>
      </c>
      <c r="T2152" s="2">
        <v>1</v>
      </c>
      <c r="U2152" s="2" t="str">
        <f t="shared" si="306"/>
        <v>NO</v>
      </c>
      <c r="V2152" t="s">
        <v>8354</v>
      </c>
      <c r="W2152" t="str">
        <f t="shared" si="307"/>
        <v>tier - 1</v>
      </c>
      <c r="X2152" t="s">
        <v>15</v>
      </c>
      <c r="Y2152" t="str">
        <f t="shared" si="308"/>
        <v>tier - 2</v>
      </c>
      <c r="Z2152" t="s">
        <v>10</v>
      </c>
      <c r="AA2152" s="15">
        <v>36350.71</v>
      </c>
      <c r="AB2152" t="str">
        <v>R1011</v>
      </c>
    </row>
    <row r="2153" spans="1:28" x14ac:dyDescent="0.2">
      <c r="A2153" s="1" t="s">
        <v>210</v>
      </c>
      <c r="B2153" s="13">
        <f t="shared" si="302"/>
        <v>37964</v>
      </c>
      <c r="C2153" s="1">
        <f t="shared" si="309"/>
        <v>19</v>
      </c>
      <c r="D2153">
        <v>2003</v>
      </c>
      <c r="E2153" s="7" t="s">
        <v>29</v>
      </c>
      <c r="F2153">
        <v>9</v>
      </c>
      <c r="G2153" s="8" t="str">
        <f t="shared" si="310"/>
        <v>Dec</v>
      </c>
      <c r="H2153" s="8" t="s">
        <v>6732</v>
      </c>
      <c r="I2153" s="14" t="s">
        <v>8238</v>
      </c>
      <c r="J2153" t="s">
        <v>6555</v>
      </c>
      <c r="K2153">
        <v>2003</v>
      </c>
      <c r="L2153">
        <f t="shared" si="303"/>
        <v>2003</v>
      </c>
      <c r="M2153">
        <v>27.93</v>
      </c>
      <c r="N2153" t="str">
        <f t="shared" si="304"/>
        <v>Overweight</v>
      </c>
      <c r="O2153" t="str">
        <f t="shared" si="305"/>
        <v>Diabetes</v>
      </c>
      <c r="P2153">
        <v>9.8800000000000008</v>
      </c>
      <c r="Q2153" s="2" t="s">
        <v>8354</v>
      </c>
      <c r="R2153" s="2" t="s">
        <v>8354</v>
      </c>
      <c r="S2153" t="s">
        <v>8354</v>
      </c>
      <c r="T2153" s="2">
        <v>0</v>
      </c>
      <c r="U2153" s="2" t="str">
        <f t="shared" si="306"/>
        <v>NO</v>
      </c>
      <c r="V2153" t="s">
        <v>8354</v>
      </c>
      <c r="W2153" t="str">
        <f t="shared" si="307"/>
        <v>tier - 2</v>
      </c>
      <c r="X2153" t="s">
        <v>10</v>
      </c>
      <c r="Y2153" t="str">
        <f t="shared" si="308"/>
        <v>tier - 3</v>
      </c>
      <c r="Z2153" t="s">
        <v>11</v>
      </c>
      <c r="AA2153" s="15">
        <v>36397.58</v>
      </c>
      <c r="AB2153" t="str">
        <v>R1011</v>
      </c>
    </row>
    <row r="2154" spans="1:28" x14ac:dyDescent="0.2">
      <c r="A2154" s="1" t="s">
        <v>209</v>
      </c>
      <c r="B2154" s="13">
        <f t="shared" si="302"/>
        <v>22969</v>
      </c>
      <c r="C2154" s="1">
        <f t="shared" si="309"/>
        <v>60</v>
      </c>
      <c r="D2154">
        <v>1962</v>
      </c>
      <c r="E2154" s="7" t="s">
        <v>14</v>
      </c>
      <c r="F2154">
        <v>19</v>
      </c>
      <c r="G2154" s="8" t="str">
        <f t="shared" si="310"/>
        <v>Nov</v>
      </c>
      <c r="H2154" s="8" t="s">
        <v>6732</v>
      </c>
      <c r="I2154" s="14" t="s">
        <v>8239</v>
      </c>
      <c r="J2154" t="s">
        <v>6556</v>
      </c>
      <c r="K2154">
        <v>1962</v>
      </c>
      <c r="L2154">
        <f t="shared" si="303"/>
        <v>1962</v>
      </c>
      <c r="M2154">
        <v>22</v>
      </c>
      <c r="N2154" t="str">
        <f t="shared" si="304"/>
        <v>Normalweight</v>
      </c>
      <c r="O2154" t="str">
        <f t="shared" si="305"/>
        <v>Diabetes</v>
      </c>
      <c r="P2154">
        <v>9.5</v>
      </c>
      <c r="Q2154" s="2" t="s">
        <v>8354</v>
      </c>
      <c r="R2154" s="2" t="s">
        <v>8354</v>
      </c>
      <c r="S2154" t="s">
        <v>8354</v>
      </c>
      <c r="T2154" s="2">
        <v>0</v>
      </c>
      <c r="U2154" s="2" t="str">
        <f t="shared" si="306"/>
        <v>NO</v>
      </c>
      <c r="V2154" t="s">
        <v>8354</v>
      </c>
      <c r="W2154" t="str">
        <f t="shared" si="307"/>
        <v>tier - 2</v>
      </c>
      <c r="X2154" t="s">
        <v>10</v>
      </c>
      <c r="Y2154" t="str">
        <f t="shared" si="308"/>
        <v>tier - 2</v>
      </c>
      <c r="Z2154" t="s">
        <v>10</v>
      </c>
      <c r="AA2154" s="15">
        <v>36445.550000000003</v>
      </c>
      <c r="AB2154" t="str">
        <v>R1011</v>
      </c>
    </row>
    <row r="2155" spans="1:28" x14ac:dyDescent="0.2">
      <c r="A2155" s="1" t="s">
        <v>208</v>
      </c>
      <c r="B2155" s="13">
        <f t="shared" si="302"/>
        <v>26885</v>
      </c>
      <c r="C2155" s="1">
        <f t="shared" si="309"/>
        <v>49</v>
      </c>
      <c r="D2155">
        <v>1973</v>
      </c>
      <c r="E2155" s="7" t="s">
        <v>34</v>
      </c>
      <c r="F2155">
        <v>9</v>
      </c>
      <c r="G2155" s="8" t="str">
        <f t="shared" si="310"/>
        <v>Aug</v>
      </c>
      <c r="H2155" s="8" t="s">
        <v>6732</v>
      </c>
      <c r="I2155" s="14" t="s">
        <v>8240</v>
      </c>
      <c r="J2155" t="s">
        <v>6557</v>
      </c>
      <c r="K2155">
        <v>1973</v>
      </c>
      <c r="L2155">
        <f t="shared" si="303"/>
        <v>1973</v>
      </c>
      <c r="M2155">
        <v>36.86</v>
      </c>
      <c r="N2155" t="str">
        <f t="shared" si="304"/>
        <v>Obesity</v>
      </c>
      <c r="O2155" t="str">
        <f t="shared" si="305"/>
        <v>Normal</v>
      </c>
      <c r="P2155">
        <v>4.97</v>
      </c>
      <c r="Q2155" s="2" t="s">
        <v>8355</v>
      </c>
      <c r="R2155" s="2" t="s">
        <v>8354</v>
      </c>
      <c r="S2155" t="s">
        <v>8354</v>
      </c>
      <c r="T2155" s="2">
        <v>0</v>
      </c>
      <c r="U2155" s="2" t="str">
        <f t="shared" si="306"/>
        <v>NO</v>
      </c>
      <c r="V2155" t="s">
        <v>8354</v>
      </c>
      <c r="W2155" t="str">
        <f t="shared" si="307"/>
        <v>tier - 2</v>
      </c>
      <c r="X2155" t="s">
        <v>10</v>
      </c>
      <c r="Y2155" t="str">
        <f t="shared" si="308"/>
        <v>tier - 3</v>
      </c>
      <c r="Z2155" t="s">
        <v>11</v>
      </c>
      <c r="AA2155" s="15">
        <v>36541.550000000003</v>
      </c>
      <c r="AB2155" t="str">
        <v>R1011</v>
      </c>
    </row>
    <row r="2156" spans="1:28" x14ac:dyDescent="0.2">
      <c r="A2156" s="1" t="s">
        <v>207</v>
      </c>
      <c r="B2156" s="13">
        <f t="shared" si="302"/>
        <v>33886</v>
      </c>
      <c r="C2156" s="1">
        <f t="shared" si="309"/>
        <v>30</v>
      </c>
      <c r="D2156">
        <v>1992</v>
      </c>
      <c r="E2156" s="7" t="s">
        <v>36</v>
      </c>
      <c r="F2156">
        <v>9</v>
      </c>
      <c r="G2156" s="8" t="str">
        <f t="shared" si="310"/>
        <v>Oct</v>
      </c>
      <c r="H2156" s="8" t="s">
        <v>6732</v>
      </c>
      <c r="I2156" s="14" t="s">
        <v>8241</v>
      </c>
      <c r="J2156" t="s">
        <v>6530</v>
      </c>
      <c r="K2156">
        <v>1992</v>
      </c>
      <c r="L2156">
        <f t="shared" si="303"/>
        <v>1992</v>
      </c>
      <c r="M2156">
        <v>31.254999999999999</v>
      </c>
      <c r="N2156" t="str">
        <f t="shared" si="304"/>
        <v>Obesity</v>
      </c>
      <c r="O2156" t="str">
        <f t="shared" si="305"/>
        <v>Normal</v>
      </c>
      <c r="P2156">
        <v>5.49</v>
      </c>
      <c r="Q2156" s="2" t="s">
        <v>8355</v>
      </c>
      <c r="R2156" s="2" t="s">
        <v>8354</v>
      </c>
      <c r="S2156" t="s">
        <v>8354</v>
      </c>
      <c r="T2156" s="2">
        <v>0</v>
      </c>
      <c r="U2156" s="2" t="str">
        <f t="shared" si="306"/>
        <v>NO</v>
      </c>
      <c r="V2156" t="s">
        <v>8354</v>
      </c>
      <c r="W2156" t="str">
        <f t="shared" si="307"/>
        <v>tier - 1</v>
      </c>
      <c r="X2156" t="s">
        <v>15</v>
      </c>
      <c r="Y2156" t="str">
        <f t="shared" si="308"/>
        <v>tier - 2</v>
      </c>
      <c r="Z2156" t="s">
        <v>10</v>
      </c>
      <c r="AA2156" s="15">
        <v>36572.800000000003</v>
      </c>
      <c r="AB2156" t="str">
        <v>R1011</v>
      </c>
    </row>
    <row r="2157" spans="1:28" x14ac:dyDescent="0.2">
      <c r="A2157" s="1" t="s">
        <v>206</v>
      </c>
      <c r="B2157" s="13">
        <f t="shared" si="302"/>
        <v>22491</v>
      </c>
      <c r="C2157" s="1">
        <f t="shared" si="309"/>
        <v>61</v>
      </c>
      <c r="D2157">
        <v>1961</v>
      </c>
      <c r="E2157" s="7" t="s">
        <v>9</v>
      </c>
      <c r="F2157">
        <v>29</v>
      </c>
      <c r="G2157" s="8" t="str">
        <f t="shared" si="310"/>
        <v>Jul</v>
      </c>
      <c r="H2157" s="8" t="s">
        <v>6732</v>
      </c>
      <c r="I2157" s="14" t="s">
        <v>8079</v>
      </c>
      <c r="J2157" t="s">
        <v>6558</v>
      </c>
      <c r="K2157">
        <v>1961</v>
      </c>
      <c r="L2157">
        <f t="shared" si="303"/>
        <v>1961</v>
      </c>
      <c r="M2157">
        <v>23.06</v>
      </c>
      <c r="N2157" t="str">
        <f t="shared" si="304"/>
        <v>Normalweight</v>
      </c>
      <c r="O2157" t="str">
        <f t="shared" si="305"/>
        <v>Normal</v>
      </c>
      <c r="P2157">
        <v>4.47</v>
      </c>
      <c r="Q2157" s="2" t="s">
        <v>8354</v>
      </c>
      <c r="R2157" s="2" t="s">
        <v>8354</v>
      </c>
      <c r="S2157" t="s">
        <v>8354</v>
      </c>
      <c r="T2157" s="2">
        <v>0</v>
      </c>
      <c r="U2157" s="2" t="str">
        <f t="shared" si="306"/>
        <v>NO</v>
      </c>
      <c r="V2157" t="s">
        <v>8354</v>
      </c>
      <c r="W2157" t="str">
        <f t="shared" si="307"/>
        <v>tier - 2</v>
      </c>
      <c r="X2157" t="s">
        <v>10</v>
      </c>
      <c r="Y2157" t="str">
        <f t="shared" si="308"/>
        <v>tier - 2</v>
      </c>
      <c r="Z2157" t="s">
        <v>10</v>
      </c>
      <c r="AA2157" s="15">
        <v>36580.28</v>
      </c>
      <c r="AB2157" t="str">
        <v>R1013</v>
      </c>
    </row>
    <row r="2158" spans="1:28" x14ac:dyDescent="0.2">
      <c r="A2158" s="1" t="s">
        <v>205</v>
      </c>
      <c r="B2158" s="13">
        <f t="shared" si="302"/>
        <v>25763</v>
      </c>
      <c r="C2158" s="1">
        <f t="shared" si="309"/>
        <v>52</v>
      </c>
      <c r="D2158">
        <v>1970</v>
      </c>
      <c r="E2158" s="7" t="s">
        <v>9</v>
      </c>
      <c r="F2158">
        <v>14</v>
      </c>
      <c r="G2158" s="8" t="str">
        <f t="shared" si="310"/>
        <v>Jul</v>
      </c>
      <c r="H2158" s="8" t="s">
        <v>6732</v>
      </c>
      <c r="I2158" s="14" t="s">
        <v>6739</v>
      </c>
      <c r="J2158" t="s">
        <v>6559</v>
      </c>
      <c r="K2158">
        <v>1970</v>
      </c>
      <c r="L2158">
        <f t="shared" si="303"/>
        <v>1970</v>
      </c>
      <c r="M2158">
        <v>28.975000000000001</v>
      </c>
      <c r="N2158" t="str">
        <f t="shared" si="304"/>
        <v>Overweight</v>
      </c>
      <c r="O2158" t="str">
        <f t="shared" si="305"/>
        <v>Normal</v>
      </c>
      <c r="P2158">
        <v>4.34</v>
      </c>
      <c r="Q2158" s="2" t="s">
        <v>8355</v>
      </c>
      <c r="R2158" s="2" t="s">
        <v>8354</v>
      </c>
      <c r="S2158" t="s">
        <v>8354</v>
      </c>
      <c r="T2158" s="2">
        <v>0</v>
      </c>
      <c r="U2158" s="2" t="str">
        <f t="shared" si="306"/>
        <v>NO</v>
      </c>
      <c r="V2158" t="s">
        <v>8354</v>
      </c>
      <c r="W2158" t="str">
        <f t="shared" si="307"/>
        <v>tier - 1</v>
      </c>
      <c r="X2158" t="s">
        <v>15</v>
      </c>
      <c r="Y2158" t="str">
        <f t="shared" si="308"/>
        <v>tier - 1</v>
      </c>
      <c r="Z2158" t="s">
        <v>15</v>
      </c>
      <c r="AA2158" s="15">
        <v>36786.370000000003</v>
      </c>
      <c r="AB2158" t="str">
        <v>R1011</v>
      </c>
    </row>
    <row r="2159" spans="1:28" x14ac:dyDescent="0.2">
      <c r="A2159" s="1" t="s">
        <v>204</v>
      </c>
      <c r="B2159" s="13">
        <f t="shared" si="302"/>
        <v>24104</v>
      </c>
      <c r="C2159" s="1">
        <f t="shared" si="309"/>
        <v>57</v>
      </c>
      <c r="D2159">
        <v>1965</v>
      </c>
      <c r="E2159" s="7" t="s">
        <v>29</v>
      </c>
      <c r="F2159">
        <v>28</v>
      </c>
      <c r="G2159" s="8" t="str">
        <f t="shared" si="310"/>
        <v>Dec</v>
      </c>
      <c r="H2159" s="8" t="s">
        <v>6730</v>
      </c>
      <c r="I2159" s="14" t="s">
        <v>8242</v>
      </c>
      <c r="J2159" t="s">
        <v>6560</v>
      </c>
      <c r="K2159">
        <v>1965</v>
      </c>
      <c r="L2159">
        <f t="shared" si="303"/>
        <v>1965</v>
      </c>
      <c r="M2159">
        <v>33.299999999999997</v>
      </c>
      <c r="N2159" t="str">
        <f t="shared" si="304"/>
        <v>Obesity</v>
      </c>
      <c r="O2159" t="str">
        <f t="shared" si="305"/>
        <v>Diabetes</v>
      </c>
      <c r="P2159">
        <v>9.49</v>
      </c>
      <c r="Q2159" s="2" t="s">
        <v>8354</v>
      </c>
      <c r="R2159" s="2" t="s">
        <v>8354</v>
      </c>
      <c r="S2159" t="s">
        <v>8354</v>
      </c>
      <c r="T2159" s="2">
        <v>0</v>
      </c>
      <c r="U2159" s="2" t="str">
        <f t="shared" si="306"/>
        <v>NO</v>
      </c>
      <c r="V2159" t="s">
        <v>8354</v>
      </c>
      <c r="W2159" t="str">
        <f t="shared" si="307"/>
        <v>tier - 2</v>
      </c>
      <c r="X2159" t="s">
        <v>10</v>
      </c>
      <c r="Y2159" t="str">
        <f t="shared" si="308"/>
        <v>tier - 1</v>
      </c>
      <c r="Z2159" t="s">
        <v>15</v>
      </c>
      <c r="AA2159" s="15">
        <v>36795.29</v>
      </c>
      <c r="AB2159" t="str">
        <v>R1011</v>
      </c>
    </row>
    <row r="2160" spans="1:28" x14ac:dyDescent="0.2">
      <c r="A2160" s="1" t="s">
        <v>203</v>
      </c>
      <c r="B2160" s="13">
        <f t="shared" si="302"/>
        <v>33883</v>
      </c>
      <c r="C2160" s="1">
        <f t="shared" si="309"/>
        <v>30</v>
      </c>
      <c r="D2160">
        <v>1992</v>
      </c>
      <c r="E2160" s="7" t="s">
        <v>36</v>
      </c>
      <c r="F2160">
        <v>6</v>
      </c>
      <c r="G2160" s="8" t="str">
        <f t="shared" si="310"/>
        <v>Oct</v>
      </c>
      <c r="H2160" s="8" t="s">
        <v>6730</v>
      </c>
      <c r="I2160" s="14" t="s">
        <v>7979</v>
      </c>
      <c r="J2160" t="s">
        <v>6561</v>
      </c>
      <c r="K2160">
        <v>1992</v>
      </c>
      <c r="L2160">
        <f t="shared" si="303"/>
        <v>1992</v>
      </c>
      <c r="M2160">
        <v>33</v>
      </c>
      <c r="N2160" t="str">
        <f t="shared" si="304"/>
        <v>Obesity</v>
      </c>
      <c r="O2160" t="str">
        <f t="shared" si="305"/>
        <v>Diabetes</v>
      </c>
      <c r="P2160">
        <v>10.16</v>
      </c>
      <c r="Q2160" s="2" t="s">
        <v>8354</v>
      </c>
      <c r="R2160" s="2" t="s">
        <v>8354</v>
      </c>
      <c r="S2160" t="s">
        <v>8354</v>
      </c>
      <c r="T2160" s="2">
        <v>0</v>
      </c>
      <c r="U2160" s="2" t="str">
        <f t="shared" si="306"/>
        <v>NO</v>
      </c>
      <c r="V2160" t="s">
        <v>8354</v>
      </c>
      <c r="W2160" t="str">
        <f t="shared" si="307"/>
        <v>tier - 1</v>
      </c>
      <c r="X2160" t="s">
        <v>15</v>
      </c>
      <c r="Y2160" t="str">
        <f t="shared" si="308"/>
        <v>tier - 2</v>
      </c>
      <c r="Z2160" t="s">
        <v>10</v>
      </c>
      <c r="AA2160" s="15">
        <v>36837.47</v>
      </c>
      <c r="AB2160" t="str">
        <v>R1011</v>
      </c>
    </row>
    <row r="2161" spans="1:28" x14ac:dyDescent="0.2">
      <c r="A2161" s="1" t="s">
        <v>202</v>
      </c>
      <c r="B2161" s="13">
        <f t="shared" si="302"/>
        <v>33789</v>
      </c>
      <c r="C2161" s="1">
        <f t="shared" si="309"/>
        <v>30</v>
      </c>
      <c r="D2161">
        <v>1992</v>
      </c>
      <c r="E2161" s="7" t="s">
        <v>9</v>
      </c>
      <c r="F2161">
        <v>4</v>
      </c>
      <c r="G2161" s="8" t="str">
        <f t="shared" si="310"/>
        <v>Jul</v>
      </c>
      <c r="H2161" s="8" t="s">
        <v>6730</v>
      </c>
      <c r="I2161" s="14" t="s">
        <v>8243</v>
      </c>
      <c r="J2161" t="s">
        <v>6562</v>
      </c>
      <c r="K2161">
        <v>1992</v>
      </c>
      <c r="L2161">
        <f t="shared" si="303"/>
        <v>1992</v>
      </c>
      <c r="M2161">
        <v>31.46</v>
      </c>
      <c r="N2161" t="str">
        <f t="shared" si="304"/>
        <v>Obesity</v>
      </c>
      <c r="O2161" t="str">
        <f t="shared" si="305"/>
        <v>Diabetes</v>
      </c>
      <c r="P2161">
        <v>11.19</v>
      </c>
      <c r="Q2161" s="2" t="s">
        <v>8354</v>
      </c>
      <c r="R2161" s="2" t="s">
        <v>8354</v>
      </c>
      <c r="S2161" t="s">
        <v>8354</v>
      </c>
      <c r="T2161" s="2">
        <v>0</v>
      </c>
      <c r="U2161" s="2" t="str">
        <f t="shared" si="306"/>
        <v>NO</v>
      </c>
      <c r="V2161" t="s">
        <v>8354</v>
      </c>
      <c r="W2161" t="str">
        <f t="shared" si="307"/>
        <v>tier - 2</v>
      </c>
      <c r="X2161" t="s">
        <v>10</v>
      </c>
      <c r="Y2161" t="str">
        <f t="shared" si="308"/>
        <v>tier - 3</v>
      </c>
      <c r="Z2161" t="s">
        <v>11</v>
      </c>
      <c r="AA2161" s="15">
        <v>36837.47</v>
      </c>
      <c r="AB2161" t="str">
        <v>R1011</v>
      </c>
    </row>
    <row r="2162" spans="1:28" x14ac:dyDescent="0.2">
      <c r="A2162" s="1" t="s">
        <v>201</v>
      </c>
      <c r="B2162" s="13">
        <f t="shared" si="302"/>
        <v>26638</v>
      </c>
      <c r="C2162" s="1">
        <f t="shared" si="309"/>
        <v>50</v>
      </c>
      <c r="D2162">
        <v>1972</v>
      </c>
      <c r="E2162" s="7" t="s">
        <v>29</v>
      </c>
      <c r="F2162">
        <v>5</v>
      </c>
      <c r="G2162" s="8" t="str">
        <f t="shared" si="310"/>
        <v>Dec</v>
      </c>
      <c r="H2162" s="8" t="s">
        <v>6730</v>
      </c>
      <c r="I2162" s="14" t="s">
        <v>7354</v>
      </c>
      <c r="J2162" t="s">
        <v>6563</v>
      </c>
      <c r="K2162">
        <v>1972</v>
      </c>
      <c r="L2162">
        <f t="shared" si="303"/>
        <v>1972</v>
      </c>
      <c r="M2162">
        <v>29.6</v>
      </c>
      <c r="N2162" t="str">
        <f t="shared" si="304"/>
        <v>Overweight</v>
      </c>
      <c r="O2162" t="str">
        <f t="shared" si="305"/>
        <v>Diabetes</v>
      </c>
      <c r="P2162">
        <v>11.03</v>
      </c>
      <c r="Q2162" s="2" t="s">
        <v>8354</v>
      </c>
      <c r="R2162" s="2" t="s">
        <v>8354</v>
      </c>
      <c r="S2162" t="s">
        <v>8354</v>
      </c>
      <c r="T2162" s="2">
        <v>0</v>
      </c>
      <c r="U2162" s="2" t="str">
        <f t="shared" si="306"/>
        <v>NO</v>
      </c>
      <c r="V2162" t="s">
        <v>8354</v>
      </c>
      <c r="W2162" t="str">
        <f t="shared" si="307"/>
        <v>tier - 1</v>
      </c>
      <c r="X2162" t="s">
        <v>15</v>
      </c>
      <c r="Y2162" t="str">
        <f t="shared" si="308"/>
        <v>tier - 3</v>
      </c>
      <c r="Z2162" t="s">
        <v>11</v>
      </c>
      <c r="AA2162" s="15">
        <v>36889.99</v>
      </c>
      <c r="AB2162" t="str">
        <v>R1011</v>
      </c>
    </row>
    <row r="2163" spans="1:28" x14ac:dyDescent="0.2">
      <c r="A2163" s="1" t="s">
        <v>200</v>
      </c>
      <c r="B2163" s="13">
        <f t="shared" si="302"/>
        <v>37793</v>
      </c>
      <c r="C2163" s="1">
        <f t="shared" si="309"/>
        <v>19</v>
      </c>
      <c r="D2163">
        <v>2003</v>
      </c>
      <c r="E2163" s="7" t="s">
        <v>17</v>
      </c>
      <c r="F2163">
        <v>21</v>
      </c>
      <c r="G2163" s="8" t="str">
        <f t="shared" si="310"/>
        <v>Jun</v>
      </c>
      <c r="H2163" s="8" t="s">
        <v>6730</v>
      </c>
      <c r="I2163" s="14" t="s">
        <v>6903</v>
      </c>
      <c r="J2163" t="s">
        <v>6564</v>
      </c>
      <c r="K2163">
        <v>2003</v>
      </c>
      <c r="L2163">
        <f t="shared" si="303"/>
        <v>2003</v>
      </c>
      <c r="M2163">
        <v>22.05</v>
      </c>
      <c r="N2163" t="str">
        <f t="shared" si="304"/>
        <v>Normalweight</v>
      </c>
      <c r="O2163" t="str">
        <f t="shared" si="305"/>
        <v>Normal</v>
      </c>
      <c r="P2163">
        <v>4.43</v>
      </c>
      <c r="Q2163" s="2" t="s">
        <v>8355</v>
      </c>
      <c r="R2163" s="2" t="s">
        <v>8354</v>
      </c>
      <c r="S2163" t="s">
        <v>8354</v>
      </c>
      <c r="T2163" s="2">
        <v>0</v>
      </c>
      <c r="U2163" s="2" t="str">
        <f t="shared" si="306"/>
        <v>NO</v>
      </c>
      <c r="V2163" t="s">
        <v>8354</v>
      </c>
      <c r="W2163" t="str">
        <f t="shared" si="307"/>
        <v>tier - 2</v>
      </c>
      <c r="X2163" t="s">
        <v>10</v>
      </c>
      <c r="Y2163" t="str">
        <f t="shared" si="308"/>
        <v>tier - 1</v>
      </c>
      <c r="Z2163" t="s">
        <v>15</v>
      </c>
      <c r="AA2163" s="15">
        <v>36898.730000000003</v>
      </c>
      <c r="AB2163" t="str">
        <v>R1012</v>
      </c>
    </row>
    <row r="2164" spans="1:28" x14ac:dyDescent="0.2">
      <c r="A2164" s="1" t="s">
        <v>198</v>
      </c>
      <c r="B2164" s="13">
        <f t="shared" si="302"/>
        <v>23216</v>
      </c>
      <c r="C2164" s="1">
        <f t="shared" si="309"/>
        <v>59</v>
      </c>
      <c r="D2164">
        <v>1963</v>
      </c>
      <c r="E2164" s="7" t="s">
        <v>9</v>
      </c>
      <c r="F2164">
        <v>24</v>
      </c>
      <c r="G2164" s="8" t="str">
        <f t="shared" si="310"/>
        <v>Jul</v>
      </c>
      <c r="H2164" s="8" t="s">
        <v>7145</v>
      </c>
      <c r="I2164" s="14" t="s">
        <v>8244</v>
      </c>
      <c r="J2164" t="s">
        <v>6565</v>
      </c>
      <c r="K2164">
        <v>1963</v>
      </c>
      <c r="L2164">
        <f t="shared" si="303"/>
        <v>1963</v>
      </c>
      <c r="M2164">
        <v>27.06</v>
      </c>
      <c r="N2164" t="str">
        <f t="shared" si="304"/>
        <v>Overweight</v>
      </c>
      <c r="O2164" t="str">
        <f t="shared" si="305"/>
        <v>Prediabetes</v>
      </c>
      <c r="P2164">
        <v>6.14</v>
      </c>
      <c r="Q2164" s="2" t="s">
        <v>8354</v>
      </c>
      <c r="R2164" s="2" t="s">
        <v>8355</v>
      </c>
      <c r="S2164" t="s">
        <v>8354</v>
      </c>
      <c r="T2164" s="2">
        <v>1</v>
      </c>
      <c r="U2164" s="2" t="str">
        <f t="shared" si="306"/>
        <v>NO</v>
      </c>
      <c r="V2164" t="s">
        <v>8354</v>
      </c>
      <c r="W2164" t="str">
        <f t="shared" si="307"/>
        <v>tier - 2</v>
      </c>
      <c r="X2164" t="s">
        <v>10</v>
      </c>
      <c r="Y2164" t="str">
        <f t="shared" si="308"/>
        <v>tier - 2</v>
      </c>
      <c r="Z2164" t="s">
        <v>10</v>
      </c>
      <c r="AA2164" s="15">
        <v>36910.61</v>
      </c>
      <c r="AB2164" t="str">
        <v>R1011</v>
      </c>
    </row>
    <row r="2165" spans="1:28" x14ac:dyDescent="0.2">
      <c r="A2165" s="1" t="s">
        <v>197</v>
      </c>
      <c r="B2165" s="13">
        <f t="shared" si="302"/>
        <v>33399</v>
      </c>
      <c r="C2165" s="1">
        <f t="shared" si="309"/>
        <v>31</v>
      </c>
      <c r="D2165">
        <v>1991</v>
      </c>
      <c r="E2165" s="7" t="s">
        <v>17</v>
      </c>
      <c r="F2165">
        <v>10</v>
      </c>
      <c r="G2165" s="8" t="str">
        <f t="shared" si="310"/>
        <v>Jun</v>
      </c>
      <c r="H2165" s="8" t="s">
        <v>6730</v>
      </c>
      <c r="I2165" s="14" t="s">
        <v>8245</v>
      </c>
      <c r="J2165" t="s">
        <v>4813</v>
      </c>
      <c r="K2165">
        <v>1991</v>
      </c>
      <c r="L2165">
        <f t="shared" si="303"/>
        <v>1991</v>
      </c>
      <c r="M2165">
        <v>20.49</v>
      </c>
      <c r="N2165" t="str">
        <f t="shared" si="304"/>
        <v>Normalweight</v>
      </c>
      <c r="O2165" t="str">
        <f t="shared" si="305"/>
        <v>Normal</v>
      </c>
      <c r="P2165">
        <v>4.87</v>
      </c>
      <c r="Q2165" s="2" t="s">
        <v>8354</v>
      </c>
      <c r="R2165" s="2" t="s">
        <v>8354</v>
      </c>
      <c r="S2165" t="s">
        <v>8354</v>
      </c>
      <c r="T2165" s="2">
        <v>0</v>
      </c>
      <c r="U2165" s="2" t="str">
        <f t="shared" si="306"/>
        <v>NO</v>
      </c>
      <c r="V2165" t="s">
        <v>8354</v>
      </c>
      <c r="W2165" t="str">
        <f t="shared" si="307"/>
        <v>tier - 2</v>
      </c>
      <c r="X2165" t="s">
        <v>10</v>
      </c>
      <c r="Y2165" t="str">
        <f t="shared" si="308"/>
        <v>tier - 2</v>
      </c>
      <c r="Z2165" t="s">
        <v>10</v>
      </c>
      <c r="AA2165" s="15">
        <v>36911.99</v>
      </c>
      <c r="AB2165" t="str">
        <v>R1011</v>
      </c>
    </row>
    <row r="2166" spans="1:28" x14ac:dyDescent="0.2">
      <c r="A2166" s="1" t="s">
        <v>196</v>
      </c>
      <c r="B2166" s="13">
        <f t="shared" si="302"/>
        <v>25133</v>
      </c>
      <c r="C2166" s="1">
        <f t="shared" si="309"/>
        <v>54</v>
      </c>
      <c r="D2166">
        <v>1968</v>
      </c>
      <c r="E2166" s="7" t="s">
        <v>36</v>
      </c>
      <c r="F2166">
        <v>22</v>
      </c>
      <c r="G2166" s="8" t="str">
        <f t="shared" si="310"/>
        <v>Oct</v>
      </c>
      <c r="H2166" s="8" t="s">
        <v>6732</v>
      </c>
      <c r="I2166" s="14" t="s">
        <v>7326</v>
      </c>
      <c r="J2166" t="s">
        <v>6566</v>
      </c>
      <c r="K2166">
        <v>1968</v>
      </c>
      <c r="L2166">
        <f t="shared" si="303"/>
        <v>1968</v>
      </c>
      <c r="M2166">
        <v>28.4</v>
      </c>
      <c r="N2166" t="str">
        <f t="shared" si="304"/>
        <v>Overweight</v>
      </c>
      <c r="O2166" t="str">
        <f t="shared" si="305"/>
        <v>Normal</v>
      </c>
      <c r="P2166">
        <v>4.3</v>
      </c>
      <c r="Q2166" s="2" t="s">
        <v>8354</v>
      </c>
      <c r="R2166" s="2" t="s">
        <v>8354</v>
      </c>
      <c r="S2166" t="s">
        <v>2382</v>
      </c>
      <c r="T2166" s="2">
        <v>1</v>
      </c>
      <c r="U2166" s="2" t="str">
        <f t="shared" si="306"/>
        <v>NO</v>
      </c>
      <c r="V2166" t="s">
        <v>8354</v>
      </c>
      <c r="W2166" t="str">
        <f t="shared" si="307"/>
        <v>tier - 2</v>
      </c>
      <c r="X2166" t="s">
        <v>10</v>
      </c>
      <c r="Y2166" t="str">
        <f t="shared" si="308"/>
        <v>tier - 1</v>
      </c>
      <c r="Z2166" t="s">
        <v>15</v>
      </c>
      <c r="AA2166" s="15">
        <v>36922.61</v>
      </c>
      <c r="AB2166" t="str">
        <v>R1011</v>
      </c>
    </row>
    <row r="2167" spans="1:28" x14ac:dyDescent="0.2">
      <c r="A2167" s="1" t="s">
        <v>195</v>
      </c>
      <c r="B2167" s="13">
        <f t="shared" si="302"/>
        <v>28350</v>
      </c>
      <c r="C2167" s="1">
        <f t="shared" si="309"/>
        <v>45</v>
      </c>
      <c r="D2167">
        <v>1977</v>
      </c>
      <c r="E2167" s="7" t="s">
        <v>34</v>
      </c>
      <c r="F2167">
        <v>13</v>
      </c>
      <c r="G2167" s="8" t="str">
        <f t="shared" si="310"/>
        <v>Aug</v>
      </c>
      <c r="H2167" s="8" t="s">
        <v>6732</v>
      </c>
      <c r="I2167" s="14" t="s">
        <v>8246</v>
      </c>
      <c r="J2167" t="s">
        <v>6567</v>
      </c>
      <c r="K2167">
        <v>1977</v>
      </c>
      <c r="L2167">
        <f t="shared" si="303"/>
        <v>1977</v>
      </c>
      <c r="M2167">
        <v>41.91</v>
      </c>
      <c r="N2167" t="str">
        <f t="shared" si="304"/>
        <v>Obesity</v>
      </c>
      <c r="O2167" t="str">
        <f t="shared" si="305"/>
        <v>Prediabetes</v>
      </c>
      <c r="P2167">
        <v>6.19</v>
      </c>
      <c r="Q2167" s="2" t="s">
        <v>8354</v>
      </c>
      <c r="R2167" s="2" t="s">
        <v>8354</v>
      </c>
      <c r="S2167" t="s">
        <v>8354</v>
      </c>
      <c r="T2167" s="2">
        <v>0</v>
      </c>
      <c r="U2167" s="2" t="str">
        <f t="shared" si="306"/>
        <v>NO</v>
      </c>
      <c r="V2167" t="s">
        <v>8354</v>
      </c>
      <c r="W2167" t="str">
        <f t="shared" si="307"/>
        <v>tier - 2</v>
      </c>
      <c r="X2167" t="s">
        <v>10</v>
      </c>
      <c r="Y2167" t="str">
        <f t="shared" si="308"/>
        <v>tier - 1</v>
      </c>
      <c r="Z2167" t="s">
        <v>15</v>
      </c>
      <c r="AA2167" s="15">
        <v>36935.64</v>
      </c>
      <c r="AB2167" t="str">
        <v>R1011</v>
      </c>
    </row>
    <row r="2168" spans="1:28" x14ac:dyDescent="0.2">
      <c r="A2168" s="1" t="s">
        <v>194</v>
      </c>
      <c r="B2168" s="13">
        <f t="shared" si="302"/>
        <v>33841</v>
      </c>
      <c r="C2168" s="1">
        <f t="shared" si="309"/>
        <v>30</v>
      </c>
      <c r="D2168">
        <v>1992</v>
      </c>
      <c r="E2168" s="7" t="s">
        <v>34</v>
      </c>
      <c r="F2168">
        <v>25</v>
      </c>
      <c r="G2168" s="8" t="str">
        <f t="shared" si="310"/>
        <v>Aug</v>
      </c>
      <c r="H2168" s="8" t="s">
        <v>6732</v>
      </c>
      <c r="I2168" s="14" t="s">
        <v>8247</v>
      </c>
      <c r="J2168" t="s">
        <v>6568</v>
      </c>
      <c r="K2168">
        <v>1992</v>
      </c>
      <c r="L2168">
        <f t="shared" si="303"/>
        <v>1992</v>
      </c>
      <c r="M2168">
        <v>24.6</v>
      </c>
      <c r="N2168" t="str">
        <f t="shared" si="304"/>
        <v>Normalweight</v>
      </c>
      <c r="O2168" t="str">
        <f t="shared" si="305"/>
        <v>Prediabetes</v>
      </c>
      <c r="P2168">
        <v>6.19</v>
      </c>
      <c r="Q2168" s="2" t="s">
        <v>8354</v>
      </c>
      <c r="R2168" s="2" t="s">
        <v>8354</v>
      </c>
      <c r="S2168" t="s">
        <v>2382</v>
      </c>
      <c r="T2168" s="2">
        <v>1</v>
      </c>
      <c r="U2168" s="2" t="str">
        <f t="shared" si="306"/>
        <v>NO</v>
      </c>
      <c r="V2168" t="s">
        <v>8354</v>
      </c>
      <c r="W2168" t="str">
        <f t="shared" si="307"/>
        <v>tier - 1</v>
      </c>
      <c r="X2168" t="s">
        <v>15</v>
      </c>
      <c r="Y2168" t="str">
        <f t="shared" si="308"/>
        <v>tier - 1</v>
      </c>
      <c r="Z2168" t="s">
        <v>15</v>
      </c>
      <c r="AA2168" s="15">
        <v>36950.26</v>
      </c>
      <c r="AB2168" t="str">
        <v>R1013</v>
      </c>
    </row>
    <row r="2169" spans="1:28" x14ac:dyDescent="0.2">
      <c r="A2169" s="1" t="s">
        <v>193</v>
      </c>
      <c r="B2169" s="13">
        <f t="shared" si="302"/>
        <v>33860</v>
      </c>
      <c r="C2169" s="1">
        <f t="shared" si="309"/>
        <v>30</v>
      </c>
      <c r="D2169">
        <v>1992</v>
      </c>
      <c r="E2169" s="7" t="s">
        <v>19</v>
      </c>
      <c r="F2169">
        <v>13</v>
      </c>
      <c r="G2169" s="8" t="str">
        <f t="shared" si="310"/>
        <v>Sep</v>
      </c>
      <c r="H2169" s="8" t="s">
        <v>6732</v>
      </c>
      <c r="I2169" s="14" t="s">
        <v>7210</v>
      </c>
      <c r="J2169" t="s">
        <v>6569</v>
      </c>
      <c r="K2169">
        <v>1992</v>
      </c>
      <c r="L2169">
        <f t="shared" si="303"/>
        <v>1992</v>
      </c>
      <c r="M2169">
        <v>20.9</v>
      </c>
      <c r="N2169" t="str">
        <f t="shared" si="304"/>
        <v>Normalweight</v>
      </c>
      <c r="O2169" t="str">
        <f t="shared" si="305"/>
        <v>Normal</v>
      </c>
      <c r="P2169">
        <v>5.12</v>
      </c>
      <c r="Q2169" s="2" t="s">
        <v>8354</v>
      </c>
      <c r="R2169" s="2" t="s">
        <v>8354</v>
      </c>
      <c r="S2169" t="s">
        <v>2382</v>
      </c>
      <c r="T2169" s="2">
        <v>1</v>
      </c>
      <c r="U2169" s="2" t="str">
        <f t="shared" si="306"/>
        <v>NO</v>
      </c>
      <c r="V2169" t="s">
        <v>8354</v>
      </c>
      <c r="W2169" t="str">
        <f t="shared" si="307"/>
        <v>tier - 2</v>
      </c>
      <c r="X2169" t="s">
        <v>10</v>
      </c>
      <c r="Y2169" t="str">
        <f t="shared" si="308"/>
        <v>tier - 3</v>
      </c>
      <c r="Z2169" t="s">
        <v>11</v>
      </c>
      <c r="AA2169" s="15">
        <v>36976.449999999997</v>
      </c>
      <c r="AB2169" t="str">
        <v>R1011</v>
      </c>
    </row>
    <row r="2170" spans="1:28" x14ac:dyDescent="0.2">
      <c r="A2170" s="1" t="s">
        <v>192</v>
      </c>
      <c r="B2170" s="13">
        <f t="shared" si="302"/>
        <v>33543</v>
      </c>
      <c r="C2170" s="1">
        <f t="shared" si="309"/>
        <v>31</v>
      </c>
      <c r="D2170">
        <v>1991</v>
      </c>
      <c r="E2170" s="7" t="s">
        <v>14</v>
      </c>
      <c r="F2170">
        <v>1</v>
      </c>
      <c r="G2170" s="8" t="str">
        <f t="shared" si="310"/>
        <v>Nov</v>
      </c>
      <c r="H2170" s="8" t="s">
        <v>6732</v>
      </c>
      <c r="I2170" s="14" t="s">
        <v>8248</v>
      </c>
      <c r="J2170" t="s">
        <v>6570</v>
      </c>
      <c r="K2170">
        <v>1991</v>
      </c>
      <c r="L2170">
        <f t="shared" si="303"/>
        <v>1991</v>
      </c>
      <c r="M2170">
        <v>34.4</v>
      </c>
      <c r="N2170" t="str">
        <f t="shared" si="304"/>
        <v>Obesity</v>
      </c>
      <c r="O2170" t="str">
        <f t="shared" si="305"/>
        <v>Normal</v>
      </c>
      <c r="P2170">
        <v>4.04</v>
      </c>
      <c r="Q2170" s="2" t="s">
        <v>8354</v>
      </c>
      <c r="R2170" s="2" t="s">
        <v>8354</v>
      </c>
      <c r="S2170" t="s">
        <v>8354</v>
      </c>
      <c r="T2170" s="2">
        <v>0</v>
      </c>
      <c r="U2170" s="2" t="str">
        <f t="shared" si="306"/>
        <v>NO</v>
      </c>
      <c r="V2170" t="s">
        <v>8354</v>
      </c>
      <c r="W2170" t="str">
        <f t="shared" si="307"/>
        <v>tier - 2</v>
      </c>
      <c r="X2170" t="s">
        <v>10</v>
      </c>
      <c r="Y2170" t="str">
        <f t="shared" si="308"/>
        <v>tier - 2</v>
      </c>
      <c r="Z2170" t="s">
        <v>10</v>
      </c>
      <c r="AA2170" s="15">
        <v>37040.879999999997</v>
      </c>
      <c r="AB2170" t="str">
        <v>R1011</v>
      </c>
    </row>
    <row r="2171" spans="1:28" x14ac:dyDescent="0.2">
      <c r="A2171" s="1" t="s">
        <v>191</v>
      </c>
      <c r="B2171" s="13">
        <f t="shared" si="302"/>
        <v>32494</v>
      </c>
      <c r="C2171" s="1">
        <f t="shared" si="309"/>
        <v>34</v>
      </c>
      <c r="D2171">
        <v>1988</v>
      </c>
      <c r="E2171" s="7" t="s">
        <v>29</v>
      </c>
      <c r="F2171">
        <v>17</v>
      </c>
      <c r="G2171" s="8" t="str">
        <f t="shared" si="310"/>
        <v>Dec</v>
      </c>
      <c r="H2171" s="8" t="s">
        <v>6732</v>
      </c>
      <c r="I2171" s="14" t="s">
        <v>6867</v>
      </c>
      <c r="J2171" t="s">
        <v>6571</v>
      </c>
      <c r="K2171">
        <v>1988</v>
      </c>
      <c r="L2171">
        <f t="shared" si="303"/>
        <v>1988</v>
      </c>
      <c r="M2171">
        <v>32.56</v>
      </c>
      <c r="N2171" t="str">
        <f t="shared" si="304"/>
        <v>Obesity</v>
      </c>
      <c r="O2171" t="str">
        <f t="shared" si="305"/>
        <v>Normal</v>
      </c>
      <c r="P2171">
        <v>5.36</v>
      </c>
      <c r="Q2171" s="2" t="s">
        <v>8354</v>
      </c>
      <c r="R2171" s="2" t="s">
        <v>8354</v>
      </c>
      <c r="S2171" t="s">
        <v>8354</v>
      </c>
      <c r="T2171" s="2">
        <v>0</v>
      </c>
      <c r="U2171" s="2" t="str">
        <f t="shared" si="306"/>
        <v>NO</v>
      </c>
      <c r="V2171" t="s">
        <v>8354</v>
      </c>
      <c r="W2171" t="str">
        <f t="shared" si="307"/>
        <v>tier - 2</v>
      </c>
      <c r="X2171" t="s">
        <v>10</v>
      </c>
      <c r="Y2171" t="str">
        <f t="shared" si="308"/>
        <v>tier - 1</v>
      </c>
      <c r="Z2171" t="s">
        <v>15</v>
      </c>
      <c r="AA2171" s="15">
        <v>37076.370000000003</v>
      </c>
      <c r="AB2171" t="str">
        <v>R1011</v>
      </c>
    </row>
    <row r="2172" spans="1:28" x14ac:dyDescent="0.2">
      <c r="A2172" s="1" t="s">
        <v>190</v>
      </c>
      <c r="B2172" s="13">
        <f t="shared" si="302"/>
        <v>32669</v>
      </c>
      <c r="C2172" s="1">
        <f t="shared" si="309"/>
        <v>33</v>
      </c>
      <c r="D2172">
        <v>1989</v>
      </c>
      <c r="E2172" s="7" t="s">
        <v>17</v>
      </c>
      <c r="F2172">
        <v>10</v>
      </c>
      <c r="G2172" s="8" t="str">
        <f t="shared" si="310"/>
        <v>Jun</v>
      </c>
      <c r="H2172" s="8" t="s">
        <v>6730</v>
      </c>
      <c r="I2172" s="14" t="s">
        <v>7294</v>
      </c>
      <c r="J2172" t="s">
        <v>6572</v>
      </c>
      <c r="K2172">
        <v>1989</v>
      </c>
      <c r="L2172">
        <f t="shared" si="303"/>
        <v>1989</v>
      </c>
      <c r="M2172">
        <v>27.98</v>
      </c>
      <c r="N2172" t="str">
        <f t="shared" si="304"/>
        <v>Overweight</v>
      </c>
      <c r="O2172" t="str">
        <f t="shared" si="305"/>
        <v>Normal</v>
      </c>
      <c r="P2172">
        <v>4.38</v>
      </c>
      <c r="Q2172" s="2" t="s">
        <v>8354</v>
      </c>
      <c r="R2172" s="2" t="s">
        <v>8355</v>
      </c>
      <c r="S2172" t="s">
        <v>8354</v>
      </c>
      <c r="T2172" s="2">
        <v>1</v>
      </c>
      <c r="U2172" s="2" t="str">
        <f t="shared" si="306"/>
        <v>NO</v>
      </c>
      <c r="V2172" t="s">
        <v>8354</v>
      </c>
      <c r="W2172" t="str">
        <f t="shared" si="307"/>
        <v>tier - 2</v>
      </c>
      <c r="X2172" t="s">
        <v>10</v>
      </c>
      <c r="Y2172" t="str">
        <f t="shared" si="308"/>
        <v>tier - 3</v>
      </c>
      <c r="Z2172" t="s">
        <v>11</v>
      </c>
      <c r="AA2172" s="15">
        <v>37079.370000000003</v>
      </c>
      <c r="AB2172" t="str">
        <v>R1011</v>
      </c>
    </row>
    <row r="2173" spans="1:28" x14ac:dyDescent="0.2">
      <c r="A2173" s="1" t="s">
        <v>189</v>
      </c>
      <c r="B2173" s="13">
        <f t="shared" si="302"/>
        <v>35002</v>
      </c>
      <c r="C2173" s="1">
        <f t="shared" si="309"/>
        <v>27</v>
      </c>
      <c r="D2173">
        <v>1995</v>
      </c>
      <c r="E2173" s="7" t="s">
        <v>36</v>
      </c>
      <c r="F2173">
        <v>30</v>
      </c>
      <c r="G2173" s="8" t="str">
        <f t="shared" si="310"/>
        <v>Oct</v>
      </c>
      <c r="H2173" s="8" t="s">
        <v>6732</v>
      </c>
      <c r="I2173" s="14" t="s">
        <v>6874</v>
      </c>
      <c r="J2173" t="s">
        <v>6201</v>
      </c>
      <c r="K2173">
        <v>1995</v>
      </c>
      <c r="L2173">
        <f t="shared" si="303"/>
        <v>1995</v>
      </c>
      <c r="M2173">
        <v>26.51</v>
      </c>
      <c r="N2173" t="str">
        <f t="shared" si="304"/>
        <v>Overweight</v>
      </c>
      <c r="O2173" t="str">
        <f t="shared" si="305"/>
        <v>Normal</v>
      </c>
      <c r="P2173">
        <v>4.58</v>
      </c>
      <c r="Q2173" s="2" t="s">
        <v>8354</v>
      </c>
      <c r="R2173" s="2" t="s">
        <v>8354</v>
      </c>
      <c r="S2173" t="s">
        <v>8354</v>
      </c>
      <c r="T2173" s="2">
        <v>0</v>
      </c>
      <c r="U2173" s="2" t="str">
        <f t="shared" si="306"/>
        <v>NO</v>
      </c>
      <c r="V2173" t="s">
        <v>8354</v>
      </c>
      <c r="W2173" t="str">
        <f t="shared" si="307"/>
        <v>tier - 2</v>
      </c>
      <c r="X2173" t="s">
        <v>10</v>
      </c>
      <c r="Y2173" t="str">
        <f t="shared" si="308"/>
        <v>tier - 2</v>
      </c>
      <c r="Z2173" t="s">
        <v>10</v>
      </c>
      <c r="AA2173" s="15">
        <v>37133.9</v>
      </c>
      <c r="AB2173" t="str">
        <v>R1013</v>
      </c>
    </row>
    <row r="2174" spans="1:28" x14ac:dyDescent="0.2">
      <c r="A2174" s="1" t="s">
        <v>188</v>
      </c>
      <c r="B2174" s="13">
        <f t="shared" si="302"/>
        <v>36774</v>
      </c>
      <c r="C2174" s="1">
        <f t="shared" si="309"/>
        <v>22</v>
      </c>
      <c r="D2174">
        <v>2000</v>
      </c>
      <c r="E2174" s="7" t="s">
        <v>19</v>
      </c>
      <c r="F2174">
        <v>5</v>
      </c>
      <c r="G2174" s="8" t="str">
        <f t="shared" si="310"/>
        <v>Sep</v>
      </c>
      <c r="H2174" s="8" t="s">
        <v>6732</v>
      </c>
      <c r="I2174" s="14" t="s">
        <v>8249</v>
      </c>
      <c r="J2174" t="s">
        <v>6573</v>
      </c>
      <c r="K2174">
        <v>2000</v>
      </c>
      <c r="L2174">
        <f t="shared" si="303"/>
        <v>2000</v>
      </c>
      <c r="M2174">
        <v>29.734999999999999</v>
      </c>
      <c r="N2174" t="str">
        <f t="shared" si="304"/>
        <v>Overweight</v>
      </c>
      <c r="O2174" t="str">
        <f t="shared" si="305"/>
        <v>Diabetes</v>
      </c>
      <c r="P2174">
        <v>11.92</v>
      </c>
      <c r="Q2174" s="2" t="s">
        <v>8354</v>
      </c>
      <c r="R2174" s="2" t="s">
        <v>8354</v>
      </c>
      <c r="S2174" t="s">
        <v>8354</v>
      </c>
      <c r="T2174" s="2">
        <v>0</v>
      </c>
      <c r="U2174" s="2" t="str">
        <f t="shared" si="306"/>
        <v>NO</v>
      </c>
      <c r="V2174" t="s">
        <v>8354</v>
      </c>
      <c r="W2174" t="str">
        <f t="shared" si="307"/>
        <v>tier - 1</v>
      </c>
      <c r="X2174" t="s">
        <v>15</v>
      </c>
      <c r="Y2174" t="str">
        <f t="shared" si="308"/>
        <v>tier - 3</v>
      </c>
      <c r="Z2174" t="s">
        <v>11</v>
      </c>
      <c r="AA2174" s="15">
        <v>37165.160000000003</v>
      </c>
      <c r="AB2174" t="str">
        <v>?</v>
      </c>
    </row>
    <row r="2175" spans="1:28" x14ac:dyDescent="0.2">
      <c r="A2175" s="1" t="s">
        <v>187</v>
      </c>
      <c r="B2175" s="13">
        <f t="shared" si="302"/>
        <v>33163</v>
      </c>
      <c r="C2175" s="1">
        <f t="shared" si="309"/>
        <v>32</v>
      </c>
      <c r="D2175">
        <v>1990</v>
      </c>
      <c r="E2175" s="7" t="s">
        <v>36</v>
      </c>
      <c r="F2175">
        <v>17</v>
      </c>
      <c r="G2175" s="8" t="str">
        <f t="shared" si="310"/>
        <v>Oct</v>
      </c>
      <c r="H2175" s="8" t="s">
        <v>6730</v>
      </c>
      <c r="I2175" s="14" t="s">
        <v>8250</v>
      </c>
      <c r="J2175" t="s">
        <v>5769</v>
      </c>
      <c r="K2175">
        <v>1990</v>
      </c>
      <c r="L2175">
        <f t="shared" si="303"/>
        <v>1990</v>
      </c>
      <c r="M2175">
        <v>40.5</v>
      </c>
      <c r="N2175" t="str">
        <f t="shared" si="304"/>
        <v>Obesity</v>
      </c>
      <c r="O2175" t="str">
        <f t="shared" si="305"/>
        <v>Normal</v>
      </c>
      <c r="P2175">
        <v>5.4</v>
      </c>
      <c r="Q2175" s="2" t="s">
        <v>8354</v>
      </c>
      <c r="R2175" s="2" t="s">
        <v>8354</v>
      </c>
      <c r="S2175" t="s">
        <v>2382</v>
      </c>
      <c r="T2175" s="2">
        <v>1</v>
      </c>
      <c r="U2175" s="2" t="str">
        <f t="shared" si="306"/>
        <v>NO</v>
      </c>
      <c r="V2175" t="s">
        <v>8354</v>
      </c>
      <c r="W2175" t="str">
        <f t="shared" si="307"/>
        <v>tier - 2</v>
      </c>
      <c r="X2175" t="s">
        <v>10</v>
      </c>
      <c r="Y2175" t="str">
        <f t="shared" si="308"/>
        <v>tier - 2</v>
      </c>
      <c r="Z2175" t="s">
        <v>10</v>
      </c>
      <c r="AA2175" s="15">
        <v>37251.22</v>
      </c>
      <c r="AB2175" t="str">
        <v>R1011</v>
      </c>
    </row>
    <row r="2176" spans="1:28" x14ac:dyDescent="0.2">
      <c r="A2176" s="1" t="s">
        <v>186</v>
      </c>
      <c r="B2176" s="13">
        <f t="shared" si="302"/>
        <v>31368</v>
      </c>
      <c r="C2176" s="1">
        <f t="shared" si="309"/>
        <v>37</v>
      </c>
      <c r="D2176">
        <v>1985</v>
      </c>
      <c r="E2176" s="7" t="s">
        <v>14</v>
      </c>
      <c r="F2176">
        <v>17</v>
      </c>
      <c r="G2176" s="8" t="str">
        <f t="shared" si="310"/>
        <v>Nov</v>
      </c>
      <c r="H2176" s="8" t="s">
        <v>6732</v>
      </c>
      <c r="I2176" s="14" t="s">
        <v>8251</v>
      </c>
      <c r="J2176" t="s">
        <v>6574</v>
      </c>
      <c r="K2176">
        <v>1985</v>
      </c>
      <c r="L2176">
        <f t="shared" si="303"/>
        <v>1985</v>
      </c>
      <c r="M2176">
        <v>25.64</v>
      </c>
      <c r="N2176" t="str">
        <f t="shared" si="304"/>
        <v>Overweight</v>
      </c>
      <c r="O2176" t="str">
        <f t="shared" si="305"/>
        <v>Normal</v>
      </c>
      <c r="P2176">
        <v>4.76</v>
      </c>
      <c r="Q2176" s="2" t="s">
        <v>8354</v>
      </c>
      <c r="R2176" s="2" t="s">
        <v>8354</v>
      </c>
      <c r="S2176" t="s">
        <v>8354</v>
      </c>
      <c r="T2176" s="2">
        <v>1</v>
      </c>
      <c r="U2176" s="2" t="str">
        <f t="shared" si="306"/>
        <v>NO</v>
      </c>
      <c r="V2176" t="s">
        <v>8354</v>
      </c>
      <c r="W2176" t="str">
        <f t="shared" si="307"/>
        <v>tier - 2</v>
      </c>
      <c r="X2176" t="s">
        <v>10</v>
      </c>
      <c r="Y2176" t="str">
        <f t="shared" si="308"/>
        <v>tier - 1</v>
      </c>
      <c r="Z2176" t="s">
        <v>15</v>
      </c>
      <c r="AA2176" s="15">
        <v>37270.15</v>
      </c>
      <c r="AB2176" t="str">
        <v>R1024</v>
      </c>
    </row>
    <row r="2177" spans="1:28" x14ac:dyDescent="0.2">
      <c r="A2177" s="1" t="s">
        <v>185</v>
      </c>
      <c r="B2177" s="13">
        <f t="shared" si="302"/>
        <v>27707</v>
      </c>
      <c r="C2177" s="1">
        <f t="shared" si="309"/>
        <v>47</v>
      </c>
      <c r="D2177">
        <v>1975</v>
      </c>
      <c r="E2177" s="7" t="s">
        <v>14</v>
      </c>
      <c r="F2177">
        <v>9</v>
      </c>
      <c r="G2177" s="8" t="str">
        <f t="shared" si="310"/>
        <v>Nov</v>
      </c>
      <c r="H2177" s="8" t="s">
        <v>6730</v>
      </c>
      <c r="I2177" s="14" t="s">
        <v>8252</v>
      </c>
      <c r="J2177" t="s">
        <v>4961</v>
      </c>
      <c r="K2177">
        <v>1975</v>
      </c>
      <c r="L2177">
        <f t="shared" si="303"/>
        <v>1975</v>
      </c>
      <c r="M2177">
        <v>32.9</v>
      </c>
      <c r="N2177" t="str">
        <f t="shared" si="304"/>
        <v>Obesity</v>
      </c>
      <c r="O2177" t="str">
        <f t="shared" si="305"/>
        <v>Normal</v>
      </c>
      <c r="P2177">
        <v>4.78</v>
      </c>
      <c r="Q2177" s="2" t="s">
        <v>8354</v>
      </c>
      <c r="R2177" s="2" t="s">
        <v>8354</v>
      </c>
      <c r="S2177" t="s">
        <v>2382</v>
      </c>
      <c r="T2177" s="2">
        <v>1</v>
      </c>
      <c r="U2177" s="2" t="str">
        <f t="shared" si="306"/>
        <v>NO</v>
      </c>
      <c r="V2177" t="s">
        <v>8354</v>
      </c>
      <c r="W2177" t="str">
        <f t="shared" si="307"/>
        <v>tier - 2</v>
      </c>
      <c r="X2177" t="s">
        <v>10</v>
      </c>
      <c r="Y2177" t="str">
        <f t="shared" si="308"/>
        <v>tier - 3</v>
      </c>
      <c r="Z2177" t="s">
        <v>11</v>
      </c>
      <c r="AA2177" s="15">
        <v>37272.339999999997</v>
      </c>
      <c r="AB2177" t="str">
        <v>R1011</v>
      </c>
    </row>
    <row r="2178" spans="1:28" x14ac:dyDescent="0.2">
      <c r="A2178" s="1" t="s">
        <v>184</v>
      </c>
      <c r="B2178" s="13">
        <f t="shared" si="302"/>
        <v>25506</v>
      </c>
      <c r="C2178" s="1">
        <f t="shared" si="309"/>
        <v>53</v>
      </c>
      <c r="D2178">
        <v>1969</v>
      </c>
      <c r="E2178" s="7" t="s">
        <v>36</v>
      </c>
      <c r="F2178">
        <v>30</v>
      </c>
      <c r="G2178" s="8" t="str">
        <f t="shared" si="310"/>
        <v>Oct</v>
      </c>
      <c r="H2178" s="8" t="s">
        <v>6730</v>
      </c>
      <c r="I2178" s="14" t="s">
        <v>8253</v>
      </c>
      <c r="J2178" t="s">
        <v>4953</v>
      </c>
      <c r="K2178">
        <v>1969</v>
      </c>
      <c r="L2178">
        <f t="shared" si="303"/>
        <v>1969</v>
      </c>
      <c r="M2178">
        <v>29.8</v>
      </c>
      <c r="N2178" t="str">
        <f t="shared" si="304"/>
        <v>Overweight</v>
      </c>
      <c r="O2178" t="str">
        <f t="shared" si="305"/>
        <v>Normal</v>
      </c>
      <c r="P2178">
        <v>4.26</v>
      </c>
      <c r="Q2178" s="2" t="s">
        <v>8354</v>
      </c>
      <c r="R2178" s="2" t="s">
        <v>8354</v>
      </c>
      <c r="S2178" t="s">
        <v>2382</v>
      </c>
      <c r="T2178" s="2">
        <v>1</v>
      </c>
      <c r="U2178" s="2" t="str">
        <f t="shared" si="306"/>
        <v>NO</v>
      </c>
      <c r="V2178" t="s">
        <v>8354</v>
      </c>
      <c r="W2178" t="str">
        <f t="shared" si="307"/>
        <v>tier - 1</v>
      </c>
      <c r="X2178" t="s">
        <v>15</v>
      </c>
      <c r="Y2178" t="str">
        <f t="shared" si="308"/>
        <v>tier - 3</v>
      </c>
      <c r="Z2178" t="s">
        <v>11</v>
      </c>
      <c r="AA2178" s="15">
        <v>37277.269999999997</v>
      </c>
      <c r="AB2178" t="str">
        <v>R1011</v>
      </c>
    </row>
    <row r="2179" spans="1:28" x14ac:dyDescent="0.2">
      <c r="A2179" s="1" t="s">
        <v>183</v>
      </c>
      <c r="B2179" s="13">
        <f t="shared" ref="B2179:B2242" si="311">DATE(D2179,MONTH(6&amp;E2179),F2179)</f>
        <v>29070</v>
      </c>
      <c r="C2179" s="1">
        <f t="shared" si="309"/>
        <v>43</v>
      </c>
      <c r="D2179">
        <v>1979</v>
      </c>
      <c r="E2179" s="7" t="s">
        <v>34</v>
      </c>
      <c r="F2179">
        <v>3</v>
      </c>
      <c r="G2179" s="8" t="str">
        <f t="shared" si="310"/>
        <v>Aug</v>
      </c>
      <c r="H2179" s="8" t="s">
        <v>6730</v>
      </c>
      <c r="I2179" s="14" t="s">
        <v>7043</v>
      </c>
      <c r="J2179" t="s">
        <v>5368</v>
      </c>
      <c r="K2179">
        <v>1979</v>
      </c>
      <c r="L2179">
        <f t="shared" ref="L2179:L2242" si="312">IF(ISBLANK(K2179),AVERAGE(K2179:K3227),K2179)</f>
        <v>1979</v>
      </c>
      <c r="M2179">
        <v>28.9</v>
      </c>
      <c r="N2179" t="str">
        <f t="shared" ref="N2179:N2242" si="313">IF(M2179&lt;18,"Underweight",IF(M2179&lt;=24.9,"Normalweight",IF(M2179&lt;=29.9,"Overweight","Obesity")))</f>
        <v>Overweight</v>
      </c>
      <c r="O2179" t="str">
        <f t="shared" ref="O2179:O2242" si="314">IF(P2179&lt;5.7,"Normal",IF(P2179&lt;=6.4,"Prediabetes","Diabetes"))</f>
        <v>Prediabetes</v>
      </c>
      <c r="P2179">
        <v>5.85</v>
      </c>
      <c r="Q2179" s="2" t="s">
        <v>8354</v>
      </c>
      <c r="R2179" s="2" t="s">
        <v>8354</v>
      </c>
      <c r="S2179" t="s">
        <v>2382</v>
      </c>
      <c r="T2179" s="2">
        <v>1</v>
      </c>
      <c r="U2179" s="2" t="str">
        <f t="shared" ref="U2179:U2242" si="315">IF(V2179=" ",_xlfn.MODE.SNGL(V2179:V2737),V2179)</f>
        <v>NO</v>
      </c>
      <c r="V2179" t="s">
        <v>8354</v>
      </c>
      <c r="W2179" t="str">
        <f t="shared" ref="W2179:W2242" si="316">IF(ISBLANK(X2179),"No Values",X2179)</f>
        <v>tier - 2</v>
      </c>
      <c r="X2179" t="s">
        <v>10</v>
      </c>
      <c r="Y2179" t="str">
        <f t="shared" ref="Y2179:Y2242" si="317">IF(ISBLANK(Z2179),"No Values",Z2179)</f>
        <v>tier - 1</v>
      </c>
      <c r="Z2179" t="s">
        <v>15</v>
      </c>
      <c r="AA2179" s="15">
        <v>37425.94</v>
      </c>
      <c r="AB2179" t="str">
        <v>R1011</v>
      </c>
    </row>
    <row r="2180" spans="1:28" x14ac:dyDescent="0.2">
      <c r="A2180" s="1" t="s">
        <v>182</v>
      </c>
      <c r="B2180" s="13">
        <f t="shared" si="311"/>
        <v>37526</v>
      </c>
      <c r="C2180" s="1">
        <f t="shared" si="309"/>
        <v>20</v>
      </c>
      <c r="D2180">
        <v>2002</v>
      </c>
      <c r="E2180" s="7" t="s">
        <v>19</v>
      </c>
      <c r="F2180">
        <v>27</v>
      </c>
      <c r="G2180" s="8" t="str">
        <f t="shared" si="310"/>
        <v>Sep</v>
      </c>
      <c r="H2180" s="8" t="s">
        <v>6730</v>
      </c>
      <c r="I2180" s="14" t="s">
        <v>8254</v>
      </c>
      <c r="J2180" t="s">
        <v>6575</v>
      </c>
      <c r="K2180">
        <v>2002</v>
      </c>
      <c r="L2180">
        <f t="shared" si="312"/>
        <v>2002</v>
      </c>
      <c r="M2180">
        <v>24.7</v>
      </c>
      <c r="N2180" t="str">
        <f t="shared" si="313"/>
        <v>Normalweight</v>
      </c>
      <c r="O2180" t="str">
        <f t="shared" si="314"/>
        <v>Normal</v>
      </c>
      <c r="P2180">
        <v>5.32</v>
      </c>
      <c r="Q2180" s="2" t="s">
        <v>8354</v>
      </c>
      <c r="R2180" s="2" t="s">
        <v>8354</v>
      </c>
      <c r="S2180" t="s">
        <v>2382</v>
      </c>
      <c r="T2180" s="2">
        <v>1</v>
      </c>
      <c r="U2180" s="2" t="str">
        <f t="shared" si="315"/>
        <v>NO</v>
      </c>
      <c r="V2180" t="s">
        <v>8354</v>
      </c>
      <c r="W2180" t="str">
        <f t="shared" si="316"/>
        <v>tier - 1</v>
      </c>
      <c r="X2180" t="s">
        <v>15</v>
      </c>
      <c r="Y2180" t="str">
        <f t="shared" si="317"/>
        <v>tier - 2</v>
      </c>
      <c r="Z2180" t="s">
        <v>10</v>
      </c>
      <c r="AA2180" s="15">
        <v>37465.339999999997</v>
      </c>
      <c r="AB2180" t="str">
        <v>R1012</v>
      </c>
    </row>
    <row r="2181" spans="1:28" x14ac:dyDescent="0.2">
      <c r="A2181" s="1" t="s">
        <v>181</v>
      </c>
      <c r="B2181" s="13">
        <f t="shared" si="311"/>
        <v>36811</v>
      </c>
      <c r="C2181" s="1">
        <f t="shared" si="309"/>
        <v>22</v>
      </c>
      <c r="D2181">
        <v>2000</v>
      </c>
      <c r="E2181" s="7" t="s">
        <v>36</v>
      </c>
      <c r="F2181">
        <v>12</v>
      </c>
      <c r="G2181" s="8" t="str">
        <f t="shared" si="310"/>
        <v>Oct</v>
      </c>
      <c r="H2181" s="8" t="s">
        <v>6730</v>
      </c>
      <c r="I2181" s="14" t="s">
        <v>7026</v>
      </c>
      <c r="J2181" t="s">
        <v>5802</v>
      </c>
      <c r="K2181">
        <v>2000</v>
      </c>
      <c r="L2181">
        <f t="shared" si="312"/>
        <v>2000</v>
      </c>
      <c r="M2181">
        <v>20.6</v>
      </c>
      <c r="N2181" t="str">
        <f t="shared" si="313"/>
        <v>Normalweight</v>
      </c>
      <c r="O2181" t="str">
        <f t="shared" si="314"/>
        <v>Normal</v>
      </c>
      <c r="P2181">
        <v>5.14</v>
      </c>
      <c r="Q2181" s="2" t="s">
        <v>8354</v>
      </c>
      <c r="R2181" s="2" t="s">
        <v>8354</v>
      </c>
      <c r="S2181" t="s">
        <v>2382</v>
      </c>
      <c r="T2181" s="2">
        <v>1</v>
      </c>
      <c r="U2181" s="2" t="str">
        <f t="shared" si="315"/>
        <v>NO</v>
      </c>
      <c r="V2181" t="s">
        <v>8354</v>
      </c>
      <c r="W2181" t="str">
        <f t="shared" si="316"/>
        <v>tier - 1</v>
      </c>
      <c r="X2181" t="s">
        <v>15</v>
      </c>
      <c r="Y2181" t="str">
        <f t="shared" si="317"/>
        <v>tier - 1</v>
      </c>
      <c r="Z2181" t="s">
        <v>15</v>
      </c>
      <c r="AA2181" s="15">
        <v>37484.449999999997</v>
      </c>
      <c r="AB2181" t="str">
        <v>R1013</v>
      </c>
    </row>
    <row r="2182" spans="1:28" x14ac:dyDescent="0.2">
      <c r="A2182" s="1" t="s">
        <v>180</v>
      </c>
      <c r="B2182" s="13">
        <f t="shared" si="311"/>
        <v>33193</v>
      </c>
      <c r="C2182" s="1">
        <f t="shared" si="309"/>
        <v>32</v>
      </c>
      <c r="D2182">
        <v>1990</v>
      </c>
      <c r="E2182" s="7" t="s">
        <v>14</v>
      </c>
      <c r="F2182">
        <v>16</v>
      </c>
      <c r="G2182" s="8" t="str">
        <f t="shared" si="310"/>
        <v>Nov</v>
      </c>
      <c r="H2182" s="8" t="s">
        <v>6730</v>
      </c>
      <c r="I2182" s="14" t="s">
        <v>8255</v>
      </c>
      <c r="J2182" t="s">
        <v>6576</v>
      </c>
      <c r="K2182">
        <v>1990</v>
      </c>
      <c r="L2182">
        <f t="shared" si="312"/>
        <v>1990</v>
      </c>
      <c r="M2182">
        <v>18.600000000000001</v>
      </c>
      <c r="N2182" t="str">
        <f t="shared" si="313"/>
        <v>Normalweight</v>
      </c>
      <c r="O2182" t="str">
        <f t="shared" si="314"/>
        <v>Normal</v>
      </c>
      <c r="P2182">
        <v>5</v>
      </c>
      <c r="Q2182" s="2" t="s">
        <v>8354</v>
      </c>
      <c r="R2182" s="2" t="s">
        <v>8354</v>
      </c>
      <c r="S2182" t="s">
        <v>2382</v>
      </c>
      <c r="T2182" s="2">
        <v>1</v>
      </c>
      <c r="U2182" s="2" t="str">
        <f t="shared" si="315"/>
        <v>NO</v>
      </c>
      <c r="V2182" t="s">
        <v>8354</v>
      </c>
      <c r="W2182" t="str">
        <f t="shared" si="316"/>
        <v>tier - 1</v>
      </c>
      <c r="X2182" t="s">
        <v>15</v>
      </c>
      <c r="Y2182" t="str">
        <f t="shared" si="317"/>
        <v>tier - 2</v>
      </c>
      <c r="Z2182" t="s">
        <v>10</v>
      </c>
      <c r="AA2182" s="15">
        <v>37607.53</v>
      </c>
      <c r="AB2182" t="str">
        <v>R1019</v>
      </c>
    </row>
    <row r="2183" spans="1:28" x14ac:dyDescent="0.2">
      <c r="A2183" s="1" t="s">
        <v>179</v>
      </c>
      <c r="B2183" s="13">
        <f t="shared" si="311"/>
        <v>30122</v>
      </c>
      <c r="C2183" s="1">
        <f t="shared" si="309"/>
        <v>40</v>
      </c>
      <c r="D2183">
        <v>1982</v>
      </c>
      <c r="E2183" s="7" t="s">
        <v>17</v>
      </c>
      <c r="F2183">
        <v>20</v>
      </c>
      <c r="G2183" s="8" t="str">
        <f t="shared" si="310"/>
        <v>Jun</v>
      </c>
      <c r="H2183" s="8" t="s">
        <v>6730</v>
      </c>
      <c r="I2183" s="14" t="s">
        <v>7041</v>
      </c>
      <c r="J2183" t="s">
        <v>6577</v>
      </c>
      <c r="K2183">
        <v>1982</v>
      </c>
      <c r="L2183">
        <f t="shared" si="312"/>
        <v>1982</v>
      </c>
      <c r="M2183">
        <v>17.8</v>
      </c>
      <c r="N2183" t="str">
        <f t="shared" si="313"/>
        <v>Underweight</v>
      </c>
      <c r="O2183" t="str">
        <f t="shared" si="314"/>
        <v>Normal</v>
      </c>
      <c r="P2183">
        <v>4.55</v>
      </c>
      <c r="Q2183" s="2" t="s">
        <v>8354</v>
      </c>
      <c r="R2183" s="2" t="s">
        <v>8354</v>
      </c>
      <c r="S2183" t="s">
        <v>2382</v>
      </c>
      <c r="T2183" s="2">
        <v>1</v>
      </c>
      <c r="U2183" s="2" t="str">
        <f t="shared" si="315"/>
        <v>NO</v>
      </c>
      <c r="V2183" t="s">
        <v>8354</v>
      </c>
      <c r="W2183" t="str">
        <f t="shared" si="316"/>
        <v>tier - 2</v>
      </c>
      <c r="X2183" t="s">
        <v>10</v>
      </c>
      <c r="Y2183" t="str">
        <f t="shared" si="317"/>
        <v>tier - 2</v>
      </c>
      <c r="Z2183" t="s">
        <v>10</v>
      </c>
      <c r="AA2183" s="15">
        <v>37650.74</v>
      </c>
      <c r="AB2183" t="str">
        <v>R1012</v>
      </c>
    </row>
    <row r="2184" spans="1:28" x14ac:dyDescent="0.2">
      <c r="A2184" s="1" t="s">
        <v>178</v>
      </c>
      <c r="B2184" s="13">
        <f t="shared" si="311"/>
        <v>25869</v>
      </c>
      <c r="C2184" s="1">
        <f t="shared" si="309"/>
        <v>52</v>
      </c>
      <c r="D2184">
        <v>1970</v>
      </c>
      <c r="E2184" s="7" t="s">
        <v>36</v>
      </c>
      <c r="F2184">
        <v>28</v>
      </c>
      <c r="G2184" s="8" t="str">
        <f t="shared" si="310"/>
        <v>Oct</v>
      </c>
      <c r="H2184" s="8" t="s">
        <v>6732</v>
      </c>
      <c r="I2184" s="14" t="s">
        <v>8019</v>
      </c>
      <c r="J2184" t="s">
        <v>5115</v>
      </c>
      <c r="K2184">
        <v>1970</v>
      </c>
      <c r="L2184">
        <f t="shared" si="312"/>
        <v>1970</v>
      </c>
      <c r="M2184">
        <v>35.200000000000003</v>
      </c>
      <c r="N2184" t="str">
        <f t="shared" si="313"/>
        <v>Obesity</v>
      </c>
      <c r="O2184" t="str">
        <f t="shared" si="314"/>
        <v>Prediabetes</v>
      </c>
      <c r="P2184">
        <v>5.97</v>
      </c>
      <c r="Q2184" s="2" t="s">
        <v>8354</v>
      </c>
      <c r="R2184" s="2" t="s">
        <v>8355</v>
      </c>
      <c r="S2184" t="s">
        <v>8354</v>
      </c>
      <c r="T2184" s="2">
        <v>1</v>
      </c>
      <c r="U2184" s="2" t="str">
        <f t="shared" si="315"/>
        <v>NO</v>
      </c>
      <c r="V2184" t="s">
        <v>8354</v>
      </c>
      <c r="W2184" t="str">
        <f t="shared" si="316"/>
        <v>tier - 2</v>
      </c>
      <c r="X2184" t="s">
        <v>10</v>
      </c>
      <c r="Y2184" t="str">
        <f t="shared" si="317"/>
        <v>tier - 3</v>
      </c>
      <c r="Z2184" t="s">
        <v>11</v>
      </c>
      <c r="AA2184" s="15">
        <v>37675.06</v>
      </c>
      <c r="AB2184" t="str">
        <v>R1011</v>
      </c>
    </row>
    <row r="2185" spans="1:28" x14ac:dyDescent="0.2">
      <c r="A2185" s="1" t="s">
        <v>177</v>
      </c>
      <c r="B2185" s="13">
        <f t="shared" si="311"/>
        <v>32426</v>
      </c>
      <c r="C2185" s="1">
        <f t="shared" si="309"/>
        <v>34</v>
      </c>
      <c r="D2185">
        <v>1988</v>
      </c>
      <c r="E2185" s="7" t="s">
        <v>36</v>
      </c>
      <c r="F2185">
        <v>10</v>
      </c>
      <c r="G2185" s="8" t="str">
        <f t="shared" si="310"/>
        <v>Oct</v>
      </c>
      <c r="H2185" s="8" t="s">
        <v>6732</v>
      </c>
      <c r="I2185" s="14" t="s">
        <v>8256</v>
      </c>
      <c r="J2185" t="s">
        <v>6578</v>
      </c>
      <c r="K2185">
        <v>1988</v>
      </c>
      <c r="L2185">
        <f t="shared" si="312"/>
        <v>1988</v>
      </c>
      <c r="M2185">
        <v>33.770000000000003</v>
      </c>
      <c r="N2185" t="str">
        <f t="shared" si="313"/>
        <v>Obesity</v>
      </c>
      <c r="O2185" t="str">
        <f t="shared" si="314"/>
        <v>Normal</v>
      </c>
      <c r="P2185">
        <v>4.0199999999999996</v>
      </c>
      <c r="Q2185" s="2" t="s">
        <v>8354</v>
      </c>
      <c r="R2185" s="2" t="s">
        <v>8355</v>
      </c>
      <c r="S2185" t="s">
        <v>8354</v>
      </c>
      <c r="T2185" s="2">
        <v>1</v>
      </c>
      <c r="U2185" s="2" t="str">
        <f t="shared" si="315"/>
        <v>NO</v>
      </c>
      <c r="V2185" t="s">
        <v>8354</v>
      </c>
      <c r="W2185" t="str">
        <f t="shared" si="316"/>
        <v>tier - 2</v>
      </c>
      <c r="X2185" t="s">
        <v>10</v>
      </c>
      <c r="Y2185" t="str">
        <f t="shared" si="317"/>
        <v>tier - 3</v>
      </c>
      <c r="Z2185" t="s">
        <v>11</v>
      </c>
      <c r="AA2185" s="15">
        <v>37701.879999999997</v>
      </c>
      <c r="AB2185" t="str">
        <v>R1023</v>
      </c>
    </row>
    <row r="2186" spans="1:28" x14ac:dyDescent="0.2">
      <c r="A2186" s="1" t="s">
        <v>176</v>
      </c>
      <c r="B2186" s="13">
        <f t="shared" si="311"/>
        <v>28021</v>
      </c>
      <c r="C2186" s="1">
        <f t="shared" si="309"/>
        <v>46</v>
      </c>
      <c r="D2186">
        <v>1976</v>
      </c>
      <c r="E2186" s="7" t="s">
        <v>19</v>
      </c>
      <c r="F2186">
        <v>18</v>
      </c>
      <c r="G2186" s="8" t="str">
        <f t="shared" si="310"/>
        <v>Sep</v>
      </c>
      <c r="H2186" s="8" t="s">
        <v>6732</v>
      </c>
      <c r="I2186" s="14" t="s">
        <v>6963</v>
      </c>
      <c r="J2186" t="s">
        <v>6579</v>
      </c>
      <c r="K2186">
        <v>1976</v>
      </c>
      <c r="L2186">
        <f t="shared" si="312"/>
        <v>1976</v>
      </c>
      <c r="M2186">
        <v>30.03</v>
      </c>
      <c r="N2186" t="str">
        <f t="shared" si="313"/>
        <v>Obesity</v>
      </c>
      <c r="O2186" t="str">
        <f t="shared" si="314"/>
        <v>Normal</v>
      </c>
      <c r="P2186">
        <v>4.04</v>
      </c>
      <c r="Q2186" s="2" t="s">
        <v>8354</v>
      </c>
      <c r="R2186" s="2" t="s">
        <v>8355</v>
      </c>
      <c r="S2186" t="s">
        <v>8354</v>
      </c>
      <c r="T2186" s="2">
        <v>1</v>
      </c>
      <c r="U2186" s="2" t="str">
        <f t="shared" si="315"/>
        <v>NO</v>
      </c>
      <c r="V2186" t="s">
        <v>8354</v>
      </c>
      <c r="W2186" t="str">
        <f t="shared" si="316"/>
        <v>tier - 2</v>
      </c>
      <c r="X2186" t="s">
        <v>10</v>
      </c>
      <c r="Y2186" t="str">
        <f t="shared" si="317"/>
        <v>tier - 2</v>
      </c>
      <c r="Z2186" t="s">
        <v>10</v>
      </c>
      <c r="AA2186" s="15">
        <v>37735.199999999997</v>
      </c>
      <c r="AB2186" t="str">
        <v>R1011</v>
      </c>
    </row>
    <row r="2187" spans="1:28" x14ac:dyDescent="0.2">
      <c r="A2187" s="1" t="s">
        <v>175</v>
      </c>
      <c r="B2187" s="13">
        <f t="shared" si="311"/>
        <v>31639</v>
      </c>
      <c r="C2187" s="1">
        <f t="shared" si="309"/>
        <v>36</v>
      </c>
      <c r="D2187">
        <v>1986</v>
      </c>
      <c r="E2187" s="7" t="s">
        <v>34</v>
      </c>
      <c r="F2187">
        <v>15</v>
      </c>
      <c r="G2187" s="8" t="str">
        <f t="shared" si="310"/>
        <v>Aug</v>
      </c>
      <c r="H2187" s="8" t="s">
        <v>6732</v>
      </c>
      <c r="I2187" s="14" t="s">
        <v>8257</v>
      </c>
      <c r="J2187" t="s">
        <v>5262</v>
      </c>
      <c r="K2187">
        <v>1986</v>
      </c>
      <c r="L2187">
        <f t="shared" si="312"/>
        <v>1986</v>
      </c>
      <c r="M2187">
        <v>29.37</v>
      </c>
      <c r="N2187" t="str">
        <f t="shared" si="313"/>
        <v>Overweight</v>
      </c>
      <c r="O2187" t="str">
        <f t="shared" si="314"/>
        <v>Normal</v>
      </c>
      <c r="P2187">
        <v>5.54</v>
      </c>
      <c r="Q2187" s="2" t="s">
        <v>8354</v>
      </c>
      <c r="R2187" s="2" t="s">
        <v>8355</v>
      </c>
      <c r="S2187" t="s">
        <v>8354</v>
      </c>
      <c r="T2187" s="2">
        <v>1</v>
      </c>
      <c r="U2187" s="2" t="str">
        <f t="shared" si="315"/>
        <v>NO</v>
      </c>
      <c r="V2187" t="s">
        <v>8354</v>
      </c>
      <c r="W2187" t="str">
        <f t="shared" si="316"/>
        <v>tier - 1</v>
      </c>
      <c r="X2187" t="s">
        <v>15</v>
      </c>
      <c r="Y2187" t="str">
        <f t="shared" si="317"/>
        <v>tier - 1</v>
      </c>
      <c r="Z2187" t="s">
        <v>15</v>
      </c>
      <c r="AA2187" s="15">
        <v>37742.58</v>
      </c>
      <c r="AB2187" t="str">
        <v>R1013</v>
      </c>
    </row>
    <row r="2188" spans="1:28" x14ac:dyDescent="0.2">
      <c r="A2188" s="1" t="s">
        <v>174</v>
      </c>
      <c r="B2188" s="13">
        <f t="shared" si="311"/>
        <v>30523</v>
      </c>
      <c r="C2188" s="1">
        <f t="shared" si="309"/>
        <v>39</v>
      </c>
      <c r="D2188">
        <v>1983</v>
      </c>
      <c r="E2188" s="7" t="s">
        <v>9</v>
      </c>
      <c r="F2188">
        <v>26</v>
      </c>
      <c r="G2188" s="8" t="str">
        <f t="shared" si="310"/>
        <v>Jul</v>
      </c>
      <c r="H2188" s="8" t="s">
        <v>6732</v>
      </c>
      <c r="I2188" s="14" t="s">
        <v>6738</v>
      </c>
      <c r="J2188" t="s">
        <v>6580</v>
      </c>
      <c r="K2188">
        <v>1983</v>
      </c>
      <c r="L2188">
        <f t="shared" si="312"/>
        <v>1983</v>
      </c>
      <c r="M2188">
        <v>28.5</v>
      </c>
      <c r="N2188" t="str">
        <f t="shared" si="313"/>
        <v>Overweight</v>
      </c>
      <c r="O2188" t="str">
        <f t="shared" si="314"/>
        <v>Normal</v>
      </c>
      <c r="P2188">
        <v>4.03</v>
      </c>
      <c r="Q2188" s="2" t="s">
        <v>8354</v>
      </c>
      <c r="R2188" s="2" t="s">
        <v>8355</v>
      </c>
      <c r="S2188" t="s">
        <v>8354</v>
      </c>
      <c r="T2188" s="2">
        <v>1</v>
      </c>
      <c r="U2188" s="2" t="str">
        <f t="shared" si="315"/>
        <v>NO</v>
      </c>
      <c r="V2188" t="s">
        <v>8354</v>
      </c>
      <c r="W2188" t="str">
        <f t="shared" si="316"/>
        <v>tier - 2</v>
      </c>
      <c r="X2188" t="s">
        <v>10</v>
      </c>
      <c r="Y2188" t="str">
        <f t="shared" si="317"/>
        <v>tier - 2</v>
      </c>
      <c r="Z2188" t="s">
        <v>10</v>
      </c>
      <c r="AA2188" s="15">
        <v>37800.980000000003</v>
      </c>
      <c r="AB2188" t="str">
        <v>R1011</v>
      </c>
    </row>
    <row r="2189" spans="1:28" x14ac:dyDescent="0.2">
      <c r="A2189" s="1" t="s">
        <v>173</v>
      </c>
      <c r="B2189" s="13">
        <f t="shared" si="311"/>
        <v>29107</v>
      </c>
      <c r="C2189" s="1">
        <f t="shared" si="309"/>
        <v>43</v>
      </c>
      <c r="D2189">
        <v>1979</v>
      </c>
      <c r="E2189" s="7" t="s">
        <v>19</v>
      </c>
      <c r="F2189">
        <v>9</v>
      </c>
      <c r="G2189" s="8" t="str">
        <f t="shared" si="310"/>
        <v>Sep</v>
      </c>
      <c r="H2189" s="8" t="s">
        <v>6732</v>
      </c>
      <c r="I2189" s="14" t="s">
        <v>6811</v>
      </c>
      <c r="J2189" t="s">
        <v>6581</v>
      </c>
      <c r="K2189">
        <v>1979</v>
      </c>
      <c r="L2189">
        <f t="shared" si="312"/>
        <v>1979</v>
      </c>
      <c r="M2189">
        <v>23.32</v>
      </c>
      <c r="N2189" t="str">
        <f t="shared" si="313"/>
        <v>Normalweight</v>
      </c>
      <c r="O2189" t="str">
        <f t="shared" si="314"/>
        <v>Normal</v>
      </c>
      <c r="P2189">
        <v>5.62</v>
      </c>
      <c r="Q2189" s="2" t="s">
        <v>8354</v>
      </c>
      <c r="R2189" s="2" t="s">
        <v>8355</v>
      </c>
      <c r="S2189" t="s">
        <v>8354</v>
      </c>
      <c r="T2189" s="2">
        <v>1</v>
      </c>
      <c r="U2189" s="2" t="str">
        <f t="shared" si="315"/>
        <v>NO</v>
      </c>
      <c r="V2189" t="s">
        <v>8354</v>
      </c>
      <c r="W2189" t="str">
        <f t="shared" si="316"/>
        <v>tier - 1</v>
      </c>
      <c r="X2189" t="s">
        <v>15</v>
      </c>
      <c r="Y2189" t="str">
        <f t="shared" si="317"/>
        <v>tier - 2</v>
      </c>
      <c r="Z2189" t="s">
        <v>10</v>
      </c>
      <c r="AA2189" s="15">
        <v>37829.72</v>
      </c>
      <c r="AB2189" t="str">
        <v>R1011</v>
      </c>
    </row>
    <row r="2190" spans="1:28" x14ac:dyDescent="0.2">
      <c r="A2190" s="1" t="s">
        <v>172</v>
      </c>
      <c r="B2190" s="13">
        <f t="shared" si="311"/>
        <v>36005</v>
      </c>
      <c r="C2190" s="1">
        <f t="shared" si="309"/>
        <v>24</v>
      </c>
      <c r="D2190">
        <v>1998</v>
      </c>
      <c r="E2190" s="7" t="s">
        <v>9</v>
      </c>
      <c r="F2190">
        <v>29</v>
      </c>
      <c r="G2190" s="8" t="str">
        <f t="shared" si="310"/>
        <v>Jul</v>
      </c>
      <c r="H2190" s="8" t="s">
        <v>6732</v>
      </c>
      <c r="I2190" s="14" t="s">
        <v>8258</v>
      </c>
      <c r="J2190" t="s">
        <v>5948</v>
      </c>
      <c r="K2190">
        <v>1998</v>
      </c>
      <c r="L2190">
        <f t="shared" si="312"/>
        <v>1998</v>
      </c>
      <c r="M2190">
        <v>26.125</v>
      </c>
      <c r="N2190" t="str">
        <f t="shared" si="313"/>
        <v>Overweight</v>
      </c>
      <c r="O2190" t="str">
        <f t="shared" si="314"/>
        <v>Normal</v>
      </c>
      <c r="P2190">
        <v>5.27</v>
      </c>
      <c r="Q2190" s="2" t="s">
        <v>8354</v>
      </c>
      <c r="R2190" s="2" t="s">
        <v>8355</v>
      </c>
      <c r="S2190" t="s">
        <v>8354</v>
      </c>
      <c r="T2190" s="2">
        <v>1</v>
      </c>
      <c r="U2190" s="2" t="str">
        <f t="shared" si="315"/>
        <v>NO</v>
      </c>
      <c r="V2190" t="s">
        <v>8354</v>
      </c>
      <c r="W2190" t="str">
        <f t="shared" si="316"/>
        <v>tier - 1</v>
      </c>
      <c r="X2190" t="s">
        <v>15</v>
      </c>
      <c r="Y2190" t="str">
        <f t="shared" si="317"/>
        <v>tier - 3</v>
      </c>
      <c r="Z2190" t="s">
        <v>11</v>
      </c>
      <c r="AA2190" s="15">
        <v>38126.25</v>
      </c>
      <c r="AB2190" t="str">
        <v>R1013</v>
      </c>
    </row>
    <row r="2191" spans="1:28" x14ac:dyDescent="0.2">
      <c r="A2191" s="1" t="s">
        <v>171</v>
      </c>
      <c r="B2191" s="13">
        <f t="shared" si="311"/>
        <v>26622</v>
      </c>
      <c r="C2191" s="1">
        <f t="shared" si="309"/>
        <v>50</v>
      </c>
      <c r="D2191">
        <v>1972</v>
      </c>
      <c r="E2191" s="7" t="s">
        <v>14</v>
      </c>
      <c r="F2191">
        <v>19</v>
      </c>
      <c r="G2191" s="8" t="str">
        <f t="shared" si="310"/>
        <v>Nov</v>
      </c>
      <c r="H2191" s="8" t="s">
        <v>6732</v>
      </c>
      <c r="I2191" s="14" t="s">
        <v>8259</v>
      </c>
      <c r="J2191" t="s">
        <v>6582</v>
      </c>
      <c r="K2191">
        <v>1972</v>
      </c>
      <c r="L2191">
        <f t="shared" si="312"/>
        <v>1972</v>
      </c>
      <c r="M2191">
        <v>25.46</v>
      </c>
      <c r="N2191" t="str">
        <f t="shared" si="313"/>
        <v>Overweight</v>
      </c>
      <c r="O2191" t="str">
        <f t="shared" si="314"/>
        <v>Normal</v>
      </c>
      <c r="P2191">
        <v>5.18</v>
      </c>
      <c r="Q2191" s="2" t="s">
        <v>8354</v>
      </c>
      <c r="R2191" s="2" t="s">
        <v>8355</v>
      </c>
      <c r="S2191" t="s">
        <v>8354</v>
      </c>
      <c r="T2191" s="2">
        <v>1</v>
      </c>
      <c r="U2191" s="2" t="str">
        <f t="shared" si="315"/>
        <v>NO</v>
      </c>
      <c r="V2191" t="s">
        <v>8354</v>
      </c>
      <c r="W2191" t="str">
        <f t="shared" si="316"/>
        <v>tier - 2</v>
      </c>
      <c r="X2191" t="s">
        <v>10</v>
      </c>
      <c r="Y2191" t="str">
        <f t="shared" si="317"/>
        <v>tier - 2</v>
      </c>
      <c r="Z2191" t="s">
        <v>10</v>
      </c>
      <c r="AA2191" s="15">
        <v>38189.1</v>
      </c>
      <c r="AB2191" t="str">
        <v>R1011</v>
      </c>
    </row>
    <row r="2192" spans="1:28" x14ac:dyDescent="0.2">
      <c r="A2192" s="1" t="s">
        <v>170</v>
      </c>
      <c r="B2192" s="13">
        <f t="shared" si="311"/>
        <v>32759</v>
      </c>
      <c r="C2192" s="1">
        <f t="shared" si="309"/>
        <v>33</v>
      </c>
      <c r="D2192">
        <v>1989</v>
      </c>
      <c r="E2192" s="7" t="s">
        <v>19</v>
      </c>
      <c r="F2192">
        <v>8</v>
      </c>
      <c r="G2192" s="8" t="str">
        <f t="shared" si="310"/>
        <v>Sep</v>
      </c>
      <c r="H2192" s="8" t="s">
        <v>6732</v>
      </c>
      <c r="I2192" s="14" t="s">
        <v>8260</v>
      </c>
      <c r="J2192" t="s">
        <v>4951</v>
      </c>
      <c r="K2192">
        <v>1989</v>
      </c>
      <c r="L2192">
        <f t="shared" si="312"/>
        <v>1989</v>
      </c>
      <c r="M2192">
        <v>23.75</v>
      </c>
      <c r="N2192" t="str">
        <f t="shared" si="313"/>
        <v>Normalweight</v>
      </c>
      <c r="O2192" t="str">
        <f t="shared" si="314"/>
        <v>Normal</v>
      </c>
      <c r="P2192">
        <v>5.27</v>
      </c>
      <c r="Q2192" s="2" t="s">
        <v>8354</v>
      </c>
      <c r="R2192" s="2" t="s">
        <v>8355</v>
      </c>
      <c r="S2192" t="s">
        <v>8354</v>
      </c>
      <c r="T2192" s="2">
        <v>1</v>
      </c>
      <c r="U2192" s="2" t="str">
        <f t="shared" si="315"/>
        <v>NO</v>
      </c>
      <c r="V2192" t="s">
        <v>8354</v>
      </c>
      <c r="W2192" t="str">
        <f t="shared" si="316"/>
        <v>tier - 2</v>
      </c>
      <c r="X2192" t="s">
        <v>10</v>
      </c>
      <c r="Y2192" t="str">
        <f t="shared" si="317"/>
        <v>tier - 3</v>
      </c>
      <c r="Z2192" t="s">
        <v>11</v>
      </c>
      <c r="AA2192" s="15">
        <v>38237.339999999997</v>
      </c>
      <c r="AB2192" t="str">
        <v>R1011</v>
      </c>
    </row>
    <row r="2193" spans="1:28" x14ac:dyDescent="0.2">
      <c r="A2193" s="1" t="s">
        <v>168</v>
      </c>
      <c r="B2193" s="13">
        <f t="shared" si="311"/>
        <v>23544</v>
      </c>
      <c r="C2193" s="1">
        <f t="shared" si="309"/>
        <v>58</v>
      </c>
      <c r="D2193">
        <v>1964</v>
      </c>
      <c r="E2193" s="7" t="s">
        <v>17</v>
      </c>
      <c r="F2193">
        <v>16</v>
      </c>
      <c r="G2193" s="8" t="str">
        <f t="shared" si="310"/>
        <v>Jun</v>
      </c>
      <c r="H2193" s="8" t="s">
        <v>6732</v>
      </c>
      <c r="I2193" s="14" t="s">
        <v>8261</v>
      </c>
      <c r="J2193" t="s">
        <v>6583</v>
      </c>
      <c r="K2193">
        <v>1964</v>
      </c>
      <c r="L2193">
        <f t="shared" si="312"/>
        <v>1964</v>
      </c>
      <c r="M2193">
        <v>23.085000000000001</v>
      </c>
      <c r="N2193" t="str">
        <f t="shared" si="313"/>
        <v>Normalweight</v>
      </c>
      <c r="O2193" t="str">
        <f t="shared" si="314"/>
        <v>Normal</v>
      </c>
      <c r="P2193">
        <v>5.62</v>
      </c>
      <c r="Q2193" s="2" t="s">
        <v>8354</v>
      </c>
      <c r="R2193" s="2" t="s">
        <v>8355</v>
      </c>
      <c r="S2193" t="s">
        <v>8354</v>
      </c>
      <c r="T2193" s="2">
        <v>1</v>
      </c>
      <c r="U2193" s="2" t="str">
        <f t="shared" si="315"/>
        <v>NO</v>
      </c>
      <c r="V2193" t="s">
        <v>8354</v>
      </c>
      <c r="W2193" t="str">
        <f t="shared" si="316"/>
        <v>tier - 2</v>
      </c>
      <c r="X2193" t="s">
        <v>10</v>
      </c>
      <c r="Y2193" t="str">
        <f t="shared" si="317"/>
        <v>tier - 3</v>
      </c>
      <c r="Z2193" t="s">
        <v>11</v>
      </c>
      <c r="AA2193" s="15">
        <v>38241.74</v>
      </c>
      <c r="AB2193" t="str">
        <v>R1011</v>
      </c>
    </row>
    <row r="2194" spans="1:28" x14ac:dyDescent="0.2">
      <c r="A2194" s="1" t="s">
        <v>166</v>
      </c>
      <c r="B2194" s="13">
        <f t="shared" si="311"/>
        <v>29449</v>
      </c>
      <c r="C2194" s="1">
        <f t="shared" si="309"/>
        <v>42</v>
      </c>
      <c r="D2194">
        <v>1980</v>
      </c>
      <c r="E2194" s="7" t="s">
        <v>34</v>
      </c>
      <c r="F2194">
        <v>16</v>
      </c>
      <c r="G2194" s="8" t="str">
        <f t="shared" si="310"/>
        <v>Aug</v>
      </c>
      <c r="H2194" s="8" t="s">
        <v>6732</v>
      </c>
      <c r="I2194" s="14" t="s">
        <v>7545</v>
      </c>
      <c r="J2194" t="s">
        <v>6254</v>
      </c>
      <c r="K2194">
        <v>1980</v>
      </c>
      <c r="L2194">
        <f t="shared" si="312"/>
        <v>1980</v>
      </c>
      <c r="M2194">
        <v>22.99</v>
      </c>
      <c r="N2194" t="str">
        <f t="shared" si="313"/>
        <v>Normalweight</v>
      </c>
      <c r="O2194" t="str">
        <f t="shared" si="314"/>
        <v>Normal</v>
      </c>
      <c r="P2194">
        <v>5.0599999999999996</v>
      </c>
      <c r="Q2194" s="2" t="s">
        <v>8354</v>
      </c>
      <c r="R2194" s="2" t="s">
        <v>8355</v>
      </c>
      <c r="S2194" t="s">
        <v>8354</v>
      </c>
      <c r="T2194" s="2">
        <v>1</v>
      </c>
      <c r="U2194" s="2" t="str">
        <f t="shared" si="315"/>
        <v>NO</v>
      </c>
      <c r="V2194" t="s">
        <v>8354</v>
      </c>
      <c r="W2194" t="str">
        <f t="shared" si="316"/>
        <v>tier - 1</v>
      </c>
      <c r="X2194" t="s">
        <v>15</v>
      </c>
      <c r="Y2194" t="str">
        <f t="shared" si="317"/>
        <v>tier - 2</v>
      </c>
      <c r="Z2194" t="s">
        <v>10</v>
      </c>
      <c r="AA2194" s="15">
        <v>38245.589999999997</v>
      </c>
      <c r="AB2194" t="str">
        <v>R1013</v>
      </c>
    </row>
    <row r="2195" spans="1:28" x14ac:dyDescent="0.2">
      <c r="A2195" s="1" t="s">
        <v>164</v>
      </c>
      <c r="B2195" s="13">
        <f t="shared" si="311"/>
        <v>32811</v>
      </c>
      <c r="C2195" s="1">
        <f t="shared" si="309"/>
        <v>33</v>
      </c>
      <c r="D2195">
        <v>1989</v>
      </c>
      <c r="E2195" s="7" t="s">
        <v>36</v>
      </c>
      <c r="F2195">
        <v>30</v>
      </c>
      <c r="G2195" s="8" t="str">
        <f t="shared" si="310"/>
        <v>Oct</v>
      </c>
      <c r="H2195" s="8" t="s">
        <v>6732</v>
      </c>
      <c r="I2195" s="14" t="s">
        <v>8262</v>
      </c>
      <c r="J2195" t="s">
        <v>5324</v>
      </c>
      <c r="K2195">
        <v>1989</v>
      </c>
      <c r="L2195">
        <f t="shared" si="312"/>
        <v>1989</v>
      </c>
      <c r="M2195">
        <v>21.47</v>
      </c>
      <c r="N2195" t="str">
        <f t="shared" si="313"/>
        <v>Normalweight</v>
      </c>
      <c r="O2195" t="str">
        <f t="shared" si="314"/>
        <v>Normal</v>
      </c>
      <c r="P2195">
        <v>4.6900000000000004</v>
      </c>
      <c r="Q2195" s="2" t="s">
        <v>8354</v>
      </c>
      <c r="R2195" s="2" t="s">
        <v>8355</v>
      </c>
      <c r="S2195" t="s">
        <v>8354</v>
      </c>
      <c r="T2195" s="2">
        <v>1</v>
      </c>
      <c r="U2195" s="2" t="str">
        <f t="shared" si="315"/>
        <v>NO</v>
      </c>
      <c r="V2195" t="s">
        <v>8354</v>
      </c>
      <c r="W2195" t="str">
        <f t="shared" si="316"/>
        <v>tier - 1</v>
      </c>
      <c r="X2195" t="s">
        <v>15</v>
      </c>
      <c r="Y2195" t="str">
        <f t="shared" si="317"/>
        <v>tier - 2</v>
      </c>
      <c r="Z2195" t="s">
        <v>10</v>
      </c>
      <c r="AA2195" s="15">
        <v>38282.75</v>
      </c>
      <c r="AB2195" t="str">
        <v>R1013</v>
      </c>
    </row>
    <row r="2196" spans="1:28" x14ac:dyDescent="0.2">
      <c r="A2196" s="1" t="s">
        <v>162</v>
      </c>
      <c r="B2196" s="13">
        <f t="shared" si="311"/>
        <v>29384</v>
      </c>
      <c r="C2196" s="1">
        <f t="shared" si="309"/>
        <v>42</v>
      </c>
      <c r="D2196">
        <v>1980</v>
      </c>
      <c r="E2196" s="7" t="s">
        <v>17</v>
      </c>
      <c r="F2196">
        <v>12</v>
      </c>
      <c r="G2196" s="8" t="str">
        <f t="shared" si="310"/>
        <v>Jun</v>
      </c>
      <c r="H2196" s="8" t="s">
        <v>6732</v>
      </c>
      <c r="I2196" s="14" t="s">
        <v>8263</v>
      </c>
      <c r="J2196" t="s">
        <v>6584</v>
      </c>
      <c r="K2196">
        <v>1980</v>
      </c>
      <c r="L2196">
        <f t="shared" si="312"/>
        <v>1980</v>
      </c>
      <c r="M2196">
        <v>15.96</v>
      </c>
      <c r="N2196" t="str">
        <f t="shared" si="313"/>
        <v>Underweight</v>
      </c>
      <c r="O2196" t="str">
        <f t="shared" si="314"/>
        <v>Normal</v>
      </c>
      <c r="P2196">
        <v>5.44</v>
      </c>
      <c r="Q2196" s="2" t="s">
        <v>8354</v>
      </c>
      <c r="R2196" s="2" t="s">
        <v>8355</v>
      </c>
      <c r="S2196" t="s">
        <v>8354</v>
      </c>
      <c r="T2196" s="2">
        <v>1</v>
      </c>
      <c r="U2196" s="2" t="str">
        <f t="shared" si="315"/>
        <v>NO</v>
      </c>
      <c r="V2196" t="s">
        <v>8354</v>
      </c>
      <c r="W2196" t="str">
        <f t="shared" si="316"/>
        <v>tier - 1</v>
      </c>
      <c r="X2196" t="s">
        <v>15</v>
      </c>
      <c r="Y2196" t="str">
        <f t="shared" si="317"/>
        <v>tier - 3</v>
      </c>
      <c r="Z2196" t="s">
        <v>11</v>
      </c>
      <c r="AA2196" s="15">
        <v>38313.129999999997</v>
      </c>
      <c r="AB2196" t="str">
        <v>R1011</v>
      </c>
    </row>
    <row r="2197" spans="1:28" x14ac:dyDescent="0.2">
      <c r="A2197" s="1" t="s">
        <v>161</v>
      </c>
      <c r="B2197" s="13">
        <f t="shared" si="311"/>
        <v>37516</v>
      </c>
      <c r="C2197" s="1">
        <f t="shared" si="309"/>
        <v>20</v>
      </c>
      <c r="D2197">
        <v>2002</v>
      </c>
      <c r="E2197" s="7" t="s">
        <v>19</v>
      </c>
      <c r="F2197">
        <v>17</v>
      </c>
      <c r="G2197" s="8" t="str">
        <f t="shared" si="310"/>
        <v>Sep</v>
      </c>
      <c r="H2197" s="8" t="s">
        <v>6732</v>
      </c>
      <c r="I2197" s="14" t="s">
        <v>8264</v>
      </c>
      <c r="J2197" t="s">
        <v>5229</v>
      </c>
      <c r="K2197">
        <v>2002</v>
      </c>
      <c r="L2197">
        <f t="shared" si="312"/>
        <v>2002</v>
      </c>
      <c r="M2197">
        <v>39.5</v>
      </c>
      <c r="N2197" t="str">
        <f t="shared" si="313"/>
        <v>Obesity</v>
      </c>
      <c r="O2197" t="str">
        <f t="shared" si="314"/>
        <v>Normal</v>
      </c>
      <c r="P2197">
        <v>5.05</v>
      </c>
      <c r="Q2197" s="2" t="s">
        <v>8354</v>
      </c>
      <c r="R2197" s="2" t="s">
        <v>8355</v>
      </c>
      <c r="S2197" t="s">
        <v>8354</v>
      </c>
      <c r="T2197" s="2">
        <v>1</v>
      </c>
      <c r="U2197" s="2" t="str">
        <f t="shared" si="315"/>
        <v>NO</v>
      </c>
      <c r="V2197" t="s">
        <v>8354</v>
      </c>
      <c r="W2197" t="str">
        <f t="shared" si="316"/>
        <v>tier - 1</v>
      </c>
      <c r="X2197" t="s">
        <v>15</v>
      </c>
      <c r="Y2197" t="str">
        <f t="shared" si="317"/>
        <v>tier - 3</v>
      </c>
      <c r="Z2197" t="s">
        <v>11</v>
      </c>
      <c r="AA2197" s="15">
        <v>38344.57</v>
      </c>
      <c r="AB2197" t="str">
        <v>R1011</v>
      </c>
    </row>
    <row r="2198" spans="1:28" x14ac:dyDescent="0.2">
      <c r="A2198" s="1" t="s">
        <v>160</v>
      </c>
      <c r="B2198" s="13">
        <f t="shared" si="311"/>
        <v>25802</v>
      </c>
      <c r="C2198" s="1">
        <f t="shared" ref="C2198:C2261" si="318">DATEDIF(B2198,DATE(2023,6,8),"Y")</f>
        <v>52</v>
      </c>
      <c r="D2198">
        <v>1970</v>
      </c>
      <c r="E2198" s="7" t="s">
        <v>34</v>
      </c>
      <c r="F2198">
        <v>22</v>
      </c>
      <c r="G2198" s="8" t="str">
        <f t="shared" si="310"/>
        <v>Aug</v>
      </c>
      <c r="H2198" s="8" t="s">
        <v>6732</v>
      </c>
      <c r="I2198" s="14" t="s">
        <v>8265</v>
      </c>
      <c r="J2198" t="s">
        <v>6585</v>
      </c>
      <c r="K2198">
        <v>1970</v>
      </c>
      <c r="L2198">
        <f t="shared" si="312"/>
        <v>1970</v>
      </c>
      <c r="M2198">
        <v>33.770000000000003</v>
      </c>
      <c r="N2198" t="str">
        <f t="shared" si="313"/>
        <v>Obesity</v>
      </c>
      <c r="O2198" t="str">
        <f t="shared" si="314"/>
        <v>Prediabetes</v>
      </c>
      <c r="P2198">
        <v>6</v>
      </c>
      <c r="Q2198" s="2" t="s">
        <v>8354</v>
      </c>
      <c r="R2198" s="2" t="s">
        <v>8355</v>
      </c>
      <c r="S2198" t="s">
        <v>8354</v>
      </c>
      <c r="T2198" s="2">
        <v>1</v>
      </c>
      <c r="U2198" s="2" t="str">
        <f t="shared" si="315"/>
        <v>NO</v>
      </c>
      <c r="V2198" t="s">
        <v>8354</v>
      </c>
      <c r="W2198" t="str">
        <f t="shared" si="316"/>
        <v>tier - 2</v>
      </c>
      <c r="X2198" t="s">
        <v>10</v>
      </c>
      <c r="Y2198" t="str">
        <f t="shared" si="317"/>
        <v>tier - 3</v>
      </c>
      <c r="Z2198" t="s">
        <v>11</v>
      </c>
      <c r="AA2198" s="15">
        <v>38389.79</v>
      </c>
      <c r="AB2198" t="str">
        <v>R1011</v>
      </c>
    </row>
    <row r="2199" spans="1:28" x14ac:dyDescent="0.2">
      <c r="A2199" s="1" t="s">
        <v>159</v>
      </c>
      <c r="B2199" s="13">
        <f t="shared" si="311"/>
        <v>26290</v>
      </c>
      <c r="C2199" s="1">
        <f t="shared" si="318"/>
        <v>51</v>
      </c>
      <c r="D2199">
        <v>1971</v>
      </c>
      <c r="E2199" s="7" t="s">
        <v>29</v>
      </c>
      <c r="F2199">
        <v>23</v>
      </c>
      <c r="G2199" s="8" t="str">
        <f t="shared" si="310"/>
        <v>Dec</v>
      </c>
      <c r="H2199" s="8" t="s">
        <v>6732</v>
      </c>
      <c r="I2199" s="14" t="s">
        <v>6779</v>
      </c>
      <c r="J2199" t="s">
        <v>6586</v>
      </c>
      <c r="K2199">
        <v>1971</v>
      </c>
      <c r="L2199">
        <f t="shared" si="312"/>
        <v>1971</v>
      </c>
      <c r="M2199">
        <v>26.84</v>
      </c>
      <c r="N2199" t="str">
        <f t="shared" si="313"/>
        <v>Overweight</v>
      </c>
      <c r="O2199" t="str">
        <f t="shared" si="314"/>
        <v>Prediabetes</v>
      </c>
      <c r="P2199">
        <v>5.99</v>
      </c>
      <c r="Q2199" s="2" t="s">
        <v>8355</v>
      </c>
      <c r="R2199" s="2" t="s">
        <v>8355</v>
      </c>
      <c r="S2199" t="s">
        <v>8354</v>
      </c>
      <c r="T2199" s="2">
        <v>1</v>
      </c>
      <c r="U2199" s="2" t="str">
        <f t="shared" si="315"/>
        <v>NO</v>
      </c>
      <c r="V2199" t="s">
        <v>8354</v>
      </c>
      <c r="W2199" t="str">
        <f t="shared" si="316"/>
        <v>tier - 2</v>
      </c>
      <c r="X2199" t="s">
        <v>10</v>
      </c>
      <c r="Y2199" t="str">
        <f t="shared" si="317"/>
        <v>tier - 1</v>
      </c>
      <c r="Z2199" t="s">
        <v>15</v>
      </c>
      <c r="AA2199" s="15">
        <v>38405.26</v>
      </c>
      <c r="AB2199" t="str">
        <v>R1011</v>
      </c>
    </row>
    <row r="2200" spans="1:28" x14ac:dyDescent="0.2">
      <c r="A2200" s="1" t="s">
        <v>158</v>
      </c>
      <c r="B2200" s="13">
        <f t="shared" si="311"/>
        <v>31584</v>
      </c>
      <c r="C2200" s="1">
        <f t="shared" si="318"/>
        <v>36</v>
      </c>
      <c r="D2200">
        <v>1986</v>
      </c>
      <c r="E2200" s="7" t="s">
        <v>17</v>
      </c>
      <c r="F2200">
        <v>21</v>
      </c>
      <c r="G2200" s="8" t="str">
        <f t="shared" si="310"/>
        <v>Jun</v>
      </c>
      <c r="H2200" s="8" t="s">
        <v>6732</v>
      </c>
      <c r="I2200" s="14" t="s">
        <v>8266</v>
      </c>
      <c r="J2200" t="s">
        <v>6587</v>
      </c>
      <c r="K2200">
        <v>1986</v>
      </c>
      <c r="L2200">
        <f t="shared" si="312"/>
        <v>1986</v>
      </c>
      <c r="M2200">
        <v>35.53</v>
      </c>
      <c r="N2200" t="str">
        <f t="shared" si="313"/>
        <v>Obesity</v>
      </c>
      <c r="O2200" t="str">
        <f t="shared" si="314"/>
        <v>Normal</v>
      </c>
      <c r="P2200">
        <v>4.3600000000000003</v>
      </c>
      <c r="Q2200" s="2" t="s">
        <v>8354</v>
      </c>
      <c r="R2200" s="2" t="s">
        <v>8354</v>
      </c>
      <c r="S2200" t="s">
        <v>2382</v>
      </c>
      <c r="T2200" s="2">
        <v>1</v>
      </c>
      <c r="U2200" s="2" t="str">
        <f t="shared" si="315"/>
        <v>NO</v>
      </c>
      <c r="V2200" t="s">
        <v>8354</v>
      </c>
      <c r="W2200" t="str">
        <f t="shared" si="316"/>
        <v>tier - 1</v>
      </c>
      <c r="X2200" t="s">
        <v>15</v>
      </c>
      <c r="Y2200" t="str">
        <f t="shared" si="317"/>
        <v>tier - 2</v>
      </c>
      <c r="Z2200" t="s">
        <v>10</v>
      </c>
      <c r="AA2200" s="15">
        <v>38415.47</v>
      </c>
      <c r="AB2200" t="str">
        <v>R1011</v>
      </c>
    </row>
    <row r="2201" spans="1:28" x14ac:dyDescent="0.2">
      <c r="A2201" s="1" t="s">
        <v>157</v>
      </c>
      <c r="B2201" s="13">
        <f t="shared" si="311"/>
        <v>36476</v>
      </c>
      <c r="C2201" s="1">
        <f t="shared" si="318"/>
        <v>23</v>
      </c>
      <c r="D2201">
        <v>1999</v>
      </c>
      <c r="E2201" s="7" t="s">
        <v>14</v>
      </c>
      <c r="F2201">
        <v>12</v>
      </c>
      <c r="G2201" s="8" t="str">
        <f t="shared" si="310"/>
        <v>Nov</v>
      </c>
      <c r="H2201" s="8" t="s">
        <v>6732</v>
      </c>
      <c r="I2201" s="14" t="s">
        <v>8267</v>
      </c>
      <c r="J2201" t="s">
        <v>6588</v>
      </c>
      <c r="K2201">
        <v>1999</v>
      </c>
      <c r="L2201">
        <f t="shared" si="312"/>
        <v>1999</v>
      </c>
      <c r="M2201">
        <v>30.59</v>
      </c>
      <c r="N2201" t="str">
        <f t="shared" si="313"/>
        <v>Obesity</v>
      </c>
      <c r="O2201" t="str">
        <f t="shared" si="314"/>
        <v>Normal</v>
      </c>
      <c r="P2201">
        <v>4.41</v>
      </c>
      <c r="Q2201" s="2" t="s">
        <v>8354</v>
      </c>
      <c r="R2201" s="2" t="s">
        <v>8354</v>
      </c>
      <c r="S2201" t="s">
        <v>2382</v>
      </c>
      <c r="T2201" s="2">
        <v>1</v>
      </c>
      <c r="U2201" s="2" t="str">
        <f t="shared" si="315"/>
        <v>NO</v>
      </c>
      <c r="V2201" t="s">
        <v>8354</v>
      </c>
      <c r="W2201" t="str">
        <f t="shared" si="316"/>
        <v>tier - 2</v>
      </c>
      <c r="X2201" t="s">
        <v>10</v>
      </c>
      <c r="Y2201" t="str">
        <f t="shared" si="317"/>
        <v>tier - 2</v>
      </c>
      <c r="Z2201" t="s">
        <v>10</v>
      </c>
      <c r="AA2201" s="15">
        <v>38511.629999999997</v>
      </c>
      <c r="AB2201" t="str">
        <v>R1024</v>
      </c>
    </row>
    <row r="2202" spans="1:28" x14ac:dyDescent="0.2">
      <c r="A2202" s="1" t="s">
        <v>156</v>
      </c>
      <c r="B2202" s="13">
        <f t="shared" si="311"/>
        <v>33067</v>
      </c>
      <c r="C2202" s="1">
        <f t="shared" si="318"/>
        <v>32</v>
      </c>
      <c r="D2202">
        <v>1990</v>
      </c>
      <c r="E2202" s="7" t="s">
        <v>9</v>
      </c>
      <c r="F2202">
        <v>13</v>
      </c>
      <c r="G2202" s="8" t="str">
        <f t="shared" si="310"/>
        <v>Jul</v>
      </c>
      <c r="H2202" s="8" t="s">
        <v>6732</v>
      </c>
      <c r="I2202" s="14" t="s">
        <v>8268</v>
      </c>
      <c r="J2202" t="s">
        <v>6589</v>
      </c>
      <c r="K2202">
        <v>1990</v>
      </c>
      <c r="L2202">
        <f t="shared" si="312"/>
        <v>1990</v>
      </c>
      <c r="M2202">
        <v>30.59</v>
      </c>
      <c r="N2202" t="str">
        <f t="shared" si="313"/>
        <v>Obesity</v>
      </c>
      <c r="O2202" t="str">
        <f t="shared" si="314"/>
        <v>Normal</v>
      </c>
      <c r="P2202">
        <v>4.17</v>
      </c>
      <c r="Q2202" s="2" t="s">
        <v>8354</v>
      </c>
      <c r="R2202" s="2" t="s">
        <v>8354</v>
      </c>
      <c r="S2202" t="s">
        <v>2382</v>
      </c>
      <c r="T2202" s="2">
        <v>1</v>
      </c>
      <c r="U2202" s="2" t="str">
        <f t="shared" si="315"/>
        <v>NO</v>
      </c>
      <c r="V2202" t="s">
        <v>8354</v>
      </c>
      <c r="W2202" t="str">
        <f t="shared" si="316"/>
        <v>tier - 2</v>
      </c>
      <c r="X2202" t="s">
        <v>10</v>
      </c>
      <c r="Y2202" t="str">
        <f t="shared" si="317"/>
        <v>tier - 2</v>
      </c>
      <c r="Z2202" t="s">
        <v>10</v>
      </c>
      <c r="AA2202" s="15">
        <v>38652.089999999997</v>
      </c>
      <c r="AB2202" t="str">
        <v>R1011</v>
      </c>
    </row>
    <row r="2203" spans="1:28" x14ac:dyDescent="0.2">
      <c r="A2203" s="1" t="s">
        <v>155</v>
      </c>
      <c r="B2203" s="13">
        <f t="shared" si="311"/>
        <v>31613</v>
      </c>
      <c r="C2203" s="1">
        <f t="shared" si="318"/>
        <v>36</v>
      </c>
      <c r="D2203">
        <v>1986</v>
      </c>
      <c r="E2203" s="7" t="s">
        <v>9</v>
      </c>
      <c r="F2203">
        <v>20</v>
      </c>
      <c r="G2203" s="8" t="str">
        <f t="shared" si="310"/>
        <v>Jul</v>
      </c>
      <c r="H2203" s="8" t="s">
        <v>6732</v>
      </c>
      <c r="I2203" s="14" t="s">
        <v>6899</v>
      </c>
      <c r="J2203" t="s">
        <v>6590</v>
      </c>
      <c r="K2203">
        <v>1986</v>
      </c>
      <c r="L2203">
        <f t="shared" si="312"/>
        <v>1986</v>
      </c>
      <c r="M2203">
        <v>27.835000000000001</v>
      </c>
      <c r="N2203" t="str">
        <f t="shared" si="313"/>
        <v>Overweight</v>
      </c>
      <c r="O2203" t="str">
        <f t="shared" si="314"/>
        <v>Normal</v>
      </c>
      <c r="P2203">
        <v>4.4400000000000004</v>
      </c>
      <c r="Q2203" s="2" t="s">
        <v>8354</v>
      </c>
      <c r="R2203" s="2" t="s">
        <v>8354</v>
      </c>
      <c r="S2203" t="s">
        <v>2382</v>
      </c>
      <c r="T2203" s="2">
        <v>1</v>
      </c>
      <c r="U2203" s="2" t="str">
        <f t="shared" si="315"/>
        <v>NO</v>
      </c>
      <c r="V2203" t="s">
        <v>8354</v>
      </c>
      <c r="W2203" t="str">
        <f t="shared" si="316"/>
        <v>tier - 1</v>
      </c>
      <c r="X2203" t="s">
        <v>15</v>
      </c>
      <c r="Y2203" t="str">
        <f t="shared" si="317"/>
        <v>tier - 3</v>
      </c>
      <c r="Z2203" t="s">
        <v>11</v>
      </c>
      <c r="AA2203" s="15">
        <v>38709.18</v>
      </c>
      <c r="AB2203" t="str">
        <v>R1013</v>
      </c>
    </row>
    <row r="2204" spans="1:28" x14ac:dyDescent="0.2">
      <c r="A2204" s="1" t="s">
        <v>154</v>
      </c>
      <c r="B2204" s="13">
        <f t="shared" si="311"/>
        <v>33564</v>
      </c>
      <c r="C2204" s="1">
        <f t="shared" si="318"/>
        <v>31</v>
      </c>
      <c r="D2204">
        <v>1991</v>
      </c>
      <c r="E2204" s="7" t="s">
        <v>14</v>
      </c>
      <c r="F2204">
        <v>22</v>
      </c>
      <c r="G2204" s="8" t="str">
        <f t="shared" si="310"/>
        <v>Nov</v>
      </c>
      <c r="H2204" s="8" t="s">
        <v>6730</v>
      </c>
      <c r="I2204" s="14" t="s">
        <v>8269</v>
      </c>
      <c r="J2204" t="s">
        <v>6591</v>
      </c>
      <c r="K2204">
        <v>1991</v>
      </c>
      <c r="L2204">
        <f t="shared" si="312"/>
        <v>1991</v>
      </c>
      <c r="M2204">
        <v>40.26</v>
      </c>
      <c r="N2204" t="str">
        <f t="shared" si="313"/>
        <v>Obesity</v>
      </c>
      <c r="O2204" t="str">
        <f t="shared" si="314"/>
        <v>Normal</v>
      </c>
      <c r="P2204">
        <v>5.52</v>
      </c>
      <c r="Q2204" s="2" t="s">
        <v>8354</v>
      </c>
      <c r="R2204" s="2" t="s">
        <v>8355</v>
      </c>
      <c r="S2204" t="s">
        <v>8354</v>
      </c>
      <c r="T2204" s="2">
        <v>1</v>
      </c>
      <c r="U2204" s="2" t="str">
        <f t="shared" si="315"/>
        <v>NO</v>
      </c>
      <c r="V2204" t="s">
        <v>8354</v>
      </c>
      <c r="W2204" t="str">
        <f t="shared" si="316"/>
        <v>tier - 1</v>
      </c>
      <c r="X2204" t="s">
        <v>15</v>
      </c>
      <c r="Y2204" t="str">
        <f t="shared" si="317"/>
        <v>tier - 3</v>
      </c>
      <c r="Z2204" t="s">
        <v>11</v>
      </c>
      <c r="AA2204" s="15">
        <v>38711</v>
      </c>
      <c r="AB2204" t="str">
        <v>R1011</v>
      </c>
    </row>
    <row r="2205" spans="1:28" x14ac:dyDescent="0.2">
      <c r="A2205" s="1" t="s">
        <v>153</v>
      </c>
      <c r="B2205" s="13">
        <f t="shared" si="311"/>
        <v>33544</v>
      </c>
      <c r="C2205" s="1">
        <f t="shared" si="318"/>
        <v>31</v>
      </c>
      <c r="D2205">
        <v>1991</v>
      </c>
      <c r="E2205" s="7" t="s">
        <v>14</v>
      </c>
      <c r="F2205">
        <v>2</v>
      </c>
      <c r="G2205" s="8" t="str">
        <f t="shared" si="310"/>
        <v>Nov</v>
      </c>
      <c r="H2205" s="8" t="s">
        <v>6730</v>
      </c>
      <c r="I2205" s="14" t="s">
        <v>7914</v>
      </c>
      <c r="J2205" t="s">
        <v>6592</v>
      </c>
      <c r="K2205">
        <v>1991</v>
      </c>
      <c r="L2205">
        <f t="shared" si="312"/>
        <v>1991</v>
      </c>
      <c r="M2205">
        <v>39.82</v>
      </c>
      <c r="N2205" t="str">
        <f t="shared" si="313"/>
        <v>Obesity</v>
      </c>
      <c r="O2205" t="str">
        <f t="shared" si="314"/>
        <v>Prediabetes</v>
      </c>
      <c r="P2205">
        <v>6.01</v>
      </c>
      <c r="Q2205" s="2" t="s">
        <v>8354</v>
      </c>
      <c r="R2205" s="2" t="s">
        <v>8355</v>
      </c>
      <c r="S2205" t="s">
        <v>8354</v>
      </c>
      <c r="T2205" s="2">
        <v>1</v>
      </c>
      <c r="U2205" s="2" t="str">
        <f t="shared" si="315"/>
        <v>NO</v>
      </c>
      <c r="V2205" t="s">
        <v>8354</v>
      </c>
      <c r="W2205" t="str">
        <f t="shared" si="316"/>
        <v>tier - 2</v>
      </c>
      <c r="X2205" t="s">
        <v>10</v>
      </c>
      <c r="Y2205" t="str">
        <f t="shared" si="317"/>
        <v>tier - 2</v>
      </c>
      <c r="Z2205" t="s">
        <v>10</v>
      </c>
      <c r="AA2205" s="15">
        <v>38711</v>
      </c>
      <c r="AB2205" t="str">
        <v>R1011</v>
      </c>
    </row>
    <row r="2206" spans="1:28" x14ac:dyDescent="0.2">
      <c r="A2206" s="1" t="s">
        <v>152</v>
      </c>
      <c r="B2206" s="13">
        <f t="shared" si="311"/>
        <v>27926</v>
      </c>
      <c r="C2206" s="1">
        <f t="shared" si="318"/>
        <v>46</v>
      </c>
      <c r="D2206">
        <v>1976</v>
      </c>
      <c r="E2206" s="7" t="s">
        <v>17</v>
      </c>
      <c r="F2206">
        <v>15</v>
      </c>
      <c r="G2206" s="8" t="str">
        <f t="shared" si="310"/>
        <v>Jun</v>
      </c>
      <c r="H2206" s="8" t="s">
        <v>6730</v>
      </c>
      <c r="I2206" s="14" t="s">
        <v>8270</v>
      </c>
      <c r="J2206" t="s">
        <v>6593</v>
      </c>
      <c r="K2206">
        <v>1976</v>
      </c>
      <c r="L2206">
        <f t="shared" si="312"/>
        <v>1976</v>
      </c>
      <c r="M2206">
        <v>39.159999999999997</v>
      </c>
      <c r="N2206" t="str">
        <f t="shared" si="313"/>
        <v>Obesity</v>
      </c>
      <c r="O2206" t="str">
        <f t="shared" si="314"/>
        <v>Prediabetes</v>
      </c>
      <c r="P2206">
        <v>5.81</v>
      </c>
      <c r="Q2206" s="2" t="s">
        <v>8354</v>
      </c>
      <c r="R2206" s="2" t="s">
        <v>8355</v>
      </c>
      <c r="S2206" t="s">
        <v>8354</v>
      </c>
      <c r="T2206" s="2">
        <v>1</v>
      </c>
      <c r="U2206" s="2" t="str">
        <f t="shared" si="315"/>
        <v>NO</v>
      </c>
      <c r="V2206" t="s">
        <v>8354</v>
      </c>
      <c r="W2206" t="str">
        <f t="shared" si="316"/>
        <v>tier - 2</v>
      </c>
      <c r="X2206" t="s">
        <v>10</v>
      </c>
      <c r="Y2206" t="str">
        <f t="shared" si="317"/>
        <v>tier - 2</v>
      </c>
      <c r="Z2206" t="s">
        <v>10</v>
      </c>
      <c r="AA2206" s="15">
        <v>38740.120000000003</v>
      </c>
      <c r="AB2206" t="str">
        <v>R1012</v>
      </c>
    </row>
    <row r="2207" spans="1:28" x14ac:dyDescent="0.2">
      <c r="A2207" s="1" t="s">
        <v>151</v>
      </c>
      <c r="B2207" s="13">
        <f t="shared" si="311"/>
        <v>33550</v>
      </c>
      <c r="C2207" s="1">
        <f t="shared" si="318"/>
        <v>31</v>
      </c>
      <c r="D2207">
        <v>1991</v>
      </c>
      <c r="E2207" s="7" t="s">
        <v>14</v>
      </c>
      <c r="F2207">
        <v>8</v>
      </c>
      <c r="G2207" s="8" t="str">
        <f t="shared" si="310"/>
        <v>Nov</v>
      </c>
      <c r="H2207" s="8" t="s">
        <v>6732</v>
      </c>
      <c r="I2207" s="14" t="s">
        <v>8271</v>
      </c>
      <c r="J2207" t="s">
        <v>6594</v>
      </c>
      <c r="K2207">
        <v>1991</v>
      </c>
      <c r="L2207">
        <f t="shared" si="312"/>
        <v>1991</v>
      </c>
      <c r="M2207">
        <v>25.555</v>
      </c>
      <c r="N2207" t="str">
        <f t="shared" si="313"/>
        <v>Overweight</v>
      </c>
      <c r="O2207" t="str">
        <f t="shared" si="314"/>
        <v>Normal</v>
      </c>
      <c r="P2207">
        <v>4.37</v>
      </c>
      <c r="Q2207" s="2" t="s">
        <v>8354</v>
      </c>
      <c r="R2207" s="2" t="s">
        <v>8354</v>
      </c>
      <c r="S2207" t="s">
        <v>2382</v>
      </c>
      <c r="T2207" s="2">
        <v>1</v>
      </c>
      <c r="U2207" s="2" t="str">
        <f t="shared" si="315"/>
        <v>NO</v>
      </c>
      <c r="V2207" t="s">
        <v>8354</v>
      </c>
      <c r="W2207" t="str">
        <f t="shared" si="316"/>
        <v>tier - 1</v>
      </c>
      <c r="X2207" t="s">
        <v>15</v>
      </c>
      <c r="Y2207" t="str">
        <f t="shared" si="317"/>
        <v>tier - 2</v>
      </c>
      <c r="Z2207" t="s">
        <v>10</v>
      </c>
      <c r="AA2207" s="15">
        <v>38746.36</v>
      </c>
      <c r="AB2207" t="str">
        <v>R1012</v>
      </c>
    </row>
    <row r="2208" spans="1:28" x14ac:dyDescent="0.2">
      <c r="A2208" s="1" t="s">
        <v>150</v>
      </c>
      <c r="B2208" s="13">
        <f t="shared" si="311"/>
        <v>38326</v>
      </c>
      <c r="C2208" s="1">
        <f t="shared" si="318"/>
        <v>18</v>
      </c>
      <c r="D2208">
        <v>2004</v>
      </c>
      <c r="E2208" s="7" t="s">
        <v>29</v>
      </c>
      <c r="F2208">
        <v>5</v>
      </c>
      <c r="G2208" s="8" t="str">
        <f t="shared" ref="G2208:G2271" si="319">IF(ISBLANK(E2208),"Sep",E2208)</f>
        <v>Dec</v>
      </c>
      <c r="H2208" s="8" t="s">
        <v>6732</v>
      </c>
      <c r="I2208" s="14" t="s">
        <v>7794</v>
      </c>
      <c r="J2208" t="s">
        <v>6595</v>
      </c>
      <c r="K2208">
        <v>2004</v>
      </c>
      <c r="L2208">
        <f t="shared" si="312"/>
        <v>2004</v>
      </c>
      <c r="M2208">
        <v>25.175000000000001</v>
      </c>
      <c r="N2208" t="str">
        <f t="shared" si="313"/>
        <v>Overweight</v>
      </c>
      <c r="O2208" t="str">
        <f t="shared" si="314"/>
        <v>Prediabetes</v>
      </c>
      <c r="P2208">
        <v>5.74</v>
      </c>
      <c r="Q2208" s="2" t="s">
        <v>8354</v>
      </c>
      <c r="R2208" s="2" t="s">
        <v>8354</v>
      </c>
      <c r="S2208" t="s">
        <v>2382</v>
      </c>
      <c r="T2208" s="2">
        <v>1</v>
      </c>
      <c r="U2208" s="2" t="str">
        <f t="shared" si="315"/>
        <v>NO</v>
      </c>
      <c r="V2208" t="s">
        <v>8354</v>
      </c>
      <c r="W2208" t="str">
        <f t="shared" si="316"/>
        <v>tier - 2</v>
      </c>
      <c r="X2208" t="s">
        <v>10</v>
      </c>
      <c r="Y2208" t="str">
        <f t="shared" si="317"/>
        <v>tier - 2</v>
      </c>
      <c r="Z2208" t="s">
        <v>10</v>
      </c>
      <c r="AA2208" s="15">
        <v>38792.69</v>
      </c>
      <c r="AB2208" t="str">
        <v>R1013</v>
      </c>
    </row>
    <row r="2209" spans="1:28" x14ac:dyDescent="0.2">
      <c r="A2209" s="1" t="s">
        <v>149</v>
      </c>
      <c r="B2209" s="13">
        <f t="shared" si="311"/>
        <v>29192</v>
      </c>
      <c r="C2209" s="1">
        <f t="shared" si="318"/>
        <v>43</v>
      </c>
      <c r="D2209">
        <v>1979</v>
      </c>
      <c r="E2209" s="7" t="s">
        <v>29</v>
      </c>
      <c r="F2209">
        <v>3</v>
      </c>
      <c r="G2209" s="8" t="str">
        <f t="shared" si="319"/>
        <v>Dec</v>
      </c>
      <c r="H2209" s="8" t="s">
        <v>6730</v>
      </c>
      <c r="I2209" s="14" t="s">
        <v>8272</v>
      </c>
      <c r="J2209" t="s">
        <v>6596</v>
      </c>
      <c r="K2209">
        <v>1979</v>
      </c>
      <c r="L2209">
        <f t="shared" si="312"/>
        <v>1979</v>
      </c>
      <c r="M2209">
        <v>38.28</v>
      </c>
      <c r="N2209" t="str">
        <f t="shared" si="313"/>
        <v>Obesity</v>
      </c>
      <c r="O2209" t="str">
        <f t="shared" si="314"/>
        <v>Normal</v>
      </c>
      <c r="P2209">
        <v>5.39</v>
      </c>
      <c r="Q2209" s="2" t="s">
        <v>8354</v>
      </c>
      <c r="R2209" s="2" t="s">
        <v>8355</v>
      </c>
      <c r="S2209" t="s">
        <v>8354</v>
      </c>
      <c r="T2209" s="2">
        <v>1</v>
      </c>
      <c r="U2209" s="2" t="str">
        <f t="shared" si="315"/>
        <v>NO</v>
      </c>
      <c r="V2209" t="s">
        <v>8354</v>
      </c>
      <c r="W2209" t="str">
        <f t="shared" si="316"/>
        <v>tier - 2</v>
      </c>
      <c r="X2209" t="s">
        <v>10</v>
      </c>
      <c r="Y2209" t="str">
        <f t="shared" si="317"/>
        <v>tier - 1</v>
      </c>
      <c r="Z2209" t="s">
        <v>15</v>
      </c>
      <c r="AA2209" s="15">
        <v>38836.980000000003</v>
      </c>
      <c r="AB2209" t="str">
        <v>R1011</v>
      </c>
    </row>
    <row r="2210" spans="1:28" x14ac:dyDescent="0.2">
      <c r="A2210" s="1" t="s">
        <v>148</v>
      </c>
      <c r="B2210" s="13">
        <f t="shared" si="311"/>
        <v>23534</v>
      </c>
      <c r="C2210" s="1">
        <f t="shared" si="318"/>
        <v>59</v>
      </c>
      <c r="D2210">
        <v>1964</v>
      </c>
      <c r="E2210" s="7" t="s">
        <v>17</v>
      </c>
      <c r="F2210">
        <v>6</v>
      </c>
      <c r="G2210" s="8" t="str">
        <f t="shared" si="319"/>
        <v>Jun</v>
      </c>
      <c r="H2210" s="8" t="s">
        <v>6730</v>
      </c>
      <c r="I2210" s="14" t="s">
        <v>8273</v>
      </c>
      <c r="J2210" t="s">
        <v>6597</v>
      </c>
      <c r="K2210">
        <v>1964</v>
      </c>
      <c r="L2210">
        <f t="shared" si="312"/>
        <v>1964</v>
      </c>
      <c r="M2210">
        <v>38.17</v>
      </c>
      <c r="N2210" t="str">
        <f t="shared" si="313"/>
        <v>Obesity</v>
      </c>
      <c r="O2210" t="str">
        <f t="shared" si="314"/>
        <v>Normal</v>
      </c>
      <c r="P2210">
        <v>4.07</v>
      </c>
      <c r="Q2210" s="2" t="s">
        <v>8354</v>
      </c>
      <c r="R2210" s="2" t="s">
        <v>8355</v>
      </c>
      <c r="S2210" t="s">
        <v>8354</v>
      </c>
      <c r="T2210" s="2">
        <v>1</v>
      </c>
      <c r="U2210" s="2" t="str">
        <f t="shared" si="315"/>
        <v>NO</v>
      </c>
      <c r="V2210" t="s">
        <v>8354</v>
      </c>
      <c r="W2210" t="str">
        <f t="shared" si="316"/>
        <v>tier - 2</v>
      </c>
      <c r="X2210" t="s">
        <v>10</v>
      </c>
      <c r="Y2210" t="str">
        <f t="shared" si="317"/>
        <v>tier - 2</v>
      </c>
      <c r="Z2210" t="s">
        <v>10</v>
      </c>
      <c r="AA2210" s="15">
        <v>38869.25</v>
      </c>
      <c r="AB2210" t="str">
        <v>R1011</v>
      </c>
    </row>
    <row r="2211" spans="1:28" x14ac:dyDescent="0.2">
      <c r="A2211" s="1" t="s">
        <v>147</v>
      </c>
      <c r="B2211" s="13">
        <f t="shared" si="311"/>
        <v>24683</v>
      </c>
      <c r="C2211" s="1">
        <f t="shared" si="318"/>
        <v>55</v>
      </c>
      <c r="D2211">
        <v>1967</v>
      </c>
      <c r="E2211" s="7" t="s">
        <v>9</v>
      </c>
      <c r="F2211">
        <v>30</v>
      </c>
      <c r="G2211" s="8" t="str">
        <f t="shared" si="319"/>
        <v>Jul</v>
      </c>
      <c r="H2211" s="8" t="s">
        <v>6730</v>
      </c>
      <c r="I2211" s="14" t="s">
        <v>6748</v>
      </c>
      <c r="J2211" t="s">
        <v>4801</v>
      </c>
      <c r="K2211">
        <v>1967</v>
      </c>
      <c r="L2211">
        <f t="shared" si="312"/>
        <v>1967</v>
      </c>
      <c r="M2211">
        <v>36.85</v>
      </c>
      <c r="N2211" t="str">
        <f t="shared" si="313"/>
        <v>Obesity</v>
      </c>
      <c r="O2211" t="str">
        <f t="shared" si="314"/>
        <v>Normal</v>
      </c>
      <c r="P2211">
        <v>5.49</v>
      </c>
      <c r="Q2211" s="2" t="s">
        <v>8354</v>
      </c>
      <c r="R2211" s="2" t="s">
        <v>8355</v>
      </c>
      <c r="S2211" t="s">
        <v>8354</v>
      </c>
      <c r="T2211" s="2">
        <v>1</v>
      </c>
      <c r="U2211" s="2" t="str">
        <f t="shared" si="315"/>
        <v>NO</v>
      </c>
      <c r="V2211" t="s">
        <v>8354</v>
      </c>
      <c r="W2211" t="str">
        <f t="shared" si="316"/>
        <v>tier - 1</v>
      </c>
      <c r="X2211" t="s">
        <v>15</v>
      </c>
      <c r="Y2211" t="str">
        <f t="shared" si="317"/>
        <v>tier - 2</v>
      </c>
      <c r="Z2211" t="s">
        <v>10</v>
      </c>
      <c r="AA2211" s="15">
        <v>38893.360000000001</v>
      </c>
      <c r="AB2211" t="str">
        <v>R1011</v>
      </c>
    </row>
    <row r="2212" spans="1:28" x14ac:dyDescent="0.2">
      <c r="A2212" s="1" t="s">
        <v>146</v>
      </c>
      <c r="B2212" s="13">
        <f t="shared" si="311"/>
        <v>31944</v>
      </c>
      <c r="C2212" s="1">
        <f t="shared" si="318"/>
        <v>35</v>
      </c>
      <c r="D2212">
        <v>1987</v>
      </c>
      <c r="E2212" s="7" t="s">
        <v>17</v>
      </c>
      <c r="F2212">
        <v>16</v>
      </c>
      <c r="G2212" s="8" t="str">
        <f t="shared" si="319"/>
        <v>Jun</v>
      </c>
      <c r="H2212" s="8" t="s">
        <v>6732</v>
      </c>
      <c r="I2212" s="14" t="s">
        <v>8099</v>
      </c>
      <c r="J2212" t="s">
        <v>6598</v>
      </c>
      <c r="K2212">
        <v>1987</v>
      </c>
      <c r="L2212">
        <f t="shared" si="312"/>
        <v>1987</v>
      </c>
      <c r="M2212">
        <v>22.61</v>
      </c>
      <c r="N2212" t="str">
        <f t="shared" si="313"/>
        <v>Normalweight</v>
      </c>
      <c r="O2212" t="str">
        <f t="shared" si="314"/>
        <v>Normal</v>
      </c>
      <c r="P2212">
        <v>5.68</v>
      </c>
      <c r="Q2212" s="2" t="s">
        <v>8354</v>
      </c>
      <c r="R2212" s="2" t="s">
        <v>8354</v>
      </c>
      <c r="S2212" t="s">
        <v>2382</v>
      </c>
      <c r="T2212" s="2">
        <v>1</v>
      </c>
      <c r="U2212" s="2" t="str">
        <f t="shared" si="315"/>
        <v>NO</v>
      </c>
      <c r="V2212" t="s">
        <v>8354</v>
      </c>
      <c r="W2212" t="str">
        <f t="shared" si="316"/>
        <v>tier - 2</v>
      </c>
      <c r="X2212" t="s">
        <v>10</v>
      </c>
      <c r="Y2212" t="str">
        <f t="shared" si="317"/>
        <v>tier - 2</v>
      </c>
      <c r="Z2212" t="s">
        <v>10</v>
      </c>
      <c r="AA2212" s="15">
        <v>38924.04</v>
      </c>
      <c r="AB2212" t="str">
        <v>R1011</v>
      </c>
    </row>
    <row r="2213" spans="1:28" x14ac:dyDescent="0.2">
      <c r="A2213" s="1" t="s">
        <v>145</v>
      </c>
      <c r="B2213" s="13">
        <f t="shared" si="311"/>
        <v>28109</v>
      </c>
      <c r="C2213" s="1">
        <f t="shared" si="318"/>
        <v>46</v>
      </c>
      <c r="D2213">
        <v>1976</v>
      </c>
      <c r="E2213" s="7" t="s">
        <v>29</v>
      </c>
      <c r="F2213">
        <v>15</v>
      </c>
      <c r="G2213" s="8" t="str">
        <f t="shared" si="319"/>
        <v>Dec</v>
      </c>
      <c r="H2213" s="8" t="s">
        <v>6732</v>
      </c>
      <c r="I2213" s="14" t="s">
        <v>7794</v>
      </c>
      <c r="J2213" t="s">
        <v>6296</v>
      </c>
      <c r="K2213">
        <v>1976</v>
      </c>
      <c r="L2213">
        <f t="shared" si="312"/>
        <v>1976</v>
      </c>
      <c r="M2213">
        <v>21.754999999999999</v>
      </c>
      <c r="N2213" t="str">
        <f t="shared" si="313"/>
        <v>Normalweight</v>
      </c>
      <c r="O2213" t="str">
        <f t="shared" si="314"/>
        <v>Prediabetes</v>
      </c>
      <c r="P2213">
        <v>6.09</v>
      </c>
      <c r="Q2213" s="2" t="s">
        <v>8354</v>
      </c>
      <c r="R2213" s="2" t="s">
        <v>8354</v>
      </c>
      <c r="S2213" t="s">
        <v>2382</v>
      </c>
      <c r="T2213" s="2">
        <v>1</v>
      </c>
      <c r="U2213" s="2" t="str">
        <f t="shared" si="315"/>
        <v>NO</v>
      </c>
      <c r="V2213" t="s">
        <v>8354</v>
      </c>
      <c r="W2213" t="str">
        <f t="shared" si="316"/>
        <v>tier - 2</v>
      </c>
      <c r="X2213" t="s">
        <v>10</v>
      </c>
      <c r="Y2213" t="str">
        <f t="shared" si="317"/>
        <v>tier - 3</v>
      </c>
      <c r="Z2213" t="s">
        <v>11</v>
      </c>
      <c r="AA2213" s="15">
        <v>38932.559999999998</v>
      </c>
      <c r="AB2213" t="str">
        <v>R1011</v>
      </c>
    </row>
    <row r="2214" spans="1:28" x14ac:dyDescent="0.2">
      <c r="A2214" s="1" t="s">
        <v>144</v>
      </c>
      <c r="B2214" s="13">
        <f t="shared" si="311"/>
        <v>29488</v>
      </c>
      <c r="C2214" s="1">
        <f t="shared" si="318"/>
        <v>42</v>
      </c>
      <c r="D2214">
        <v>1980</v>
      </c>
      <c r="E2214" s="7" t="s">
        <v>19</v>
      </c>
      <c r="F2214">
        <v>24</v>
      </c>
      <c r="G2214" s="8" t="str">
        <f t="shared" si="319"/>
        <v>Sep</v>
      </c>
      <c r="H2214" s="8" t="s">
        <v>6732</v>
      </c>
      <c r="I2214" s="14" t="s">
        <v>7089</v>
      </c>
      <c r="J2214" t="s">
        <v>6599</v>
      </c>
      <c r="K2214">
        <v>1980</v>
      </c>
      <c r="L2214">
        <f t="shared" si="312"/>
        <v>1980</v>
      </c>
      <c r="M2214">
        <v>20.425000000000001</v>
      </c>
      <c r="N2214" t="str">
        <f t="shared" si="313"/>
        <v>Normalweight</v>
      </c>
      <c r="O2214" t="str">
        <f t="shared" si="314"/>
        <v>Normal</v>
      </c>
      <c r="P2214">
        <v>5.53</v>
      </c>
      <c r="Q2214" s="2" t="s">
        <v>8354</v>
      </c>
      <c r="R2214" s="2" t="s">
        <v>8354</v>
      </c>
      <c r="S2214" t="s">
        <v>2382</v>
      </c>
      <c r="T2214" s="2">
        <v>1</v>
      </c>
      <c r="U2214" s="2" t="str">
        <f t="shared" si="315"/>
        <v>NO</v>
      </c>
      <c r="V2214" t="s">
        <v>8354</v>
      </c>
      <c r="W2214" t="str">
        <f t="shared" si="316"/>
        <v>tier - 2</v>
      </c>
      <c r="X2214" t="s">
        <v>10</v>
      </c>
      <c r="Y2214" t="str">
        <f t="shared" si="317"/>
        <v>tier - 3</v>
      </c>
      <c r="Z2214" t="s">
        <v>11</v>
      </c>
      <c r="AA2214" s="15">
        <v>38947.43</v>
      </c>
      <c r="AB2214" t="str">
        <v>R1011</v>
      </c>
    </row>
    <row r="2215" spans="1:28" x14ac:dyDescent="0.2">
      <c r="A2215" s="1" t="s">
        <v>143</v>
      </c>
      <c r="B2215" s="13">
        <f t="shared" si="311"/>
        <v>28775</v>
      </c>
      <c r="C2215" s="1">
        <f t="shared" si="318"/>
        <v>44</v>
      </c>
      <c r="D2215">
        <v>1978</v>
      </c>
      <c r="E2215" s="7" t="s">
        <v>36</v>
      </c>
      <c r="F2215">
        <v>12</v>
      </c>
      <c r="G2215" s="8" t="str">
        <f t="shared" si="319"/>
        <v>Oct</v>
      </c>
      <c r="H2215" s="8" t="s">
        <v>6730</v>
      </c>
      <c r="I2215" s="14" t="s">
        <v>8274</v>
      </c>
      <c r="J2215" t="s">
        <v>6721</v>
      </c>
      <c r="K2215">
        <v>1978</v>
      </c>
      <c r="L2215">
        <f t="shared" si="312"/>
        <v>1978</v>
      </c>
      <c r="M2215">
        <v>31.35</v>
      </c>
      <c r="N2215" t="str">
        <f t="shared" si="313"/>
        <v>Obesity</v>
      </c>
      <c r="O2215" t="str">
        <f t="shared" si="314"/>
        <v>Normal</v>
      </c>
      <c r="P2215">
        <v>4.28</v>
      </c>
      <c r="Q2215" s="2" t="s">
        <v>8354</v>
      </c>
      <c r="R2215" s="2" t="s">
        <v>8355</v>
      </c>
      <c r="S2215" t="s">
        <v>8354</v>
      </c>
      <c r="T2215" s="2">
        <v>1</v>
      </c>
      <c r="U2215" s="2" t="str">
        <f t="shared" si="315"/>
        <v>NO</v>
      </c>
      <c r="V2215" t="s">
        <v>8354</v>
      </c>
      <c r="W2215" t="str">
        <f t="shared" si="316"/>
        <v>tier - 1</v>
      </c>
      <c r="X2215" t="s">
        <v>15</v>
      </c>
      <c r="Y2215" t="str">
        <f t="shared" si="317"/>
        <v>tier - 1</v>
      </c>
      <c r="Z2215" t="s">
        <v>15</v>
      </c>
      <c r="AA2215" s="15">
        <v>38998.550000000003</v>
      </c>
      <c r="AB2215" t="str">
        <v>R1011</v>
      </c>
    </row>
    <row r="2216" spans="1:28" x14ac:dyDescent="0.2">
      <c r="A2216" s="1" t="s">
        <v>142</v>
      </c>
      <c r="B2216" s="13">
        <f t="shared" si="311"/>
        <v>31310</v>
      </c>
      <c r="C2216" s="1">
        <f t="shared" si="318"/>
        <v>37</v>
      </c>
      <c r="D2216">
        <v>1985</v>
      </c>
      <c r="E2216" s="7" t="s">
        <v>19</v>
      </c>
      <c r="F2216">
        <v>20</v>
      </c>
      <c r="G2216" s="8" t="str">
        <f t="shared" si="319"/>
        <v>Sep</v>
      </c>
      <c r="H2216" s="8" t="s">
        <v>6730</v>
      </c>
      <c r="I2216" s="14" t="s">
        <v>7098</v>
      </c>
      <c r="J2216" t="s">
        <v>6600</v>
      </c>
      <c r="K2216">
        <v>1985</v>
      </c>
      <c r="L2216">
        <f t="shared" si="312"/>
        <v>1985</v>
      </c>
      <c r="M2216">
        <v>31.13</v>
      </c>
      <c r="N2216" t="str">
        <f t="shared" si="313"/>
        <v>Obesity</v>
      </c>
      <c r="O2216" t="str">
        <f t="shared" si="314"/>
        <v>Prediabetes</v>
      </c>
      <c r="P2216">
        <v>6.01</v>
      </c>
      <c r="Q2216" s="2" t="s">
        <v>8354</v>
      </c>
      <c r="R2216" s="2" t="s">
        <v>8355</v>
      </c>
      <c r="S2216" t="s">
        <v>8354</v>
      </c>
      <c r="T2216" s="2">
        <v>1</v>
      </c>
      <c r="U2216" s="2" t="str">
        <f t="shared" si="315"/>
        <v>NO</v>
      </c>
      <c r="V2216" t="s">
        <v>8354</v>
      </c>
      <c r="W2216" t="str">
        <f t="shared" si="316"/>
        <v>tier - 1</v>
      </c>
      <c r="X2216" t="s">
        <v>15</v>
      </c>
      <c r="Y2216" t="str">
        <f t="shared" si="317"/>
        <v>tier - 3</v>
      </c>
      <c r="Z2216" t="s">
        <v>11</v>
      </c>
      <c r="AA2216" s="15">
        <v>39047.29</v>
      </c>
      <c r="AB2216" t="str">
        <v>R1017</v>
      </c>
    </row>
    <row r="2217" spans="1:28" x14ac:dyDescent="0.2">
      <c r="A2217" s="1" t="s">
        <v>141</v>
      </c>
      <c r="B2217" s="13">
        <f t="shared" si="311"/>
        <v>30167</v>
      </c>
      <c r="C2217" s="1">
        <f t="shared" si="318"/>
        <v>40</v>
      </c>
      <c r="D2217">
        <v>1982</v>
      </c>
      <c r="E2217" s="7" t="s">
        <v>34</v>
      </c>
      <c r="F2217">
        <v>4</v>
      </c>
      <c r="G2217" s="8" t="str">
        <f t="shared" si="319"/>
        <v>Aug</v>
      </c>
      <c r="H2217" s="8" t="s">
        <v>6732</v>
      </c>
      <c r="I2217" s="14" t="s">
        <v>8275</v>
      </c>
      <c r="J2217" t="s">
        <v>4874</v>
      </c>
      <c r="K2217">
        <v>1982</v>
      </c>
      <c r="L2217">
        <f t="shared" si="312"/>
        <v>1982</v>
      </c>
      <c r="M2217">
        <v>17.48</v>
      </c>
      <c r="N2217" t="str">
        <f t="shared" si="313"/>
        <v>Underweight</v>
      </c>
      <c r="O2217" t="str">
        <f t="shared" si="314"/>
        <v>Normal</v>
      </c>
      <c r="P2217">
        <v>4.59</v>
      </c>
      <c r="Q2217" s="2" t="s">
        <v>8354</v>
      </c>
      <c r="R2217" s="2" t="s">
        <v>8354</v>
      </c>
      <c r="S2217" t="s">
        <v>2382</v>
      </c>
      <c r="T2217" s="2">
        <v>1</v>
      </c>
      <c r="U2217" s="2" t="str">
        <f t="shared" si="315"/>
        <v>NO</v>
      </c>
      <c r="V2217" t="s">
        <v>8354</v>
      </c>
      <c r="W2217" t="str">
        <f t="shared" si="316"/>
        <v>tier - 1</v>
      </c>
      <c r="X2217" t="s">
        <v>15</v>
      </c>
      <c r="Y2217" t="str">
        <f t="shared" si="317"/>
        <v>tier - 1</v>
      </c>
      <c r="Z2217" t="s">
        <v>15</v>
      </c>
      <c r="AA2217" s="15">
        <v>39125.33</v>
      </c>
      <c r="AB2217" t="str">
        <v>R1016</v>
      </c>
    </row>
    <row r="2218" spans="1:28" x14ac:dyDescent="0.2">
      <c r="A2218" s="1" t="s">
        <v>140</v>
      </c>
      <c r="B2218" s="13">
        <f t="shared" si="311"/>
        <v>22834</v>
      </c>
      <c r="C2218" s="1">
        <f t="shared" si="318"/>
        <v>60</v>
      </c>
      <c r="D2218">
        <v>1962</v>
      </c>
      <c r="E2218" s="7" t="s">
        <v>9</v>
      </c>
      <c r="F2218">
        <v>7</v>
      </c>
      <c r="G2218" s="8" t="str">
        <f t="shared" si="319"/>
        <v>Jul</v>
      </c>
      <c r="H2218" s="8" t="s">
        <v>6730</v>
      </c>
      <c r="I2218" s="14" t="s">
        <v>8276</v>
      </c>
      <c r="J2218" t="s">
        <v>4795</v>
      </c>
      <c r="K2218">
        <v>1962</v>
      </c>
      <c r="L2218">
        <f t="shared" si="312"/>
        <v>1962</v>
      </c>
      <c r="M2218">
        <v>22.57</v>
      </c>
      <c r="N2218" t="str">
        <f t="shared" si="313"/>
        <v>Normalweight</v>
      </c>
      <c r="O2218" t="str">
        <f t="shared" si="314"/>
        <v>Prediabetes</v>
      </c>
      <c r="P2218">
        <v>5.8</v>
      </c>
      <c r="Q2218" s="2" t="s">
        <v>8355</v>
      </c>
      <c r="R2218" s="2" t="s">
        <v>8354</v>
      </c>
      <c r="S2218" t="s">
        <v>8354</v>
      </c>
      <c r="T2218" s="2">
        <v>1</v>
      </c>
      <c r="U2218" s="2" t="str">
        <f t="shared" si="315"/>
        <v>NO</v>
      </c>
      <c r="V2218" t="s">
        <v>8354</v>
      </c>
      <c r="W2218" t="str">
        <f t="shared" si="316"/>
        <v>tier - 2</v>
      </c>
      <c r="X2218" t="s">
        <v>10</v>
      </c>
      <c r="Y2218" t="str">
        <f t="shared" si="317"/>
        <v>tier - 1</v>
      </c>
      <c r="Z2218" t="s">
        <v>15</v>
      </c>
      <c r="AA2218" s="15">
        <v>39221.120000000003</v>
      </c>
      <c r="AB2218" t="str">
        <v>R1011</v>
      </c>
    </row>
    <row r="2219" spans="1:28" x14ac:dyDescent="0.2">
      <c r="A2219" s="1" t="s">
        <v>139</v>
      </c>
      <c r="B2219" s="13">
        <f t="shared" si="311"/>
        <v>33938</v>
      </c>
      <c r="C2219" s="1">
        <f t="shared" si="318"/>
        <v>30</v>
      </c>
      <c r="D2219">
        <v>1992</v>
      </c>
      <c r="E2219" s="7" t="s">
        <v>14</v>
      </c>
      <c r="F2219">
        <v>30</v>
      </c>
      <c r="G2219" s="8" t="str">
        <f t="shared" si="319"/>
        <v>Nov</v>
      </c>
      <c r="H2219" s="8" t="s">
        <v>6730</v>
      </c>
      <c r="I2219" s="14" t="s">
        <v>7336</v>
      </c>
      <c r="J2219" t="s">
        <v>6601</v>
      </c>
      <c r="K2219">
        <v>1992</v>
      </c>
      <c r="L2219">
        <f t="shared" si="312"/>
        <v>1992</v>
      </c>
      <c r="M2219">
        <v>26.73</v>
      </c>
      <c r="N2219" t="str">
        <f t="shared" si="313"/>
        <v>Overweight</v>
      </c>
      <c r="O2219" t="str">
        <f t="shared" si="314"/>
        <v>Normal</v>
      </c>
      <c r="P2219">
        <v>5.08</v>
      </c>
      <c r="Q2219" s="2" t="s">
        <v>8354</v>
      </c>
      <c r="R2219" s="2" t="s">
        <v>8355</v>
      </c>
      <c r="S2219" t="s">
        <v>8354</v>
      </c>
      <c r="T2219" s="2">
        <v>1</v>
      </c>
      <c r="U2219" s="2" t="str">
        <f t="shared" si="315"/>
        <v>NO</v>
      </c>
      <c r="V2219" t="s">
        <v>8354</v>
      </c>
      <c r="W2219" t="str">
        <f t="shared" si="316"/>
        <v>tier - 1</v>
      </c>
      <c r="X2219" t="s">
        <v>15</v>
      </c>
      <c r="Y2219" t="str">
        <f t="shared" si="317"/>
        <v>tier - 3</v>
      </c>
      <c r="Z2219" t="s">
        <v>11</v>
      </c>
      <c r="AA2219" s="15">
        <v>39241.440000000002</v>
      </c>
      <c r="AB2219" t="str">
        <v>R1011</v>
      </c>
    </row>
    <row r="2220" spans="1:28" x14ac:dyDescent="0.2">
      <c r="A2220" s="1" t="s">
        <v>138</v>
      </c>
      <c r="B2220" s="13">
        <f t="shared" si="311"/>
        <v>30179</v>
      </c>
      <c r="C2220" s="1">
        <f t="shared" si="318"/>
        <v>40</v>
      </c>
      <c r="D2220">
        <v>1982</v>
      </c>
      <c r="E2220" s="7" t="s">
        <v>34</v>
      </c>
      <c r="F2220">
        <v>16</v>
      </c>
      <c r="G2220" s="8" t="str">
        <f t="shared" si="319"/>
        <v>Aug</v>
      </c>
      <c r="H2220" s="8" t="s">
        <v>6730</v>
      </c>
      <c r="I2220" s="14" t="s">
        <v>6939</v>
      </c>
      <c r="J2220" t="s">
        <v>6602</v>
      </c>
      <c r="K2220">
        <v>1982</v>
      </c>
      <c r="L2220">
        <f t="shared" si="312"/>
        <v>1982</v>
      </c>
      <c r="M2220">
        <v>20.79</v>
      </c>
      <c r="N2220" t="str">
        <f t="shared" si="313"/>
        <v>Normalweight</v>
      </c>
      <c r="O2220" t="str">
        <f t="shared" si="314"/>
        <v>Prediabetes</v>
      </c>
      <c r="P2220">
        <v>5.84</v>
      </c>
      <c r="Q2220" s="2" t="s">
        <v>8354</v>
      </c>
      <c r="R2220" s="2" t="s">
        <v>8355</v>
      </c>
      <c r="S2220" t="s">
        <v>8354</v>
      </c>
      <c r="T2220" s="2">
        <v>1</v>
      </c>
      <c r="U2220" s="2" t="str">
        <f t="shared" si="315"/>
        <v>NO</v>
      </c>
      <c r="V2220" t="s">
        <v>8354</v>
      </c>
      <c r="W2220" t="str">
        <f t="shared" si="316"/>
        <v>tier - 2</v>
      </c>
      <c r="X2220" t="s">
        <v>10</v>
      </c>
      <c r="Y2220" t="str">
        <f t="shared" si="317"/>
        <v>tier - 3</v>
      </c>
      <c r="Z2220" t="s">
        <v>11</v>
      </c>
      <c r="AA2220" s="15">
        <v>39315.279999999999</v>
      </c>
      <c r="AB2220" t="str">
        <v>R1011</v>
      </c>
    </row>
    <row r="2221" spans="1:28" x14ac:dyDescent="0.2">
      <c r="A2221" s="1" t="s">
        <v>137</v>
      </c>
      <c r="B2221" s="13">
        <f t="shared" si="311"/>
        <v>28707</v>
      </c>
      <c r="C2221" s="1">
        <f t="shared" si="318"/>
        <v>44</v>
      </c>
      <c r="D2221">
        <v>1978</v>
      </c>
      <c r="E2221" s="7" t="s">
        <v>34</v>
      </c>
      <c r="F2221">
        <v>5</v>
      </c>
      <c r="G2221" s="8" t="str">
        <f t="shared" si="319"/>
        <v>Aug</v>
      </c>
      <c r="H2221" s="8" t="s">
        <v>6730</v>
      </c>
      <c r="I2221" s="14" t="s">
        <v>7839</v>
      </c>
      <c r="J2221" t="s">
        <v>6603</v>
      </c>
      <c r="K2221">
        <v>1978</v>
      </c>
      <c r="L2221">
        <f t="shared" si="312"/>
        <v>1978</v>
      </c>
      <c r="M2221">
        <v>20.149999999999999</v>
      </c>
      <c r="N2221" t="str">
        <f t="shared" si="313"/>
        <v>Normalweight</v>
      </c>
      <c r="O2221" t="str">
        <f t="shared" si="314"/>
        <v>Normal</v>
      </c>
      <c r="P2221">
        <v>4.1500000000000004</v>
      </c>
      <c r="Q2221" s="2" t="s">
        <v>8354</v>
      </c>
      <c r="R2221" s="2" t="s">
        <v>8354</v>
      </c>
      <c r="S2221" t="s">
        <v>8354</v>
      </c>
      <c r="T2221" s="2">
        <v>1</v>
      </c>
      <c r="U2221" s="2" t="str">
        <f t="shared" si="315"/>
        <v>NO</v>
      </c>
      <c r="V2221" t="s">
        <v>8354</v>
      </c>
      <c r="W2221" t="str">
        <f t="shared" si="316"/>
        <v>tier - 2</v>
      </c>
      <c r="X2221" t="s">
        <v>10</v>
      </c>
      <c r="Y2221" t="str">
        <f t="shared" si="317"/>
        <v>tier - 3</v>
      </c>
      <c r="Z2221" t="s">
        <v>11</v>
      </c>
      <c r="AA2221" s="15">
        <v>39352.6</v>
      </c>
      <c r="AB2221" t="str">
        <v>R1011</v>
      </c>
    </row>
    <row r="2222" spans="1:28" x14ac:dyDescent="0.2">
      <c r="A2222" s="1" t="s">
        <v>136</v>
      </c>
      <c r="B2222" s="13">
        <f t="shared" si="311"/>
        <v>24282</v>
      </c>
      <c r="C2222" s="1">
        <f t="shared" si="318"/>
        <v>56</v>
      </c>
      <c r="D2222">
        <v>1966</v>
      </c>
      <c r="E2222" s="7" t="s">
        <v>17</v>
      </c>
      <c r="F2222">
        <v>24</v>
      </c>
      <c r="G2222" s="8" t="str">
        <f t="shared" si="319"/>
        <v>Jun</v>
      </c>
      <c r="H2222" s="8" t="s">
        <v>6732</v>
      </c>
      <c r="I2222" s="14" t="s">
        <v>6863</v>
      </c>
      <c r="J2222" t="s">
        <v>6604</v>
      </c>
      <c r="K2222">
        <v>1966</v>
      </c>
      <c r="L2222">
        <f t="shared" si="312"/>
        <v>1966</v>
      </c>
      <c r="M2222">
        <v>36.85</v>
      </c>
      <c r="N2222" t="str">
        <f t="shared" si="313"/>
        <v>Obesity</v>
      </c>
      <c r="O2222" t="str">
        <f t="shared" si="314"/>
        <v>Normal</v>
      </c>
      <c r="P2222">
        <v>4.3600000000000003</v>
      </c>
      <c r="Q2222" s="2" t="s">
        <v>8355</v>
      </c>
      <c r="R2222" s="2" t="s">
        <v>8354</v>
      </c>
      <c r="S2222" t="s">
        <v>8354</v>
      </c>
      <c r="T2222" s="2">
        <v>0</v>
      </c>
      <c r="U2222" s="2" t="str">
        <f t="shared" si="315"/>
        <v>NO</v>
      </c>
      <c r="V2222" t="s">
        <v>8354</v>
      </c>
      <c r="W2222" t="str">
        <f t="shared" si="316"/>
        <v>tier - 2</v>
      </c>
      <c r="X2222" t="s">
        <v>10</v>
      </c>
      <c r="Y2222" t="str">
        <f t="shared" si="317"/>
        <v>tier - 2</v>
      </c>
      <c r="Z2222" t="s">
        <v>10</v>
      </c>
      <c r="AA2222" s="15">
        <v>39396.86</v>
      </c>
      <c r="AB2222" t="str">
        <v>R1011</v>
      </c>
    </row>
    <row r="2223" spans="1:28" x14ac:dyDescent="0.2">
      <c r="A2223" s="1" t="s">
        <v>135</v>
      </c>
      <c r="B2223" s="13">
        <f t="shared" si="311"/>
        <v>28683</v>
      </c>
      <c r="C2223" s="1">
        <f t="shared" si="318"/>
        <v>44</v>
      </c>
      <c r="D2223">
        <v>1978</v>
      </c>
      <c r="E2223" s="7" t="s">
        <v>9</v>
      </c>
      <c r="F2223">
        <v>12</v>
      </c>
      <c r="G2223" s="8" t="str">
        <f t="shared" si="319"/>
        <v>Jul</v>
      </c>
      <c r="H2223" s="8" t="s">
        <v>6732</v>
      </c>
      <c r="I2223" s="14" t="s">
        <v>7130</v>
      </c>
      <c r="J2223" t="s">
        <v>6605</v>
      </c>
      <c r="K2223">
        <v>1978</v>
      </c>
      <c r="L2223">
        <f t="shared" si="312"/>
        <v>1978</v>
      </c>
      <c r="M2223">
        <v>35.53</v>
      </c>
      <c r="N2223" t="str">
        <f t="shared" si="313"/>
        <v>Obesity</v>
      </c>
      <c r="O2223" t="str">
        <f t="shared" si="314"/>
        <v>Normal</v>
      </c>
      <c r="P2223">
        <v>4.55</v>
      </c>
      <c r="Q2223" s="2" t="s">
        <v>8355</v>
      </c>
      <c r="R2223" s="2" t="s">
        <v>8354</v>
      </c>
      <c r="S2223" t="s">
        <v>8354</v>
      </c>
      <c r="T2223" s="2">
        <v>0</v>
      </c>
      <c r="U2223" s="2" t="str">
        <f t="shared" si="315"/>
        <v>NO</v>
      </c>
      <c r="V2223" t="s">
        <v>8354</v>
      </c>
      <c r="W2223" t="str">
        <f t="shared" si="316"/>
        <v>tier - 1</v>
      </c>
      <c r="X2223" t="s">
        <v>15</v>
      </c>
      <c r="Y2223" t="str">
        <f t="shared" si="317"/>
        <v>tier - 2</v>
      </c>
      <c r="Z2223" t="s">
        <v>10</v>
      </c>
      <c r="AA2223" s="15">
        <v>39556.49</v>
      </c>
      <c r="AB2223" t="str">
        <v>R1015</v>
      </c>
    </row>
    <row r="2224" spans="1:28" x14ac:dyDescent="0.2">
      <c r="A2224" s="1" t="s">
        <v>134</v>
      </c>
      <c r="B2224" s="13">
        <f t="shared" si="311"/>
        <v>29772</v>
      </c>
      <c r="C2224" s="1">
        <f t="shared" si="318"/>
        <v>41</v>
      </c>
      <c r="D2224">
        <v>1981</v>
      </c>
      <c r="E2224" s="7" t="s">
        <v>9</v>
      </c>
      <c r="F2224">
        <v>5</v>
      </c>
      <c r="G2224" s="8" t="str">
        <f t="shared" si="319"/>
        <v>Jul</v>
      </c>
      <c r="H2224" s="8" t="s">
        <v>6732</v>
      </c>
      <c r="I2224" s="14" t="s">
        <v>7061</v>
      </c>
      <c r="J2224" t="s">
        <v>5199</v>
      </c>
      <c r="K2224">
        <v>1981</v>
      </c>
      <c r="L2224">
        <f t="shared" si="312"/>
        <v>1981</v>
      </c>
      <c r="M2224">
        <v>31.1</v>
      </c>
      <c r="N2224" t="str">
        <f t="shared" si="313"/>
        <v>Obesity</v>
      </c>
      <c r="O2224" t="str">
        <f t="shared" si="314"/>
        <v>Normal</v>
      </c>
      <c r="P2224">
        <v>4.37</v>
      </c>
      <c r="Q2224" s="2" t="s">
        <v>8355</v>
      </c>
      <c r="R2224" s="2" t="s">
        <v>8354</v>
      </c>
      <c r="S2224" t="s">
        <v>8354</v>
      </c>
      <c r="T2224" s="2">
        <v>0</v>
      </c>
      <c r="U2224" s="2" t="str">
        <f t="shared" si="315"/>
        <v>NO</v>
      </c>
      <c r="V2224" t="s">
        <v>8354</v>
      </c>
      <c r="W2224" t="str">
        <f t="shared" si="316"/>
        <v>tier - 1</v>
      </c>
      <c r="X2224" t="s">
        <v>15</v>
      </c>
      <c r="Y2224" t="str">
        <f t="shared" si="317"/>
        <v>tier - 2</v>
      </c>
      <c r="Z2224" t="s">
        <v>10</v>
      </c>
      <c r="AA2224" s="15">
        <v>39597.410000000003</v>
      </c>
      <c r="AB2224" t="str">
        <v>R1017</v>
      </c>
    </row>
    <row r="2225" spans="1:28" x14ac:dyDescent="0.2">
      <c r="A2225" s="1" t="s">
        <v>133</v>
      </c>
      <c r="B2225" s="13">
        <f t="shared" si="311"/>
        <v>34918</v>
      </c>
      <c r="C2225" s="1">
        <f t="shared" si="318"/>
        <v>27</v>
      </c>
      <c r="D2225">
        <v>1995</v>
      </c>
      <c r="E2225" s="7" t="s">
        <v>34</v>
      </c>
      <c r="F2225">
        <v>7</v>
      </c>
      <c r="G2225" s="8" t="str">
        <f t="shared" si="319"/>
        <v>Aug</v>
      </c>
      <c r="H2225" s="8" t="s">
        <v>6732</v>
      </c>
      <c r="I2225" s="14" t="s">
        <v>7130</v>
      </c>
      <c r="J2225" t="s">
        <v>6606</v>
      </c>
      <c r="K2225">
        <v>1995</v>
      </c>
      <c r="L2225">
        <f t="shared" si="312"/>
        <v>1995</v>
      </c>
      <c r="M2225">
        <v>23.21</v>
      </c>
      <c r="N2225" t="str">
        <f t="shared" si="313"/>
        <v>Normalweight</v>
      </c>
      <c r="O2225" t="str">
        <f t="shared" si="314"/>
        <v>Normal</v>
      </c>
      <c r="P2225">
        <v>5.24</v>
      </c>
      <c r="Q2225" s="2" t="s">
        <v>8355</v>
      </c>
      <c r="R2225" s="2" t="s">
        <v>8354</v>
      </c>
      <c r="S2225" t="s">
        <v>8354</v>
      </c>
      <c r="T2225" s="2">
        <v>0</v>
      </c>
      <c r="U2225" s="2" t="str">
        <f t="shared" si="315"/>
        <v>NO</v>
      </c>
      <c r="V2225" t="s">
        <v>8354</v>
      </c>
      <c r="W2225" t="str">
        <f t="shared" si="316"/>
        <v>tier - 1</v>
      </c>
      <c r="X2225" t="s">
        <v>15</v>
      </c>
      <c r="Y2225" t="str">
        <f t="shared" si="317"/>
        <v>tier - 3</v>
      </c>
      <c r="Z2225" t="s">
        <v>11</v>
      </c>
      <c r="AA2225" s="15">
        <v>39611.760000000002</v>
      </c>
      <c r="AB2225" t="str">
        <v>R1013</v>
      </c>
    </row>
    <row r="2226" spans="1:28" x14ac:dyDescent="0.2">
      <c r="A2226" s="1" t="s">
        <v>132</v>
      </c>
      <c r="B2226" s="13">
        <f t="shared" si="311"/>
        <v>28476</v>
      </c>
      <c r="C2226" s="1">
        <f t="shared" si="318"/>
        <v>45</v>
      </c>
      <c r="D2226">
        <v>1977</v>
      </c>
      <c r="E2226" s="7" t="s">
        <v>29</v>
      </c>
      <c r="F2226">
        <v>17</v>
      </c>
      <c r="G2226" s="8" t="str">
        <f t="shared" si="319"/>
        <v>Dec</v>
      </c>
      <c r="H2226" s="8" t="s">
        <v>6732</v>
      </c>
      <c r="I2226" s="14" t="s">
        <v>8277</v>
      </c>
      <c r="J2226" t="s">
        <v>6298</v>
      </c>
      <c r="K2226">
        <v>1977</v>
      </c>
      <c r="L2226">
        <f t="shared" si="312"/>
        <v>1977</v>
      </c>
      <c r="M2226">
        <v>18.36</v>
      </c>
      <c r="N2226" t="str">
        <f t="shared" si="313"/>
        <v>Normalweight</v>
      </c>
      <c r="O2226" t="str">
        <f t="shared" si="314"/>
        <v>Prediabetes</v>
      </c>
      <c r="P2226">
        <v>5.96</v>
      </c>
      <c r="Q2226" s="2" t="s">
        <v>8354</v>
      </c>
      <c r="R2226" s="2" t="s">
        <v>8354</v>
      </c>
      <c r="S2226" t="s">
        <v>8354</v>
      </c>
      <c r="T2226" s="2">
        <v>1</v>
      </c>
      <c r="U2226" s="2" t="str">
        <f t="shared" si="315"/>
        <v>NO</v>
      </c>
      <c r="V2226" t="s">
        <v>8354</v>
      </c>
      <c r="W2226" t="str">
        <f t="shared" si="316"/>
        <v>tier - 2</v>
      </c>
      <c r="X2226" t="s">
        <v>10</v>
      </c>
      <c r="Y2226" t="str">
        <f t="shared" si="317"/>
        <v>tier - 1</v>
      </c>
      <c r="Z2226" t="s">
        <v>15</v>
      </c>
      <c r="AA2226" s="15">
        <v>39670.44</v>
      </c>
      <c r="AB2226" t="str">
        <v>R1012</v>
      </c>
    </row>
    <row r="2227" spans="1:28" x14ac:dyDescent="0.2">
      <c r="A2227" s="1" t="s">
        <v>131</v>
      </c>
      <c r="B2227" s="13">
        <f t="shared" si="311"/>
        <v>25110</v>
      </c>
      <c r="C2227" s="1">
        <f t="shared" si="318"/>
        <v>54</v>
      </c>
      <c r="D2227">
        <v>1968</v>
      </c>
      <c r="E2227" s="7" t="s">
        <v>19</v>
      </c>
      <c r="F2227">
        <v>29</v>
      </c>
      <c r="G2227" s="8" t="str">
        <f t="shared" si="319"/>
        <v>Sep</v>
      </c>
      <c r="H2227" s="8" t="s">
        <v>6730</v>
      </c>
      <c r="I2227" s="14" t="s">
        <v>6957</v>
      </c>
      <c r="J2227" t="s">
        <v>5443</v>
      </c>
      <c r="K2227">
        <v>1968</v>
      </c>
      <c r="L2227">
        <f t="shared" si="312"/>
        <v>1968</v>
      </c>
      <c r="M2227">
        <v>15.92</v>
      </c>
      <c r="N2227" t="str">
        <f t="shared" si="313"/>
        <v>Underweight</v>
      </c>
      <c r="O2227" t="str">
        <f t="shared" si="314"/>
        <v>Normal</v>
      </c>
      <c r="P2227">
        <v>4.76</v>
      </c>
      <c r="Q2227" s="2" t="s">
        <v>8355</v>
      </c>
      <c r="R2227" s="2" t="s">
        <v>8354</v>
      </c>
      <c r="S2227" t="s">
        <v>8354</v>
      </c>
      <c r="T2227" s="2">
        <v>1</v>
      </c>
      <c r="U2227" s="2" t="str">
        <f t="shared" si="315"/>
        <v>NO</v>
      </c>
      <c r="V2227" t="s">
        <v>8354</v>
      </c>
      <c r="W2227" t="str">
        <f t="shared" si="316"/>
        <v>tier - 2</v>
      </c>
      <c r="X2227" t="s">
        <v>10</v>
      </c>
      <c r="Y2227" t="str">
        <f t="shared" si="317"/>
        <v>tier - 2</v>
      </c>
      <c r="Z2227" t="s">
        <v>10</v>
      </c>
      <c r="AA2227" s="15">
        <v>39721.93</v>
      </c>
      <c r="AB2227" t="str">
        <v>R1011</v>
      </c>
    </row>
    <row r="2228" spans="1:28" x14ac:dyDescent="0.2">
      <c r="A2228" s="1" t="s">
        <v>130</v>
      </c>
      <c r="B2228" s="13">
        <f t="shared" si="311"/>
        <v>37818</v>
      </c>
      <c r="C2228" s="1">
        <f t="shared" si="318"/>
        <v>19</v>
      </c>
      <c r="D2228">
        <v>2003</v>
      </c>
      <c r="E2228" s="7" t="s">
        <v>9</v>
      </c>
      <c r="F2228">
        <v>16</v>
      </c>
      <c r="G2228" s="8" t="str">
        <f t="shared" si="319"/>
        <v>Jul</v>
      </c>
      <c r="H2228" s="8" t="s">
        <v>6730</v>
      </c>
      <c r="I2228" s="14" t="s">
        <v>7698</v>
      </c>
      <c r="J2228" t="s">
        <v>5969</v>
      </c>
      <c r="K2228">
        <v>2003</v>
      </c>
      <c r="L2228">
        <f t="shared" si="312"/>
        <v>2003</v>
      </c>
      <c r="M2228">
        <v>15.17</v>
      </c>
      <c r="N2228" t="str">
        <f t="shared" si="313"/>
        <v>Underweight</v>
      </c>
      <c r="O2228" t="str">
        <f t="shared" si="314"/>
        <v>Normal</v>
      </c>
      <c r="P2228">
        <v>4.3</v>
      </c>
      <c r="Q2228" s="2" t="s">
        <v>8355</v>
      </c>
      <c r="R2228" s="2" t="s">
        <v>8354</v>
      </c>
      <c r="S2228" t="s">
        <v>2382</v>
      </c>
      <c r="T2228" s="2">
        <v>1</v>
      </c>
      <c r="U2228" s="2" t="str">
        <f t="shared" si="315"/>
        <v>NO</v>
      </c>
      <c r="V2228" t="s">
        <v>8354</v>
      </c>
      <c r="W2228" t="str">
        <f t="shared" si="316"/>
        <v>tier - 1</v>
      </c>
      <c r="X2228" t="s">
        <v>15</v>
      </c>
      <c r="Y2228" t="str">
        <f t="shared" si="317"/>
        <v>tier - 1</v>
      </c>
      <c r="Z2228" t="s">
        <v>15</v>
      </c>
      <c r="AA2228" s="15">
        <v>39722.75</v>
      </c>
      <c r="AB2228" t="str">
        <v>R1013</v>
      </c>
    </row>
    <row r="2229" spans="1:28" x14ac:dyDescent="0.2">
      <c r="A2229" s="1" t="s">
        <v>129</v>
      </c>
      <c r="B2229" s="13">
        <f t="shared" si="311"/>
        <v>28349</v>
      </c>
      <c r="C2229" s="1">
        <f t="shared" si="318"/>
        <v>45</v>
      </c>
      <c r="D2229">
        <v>1977</v>
      </c>
      <c r="E2229" s="7" t="s">
        <v>34</v>
      </c>
      <c r="F2229">
        <v>12</v>
      </c>
      <c r="G2229" s="8" t="str">
        <f t="shared" si="319"/>
        <v>Aug</v>
      </c>
      <c r="H2229" s="8" t="s">
        <v>6730</v>
      </c>
      <c r="I2229" s="14" t="s">
        <v>8278</v>
      </c>
      <c r="J2229" t="s">
        <v>6607</v>
      </c>
      <c r="K2229">
        <v>1977</v>
      </c>
      <c r="L2229">
        <f t="shared" si="312"/>
        <v>1977</v>
      </c>
      <c r="M2229">
        <v>16.63</v>
      </c>
      <c r="N2229" t="str">
        <f t="shared" si="313"/>
        <v>Underweight</v>
      </c>
      <c r="O2229" t="str">
        <f t="shared" si="314"/>
        <v>Normal</v>
      </c>
      <c r="P2229">
        <v>4.5</v>
      </c>
      <c r="Q2229" s="2" t="s">
        <v>8354</v>
      </c>
      <c r="R2229" s="2" t="s">
        <v>8354</v>
      </c>
      <c r="S2229" t="s">
        <v>8354</v>
      </c>
      <c r="T2229" s="2">
        <v>1</v>
      </c>
      <c r="U2229" s="2" t="str">
        <f t="shared" si="315"/>
        <v>NO</v>
      </c>
      <c r="V2229" t="s">
        <v>8354</v>
      </c>
      <c r="W2229" t="str">
        <f t="shared" si="316"/>
        <v>tier - 2</v>
      </c>
      <c r="X2229" t="s">
        <v>10</v>
      </c>
      <c r="Y2229" t="str">
        <f t="shared" si="317"/>
        <v>tier - 1</v>
      </c>
      <c r="Z2229" t="s">
        <v>15</v>
      </c>
      <c r="AA2229" s="15">
        <v>39725.519999999997</v>
      </c>
      <c r="AB2229" t="str">
        <v>R1012</v>
      </c>
    </row>
    <row r="2230" spans="1:28" x14ac:dyDescent="0.2">
      <c r="A2230" s="1" t="s">
        <v>128</v>
      </c>
      <c r="B2230" s="13">
        <f t="shared" si="311"/>
        <v>27015</v>
      </c>
      <c r="C2230" s="1">
        <f t="shared" si="318"/>
        <v>49</v>
      </c>
      <c r="D2230">
        <v>1973</v>
      </c>
      <c r="E2230" s="7" t="s">
        <v>29</v>
      </c>
      <c r="F2230">
        <v>17</v>
      </c>
      <c r="G2230" s="8" t="str">
        <f t="shared" si="319"/>
        <v>Dec</v>
      </c>
      <c r="H2230" s="8" t="s">
        <v>6730</v>
      </c>
      <c r="I2230" s="14" t="s">
        <v>8279</v>
      </c>
      <c r="J2230" t="s">
        <v>6608</v>
      </c>
      <c r="K2230">
        <v>1973</v>
      </c>
      <c r="L2230">
        <f t="shared" si="312"/>
        <v>1973</v>
      </c>
      <c r="M2230">
        <v>19.39</v>
      </c>
      <c r="N2230" t="str">
        <f t="shared" si="313"/>
        <v>Normalweight</v>
      </c>
      <c r="O2230" t="str">
        <f t="shared" si="314"/>
        <v>Normal</v>
      </c>
      <c r="P2230">
        <v>5.59</v>
      </c>
      <c r="Q2230" s="2" t="s">
        <v>8354</v>
      </c>
      <c r="R2230" s="2" t="s">
        <v>8354</v>
      </c>
      <c r="S2230" t="s">
        <v>2382</v>
      </c>
      <c r="T2230" s="2">
        <v>1</v>
      </c>
      <c r="U2230" s="2" t="str">
        <f t="shared" si="315"/>
        <v>NO</v>
      </c>
      <c r="V2230" t="s">
        <v>8354</v>
      </c>
      <c r="W2230" t="str">
        <f t="shared" si="316"/>
        <v>tier - 1</v>
      </c>
      <c r="X2230" t="s">
        <v>15</v>
      </c>
      <c r="Y2230" t="str">
        <f t="shared" si="317"/>
        <v>tier - 2</v>
      </c>
      <c r="Z2230" t="s">
        <v>10</v>
      </c>
      <c r="AA2230" s="15">
        <v>39727.61</v>
      </c>
      <c r="AB2230" t="str">
        <v>R1011</v>
      </c>
    </row>
    <row r="2231" spans="1:28" x14ac:dyDescent="0.2">
      <c r="A2231" s="1" t="s">
        <v>127</v>
      </c>
      <c r="B2231" s="13">
        <f t="shared" si="311"/>
        <v>31982</v>
      </c>
      <c r="C2231" s="1">
        <f t="shared" si="318"/>
        <v>35</v>
      </c>
      <c r="D2231">
        <v>1987</v>
      </c>
      <c r="E2231" s="7" t="s">
        <v>9</v>
      </c>
      <c r="F2231">
        <v>24</v>
      </c>
      <c r="G2231" s="8" t="str">
        <f t="shared" si="319"/>
        <v>Jul</v>
      </c>
      <c r="H2231" s="8" t="s">
        <v>6732</v>
      </c>
      <c r="I2231" s="14" t="s">
        <v>8280</v>
      </c>
      <c r="J2231" t="s">
        <v>5035</v>
      </c>
      <c r="K2231">
        <v>1987</v>
      </c>
      <c r="L2231">
        <f t="shared" si="312"/>
        <v>1987</v>
      </c>
      <c r="M2231">
        <v>17.34</v>
      </c>
      <c r="N2231" t="str">
        <f t="shared" si="313"/>
        <v>Underweight</v>
      </c>
      <c r="O2231" t="str">
        <f t="shared" si="314"/>
        <v>Prediabetes</v>
      </c>
      <c r="P2231">
        <v>6.29</v>
      </c>
      <c r="Q2231" s="2" t="s">
        <v>8355</v>
      </c>
      <c r="R2231" s="2" t="s">
        <v>8354</v>
      </c>
      <c r="S2231" t="s">
        <v>2382</v>
      </c>
      <c r="T2231" s="2">
        <v>1</v>
      </c>
      <c r="U2231" s="2" t="str">
        <f t="shared" si="315"/>
        <v>NO</v>
      </c>
      <c r="V2231" t="s">
        <v>8354</v>
      </c>
      <c r="W2231" t="str">
        <f t="shared" si="316"/>
        <v>tier - 1</v>
      </c>
      <c r="X2231" t="s">
        <v>15</v>
      </c>
      <c r="Y2231" t="str">
        <f t="shared" si="317"/>
        <v>tier - 1</v>
      </c>
      <c r="Z2231" t="s">
        <v>15</v>
      </c>
      <c r="AA2231" s="15">
        <v>39774.28</v>
      </c>
      <c r="AB2231" t="str">
        <v>R1014</v>
      </c>
    </row>
    <row r="2232" spans="1:28" x14ac:dyDescent="0.2">
      <c r="A2232" s="1" t="s">
        <v>126</v>
      </c>
      <c r="B2232" s="13">
        <f t="shared" si="311"/>
        <v>31245</v>
      </c>
      <c r="C2232" s="1">
        <f t="shared" si="318"/>
        <v>37</v>
      </c>
      <c r="D2232">
        <v>1985</v>
      </c>
      <c r="E2232" s="7" t="s">
        <v>9</v>
      </c>
      <c r="F2232">
        <v>17</v>
      </c>
      <c r="G2232" s="8" t="str">
        <f t="shared" si="319"/>
        <v>Jul</v>
      </c>
      <c r="H2232" s="8" t="s">
        <v>6730</v>
      </c>
      <c r="I2232" s="14" t="s">
        <v>8281</v>
      </c>
      <c r="J2232" t="s">
        <v>6609</v>
      </c>
      <c r="K2232">
        <v>1985</v>
      </c>
      <c r="L2232">
        <f t="shared" si="312"/>
        <v>1985</v>
      </c>
      <c r="M2232">
        <v>17.940000000000001</v>
      </c>
      <c r="N2232" t="str">
        <f t="shared" si="313"/>
        <v>Underweight</v>
      </c>
      <c r="O2232" t="str">
        <f t="shared" si="314"/>
        <v>Normal</v>
      </c>
      <c r="P2232">
        <v>4.1900000000000004</v>
      </c>
      <c r="Q2232" s="2" t="s">
        <v>8354</v>
      </c>
      <c r="R2232" s="2" t="s">
        <v>8355</v>
      </c>
      <c r="S2232" t="s">
        <v>8354</v>
      </c>
      <c r="T2232" s="2">
        <v>1</v>
      </c>
      <c r="U2232" s="2" t="str">
        <f t="shared" si="315"/>
        <v>NO</v>
      </c>
      <c r="V2232" t="s">
        <v>8354</v>
      </c>
      <c r="W2232" t="str">
        <f t="shared" si="316"/>
        <v>tier - 2</v>
      </c>
      <c r="X2232" t="s">
        <v>10</v>
      </c>
      <c r="Y2232" t="str">
        <f t="shared" si="317"/>
        <v>tier - 1</v>
      </c>
      <c r="Z2232" t="s">
        <v>15</v>
      </c>
      <c r="AA2232" s="15">
        <v>39836.519999999997</v>
      </c>
      <c r="AB2232" t="str">
        <v>R1011</v>
      </c>
    </row>
    <row r="2233" spans="1:28" x14ac:dyDescent="0.2">
      <c r="A2233" s="1" t="s">
        <v>125</v>
      </c>
      <c r="B2233" s="13">
        <f t="shared" si="311"/>
        <v>30468</v>
      </c>
      <c r="C2233" s="1">
        <f t="shared" si="318"/>
        <v>40</v>
      </c>
      <c r="D2233">
        <v>1983</v>
      </c>
      <c r="E2233" s="7" t="s">
        <v>17</v>
      </c>
      <c r="F2233">
        <v>1</v>
      </c>
      <c r="G2233" s="8" t="str">
        <f t="shared" si="319"/>
        <v>Jun</v>
      </c>
      <c r="H2233" s="8" t="s">
        <v>6730</v>
      </c>
      <c r="I2233" s="14" t="s">
        <v>8282</v>
      </c>
      <c r="J2233" t="s">
        <v>6610</v>
      </c>
      <c r="K2233">
        <v>1983</v>
      </c>
      <c r="L2233">
        <f t="shared" si="312"/>
        <v>1983</v>
      </c>
      <c r="M2233">
        <v>16.670000000000002</v>
      </c>
      <c r="N2233" t="str">
        <f t="shared" si="313"/>
        <v>Underweight</v>
      </c>
      <c r="O2233" t="str">
        <f t="shared" si="314"/>
        <v>Normal</v>
      </c>
      <c r="P2233">
        <v>4.7</v>
      </c>
      <c r="Q2233" s="2" t="s">
        <v>8355</v>
      </c>
      <c r="R2233" s="2" t="s">
        <v>8354</v>
      </c>
      <c r="S2233" t="s">
        <v>2382</v>
      </c>
      <c r="T2233" s="2">
        <v>1</v>
      </c>
      <c r="U2233" s="2" t="str">
        <f t="shared" si="315"/>
        <v>NO</v>
      </c>
      <c r="V2233" t="s">
        <v>8354</v>
      </c>
      <c r="W2233" t="str">
        <f t="shared" si="316"/>
        <v>tier - 2</v>
      </c>
      <c r="X2233" t="s">
        <v>10</v>
      </c>
      <c r="Y2233" t="str">
        <f t="shared" si="317"/>
        <v>tier - 2</v>
      </c>
      <c r="Z2233" t="s">
        <v>10</v>
      </c>
      <c r="AA2233" s="15">
        <v>39865.699999999997</v>
      </c>
      <c r="AB2233" t="str">
        <v>R1011</v>
      </c>
    </row>
    <row r="2234" spans="1:28" x14ac:dyDescent="0.2">
      <c r="A2234" s="1" t="s">
        <v>124</v>
      </c>
      <c r="B2234" s="13">
        <f t="shared" si="311"/>
        <v>31281</v>
      </c>
      <c r="C2234" s="1">
        <f t="shared" si="318"/>
        <v>37</v>
      </c>
      <c r="D2234">
        <v>1985</v>
      </c>
      <c r="E2234" s="7" t="s">
        <v>34</v>
      </c>
      <c r="F2234">
        <v>22</v>
      </c>
      <c r="G2234" s="8" t="str">
        <f t="shared" si="319"/>
        <v>Aug</v>
      </c>
      <c r="H2234" s="8" t="s">
        <v>6730</v>
      </c>
      <c r="I2234" s="14" t="s">
        <v>8283</v>
      </c>
      <c r="J2234" t="s">
        <v>6611</v>
      </c>
      <c r="K2234">
        <v>1985</v>
      </c>
      <c r="L2234">
        <f t="shared" si="312"/>
        <v>1985</v>
      </c>
      <c r="M2234">
        <v>20.58</v>
      </c>
      <c r="N2234" t="str">
        <f t="shared" si="313"/>
        <v>Normalweight</v>
      </c>
      <c r="O2234" t="str">
        <f t="shared" si="314"/>
        <v>Normal</v>
      </c>
      <c r="P2234">
        <v>5.64</v>
      </c>
      <c r="Q2234" s="2" t="s">
        <v>8355</v>
      </c>
      <c r="R2234" s="2" t="s">
        <v>8354</v>
      </c>
      <c r="S2234" t="s">
        <v>8354</v>
      </c>
      <c r="T2234" s="2">
        <v>0</v>
      </c>
      <c r="U2234" s="2" t="str">
        <f t="shared" si="315"/>
        <v>NO</v>
      </c>
      <c r="V2234" t="s">
        <v>8354</v>
      </c>
      <c r="W2234" t="str">
        <f t="shared" si="316"/>
        <v>tier - 1</v>
      </c>
      <c r="X2234" t="s">
        <v>15</v>
      </c>
      <c r="Y2234" t="str">
        <f t="shared" si="317"/>
        <v>tier - 2</v>
      </c>
      <c r="Z2234" t="s">
        <v>10</v>
      </c>
      <c r="AA2234" s="15">
        <v>39871.699999999997</v>
      </c>
      <c r="AB2234" t="str">
        <v>R1013</v>
      </c>
    </row>
    <row r="2235" spans="1:28" x14ac:dyDescent="0.2">
      <c r="A2235" s="1" t="s">
        <v>123</v>
      </c>
      <c r="B2235" s="13">
        <f t="shared" si="311"/>
        <v>27730</v>
      </c>
      <c r="C2235" s="1">
        <f t="shared" si="318"/>
        <v>47</v>
      </c>
      <c r="D2235">
        <v>1975</v>
      </c>
      <c r="E2235" s="7" t="s">
        <v>29</v>
      </c>
      <c r="F2235">
        <v>2</v>
      </c>
      <c r="G2235" s="8" t="str">
        <f t="shared" si="319"/>
        <v>Dec</v>
      </c>
      <c r="H2235" s="8" t="s">
        <v>6732</v>
      </c>
      <c r="I2235" s="14" t="s">
        <v>6738</v>
      </c>
      <c r="J2235" t="s">
        <v>5740</v>
      </c>
      <c r="K2235">
        <v>1975</v>
      </c>
      <c r="L2235">
        <f t="shared" si="312"/>
        <v>1975</v>
      </c>
      <c r="M2235">
        <v>16.5</v>
      </c>
      <c r="N2235" t="str">
        <f t="shared" si="313"/>
        <v>Underweight</v>
      </c>
      <c r="O2235" t="str">
        <f t="shared" si="314"/>
        <v>Normal</v>
      </c>
      <c r="P2235">
        <v>4.1100000000000003</v>
      </c>
      <c r="Q2235" s="2" t="s">
        <v>8355</v>
      </c>
      <c r="R2235" s="2" t="s">
        <v>8354</v>
      </c>
      <c r="S2235" t="s">
        <v>8354</v>
      </c>
      <c r="T2235" s="2">
        <v>0</v>
      </c>
      <c r="U2235" s="2" t="str">
        <f t="shared" si="315"/>
        <v>NO</v>
      </c>
      <c r="V2235" t="s">
        <v>8354</v>
      </c>
      <c r="W2235" t="str">
        <f t="shared" si="316"/>
        <v>tier - 2</v>
      </c>
      <c r="X2235" t="s">
        <v>10</v>
      </c>
      <c r="Y2235" t="str">
        <f t="shared" si="317"/>
        <v>tier - 2</v>
      </c>
      <c r="Z2235" t="s">
        <v>10</v>
      </c>
      <c r="AA2235" s="15">
        <v>39963.120000000003</v>
      </c>
      <c r="AB2235" t="str">
        <v>R1011</v>
      </c>
    </row>
    <row r="2236" spans="1:28" x14ac:dyDescent="0.2">
      <c r="A2236" s="1" t="s">
        <v>122</v>
      </c>
      <c r="B2236" s="13">
        <f t="shared" si="311"/>
        <v>31997</v>
      </c>
      <c r="C2236" s="1">
        <f t="shared" si="318"/>
        <v>35</v>
      </c>
      <c r="D2236">
        <v>1987</v>
      </c>
      <c r="E2236" s="7" t="s">
        <v>34</v>
      </c>
      <c r="F2236">
        <v>8</v>
      </c>
      <c r="G2236" s="8" t="str">
        <f t="shared" si="319"/>
        <v>Aug</v>
      </c>
      <c r="H2236" s="8" t="s">
        <v>6732</v>
      </c>
      <c r="I2236" s="14" t="s">
        <v>6751</v>
      </c>
      <c r="J2236" t="s">
        <v>6612</v>
      </c>
      <c r="K2236">
        <v>1987</v>
      </c>
      <c r="L2236">
        <f t="shared" si="312"/>
        <v>1987</v>
      </c>
      <c r="M2236">
        <v>15.41</v>
      </c>
      <c r="N2236" t="str">
        <f t="shared" si="313"/>
        <v>Underweight</v>
      </c>
      <c r="O2236" t="str">
        <f t="shared" si="314"/>
        <v>Normal</v>
      </c>
      <c r="P2236">
        <v>5.43</v>
      </c>
      <c r="Q2236" s="2" t="s">
        <v>8355</v>
      </c>
      <c r="R2236" s="2" t="s">
        <v>8354</v>
      </c>
      <c r="S2236" t="s">
        <v>2382</v>
      </c>
      <c r="T2236" s="2">
        <v>1</v>
      </c>
      <c r="U2236" s="2" t="str">
        <f t="shared" si="315"/>
        <v>NO</v>
      </c>
      <c r="V2236" t="s">
        <v>8354</v>
      </c>
      <c r="W2236" t="str">
        <f t="shared" si="316"/>
        <v>tier - 2</v>
      </c>
      <c r="X2236" t="s">
        <v>10</v>
      </c>
      <c r="Y2236" t="str">
        <f t="shared" si="317"/>
        <v>tier - 3</v>
      </c>
      <c r="Z2236" t="s">
        <v>11</v>
      </c>
      <c r="AA2236" s="15">
        <v>39983.43</v>
      </c>
      <c r="AB2236" t="str">
        <v>R1012</v>
      </c>
    </row>
    <row r="2237" spans="1:28" x14ac:dyDescent="0.2">
      <c r="A2237" s="1" t="s">
        <v>121</v>
      </c>
      <c r="B2237" s="13">
        <f t="shared" si="311"/>
        <v>30310</v>
      </c>
      <c r="C2237" s="1">
        <f t="shared" si="318"/>
        <v>40</v>
      </c>
      <c r="D2237">
        <v>1982</v>
      </c>
      <c r="E2237" s="7" t="s">
        <v>29</v>
      </c>
      <c r="F2237">
        <v>25</v>
      </c>
      <c r="G2237" s="8" t="str">
        <f t="shared" si="319"/>
        <v>Dec</v>
      </c>
      <c r="H2237" s="8" t="s">
        <v>6732</v>
      </c>
      <c r="I2237" s="14" t="s">
        <v>8284</v>
      </c>
      <c r="J2237" t="s">
        <v>6613</v>
      </c>
      <c r="K2237">
        <v>1982</v>
      </c>
      <c r="L2237">
        <f t="shared" si="312"/>
        <v>1982</v>
      </c>
      <c r="M2237">
        <v>24.59</v>
      </c>
      <c r="N2237" t="str">
        <f t="shared" si="313"/>
        <v>Normalweight</v>
      </c>
      <c r="O2237" t="str">
        <f t="shared" si="314"/>
        <v>Normal</v>
      </c>
      <c r="P2237">
        <v>4.38</v>
      </c>
      <c r="Q2237" s="2" t="s">
        <v>8354</v>
      </c>
      <c r="R2237" s="2" t="s">
        <v>8354</v>
      </c>
      <c r="S2237" t="s">
        <v>8354</v>
      </c>
      <c r="T2237" s="2">
        <v>1</v>
      </c>
      <c r="U2237" s="2" t="str">
        <f t="shared" si="315"/>
        <v>NO</v>
      </c>
      <c r="V2237" t="s">
        <v>8354</v>
      </c>
      <c r="W2237" t="str">
        <f t="shared" si="316"/>
        <v>tier - 1</v>
      </c>
      <c r="X2237" t="s">
        <v>15</v>
      </c>
      <c r="Y2237" t="str">
        <f t="shared" si="317"/>
        <v>tier - 1</v>
      </c>
      <c r="Z2237" t="s">
        <v>15</v>
      </c>
      <c r="AA2237" s="15">
        <v>40003.33</v>
      </c>
      <c r="AB2237" t="str">
        <v>R1012</v>
      </c>
    </row>
    <row r="2238" spans="1:28" x14ac:dyDescent="0.2">
      <c r="A2238" s="1" t="s">
        <v>120</v>
      </c>
      <c r="B2238" s="13">
        <f t="shared" si="311"/>
        <v>28844</v>
      </c>
      <c r="C2238" s="1">
        <f t="shared" si="318"/>
        <v>44</v>
      </c>
      <c r="D2238">
        <v>1978</v>
      </c>
      <c r="E2238" s="7" t="s">
        <v>29</v>
      </c>
      <c r="F2238">
        <v>20</v>
      </c>
      <c r="G2238" s="8" t="str">
        <f t="shared" si="319"/>
        <v>Dec</v>
      </c>
      <c r="H2238" s="8" t="s">
        <v>6732</v>
      </c>
      <c r="I2238" s="14" t="s">
        <v>7786</v>
      </c>
      <c r="J2238" t="s">
        <v>6614</v>
      </c>
      <c r="K2238">
        <v>1978</v>
      </c>
      <c r="L2238">
        <f t="shared" si="312"/>
        <v>1978</v>
      </c>
      <c r="M2238">
        <v>33.33</v>
      </c>
      <c r="N2238" t="str">
        <f t="shared" si="313"/>
        <v>Obesity</v>
      </c>
      <c r="O2238" t="str">
        <f t="shared" si="314"/>
        <v>Diabetes</v>
      </c>
      <c r="P2238">
        <v>9.7899999999999991</v>
      </c>
      <c r="Q2238" s="2" t="s">
        <v>8354</v>
      </c>
      <c r="R2238" s="2" t="s">
        <v>8354</v>
      </c>
      <c r="S2238" t="s">
        <v>8354</v>
      </c>
      <c r="T2238" s="2">
        <v>0</v>
      </c>
      <c r="U2238" s="2" t="str">
        <f t="shared" si="315"/>
        <v>NO</v>
      </c>
      <c r="V2238" t="s">
        <v>8354</v>
      </c>
      <c r="W2238" t="str">
        <f t="shared" si="316"/>
        <v>tier - 1</v>
      </c>
      <c r="X2238" t="s">
        <v>15</v>
      </c>
      <c r="Y2238" t="str">
        <f t="shared" si="317"/>
        <v>tier - 3</v>
      </c>
      <c r="Z2238" t="s">
        <v>11</v>
      </c>
      <c r="AA2238" s="15">
        <v>40054.730000000003</v>
      </c>
      <c r="AB2238" t="str">
        <v>R1011</v>
      </c>
    </row>
    <row r="2239" spans="1:28" x14ac:dyDescent="0.2">
      <c r="A2239" s="1" t="s">
        <v>119</v>
      </c>
      <c r="B2239" s="13">
        <f t="shared" si="311"/>
        <v>24331</v>
      </c>
      <c r="C2239" s="1">
        <f t="shared" si="318"/>
        <v>56</v>
      </c>
      <c r="D2239">
        <v>1966</v>
      </c>
      <c r="E2239" s="7" t="s">
        <v>34</v>
      </c>
      <c r="F2239">
        <v>12</v>
      </c>
      <c r="G2239" s="8" t="str">
        <f t="shared" si="319"/>
        <v>Aug</v>
      </c>
      <c r="H2239" s="8" t="s">
        <v>6732</v>
      </c>
      <c r="I2239" s="14" t="s">
        <v>8285</v>
      </c>
      <c r="J2239" t="s">
        <v>6615</v>
      </c>
      <c r="K2239">
        <v>1966</v>
      </c>
      <c r="L2239">
        <f t="shared" si="312"/>
        <v>1966</v>
      </c>
      <c r="M2239">
        <v>18.5</v>
      </c>
      <c r="N2239" t="str">
        <f t="shared" si="313"/>
        <v>Normalweight</v>
      </c>
      <c r="O2239" t="str">
        <f t="shared" si="314"/>
        <v>Diabetes</v>
      </c>
      <c r="P2239">
        <v>11.84</v>
      </c>
      <c r="Q2239" s="2" t="s">
        <v>8354</v>
      </c>
      <c r="R2239" s="2" t="s">
        <v>8354</v>
      </c>
      <c r="S2239" t="s">
        <v>8354</v>
      </c>
      <c r="T2239" s="2">
        <v>0</v>
      </c>
      <c r="U2239" s="2" t="str">
        <f t="shared" si="315"/>
        <v>NO</v>
      </c>
      <c r="V2239" t="s">
        <v>8354</v>
      </c>
      <c r="W2239" t="str">
        <f t="shared" si="316"/>
        <v>tier - 1</v>
      </c>
      <c r="X2239" t="s">
        <v>15</v>
      </c>
      <c r="Y2239" t="str">
        <f t="shared" si="317"/>
        <v>tier - 3</v>
      </c>
      <c r="Z2239" t="s">
        <v>11</v>
      </c>
      <c r="AA2239" s="15">
        <v>40069.440000000002</v>
      </c>
      <c r="AB2239" t="str">
        <v>R1011</v>
      </c>
    </row>
    <row r="2240" spans="1:28" x14ac:dyDescent="0.2">
      <c r="A2240" s="1" t="s">
        <v>118</v>
      </c>
      <c r="B2240" s="13">
        <f t="shared" si="311"/>
        <v>30603</v>
      </c>
      <c r="C2240" s="1">
        <f t="shared" si="318"/>
        <v>39</v>
      </c>
      <c r="D2240">
        <v>1983</v>
      </c>
      <c r="E2240" s="7" t="s">
        <v>36</v>
      </c>
      <c r="F2240">
        <v>14</v>
      </c>
      <c r="G2240" s="8" t="str">
        <f t="shared" si="319"/>
        <v>Oct</v>
      </c>
      <c r="H2240" s="8" t="s">
        <v>6732</v>
      </c>
      <c r="I2240" s="14" t="s">
        <v>7640</v>
      </c>
      <c r="J2240" t="s">
        <v>4798</v>
      </c>
      <c r="K2240">
        <v>1983</v>
      </c>
      <c r="L2240">
        <f t="shared" si="312"/>
        <v>1983</v>
      </c>
      <c r="M2240">
        <v>18.579999999999998</v>
      </c>
      <c r="N2240" t="str">
        <f t="shared" si="313"/>
        <v>Normalweight</v>
      </c>
      <c r="O2240" t="str">
        <f t="shared" si="314"/>
        <v>Prediabetes</v>
      </c>
      <c r="P2240">
        <v>6.22</v>
      </c>
      <c r="Q2240" s="2" t="s">
        <v>8354</v>
      </c>
      <c r="R2240" s="2" t="s">
        <v>8354</v>
      </c>
      <c r="S2240" t="s">
        <v>8354</v>
      </c>
      <c r="T2240" s="2">
        <v>0</v>
      </c>
      <c r="U2240" s="2" t="str">
        <f t="shared" si="315"/>
        <v>NO</v>
      </c>
      <c r="V2240" t="s">
        <v>8354</v>
      </c>
      <c r="W2240" t="str">
        <f t="shared" si="316"/>
        <v>tier - 1</v>
      </c>
      <c r="X2240" t="s">
        <v>15</v>
      </c>
      <c r="Y2240" t="str">
        <f t="shared" si="317"/>
        <v>tier - 2</v>
      </c>
      <c r="Z2240" t="s">
        <v>10</v>
      </c>
      <c r="AA2240" s="15">
        <v>40103.89</v>
      </c>
      <c r="AB2240" t="str">
        <v>R1011</v>
      </c>
    </row>
    <row r="2241" spans="1:28" x14ac:dyDescent="0.2">
      <c r="A2241" s="1" t="s">
        <v>117</v>
      </c>
      <c r="B2241" s="13">
        <f t="shared" si="311"/>
        <v>31341</v>
      </c>
      <c r="C2241" s="1">
        <f t="shared" si="318"/>
        <v>37</v>
      </c>
      <c r="D2241">
        <v>1985</v>
      </c>
      <c r="E2241" s="7" t="s">
        <v>36</v>
      </c>
      <c r="F2241">
        <v>21</v>
      </c>
      <c r="G2241" s="8" t="str">
        <f t="shared" si="319"/>
        <v>Oct</v>
      </c>
      <c r="H2241" s="8" t="s">
        <v>6730</v>
      </c>
      <c r="I2241" s="14" t="s">
        <v>8286</v>
      </c>
      <c r="J2241" t="s">
        <v>6616</v>
      </c>
      <c r="K2241">
        <v>1985</v>
      </c>
      <c r="L2241">
        <f t="shared" si="312"/>
        <v>1985</v>
      </c>
      <c r="M2241">
        <v>16.64</v>
      </c>
      <c r="N2241" t="str">
        <f t="shared" si="313"/>
        <v>Underweight</v>
      </c>
      <c r="O2241" t="str">
        <f t="shared" si="314"/>
        <v>Diabetes</v>
      </c>
      <c r="P2241">
        <v>10.01</v>
      </c>
      <c r="Q2241" s="2" t="s">
        <v>8354</v>
      </c>
      <c r="R2241" s="2" t="s">
        <v>8354</v>
      </c>
      <c r="S2241" t="s">
        <v>8354</v>
      </c>
      <c r="T2241" s="2">
        <v>0</v>
      </c>
      <c r="U2241" s="2" t="str">
        <f t="shared" si="315"/>
        <v>NO</v>
      </c>
      <c r="V2241" t="s">
        <v>8354</v>
      </c>
      <c r="W2241" t="str">
        <f t="shared" si="316"/>
        <v>tier - 1</v>
      </c>
      <c r="X2241" t="s">
        <v>15</v>
      </c>
      <c r="Y2241" t="str">
        <f t="shared" si="317"/>
        <v>tier - 2</v>
      </c>
      <c r="Z2241" t="s">
        <v>10</v>
      </c>
      <c r="AA2241" s="15">
        <v>40182.25</v>
      </c>
      <c r="AB2241" t="str">
        <v>R1011</v>
      </c>
    </row>
    <row r="2242" spans="1:28" x14ac:dyDescent="0.2">
      <c r="A2242" s="1" t="s">
        <v>116</v>
      </c>
      <c r="B2242" s="13">
        <f t="shared" si="311"/>
        <v>29085</v>
      </c>
      <c r="C2242" s="1">
        <f t="shared" si="318"/>
        <v>43</v>
      </c>
      <c r="D2242">
        <v>1979</v>
      </c>
      <c r="E2242" s="7" t="s">
        <v>34</v>
      </c>
      <c r="F2242">
        <v>18</v>
      </c>
      <c r="G2242" s="8" t="str">
        <f t="shared" si="319"/>
        <v>Aug</v>
      </c>
      <c r="H2242" s="8" t="s">
        <v>6730</v>
      </c>
      <c r="I2242" s="14" t="s">
        <v>6823</v>
      </c>
      <c r="J2242" t="s">
        <v>6617</v>
      </c>
      <c r="K2242">
        <v>1979</v>
      </c>
      <c r="L2242">
        <f t="shared" si="312"/>
        <v>1979</v>
      </c>
      <c r="M2242">
        <v>19.329999999999998</v>
      </c>
      <c r="N2242" t="str">
        <f t="shared" si="313"/>
        <v>Normalweight</v>
      </c>
      <c r="O2242" t="str">
        <f t="shared" si="314"/>
        <v>Normal</v>
      </c>
      <c r="P2242">
        <v>4.32</v>
      </c>
      <c r="Q2242" s="2" t="s">
        <v>8354</v>
      </c>
      <c r="R2242" s="2" t="s">
        <v>8354</v>
      </c>
      <c r="S2242" t="s">
        <v>8354</v>
      </c>
      <c r="T2242" s="2">
        <v>1</v>
      </c>
      <c r="U2242" s="2" t="str">
        <f t="shared" si="315"/>
        <v>NO</v>
      </c>
      <c r="V2242" t="s">
        <v>8354</v>
      </c>
      <c r="W2242" t="str">
        <f t="shared" si="316"/>
        <v>tier - 1</v>
      </c>
      <c r="X2242" t="s">
        <v>15</v>
      </c>
      <c r="Y2242" t="str">
        <f t="shared" si="317"/>
        <v>tier - 3</v>
      </c>
      <c r="Z2242" t="s">
        <v>11</v>
      </c>
      <c r="AA2242" s="15">
        <v>40204.83</v>
      </c>
      <c r="AB2242" t="str">
        <v>R1012</v>
      </c>
    </row>
    <row r="2243" spans="1:28" x14ac:dyDescent="0.2">
      <c r="A2243" s="1" t="s">
        <v>115</v>
      </c>
      <c r="B2243" s="13">
        <f t="shared" ref="B2243:B2306" si="320">DATE(D2243,MONTH(6&amp;E2243),F2243)</f>
        <v>29795</v>
      </c>
      <c r="C2243" s="1">
        <f t="shared" si="318"/>
        <v>41</v>
      </c>
      <c r="D2243">
        <v>1981</v>
      </c>
      <c r="E2243" s="7" t="s">
        <v>9</v>
      </c>
      <c r="F2243">
        <v>28</v>
      </c>
      <c r="G2243" s="8" t="str">
        <f t="shared" si="319"/>
        <v>Jul</v>
      </c>
      <c r="H2243" s="8" t="s">
        <v>6730</v>
      </c>
      <c r="I2243" s="14" t="s">
        <v>8287</v>
      </c>
      <c r="J2243" t="s">
        <v>6618</v>
      </c>
      <c r="K2243">
        <v>1981</v>
      </c>
      <c r="L2243">
        <f t="shared" ref="L2243:L2306" si="321">IF(ISBLANK(K2243),AVERAGE(K2243:K3291),K2243)</f>
        <v>1981</v>
      </c>
      <c r="M2243">
        <v>21.26</v>
      </c>
      <c r="N2243" t="str">
        <f t="shared" ref="N2243:N2306" si="322">IF(M2243&lt;18,"Underweight",IF(M2243&lt;=24.9,"Normalweight",IF(M2243&lt;=29.9,"Overweight","Obesity")))</f>
        <v>Normalweight</v>
      </c>
      <c r="O2243" t="str">
        <f t="shared" ref="O2243:O2306" si="323">IF(P2243&lt;5.7,"Normal",IF(P2243&lt;=6.4,"Prediabetes","Diabetes"))</f>
        <v>Normal</v>
      </c>
      <c r="P2243">
        <v>5.65</v>
      </c>
      <c r="Q2243" s="2" t="s">
        <v>8355</v>
      </c>
      <c r="R2243" s="2" t="s">
        <v>8354</v>
      </c>
      <c r="S2243" t="s">
        <v>2382</v>
      </c>
      <c r="T2243" s="2">
        <v>1</v>
      </c>
      <c r="U2243" s="2" t="str">
        <f t="shared" ref="U2243:U2306" si="324">IF(V2243=" ",_xlfn.MODE.SNGL(V2243:V2801),V2243)</f>
        <v>NO</v>
      </c>
      <c r="V2243" t="s">
        <v>8354</v>
      </c>
      <c r="W2243" t="str">
        <f t="shared" ref="W2243:W2306" si="325">IF(ISBLANK(X2243),"No Values",X2243)</f>
        <v>tier - 1</v>
      </c>
      <c r="X2243" t="s">
        <v>15</v>
      </c>
      <c r="Y2243" t="str">
        <f t="shared" ref="Y2243:Y2306" si="326">IF(ISBLANK(Z2243),"No Values",Z2243)</f>
        <v>tier - 2</v>
      </c>
      <c r="Z2243" t="s">
        <v>10</v>
      </c>
      <c r="AA2243" s="15">
        <v>40208.559999999998</v>
      </c>
      <c r="AB2243" t="str">
        <v>R1011</v>
      </c>
    </row>
    <row r="2244" spans="1:28" x14ac:dyDescent="0.2">
      <c r="A2244" s="1" t="s">
        <v>114</v>
      </c>
      <c r="B2244" s="13">
        <f t="shared" si="320"/>
        <v>29863</v>
      </c>
      <c r="C2244" s="1">
        <f t="shared" si="318"/>
        <v>41</v>
      </c>
      <c r="D2244">
        <v>1981</v>
      </c>
      <c r="E2244" s="7" t="s">
        <v>36</v>
      </c>
      <c r="F2244">
        <v>4</v>
      </c>
      <c r="G2244" s="8" t="str">
        <f t="shared" si="319"/>
        <v>Oct</v>
      </c>
      <c r="H2244" s="8" t="s">
        <v>6732</v>
      </c>
      <c r="I2244" s="14" t="s">
        <v>7091</v>
      </c>
      <c r="J2244" t="s">
        <v>5592</v>
      </c>
      <c r="K2244">
        <v>1981</v>
      </c>
      <c r="L2244">
        <f t="shared" si="321"/>
        <v>1981</v>
      </c>
      <c r="M2244">
        <v>15.6</v>
      </c>
      <c r="N2244" t="str">
        <f t="shared" si="322"/>
        <v>Underweight</v>
      </c>
      <c r="O2244" t="str">
        <f t="shared" si="323"/>
        <v>Normal</v>
      </c>
      <c r="P2244">
        <v>4.12</v>
      </c>
      <c r="Q2244" s="2" t="s">
        <v>8355</v>
      </c>
      <c r="R2244" s="2" t="s">
        <v>8354</v>
      </c>
      <c r="S2244" t="s">
        <v>8354</v>
      </c>
      <c r="T2244" s="2">
        <v>1</v>
      </c>
      <c r="U2244" s="2" t="str">
        <f t="shared" si="324"/>
        <v>NO</v>
      </c>
      <c r="V2244" t="s">
        <v>8354</v>
      </c>
      <c r="W2244" t="str">
        <f t="shared" si="325"/>
        <v>tier - 1</v>
      </c>
      <c r="X2244" t="s">
        <v>15</v>
      </c>
      <c r="Y2244" t="str">
        <f t="shared" si="326"/>
        <v>tier - 3</v>
      </c>
      <c r="Z2244" t="s">
        <v>11</v>
      </c>
      <c r="AA2244" s="15">
        <v>40273.65</v>
      </c>
      <c r="AB2244" t="str">
        <v>R1013</v>
      </c>
    </row>
    <row r="2245" spans="1:28" x14ac:dyDescent="0.2">
      <c r="A2245" s="1" t="s">
        <v>113</v>
      </c>
      <c r="B2245" s="13">
        <f t="shared" si="320"/>
        <v>28303</v>
      </c>
      <c r="C2245" s="1">
        <f t="shared" si="318"/>
        <v>45</v>
      </c>
      <c r="D2245">
        <v>1977</v>
      </c>
      <c r="E2245" s="7" t="s">
        <v>17</v>
      </c>
      <c r="F2245">
        <v>27</v>
      </c>
      <c r="G2245" s="8" t="str">
        <f t="shared" si="319"/>
        <v>Jun</v>
      </c>
      <c r="H2245" s="8" t="s">
        <v>6732</v>
      </c>
      <c r="I2245" s="14" t="s">
        <v>6825</v>
      </c>
      <c r="J2245" t="s">
        <v>6619</v>
      </c>
      <c r="K2245">
        <v>1977</v>
      </c>
      <c r="L2245">
        <f t="shared" si="321"/>
        <v>1977</v>
      </c>
      <c r="M2245">
        <v>24.39</v>
      </c>
      <c r="N2245" t="str">
        <f t="shared" si="322"/>
        <v>Normalweight</v>
      </c>
      <c r="O2245" t="str">
        <f t="shared" si="323"/>
        <v>Prediabetes</v>
      </c>
      <c r="P2245">
        <v>6.24</v>
      </c>
      <c r="Q2245" s="2" t="s">
        <v>8354</v>
      </c>
      <c r="R2245" s="2" t="s">
        <v>8354</v>
      </c>
      <c r="S2245" t="s">
        <v>8354</v>
      </c>
      <c r="T2245" s="2">
        <v>1</v>
      </c>
      <c r="U2245" s="2" t="str">
        <f t="shared" si="324"/>
        <v>NO</v>
      </c>
      <c r="V2245" t="s">
        <v>8354</v>
      </c>
      <c r="W2245" t="str">
        <f t="shared" si="325"/>
        <v>tier - 1</v>
      </c>
      <c r="X2245" t="s">
        <v>15</v>
      </c>
      <c r="Y2245" t="str">
        <f t="shared" si="326"/>
        <v>tier - 3</v>
      </c>
      <c r="Z2245" t="s">
        <v>11</v>
      </c>
      <c r="AA2245" s="15">
        <v>40284.379999999997</v>
      </c>
      <c r="AB2245" t="str">
        <v>R1012</v>
      </c>
    </row>
    <row r="2246" spans="1:28" x14ac:dyDescent="0.2">
      <c r="A2246" s="1" t="s">
        <v>112</v>
      </c>
      <c r="B2246" s="13">
        <f t="shared" si="320"/>
        <v>22893</v>
      </c>
      <c r="C2246" s="1">
        <f t="shared" si="318"/>
        <v>60</v>
      </c>
      <c r="D2246">
        <v>1962</v>
      </c>
      <c r="E2246" s="7" t="s">
        <v>19</v>
      </c>
      <c r="F2246">
        <v>4</v>
      </c>
      <c r="G2246" s="8" t="str">
        <f t="shared" si="319"/>
        <v>Sep</v>
      </c>
      <c r="H2246" s="8" t="s">
        <v>6730</v>
      </c>
      <c r="I2246" s="14" t="s">
        <v>7793</v>
      </c>
      <c r="J2246" t="s">
        <v>5368</v>
      </c>
      <c r="K2246">
        <v>1962</v>
      </c>
      <c r="L2246">
        <f t="shared" si="321"/>
        <v>1962</v>
      </c>
      <c r="M2246">
        <v>24.75</v>
      </c>
      <c r="N2246" t="str">
        <f t="shared" si="322"/>
        <v>Normalweight</v>
      </c>
      <c r="O2246" t="str">
        <f t="shared" si="323"/>
        <v>Normal</v>
      </c>
      <c r="P2246">
        <v>4.83</v>
      </c>
      <c r="Q2246" s="2" t="s">
        <v>8354</v>
      </c>
      <c r="R2246" s="2" t="s">
        <v>8354</v>
      </c>
      <c r="S2246" t="s">
        <v>8354</v>
      </c>
      <c r="T2246" s="2">
        <v>0</v>
      </c>
      <c r="U2246" s="2" t="str">
        <f t="shared" si="324"/>
        <v>NO</v>
      </c>
      <c r="V2246" t="s">
        <v>8354</v>
      </c>
      <c r="W2246" t="str">
        <f t="shared" si="325"/>
        <v>tier - 1</v>
      </c>
      <c r="X2246" t="s">
        <v>15</v>
      </c>
      <c r="Y2246" t="str">
        <f t="shared" si="326"/>
        <v>tier - 3</v>
      </c>
      <c r="Z2246" t="s">
        <v>11</v>
      </c>
      <c r="AA2246" s="15">
        <v>40309.93</v>
      </c>
      <c r="AB2246" t="str">
        <v>R1011</v>
      </c>
    </row>
    <row r="2247" spans="1:28" x14ac:dyDescent="0.2">
      <c r="A2247" s="1" t="s">
        <v>111</v>
      </c>
      <c r="B2247" s="13">
        <f t="shared" si="320"/>
        <v>24331</v>
      </c>
      <c r="C2247" s="1">
        <f t="shared" si="318"/>
        <v>56</v>
      </c>
      <c r="D2247">
        <v>1966</v>
      </c>
      <c r="E2247" s="7" t="s">
        <v>34</v>
      </c>
      <c r="F2247">
        <v>12</v>
      </c>
      <c r="G2247" s="8" t="str">
        <f t="shared" si="319"/>
        <v>Aug</v>
      </c>
      <c r="H2247" s="8" t="s">
        <v>6730</v>
      </c>
      <c r="I2247" s="14" t="s">
        <v>7360</v>
      </c>
      <c r="J2247" t="s">
        <v>6620</v>
      </c>
      <c r="K2247">
        <v>1966</v>
      </c>
      <c r="L2247">
        <f t="shared" si="321"/>
        <v>1966</v>
      </c>
      <c r="M2247">
        <v>20.88</v>
      </c>
      <c r="N2247" t="str">
        <f t="shared" si="322"/>
        <v>Normalweight</v>
      </c>
      <c r="O2247" t="str">
        <f t="shared" si="323"/>
        <v>Diabetes</v>
      </c>
      <c r="P2247">
        <v>7.4</v>
      </c>
      <c r="Q2247" s="2" t="s">
        <v>8354</v>
      </c>
      <c r="R2247" s="2" t="s">
        <v>8354</v>
      </c>
      <c r="S2247" t="s">
        <v>8354</v>
      </c>
      <c r="T2247" s="2">
        <v>0</v>
      </c>
      <c r="U2247" s="2" t="str">
        <f t="shared" si="324"/>
        <v>NO</v>
      </c>
      <c r="V2247" t="s">
        <v>8354</v>
      </c>
      <c r="W2247" t="str">
        <f t="shared" si="325"/>
        <v>tier - 1</v>
      </c>
      <c r="X2247" t="s">
        <v>15</v>
      </c>
      <c r="Y2247" t="str">
        <f t="shared" si="326"/>
        <v>tier - 3</v>
      </c>
      <c r="Z2247" t="s">
        <v>11</v>
      </c>
      <c r="AA2247" s="15">
        <v>40373.74</v>
      </c>
      <c r="AB2247" t="str">
        <v>R1011</v>
      </c>
    </row>
    <row r="2248" spans="1:28" x14ac:dyDescent="0.2">
      <c r="A2248" s="1" t="s">
        <v>110</v>
      </c>
      <c r="B2248" s="13">
        <f t="shared" si="320"/>
        <v>31354</v>
      </c>
      <c r="C2248" s="1">
        <f t="shared" si="318"/>
        <v>37</v>
      </c>
      <c r="D2248">
        <v>1985</v>
      </c>
      <c r="E2248" s="7" t="s">
        <v>14</v>
      </c>
      <c r="F2248">
        <v>3</v>
      </c>
      <c r="G2248" s="8" t="str">
        <f t="shared" si="319"/>
        <v>Nov</v>
      </c>
      <c r="H2248" s="8" t="s">
        <v>6730</v>
      </c>
      <c r="I2248" s="14" t="s">
        <v>6823</v>
      </c>
      <c r="J2248" t="s">
        <v>6621</v>
      </c>
      <c r="K2248">
        <v>1985</v>
      </c>
      <c r="L2248">
        <f t="shared" si="321"/>
        <v>1985</v>
      </c>
      <c r="M2248">
        <v>20.43</v>
      </c>
      <c r="N2248" t="str">
        <f t="shared" si="322"/>
        <v>Normalweight</v>
      </c>
      <c r="O2248" t="str">
        <f t="shared" si="323"/>
        <v>Normal</v>
      </c>
      <c r="P2248">
        <v>4.54</v>
      </c>
      <c r="Q2248" s="2" t="s">
        <v>8354</v>
      </c>
      <c r="R2248" s="2" t="s">
        <v>8354</v>
      </c>
      <c r="S2248" t="s">
        <v>8354</v>
      </c>
      <c r="T2248" s="2">
        <v>0</v>
      </c>
      <c r="U2248" s="2" t="str">
        <f t="shared" si="324"/>
        <v>NO</v>
      </c>
      <c r="V2248" t="s">
        <v>8354</v>
      </c>
      <c r="W2248" t="str">
        <f t="shared" si="325"/>
        <v>tier - 1</v>
      </c>
      <c r="X2248" t="s">
        <v>15</v>
      </c>
      <c r="Y2248" t="str">
        <f t="shared" si="326"/>
        <v>tier - 2</v>
      </c>
      <c r="Z2248" t="s">
        <v>10</v>
      </c>
      <c r="AA2248" s="15">
        <v>40419.019999999997</v>
      </c>
      <c r="AB2248" t="str">
        <v>R1013</v>
      </c>
    </row>
    <row r="2249" spans="1:28" x14ac:dyDescent="0.2">
      <c r="A2249" s="1" t="s">
        <v>109</v>
      </c>
      <c r="B2249" s="13">
        <f t="shared" si="320"/>
        <v>27585</v>
      </c>
      <c r="C2249" s="1">
        <f t="shared" si="318"/>
        <v>47</v>
      </c>
      <c r="D2249">
        <v>1975</v>
      </c>
      <c r="E2249" s="7" t="s">
        <v>9</v>
      </c>
      <c r="F2249">
        <v>10</v>
      </c>
      <c r="G2249" s="8" t="str">
        <f t="shared" si="319"/>
        <v>Jul</v>
      </c>
      <c r="H2249" s="8" t="s">
        <v>6732</v>
      </c>
      <c r="I2249" s="14" t="s">
        <v>8288</v>
      </c>
      <c r="J2249" t="s">
        <v>6622</v>
      </c>
      <c r="K2249">
        <v>1975</v>
      </c>
      <c r="L2249">
        <f t="shared" si="321"/>
        <v>1975</v>
      </c>
      <c r="M2249">
        <v>15.18</v>
      </c>
      <c r="N2249" t="str">
        <f t="shared" si="322"/>
        <v>Underweight</v>
      </c>
      <c r="O2249" t="str">
        <f t="shared" si="323"/>
        <v>Diabetes</v>
      </c>
      <c r="P2249">
        <v>11.11</v>
      </c>
      <c r="Q2249" s="2" t="s">
        <v>8354</v>
      </c>
      <c r="R2249" s="2" t="s">
        <v>8354</v>
      </c>
      <c r="S2249" t="s">
        <v>8354</v>
      </c>
      <c r="T2249" s="2">
        <v>0</v>
      </c>
      <c r="U2249" s="2" t="str">
        <f t="shared" si="324"/>
        <v>NO</v>
      </c>
      <c r="V2249" t="s">
        <v>8354</v>
      </c>
      <c r="W2249" t="str">
        <f t="shared" si="325"/>
        <v>tier - 1</v>
      </c>
      <c r="X2249" t="s">
        <v>15</v>
      </c>
      <c r="Y2249" t="str">
        <f t="shared" si="326"/>
        <v>tier - 3</v>
      </c>
      <c r="Z2249" t="s">
        <v>11</v>
      </c>
      <c r="AA2249" s="15">
        <v>40590.550000000003</v>
      </c>
      <c r="AB2249" t="str">
        <v>R1012</v>
      </c>
    </row>
    <row r="2250" spans="1:28" x14ac:dyDescent="0.2">
      <c r="A2250" s="1" t="s">
        <v>108</v>
      </c>
      <c r="B2250" s="13">
        <f t="shared" si="320"/>
        <v>25836</v>
      </c>
      <c r="C2250" s="1">
        <f t="shared" si="318"/>
        <v>52</v>
      </c>
      <c r="D2250">
        <v>1970</v>
      </c>
      <c r="E2250" s="7" t="s">
        <v>19</v>
      </c>
      <c r="F2250">
        <v>25</v>
      </c>
      <c r="G2250" s="8" t="str">
        <f t="shared" si="319"/>
        <v>Sep</v>
      </c>
      <c r="H2250" s="8" t="s">
        <v>6732</v>
      </c>
      <c r="I2250" s="14" t="s">
        <v>7167</v>
      </c>
      <c r="J2250" t="s">
        <v>6623</v>
      </c>
      <c r="K2250">
        <v>1970</v>
      </c>
      <c r="L2250">
        <f t="shared" si="321"/>
        <v>1970</v>
      </c>
      <c r="M2250">
        <v>15.12</v>
      </c>
      <c r="N2250" t="str">
        <f t="shared" si="322"/>
        <v>Underweight</v>
      </c>
      <c r="O2250" t="str">
        <f t="shared" si="323"/>
        <v>Normal</v>
      </c>
      <c r="P2250">
        <v>4.03</v>
      </c>
      <c r="Q2250" s="2" t="s">
        <v>8355</v>
      </c>
      <c r="R2250" s="2" t="s">
        <v>8354</v>
      </c>
      <c r="S2250" t="s">
        <v>8354</v>
      </c>
      <c r="T2250" s="2">
        <v>0</v>
      </c>
      <c r="U2250" s="2" t="str">
        <f t="shared" si="324"/>
        <v>NO</v>
      </c>
      <c r="V2250" t="s">
        <v>8354</v>
      </c>
      <c r="W2250" t="str">
        <f t="shared" si="325"/>
        <v>tier - 1</v>
      </c>
      <c r="X2250" t="s">
        <v>15</v>
      </c>
      <c r="Y2250" t="str">
        <f t="shared" si="326"/>
        <v>tier - 1</v>
      </c>
      <c r="Z2250" t="s">
        <v>15</v>
      </c>
      <c r="AA2250" s="15">
        <v>40692.910000000003</v>
      </c>
      <c r="AB2250" t="str">
        <v>R1011</v>
      </c>
    </row>
    <row r="2251" spans="1:28" x14ac:dyDescent="0.2">
      <c r="A2251" s="1" t="s">
        <v>107</v>
      </c>
      <c r="B2251" s="13">
        <f t="shared" si="320"/>
        <v>28120</v>
      </c>
      <c r="C2251" s="1">
        <f t="shared" si="318"/>
        <v>46</v>
      </c>
      <c r="D2251">
        <v>1976</v>
      </c>
      <c r="E2251" s="7" t="s">
        <v>29</v>
      </c>
      <c r="F2251">
        <v>26</v>
      </c>
      <c r="G2251" s="8" t="str">
        <f t="shared" si="319"/>
        <v>Dec</v>
      </c>
      <c r="H2251" s="8" t="s">
        <v>6730</v>
      </c>
      <c r="I2251" s="14" t="s">
        <v>7217</v>
      </c>
      <c r="J2251" t="s">
        <v>6624</v>
      </c>
      <c r="K2251">
        <v>1976</v>
      </c>
      <c r="L2251">
        <f t="shared" si="321"/>
        <v>1976</v>
      </c>
      <c r="M2251">
        <v>23.88</v>
      </c>
      <c r="N2251" t="str">
        <f t="shared" si="322"/>
        <v>Normalweight</v>
      </c>
      <c r="O2251" t="str">
        <f t="shared" si="323"/>
        <v>Normal</v>
      </c>
      <c r="P2251">
        <v>4.51</v>
      </c>
      <c r="Q2251" s="2" t="s">
        <v>8354</v>
      </c>
      <c r="R2251" s="2" t="s">
        <v>8354</v>
      </c>
      <c r="S2251" t="s">
        <v>8354</v>
      </c>
      <c r="T2251" s="2">
        <v>1</v>
      </c>
      <c r="U2251" s="2" t="str">
        <f t="shared" si="324"/>
        <v>NO</v>
      </c>
      <c r="V2251" t="s">
        <v>8354</v>
      </c>
      <c r="W2251" t="str">
        <f t="shared" si="325"/>
        <v>tier - 1</v>
      </c>
      <c r="X2251" t="s">
        <v>15</v>
      </c>
      <c r="Y2251" t="str">
        <f t="shared" si="326"/>
        <v>tier - 3</v>
      </c>
      <c r="Z2251" t="s">
        <v>11</v>
      </c>
      <c r="AA2251" s="15">
        <v>40720.550000000003</v>
      </c>
      <c r="AB2251" t="str">
        <v>R1012</v>
      </c>
    </row>
    <row r="2252" spans="1:28" x14ac:dyDescent="0.2">
      <c r="A2252" s="1" t="s">
        <v>106</v>
      </c>
      <c r="B2252" s="13">
        <f t="shared" si="320"/>
        <v>26460</v>
      </c>
      <c r="C2252" s="1">
        <f t="shared" si="318"/>
        <v>50</v>
      </c>
      <c r="D2252">
        <v>1972</v>
      </c>
      <c r="E2252" s="7" t="s">
        <v>17</v>
      </c>
      <c r="F2252">
        <v>10</v>
      </c>
      <c r="G2252" s="8" t="str">
        <f t="shared" si="319"/>
        <v>Jun</v>
      </c>
      <c r="H2252" s="8" t="s">
        <v>6730</v>
      </c>
      <c r="I2252" s="14" t="s">
        <v>6760</v>
      </c>
      <c r="J2252" t="s">
        <v>6625</v>
      </c>
      <c r="K2252">
        <v>1972</v>
      </c>
      <c r="L2252">
        <f t="shared" si="321"/>
        <v>1972</v>
      </c>
      <c r="M2252">
        <v>16.13</v>
      </c>
      <c r="N2252" t="str">
        <f t="shared" si="322"/>
        <v>Underweight</v>
      </c>
      <c r="O2252" t="str">
        <f t="shared" si="323"/>
        <v>Normal</v>
      </c>
      <c r="P2252">
        <v>5.56</v>
      </c>
      <c r="Q2252" s="2" t="s">
        <v>8354</v>
      </c>
      <c r="R2252" s="2" t="s">
        <v>8355</v>
      </c>
      <c r="S2252" t="s">
        <v>8354</v>
      </c>
      <c r="T2252" s="2">
        <v>1</v>
      </c>
      <c r="U2252" s="2" t="str">
        <f t="shared" si="324"/>
        <v>NO</v>
      </c>
      <c r="V2252" t="s">
        <v>8354</v>
      </c>
      <c r="W2252" t="str">
        <f t="shared" si="325"/>
        <v>tier - 1</v>
      </c>
      <c r="X2252" t="s">
        <v>15</v>
      </c>
      <c r="Y2252" t="str">
        <f t="shared" si="326"/>
        <v>tier - 3</v>
      </c>
      <c r="Z2252" t="s">
        <v>11</v>
      </c>
      <c r="AA2252" s="15">
        <v>40817.85</v>
      </c>
      <c r="AB2252" t="str">
        <v>R1011</v>
      </c>
    </row>
    <row r="2253" spans="1:28" x14ac:dyDescent="0.2">
      <c r="A2253" s="1" t="s">
        <v>105</v>
      </c>
      <c r="B2253" s="13">
        <f t="shared" si="320"/>
        <v>36343</v>
      </c>
      <c r="C2253" s="1">
        <f t="shared" si="318"/>
        <v>23</v>
      </c>
      <c r="D2253">
        <v>1999</v>
      </c>
      <c r="E2253" s="7" t="s">
        <v>9</v>
      </c>
      <c r="F2253">
        <v>2</v>
      </c>
      <c r="G2253" s="8" t="str">
        <f t="shared" si="319"/>
        <v>Jul</v>
      </c>
      <c r="H2253" s="8" t="s">
        <v>6732</v>
      </c>
      <c r="I2253" s="14" t="s">
        <v>7089</v>
      </c>
      <c r="J2253" t="s">
        <v>6626</v>
      </c>
      <c r="K2253">
        <v>1999</v>
      </c>
      <c r="L2253">
        <f t="shared" si="321"/>
        <v>1999</v>
      </c>
      <c r="M2253">
        <v>24.09</v>
      </c>
      <c r="N2253" t="str">
        <f t="shared" si="322"/>
        <v>Normalweight</v>
      </c>
      <c r="O2253" t="str">
        <f t="shared" si="323"/>
        <v>Normal</v>
      </c>
      <c r="P2253">
        <v>4.0999999999999996</v>
      </c>
      <c r="Q2253" s="2" t="s">
        <v>8354</v>
      </c>
      <c r="R2253" s="2" t="s">
        <v>8355</v>
      </c>
      <c r="S2253" t="s">
        <v>8354</v>
      </c>
      <c r="T2253" s="2">
        <v>1</v>
      </c>
      <c r="U2253" s="2" t="str">
        <f t="shared" si="324"/>
        <v>NO</v>
      </c>
      <c r="V2253" t="s">
        <v>8354</v>
      </c>
      <c r="W2253" t="str">
        <f t="shared" si="325"/>
        <v>tier - 1</v>
      </c>
      <c r="X2253" t="s">
        <v>15</v>
      </c>
      <c r="Y2253" t="str">
        <f t="shared" si="326"/>
        <v>tier - 1</v>
      </c>
      <c r="Z2253" t="s">
        <v>15</v>
      </c>
      <c r="AA2253" s="15">
        <v>40904.199999999997</v>
      </c>
      <c r="AB2253" t="str">
        <v>R1024</v>
      </c>
    </row>
    <row r="2254" spans="1:28" x14ac:dyDescent="0.2">
      <c r="A2254" s="1" t="s">
        <v>104</v>
      </c>
      <c r="B2254" s="13">
        <f t="shared" si="320"/>
        <v>33820</v>
      </c>
      <c r="C2254" s="1">
        <f t="shared" si="318"/>
        <v>30</v>
      </c>
      <c r="D2254">
        <v>1992</v>
      </c>
      <c r="E2254" s="7" t="s">
        <v>34</v>
      </c>
      <c r="F2254">
        <v>4</v>
      </c>
      <c r="G2254" s="8" t="str">
        <f t="shared" si="319"/>
        <v>Aug</v>
      </c>
      <c r="H2254" s="8" t="s">
        <v>6730</v>
      </c>
      <c r="I2254" s="14" t="s">
        <v>8289</v>
      </c>
      <c r="J2254" t="s">
        <v>6627</v>
      </c>
      <c r="K2254">
        <v>1992</v>
      </c>
      <c r="L2254">
        <f t="shared" si="321"/>
        <v>1992</v>
      </c>
      <c r="M2254">
        <v>19.43</v>
      </c>
      <c r="N2254" t="str">
        <f t="shared" si="322"/>
        <v>Normalweight</v>
      </c>
      <c r="O2254" t="str">
        <f t="shared" si="323"/>
        <v>Prediabetes</v>
      </c>
      <c r="P2254">
        <v>5.85</v>
      </c>
      <c r="Q2254" s="2" t="s">
        <v>8354</v>
      </c>
      <c r="R2254" s="2" t="s">
        <v>8355</v>
      </c>
      <c r="S2254" t="s">
        <v>8354</v>
      </c>
      <c r="T2254" s="2">
        <v>1</v>
      </c>
      <c r="U2254" s="2" t="str">
        <f t="shared" si="324"/>
        <v>NO</v>
      </c>
      <c r="V2254" t="s">
        <v>8354</v>
      </c>
      <c r="W2254" t="str">
        <f t="shared" si="325"/>
        <v>tier - 1</v>
      </c>
      <c r="X2254" t="s">
        <v>15</v>
      </c>
      <c r="Y2254" t="str">
        <f t="shared" si="326"/>
        <v>tier - 2</v>
      </c>
      <c r="Z2254" t="s">
        <v>10</v>
      </c>
      <c r="AA2254" s="15">
        <v>40932.43</v>
      </c>
      <c r="AB2254" t="str">
        <v>R1013</v>
      </c>
    </row>
    <row r="2255" spans="1:28" x14ac:dyDescent="0.2">
      <c r="A2255" s="1" t="s">
        <v>103</v>
      </c>
      <c r="B2255" s="13">
        <f t="shared" si="320"/>
        <v>29114</v>
      </c>
      <c r="C2255" s="1">
        <f t="shared" si="318"/>
        <v>43</v>
      </c>
      <c r="D2255">
        <v>1979</v>
      </c>
      <c r="E2255" s="7" t="s">
        <v>19</v>
      </c>
      <c r="F2255">
        <v>16</v>
      </c>
      <c r="G2255" s="8" t="str">
        <f t="shared" si="319"/>
        <v>Sep</v>
      </c>
      <c r="H2255" s="8" t="s">
        <v>6730</v>
      </c>
      <c r="I2255" s="14" t="s">
        <v>7538</v>
      </c>
      <c r="J2255" t="s">
        <v>6628</v>
      </c>
      <c r="K2255">
        <v>1979</v>
      </c>
      <c r="L2255">
        <f t="shared" si="321"/>
        <v>1979</v>
      </c>
      <c r="M2255">
        <v>15.22</v>
      </c>
      <c r="N2255" t="str">
        <f t="shared" si="322"/>
        <v>Underweight</v>
      </c>
      <c r="O2255" t="str">
        <f t="shared" si="323"/>
        <v>Normal</v>
      </c>
      <c r="P2255">
        <v>4.92</v>
      </c>
      <c r="Q2255" s="2" t="s">
        <v>8355</v>
      </c>
      <c r="R2255" s="2" t="s">
        <v>8354</v>
      </c>
      <c r="S2255" t="s">
        <v>2382</v>
      </c>
      <c r="T2255" s="2">
        <v>1</v>
      </c>
      <c r="U2255" s="2" t="str">
        <f t="shared" si="324"/>
        <v>NO</v>
      </c>
      <c r="V2255" t="s">
        <v>8354</v>
      </c>
      <c r="W2255" t="str">
        <f t="shared" si="325"/>
        <v>tier - 1</v>
      </c>
      <c r="X2255" t="s">
        <v>15</v>
      </c>
      <c r="Y2255" t="str">
        <f t="shared" si="326"/>
        <v>tier - 2</v>
      </c>
      <c r="Z2255" t="s">
        <v>10</v>
      </c>
      <c r="AA2255" s="15">
        <v>40941.29</v>
      </c>
      <c r="AB2255" t="str">
        <v>R1013</v>
      </c>
    </row>
    <row r="2256" spans="1:28" x14ac:dyDescent="0.2">
      <c r="A2256" s="1" t="s">
        <v>102</v>
      </c>
      <c r="B2256" s="13">
        <f t="shared" si="320"/>
        <v>30567</v>
      </c>
      <c r="C2256" s="1">
        <f t="shared" si="318"/>
        <v>39</v>
      </c>
      <c r="D2256">
        <v>1983</v>
      </c>
      <c r="E2256" s="7" t="s">
        <v>19</v>
      </c>
      <c r="F2256">
        <v>8</v>
      </c>
      <c r="G2256" s="8" t="str">
        <f t="shared" si="319"/>
        <v>Sep</v>
      </c>
      <c r="H2256" s="8" t="s">
        <v>6730</v>
      </c>
      <c r="I2256" s="14" t="s">
        <v>8290</v>
      </c>
      <c r="J2256" t="s">
        <v>6629</v>
      </c>
      <c r="K2256">
        <v>1983</v>
      </c>
      <c r="L2256">
        <f t="shared" si="321"/>
        <v>1983</v>
      </c>
      <c r="M2256">
        <v>20.72</v>
      </c>
      <c r="N2256" t="str">
        <f t="shared" si="322"/>
        <v>Normalweight</v>
      </c>
      <c r="O2256" t="str">
        <f t="shared" si="323"/>
        <v>Diabetes</v>
      </c>
      <c r="P2256">
        <v>9.4600000000000009</v>
      </c>
      <c r="Q2256" s="2" t="s">
        <v>8354</v>
      </c>
      <c r="R2256" s="2" t="s">
        <v>8354</v>
      </c>
      <c r="S2256" t="s">
        <v>8354</v>
      </c>
      <c r="T2256" s="2">
        <v>0</v>
      </c>
      <c r="U2256" s="2" t="str">
        <f t="shared" si="324"/>
        <v>NO</v>
      </c>
      <c r="V2256" t="s">
        <v>8354</v>
      </c>
      <c r="W2256" t="str">
        <f t="shared" si="325"/>
        <v>tier - 1</v>
      </c>
      <c r="X2256" t="s">
        <v>15</v>
      </c>
      <c r="Y2256" t="str">
        <f t="shared" si="326"/>
        <v>tier - 2</v>
      </c>
      <c r="Z2256" t="s">
        <v>10</v>
      </c>
      <c r="AA2256" s="15">
        <v>40961.29</v>
      </c>
      <c r="AB2256" t="str">
        <v>R1011</v>
      </c>
    </row>
    <row r="2257" spans="1:28" x14ac:dyDescent="0.2">
      <c r="A2257" s="1" t="s">
        <v>101</v>
      </c>
      <c r="B2257" s="13">
        <f t="shared" si="320"/>
        <v>27185</v>
      </c>
      <c r="C2257" s="1">
        <f t="shared" si="318"/>
        <v>49</v>
      </c>
      <c r="D2257">
        <v>1974</v>
      </c>
      <c r="E2257" s="7" t="s">
        <v>17</v>
      </c>
      <c r="F2257">
        <v>5</v>
      </c>
      <c r="G2257" s="8" t="str">
        <f t="shared" si="319"/>
        <v>Jun</v>
      </c>
      <c r="H2257" s="8" t="s">
        <v>6732</v>
      </c>
      <c r="I2257" s="14" t="s">
        <v>6850</v>
      </c>
      <c r="J2257" t="s">
        <v>4798</v>
      </c>
      <c r="K2257">
        <v>1974</v>
      </c>
      <c r="L2257">
        <f t="shared" si="321"/>
        <v>1974</v>
      </c>
      <c r="M2257">
        <v>35.4</v>
      </c>
      <c r="N2257" t="str">
        <f t="shared" si="322"/>
        <v>Obesity</v>
      </c>
      <c r="O2257" t="str">
        <f t="shared" si="323"/>
        <v>Prediabetes</v>
      </c>
      <c r="P2257">
        <v>5.94</v>
      </c>
      <c r="Q2257" s="2" t="s">
        <v>8354</v>
      </c>
      <c r="R2257" s="2" t="s">
        <v>8354</v>
      </c>
      <c r="S2257" t="s">
        <v>2382</v>
      </c>
      <c r="T2257" s="2">
        <v>1</v>
      </c>
      <c r="U2257" s="2" t="str">
        <f t="shared" si="324"/>
        <v>NO</v>
      </c>
      <c r="V2257" t="s">
        <v>8354</v>
      </c>
      <c r="W2257" t="str">
        <f t="shared" si="325"/>
        <v>tier - 1</v>
      </c>
      <c r="X2257" t="s">
        <v>15</v>
      </c>
      <c r="Y2257" t="str">
        <f t="shared" si="326"/>
        <v>tier - 2</v>
      </c>
      <c r="Z2257" t="s">
        <v>10</v>
      </c>
      <c r="AA2257" s="15">
        <v>40974.160000000003</v>
      </c>
      <c r="AB2257" t="str">
        <v>R1013</v>
      </c>
    </row>
    <row r="2258" spans="1:28" x14ac:dyDescent="0.2">
      <c r="A2258" s="1" t="s">
        <v>100</v>
      </c>
      <c r="B2258" s="13">
        <f t="shared" si="320"/>
        <v>29139</v>
      </c>
      <c r="C2258" s="1">
        <f t="shared" si="318"/>
        <v>43</v>
      </c>
      <c r="D2258">
        <v>1979</v>
      </c>
      <c r="E2258" s="7" t="s">
        <v>36</v>
      </c>
      <c r="F2258">
        <v>11</v>
      </c>
      <c r="G2258" s="8" t="str">
        <f t="shared" si="319"/>
        <v>Oct</v>
      </c>
      <c r="H2258" s="8" t="s">
        <v>6732</v>
      </c>
      <c r="I2258" s="14" t="s">
        <v>8291</v>
      </c>
      <c r="J2258" t="s">
        <v>6630</v>
      </c>
      <c r="K2258">
        <v>1979</v>
      </c>
      <c r="L2258">
        <f t="shared" si="321"/>
        <v>1979</v>
      </c>
      <c r="M2258">
        <v>34.4</v>
      </c>
      <c r="N2258" t="str">
        <f t="shared" si="322"/>
        <v>Obesity</v>
      </c>
      <c r="O2258" t="str">
        <f t="shared" si="323"/>
        <v>Prediabetes</v>
      </c>
      <c r="P2258">
        <v>5.7</v>
      </c>
      <c r="Q2258" s="2" t="s">
        <v>8354</v>
      </c>
      <c r="R2258" s="2" t="s">
        <v>8354</v>
      </c>
      <c r="S2258" t="s">
        <v>2382</v>
      </c>
      <c r="T2258" s="2">
        <v>1</v>
      </c>
      <c r="U2258" s="2" t="str">
        <f t="shared" si="324"/>
        <v>NO</v>
      </c>
      <c r="V2258" t="s">
        <v>8354</v>
      </c>
      <c r="W2258" t="str">
        <f t="shared" si="325"/>
        <v>tier - 1</v>
      </c>
      <c r="X2258" t="s">
        <v>15</v>
      </c>
      <c r="Y2258" t="str">
        <f t="shared" si="326"/>
        <v>tier - 3</v>
      </c>
      <c r="Z2258" t="s">
        <v>11</v>
      </c>
      <c r="AA2258" s="15">
        <v>41034.22</v>
      </c>
      <c r="AB2258" t="str">
        <v>R1017</v>
      </c>
    </row>
    <row r="2259" spans="1:28" x14ac:dyDescent="0.2">
      <c r="A2259" s="1" t="s">
        <v>99</v>
      </c>
      <c r="B2259" s="13">
        <f t="shared" si="320"/>
        <v>26523</v>
      </c>
      <c r="C2259" s="1">
        <f t="shared" si="318"/>
        <v>50</v>
      </c>
      <c r="D2259">
        <v>1972</v>
      </c>
      <c r="E2259" s="7" t="s">
        <v>34</v>
      </c>
      <c r="F2259">
        <v>12</v>
      </c>
      <c r="G2259" s="8" t="str">
        <f t="shared" si="319"/>
        <v>Aug</v>
      </c>
      <c r="H2259" s="8" t="s">
        <v>6732</v>
      </c>
      <c r="I2259" s="14" t="s">
        <v>8292</v>
      </c>
      <c r="J2259" t="s">
        <v>6631</v>
      </c>
      <c r="K2259">
        <v>1972</v>
      </c>
      <c r="L2259">
        <f t="shared" si="321"/>
        <v>1972</v>
      </c>
      <c r="M2259">
        <v>34.1</v>
      </c>
      <c r="N2259" t="str">
        <f t="shared" si="322"/>
        <v>Obesity</v>
      </c>
      <c r="O2259" t="str">
        <f t="shared" si="323"/>
        <v>Normal</v>
      </c>
      <c r="P2259">
        <v>4.13</v>
      </c>
      <c r="Q2259" s="2" t="s">
        <v>8354</v>
      </c>
      <c r="R2259" s="2" t="s">
        <v>8354</v>
      </c>
      <c r="S2259" t="s">
        <v>2382</v>
      </c>
      <c r="T2259" s="2">
        <v>1</v>
      </c>
      <c r="U2259" s="2" t="str">
        <f t="shared" si="324"/>
        <v>NO</v>
      </c>
      <c r="V2259" t="s">
        <v>8354</v>
      </c>
      <c r="W2259" t="str">
        <f t="shared" si="325"/>
        <v>tier - 1</v>
      </c>
      <c r="X2259" t="s">
        <v>15</v>
      </c>
      <c r="Y2259" t="str">
        <f t="shared" si="326"/>
        <v>tier - 2</v>
      </c>
      <c r="Z2259" t="s">
        <v>10</v>
      </c>
      <c r="AA2259" s="15">
        <v>41055.29</v>
      </c>
      <c r="AB2259" t="str">
        <v>R1011</v>
      </c>
    </row>
    <row r="2260" spans="1:28" x14ac:dyDescent="0.2">
      <c r="A2260" s="1" t="s">
        <v>98</v>
      </c>
      <c r="B2260" s="13">
        <f t="shared" si="320"/>
        <v>26548</v>
      </c>
      <c r="C2260" s="1">
        <f t="shared" si="318"/>
        <v>50</v>
      </c>
      <c r="D2260">
        <v>1972</v>
      </c>
      <c r="E2260" s="7" t="s">
        <v>19</v>
      </c>
      <c r="F2260">
        <v>6</v>
      </c>
      <c r="G2260" s="8" t="str">
        <f t="shared" si="319"/>
        <v>Sep</v>
      </c>
      <c r="H2260" s="8" t="s">
        <v>6732</v>
      </c>
      <c r="I2260" s="14" t="s">
        <v>8293</v>
      </c>
      <c r="J2260" t="s">
        <v>6632</v>
      </c>
      <c r="K2260">
        <v>1972</v>
      </c>
      <c r="L2260">
        <f t="shared" si="321"/>
        <v>1972</v>
      </c>
      <c r="M2260">
        <v>30.4</v>
      </c>
      <c r="N2260" t="str">
        <f t="shared" si="322"/>
        <v>Obesity</v>
      </c>
      <c r="O2260" t="str">
        <f t="shared" si="323"/>
        <v>Normal</v>
      </c>
      <c r="P2260">
        <v>4.7699999999999996</v>
      </c>
      <c r="Q2260" s="2" t="s">
        <v>8354</v>
      </c>
      <c r="R2260" s="2" t="s">
        <v>8354</v>
      </c>
      <c r="S2260" t="s">
        <v>2382</v>
      </c>
      <c r="T2260" s="2">
        <v>1</v>
      </c>
      <c r="U2260" s="2" t="str">
        <f t="shared" si="324"/>
        <v>NO</v>
      </c>
      <c r="V2260" t="s">
        <v>8354</v>
      </c>
      <c r="W2260" t="str">
        <f t="shared" si="325"/>
        <v>tier - 1</v>
      </c>
      <c r="X2260" t="s">
        <v>15</v>
      </c>
      <c r="Y2260" t="str">
        <f t="shared" si="326"/>
        <v>tier - 3</v>
      </c>
      <c r="Z2260" t="s">
        <v>11</v>
      </c>
      <c r="AA2260" s="15">
        <v>41097.160000000003</v>
      </c>
      <c r="AB2260" t="str">
        <v>R1016</v>
      </c>
    </row>
    <row r="2261" spans="1:28" x14ac:dyDescent="0.2">
      <c r="A2261" s="1" t="s">
        <v>97</v>
      </c>
      <c r="B2261" s="13">
        <f t="shared" si="320"/>
        <v>25423</v>
      </c>
      <c r="C2261" s="1">
        <f t="shared" si="318"/>
        <v>53</v>
      </c>
      <c r="D2261">
        <v>1969</v>
      </c>
      <c r="E2261" s="7" t="s">
        <v>34</v>
      </c>
      <c r="F2261">
        <v>8</v>
      </c>
      <c r="G2261" s="8" t="str">
        <f t="shared" si="319"/>
        <v>Aug</v>
      </c>
      <c r="H2261" s="8" t="s">
        <v>6732</v>
      </c>
      <c r="I2261" s="14" t="s">
        <v>6940</v>
      </c>
      <c r="J2261" t="s">
        <v>6633</v>
      </c>
      <c r="K2261">
        <v>1969</v>
      </c>
      <c r="L2261">
        <f t="shared" si="321"/>
        <v>1969</v>
      </c>
      <c r="M2261">
        <v>28.7</v>
      </c>
      <c r="N2261" t="str">
        <f t="shared" si="322"/>
        <v>Overweight</v>
      </c>
      <c r="O2261" t="str">
        <f t="shared" si="323"/>
        <v>Normal</v>
      </c>
      <c r="P2261">
        <v>4.99</v>
      </c>
      <c r="Q2261" s="2" t="s">
        <v>8354</v>
      </c>
      <c r="R2261" s="2" t="s">
        <v>8354</v>
      </c>
      <c r="S2261" t="s">
        <v>2382</v>
      </c>
      <c r="T2261" s="2">
        <v>1</v>
      </c>
      <c r="U2261" s="2" t="str">
        <f t="shared" si="324"/>
        <v>NO</v>
      </c>
      <c r="V2261" t="s">
        <v>8354</v>
      </c>
      <c r="W2261" t="str">
        <f t="shared" si="325"/>
        <v>tier - 1</v>
      </c>
      <c r="X2261" t="s">
        <v>15</v>
      </c>
      <c r="Y2261" t="str">
        <f t="shared" si="326"/>
        <v>tier - 2</v>
      </c>
      <c r="Z2261" t="s">
        <v>10</v>
      </c>
      <c r="AA2261" s="15">
        <v>41191.57</v>
      </c>
      <c r="AB2261" t="str">
        <v>R1011</v>
      </c>
    </row>
    <row r="2262" spans="1:28" x14ac:dyDescent="0.2">
      <c r="A2262" s="1" t="s">
        <v>96</v>
      </c>
      <c r="B2262" s="13">
        <f t="shared" si="320"/>
        <v>23534</v>
      </c>
      <c r="C2262" s="1">
        <f t="shared" ref="C2262:C2325" si="327">DATEDIF(B2262,DATE(2023,6,8),"Y")</f>
        <v>59</v>
      </c>
      <c r="D2262">
        <v>1964</v>
      </c>
      <c r="E2262" s="7" t="s">
        <v>17</v>
      </c>
      <c r="F2262">
        <v>6</v>
      </c>
      <c r="G2262" s="8" t="str">
        <f t="shared" si="319"/>
        <v>Jun</v>
      </c>
      <c r="H2262" s="8" t="s">
        <v>6730</v>
      </c>
      <c r="I2262" s="14" t="s">
        <v>6805</v>
      </c>
      <c r="J2262" t="s">
        <v>6634</v>
      </c>
      <c r="K2262">
        <v>1964</v>
      </c>
      <c r="L2262">
        <f t="shared" si="321"/>
        <v>1964</v>
      </c>
      <c r="M2262">
        <v>17.440000000000001</v>
      </c>
      <c r="N2262" t="str">
        <f t="shared" si="322"/>
        <v>Underweight</v>
      </c>
      <c r="O2262" t="str">
        <f t="shared" si="323"/>
        <v>Normal</v>
      </c>
      <c r="P2262">
        <v>4.42</v>
      </c>
      <c r="Q2262" s="2" t="s">
        <v>8355</v>
      </c>
      <c r="R2262" s="2" t="s">
        <v>8354</v>
      </c>
      <c r="S2262" t="s">
        <v>2382</v>
      </c>
      <c r="T2262" s="2">
        <v>1</v>
      </c>
      <c r="U2262" s="2" t="str">
        <f t="shared" si="324"/>
        <v>NO</v>
      </c>
      <c r="V2262" t="s">
        <v>8354</v>
      </c>
      <c r="W2262" t="str">
        <f t="shared" si="325"/>
        <v>tier - 1</v>
      </c>
      <c r="X2262" t="s">
        <v>15</v>
      </c>
      <c r="Y2262" t="str">
        <f t="shared" si="326"/>
        <v>tier - 3</v>
      </c>
      <c r="Z2262" t="s">
        <v>11</v>
      </c>
      <c r="AA2262" s="15">
        <v>41250.39</v>
      </c>
      <c r="AB2262" t="str">
        <v>R1011</v>
      </c>
    </row>
    <row r="2263" spans="1:28" x14ac:dyDescent="0.2">
      <c r="A2263" s="1" t="s">
        <v>95</v>
      </c>
      <c r="B2263" s="13">
        <f t="shared" si="320"/>
        <v>28364</v>
      </c>
      <c r="C2263" s="1">
        <f t="shared" si="327"/>
        <v>45</v>
      </c>
      <c r="D2263">
        <v>1977</v>
      </c>
      <c r="E2263" s="7" t="s">
        <v>34</v>
      </c>
      <c r="F2263">
        <v>27</v>
      </c>
      <c r="G2263" s="8" t="str">
        <f t="shared" si="319"/>
        <v>Aug</v>
      </c>
      <c r="H2263" s="8" t="s">
        <v>6732</v>
      </c>
      <c r="I2263" s="14" t="s">
        <v>6794</v>
      </c>
      <c r="J2263" t="s">
        <v>6635</v>
      </c>
      <c r="K2263">
        <v>1977</v>
      </c>
      <c r="L2263">
        <f t="shared" si="321"/>
        <v>1977</v>
      </c>
      <c r="M2263">
        <v>27.6</v>
      </c>
      <c r="N2263" t="str">
        <f t="shared" si="322"/>
        <v>Overweight</v>
      </c>
      <c r="O2263" t="str">
        <f t="shared" si="323"/>
        <v>Normal</v>
      </c>
      <c r="P2263">
        <v>4.01</v>
      </c>
      <c r="Q2263" s="2" t="s">
        <v>8354</v>
      </c>
      <c r="R2263" s="2" t="s">
        <v>8354</v>
      </c>
      <c r="S2263" t="s">
        <v>2382</v>
      </c>
      <c r="T2263" s="2">
        <v>1</v>
      </c>
      <c r="U2263" s="2" t="str">
        <f t="shared" si="324"/>
        <v>NO</v>
      </c>
      <c r="V2263" t="s">
        <v>8354</v>
      </c>
      <c r="W2263" t="str">
        <f t="shared" si="325"/>
        <v>tier - 1</v>
      </c>
      <c r="X2263" t="s">
        <v>15</v>
      </c>
      <c r="Y2263" t="str">
        <f t="shared" si="326"/>
        <v>tier - 2</v>
      </c>
      <c r="Z2263" t="s">
        <v>10</v>
      </c>
      <c r="AA2263" s="15">
        <v>41271.5</v>
      </c>
      <c r="AB2263" t="str">
        <v>R1011</v>
      </c>
    </row>
    <row r="2264" spans="1:28" x14ac:dyDescent="0.2">
      <c r="A2264" s="1" t="s">
        <v>94</v>
      </c>
      <c r="B2264" s="13">
        <f t="shared" si="320"/>
        <v>23657</v>
      </c>
      <c r="C2264" s="1">
        <f t="shared" si="327"/>
        <v>58</v>
      </c>
      <c r="D2264">
        <v>1964</v>
      </c>
      <c r="E2264" s="7" t="s">
        <v>36</v>
      </c>
      <c r="F2264">
        <v>7</v>
      </c>
      <c r="G2264" s="8" t="str">
        <f t="shared" si="319"/>
        <v>Oct</v>
      </c>
      <c r="H2264" s="8" t="s">
        <v>6732</v>
      </c>
      <c r="I2264" s="14" t="s">
        <v>6922</v>
      </c>
      <c r="J2264" t="s">
        <v>6722</v>
      </c>
      <c r="K2264">
        <v>1964</v>
      </c>
      <c r="L2264">
        <f t="shared" si="321"/>
        <v>1964</v>
      </c>
      <c r="M2264">
        <v>20.7</v>
      </c>
      <c r="N2264" t="str">
        <f t="shared" si="322"/>
        <v>Normalweight</v>
      </c>
      <c r="O2264" t="str">
        <f t="shared" si="323"/>
        <v>Normal</v>
      </c>
      <c r="P2264">
        <v>4.49</v>
      </c>
      <c r="Q2264" s="2" t="s">
        <v>8354</v>
      </c>
      <c r="R2264" s="2" t="s">
        <v>8354</v>
      </c>
      <c r="S2264" t="s">
        <v>2382</v>
      </c>
      <c r="T2264" s="2">
        <v>1</v>
      </c>
      <c r="U2264" s="2" t="str">
        <f t="shared" si="324"/>
        <v>NO</v>
      </c>
      <c r="V2264" t="s">
        <v>8354</v>
      </c>
      <c r="W2264" t="str">
        <f t="shared" si="325"/>
        <v>tier - 1</v>
      </c>
      <c r="X2264" t="s">
        <v>15</v>
      </c>
      <c r="Y2264" t="str">
        <f t="shared" si="326"/>
        <v>tier - 2</v>
      </c>
      <c r="Z2264" t="s">
        <v>10</v>
      </c>
      <c r="AA2264" s="15">
        <v>41331.79</v>
      </c>
      <c r="AB2264" t="str">
        <v>R1011</v>
      </c>
    </row>
    <row r="2265" spans="1:28" x14ac:dyDescent="0.2">
      <c r="A2265" s="1" t="s">
        <v>93</v>
      </c>
      <c r="B2265" s="13">
        <f t="shared" si="320"/>
        <v>26222</v>
      </c>
      <c r="C2265" s="1">
        <f t="shared" si="327"/>
        <v>51</v>
      </c>
      <c r="D2265">
        <v>1971</v>
      </c>
      <c r="E2265" s="7" t="s">
        <v>36</v>
      </c>
      <c r="F2265">
        <v>16</v>
      </c>
      <c r="G2265" s="8" t="str">
        <f t="shared" si="319"/>
        <v>Oct</v>
      </c>
      <c r="H2265" s="8" t="s">
        <v>6732</v>
      </c>
      <c r="I2265" s="14" t="s">
        <v>8294</v>
      </c>
      <c r="J2265" t="s">
        <v>6723</v>
      </c>
      <c r="K2265">
        <v>1971</v>
      </c>
      <c r="L2265">
        <f t="shared" si="321"/>
        <v>1971</v>
      </c>
      <c r="M2265">
        <v>20.3</v>
      </c>
      <c r="N2265" t="str">
        <f t="shared" si="322"/>
        <v>Normalweight</v>
      </c>
      <c r="O2265" t="str">
        <f t="shared" si="323"/>
        <v>Prediabetes</v>
      </c>
      <c r="P2265">
        <v>6.37</v>
      </c>
      <c r="Q2265" s="2" t="s">
        <v>8354</v>
      </c>
      <c r="R2265" s="2" t="s">
        <v>8354</v>
      </c>
      <c r="S2265" t="s">
        <v>2382</v>
      </c>
      <c r="T2265" s="2">
        <v>1</v>
      </c>
      <c r="U2265" s="2" t="str">
        <f t="shared" si="324"/>
        <v>NO</v>
      </c>
      <c r="V2265" t="s">
        <v>8354</v>
      </c>
      <c r="W2265" t="str">
        <f t="shared" si="325"/>
        <v>tier - 1</v>
      </c>
      <c r="X2265" t="s">
        <v>15</v>
      </c>
      <c r="Y2265" t="str">
        <f t="shared" si="326"/>
        <v>tier - 2</v>
      </c>
      <c r="Z2265" t="s">
        <v>10</v>
      </c>
      <c r="AA2265" s="15">
        <v>41351.879999999997</v>
      </c>
      <c r="AB2265" t="str">
        <v>R1011</v>
      </c>
    </row>
    <row r="2266" spans="1:28" x14ac:dyDescent="0.2">
      <c r="A2266" s="1" t="s">
        <v>92</v>
      </c>
      <c r="B2266" s="13">
        <f t="shared" si="320"/>
        <v>24828</v>
      </c>
      <c r="C2266" s="1">
        <f t="shared" si="327"/>
        <v>55</v>
      </c>
      <c r="D2266">
        <v>1967</v>
      </c>
      <c r="E2266" s="7" t="s">
        <v>29</v>
      </c>
      <c r="F2266">
        <v>22</v>
      </c>
      <c r="G2266" s="8" t="str">
        <f t="shared" si="319"/>
        <v>Dec</v>
      </c>
      <c r="H2266" s="8" t="s">
        <v>6732</v>
      </c>
      <c r="I2266" s="14" t="s">
        <v>6877</v>
      </c>
      <c r="J2266" t="s">
        <v>6183</v>
      </c>
      <c r="K2266">
        <v>1967</v>
      </c>
      <c r="L2266">
        <f t="shared" si="321"/>
        <v>1967</v>
      </c>
      <c r="M2266">
        <v>19.8</v>
      </c>
      <c r="N2266" t="str">
        <f t="shared" si="322"/>
        <v>Normalweight</v>
      </c>
      <c r="O2266" t="str">
        <f t="shared" si="323"/>
        <v>Normal</v>
      </c>
      <c r="P2266">
        <v>5.12</v>
      </c>
      <c r="Q2266" s="2" t="s">
        <v>8354</v>
      </c>
      <c r="R2266" s="2" t="s">
        <v>8354</v>
      </c>
      <c r="S2266" t="s">
        <v>2382</v>
      </c>
      <c r="T2266" s="2">
        <v>1</v>
      </c>
      <c r="U2266" s="2" t="str">
        <f t="shared" si="324"/>
        <v>NO</v>
      </c>
      <c r="V2266" t="s">
        <v>8354</v>
      </c>
      <c r="W2266" t="str">
        <f t="shared" si="325"/>
        <v>tier - 1</v>
      </c>
      <c r="X2266" t="s">
        <v>15</v>
      </c>
      <c r="Y2266" t="str">
        <f t="shared" si="326"/>
        <v>tier - 2</v>
      </c>
      <c r="Z2266" t="s">
        <v>10</v>
      </c>
      <c r="AA2266" s="15">
        <v>41505.15</v>
      </c>
      <c r="AB2266" t="str">
        <v>R1011</v>
      </c>
    </row>
    <row r="2267" spans="1:28" x14ac:dyDescent="0.2">
      <c r="A2267" s="1" t="s">
        <v>91</v>
      </c>
      <c r="B2267" s="13">
        <f t="shared" si="320"/>
        <v>27357</v>
      </c>
      <c r="C2267" s="1">
        <f t="shared" si="327"/>
        <v>48</v>
      </c>
      <c r="D2267">
        <v>1974</v>
      </c>
      <c r="E2267" s="7" t="s">
        <v>14</v>
      </c>
      <c r="F2267">
        <v>24</v>
      </c>
      <c r="G2267" s="8" t="str">
        <f t="shared" si="319"/>
        <v>Nov</v>
      </c>
      <c r="H2267" s="8" t="s">
        <v>6730</v>
      </c>
      <c r="I2267" s="14" t="s">
        <v>7596</v>
      </c>
      <c r="J2267" t="s">
        <v>6636</v>
      </c>
      <c r="K2267">
        <v>1974</v>
      </c>
      <c r="L2267">
        <f t="shared" si="321"/>
        <v>1974</v>
      </c>
      <c r="M2267">
        <v>21.87</v>
      </c>
      <c r="N2267" t="str">
        <f t="shared" si="322"/>
        <v>Normalweight</v>
      </c>
      <c r="O2267" t="str">
        <f t="shared" si="323"/>
        <v>Diabetes</v>
      </c>
      <c r="P2267">
        <v>8.59</v>
      </c>
      <c r="Q2267" s="2" t="s">
        <v>8354</v>
      </c>
      <c r="R2267" s="2" t="s">
        <v>8354</v>
      </c>
      <c r="S2267" t="s">
        <v>8354</v>
      </c>
      <c r="T2267" s="2">
        <v>0</v>
      </c>
      <c r="U2267" s="2" t="str">
        <f t="shared" si="324"/>
        <v>NO</v>
      </c>
      <c r="V2267" t="s">
        <v>8354</v>
      </c>
      <c r="W2267" t="str">
        <f t="shared" si="325"/>
        <v>tier - 1</v>
      </c>
      <c r="X2267" t="s">
        <v>15</v>
      </c>
      <c r="Y2267" t="str">
        <f t="shared" si="326"/>
        <v>tier - 1</v>
      </c>
      <c r="Z2267" t="s">
        <v>15</v>
      </c>
      <c r="AA2267" s="15">
        <v>41636.199999999997</v>
      </c>
      <c r="AB2267" t="str">
        <v>R1011</v>
      </c>
    </row>
    <row r="2268" spans="1:28" x14ac:dyDescent="0.2">
      <c r="A2268" s="1" t="s">
        <v>90</v>
      </c>
      <c r="B2268" s="13">
        <f t="shared" si="320"/>
        <v>28062</v>
      </c>
      <c r="C2268" s="1">
        <f t="shared" si="327"/>
        <v>46</v>
      </c>
      <c r="D2268">
        <v>1976</v>
      </c>
      <c r="E2268" s="7" t="s">
        <v>36</v>
      </c>
      <c r="F2268">
        <v>29</v>
      </c>
      <c r="G2268" s="8" t="str">
        <f t="shared" si="319"/>
        <v>Oct</v>
      </c>
      <c r="H2268" s="8" t="s">
        <v>6730</v>
      </c>
      <c r="I2268" s="14" t="s">
        <v>7173</v>
      </c>
      <c r="J2268" t="s">
        <v>6637</v>
      </c>
      <c r="K2268">
        <v>1976</v>
      </c>
      <c r="L2268">
        <f t="shared" si="321"/>
        <v>1976</v>
      </c>
      <c r="M2268">
        <v>16.600000000000001</v>
      </c>
      <c r="N2268" t="str">
        <f t="shared" si="322"/>
        <v>Underweight</v>
      </c>
      <c r="O2268" t="str">
        <f t="shared" si="323"/>
        <v>Prediabetes</v>
      </c>
      <c r="P2268">
        <v>5.87</v>
      </c>
      <c r="Q2268" s="2" t="s">
        <v>8354</v>
      </c>
      <c r="R2268" s="2" t="s">
        <v>8354</v>
      </c>
      <c r="S2268" t="s">
        <v>8354</v>
      </c>
      <c r="T2268" s="2">
        <v>1</v>
      </c>
      <c r="U2268" s="2" t="str">
        <f t="shared" si="324"/>
        <v>NO</v>
      </c>
      <c r="V2268" t="s">
        <v>8354</v>
      </c>
      <c r="W2268" t="str">
        <f t="shared" si="325"/>
        <v>tier - 1</v>
      </c>
      <c r="X2268" t="s">
        <v>15</v>
      </c>
      <c r="Y2268" t="str">
        <f t="shared" si="326"/>
        <v>tier - 3</v>
      </c>
      <c r="Z2268" t="s">
        <v>11</v>
      </c>
      <c r="AA2268" s="15">
        <v>41661.599999999999</v>
      </c>
      <c r="AB2268" t="str">
        <v>R1011</v>
      </c>
    </row>
    <row r="2269" spans="1:28" x14ac:dyDescent="0.2">
      <c r="A2269" s="1" t="s">
        <v>89</v>
      </c>
      <c r="B2269" s="13">
        <f t="shared" si="320"/>
        <v>27712</v>
      </c>
      <c r="C2269" s="1">
        <f t="shared" si="327"/>
        <v>47</v>
      </c>
      <c r="D2269">
        <v>1975</v>
      </c>
      <c r="E2269" s="7" t="s">
        <v>14</v>
      </c>
      <c r="F2269">
        <v>14</v>
      </c>
      <c r="G2269" s="8" t="str">
        <f t="shared" si="319"/>
        <v>Nov</v>
      </c>
      <c r="H2269" s="8" t="s">
        <v>6730</v>
      </c>
      <c r="I2269" s="14" t="s">
        <v>8295</v>
      </c>
      <c r="J2269" t="s">
        <v>6638</v>
      </c>
      <c r="K2269">
        <v>1975</v>
      </c>
      <c r="L2269">
        <f t="shared" si="321"/>
        <v>1975</v>
      </c>
      <c r="M2269">
        <v>21.98</v>
      </c>
      <c r="N2269" t="str">
        <f t="shared" si="322"/>
        <v>Normalweight</v>
      </c>
      <c r="O2269" t="str">
        <f t="shared" si="323"/>
        <v>Diabetes</v>
      </c>
      <c r="P2269">
        <v>7.03</v>
      </c>
      <c r="Q2269" s="2" t="s">
        <v>8354</v>
      </c>
      <c r="R2269" s="2" t="s">
        <v>8354</v>
      </c>
      <c r="S2269" t="s">
        <v>8354</v>
      </c>
      <c r="T2269" s="2">
        <v>0</v>
      </c>
      <c r="U2269" s="2" t="str">
        <f t="shared" si="324"/>
        <v>NO</v>
      </c>
      <c r="V2269" t="s">
        <v>8354</v>
      </c>
      <c r="W2269" t="str">
        <f t="shared" si="325"/>
        <v>tier - 1</v>
      </c>
      <c r="X2269" t="s">
        <v>15</v>
      </c>
      <c r="Y2269" t="str">
        <f t="shared" si="326"/>
        <v>tier - 2</v>
      </c>
      <c r="Z2269" t="s">
        <v>10</v>
      </c>
      <c r="AA2269" s="15">
        <v>41676.080000000002</v>
      </c>
      <c r="AB2269" t="str">
        <v>R1013</v>
      </c>
    </row>
    <row r="2270" spans="1:28" x14ac:dyDescent="0.2">
      <c r="A2270" s="1" t="s">
        <v>88</v>
      </c>
      <c r="B2270" s="13">
        <f t="shared" si="320"/>
        <v>27666</v>
      </c>
      <c r="C2270" s="1">
        <f t="shared" si="327"/>
        <v>47</v>
      </c>
      <c r="D2270">
        <v>1975</v>
      </c>
      <c r="E2270" s="7" t="s">
        <v>19</v>
      </c>
      <c r="F2270">
        <v>29</v>
      </c>
      <c r="G2270" s="8" t="str">
        <f t="shared" si="319"/>
        <v>Sep</v>
      </c>
      <c r="H2270" s="8" t="s">
        <v>6730</v>
      </c>
      <c r="I2270" s="14" t="s">
        <v>8296</v>
      </c>
      <c r="J2270" t="s">
        <v>4869</v>
      </c>
      <c r="K2270">
        <v>1975</v>
      </c>
      <c r="L2270">
        <f t="shared" si="321"/>
        <v>1975</v>
      </c>
      <c r="M2270">
        <v>19.7</v>
      </c>
      <c r="N2270" t="str">
        <f t="shared" si="322"/>
        <v>Normalweight</v>
      </c>
      <c r="O2270" t="str">
        <f t="shared" si="323"/>
        <v>Normal</v>
      </c>
      <c r="P2270">
        <v>5.51</v>
      </c>
      <c r="Q2270" s="2" t="s">
        <v>8354</v>
      </c>
      <c r="R2270" s="2" t="s">
        <v>8354</v>
      </c>
      <c r="S2270" t="s">
        <v>8354</v>
      </c>
      <c r="T2270" s="2">
        <v>1</v>
      </c>
      <c r="U2270" s="2" t="str">
        <f t="shared" si="324"/>
        <v>NO</v>
      </c>
      <c r="V2270" t="s">
        <v>8354</v>
      </c>
      <c r="W2270" t="str">
        <f t="shared" si="325"/>
        <v>tier - 1</v>
      </c>
      <c r="X2270" t="s">
        <v>15</v>
      </c>
      <c r="Y2270" t="str">
        <f t="shared" si="326"/>
        <v>tier - 1</v>
      </c>
      <c r="Z2270" t="s">
        <v>15</v>
      </c>
      <c r="AA2270" s="15">
        <v>41681.86</v>
      </c>
      <c r="AB2270" t="str">
        <v>R1011</v>
      </c>
    </row>
    <row r="2271" spans="1:28" x14ac:dyDescent="0.2">
      <c r="A2271" s="1" t="s">
        <v>87</v>
      </c>
      <c r="B2271" s="13">
        <f t="shared" si="320"/>
        <v>22911</v>
      </c>
      <c r="C2271" s="1">
        <f t="shared" si="327"/>
        <v>60</v>
      </c>
      <c r="D2271">
        <v>1962</v>
      </c>
      <c r="E2271" s="7" t="s">
        <v>19</v>
      </c>
      <c r="F2271">
        <v>22</v>
      </c>
      <c r="G2271" s="8" t="str">
        <f t="shared" si="319"/>
        <v>Sep</v>
      </c>
      <c r="H2271" s="8" t="s">
        <v>6730</v>
      </c>
      <c r="I2271" s="14" t="s">
        <v>7795</v>
      </c>
      <c r="J2271" t="s">
        <v>5300</v>
      </c>
      <c r="K2271">
        <v>1962</v>
      </c>
      <c r="L2271">
        <f t="shared" si="321"/>
        <v>1962</v>
      </c>
      <c r="M2271">
        <v>19.21</v>
      </c>
      <c r="N2271" t="str">
        <f t="shared" si="322"/>
        <v>Normalweight</v>
      </c>
      <c r="O2271" t="str">
        <f t="shared" si="323"/>
        <v>Normal</v>
      </c>
      <c r="P2271">
        <v>4.76</v>
      </c>
      <c r="Q2271" s="2" t="s">
        <v>8354</v>
      </c>
      <c r="R2271" s="2" t="s">
        <v>8355</v>
      </c>
      <c r="S2271" t="s">
        <v>8354</v>
      </c>
      <c r="T2271" s="2">
        <v>1</v>
      </c>
      <c r="U2271" s="2" t="str">
        <f t="shared" si="324"/>
        <v>NO</v>
      </c>
      <c r="V2271" t="s">
        <v>8354</v>
      </c>
      <c r="W2271" t="str">
        <f t="shared" si="325"/>
        <v>tier - 1</v>
      </c>
      <c r="X2271" t="s">
        <v>15</v>
      </c>
      <c r="Y2271" t="str">
        <f t="shared" si="326"/>
        <v>tier - 3</v>
      </c>
      <c r="Z2271" t="s">
        <v>11</v>
      </c>
      <c r="AA2271" s="15">
        <v>41794.629999999997</v>
      </c>
      <c r="AB2271" t="str">
        <v>R1011</v>
      </c>
    </row>
    <row r="2272" spans="1:28" x14ac:dyDescent="0.2">
      <c r="A2272" s="1" t="s">
        <v>86</v>
      </c>
      <c r="B2272" s="13">
        <f t="shared" si="320"/>
        <v>24371</v>
      </c>
      <c r="C2272" s="1">
        <f t="shared" si="327"/>
        <v>56</v>
      </c>
      <c r="D2272">
        <v>1966</v>
      </c>
      <c r="E2272" s="7" t="s">
        <v>19</v>
      </c>
      <c r="F2272">
        <v>21</v>
      </c>
      <c r="G2272" s="8" t="str">
        <f t="shared" ref="G2272:G2335" si="328">IF(ISBLANK(E2272),"Sep",E2272)</f>
        <v>Sep</v>
      </c>
      <c r="H2272" s="8" t="s">
        <v>6732</v>
      </c>
      <c r="I2272" s="14" t="s">
        <v>8297</v>
      </c>
      <c r="J2272" t="s">
        <v>6639</v>
      </c>
      <c r="K2272">
        <v>1966</v>
      </c>
      <c r="L2272">
        <f t="shared" si="321"/>
        <v>1966</v>
      </c>
      <c r="M2272">
        <v>19.3</v>
      </c>
      <c r="N2272" t="str">
        <f t="shared" si="322"/>
        <v>Normalweight</v>
      </c>
      <c r="O2272" t="str">
        <f t="shared" si="323"/>
        <v>Normal</v>
      </c>
      <c r="P2272">
        <v>4.7</v>
      </c>
      <c r="Q2272" s="2" t="s">
        <v>8354</v>
      </c>
      <c r="R2272" s="2" t="s">
        <v>8355</v>
      </c>
      <c r="S2272" t="s">
        <v>8354</v>
      </c>
      <c r="T2272" s="2">
        <v>1</v>
      </c>
      <c r="U2272" s="2" t="str">
        <f t="shared" si="324"/>
        <v>NO</v>
      </c>
      <c r="V2272" t="s">
        <v>8354</v>
      </c>
      <c r="W2272" t="str">
        <f t="shared" si="325"/>
        <v>tier - 1</v>
      </c>
      <c r="X2272" t="s">
        <v>15</v>
      </c>
      <c r="Y2272" t="str">
        <f t="shared" si="326"/>
        <v>tier - 3</v>
      </c>
      <c r="Z2272" t="s">
        <v>11</v>
      </c>
      <c r="AA2272" s="15">
        <v>41886.54</v>
      </c>
      <c r="AB2272" t="str">
        <v>R1011</v>
      </c>
    </row>
    <row r="2273" spans="1:28" x14ac:dyDescent="0.2">
      <c r="A2273" s="1" t="s">
        <v>85</v>
      </c>
      <c r="B2273" s="13">
        <f t="shared" si="320"/>
        <v>26458</v>
      </c>
      <c r="C2273" s="1">
        <f t="shared" si="327"/>
        <v>51</v>
      </c>
      <c r="D2273">
        <v>1972</v>
      </c>
      <c r="E2273" s="7" t="s">
        <v>17</v>
      </c>
      <c r="F2273">
        <v>8</v>
      </c>
      <c r="G2273" s="8" t="str">
        <f t="shared" si="328"/>
        <v>Jun</v>
      </c>
      <c r="H2273" s="8" t="s">
        <v>6730</v>
      </c>
      <c r="I2273" s="14" t="s">
        <v>8298</v>
      </c>
      <c r="J2273" t="s">
        <v>6640</v>
      </c>
      <c r="K2273">
        <v>1972</v>
      </c>
      <c r="L2273">
        <f t="shared" si="321"/>
        <v>1972</v>
      </c>
      <c r="M2273">
        <v>16.22</v>
      </c>
      <c r="N2273" t="str">
        <f t="shared" si="322"/>
        <v>Underweight</v>
      </c>
      <c r="O2273" t="str">
        <f t="shared" si="323"/>
        <v>Prediabetes</v>
      </c>
      <c r="P2273">
        <v>6.21</v>
      </c>
      <c r="Q2273" s="2" t="s">
        <v>8355</v>
      </c>
      <c r="R2273" s="2" t="s">
        <v>8354</v>
      </c>
      <c r="S2273" t="s">
        <v>8354</v>
      </c>
      <c r="T2273" s="2">
        <v>0</v>
      </c>
      <c r="U2273" s="2" t="str">
        <f t="shared" si="324"/>
        <v>NO</v>
      </c>
      <c r="V2273" t="s">
        <v>8354</v>
      </c>
      <c r="W2273" t="str">
        <f t="shared" si="325"/>
        <v>tier - 1</v>
      </c>
      <c r="X2273" t="s">
        <v>15</v>
      </c>
      <c r="Y2273" t="str">
        <f t="shared" si="326"/>
        <v>tier - 1</v>
      </c>
      <c r="Z2273" t="s">
        <v>15</v>
      </c>
      <c r="AA2273" s="15">
        <v>41919.1</v>
      </c>
      <c r="AB2273" t="str">
        <v>R1016</v>
      </c>
    </row>
    <row r="2274" spans="1:28" x14ac:dyDescent="0.2">
      <c r="A2274" s="1" t="s">
        <v>84</v>
      </c>
      <c r="B2274" s="13">
        <f t="shared" si="320"/>
        <v>30996</v>
      </c>
      <c r="C2274" s="1">
        <f t="shared" si="327"/>
        <v>38</v>
      </c>
      <c r="D2274">
        <v>1984</v>
      </c>
      <c r="E2274" s="7" t="s">
        <v>14</v>
      </c>
      <c r="F2274">
        <v>10</v>
      </c>
      <c r="G2274" s="8" t="str">
        <f t="shared" si="328"/>
        <v>Nov</v>
      </c>
      <c r="H2274" s="8" t="s">
        <v>6732</v>
      </c>
      <c r="I2274" s="14" t="s">
        <v>8299</v>
      </c>
      <c r="J2274" t="s">
        <v>4800</v>
      </c>
      <c r="K2274">
        <v>1984</v>
      </c>
      <c r="L2274">
        <f t="shared" si="321"/>
        <v>1984</v>
      </c>
      <c r="M2274">
        <v>17.12</v>
      </c>
      <c r="N2274" t="str">
        <f t="shared" si="322"/>
        <v>Underweight</v>
      </c>
      <c r="O2274" t="str">
        <f t="shared" si="323"/>
        <v>Normal</v>
      </c>
      <c r="P2274">
        <v>4.5199999999999996</v>
      </c>
      <c r="Q2274" s="2" t="s">
        <v>8354</v>
      </c>
      <c r="R2274" s="2" t="s">
        <v>8355</v>
      </c>
      <c r="S2274" t="s">
        <v>8354</v>
      </c>
      <c r="T2274" s="2">
        <v>1</v>
      </c>
      <c r="U2274" s="2" t="str">
        <f t="shared" si="324"/>
        <v>NO</v>
      </c>
      <c r="V2274" t="s">
        <v>8354</v>
      </c>
      <c r="W2274" t="str">
        <f t="shared" si="325"/>
        <v>tier - 1</v>
      </c>
      <c r="X2274" t="s">
        <v>15</v>
      </c>
      <c r="Y2274" t="str">
        <f t="shared" si="326"/>
        <v>tier - 1</v>
      </c>
      <c r="Z2274" t="s">
        <v>15</v>
      </c>
      <c r="AA2274" s="15">
        <v>41949.24</v>
      </c>
      <c r="AB2274" t="str">
        <v>R1013</v>
      </c>
    </row>
    <row r="2275" spans="1:28" x14ac:dyDescent="0.2">
      <c r="A2275" s="1" t="s">
        <v>83</v>
      </c>
      <c r="B2275" s="13">
        <f t="shared" si="320"/>
        <v>25191</v>
      </c>
      <c r="C2275" s="1">
        <f t="shared" si="327"/>
        <v>54</v>
      </c>
      <c r="D2275">
        <v>1968</v>
      </c>
      <c r="E2275" s="7" t="s">
        <v>29</v>
      </c>
      <c r="F2275">
        <v>19</v>
      </c>
      <c r="G2275" s="8" t="str">
        <f t="shared" si="328"/>
        <v>Dec</v>
      </c>
      <c r="H2275" s="8" t="s">
        <v>6730</v>
      </c>
      <c r="I2275" s="14" t="s">
        <v>8254</v>
      </c>
      <c r="J2275" t="s">
        <v>6641</v>
      </c>
      <c r="K2275">
        <v>1968</v>
      </c>
      <c r="L2275">
        <f t="shared" si="321"/>
        <v>1968</v>
      </c>
      <c r="M2275">
        <v>19.07</v>
      </c>
      <c r="N2275" t="str">
        <f t="shared" si="322"/>
        <v>Normalweight</v>
      </c>
      <c r="O2275" t="str">
        <f t="shared" si="323"/>
        <v>Normal</v>
      </c>
      <c r="P2275">
        <v>5.45</v>
      </c>
      <c r="Q2275" s="2" t="s">
        <v>8354</v>
      </c>
      <c r="R2275" s="2" t="s">
        <v>8354</v>
      </c>
      <c r="S2275" t="s">
        <v>8354</v>
      </c>
      <c r="T2275" s="2">
        <v>1</v>
      </c>
      <c r="U2275" s="2" t="str">
        <f t="shared" si="324"/>
        <v>NO</v>
      </c>
      <c r="V2275" t="s">
        <v>8354</v>
      </c>
      <c r="W2275" t="str">
        <f t="shared" si="325"/>
        <v>tier - 1</v>
      </c>
      <c r="X2275" t="s">
        <v>15</v>
      </c>
      <c r="Y2275" t="str">
        <f t="shared" si="326"/>
        <v>tier - 3</v>
      </c>
      <c r="Z2275" t="s">
        <v>11</v>
      </c>
      <c r="AA2275" s="15">
        <v>41999.519999999997</v>
      </c>
      <c r="AB2275" t="str">
        <v>R1013</v>
      </c>
    </row>
    <row r="2276" spans="1:28" x14ac:dyDescent="0.2">
      <c r="A2276" s="1" t="s">
        <v>82</v>
      </c>
      <c r="B2276" s="13">
        <f t="shared" si="320"/>
        <v>28092</v>
      </c>
      <c r="C2276" s="1">
        <f t="shared" si="327"/>
        <v>46</v>
      </c>
      <c r="D2276">
        <v>1976</v>
      </c>
      <c r="E2276" s="7" t="s">
        <v>14</v>
      </c>
      <c r="F2276">
        <v>28</v>
      </c>
      <c r="G2276" s="8" t="str">
        <f t="shared" si="328"/>
        <v>Nov</v>
      </c>
      <c r="H2276" s="8" t="s">
        <v>6732</v>
      </c>
      <c r="I2276" s="14" t="s">
        <v>7129</v>
      </c>
      <c r="J2276" t="s">
        <v>6642</v>
      </c>
      <c r="K2276">
        <v>1976</v>
      </c>
      <c r="L2276">
        <f t="shared" si="321"/>
        <v>1976</v>
      </c>
      <c r="M2276">
        <v>15.56</v>
      </c>
      <c r="N2276" t="str">
        <f t="shared" si="322"/>
        <v>Underweight</v>
      </c>
      <c r="O2276" t="str">
        <f t="shared" si="323"/>
        <v>Normal</v>
      </c>
      <c r="P2276">
        <v>4.42</v>
      </c>
      <c r="Q2276" s="2" t="s">
        <v>8354</v>
      </c>
      <c r="R2276" s="2" t="s">
        <v>8354</v>
      </c>
      <c r="S2276" t="s">
        <v>8354</v>
      </c>
      <c r="T2276" s="2">
        <v>0</v>
      </c>
      <c r="U2276" s="2" t="str">
        <f t="shared" si="324"/>
        <v>NO</v>
      </c>
      <c r="V2276" t="s">
        <v>8354</v>
      </c>
      <c r="W2276" t="str">
        <f t="shared" si="325"/>
        <v>tier - 1</v>
      </c>
      <c r="X2276" t="s">
        <v>15</v>
      </c>
      <c r="Y2276" t="str">
        <f t="shared" si="326"/>
        <v>tier - 1</v>
      </c>
      <c r="Z2276" t="s">
        <v>15</v>
      </c>
      <c r="AA2276" s="15">
        <v>42111.66</v>
      </c>
      <c r="AB2276" t="str">
        <v>R1024</v>
      </c>
    </row>
    <row r="2277" spans="1:28" x14ac:dyDescent="0.2">
      <c r="A2277" s="1" t="s">
        <v>81</v>
      </c>
      <c r="B2277" s="13">
        <f t="shared" si="320"/>
        <v>35773</v>
      </c>
      <c r="C2277" s="1">
        <f t="shared" si="327"/>
        <v>25</v>
      </c>
      <c r="D2277">
        <v>1997</v>
      </c>
      <c r="E2277" s="7" t="s">
        <v>29</v>
      </c>
      <c r="F2277">
        <v>9</v>
      </c>
      <c r="G2277" s="8" t="str">
        <f t="shared" si="328"/>
        <v>Dec</v>
      </c>
      <c r="H2277" s="8" t="s">
        <v>6732</v>
      </c>
      <c r="I2277" s="14" t="s">
        <v>7523</v>
      </c>
      <c r="J2277" t="s">
        <v>6643</v>
      </c>
      <c r="K2277">
        <v>1997</v>
      </c>
      <c r="L2277">
        <f t="shared" si="321"/>
        <v>1997</v>
      </c>
      <c r="M2277">
        <v>22.76</v>
      </c>
      <c r="N2277" t="str">
        <f t="shared" si="322"/>
        <v>Normalweight</v>
      </c>
      <c r="O2277" t="str">
        <f t="shared" si="323"/>
        <v>Diabetes</v>
      </c>
      <c r="P2277">
        <v>9.44</v>
      </c>
      <c r="Q2277" s="2" t="s">
        <v>8354</v>
      </c>
      <c r="R2277" s="2" t="s">
        <v>8354</v>
      </c>
      <c r="S2277" t="s">
        <v>8354</v>
      </c>
      <c r="T2277" s="2">
        <v>0</v>
      </c>
      <c r="U2277" s="2" t="str">
        <f t="shared" si="324"/>
        <v>NO</v>
      </c>
      <c r="V2277" t="s">
        <v>8354</v>
      </c>
      <c r="W2277" t="str">
        <f t="shared" si="325"/>
        <v>tier - 1</v>
      </c>
      <c r="X2277" t="s">
        <v>15</v>
      </c>
      <c r="Y2277" t="str">
        <f t="shared" si="326"/>
        <v>tier - 3</v>
      </c>
      <c r="Z2277" t="s">
        <v>11</v>
      </c>
      <c r="AA2277" s="15">
        <v>42112.24</v>
      </c>
      <c r="AB2277" t="str">
        <v>R1013</v>
      </c>
    </row>
    <row r="2278" spans="1:28" x14ac:dyDescent="0.2">
      <c r="A2278" s="1" t="s">
        <v>80</v>
      </c>
      <c r="B2278" s="13">
        <f t="shared" si="320"/>
        <v>29039</v>
      </c>
      <c r="C2278" s="1">
        <f t="shared" si="327"/>
        <v>43</v>
      </c>
      <c r="D2278">
        <v>1979</v>
      </c>
      <c r="E2278" s="7" t="s">
        <v>9</v>
      </c>
      <c r="F2278">
        <v>3</v>
      </c>
      <c r="G2278" s="8" t="str">
        <f t="shared" si="328"/>
        <v>Jul</v>
      </c>
      <c r="H2278" s="8" t="s">
        <v>6730</v>
      </c>
      <c r="I2278" s="14" t="s">
        <v>8300</v>
      </c>
      <c r="J2278" t="s">
        <v>6644</v>
      </c>
      <c r="K2278">
        <v>1979</v>
      </c>
      <c r="L2278">
        <f t="shared" si="321"/>
        <v>1979</v>
      </c>
      <c r="M2278">
        <v>22.79</v>
      </c>
      <c r="N2278" t="str">
        <f t="shared" si="322"/>
        <v>Normalweight</v>
      </c>
      <c r="O2278" t="str">
        <f t="shared" si="323"/>
        <v>Prediabetes</v>
      </c>
      <c r="P2278">
        <v>6.15</v>
      </c>
      <c r="Q2278" s="2" t="s">
        <v>8355</v>
      </c>
      <c r="R2278" s="2" t="s">
        <v>8354</v>
      </c>
      <c r="S2278" t="s">
        <v>2382</v>
      </c>
      <c r="T2278" s="2">
        <v>1</v>
      </c>
      <c r="U2278" s="2" t="str">
        <f t="shared" si="324"/>
        <v>NO</v>
      </c>
      <c r="V2278" t="s">
        <v>8354</v>
      </c>
      <c r="W2278" t="str">
        <f t="shared" si="325"/>
        <v>tier - 1</v>
      </c>
      <c r="X2278" t="s">
        <v>15</v>
      </c>
      <c r="Y2278" t="str">
        <f t="shared" si="326"/>
        <v>tier - 1</v>
      </c>
      <c r="Z2278" t="s">
        <v>15</v>
      </c>
      <c r="AA2278" s="15">
        <v>42124.52</v>
      </c>
      <c r="AB2278" t="str">
        <v>R1013</v>
      </c>
    </row>
    <row r="2279" spans="1:28" x14ac:dyDescent="0.2">
      <c r="A2279" s="1" t="s">
        <v>79</v>
      </c>
      <c r="B2279" s="13">
        <f t="shared" si="320"/>
        <v>26925</v>
      </c>
      <c r="C2279" s="1">
        <f t="shared" si="327"/>
        <v>49</v>
      </c>
      <c r="D2279">
        <v>1973</v>
      </c>
      <c r="E2279" s="7" t="s">
        <v>19</v>
      </c>
      <c r="F2279">
        <v>18</v>
      </c>
      <c r="G2279" s="8" t="str">
        <f t="shared" si="328"/>
        <v>Sep</v>
      </c>
      <c r="H2279" s="8" t="s">
        <v>6732</v>
      </c>
      <c r="I2279" s="14" t="s">
        <v>6830</v>
      </c>
      <c r="J2279" t="s">
        <v>6645</v>
      </c>
      <c r="K2279">
        <v>1973</v>
      </c>
      <c r="L2279">
        <f t="shared" si="321"/>
        <v>1973</v>
      </c>
      <c r="M2279">
        <v>17.41</v>
      </c>
      <c r="N2279" t="str">
        <f t="shared" si="322"/>
        <v>Underweight</v>
      </c>
      <c r="O2279" t="str">
        <f t="shared" si="323"/>
        <v>Normal</v>
      </c>
      <c r="P2279">
        <v>5.13</v>
      </c>
      <c r="Q2279" s="2" t="s">
        <v>8355</v>
      </c>
      <c r="R2279" s="2" t="s">
        <v>8354</v>
      </c>
      <c r="S2279" t="s">
        <v>8354</v>
      </c>
      <c r="T2279" s="2">
        <v>0</v>
      </c>
      <c r="U2279" s="2" t="str">
        <f t="shared" si="324"/>
        <v>NO</v>
      </c>
      <c r="V2279" t="s">
        <v>8354</v>
      </c>
      <c r="W2279" t="str">
        <f t="shared" si="325"/>
        <v>tier - 1</v>
      </c>
      <c r="X2279" t="s">
        <v>15</v>
      </c>
      <c r="Y2279" t="str">
        <f t="shared" si="326"/>
        <v>tier - 1</v>
      </c>
      <c r="Z2279" t="s">
        <v>15</v>
      </c>
      <c r="AA2279" s="15">
        <v>42188.15</v>
      </c>
      <c r="AB2279" t="str">
        <v>R1011</v>
      </c>
    </row>
    <row r="2280" spans="1:28" x14ac:dyDescent="0.2">
      <c r="A2280" s="1" t="s">
        <v>78</v>
      </c>
      <c r="B2280" s="13">
        <f t="shared" si="320"/>
        <v>27621</v>
      </c>
      <c r="C2280" s="1">
        <f t="shared" si="327"/>
        <v>47</v>
      </c>
      <c r="D2280">
        <v>1975</v>
      </c>
      <c r="E2280" s="7" t="s">
        <v>34</v>
      </c>
      <c r="F2280">
        <v>15</v>
      </c>
      <c r="G2280" s="8" t="str">
        <f t="shared" si="328"/>
        <v>Aug</v>
      </c>
      <c r="H2280" s="8" t="s">
        <v>6732</v>
      </c>
      <c r="I2280" s="14" t="s">
        <v>8301</v>
      </c>
      <c r="J2280" t="s">
        <v>4917</v>
      </c>
      <c r="K2280">
        <v>1975</v>
      </c>
      <c r="L2280">
        <f t="shared" si="321"/>
        <v>1975</v>
      </c>
      <c r="M2280">
        <v>19.32</v>
      </c>
      <c r="N2280" t="str">
        <f t="shared" si="322"/>
        <v>Normalweight</v>
      </c>
      <c r="O2280" t="str">
        <f t="shared" si="323"/>
        <v>Normal</v>
      </c>
      <c r="P2280">
        <v>4.96</v>
      </c>
      <c r="Q2280" s="2" t="s">
        <v>8355</v>
      </c>
      <c r="R2280" s="2" t="s">
        <v>8354</v>
      </c>
      <c r="S2280" t="s">
        <v>8354</v>
      </c>
      <c r="T2280" s="2">
        <v>0</v>
      </c>
      <c r="U2280" s="2" t="str">
        <f t="shared" si="324"/>
        <v>NO</v>
      </c>
      <c r="V2280" t="s">
        <v>8354</v>
      </c>
      <c r="W2280" t="str">
        <f t="shared" si="325"/>
        <v>tier - 1</v>
      </c>
      <c r="X2280" t="s">
        <v>15</v>
      </c>
      <c r="Y2280" t="str">
        <f t="shared" si="326"/>
        <v>tier - 3</v>
      </c>
      <c r="Z2280" t="s">
        <v>11</v>
      </c>
      <c r="AA2280" s="15">
        <v>42211.14</v>
      </c>
      <c r="AB2280" t="str">
        <v>R1013</v>
      </c>
    </row>
    <row r="2281" spans="1:28" x14ac:dyDescent="0.2">
      <c r="A2281" s="1" t="s">
        <v>77</v>
      </c>
      <c r="B2281" s="13">
        <f t="shared" si="320"/>
        <v>24651</v>
      </c>
      <c r="C2281" s="1">
        <f t="shared" si="327"/>
        <v>55</v>
      </c>
      <c r="D2281">
        <v>1967</v>
      </c>
      <c r="E2281" s="7" t="s">
        <v>17</v>
      </c>
      <c r="F2281">
        <v>28</v>
      </c>
      <c r="G2281" s="8" t="str">
        <f t="shared" si="328"/>
        <v>Jun</v>
      </c>
      <c r="H2281" s="8" t="s">
        <v>6732</v>
      </c>
      <c r="I2281" s="14" t="s">
        <v>6806</v>
      </c>
      <c r="J2281" t="s">
        <v>6646</v>
      </c>
      <c r="K2281">
        <v>1967</v>
      </c>
      <c r="L2281">
        <f t="shared" si="321"/>
        <v>1967</v>
      </c>
      <c r="M2281">
        <v>18.25</v>
      </c>
      <c r="N2281" t="str">
        <f t="shared" si="322"/>
        <v>Normalweight</v>
      </c>
      <c r="O2281" t="str">
        <f t="shared" si="323"/>
        <v>Diabetes</v>
      </c>
      <c r="P2281">
        <v>10.95</v>
      </c>
      <c r="Q2281" s="2" t="s">
        <v>8354</v>
      </c>
      <c r="R2281" s="2" t="s">
        <v>8354</v>
      </c>
      <c r="S2281" t="s">
        <v>8354</v>
      </c>
      <c r="T2281" s="2">
        <v>0</v>
      </c>
      <c r="U2281" s="2" t="str">
        <f t="shared" si="324"/>
        <v>NO</v>
      </c>
      <c r="V2281" t="s">
        <v>8354</v>
      </c>
      <c r="W2281" t="str">
        <f t="shared" si="325"/>
        <v>tier - 1</v>
      </c>
      <c r="X2281" t="s">
        <v>15</v>
      </c>
      <c r="Y2281" t="str">
        <f t="shared" si="326"/>
        <v>tier - 2</v>
      </c>
      <c r="Z2281" t="s">
        <v>10</v>
      </c>
      <c r="AA2281" s="15">
        <v>42303.69</v>
      </c>
      <c r="AB2281" t="str">
        <v>R1016</v>
      </c>
    </row>
    <row r="2282" spans="1:28" x14ac:dyDescent="0.2">
      <c r="A2282" s="1" t="s">
        <v>76</v>
      </c>
      <c r="B2282" s="13">
        <f t="shared" si="320"/>
        <v>25053</v>
      </c>
      <c r="C2282" s="1">
        <f t="shared" si="327"/>
        <v>54</v>
      </c>
      <c r="D2282">
        <v>1968</v>
      </c>
      <c r="E2282" s="7" t="s">
        <v>34</v>
      </c>
      <c r="F2282">
        <v>3</v>
      </c>
      <c r="G2282" s="8" t="str">
        <f t="shared" si="328"/>
        <v>Aug</v>
      </c>
      <c r="H2282" s="8" t="s">
        <v>6732</v>
      </c>
      <c r="I2282" s="14" t="s">
        <v>8302</v>
      </c>
      <c r="J2282" t="s">
        <v>6647</v>
      </c>
      <c r="K2282">
        <v>1968</v>
      </c>
      <c r="L2282">
        <f t="shared" si="321"/>
        <v>1968</v>
      </c>
      <c r="M2282">
        <v>53.13</v>
      </c>
      <c r="N2282" t="str">
        <f t="shared" si="322"/>
        <v>Obesity</v>
      </c>
      <c r="O2282" t="str">
        <f t="shared" si="323"/>
        <v>Normal</v>
      </c>
      <c r="P2282">
        <v>4.4400000000000004</v>
      </c>
      <c r="Q2282" s="2" t="s">
        <v>8354</v>
      </c>
      <c r="R2282" s="2" t="s">
        <v>8355</v>
      </c>
      <c r="S2282" t="s">
        <v>8354</v>
      </c>
      <c r="T2282" s="2">
        <v>1</v>
      </c>
      <c r="U2282" s="2" t="str">
        <f t="shared" si="324"/>
        <v>NO</v>
      </c>
      <c r="V2282" t="s">
        <v>8354</v>
      </c>
      <c r="W2282" t="str">
        <f t="shared" si="325"/>
        <v>tier - 1</v>
      </c>
      <c r="X2282" t="s">
        <v>15</v>
      </c>
      <c r="Y2282" t="str">
        <f t="shared" si="326"/>
        <v>tier - 2</v>
      </c>
      <c r="Z2282" t="s">
        <v>10</v>
      </c>
      <c r="AA2282" s="15">
        <v>42478.6</v>
      </c>
      <c r="AB2282" t="str">
        <v>R1011</v>
      </c>
    </row>
    <row r="2283" spans="1:28" x14ac:dyDescent="0.2">
      <c r="A2283" s="1" t="s">
        <v>75</v>
      </c>
      <c r="B2283" s="13">
        <f t="shared" si="320"/>
        <v>24650</v>
      </c>
      <c r="C2283" s="1">
        <f t="shared" si="327"/>
        <v>55</v>
      </c>
      <c r="D2283">
        <v>1967</v>
      </c>
      <c r="E2283" s="7" t="s">
        <v>17</v>
      </c>
      <c r="F2283">
        <v>27</v>
      </c>
      <c r="G2283" s="8" t="str">
        <f t="shared" si="328"/>
        <v>Jun</v>
      </c>
      <c r="H2283" s="8" t="s">
        <v>6730</v>
      </c>
      <c r="I2283" s="14" t="s">
        <v>6810</v>
      </c>
      <c r="J2283" t="s">
        <v>4767</v>
      </c>
      <c r="K2283">
        <v>1967</v>
      </c>
      <c r="L2283">
        <f t="shared" si="321"/>
        <v>1967</v>
      </c>
      <c r="M2283">
        <v>20.46</v>
      </c>
      <c r="N2283" t="str">
        <f t="shared" si="322"/>
        <v>Normalweight</v>
      </c>
      <c r="O2283" t="str">
        <f t="shared" si="323"/>
        <v>Normal</v>
      </c>
      <c r="P2283">
        <v>4.0199999999999996</v>
      </c>
      <c r="Q2283" s="2" t="s">
        <v>8354</v>
      </c>
      <c r="R2283" s="2" t="s">
        <v>8354</v>
      </c>
      <c r="S2283" t="s">
        <v>8354</v>
      </c>
      <c r="T2283" s="2">
        <v>0</v>
      </c>
      <c r="U2283" s="2" t="str">
        <f t="shared" si="324"/>
        <v>NO</v>
      </c>
      <c r="V2283" t="s">
        <v>8354</v>
      </c>
      <c r="W2283" t="str">
        <f t="shared" si="325"/>
        <v>tier - 1</v>
      </c>
      <c r="X2283" t="s">
        <v>15</v>
      </c>
      <c r="Y2283" t="str">
        <f t="shared" si="326"/>
        <v>tier - 3</v>
      </c>
      <c r="Z2283" t="s">
        <v>11</v>
      </c>
      <c r="AA2283" s="15">
        <v>42538.720000000001</v>
      </c>
      <c r="AB2283" t="str">
        <v>R1011</v>
      </c>
    </row>
    <row r="2284" spans="1:28" x14ac:dyDescent="0.2">
      <c r="A2284" s="1" t="s">
        <v>74</v>
      </c>
      <c r="B2284" s="13">
        <f t="shared" si="320"/>
        <v>29216</v>
      </c>
      <c r="C2284" s="1">
        <f t="shared" si="327"/>
        <v>43</v>
      </c>
      <c r="D2284">
        <v>1979</v>
      </c>
      <c r="E2284" s="7" t="s">
        <v>29</v>
      </c>
      <c r="F2284">
        <v>27</v>
      </c>
      <c r="G2284" s="8" t="str">
        <f t="shared" si="328"/>
        <v>Dec</v>
      </c>
      <c r="H2284" s="8" t="s">
        <v>6732</v>
      </c>
      <c r="I2284" s="14" t="s">
        <v>6743</v>
      </c>
      <c r="J2284" t="s">
        <v>6648</v>
      </c>
      <c r="K2284">
        <v>1979</v>
      </c>
      <c r="L2284">
        <f t="shared" si="321"/>
        <v>1979</v>
      </c>
      <c r="M2284">
        <v>43.01</v>
      </c>
      <c r="N2284" t="str">
        <f t="shared" si="322"/>
        <v>Obesity</v>
      </c>
      <c r="O2284" t="str">
        <f t="shared" si="323"/>
        <v>Normal</v>
      </c>
      <c r="P2284">
        <v>5.44</v>
      </c>
      <c r="Q2284" s="2" t="s">
        <v>8354</v>
      </c>
      <c r="R2284" s="2" t="s">
        <v>8355</v>
      </c>
      <c r="S2284" t="s">
        <v>8354</v>
      </c>
      <c r="T2284" s="2">
        <v>1</v>
      </c>
      <c r="U2284" s="2" t="str">
        <f t="shared" si="324"/>
        <v>NO</v>
      </c>
      <c r="V2284" t="s">
        <v>8354</v>
      </c>
      <c r="W2284" t="str">
        <f t="shared" si="325"/>
        <v>tier - 1</v>
      </c>
      <c r="X2284" t="s">
        <v>15</v>
      </c>
      <c r="Y2284" t="str">
        <f t="shared" si="326"/>
        <v>tier - 3</v>
      </c>
      <c r="Z2284" t="s">
        <v>11</v>
      </c>
      <c r="AA2284" s="15">
        <v>42560.43</v>
      </c>
      <c r="AB2284" t="str">
        <v>R1013</v>
      </c>
    </row>
    <row r="2285" spans="1:28" x14ac:dyDescent="0.2">
      <c r="A2285" s="1" t="s">
        <v>73</v>
      </c>
      <c r="B2285" s="13">
        <f t="shared" si="320"/>
        <v>26240</v>
      </c>
      <c r="C2285" s="1">
        <f t="shared" si="327"/>
        <v>51</v>
      </c>
      <c r="D2285">
        <v>1971</v>
      </c>
      <c r="E2285" s="7" t="s">
        <v>14</v>
      </c>
      <c r="F2285">
        <v>3</v>
      </c>
      <c r="G2285" s="8" t="str">
        <f t="shared" si="328"/>
        <v>Nov</v>
      </c>
      <c r="H2285" s="8" t="s">
        <v>6730</v>
      </c>
      <c r="I2285" s="14" t="s">
        <v>7460</v>
      </c>
      <c r="J2285" t="s">
        <v>6649</v>
      </c>
      <c r="K2285">
        <v>1971</v>
      </c>
      <c r="L2285">
        <f t="shared" si="321"/>
        <v>1971</v>
      </c>
      <c r="M2285">
        <v>15.01</v>
      </c>
      <c r="N2285" t="str">
        <f t="shared" si="322"/>
        <v>Underweight</v>
      </c>
      <c r="O2285" t="str">
        <f t="shared" si="323"/>
        <v>Normal</v>
      </c>
      <c r="P2285">
        <v>4.1500000000000004</v>
      </c>
      <c r="Q2285" s="2" t="s">
        <v>8354</v>
      </c>
      <c r="R2285" s="2" t="s">
        <v>8354</v>
      </c>
      <c r="S2285" t="s">
        <v>2382</v>
      </c>
      <c r="T2285" s="2">
        <v>1</v>
      </c>
      <c r="U2285" s="2" t="str">
        <f t="shared" si="324"/>
        <v>NO</v>
      </c>
      <c r="V2285" t="s">
        <v>8354</v>
      </c>
      <c r="W2285" t="str">
        <f t="shared" si="325"/>
        <v>tier - 1</v>
      </c>
      <c r="X2285" t="s">
        <v>15</v>
      </c>
      <c r="Y2285" t="str">
        <f t="shared" si="326"/>
        <v>tier - 3</v>
      </c>
      <c r="Z2285" t="s">
        <v>11</v>
      </c>
      <c r="AA2285" s="15">
        <v>42644.2</v>
      </c>
      <c r="AB2285" t="str">
        <v>R1011</v>
      </c>
    </row>
    <row r="2286" spans="1:28" x14ac:dyDescent="0.2">
      <c r="A2286" s="1" t="s">
        <v>72</v>
      </c>
      <c r="B2286" s="13">
        <f t="shared" si="320"/>
        <v>28419</v>
      </c>
      <c r="C2286" s="1">
        <f t="shared" si="327"/>
        <v>45</v>
      </c>
      <c r="D2286">
        <v>1977</v>
      </c>
      <c r="E2286" s="7" t="s">
        <v>36</v>
      </c>
      <c r="F2286">
        <v>21</v>
      </c>
      <c r="G2286" s="8" t="str">
        <f t="shared" si="328"/>
        <v>Oct</v>
      </c>
      <c r="H2286" s="8" t="s">
        <v>6732</v>
      </c>
      <c r="I2286" s="14" t="s">
        <v>8303</v>
      </c>
      <c r="J2286" t="s">
        <v>6650</v>
      </c>
      <c r="K2286">
        <v>1977</v>
      </c>
      <c r="L2286">
        <f t="shared" si="321"/>
        <v>1977</v>
      </c>
      <c r="M2286">
        <v>41.14</v>
      </c>
      <c r="N2286" t="str">
        <f t="shared" si="322"/>
        <v>Obesity</v>
      </c>
      <c r="O2286" t="str">
        <f t="shared" si="323"/>
        <v>Prediabetes</v>
      </c>
      <c r="P2286">
        <v>6.02</v>
      </c>
      <c r="Q2286" s="2" t="s">
        <v>8354</v>
      </c>
      <c r="R2286" s="2" t="s">
        <v>8355</v>
      </c>
      <c r="S2286" t="s">
        <v>8354</v>
      </c>
      <c r="T2286" s="2">
        <v>1</v>
      </c>
      <c r="U2286" s="2" t="str">
        <f t="shared" si="324"/>
        <v>NO</v>
      </c>
      <c r="V2286" t="s">
        <v>8354</v>
      </c>
      <c r="W2286" t="str">
        <f t="shared" si="325"/>
        <v>tier - 1</v>
      </c>
      <c r="X2286" t="s">
        <v>15</v>
      </c>
      <c r="Y2286" t="str">
        <f t="shared" si="326"/>
        <v>tier - 2</v>
      </c>
      <c r="Z2286" t="s">
        <v>10</v>
      </c>
      <c r="AA2286" s="15">
        <v>42760.5</v>
      </c>
      <c r="AB2286" t="str">
        <v>R1012</v>
      </c>
    </row>
    <row r="2287" spans="1:28" x14ac:dyDescent="0.2">
      <c r="A2287" s="1" t="s">
        <v>71</v>
      </c>
      <c r="B2287" s="13">
        <f t="shared" si="320"/>
        <v>24044</v>
      </c>
      <c r="C2287" s="1">
        <f t="shared" si="327"/>
        <v>57</v>
      </c>
      <c r="D2287">
        <v>1965</v>
      </c>
      <c r="E2287" s="7" t="s">
        <v>36</v>
      </c>
      <c r="F2287">
        <v>29</v>
      </c>
      <c r="G2287" s="8" t="str">
        <f t="shared" si="328"/>
        <v>Oct</v>
      </c>
      <c r="H2287" s="8" t="s">
        <v>6730</v>
      </c>
      <c r="I2287" s="14" t="s">
        <v>6818</v>
      </c>
      <c r="J2287" t="s">
        <v>6626</v>
      </c>
      <c r="K2287">
        <v>1965</v>
      </c>
      <c r="L2287">
        <f t="shared" si="321"/>
        <v>1965</v>
      </c>
      <c r="M2287">
        <v>16.55</v>
      </c>
      <c r="N2287" t="str">
        <f t="shared" si="322"/>
        <v>Underweight</v>
      </c>
      <c r="O2287" t="str">
        <f t="shared" si="323"/>
        <v>Diabetes</v>
      </c>
      <c r="P2287">
        <v>7.73</v>
      </c>
      <c r="Q2287" s="2" t="s">
        <v>8354</v>
      </c>
      <c r="R2287" s="2" t="s">
        <v>8354</v>
      </c>
      <c r="S2287" t="s">
        <v>8354</v>
      </c>
      <c r="T2287" s="2">
        <v>0</v>
      </c>
      <c r="U2287" s="2" t="str">
        <f t="shared" si="324"/>
        <v>NO</v>
      </c>
      <c r="V2287" t="s">
        <v>8354</v>
      </c>
      <c r="W2287" t="str">
        <f t="shared" si="325"/>
        <v>tier - 1</v>
      </c>
      <c r="X2287" t="s">
        <v>15</v>
      </c>
      <c r="Y2287" t="str">
        <f t="shared" si="326"/>
        <v>tier - 2</v>
      </c>
      <c r="Z2287" t="s">
        <v>10</v>
      </c>
      <c r="AA2287" s="15">
        <v>42764.12</v>
      </c>
      <c r="AB2287" t="str">
        <v>R1011</v>
      </c>
    </row>
    <row r="2288" spans="1:28" x14ac:dyDescent="0.2">
      <c r="A2288" s="1" t="s">
        <v>70</v>
      </c>
      <c r="B2288" s="13">
        <f t="shared" si="320"/>
        <v>26552</v>
      </c>
      <c r="C2288" s="1">
        <f t="shared" si="327"/>
        <v>50</v>
      </c>
      <c r="D2288">
        <v>1972</v>
      </c>
      <c r="E2288" s="7" t="s">
        <v>19</v>
      </c>
      <c r="F2288">
        <v>10</v>
      </c>
      <c r="G2288" s="8" t="str">
        <f t="shared" si="328"/>
        <v>Sep</v>
      </c>
      <c r="H2288" s="8" t="s">
        <v>6732</v>
      </c>
      <c r="I2288" s="14" t="s">
        <v>8304</v>
      </c>
      <c r="J2288" t="s">
        <v>6651</v>
      </c>
      <c r="K2288">
        <v>1972</v>
      </c>
      <c r="L2288">
        <f t="shared" si="321"/>
        <v>1972</v>
      </c>
      <c r="M2288">
        <v>37.29</v>
      </c>
      <c r="N2288" t="str">
        <f t="shared" si="322"/>
        <v>Obesity</v>
      </c>
      <c r="O2288" t="str">
        <f t="shared" si="323"/>
        <v>Normal</v>
      </c>
      <c r="P2288">
        <v>5.03</v>
      </c>
      <c r="Q2288" s="2" t="s">
        <v>8354</v>
      </c>
      <c r="R2288" s="2" t="s">
        <v>8355</v>
      </c>
      <c r="S2288" t="s">
        <v>8354</v>
      </c>
      <c r="T2288" s="2">
        <v>1</v>
      </c>
      <c r="U2288" s="2" t="str">
        <f t="shared" si="324"/>
        <v>NO</v>
      </c>
      <c r="V2288" t="s">
        <v>8354</v>
      </c>
      <c r="W2288" t="str">
        <f t="shared" si="325"/>
        <v>tier - 1</v>
      </c>
      <c r="X2288" t="s">
        <v>15</v>
      </c>
      <c r="Y2288" t="str">
        <f t="shared" si="326"/>
        <v>tier - 1</v>
      </c>
      <c r="Z2288" t="s">
        <v>15</v>
      </c>
      <c r="AA2288" s="15">
        <v>42856.84</v>
      </c>
      <c r="AB2288" t="str">
        <v>R1011</v>
      </c>
    </row>
    <row r="2289" spans="1:28" x14ac:dyDescent="0.2">
      <c r="A2289" s="1" t="s">
        <v>69</v>
      </c>
      <c r="B2289" s="13">
        <f t="shared" si="320"/>
        <v>27690</v>
      </c>
      <c r="C2289" s="1">
        <f t="shared" si="327"/>
        <v>47</v>
      </c>
      <c r="D2289">
        <v>1975</v>
      </c>
      <c r="E2289" s="7" t="s">
        <v>36</v>
      </c>
      <c r="F2289">
        <v>23</v>
      </c>
      <c r="G2289" s="8" t="str">
        <f t="shared" si="328"/>
        <v>Oct</v>
      </c>
      <c r="H2289" s="8" t="s">
        <v>6730</v>
      </c>
      <c r="I2289" s="14" t="s">
        <v>7797</v>
      </c>
      <c r="J2289" t="s">
        <v>6652</v>
      </c>
      <c r="K2289">
        <v>1975</v>
      </c>
      <c r="L2289">
        <f t="shared" si="321"/>
        <v>1975</v>
      </c>
      <c r="M2289">
        <v>16.739999999999998</v>
      </c>
      <c r="N2289" t="str">
        <f t="shared" si="322"/>
        <v>Underweight</v>
      </c>
      <c r="O2289" t="str">
        <f t="shared" si="323"/>
        <v>Normal</v>
      </c>
      <c r="P2289">
        <v>4.08</v>
      </c>
      <c r="Q2289" s="2" t="s">
        <v>8355</v>
      </c>
      <c r="R2289" s="2" t="s">
        <v>8354</v>
      </c>
      <c r="S2289" t="s">
        <v>8354</v>
      </c>
      <c r="T2289" s="2">
        <v>0</v>
      </c>
      <c r="U2289" s="2" t="str">
        <f t="shared" si="324"/>
        <v>NO</v>
      </c>
      <c r="V2289" t="s">
        <v>8354</v>
      </c>
      <c r="W2289" t="str">
        <f t="shared" si="325"/>
        <v>tier - 1</v>
      </c>
      <c r="X2289" t="s">
        <v>15</v>
      </c>
      <c r="Y2289" t="str">
        <f t="shared" si="326"/>
        <v>tier - 3</v>
      </c>
      <c r="Z2289" t="s">
        <v>11</v>
      </c>
      <c r="AA2289" s="15">
        <v>42969.85</v>
      </c>
      <c r="AB2289" t="str">
        <v>R1013</v>
      </c>
    </row>
    <row r="2290" spans="1:28" x14ac:dyDescent="0.2">
      <c r="A2290" s="1" t="s">
        <v>68</v>
      </c>
      <c r="B2290" s="13">
        <f t="shared" si="320"/>
        <v>28798</v>
      </c>
      <c r="C2290" s="1">
        <f t="shared" si="327"/>
        <v>44</v>
      </c>
      <c r="D2290">
        <v>1978</v>
      </c>
      <c r="E2290" s="7" t="s">
        <v>14</v>
      </c>
      <c r="F2290">
        <v>4</v>
      </c>
      <c r="G2290" s="8" t="str">
        <f t="shared" si="328"/>
        <v>Nov</v>
      </c>
      <c r="H2290" s="8" t="s">
        <v>6732</v>
      </c>
      <c r="I2290" s="14" t="s">
        <v>8305</v>
      </c>
      <c r="J2290" t="s">
        <v>6653</v>
      </c>
      <c r="K2290">
        <v>1978</v>
      </c>
      <c r="L2290">
        <f t="shared" si="321"/>
        <v>1978</v>
      </c>
      <c r="M2290">
        <v>34.43</v>
      </c>
      <c r="N2290" t="str">
        <f t="shared" si="322"/>
        <v>Obesity</v>
      </c>
      <c r="O2290" t="str">
        <f t="shared" si="323"/>
        <v>Normal</v>
      </c>
      <c r="P2290">
        <v>4.2699999999999996</v>
      </c>
      <c r="Q2290" s="2" t="s">
        <v>8354</v>
      </c>
      <c r="R2290" s="2" t="s">
        <v>8355</v>
      </c>
      <c r="S2290" t="s">
        <v>8354</v>
      </c>
      <c r="T2290" s="2">
        <v>1</v>
      </c>
      <c r="U2290" s="2" t="str">
        <f t="shared" si="324"/>
        <v>NO</v>
      </c>
      <c r="V2290" t="s">
        <v>8354</v>
      </c>
      <c r="W2290" t="str">
        <f t="shared" si="325"/>
        <v>tier - 1</v>
      </c>
      <c r="X2290" t="s">
        <v>15</v>
      </c>
      <c r="Y2290" t="str">
        <f t="shared" si="326"/>
        <v>tier - 2</v>
      </c>
      <c r="Z2290" t="s">
        <v>10</v>
      </c>
      <c r="AA2290" s="15">
        <v>42983.46</v>
      </c>
      <c r="AB2290" t="str">
        <v>R1012</v>
      </c>
    </row>
    <row r="2291" spans="1:28" x14ac:dyDescent="0.2">
      <c r="A2291" s="1" t="s">
        <v>67</v>
      </c>
      <c r="B2291" s="13">
        <f t="shared" si="320"/>
        <v>24075</v>
      </c>
      <c r="C2291" s="1">
        <f t="shared" si="327"/>
        <v>57</v>
      </c>
      <c r="D2291">
        <v>1965</v>
      </c>
      <c r="E2291" s="7" t="s">
        <v>14</v>
      </c>
      <c r="F2291">
        <v>29</v>
      </c>
      <c r="G2291" s="8" t="str">
        <f t="shared" si="328"/>
        <v>Nov</v>
      </c>
      <c r="H2291" s="8" t="s">
        <v>6732</v>
      </c>
      <c r="I2291" s="14" t="s">
        <v>8306</v>
      </c>
      <c r="J2291" t="s">
        <v>5575</v>
      </c>
      <c r="K2291">
        <v>1965</v>
      </c>
      <c r="L2291">
        <f t="shared" si="321"/>
        <v>1965</v>
      </c>
      <c r="M2291">
        <v>34.1</v>
      </c>
      <c r="N2291" t="str">
        <f t="shared" si="322"/>
        <v>Obesity</v>
      </c>
      <c r="O2291" t="str">
        <f t="shared" si="323"/>
        <v>Normal</v>
      </c>
      <c r="P2291">
        <v>4.07</v>
      </c>
      <c r="Q2291" s="2" t="s">
        <v>8354</v>
      </c>
      <c r="R2291" s="2" t="s">
        <v>8355</v>
      </c>
      <c r="S2291" t="s">
        <v>8354</v>
      </c>
      <c r="T2291" s="2">
        <v>1</v>
      </c>
      <c r="U2291" s="2" t="str">
        <f t="shared" si="324"/>
        <v>NO</v>
      </c>
      <c r="V2291" t="s">
        <v>8354</v>
      </c>
      <c r="W2291" t="str">
        <f t="shared" si="325"/>
        <v>tier - 2</v>
      </c>
      <c r="X2291" t="s">
        <v>10</v>
      </c>
      <c r="Y2291" t="str">
        <f t="shared" si="326"/>
        <v>tier - 2</v>
      </c>
      <c r="Z2291" t="s">
        <v>10</v>
      </c>
      <c r="AA2291" s="15">
        <v>43073.760000000002</v>
      </c>
      <c r="AB2291" t="str">
        <v>R1011</v>
      </c>
    </row>
    <row r="2292" spans="1:28" x14ac:dyDescent="0.2">
      <c r="A2292" s="1" t="s">
        <v>66</v>
      </c>
      <c r="B2292" s="13">
        <f t="shared" si="320"/>
        <v>25540</v>
      </c>
      <c r="C2292" s="1">
        <f t="shared" si="327"/>
        <v>53</v>
      </c>
      <c r="D2292">
        <v>1969</v>
      </c>
      <c r="E2292" s="7" t="s">
        <v>29</v>
      </c>
      <c r="F2292">
        <v>3</v>
      </c>
      <c r="G2292" s="8" t="str">
        <f t="shared" si="328"/>
        <v>Dec</v>
      </c>
      <c r="H2292" s="8" t="s">
        <v>6730</v>
      </c>
      <c r="I2292" s="14" t="s">
        <v>6972</v>
      </c>
      <c r="J2292" t="s">
        <v>4917</v>
      </c>
      <c r="K2292">
        <v>1969</v>
      </c>
      <c r="L2292">
        <f t="shared" si="321"/>
        <v>1969</v>
      </c>
      <c r="M2292">
        <v>19.3</v>
      </c>
      <c r="N2292" t="str">
        <f t="shared" si="322"/>
        <v>Normalweight</v>
      </c>
      <c r="O2292" t="str">
        <f t="shared" si="323"/>
        <v>Diabetes</v>
      </c>
      <c r="P2292">
        <v>10.36</v>
      </c>
      <c r="Q2292" s="2" t="s">
        <v>8354</v>
      </c>
      <c r="R2292" s="2" t="s">
        <v>8354</v>
      </c>
      <c r="S2292" t="s">
        <v>8354</v>
      </c>
      <c r="T2292" s="2">
        <v>0</v>
      </c>
      <c r="U2292" s="2" t="str">
        <f t="shared" si="324"/>
        <v>NO</v>
      </c>
      <c r="V2292" t="s">
        <v>8354</v>
      </c>
      <c r="W2292" t="str">
        <f t="shared" si="325"/>
        <v>tier - 2</v>
      </c>
      <c r="X2292" t="s">
        <v>10</v>
      </c>
      <c r="Y2292" t="str">
        <f t="shared" si="326"/>
        <v>tier - 2</v>
      </c>
      <c r="Z2292" t="s">
        <v>10</v>
      </c>
      <c r="AA2292" s="15">
        <v>43254.42</v>
      </c>
      <c r="AB2292" t="str">
        <v>R1016</v>
      </c>
    </row>
    <row r="2293" spans="1:28" x14ac:dyDescent="0.2">
      <c r="A2293" s="1" t="s">
        <v>65</v>
      </c>
      <c r="B2293" s="13">
        <f t="shared" si="320"/>
        <v>23976</v>
      </c>
      <c r="C2293" s="1">
        <f t="shared" si="327"/>
        <v>57</v>
      </c>
      <c r="D2293">
        <v>1965</v>
      </c>
      <c r="E2293" s="7" t="s">
        <v>34</v>
      </c>
      <c r="F2293">
        <v>22</v>
      </c>
      <c r="G2293" s="8" t="str">
        <f t="shared" si="328"/>
        <v>Aug</v>
      </c>
      <c r="H2293" s="8" t="s">
        <v>6732</v>
      </c>
      <c r="I2293" s="14" t="s">
        <v>8307</v>
      </c>
      <c r="J2293" t="s">
        <v>6654</v>
      </c>
      <c r="K2293">
        <v>1965</v>
      </c>
      <c r="L2293">
        <f t="shared" si="321"/>
        <v>1965</v>
      </c>
      <c r="M2293">
        <v>33.659999999999997</v>
      </c>
      <c r="N2293" t="str">
        <f t="shared" si="322"/>
        <v>Obesity</v>
      </c>
      <c r="O2293" t="str">
        <f t="shared" si="323"/>
        <v>Prediabetes</v>
      </c>
      <c r="P2293">
        <v>5.71</v>
      </c>
      <c r="Q2293" s="2" t="s">
        <v>8354</v>
      </c>
      <c r="R2293" s="2" t="s">
        <v>8355</v>
      </c>
      <c r="S2293" t="s">
        <v>8354</v>
      </c>
      <c r="T2293" s="2">
        <v>1</v>
      </c>
      <c r="U2293" s="2" t="str">
        <f t="shared" si="324"/>
        <v>NO</v>
      </c>
      <c r="V2293" t="s">
        <v>8354</v>
      </c>
      <c r="W2293" t="str">
        <f t="shared" si="325"/>
        <v>tier - 2</v>
      </c>
      <c r="X2293" t="s">
        <v>10</v>
      </c>
      <c r="Y2293" t="str">
        <f t="shared" si="326"/>
        <v>tier - 2</v>
      </c>
      <c r="Z2293" t="s">
        <v>10</v>
      </c>
      <c r="AA2293" s="15">
        <v>43578.94</v>
      </c>
      <c r="AB2293" t="str">
        <v>R1012</v>
      </c>
    </row>
    <row r="2294" spans="1:28" x14ac:dyDescent="0.2">
      <c r="A2294" s="1" t="s">
        <v>64</v>
      </c>
      <c r="B2294" s="13">
        <f t="shared" si="320"/>
        <v>31775</v>
      </c>
      <c r="C2294" s="1">
        <f t="shared" si="327"/>
        <v>36</v>
      </c>
      <c r="D2294">
        <v>1986</v>
      </c>
      <c r="E2294" s="7" t="s">
        <v>29</v>
      </c>
      <c r="F2294">
        <v>29</v>
      </c>
      <c r="G2294" s="8" t="str">
        <f t="shared" si="328"/>
        <v>Dec</v>
      </c>
      <c r="H2294" s="8" t="s">
        <v>6732</v>
      </c>
      <c r="I2294" s="14" t="s">
        <v>6779</v>
      </c>
      <c r="J2294" t="s">
        <v>4818</v>
      </c>
      <c r="K2294">
        <v>1986</v>
      </c>
      <c r="L2294">
        <f t="shared" si="321"/>
        <v>1986</v>
      </c>
      <c r="M2294">
        <v>33.33</v>
      </c>
      <c r="N2294" t="str">
        <f t="shared" si="322"/>
        <v>Obesity</v>
      </c>
      <c r="O2294" t="str">
        <f t="shared" si="323"/>
        <v>Prediabetes</v>
      </c>
      <c r="P2294">
        <v>6.08</v>
      </c>
      <c r="Q2294" s="2" t="s">
        <v>8354</v>
      </c>
      <c r="R2294" s="2" t="s">
        <v>8355</v>
      </c>
      <c r="S2294" t="s">
        <v>8354</v>
      </c>
      <c r="T2294" s="2">
        <v>1</v>
      </c>
      <c r="U2294" s="2" t="str">
        <f t="shared" si="324"/>
        <v>NO</v>
      </c>
      <c r="V2294" t="s">
        <v>8354</v>
      </c>
      <c r="W2294" t="str">
        <f t="shared" si="325"/>
        <v>tier - 2</v>
      </c>
      <c r="X2294" t="s">
        <v>10</v>
      </c>
      <c r="Y2294" t="str">
        <f t="shared" si="326"/>
        <v>tier - 1</v>
      </c>
      <c r="Z2294" t="s">
        <v>15</v>
      </c>
      <c r="AA2294" s="15">
        <v>43753.34</v>
      </c>
      <c r="AB2294" t="str">
        <v>R1015</v>
      </c>
    </row>
    <row r="2295" spans="1:28" x14ac:dyDescent="0.2">
      <c r="A2295" s="1" t="s">
        <v>63</v>
      </c>
      <c r="B2295" s="13">
        <f t="shared" si="320"/>
        <v>24405</v>
      </c>
      <c r="C2295" s="1">
        <f t="shared" si="327"/>
        <v>56</v>
      </c>
      <c r="D2295">
        <v>1966</v>
      </c>
      <c r="E2295" s="7" t="s">
        <v>36</v>
      </c>
      <c r="F2295">
        <v>25</v>
      </c>
      <c r="G2295" s="8" t="str">
        <f t="shared" si="328"/>
        <v>Oct</v>
      </c>
      <c r="H2295" s="8" t="s">
        <v>6730</v>
      </c>
      <c r="I2295" s="14" t="s">
        <v>6818</v>
      </c>
      <c r="J2295" t="s">
        <v>6655</v>
      </c>
      <c r="K2295">
        <v>1966</v>
      </c>
      <c r="L2295">
        <f t="shared" si="321"/>
        <v>1966</v>
      </c>
      <c r="M2295">
        <v>21.84</v>
      </c>
      <c r="N2295" t="str">
        <f t="shared" si="322"/>
        <v>Normalweight</v>
      </c>
      <c r="O2295" t="str">
        <f t="shared" si="323"/>
        <v>Prediabetes</v>
      </c>
      <c r="P2295">
        <v>5.71</v>
      </c>
      <c r="Q2295" s="2" t="s">
        <v>8354</v>
      </c>
      <c r="R2295" s="2" t="s">
        <v>8355</v>
      </c>
      <c r="S2295" t="s">
        <v>8354</v>
      </c>
      <c r="T2295" s="2">
        <v>1</v>
      </c>
      <c r="U2295" s="2" t="str">
        <f t="shared" si="324"/>
        <v>NO</v>
      </c>
      <c r="V2295" t="s">
        <v>8354</v>
      </c>
      <c r="W2295" t="str">
        <f t="shared" si="325"/>
        <v>tier - 2</v>
      </c>
      <c r="X2295" t="s">
        <v>10</v>
      </c>
      <c r="Y2295" t="str">
        <f t="shared" si="326"/>
        <v>tier - 2</v>
      </c>
      <c r="Z2295" t="s">
        <v>10</v>
      </c>
      <c r="AA2295" s="15">
        <v>43813.87</v>
      </c>
      <c r="AB2295" t="str">
        <v>R1013</v>
      </c>
    </row>
    <row r="2296" spans="1:28" x14ac:dyDescent="0.2">
      <c r="A2296" s="1" t="s">
        <v>62</v>
      </c>
      <c r="B2296" s="13">
        <f t="shared" si="320"/>
        <v>24290</v>
      </c>
      <c r="C2296" s="1">
        <f t="shared" si="327"/>
        <v>56</v>
      </c>
      <c r="D2296">
        <v>1966</v>
      </c>
      <c r="E2296" s="7" t="s">
        <v>9</v>
      </c>
      <c r="F2296">
        <v>2</v>
      </c>
      <c r="G2296" s="8" t="str">
        <f t="shared" si="328"/>
        <v>Jul</v>
      </c>
      <c r="H2296" s="8" t="s">
        <v>6732</v>
      </c>
      <c r="I2296" s="14" t="s">
        <v>7319</v>
      </c>
      <c r="J2296" t="s">
        <v>6656</v>
      </c>
      <c r="K2296">
        <v>1966</v>
      </c>
      <c r="L2296">
        <f t="shared" si="321"/>
        <v>1966</v>
      </c>
      <c r="M2296">
        <v>16.87</v>
      </c>
      <c r="N2296" t="str">
        <f t="shared" si="322"/>
        <v>Underweight</v>
      </c>
      <c r="O2296" t="str">
        <f t="shared" si="323"/>
        <v>Diabetes</v>
      </c>
      <c r="P2296">
        <v>9.1300000000000008</v>
      </c>
      <c r="Q2296" s="2" t="s">
        <v>8354</v>
      </c>
      <c r="R2296" s="2" t="s">
        <v>8354</v>
      </c>
      <c r="S2296" t="s">
        <v>8354</v>
      </c>
      <c r="T2296" s="2">
        <v>0</v>
      </c>
      <c r="U2296" s="2" t="str">
        <f t="shared" si="324"/>
        <v>NO</v>
      </c>
      <c r="V2296" t="s">
        <v>8354</v>
      </c>
      <c r="W2296" t="str">
        <f t="shared" si="325"/>
        <v>tier - 2</v>
      </c>
      <c r="X2296" t="s">
        <v>10</v>
      </c>
      <c r="Y2296" t="str">
        <f t="shared" si="326"/>
        <v>tier - 3</v>
      </c>
      <c r="Z2296" t="s">
        <v>11</v>
      </c>
      <c r="AA2296" s="15">
        <v>43817.45</v>
      </c>
      <c r="AB2296" t="str">
        <v>R1012</v>
      </c>
    </row>
    <row r="2297" spans="1:28" x14ac:dyDescent="0.2">
      <c r="A2297" s="1" t="s">
        <v>61</v>
      </c>
      <c r="B2297" s="13">
        <f t="shared" si="320"/>
        <v>29535</v>
      </c>
      <c r="C2297" s="1">
        <f t="shared" si="327"/>
        <v>42</v>
      </c>
      <c r="D2297">
        <v>1980</v>
      </c>
      <c r="E2297" s="7" t="s">
        <v>14</v>
      </c>
      <c r="F2297">
        <v>10</v>
      </c>
      <c r="G2297" s="8" t="str">
        <f t="shared" si="328"/>
        <v>Nov</v>
      </c>
      <c r="H2297" s="8" t="s">
        <v>6732</v>
      </c>
      <c r="I2297" s="14" t="s">
        <v>8308</v>
      </c>
      <c r="J2297" t="s">
        <v>6657</v>
      </c>
      <c r="K2297">
        <v>1980</v>
      </c>
      <c r="L2297">
        <f t="shared" si="321"/>
        <v>1980</v>
      </c>
      <c r="M2297">
        <v>30.14</v>
      </c>
      <c r="N2297" t="str">
        <f t="shared" si="322"/>
        <v>Obesity</v>
      </c>
      <c r="O2297" t="str">
        <f t="shared" si="323"/>
        <v>Normal</v>
      </c>
      <c r="P2297">
        <v>5.49</v>
      </c>
      <c r="Q2297" s="2" t="s">
        <v>8354</v>
      </c>
      <c r="R2297" s="2" t="s">
        <v>8355</v>
      </c>
      <c r="S2297" t="s">
        <v>8354</v>
      </c>
      <c r="T2297" s="2">
        <v>1</v>
      </c>
      <c r="U2297" s="2" t="str">
        <f t="shared" si="324"/>
        <v>NO</v>
      </c>
      <c r="V2297" t="s">
        <v>8354</v>
      </c>
      <c r="W2297" t="str">
        <f t="shared" si="325"/>
        <v>tier - 2</v>
      </c>
      <c r="X2297" t="s">
        <v>10</v>
      </c>
      <c r="Y2297" t="str">
        <f t="shared" si="326"/>
        <v>tier - 1</v>
      </c>
      <c r="Z2297" t="s">
        <v>15</v>
      </c>
      <c r="AA2297" s="15">
        <v>43896.38</v>
      </c>
      <c r="AB2297" t="str">
        <v>R1013</v>
      </c>
    </row>
    <row r="2298" spans="1:28" x14ac:dyDescent="0.2">
      <c r="A2298" s="1" t="s">
        <v>60</v>
      </c>
      <c r="B2298" s="13">
        <f t="shared" si="320"/>
        <v>24385</v>
      </c>
      <c r="C2298" s="1">
        <f t="shared" si="327"/>
        <v>56</v>
      </c>
      <c r="D2298">
        <v>1966</v>
      </c>
      <c r="E2298" s="7" t="s">
        <v>36</v>
      </c>
      <c r="F2298">
        <v>5</v>
      </c>
      <c r="G2298" s="8" t="str">
        <f t="shared" si="328"/>
        <v>Oct</v>
      </c>
      <c r="H2298" s="8" t="s">
        <v>6732</v>
      </c>
      <c r="I2298" s="14" t="s">
        <v>8309</v>
      </c>
      <c r="J2298" t="s">
        <v>6724</v>
      </c>
      <c r="K2298">
        <v>1966</v>
      </c>
      <c r="L2298">
        <f t="shared" si="321"/>
        <v>1966</v>
      </c>
      <c r="M2298">
        <v>23.21</v>
      </c>
      <c r="N2298" t="str">
        <f t="shared" si="322"/>
        <v>Normalweight</v>
      </c>
      <c r="O2298" t="str">
        <f t="shared" si="323"/>
        <v>Normal</v>
      </c>
      <c r="P2298">
        <v>4.37</v>
      </c>
      <c r="Q2298" s="2" t="s">
        <v>8354</v>
      </c>
      <c r="R2298" s="2" t="s">
        <v>8355</v>
      </c>
      <c r="S2298" t="s">
        <v>8354</v>
      </c>
      <c r="T2298" s="2">
        <v>1</v>
      </c>
      <c r="U2298" s="2" t="str">
        <f t="shared" si="324"/>
        <v>NO</v>
      </c>
      <c r="V2298" t="s">
        <v>8354</v>
      </c>
      <c r="W2298" t="str">
        <f t="shared" si="325"/>
        <v>tier - 2</v>
      </c>
      <c r="X2298" t="s">
        <v>10</v>
      </c>
      <c r="Y2298" t="str">
        <f t="shared" si="326"/>
        <v>tier - 2</v>
      </c>
      <c r="Z2298" t="s">
        <v>10</v>
      </c>
      <c r="AA2298" s="15">
        <v>43921.18</v>
      </c>
      <c r="AB2298" t="str">
        <v>R1012</v>
      </c>
    </row>
    <row r="2299" spans="1:28" x14ac:dyDescent="0.2">
      <c r="A2299" s="1" t="s">
        <v>59</v>
      </c>
      <c r="B2299" s="13">
        <f t="shared" si="320"/>
        <v>32340</v>
      </c>
      <c r="C2299" s="1">
        <f t="shared" si="327"/>
        <v>34</v>
      </c>
      <c r="D2299">
        <v>1988</v>
      </c>
      <c r="E2299" s="7" t="s">
        <v>9</v>
      </c>
      <c r="F2299">
        <v>16</v>
      </c>
      <c r="G2299" s="8" t="str">
        <f t="shared" si="328"/>
        <v>Jul</v>
      </c>
      <c r="H2299" s="8" t="s">
        <v>6730</v>
      </c>
      <c r="I2299" s="14" t="s">
        <v>8310</v>
      </c>
      <c r="J2299" t="s">
        <v>6658</v>
      </c>
      <c r="K2299">
        <v>1988</v>
      </c>
      <c r="L2299">
        <f t="shared" si="321"/>
        <v>1988</v>
      </c>
      <c r="M2299">
        <v>17.170000000000002</v>
      </c>
      <c r="N2299" t="str">
        <f t="shared" si="322"/>
        <v>Underweight</v>
      </c>
      <c r="O2299" t="str">
        <f t="shared" si="323"/>
        <v>Diabetes</v>
      </c>
      <c r="P2299">
        <v>8.4600000000000009</v>
      </c>
      <c r="Q2299" s="2" t="s">
        <v>8354</v>
      </c>
      <c r="R2299" s="2" t="s">
        <v>8354</v>
      </c>
      <c r="S2299" t="s">
        <v>8354</v>
      </c>
      <c r="T2299" s="2">
        <v>0</v>
      </c>
      <c r="U2299" s="2" t="str">
        <f t="shared" si="324"/>
        <v>NO</v>
      </c>
      <c r="V2299" t="s">
        <v>8354</v>
      </c>
      <c r="W2299" t="str">
        <f t="shared" si="325"/>
        <v>tier - 2</v>
      </c>
      <c r="X2299" t="s">
        <v>10</v>
      </c>
      <c r="Y2299" t="str">
        <f t="shared" si="326"/>
        <v>tier - 1</v>
      </c>
      <c r="Z2299" t="s">
        <v>15</v>
      </c>
      <c r="AA2299" s="15">
        <v>43943.88</v>
      </c>
      <c r="AB2299" t="str">
        <v>R1012</v>
      </c>
    </row>
    <row r="2300" spans="1:28" x14ac:dyDescent="0.2">
      <c r="A2300" s="1" t="s">
        <v>58</v>
      </c>
      <c r="B2300" s="13">
        <f t="shared" si="320"/>
        <v>27546</v>
      </c>
      <c r="C2300" s="1">
        <f t="shared" si="327"/>
        <v>48</v>
      </c>
      <c r="D2300">
        <v>1975</v>
      </c>
      <c r="E2300" s="7" t="s">
        <v>17</v>
      </c>
      <c r="F2300">
        <v>1</v>
      </c>
      <c r="G2300" s="8" t="str">
        <f t="shared" si="328"/>
        <v>Jun</v>
      </c>
      <c r="H2300" s="8" t="s">
        <v>6732</v>
      </c>
      <c r="I2300" s="14" t="s">
        <v>8311</v>
      </c>
      <c r="J2300" t="s">
        <v>6659</v>
      </c>
      <c r="K2300">
        <v>1975</v>
      </c>
      <c r="L2300">
        <f t="shared" si="321"/>
        <v>1975</v>
      </c>
      <c r="M2300">
        <v>15.61</v>
      </c>
      <c r="N2300" t="str">
        <f t="shared" si="322"/>
        <v>Underweight</v>
      </c>
      <c r="O2300" t="str">
        <f t="shared" si="323"/>
        <v>Normal</v>
      </c>
      <c r="P2300">
        <v>5.28</v>
      </c>
      <c r="Q2300" s="2" t="s">
        <v>8354</v>
      </c>
      <c r="R2300" s="2" t="s">
        <v>8354</v>
      </c>
      <c r="S2300" t="s">
        <v>8354</v>
      </c>
      <c r="T2300" s="2">
        <v>1</v>
      </c>
      <c r="U2300" s="2" t="str">
        <f t="shared" si="324"/>
        <v>NO</v>
      </c>
      <c r="V2300" t="s">
        <v>8354</v>
      </c>
      <c r="W2300" t="str">
        <f t="shared" si="325"/>
        <v>tier - 2</v>
      </c>
      <c r="X2300" t="s">
        <v>10</v>
      </c>
      <c r="Y2300" t="str">
        <f t="shared" si="326"/>
        <v>tier - 2</v>
      </c>
      <c r="Z2300" t="s">
        <v>10</v>
      </c>
      <c r="AA2300" s="15">
        <v>44202.65</v>
      </c>
      <c r="AB2300" t="str">
        <v>R1013</v>
      </c>
    </row>
    <row r="2301" spans="1:28" x14ac:dyDescent="0.2">
      <c r="A2301" s="1" t="s">
        <v>57</v>
      </c>
      <c r="B2301" s="13">
        <f t="shared" si="320"/>
        <v>25166</v>
      </c>
      <c r="C2301" s="1">
        <f t="shared" si="327"/>
        <v>54</v>
      </c>
      <c r="D2301">
        <v>1968</v>
      </c>
      <c r="E2301" s="7" t="s">
        <v>14</v>
      </c>
      <c r="F2301">
        <v>24</v>
      </c>
      <c r="G2301" s="8" t="str">
        <f t="shared" si="328"/>
        <v>Nov</v>
      </c>
      <c r="H2301" s="8" t="s">
        <v>6732</v>
      </c>
      <c r="I2301" s="14" t="s">
        <v>6809</v>
      </c>
      <c r="J2301" t="s">
        <v>6660</v>
      </c>
      <c r="K2301">
        <v>1968</v>
      </c>
      <c r="L2301">
        <f t="shared" si="321"/>
        <v>1968</v>
      </c>
      <c r="M2301">
        <v>17.98</v>
      </c>
      <c r="N2301" t="str">
        <f t="shared" si="322"/>
        <v>Underweight</v>
      </c>
      <c r="O2301" t="str">
        <f t="shared" si="323"/>
        <v>Normal</v>
      </c>
      <c r="P2301">
        <v>5.33</v>
      </c>
      <c r="Q2301" s="2" t="s">
        <v>8355</v>
      </c>
      <c r="R2301" s="2" t="s">
        <v>8354</v>
      </c>
      <c r="S2301" t="s">
        <v>2382</v>
      </c>
      <c r="T2301" s="2">
        <v>1</v>
      </c>
      <c r="U2301" s="2" t="str">
        <f t="shared" si="324"/>
        <v>NO</v>
      </c>
      <c r="V2301" t="s">
        <v>8354</v>
      </c>
      <c r="W2301" t="str">
        <f t="shared" si="325"/>
        <v>tier - 2</v>
      </c>
      <c r="X2301" t="s">
        <v>10</v>
      </c>
      <c r="Y2301" t="str">
        <f t="shared" si="326"/>
        <v>tier - 1</v>
      </c>
      <c r="Z2301" t="s">
        <v>15</v>
      </c>
      <c r="AA2301" s="15">
        <v>44260.75</v>
      </c>
      <c r="AB2301" t="str">
        <v>R1013</v>
      </c>
    </row>
    <row r="2302" spans="1:28" x14ac:dyDescent="0.2">
      <c r="A2302" s="1" t="s">
        <v>56</v>
      </c>
      <c r="B2302" s="13">
        <f t="shared" si="320"/>
        <v>26235</v>
      </c>
      <c r="C2302" s="1">
        <f t="shared" si="327"/>
        <v>51</v>
      </c>
      <c r="D2302">
        <v>1971</v>
      </c>
      <c r="E2302" s="7" t="s">
        <v>36</v>
      </c>
      <c r="F2302">
        <v>29</v>
      </c>
      <c r="G2302" s="8" t="str">
        <f t="shared" si="328"/>
        <v>Oct</v>
      </c>
      <c r="H2302" s="8" t="s">
        <v>6732</v>
      </c>
      <c r="I2302" s="14" t="s">
        <v>8312</v>
      </c>
      <c r="J2302" t="s">
        <v>6661</v>
      </c>
      <c r="K2302">
        <v>1971</v>
      </c>
      <c r="L2302">
        <f t="shared" si="321"/>
        <v>1971</v>
      </c>
      <c r="M2302">
        <v>21.64</v>
      </c>
      <c r="N2302" t="str">
        <f t="shared" si="322"/>
        <v>Normalweight</v>
      </c>
      <c r="O2302" t="str">
        <f t="shared" si="323"/>
        <v>Normal</v>
      </c>
      <c r="P2302">
        <v>5.5</v>
      </c>
      <c r="Q2302" s="2" t="s">
        <v>8354</v>
      </c>
      <c r="R2302" s="2" t="s">
        <v>8355</v>
      </c>
      <c r="S2302" t="s">
        <v>8354</v>
      </c>
      <c r="T2302" s="2">
        <v>1</v>
      </c>
      <c r="U2302" s="2" t="str">
        <f t="shared" si="324"/>
        <v>NO</v>
      </c>
      <c r="V2302" t="s">
        <v>8354</v>
      </c>
      <c r="W2302" t="str">
        <f t="shared" si="325"/>
        <v>tier - 2</v>
      </c>
      <c r="X2302" t="s">
        <v>10</v>
      </c>
      <c r="Y2302" t="str">
        <f t="shared" si="326"/>
        <v>tier - 2</v>
      </c>
      <c r="Z2302" t="s">
        <v>10</v>
      </c>
      <c r="AA2302" s="15">
        <v>44400.41</v>
      </c>
      <c r="AB2302" t="str">
        <v>R1013</v>
      </c>
    </row>
    <row r="2303" spans="1:28" x14ac:dyDescent="0.2">
      <c r="A2303" s="1" t="s">
        <v>55</v>
      </c>
      <c r="B2303" s="13">
        <f t="shared" si="320"/>
        <v>24729</v>
      </c>
      <c r="C2303" s="1">
        <f t="shared" si="327"/>
        <v>55</v>
      </c>
      <c r="D2303">
        <v>1967</v>
      </c>
      <c r="E2303" s="7" t="s">
        <v>19</v>
      </c>
      <c r="F2303">
        <v>14</v>
      </c>
      <c r="G2303" s="8" t="str">
        <f t="shared" si="328"/>
        <v>Sep</v>
      </c>
      <c r="H2303" s="8" t="s">
        <v>6732</v>
      </c>
      <c r="I2303" s="14" t="s">
        <v>6743</v>
      </c>
      <c r="J2303" t="s">
        <v>5012</v>
      </c>
      <c r="K2303">
        <v>1967</v>
      </c>
      <c r="L2303">
        <f t="shared" si="321"/>
        <v>1967</v>
      </c>
      <c r="M2303">
        <v>16.399999999999999</v>
      </c>
      <c r="N2303" t="str">
        <f t="shared" si="322"/>
        <v>Underweight</v>
      </c>
      <c r="O2303" t="str">
        <f t="shared" si="323"/>
        <v>Normal</v>
      </c>
      <c r="P2303">
        <v>5.4</v>
      </c>
      <c r="Q2303" s="2" t="s">
        <v>8354</v>
      </c>
      <c r="R2303" s="2" t="s">
        <v>8354</v>
      </c>
      <c r="S2303" t="s">
        <v>2382</v>
      </c>
      <c r="T2303" s="2">
        <v>1</v>
      </c>
      <c r="U2303" s="2" t="str">
        <f t="shared" si="324"/>
        <v>NO</v>
      </c>
      <c r="V2303" t="s">
        <v>8354</v>
      </c>
      <c r="W2303" t="str">
        <f t="shared" si="325"/>
        <v>tier - 2</v>
      </c>
      <c r="X2303" t="s">
        <v>10</v>
      </c>
      <c r="Y2303" t="str">
        <f t="shared" si="326"/>
        <v>tier - 3</v>
      </c>
      <c r="Z2303" t="s">
        <v>11</v>
      </c>
      <c r="AA2303" s="15">
        <v>44423.8</v>
      </c>
      <c r="AB2303" t="str">
        <v>R1013</v>
      </c>
    </row>
    <row r="2304" spans="1:28" x14ac:dyDescent="0.2">
      <c r="A2304" s="1" t="s">
        <v>54</v>
      </c>
      <c r="B2304" s="13">
        <f t="shared" si="320"/>
        <v>36740</v>
      </c>
      <c r="C2304" s="1">
        <f t="shared" si="327"/>
        <v>22</v>
      </c>
      <c r="D2304">
        <v>2000</v>
      </c>
      <c r="E2304" s="7" t="s">
        <v>34</v>
      </c>
      <c r="F2304">
        <v>2</v>
      </c>
      <c r="G2304" s="8" t="str">
        <f t="shared" si="328"/>
        <v>Aug</v>
      </c>
      <c r="H2304" s="8" t="s">
        <v>6730</v>
      </c>
      <c r="I2304" s="14" t="s">
        <v>8313</v>
      </c>
      <c r="J2304" t="s">
        <v>6662</v>
      </c>
      <c r="K2304">
        <v>2000</v>
      </c>
      <c r="L2304">
        <f t="shared" si="321"/>
        <v>2000</v>
      </c>
      <c r="M2304">
        <v>15.77</v>
      </c>
      <c r="N2304" t="str">
        <f t="shared" si="322"/>
        <v>Underweight</v>
      </c>
      <c r="O2304" t="str">
        <f t="shared" si="323"/>
        <v>Prediabetes</v>
      </c>
      <c r="P2304">
        <v>6.05</v>
      </c>
      <c r="Q2304" s="2" t="s">
        <v>8355</v>
      </c>
      <c r="R2304" s="2" t="s">
        <v>8354</v>
      </c>
      <c r="S2304" t="s">
        <v>8354</v>
      </c>
      <c r="T2304" s="2">
        <v>1</v>
      </c>
      <c r="U2304" s="2" t="str">
        <f t="shared" si="324"/>
        <v>NO</v>
      </c>
      <c r="V2304" t="s">
        <v>8354</v>
      </c>
      <c r="W2304" t="str">
        <f t="shared" si="325"/>
        <v>tier - 2</v>
      </c>
      <c r="X2304" t="s">
        <v>10</v>
      </c>
      <c r="Y2304" t="str">
        <f t="shared" si="326"/>
        <v>tier - 3</v>
      </c>
      <c r="Z2304" t="s">
        <v>11</v>
      </c>
      <c r="AA2304" s="15">
        <v>44501.4</v>
      </c>
      <c r="AB2304" t="str">
        <v>R1013</v>
      </c>
    </row>
    <row r="2305" spans="1:28" x14ac:dyDescent="0.2">
      <c r="A2305" s="1" t="s">
        <v>53</v>
      </c>
      <c r="B2305" s="13">
        <f t="shared" si="320"/>
        <v>34253</v>
      </c>
      <c r="C2305" s="1">
        <f t="shared" si="327"/>
        <v>29</v>
      </c>
      <c r="D2305">
        <v>1993</v>
      </c>
      <c r="E2305" s="7" t="s">
        <v>36</v>
      </c>
      <c r="F2305">
        <v>11</v>
      </c>
      <c r="G2305" s="8" t="str">
        <f t="shared" si="328"/>
        <v>Oct</v>
      </c>
      <c r="H2305" s="8" t="s">
        <v>6732</v>
      </c>
      <c r="I2305" s="14" t="s">
        <v>7129</v>
      </c>
      <c r="J2305" t="s">
        <v>6663</v>
      </c>
      <c r="K2305">
        <v>1993</v>
      </c>
      <c r="L2305">
        <f t="shared" si="321"/>
        <v>1993</v>
      </c>
      <c r="M2305">
        <v>18.27</v>
      </c>
      <c r="N2305" t="str">
        <f t="shared" si="322"/>
        <v>Normalweight</v>
      </c>
      <c r="O2305" t="str">
        <f t="shared" si="323"/>
        <v>Diabetes</v>
      </c>
      <c r="P2305">
        <v>11.46</v>
      </c>
      <c r="Q2305" s="2" t="s">
        <v>8354</v>
      </c>
      <c r="R2305" s="2" t="s">
        <v>8354</v>
      </c>
      <c r="S2305" t="s">
        <v>8354</v>
      </c>
      <c r="T2305" s="2">
        <v>0</v>
      </c>
      <c r="U2305" s="2" t="str">
        <f t="shared" si="324"/>
        <v>NO</v>
      </c>
      <c r="V2305" t="s">
        <v>8354</v>
      </c>
      <c r="W2305" t="str">
        <f t="shared" si="325"/>
        <v>tier - 2</v>
      </c>
      <c r="X2305" t="s">
        <v>10</v>
      </c>
      <c r="Y2305" t="str">
        <f t="shared" si="326"/>
        <v>tier - 2</v>
      </c>
      <c r="Z2305" t="s">
        <v>10</v>
      </c>
      <c r="AA2305" s="15">
        <v>44585.46</v>
      </c>
      <c r="AB2305" t="str">
        <v>R1011</v>
      </c>
    </row>
    <row r="2306" spans="1:28" x14ac:dyDescent="0.2">
      <c r="A2306" s="1" t="s">
        <v>52</v>
      </c>
      <c r="B2306" s="13">
        <f t="shared" si="320"/>
        <v>26158</v>
      </c>
      <c r="C2306" s="1">
        <f t="shared" si="327"/>
        <v>51</v>
      </c>
      <c r="D2306">
        <v>1971</v>
      </c>
      <c r="E2306" s="7" t="s">
        <v>34</v>
      </c>
      <c r="F2306">
        <v>13</v>
      </c>
      <c r="G2306" s="8" t="str">
        <f t="shared" si="328"/>
        <v>Aug</v>
      </c>
      <c r="H2306" s="8" t="s">
        <v>6732</v>
      </c>
      <c r="I2306" s="14" t="s">
        <v>6866</v>
      </c>
      <c r="J2306" t="s">
        <v>6664</v>
      </c>
      <c r="K2306">
        <v>1971</v>
      </c>
      <c r="L2306">
        <f t="shared" si="321"/>
        <v>1971</v>
      </c>
      <c r="M2306">
        <v>16.489999999999998</v>
      </c>
      <c r="N2306" t="str">
        <f t="shared" si="322"/>
        <v>Underweight</v>
      </c>
      <c r="O2306" t="str">
        <f t="shared" si="323"/>
        <v>Diabetes</v>
      </c>
      <c r="P2306">
        <v>8.48</v>
      </c>
      <c r="Q2306" s="2" t="s">
        <v>8354</v>
      </c>
      <c r="R2306" s="2" t="s">
        <v>8354</v>
      </c>
      <c r="S2306" t="s">
        <v>8354</v>
      </c>
      <c r="T2306" s="2">
        <v>0</v>
      </c>
      <c r="U2306" s="2" t="str">
        <f t="shared" si="324"/>
        <v>NO</v>
      </c>
      <c r="V2306" t="s">
        <v>8354</v>
      </c>
      <c r="W2306" t="str">
        <f t="shared" si="325"/>
        <v>tier - 2</v>
      </c>
      <c r="X2306" t="s">
        <v>10</v>
      </c>
      <c r="Y2306" t="str">
        <f t="shared" si="326"/>
        <v>tier - 3</v>
      </c>
      <c r="Z2306" t="s">
        <v>11</v>
      </c>
      <c r="AA2306" s="15">
        <v>44641.2</v>
      </c>
      <c r="AB2306" t="str">
        <v>R1024</v>
      </c>
    </row>
    <row r="2307" spans="1:28" x14ac:dyDescent="0.2">
      <c r="A2307" s="1" t="s">
        <v>51</v>
      </c>
      <c r="B2307" s="13">
        <f t="shared" ref="B2307:B2344" si="329">DATE(D2307,MONTH(6&amp;E2307),F2307)</f>
        <v>22997</v>
      </c>
      <c r="C2307" s="1">
        <f t="shared" si="327"/>
        <v>60</v>
      </c>
      <c r="D2307">
        <v>1962</v>
      </c>
      <c r="E2307" s="7" t="s">
        <v>29</v>
      </c>
      <c r="F2307">
        <v>17</v>
      </c>
      <c r="G2307" s="8" t="str">
        <f t="shared" si="328"/>
        <v>Dec</v>
      </c>
      <c r="H2307" s="8" t="s">
        <v>6732</v>
      </c>
      <c r="I2307" s="14" t="s">
        <v>7584</v>
      </c>
      <c r="J2307" t="s">
        <v>6665</v>
      </c>
      <c r="K2307">
        <v>1962</v>
      </c>
      <c r="L2307">
        <f t="shared" ref="L2307:L2344" si="330">IF(ISBLANK(K2307),AVERAGE(K2307:K3355),K2307)</f>
        <v>1962</v>
      </c>
      <c r="M2307">
        <v>16.14</v>
      </c>
      <c r="N2307" t="str">
        <f t="shared" ref="N2307:N2336" si="331">IF(M2307&lt;18,"Underweight",IF(M2307&lt;=24.9,"Normalweight",IF(M2307&lt;=29.9,"Overweight","Obesity")))</f>
        <v>Underweight</v>
      </c>
      <c r="O2307" t="str">
        <f t="shared" ref="O2307:O2336" si="332">IF(P2307&lt;5.7,"Normal",IF(P2307&lt;=6.4,"Prediabetes","Diabetes"))</f>
        <v>Normal</v>
      </c>
      <c r="P2307">
        <v>4.8600000000000003</v>
      </c>
      <c r="Q2307" s="2" t="s">
        <v>8354</v>
      </c>
      <c r="R2307" s="2" t="s">
        <v>8354</v>
      </c>
      <c r="S2307" t="s">
        <v>8354</v>
      </c>
      <c r="T2307" s="2">
        <v>0</v>
      </c>
      <c r="U2307" s="2" t="str">
        <f t="shared" ref="U2307:U2336" si="333">IF(V2307=" ",_xlfn.MODE.SNGL(V2307:V2865),V2307)</f>
        <v>NO</v>
      </c>
      <c r="V2307" t="s">
        <v>8354</v>
      </c>
      <c r="W2307" t="str">
        <f t="shared" ref="W2307:W2344" si="334">IF(ISBLANK(X2307),"No Values",X2307)</f>
        <v>tier - 2</v>
      </c>
      <c r="X2307" t="s">
        <v>10</v>
      </c>
      <c r="Y2307" t="str">
        <f t="shared" ref="Y2307:Y2344" si="335">IF(ISBLANK(Z2307),"No Values",Z2307)</f>
        <v>tier - 2</v>
      </c>
      <c r="Z2307" t="s">
        <v>10</v>
      </c>
      <c r="AA2307" s="15">
        <v>45008.959999999999</v>
      </c>
      <c r="AB2307" t="str">
        <v>R1013</v>
      </c>
    </row>
    <row r="2308" spans="1:28" x14ac:dyDescent="0.2">
      <c r="A2308" s="1" t="s">
        <v>50</v>
      </c>
      <c r="B2308" s="13">
        <f t="shared" si="329"/>
        <v>27250</v>
      </c>
      <c r="C2308" s="1">
        <f t="shared" si="327"/>
        <v>48</v>
      </c>
      <c r="D2308">
        <v>1974</v>
      </c>
      <c r="E2308" s="7" t="s">
        <v>34</v>
      </c>
      <c r="F2308">
        <v>9</v>
      </c>
      <c r="G2308" s="8" t="str">
        <f t="shared" si="328"/>
        <v>Aug</v>
      </c>
      <c r="H2308" s="8" t="s">
        <v>6730</v>
      </c>
      <c r="I2308" s="14" t="s">
        <v>6987</v>
      </c>
      <c r="J2308" t="s">
        <v>6666</v>
      </c>
      <c r="K2308">
        <v>1974</v>
      </c>
      <c r="L2308">
        <f t="shared" si="330"/>
        <v>1974</v>
      </c>
      <c r="M2308">
        <v>20.85</v>
      </c>
      <c r="N2308" t="str">
        <f t="shared" si="331"/>
        <v>Normalweight</v>
      </c>
      <c r="O2308" t="str">
        <f t="shared" si="332"/>
        <v>Normal</v>
      </c>
      <c r="P2308">
        <v>4.45</v>
      </c>
      <c r="Q2308" s="2" t="s">
        <v>8355</v>
      </c>
      <c r="R2308" s="2" t="s">
        <v>8354</v>
      </c>
      <c r="S2308" t="s">
        <v>8354</v>
      </c>
      <c r="T2308" s="2">
        <v>1</v>
      </c>
      <c r="U2308" s="2" t="str">
        <f t="shared" si="333"/>
        <v>NO</v>
      </c>
      <c r="V2308" t="s">
        <v>8354</v>
      </c>
      <c r="W2308" t="str">
        <f t="shared" si="334"/>
        <v>tier - 2</v>
      </c>
      <c r="X2308" t="s">
        <v>10</v>
      </c>
      <c r="Y2308" t="str">
        <f t="shared" si="335"/>
        <v>tier - 2</v>
      </c>
      <c r="Z2308" t="s">
        <v>10</v>
      </c>
      <c r="AA2308" s="15">
        <v>45702.02</v>
      </c>
      <c r="AB2308" t="str">
        <v>R1012</v>
      </c>
    </row>
    <row r="2309" spans="1:28" x14ac:dyDescent="0.2">
      <c r="A2309" s="1" t="s">
        <v>49</v>
      </c>
      <c r="B2309" s="13">
        <f t="shared" si="329"/>
        <v>22271</v>
      </c>
      <c r="C2309" s="1">
        <f t="shared" si="327"/>
        <v>62</v>
      </c>
      <c r="D2309">
        <v>1960</v>
      </c>
      <c r="E2309" s="7" t="s">
        <v>29</v>
      </c>
      <c r="F2309">
        <v>21</v>
      </c>
      <c r="G2309" s="8" t="str">
        <f t="shared" si="328"/>
        <v>Dec</v>
      </c>
      <c r="H2309" s="8" t="s">
        <v>6730</v>
      </c>
      <c r="I2309" s="14" t="s">
        <v>7972</v>
      </c>
      <c r="J2309" t="s">
        <v>6667</v>
      </c>
      <c r="K2309">
        <v>1960</v>
      </c>
      <c r="L2309">
        <f t="shared" si="330"/>
        <v>1960</v>
      </c>
      <c r="M2309">
        <v>15.88</v>
      </c>
      <c r="N2309" t="str">
        <f t="shared" si="331"/>
        <v>Underweight</v>
      </c>
      <c r="O2309" t="str">
        <f t="shared" si="332"/>
        <v>Normal</v>
      </c>
      <c r="P2309">
        <v>4.3600000000000003</v>
      </c>
      <c r="Q2309" s="2" t="s">
        <v>8354</v>
      </c>
      <c r="R2309" s="2" t="s">
        <v>8354</v>
      </c>
      <c r="S2309" t="s">
        <v>8354</v>
      </c>
      <c r="T2309" s="2">
        <v>0</v>
      </c>
      <c r="U2309" s="2" t="str">
        <f t="shared" si="333"/>
        <v>NO</v>
      </c>
      <c r="V2309" t="s">
        <v>8354</v>
      </c>
      <c r="W2309" t="str">
        <f t="shared" si="334"/>
        <v>tier - 2</v>
      </c>
      <c r="X2309" t="s">
        <v>10</v>
      </c>
      <c r="Y2309" t="str">
        <f t="shared" si="335"/>
        <v>tier - 2</v>
      </c>
      <c r="Z2309" t="s">
        <v>10</v>
      </c>
      <c r="AA2309" s="15">
        <v>45710.21</v>
      </c>
      <c r="AB2309" t="str">
        <v>R1016</v>
      </c>
    </row>
    <row r="2310" spans="1:28" x14ac:dyDescent="0.2">
      <c r="A2310" s="1" t="s">
        <v>48</v>
      </c>
      <c r="B2310" s="13">
        <f t="shared" si="329"/>
        <v>29079</v>
      </c>
      <c r="C2310" s="1">
        <f t="shared" si="327"/>
        <v>43</v>
      </c>
      <c r="D2310">
        <v>1979</v>
      </c>
      <c r="E2310" s="7" t="s">
        <v>34</v>
      </c>
      <c r="F2310">
        <v>12</v>
      </c>
      <c r="G2310" s="8" t="str">
        <f t="shared" si="328"/>
        <v>Aug</v>
      </c>
      <c r="H2310" s="8" t="s">
        <v>6730</v>
      </c>
      <c r="I2310" s="14" t="s">
        <v>7957</v>
      </c>
      <c r="J2310" t="s">
        <v>6319</v>
      </c>
      <c r="K2310">
        <v>1979</v>
      </c>
      <c r="L2310">
        <f t="shared" si="330"/>
        <v>1979</v>
      </c>
      <c r="M2310">
        <v>20.66</v>
      </c>
      <c r="N2310" t="str">
        <f t="shared" si="331"/>
        <v>Normalweight</v>
      </c>
      <c r="O2310" t="str">
        <f t="shared" si="332"/>
        <v>Prediabetes</v>
      </c>
      <c r="P2310">
        <v>5.8</v>
      </c>
      <c r="Q2310" s="2" t="s">
        <v>8354</v>
      </c>
      <c r="R2310" s="2" t="s">
        <v>8355</v>
      </c>
      <c r="S2310" t="s">
        <v>8354</v>
      </c>
      <c r="T2310" s="2">
        <v>1</v>
      </c>
      <c r="U2310" s="2" t="str">
        <f t="shared" si="333"/>
        <v>NO</v>
      </c>
      <c r="V2310" t="s">
        <v>8354</v>
      </c>
      <c r="W2310" t="str">
        <f t="shared" si="334"/>
        <v>tier - 2</v>
      </c>
      <c r="X2310" t="s">
        <v>10</v>
      </c>
      <c r="Y2310" t="str">
        <f t="shared" si="335"/>
        <v>tier - 1</v>
      </c>
      <c r="Z2310" t="s">
        <v>15</v>
      </c>
      <c r="AA2310" s="15">
        <v>45863.21</v>
      </c>
      <c r="AB2310" t="str">
        <v>R1013</v>
      </c>
    </row>
    <row r="2311" spans="1:28" x14ac:dyDescent="0.2">
      <c r="A2311" s="1" t="s">
        <v>47</v>
      </c>
      <c r="B2311" s="13">
        <f t="shared" si="329"/>
        <v>31320</v>
      </c>
      <c r="C2311" s="1">
        <f t="shared" si="327"/>
        <v>37</v>
      </c>
      <c r="D2311">
        <v>1985</v>
      </c>
      <c r="E2311" s="7" t="s">
        <v>19</v>
      </c>
      <c r="F2311">
        <v>30</v>
      </c>
      <c r="G2311" s="8" t="str">
        <f t="shared" si="328"/>
        <v>Sep</v>
      </c>
      <c r="H2311" s="8" t="s">
        <v>6732</v>
      </c>
      <c r="I2311" s="14" t="s">
        <v>6877</v>
      </c>
      <c r="J2311" t="s">
        <v>4869</v>
      </c>
      <c r="K2311">
        <v>1985</v>
      </c>
      <c r="L2311">
        <f t="shared" si="330"/>
        <v>1985</v>
      </c>
      <c r="M2311">
        <v>20.399999999999999</v>
      </c>
      <c r="N2311" t="str">
        <f t="shared" si="331"/>
        <v>Normalweight</v>
      </c>
      <c r="O2311" t="str">
        <f t="shared" si="332"/>
        <v>Normal</v>
      </c>
      <c r="P2311">
        <v>5.27</v>
      </c>
      <c r="Q2311" s="2" t="s">
        <v>8354</v>
      </c>
      <c r="R2311" s="2" t="s">
        <v>8354</v>
      </c>
      <c r="S2311" t="s">
        <v>8354</v>
      </c>
      <c r="T2311" s="2">
        <v>0</v>
      </c>
      <c r="U2311" s="2" t="str">
        <f t="shared" si="333"/>
        <v>NO</v>
      </c>
      <c r="V2311" t="s">
        <v>8354</v>
      </c>
      <c r="W2311" t="str">
        <f t="shared" si="334"/>
        <v>tier - 2</v>
      </c>
      <c r="X2311" t="s">
        <v>10</v>
      </c>
      <c r="Y2311" t="str">
        <f t="shared" si="335"/>
        <v>tier - 3</v>
      </c>
      <c r="Z2311" t="s">
        <v>11</v>
      </c>
      <c r="AA2311" s="15">
        <v>46113.51</v>
      </c>
      <c r="AB2311" t="str">
        <v>R1011</v>
      </c>
    </row>
    <row r="2312" spans="1:28" x14ac:dyDescent="0.2">
      <c r="A2312" s="1" t="s">
        <v>46</v>
      </c>
      <c r="B2312" s="13">
        <f t="shared" si="329"/>
        <v>22984</v>
      </c>
      <c r="C2312" s="1">
        <f t="shared" si="327"/>
        <v>60</v>
      </c>
      <c r="D2312">
        <v>1962</v>
      </c>
      <c r="E2312" s="7" t="s">
        <v>29</v>
      </c>
      <c r="F2312">
        <v>4</v>
      </c>
      <c r="G2312" s="8" t="str">
        <f t="shared" si="328"/>
        <v>Dec</v>
      </c>
      <c r="H2312" s="8" t="s">
        <v>7145</v>
      </c>
      <c r="I2312" s="14" t="s">
        <v>7270</v>
      </c>
      <c r="J2312" t="s">
        <v>6668</v>
      </c>
      <c r="K2312">
        <v>1962</v>
      </c>
      <c r="L2312">
        <f t="shared" si="330"/>
        <v>1962</v>
      </c>
      <c r="M2312">
        <v>25.19</v>
      </c>
      <c r="N2312" t="str">
        <f t="shared" si="331"/>
        <v>Overweight</v>
      </c>
      <c r="O2312" t="str">
        <f t="shared" si="332"/>
        <v>Normal</v>
      </c>
      <c r="P2312">
        <v>5.64</v>
      </c>
      <c r="Q2312" s="2" t="s">
        <v>8355</v>
      </c>
      <c r="R2312" s="2" t="s">
        <v>8354</v>
      </c>
      <c r="S2312" t="s">
        <v>8354</v>
      </c>
      <c r="T2312" s="2">
        <v>0</v>
      </c>
      <c r="U2312" s="2" t="str">
        <f t="shared" si="333"/>
        <v>NO</v>
      </c>
      <c r="V2312" t="s">
        <v>8354</v>
      </c>
      <c r="W2312" t="str">
        <f t="shared" si="334"/>
        <v>tier - 1</v>
      </c>
      <c r="X2312" t="s">
        <v>15</v>
      </c>
      <c r="Y2312" t="str">
        <f t="shared" si="335"/>
        <v>tier - 1</v>
      </c>
      <c r="Z2312" t="s">
        <v>15</v>
      </c>
      <c r="AA2312" s="15">
        <v>46130.53</v>
      </c>
      <c r="AB2312" t="str">
        <v>R1012</v>
      </c>
    </row>
    <row r="2313" spans="1:28" x14ac:dyDescent="0.2">
      <c r="A2313" s="1" t="s">
        <v>45</v>
      </c>
      <c r="B2313" s="13">
        <f t="shared" si="329"/>
        <v>28096</v>
      </c>
      <c r="C2313" s="1">
        <f t="shared" si="327"/>
        <v>46</v>
      </c>
      <c r="D2313">
        <v>1976</v>
      </c>
      <c r="E2313" s="7" t="s">
        <v>29</v>
      </c>
      <c r="F2313">
        <v>2</v>
      </c>
      <c r="G2313" s="8" t="str">
        <f t="shared" si="328"/>
        <v>Dec</v>
      </c>
      <c r="H2313" s="8" t="s">
        <v>6730</v>
      </c>
      <c r="I2313" s="14" t="s">
        <v>6786</v>
      </c>
      <c r="J2313" t="s">
        <v>6669</v>
      </c>
      <c r="K2313">
        <v>1976</v>
      </c>
      <c r="L2313">
        <f t="shared" si="330"/>
        <v>1976</v>
      </c>
      <c r="M2313">
        <v>20.54</v>
      </c>
      <c r="N2313" t="str">
        <f t="shared" si="331"/>
        <v>Normalweight</v>
      </c>
      <c r="O2313" t="str">
        <f t="shared" si="332"/>
        <v>Normal</v>
      </c>
      <c r="P2313">
        <v>4.2</v>
      </c>
      <c r="Q2313" s="2" t="s">
        <v>8355</v>
      </c>
      <c r="R2313" s="2" t="s">
        <v>8354</v>
      </c>
      <c r="S2313" t="s">
        <v>8354</v>
      </c>
      <c r="T2313" s="2">
        <v>1</v>
      </c>
      <c r="U2313" s="2" t="str">
        <f t="shared" si="333"/>
        <v>NO</v>
      </c>
      <c r="V2313" t="s">
        <v>8354</v>
      </c>
      <c r="W2313" t="str">
        <f t="shared" si="334"/>
        <v>tier - 1</v>
      </c>
      <c r="X2313" t="s">
        <v>15</v>
      </c>
      <c r="Y2313" t="str">
        <f t="shared" si="335"/>
        <v>tier - 3</v>
      </c>
      <c r="Z2313" t="s">
        <v>11</v>
      </c>
      <c r="AA2313" s="15">
        <v>46151.12</v>
      </c>
      <c r="AB2313" t="str">
        <v>R1013</v>
      </c>
    </row>
    <row r="2314" spans="1:28" x14ac:dyDescent="0.2">
      <c r="A2314" s="1" t="s">
        <v>44</v>
      </c>
      <c r="B2314" s="13">
        <f t="shared" si="329"/>
        <v>28719</v>
      </c>
      <c r="C2314" s="1">
        <f t="shared" si="327"/>
        <v>44</v>
      </c>
      <c r="D2314">
        <v>1978</v>
      </c>
      <c r="E2314" s="7" t="s">
        <v>34</v>
      </c>
      <c r="F2314">
        <v>17</v>
      </c>
      <c r="G2314" s="8" t="str">
        <f t="shared" si="328"/>
        <v>Aug</v>
      </c>
      <c r="H2314" s="8" t="s">
        <v>6732</v>
      </c>
      <c r="I2314" s="14" t="s">
        <v>6770</v>
      </c>
      <c r="J2314" t="s">
        <v>6670</v>
      </c>
      <c r="K2314">
        <v>1978</v>
      </c>
      <c r="L2314">
        <f t="shared" si="330"/>
        <v>1978</v>
      </c>
      <c r="M2314">
        <v>20.13</v>
      </c>
      <c r="N2314" t="str">
        <f t="shared" si="331"/>
        <v>Normalweight</v>
      </c>
      <c r="O2314" t="str">
        <f t="shared" si="332"/>
        <v>Normal</v>
      </c>
      <c r="P2314">
        <v>5.42</v>
      </c>
      <c r="Q2314" s="2" t="s">
        <v>8354</v>
      </c>
      <c r="R2314" s="2" t="s">
        <v>8354</v>
      </c>
      <c r="S2314" t="s">
        <v>8354</v>
      </c>
      <c r="T2314" s="2">
        <v>0</v>
      </c>
      <c r="U2314" s="2" t="str">
        <f t="shared" si="333"/>
        <v>NO</v>
      </c>
      <c r="V2314" t="s">
        <v>8354</v>
      </c>
      <c r="W2314" t="str">
        <f t="shared" si="334"/>
        <v>tier - 1</v>
      </c>
      <c r="X2314" t="s">
        <v>15</v>
      </c>
      <c r="Y2314" t="str">
        <f t="shared" si="335"/>
        <v>tier - 1</v>
      </c>
      <c r="Z2314" t="s">
        <v>15</v>
      </c>
      <c r="AA2314" s="15">
        <v>46200.99</v>
      </c>
      <c r="AB2314" t="str">
        <v>R1013</v>
      </c>
    </row>
    <row r="2315" spans="1:28" x14ac:dyDescent="0.2">
      <c r="A2315" s="1" t="s">
        <v>43</v>
      </c>
      <c r="B2315" s="13">
        <f t="shared" si="329"/>
        <v>26273</v>
      </c>
      <c r="C2315" s="1">
        <f t="shared" si="327"/>
        <v>51</v>
      </c>
      <c r="D2315">
        <v>1971</v>
      </c>
      <c r="E2315" s="7" t="s">
        <v>29</v>
      </c>
      <c r="F2315">
        <v>6</v>
      </c>
      <c r="G2315" s="8" t="str">
        <f t="shared" si="328"/>
        <v>Dec</v>
      </c>
      <c r="H2315" s="8" t="s">
        <v>6730</v>
      </c>
      <c r="I2315" s="14" t="s">
        <v>7079</v>
      </c>
      <c r="J2315" t="s">
        <v>6671</v>
      </c>
      <c r="K2315">
        <v>1971</v>
      </c>
      <c r="L2315">
        <f t="shared" si="330"/>
        <v>1971</v>
      </c>
      <c r="M2315">
        <v>18.93</v>
      </c>
      <c r="N2315" t="str">
        <f t="shared" si="331"/>
        <v>Normalweight</v>
      </c>
      <c r="O2315" t="str">
        <f t="shared" si="332"/>
        <v>Prediabetes</v>
      </c>
      <c r="P2315">
        <v>6.11</v>
      </c>
      <c r="Q2315" s="2" t="s">
        <v>8354</v>
      </c>
      <c r="R2315" s="2" t="s">
        <v>8354</v>
      </c>
      <c r="S2315" t="s">
        <v>2382</v>
      </c>
      <c r="T2315" s="2">
        <v>1</v>
      </c>
      <c r="U2315" s="2" t="str">
        <f t="shared" si="333"/>
        <v>NO</v>
      </c>
      <c r="V2315" t="s">
        <v>8354</v>
      </c>
      <c r="W2315" t="str">
        <f t="shared" si="334"/>
        <v>tier - 1</v>
      </c>
      <c r="X2315" t="s">
        <v>15</v>
      </c>
      <c r="Y2315" t="str">
        <f t="shared" si="335"/>
        <v>tier - 3</v>
      </c>
      <c r="Z2315" t="s">
        <v>11</v>
      </c>
      <c r="AA2315" s="15">
        <v>46255.11</v>
      </c>
      <c r="AB2315" t="str">
        <v>R1024</v>
      </c>
    </row>
    <row r="2316" spans="1:28" x14ac:dyDescent="0.2">
      <c r="A2316" s="1" t="s">
        <v>42</v>
      </c>
      <c r="B2316" s="13">
        <f t="shared" si="329"/>
        <v>22501</v>
      </c>
      <c r="C2316" s="1">
        <f t="shared" si="327"/>
        <v>61</v>
      </c>
      <c r="D2316">
        <v>1961</v>
      </c>
      <c r="E2316" s="7" t="s">
        <v>34</v>
      </c>
      <c r="F2316">
        <v>8</v>
      </c>
      <c r="G2316" s="8" t="str">
        <f t="shared" si="328"/>
        <v>Aug</v>
      </c>
      <c r="H2316" s="8" t="s">
        <v>6730</v>
      </c>
      <c r="I2316" s="14" t="s">
        <v>8314</v>
      </c>
      <c r="J2316" t="s">
        <v>5549</v>
      </c>
      <c r="K2316">
        <v>1961</v>
      </c>
      <c r="L2316">
        <f t="shared" si="330"/>
        <v>1961</v>
      </c>
      <c r="M2316">
        <v>24.14</v>
      </c>
      <c r="N2316" t="str">
        <f t="shared" si="331"/>
        <v>Normalweight</v>
      </c>
      <c r="O2316" t="str">
        <f t="shared" si="332"/>
        <v>Normal</v>
      </c>
      <c r="P2316">
        <v>5.29</v>
      </c>
      <c r="Q2316" s="2" t="s">
        <v>8354</v>
      </c>
      <c r="R2316" s="2" t="s">
        <v>8355</v>
      </c>
      <c r="S2316" t="s">
        <v>8354</v>
      </c>
      <c r="T2316" s="2">
        <v>1</v>
      </c>
      <c r="U2316" s="2" t="str">
        <f t="shared" si="333"/>
        <v>NO</v>
      </c>
      <c r="V2316" t="s">
        <v>8354</v>
      </c>
      <c r="W2316" t="str">
        <f t="shared" si="334"/>
        <v>tier - 1</v>
      </c>
      <c r="X2316" t="s">
        <v>15</v>
      </c>
      <c r="Y2316" t="str">
        <f t="shared" si="335"/>
        <v>tier - 1</v>
      </c>
      <c r="Z2316" t="s">
        <v>15</v>
      </c>
      <c r="AA2316" s="15">
        <v>46599.11</v>
      </c>
      <c r="AB2316" t="str">
        <v>R1013</v>
      </c>
    </row>
    <row r="2317" spans="1:28" x14ac:dyDescent="0.2">
      <c r="A2317" s="1" t="s">
        <v>40</v>
      </c>
      <c r="B2317" s="13">
        <f t="shared" si="329"/>
        <v>25377</v>
      </c>
      <c r="C2317" s="1">
        <f t="shared" si="327"/>
        <v>53</v>
      </c>
      <c r="D2317">
        <v>1969</v>
      </c>
      <c r="E2317" s="7" t="s">
        <v>17</v>
      </c>
      <c r="F2317">
        <v>23</v>
      </c>
      <c r="G2317" s="8" t="str">
        <f t="shared" si="328"/>
        <v>Jun</v>
      </c>
      <c r="H2317" s="8" t="s">
        <v>6732</v>
      </c>
      <c r="I2317" s="14" t="s">
        <v>8315</v>
      </c>
      <c r="J2317" t="s">
        <v>5029</v>
      </c>
      <c r="K2317">
        <v>1969</v>
      </c>
      <c r="L2317">
        <f t="shared" si="330"/>
        <v>1969</v>
      </c>
      <c r="M2317">
        <v>25.03</v>
      </c>
      <c r="N2317" t="str">
        <f t="shared" si="331"/>
        <v>Overweight</v>
      </c>
      <c r="O2317" t="str">
        <f t="shared" si="332"/>
        <v>Prediabetes</v>
      </c>
      <c r="P2317">
        <v>5.91</v>
      </c>
      <c r="Q2317" s="2" t="s">
        <v>8354</v>
      </c>
      <c r="R2317" s="2" t="s">
        <v>8355</v>
      </c>
      <c r="S2317" t="s">
        <v>8354</v>
      </c>
      <c r="T2317" s="2">
        <v>1</v>
      </c>
      <c r="U2317" s="2" t="str">
        <f t="shared" si="333"/>
        <v>NO</v>
      </c>
      <c r="V2317" t="s">
        <v>8354</v>
      </c>
      <c r="W2317" t="str">
        <f t="shared" si="334"/>
        <v>tier - 1</v>
      </c>
      <c r="X2317" t="s">
        <v>15</v>
      </c>
      <c r="Y2317" t="str">
        <f t="shared" si="335"/>
        <v>tier - 3</v>
      </c>
      <c r="Z2317" t="s">
        <v>11</v>
      </c>
      <c r="AA2317" s="15">
        <v>46661.440000000002</v>
      </c>
      <c r="AB2317" t="str">
        <v>R1012</v>
      </c>
    </row>
    <row r="2318" spans="1:28" x14ac:dyDescent="0.2">
      <c r="A2318" s="1" t="s">
        <v>39</v>
      </c>
      <c r="B2318" s="13">
        <f t="shared" si="329"/>
        <v>22237</v>
      </c>
      <c r="C2318" s="1">
        <f t="shared" si="327"/>
        <v>62</v>
      </c>
      <c r="D2318">
        <v>1960</v>
      </c>
      <c r="E2318" s="7" t="s">
        <v>14</v>
      </c>
      <c r="F2318">
        <v>17</v>
      </c>
      <c r="G2318" s="8" t="str">
        <f t="shared" si="328"/>
        <v>Nov</v>
      </c>
      <c r="H2318" s="8" t="s">
        <v>6732</v>
      </c>
      <c r="I2318" s="14" t="s">
        <v>7369</v>
      </c>
      <c r="J2318" t="s">
        <v>6672</v>
      </c>
      <c r="K2318">
        <v>1960</v>
      </c>
      <c r="L2318">
        <f t="shared" si="330"/>
        <v>1960</v>
      </c>
      <c r="M2318">
        <v>20.47</v>
      </c>
      <c r="N2318" t="str">
        <f t="shared" si="331"/>
        <v>Normalweight</v>
      </c>
      <c r="O2318" t="str">
        <f t="shared" si="332"/>
        <v>Prediabetes</v>
      </c>
      <c r="P2318">
        <v>5.81</v>
      </c>
      <c r="Q2318" s="2" t="s">
        <v>8355</v>
      </c>
      <c r="R2318" s="2" t="s">
        <v>8354</v>
      </c>
      <c r="S2318" t="s">
        <v>8354</v>
      </c>
      <c r="T2318" s="2">
        <v>1</v>
      </c>
      <c r="U2318" s="2" t="str">
        <f t="shared" si="333"/>
        <v>NO</v>
      </c>
      <c r="V2318" t="s">
        <v>8354</v>
      </c>
      <c r="W2318" t="str">
        <f t="shared" si="334"/>
        <v>tier - 1</v>
      </c>
      <c r="X2318" t="s">
        <v>15</v>
      </c>
      <c r="Y2318" t="str">
        <f t="shared" si="335"/>
        <v>tier - 1</v>
      </c>
      <c r="Z2318" t="s">
        <v>15</v>
      </c>
      <c r="AA2318" s="15">
        <v>46718.16</v>
      </c>
      <c r="AB2318" t="str">
        <v>R1012</v>
      </c>
    </row>
    <row r="2319" spans="1:28" x14ac:dyDescent="0.2">
      <c r="A2319" s="1" t="s">
        <v>38</v>
      </c>
      <c r="B2319" s="13">
        <f t="shared" si="329"/>
        <v>21443</v>
      </c>
      <c r="C2319" s="1">
        <f t="shared" si="327"/>
        <v>64</v>
      </c>
      <c r="D2319">
        <v>1958</v>
      </c>
      <c r="E2319" s="7" t="s">
        <v>19</v>
      </c>
      <c r="F2319">
        <v>15</v>
      </c>
      <c r="G2319" s="8" t="str">
        <f t="shared" si="328"/>
        <v>Sep</v>
      </c>
      <c r="H2319" s="8" t="s">
        <v>6730</v>
      </c>
      <c r="I2319" s="14" t="s">
        <v>8316</v>
      </c>
      <c r="J2319" t="s">
        <v>6257</v>
      </c>
      <c r="K2319">
        <v>1958</v>
      </c>
      <c r="L2319">
        <f t="shared" si="330"/>
        <v>1958</v>
      </c>
      <c r="M2319">
        <v>18.82</v>
      </c>
      <c r="N2319" t="str">
        <f t="shared" si="331"/>
        <v>Normalweight</v>
      </c>
      <c r="O2319" t="str">
        <f t="shared" si="332"/>
        <v>Normal</v>
      </c>
      <c r="P2319">
        <v>5.51</v>
      </c>
      <c r="Q2319" s="2" t="s">
        <v>8355</v>
      </c>
      <c r="R2319" s="2" t="s">
        <v>8354</v>
      </c>
      <c r="S2319" t="s">
        <v>8354</v>
      </c>
      <c r="T2319" s="2">
        <v>0</v>
      </c>
      <c r="U2319" s="2" t="str">
        <f t="shared" si="333"/>
        <v>NO</v>
      </c>
      <c r="V2319" t="s">
        <v>8354</v>
      </c>
      <c r="W2319" t="str">
        <f t="shared" si="334"/>
        <v>tier - 2</v>
      </c>
      <c r="X2319" t="s">
        <v>10</v>
      </c>
      <c r="Y2319" t="str">
        <f t="shared" si="335"/>
        <v>tier - 3</v>
      </c>
      <c r="Z2319" t="s">
        <v>11</v>
      </c>
      <c r="AA2319" s="15">
        <v>46889.26</v>
      </c>
      <c r="AB2319" t="str">
        <v>R1013</v>
      </c>
    </row>
    <row r="2320" spans="1:28" x14ac:dyDescent="0.2">
      <c r="A2320" s="1" t="s">
        <v>37</v>
      </c>
      <c r="B2320" s="13">
        <f t="shared" si="329"/>
        <v>21745</v>
      </c>
      <c r="C2320" s="1">
        <f t="shared" si="327"/>
        <v>63</v>
      </c>
      <c r="D2320">
        <v>1959</v>
      </c>
      <c r="E2320" s="7" t="s">
        <v>9</v>
      </c>
      <c r="F2320">
        <v>14</v>
      </c>
      <c r="G2320" s="8" t="str">
        <f t="shared" si="328"/>
        <v>Jul</v>
      </c>
      <c r="H2320" s="8" t="s">
        <v>6732</v>
      </c>
      <c r="I2320" s="14" t="s">
        <v>8317</v>
      </c>
      <c r="J2320" t="s">
        <v>6673</v>
      </c>
      <c r="K2320">
        <v>1959</v>
      </c>
      <c r="L2320">
        <f t="shared" si="330"/>
        <v>1959</v>
      </c>
      <c r="M2320">
        <v>17.079999999999998</v>
      </c>
      <c r="N2320" t="str">
        <f t="shared" si="331"/>
        <v>Underweight</v>
      </c>
      <c r="O2320" t="str">
        <f t="shared" si="332"/>
        <v>Prediabetes</v>
      </c>
      <c r="P2320">
        <v>5.73</v>
      </c>
      <c r="Q2320" s="2" t="s">
        <v>8354</v>
      </c>
      <c r="R2320" s="2" t="s">
        <v>8354</v>
      </c>
      <c r="S2320" t="s">
        <v>2382</v>
      </c>
      <c r="T2320" s="2">
        <v>1</v>
      </c>
      <c r="U2320" s="2" t="str">
        <f t="shared" si="333"/>
        <v>NO</v>
      </c>
      <c r="V2320" t="s">
        <v>8354</v>
      </c>
      <c r="W2320" t="str">
        <f t="shared" si="334"/>
        <v>tier - 2</v>
      </c>
      <c r="X2320" t="s">
        <v>10</v>
      </c>
      <c r="Y2320" t="str">
        <f t="shared" si="335"/>
        <v>tier - 1</v>
      </c>
      <c r="Z2320" t="s">
        <v>15</v>
      </c>
      <c r="AA2320" s="15">
        <v>47055.53</v>
      </c>
      <c r="AB2320" t="str">
        <v>R1013</v>
      </c>
    </row>
    <row r="2321" spans="1:28" x14ac:dyDescent="0.2">
      <c r="A2321" s="1" t="s">
        <v>35</v>
      </c>
      <c r="B2321" s="13">
        <f t="shared" si="329"/>
        <v>25930</v>
      </c>
      <c r="C2321" s="1">
        <f t="shared" si="327"/>
        <v>52</v>
      </c>
      <c r="D2321">
        <v>1970</v>
      </c>
      <c r="E2321" s="7" t="s">
        <v>29</v>
      </c>
      <c r="F2321">
        <v>28</v>
      </c>
      <c r="G2321" s="8" t="str">
        <f t="shared" si="328"/>
        <v>Dec</v>
      </c>
      <c r="H2321" s="8" t="s">
        <v>6730</v>
      </c>
      <c r="I2321" s="14" t="s">
        <v>8318</v>
      </c>
      <c r="J2321" t="s">
        <v>6725</v>
      </c>
      <c r="K2321">
        <v>1970</v>
      </c>
      <c r="L2321">
        <f t="shared" si="330"/>
        <v>1970</v>
      </c>
      <c r="M2321">
        <v>19.21</v>
      </c>
      <c r="N2321" t="str">
        <f t="shared" si="331"/>
        <v>Normalweight</v>
      </c>
      <c r="O2321" t="str">
        <f t="shared" si="332"/>
        <v>Normal</v>
      </c>
      <c r="P2321">
        <v>5.53</v>
      </c>
      <c r="Q2321" s="2" t="s">
        <v>8355</v>
      </c>
      <c r="R2321" s="2" t="s">
        <v>8354</v>
      </c>
      <c r="S2321" t="s">
        <v>8354</v>
      </c>
      <c r="T2321" s="2">
        <v>0</v>
      </c>
      <c r="U2321" s="2" t="str">
        <f t="shared" si="333"/>
        <v>NO</v>
      </c>
      <c r="V2321" t="s">
        <v>8354</v>
      </c>
      <c r="W2321" t="str">
        <f t="shared" si="334"/>
        <v>tier - 1</v>
      </c>
      <c r="X2321" t="s">
        <v>15</v>
      </c>
      <c r="Y2321" t="str">
        <f t="shared" si="335"/>
        <v>tier - 2</v>
      </c>
      <c r="Z2321" t="s">
        <v>10</v>
      </c>
      <c r="AA2321" s="15">
        <v>47269.85</v>
      </c>
      <c r="AB2321" t="str">
        <v>R1013</v>
      </c>
    </row>
    <row r="2322" spans="1:28" x14ac:dyDescent="0.2">
      <c r="A2322" s="1" t="s">
        <v>33</v>
      </c>
      <c r="B2322" s="13">
        <f t="shared" si="329"/>
        <v>21431</v>
      </c>
      <c r="C2322" s="1">
        <f t="shared" si="327"/>
        <v>64</v>
      </c>
      <c r="D2322">
        <v>1958</v>
      </c>
      <c r="E2322" s="7" t="s">
        <v>19</v>
      </c>
      <c r="F2322">
        <v>3</v>
      </c>
      <c r="G2322" s="8" t="str">
        <f t="shared" si="328"/>
        <v>Sep</v>
      </c>
      <c r="H2322" s="8" t="s">
        <v>6732</v>
      </c>
      <c r="I2322" s="14" t="s">
        <v>6821</v>
      </c>
      <c r="J2322" t="s">
        <v>6674</v>
      </c>
      <c r="K2322">
        <v>1958</v>
      </c>
      <c r="L2322">
        <f t="shared" si="330"/>
        <v>1958</v>
      </c>
      <c r="M2322">
        <v>17.86</v>
      </c>
      <c r="N2322" t="str">
        <f t="shared" si="331"/>
        <v>Underweight</v>
      </c>
      <c r="O2322" t="str">
        <f t="shared" si="332"/>
        <v>Normal</v>
      </c>
      <c r="P2322">
        <v>5.43</v>
      </c>
      <c r="Q2322" s="2" t="s">
        <v>8354</v>
      </c>
      <c r="R2322" s="2" t="s">
        <v>8354</v>
      </c>
      <c r="S2322" t="s">
        <v>2382</v>
      </c>
      <c r="T2322" s="2">
        <v>1</v>
      </c>
      <c r="U2322" s="2" t="str">
        <f t="shared" si="333"/>
        <v>NO</v>
      </c>
      <c r="V2322" t="s">
        <v>8354</v>
      </c>
      <c r="W2322" t="str">
        <f t="shared" si="334"/>
        <v>tier - 2</v>
      </c>
      <c r="X2322" t="s">
        <v>10</v>
      </c>
      <c r="Y2322" t="str">
        <f t="shared" si="335"/>
        <v>tier - 1</v>
      </c>
      <c r="Z2322" t="s">
        <v>15</v>
      </c>
      <c r="AA2322" s="15">
        <v>47291.06</v>
      </c>
      <c r="AB2322" t="str">
        <v>R1011</v>
      </c>
    </row>
    <row r="2323" spans="1:28" x14ac:dyDescent="0.2">
      <c r="A2323" s="1" t="s">
        <v>32</v>
      </c>
      <c r="B2323" s="13">
        <f t="shared" si="329"/>
        <v>21827</v>
      </c>
      <c r="C2323" s="1">
        <f t="shared" si="327"/>
        <v>63</v>
      </c>
      <c r="D2323">
        <v>1959</v>
      </c>
      <c r="E2323" s="7" t="s">
        <v>36</v>
      </c>
      <c r="F2323">
        <v>4</v>
      </c>
      <c r="G2323" s="8" t="str">
        <f t="shared" si="328"/>
        <v>Oct</v>
      </c>
      <c r="H2323" s="8" t="s">
        <v>6730</v>
      </c>
      <c r="I2323" s="14" t="s">
        <v>8319</v>
      </c>
      <c r="J2323" t="s">
        <v>6675</v>
      </c>
      <c r="K2323">
        <v>1959</v>
      </c>
      <c r="L2323">
        <f t="shared" si="330"/>
        <v>1959</v>
      </c>
      <c r="M2323">
        <v>21.38</v>
      </c>
      <c r="N2323" t="str">
        <f t="shared" si="331"/>
        <v>Normalweight</v>
      </c>
      <c r="O2323" t="str">
        <f t="shared" si="332"/>
        <v>Diabetes</v>
      </c>
      <c r="P2323">
        <v>8.01</v>
      </c>
      <c r="Q2323" s="2" t="s">
        <v>8354</v>
      </c>
      <c r="R2323" s="2" t="s">
        <v>8354</v>
      </c>
      <c r="S2323" t="s">
        <v>8354</v>
      </c>
      <c r="T2323" s="2">
        <v>0</v>
      </c>
      <c r="U2323" s="2" t="str">
        <f t="shared" si="333"/>
        <v>NO</v>
      </c>
      <c r="V2323" t="s">
        <v>8354</v>
      </c>
      <c r="W2323" t="str">
        <f t="shared" si="334"/>
        <v>tier - 2</v>
      </c>
      <c r="X2323" t="s">
        <v>10</v>
      </c>
      <c r="Y2323" t="str">
        <f t="shared" si="335"/>
        <v>tier - 1</v>
      </c>
      <c r="Z2323" t="s">
        <v>15</v>
      </c>
      <c r="AA2323" s="15">
        <v>47305.31</v>
      </c>
      <c r="AB2323" t="str">
        <v>R1011</v>
      </c>
    </row>
    <row r="2324" spans="1:28" x14ac:dyDescent="0.2">
      <c r="A2324" s="1" t="s">
        <v>31</v>
      </c>
      <c r="B2324" s="13">
        <f t="shared" si="329"/>
        <v>22445</v>
      </c>
      <c r="C2324" s="1">
        <f t="shared" si="327"/>
        <v>61</v>
      </c>
      <c r="D2324">
        <v>1961</v>
      </c>
      <c r="E2324" s="7" t="s">
        <v>17</v>
      </c>
      <c r="F2324">
        <v>13</v>
      </c>
      <c r="G2324" s="8" t="str">
        <f t="shared" si="328"/>
        <v>Jun</v>
      </c>
      <c r="H2324" s="8" t="s">
        <v>6732</v>
      </c>
      <c r="I2324" s="14" t="s">
        <v>6877</v>
      </c>
      <c r="J2324" t="s">
        <v>6676</v>
      </c>
      <c r="K2324">
        <v>1961</v>
      </c>
      <c r="L2324">
        <f t="shared" si="330"/>
        <v>1961</v>
      </c>
      <c r="M2324">
        <v>23.35</v>
      </c>
      <c r="N2324" t="str">
        <f t="shared" si="331"/>
        <v>Normalweight</v>
      </c>
      <c r="O2324" t="str">
        <f t="shared" si="332"/>
        <v>Prediabetes</v>
      </c>
      <c r="P2324">
        <v>5.94</v>
      </c>
      <c r="Q2324" s="2" t="s">
        <v>8354</v>
      </c>
      <c r="R2324" s="2" t="s">
        <v>8354</v>
      </c>
      <c r="S2324" t="s">
        <v>8354</v>
      </c>
      <c r="T2324" s="2">
        <v>0</v>
      </c>
      <c r="U2324" s="2" t="str">
        <f t="shared" si="333"/>
        <v>NO</v>
      </c>
      <c r="V2324" t="s">
        <v>8354</v>
      </c>
      <c r="W2324" t="str">
        <f t="shared" si="334"/>
        <v>tier - 1</v>
      </c>
      <c r="X2324" t="s">
        <v>15</v>
      </c>
      <c r="Y2324" t="str">
        <f t="shared" si="335"/>
        <v>tier - 3</v>
      </c>
      <c r="Z2324" t="s">
        <v>11</v>
      </c>
      <c r="AA2324" s="15">
        <v>47403.88</v>
      </c>
      <c r="AB2324" t="str">
        <v>R1011</v>
      </c>
    </row>
    <row r="2325" spans="1:28" x14ac:dyDescent="0.2">
      <c r="A2325" s="1" t="s">
        <v>28</v>
      </c>
      <c r="B2325" s="13">
        <f t="shared" si="329"/>
        <v>26203</v>
      </c>
      <c r="C2325" s="1">
        <f t="shared" si="327"/>
        <v>51</v>
      </c>
      <c r="D2325">
        <v>1971</v>
      </c>
      <c r="E2325" s="7" t="s">
        <v>19</v>
      </c>
      <c r="F2325">
        <v>27</v>
      </c>
      <c r="G2325" s="8" t="str">
        <f t="shared" si="328"/>
        <v>Sep</v>
      </c>
      <c r="H2325" s="8" t="s">
        <v>6730</v>
      </c>
      <c r="I2325" s="14" t="s">
        <v>8320</v>
      </c>
      <c r="J2325" t="s">
        <v>6677</v>
      </c>
      <c r="K2325">
        <v>1971</v>
      </c>
      <c r="L2325">
        <f t="shared" si="330"/>
        <v>1971</v>
      </c>
      <c r="M2325">
        <v>22.24</v>
      </c>
      <c r="N2325" t="str">
        <f t="shared" si="331"/>
        <v>Normalweight</v>
      </c>
      <c r="O2325" t="str">
        <f t="shared" si="332"/>
        <v>Normal</v>
      </c>
      <c r="P2325">
        <v>5.04</v>
      </c>
      <c r="Q2325" s="2" t="s">
        <v>8354</v>
      </c>
      <c r="R2325" s="2" t="s">
        <v>8354</v>
      </c>
      <c r="S2325" t="s">
        <v>8354</v>
      </c>
      <c r="T2325" s="2">
        <v>0</v>
      </c>
      <c r="U2325" s="2" t="str">
        <f t="shared" si="333"/>
        <v>NO</v>
      </c>
      <c r="V2325" t="s">
        <v>8354</v>
      </c>
      <c r="W2325" t="str">
        <f t="shared" si="334"/>
        <v>tier - 1</v>
      </c>
      <c r="X2325" t="s">
        <v>15</v>
      </c>
      <c r="Y2325" t="str">
        <f t="shared" si="335"/>
        <v>tier - 2</v>
      </c>
      <c r="Z2325" t="s">
        <v>10</v>
      </c>
      <c r="AA2325" s="15">
        <v>47462.89</v>
      </c>
      <c r="AB2325" t="str">
        <v>R1013</v>
      </c>
    </row>
    <row r="2326" spans="1:28" x14ac:dyDescent="0.2">
      <c r="A2326" s="1" t="s">
        <v>27</v>
      </c>
      <c r="B2326" s="13">
        <f t="shared" si="329"/>
        <v>23688</v>
      </c>
      <c r="C2326" s="1">
        <f t="shared" ref="C2326:C2344" si="336">DATEDIF(B2326,DATE(2023,6,8),"Y")</f>
        <v>58</v>
      </c>
      <c r="D2326">
        <v>1964</v>
      </c>
      <c r="E2326" s="7" t="s">
        <v>14</v>
      </c>
      <c r="F2326">
        <v>7</v>
      </c>
      <c r="G2326" s="8" t="str">
        <f t="shared" si="328"/>
        <v>Nov</v>
      </c>
      <c r="H2326" s="8" t="s">
        <v>6732</v>
      </c>
      <c r="I2326" s="14" t="s">
        <v>8321</v>
      </c>
      <c r="J2326" t="s">
        <v>5447</v>
      </c>
      <c r="K2326">
        <v>1964</v>
      </c>
      <c r="L2326">
        <f t="shared" si="330"/>
        <v>1964</v>
      </c>
      <c r="M2326">
        <v>24.76</v>
      </c>
      <c r="N2326" t="str">
        <f t="shared" si="331"/>
        <v>Normalweight</v>
      </c>
      <c r="O2326" t="str">
        <f t="shared" si="332"/>
        <v>Normal</v>
      </c>
      <c r="P2326">
        <v>4.54</v>
      </c>
      <c r="Q2326" s="2" t="s">
        <v>8355</v>
      </c>
      <c r="R2326" s="2" t="s">
        <v>8354</v>
      </c>
      <c r="S2326" t="s">
        <v>8354</v>
      </c>
      <c r="T2326" s="2">
        <v>0</v>
      </c>
      <c r="U2326" s="2" t="str">
        <f t="shared" si="333"/>
        <v>NO</v>
      </c>
      <c r="V2326" t="s">
        <v>8354</v>
      </c>
      <c r="W2326" t="str">
        <f t="shared" si="334"/>
        <v>tier - 1</v>
      </c>
      <c r="X2326" t="s">
        <v>15</v>
      </c>
      <c r="Y2326" t="str">
        <f t="shared" si="335"/>
        <v>tier - 3</v>
      </c>
      <c r="Z2326" t="s">
        <v>11</v>
      </c>
      <c r="AA2326" s="15">
        <v>47496.49</v>
      </c>
      <c r="AB2326" t="str">
        <v>R1012</v>
      </c>
    </row>
    <row r="2327" spans="1:28" x14ac:dyDescent="0.2">
      <c r="A2327" s="1" t="s">
        <v>26</v>
      </c>
      <c r="B2327" s="13">
        <f t="shared" si="329"/>
        <v>23228</v>
      </c>
      <c r="C2327" s="1">
        <f t="shared" si="336"/>
        <v>59</v>
      </c>
      <c r="D2327">
        <v>1963</v>
      </c>
      <c r="E2327" s="7" t="s">
        <v>34</v>
      </c>
      <c r="F2327">
        <v>5</v>
      </c>
      <c r="G2327" s="8" t="str">
        <f t="shared" si="328"/>
        <v>Aug</v>
      </c>
      <c r="H2327" s="8" t="s">
        <v>6732</v>
      </c>
      <c r="I2327" s="14" t="s">
        <v>8322</v>
      </c>
      <c r="J2327" t="s">
        <v>4861</v>
      </c>
      <c r="K2327">
        <v>1963</v>
      </c>
      <c r="L2327">
        <f t="shared" si="330"/>
        <v>1963</v>
      </c>
      <c r="M2327">
        <v>20.100000000000001</v>
      </c>
      <c r="N2327" t="str">
        <f t="shared" si="331"/>
        <v>Normalweight</v>
      </c>
      <c r="O2327" t="str">
        <f t="shared" si="332"/>
        <v>Normal</v>
      </c>
      <c r="P2327">
        <v>5.6</v>
      </c>
      <c r="Q2327" s="2" t="s">
        <v>8355</v>
      </c>
      <c r="R2327" s="2" t="s">
        <v>8354</v>
      </c>
      <c r="S2327" t="s">
        <v>2382</v>
      </c>
      <c r="T2327" s="2">
        <v>1</v>
      </c>
      <c r="U2327" s="2" t="str">
        <f t="shared" si="333"/>
        <v>NO</v>
      </c>
      <c r="V2327" t="s">
        <v>8354</v>
      </c>
      <c r="W2327" t="str">
        <f t="shared" si="334"/>
        <v>tier - 1</v>
      </c>
      <c r="X2327" t="s">
        <v>15</v>
      </c>
      <c r="Y2327" t="str">
        <f t="shared" si="335"/>
        <v>tier - 3</v>
      </c>
      <c r="Z2327" t="s">
        <v>11</v>
      </c>
      <c r="AA2327" s="15">
        <v>47896.79</v>
      </c>
      <c r="AB2327" t="str">
        <v>R1024</v>
      </c>
    </row>
    <row r="2328" spans="1:28" x14ac:dyDescent="0.2">
      <c r="A2328" s="1" t="s">
        <v>25</v>
      </c>
      <c r="B2328" s="13">
        <f t="shared" si="329"/>
        <v>21505</v>
      </c>
      <c r="C2328" s="1">
        <f t="shared" si="336"/>
        <v>64</v>
      </c>
      <c r="D2328">
        <v>1958</v>
      </c>
      <c r="E2328" s="7" t="s">
        <v>14</v>
      </c>
      <c r="F2328">
        <v>16</v>
      </c>
      <c r="G2328" s="8" t="str">
        <f t="shared" si="328"/>
        <v>Nov</v>
      </c>
      <c r="H2328" s="8" t="s">
        <v>6730</v>
      </c>
      <c r="I2328" s="14" t="s">
        <v>7565</v>
      </c>
      <c r="J2328" t="s">
        <v>5078</v>
      </c>
      <c r="K2328">
        <v>1958</v>
      </c>
      <c r="L2328">
        <f t="shared" si="330"/>
        <v>1958</v>
      </c>
      <c r="M2328">
        <v>21.77</v>
      </c>
      <c r="N2328" t="str">
        <f t="shared" si="331"/>
        <v>Normalweight</v>
      </c>
      <c r="O2328" t="str">
        <f t="shared" si="332"/>
        <v>Diabetes</v>
      </c>
      <c r="P2328">
        <v>10.67</v>
      </c>
      <c r="Q2328" s="2" t="s">
        <v>8354</v>
      </c>
      <c r="R2328" s="2" t="s">
        <v>8354</v>
      </c>
      <c r="S2328" t="s">
        <v>8354</v>
      </c>
      <c r="T2328" s="2">
        <v>0</v>
      </c>
      <c r="U2328" s="2" t="str">
        <f t="shared" si="333"/>
        <v>NO</v>
      </c>
      <c r="V2328" t="s">
        <v>8354</v>
      </c>
      <c r="W2328" t="str">
        <f t="shared" si="334"/>
        <v>tier - 2</v>
      </c>
      <c r="X2328" t="s">
        <v>10</v>
      </c>
      <c r="Y2328" t="str">
        <f t="shared" si="335"/>
        <v>tier - 3</v>
      </c>
      <c r="Z2328" t="s">
        <v>11</v>
      </c>
      <c r="AA2328" s="15">
        <v>47928.03</v>
      </c>
      <c r="AB2328" t="str">
        <v>R1011</v>
      </c>
    </row>
    <row r="2329" spans="1:28" x14ac:dyDescent="0.2">
      <c r="A2329" s="1" t="s">
        <v>24</v>
      </c>
      <c r="B2329" s="13">
        <f t="shared" si="329"/>
        <v>22885</v>
      </c>
      <c r="C2329" s="1">
        <f t="shared" si="336"/>
        <v>60</v>
      </c>
      <c r="D2329">
        <v>1962</v>
      </c>
      <c r="E2329" s="7" t="s">
        <v>34</v>
      </c>
      <c r="F2329">
        <v>27</v>
      </c>
      <c r="G2329" s="8" t="str">
        <f t="shared" si="328"/>
        <v>Aug</v>
      </c>
      <c r="H2329" s="8" t="s">
        <v>6730</v>
      </c>
      <c r="I2329" s="14" t="s">
        <v>6754</v>
      </c>
      <c r="J2329" t="s">
        <v>6678</v>
      </c>
      <c r="K2329">
        <v>1962</v>
      </c>
      <c r="L2329">
        <f t="shared" si="330"/>
        <v>1962</v>
      </c>
      <c r="M2329">
        <v>17.82</v>
      </c>
      <c r="N2329" t="str">
        <f t="shared" si="331"/>
        <v>Underweight</v>
      </c>
      <c r="O2329" t="str">
        <f t="shared" si="332"/>
        <v>Normal</v>
      </c>
      <c r="P2329">
        <v>5.26</v>
      </c>
      <c r="Q2329" s="2" t="s">
        <v>8355</v>
      </c>
      <c r="R2329" s="2" t="s">
        <v>8354</v>
      </c>
      <c r="S2329" t="s">
        <v>8354</v>
      </c>
      <c r="T2329" s="2">
        <v>1</v>
      </c>
      <c r="U2329" s="2" t="str">
        <f t="shared" si="333"/>
        <v>NO</v>
      </c>
      <c r="V2329" t="s">
        <v>8354</v>
      </c>
      <c r="W2329" t="str">
        <f t="shared" si="334"/>
        <v>tier - 1</v>
      </c>
      <c r="X2329" t="s">
        <v>15</v>
      </c>
      <c r="Y2329" t="str">
        <f t="shared" si="335"/>
        <v>tier - 3</v>
      </c>
      <c r="Z2329" t="s">
        <v>11</v>
      </c>
      <c r="AA2329" s="15">
        <v>48173.36</v>
      </c>
      <c r="AB2329" t="str">
        <v>R1011</v>
      </c>
    </row>
    <row r="2330" spans="1:28" x14ac:dyDescent="0.2">
      <c r="A2330" s="1" t="s">
        <v>23</v>
      </c>
      <c r="B2330" s="13">
        <f t="shared" si="329"/>
        <v>22636</v>
      </c>
      <c r="C2330" s="1">
        <f t="shared" si="336"/>
        <v>61</v>
      </c>
      <c r="D2330">
        <v>1961</v>
      </c>
      <c r="E2330" s="7" t="s">
        <v>29</v>
      </c>
      <c r="F2330">
        <v>21</v>
      </c>
      <c r="G2330" s="8" t="str">
        <f t="shared" si="328"/>
        <v>Dec</v>
      </c>
      <c r="H2330" s="8" t="s">
        <v>6730</v>
      </c>
      <c r="I2330" s="14" t="s">
        <v>8323</v>
      </c>
      <c r="J2330" t="s">
        <v>6679</v>
      </c>
      <c r="K2330">
        <v>1961</v>
      </c>
      <c r="L2330">
        <f t="shared" si="330"/>
        <v>1961</v>
      </c>
      <c r="M2330">
        <v>17.07</v>
      </c>
      <c r="N2330" t="str">
        <f t="shared" si="331"/>
        <v>Underweight</v>
      </c>
      <c r="O2330" t="str">
        <f t="shared" si="332"/>
        <v>Normal</v>
      </c>
      <c r="P2330">
        <v>5.22</v>
      </c>
      <c r="Q2330" s="2" t="s">
        <v>8354</v>
      </c>
      <c r="R2330" s="2" t="s">
        <v>8354</v>
      </c>
      <c r="S2330" t="s">
        <v>2382</v>
      </c>
      <c r="T2330" s="2">
        <v>1</v>
      </c>
      <c r="U2330" s="2" t="str">
        <f t="shared" si="333"/>
        <v>NO</v>
      </c>
      <c r="V2330" t="s">
        <v>8354</v>
      </c>
      <c r="W2330" t="str">
        <f t="shared" si="334"/>
        <v>tier - 1</v>
      </c>
      <c r="X2330" t="s">
        <v>15</v>
      </c>
      <c r="Y2330" t="str">
        <f t="shared" si="335"/>
        <v>tier - 3</v>
      </c>
      <c r="Z2330" t="s">
        <v>11</v>
      </c>
      <c r="AA2330" s="15">
        <v>48517.56</v>
      </c>
      <c r="AB2330" t="str">
        <v>R1024</v>
      </c>
    </row>
    <row r="2331" spans="1:28" x14ac:dyDescent="0.2">
      <c r="A2331" s="1" t="s">
        <v>21</v>
      </c>
      <c r="B2331" s="13">
        <f t="shared" si="329"/>
        <v>25173</v>
      </c>
      <c r="C2331" s="1">
        <f t="shared" si="336"/>
        <v>54</v>
      </c>
      <c r="D2331">
        <v>1968</v>
      </c>
      <c r="E2331" s="7" t="s">
        <v>29</v>
      </c>
      <c r="F2331">
        <v>1</v>
      </c>
      <c r="G2331" s="8" t="str">
        <f t="shared" si="328"/>
        <v>Dec</v>
      </c>
      <c r="H2331" s="8" t="s">
        <v>6730</v>
      </c>
      <c r="I2331" s="14" t="s">
        <v>8324</v>
      </c>
      <c r="J2331" t="s">
        <v>6680</v>
      </c>
      <c r="K2331">
        <v>1968</v>
      </c>
      <c r="L2331">
        <f t="shared" si="330"/>
        <v>1968</v>
      </c>
      <c r="M2331">
        <v>22.24</v>
      </c>
      <c r="N2331" t="str">
        <f t="shared" si="331"/>
        <v>Normalweight</v>
      </c>
      <c r="O2331" t="str">
        <f t="shared" si="332"/>
        <v>Normal</v>
      </c>
      <c r="P2331">
        <v>4.29</v>
      </c>
      <c r="Q2331" s="2" t="s">
        <v>8355</v>
      </c>
      <c r="R2331" s="2" t="s">
        <v>8354</v>
      </c>
      <c r="S2331" t="s">
        <v>8354</v>
      </c>
      <c r="T2331" s="2">
        <v>0</v>
      </c>
      <c r="U2331" s="2" t="str">
        <f t="shared" si="333"/>
        <v>NO</v>
      </c>
      <c r="V2331" t="s">
        <v>8354</v>
      </c>
      <c r="W2331" t="str">
        <f t="shared" si="334"/>
        <v>tier - 1</v>
      </c>
      <c r="X2331" t="s">
        <v>15</v>
      </c>
      <c r="Y2331" t="str">
        <f t="shared" si="335"/>
        <v>tier - 3</v>
      </c>
      <c r="Z2331" t="s">
        <v>11</v>
      </c>
      <c r="AA2331" s="15">
        <v>48549.18</v>
      </c>
      <c r="AB2331" t="str">
        <v>R1016</v>
      </c>
    </row>
    <row r="2332" spans="1:28" x14ac:dyDescent="0.2">
      <c r="A2332" s="1" t="s">
        <v>20</v>
      </c>
      <c r="B2332" s="13">
        <f t="shared" si="329"/>
        <v>22930</v>
      </c>
      <c r="C2332" s="1">
        <f t="shared" si="336"/>
        <v>60</v>
      </c>
      <c r="D2332">
        <v>1962</v>
      </c>
      <c r="E2332" s="7" t="s">
        <v>36</v>
      </c>
      <c r="F2332">
        <v>11</v>
      </c>
      <c r="G2332" s="8" t="str">
        <f t="shared" si="328"/>
        <v>Oct</v>
      </c>
      <c r="H2332" s="8" t="s">
        <v>6732</v>
      </c>
      <c r="I2332" s="14" t="s">
        <v>7091</v>
      </c>
      <c r="J2332" t="s">
        <v>6681</v>
      </c>
      <c r="K2332">
        <v>1962</v>
      </c>
      <c r="L2332">
        <f t="shared" si="330"/>
        <v>1962</v>
      </c>
      <c r="M2332">
        <v>22.34</v>
      </c>
      <c r="N2332" t="str">
        <f t="shared" si="331"/>
        <v>Normalweight</v>
      </c>
      <c r="O2332" t="str">
        <f t="shared" si="332"/>
        <v>Normal</v>
      </c>
      <c r="P2332">
        <v>5.57</v>
      </c>
      <c r="Q2332" s="2" t="s">
        <v>8354</v>
      </c>
      <c r="R2332" s="2" t="s">
        <v>8354</v>
      </c>
      <c r="S2332" t="s">
        <v>8354</v>
      </c>
      <c r="T2332" s="2">
        <v>1</v>
      </c>
      <c r="U2332" s="2" t="str">
        <f t="shared" si="333"/>
        <v>NO</v>
      </c>
      <c r="V2332" t="s">
        <v>8354</v>
      </c>
      <c r="W2332" t="str">
        <f t="shared" si="334"/>
        <v>tier - 1</v>
      </c>
      <c r="X2332" t="s">
        <v>15</v>
      </c>
      <c r="Y2332" t="str">
        <f t="shared" si="335"/>
        <v>tier - 2</v>
      </c>
      <c r="Z2332" t="s">
        <v>10</v>
      </c>
      <c r="AA2332" s="15">
        <v>48673.56</v>
      </c>
      <c r="AB2332" t="str">
        <v>R1013</v>
      </c>
    </row>
    <row r="2333" spans="1:28" x14ac:dyDescent="0.2">
      <c r="A2333" s="1" t="s">
        <v>18</v>
      </c>
      <c r="B2333" s="13">
        <f t="shared" si="329"/>
        <v>24042</v>
      </c>
      <c r="C2333" s="1">
        <f t="shared" si="336"/>
        <v>57</v>
      </c>
      <c r="D2333">
        <v>1965</v>
      </c>
      <c r="E2333" s="7" t="s">
        <v>36</v>
      </c>
      <c r="F2333">
        <v>27</v>
      </c>
      <c r="G2333" s="8" t="str">
        <f t="shared" si="328"/>
        <v>Oct</v>
      </c>
      <c r="H2333" s="8" t="s">
        <v>6732</v>
      </c>
      <c r="I2333" s="14" t="s">
        <v>8325</v>
      </c>
      <c r="J2333" t="s">
        <v>6726</v>
      </c>
      <c r="K2333">
        <v>1965</v>
      </c>
      <c r="L2333">
        <f t="shared" si="330"/>
        <v>1965</v>
      </c>
      <c r="M2333">
        <v>17.7</v>
      </c>
      <c r="N2333" t="str">
        <f t="shared" si="331"/>
        <v>Underweight</v>
      </c>
      <c r="O2333" t="str">
        <f t="shared" si="332"/>
        <v>Prediabetes</v>
      </c>
      <c r="P2333">
        <v>6.28</v>
      </c>
      <c r="Q2333" s="2" t="s">
        <v>8354</v>
      </c>
      <c r="R2333" s="2" t="s">
        <v>8354</v>
      </c>
      <c r="S2333" t="s">
        <v>8354</v>
      </c>
      <c r="T2333" s="2">
        <v>1</v>
      </c>
      <c r="U2333" s="2" t="str">
        <f t="shared" si="333"/>
        <v>NO</v>
      </c>
      <c r="V2333" t="s">
        <v>8354</v>
      </c>
      <c r="W2333" t="str">
        <f t="shared" si="334"/>
        <v>tier - 1</v>
      </c>
      <c r="X2333" t="s">
        <v>15</v>
      </c>
      <c r="Y2333" t="str">
        <f t="shared" si="335"/>
        <v>tier - 2</v>
      </c>
      <c r="Z2333" t="s">
        <v>10</v>
      </c>
      <c r="AA2333" s="15">
        <v>48675.519999999997</v>
      </c>
      <c r="AB2333" t="str">
        <v>R1013</v>
      </c>
    </row>
    <row r="2334" spans="1:28" x14ac:dyDescent="0.2">
      <c r="A2334" s="1" t="s">
        <v>16</v>
      </c>
      <c r="B2334" s="13">
        <f t="shared" si="329"/>
        <v>21753</v>
      </c>
      <c r="C2334" s="1">
        <f t="shared" si="336"/>
        <v>63</v>
      </c>
      <c r="D2334">
        <v>1959</v>
      </c>
      <c r="E2334" s="7" t="s">
        <v>9</v>
      </c>
      <c r="F2334">
        <v>22</v>
      </c>
      <c r="G2334" s="8" t="str">
        <f t="shared" si="328"/>
        <v>Jul</v>
      </c>
      <c r="H2334" s="8" t="s">
        <v>6730</v>
      </c>
      <c r="I2334" s="14" t="s">
        <v>7964</v>
      </c>
      <c r="J2334" t="s">
        <v>6682</v>
      </c>
      <c r="K2334">
        <v>1959</v>
      </c>
      <c r="L2334">
        <f t="shared" si="330"/>
        <v>1959</v>
      </c>
      <c r="M2334">
        <v>16.47</v>
      </c>
      <c r="N2334" t="str">
        <f t="shared" si="331"/>
        <v>Underweight</v>
      </c>
      <c r="O2334" t="str">
        <f t="shared" si="332"/>
        <v>Prediabetes</v>
      </c>
      <c r="P2334">
        <v>6.35</v>
      </c>
      <c r="Q2334" s="2" t="s">
        <v>8354</v>
      </c>
      <c r="R2334" s="2" t="s">
        <v>8354</v>
      </c>
      <c r="S2334" t="s">
        <v>2382</v>
      </c>
      <c r="T2334" s="2">
        <v>1</v>
      </c>
      <c r="U2334" s="2" t="str">
        <f t="shared" si="333"/>
        <v>NO</v>
      </c>
      <c r="V2334" t="s">
        <v>8354</v>
      </c>
      <c r="W2334" t="str">
        <f t="shared" si="334"/>
        <v>tier - 2</v>
      </c>
      <c r="X2334" t="s">
        <v>10</v>
      </c>
      <c r="Y2334" t="str">
        <f t="shared" si="335"/>
        <v>tier - 1</v>
      </c>
      <c r="Z2334" t="s">
        <v>15</v>
      </c>
      <c r="AA2334" s="15">
        <v>48824.45</v>
      </c>
      <c r="AB2334" t="str">
        <v>R1011</v>
      </c>
    </row>
    <row r="2335" spans="1:28" x14ac:dyDescent="0.2">
      <c r="A2335" s="1" t="s">
        <v>13</v>
      </c>
      <c r="B2335" s="13">
        <f t="shared" si="329"/>
        <v>28853</v>
      </c>
      <c r="C2335" s="1">
        <f t="shared" si="336"/>
        <v>44</v>
      </c>
      <c r="D2335">
        <v>1978</v>
      </c>
      <c r="E2335" s="7" t="s">
        <v>29</v>
      </c>
      <c r="F2335">
        <v>29</v>
      </c>
      <c r="G2335" s="8" t="str">
        <f t="shared" si="328"/>
        <v>Dec</v>
      </c>
      <c r="H2335" s="8" t="s">
        <v>6732</v>
      </c>
      <c r="I2335" s="14" t="s">
        <v>8326</v>
      </c>
      <c r="J2335" t="s">
        <v>6683</v>
      </c>
      <c r="K2335">
        <v>1978</v>
      </c>
      <c r="L2335">
        <f t="shared" si="330"/>
        <v>1978</v>
      </c>
      <c r="M2335">
        <v>17.600000000000001</v>
      </c>
      <c r="N2335" t="str">
        <f t="shared" si="331"/>
        <v>Underweight</v>
      </c>
      <c r="O2335" t="str">
        <f t="shared" si="332"/>
        <v>Normal</v>
      </c>
      <c r="P2335">
        <v>4.3899999999999997</v>
      </c>
      <c r="Q2335" s="2" t="s">
        <v>8354</v>
      </c>
      <c r="R2335" s="2" t="s">
        <v>8354</v>
      </c>
      <c r="S2335" t="s">
        <v>8354</v>
      </c>
      <c r="T2335" s="2">
        <v>1</v>
      </c>
      <c r="U2335" s="2" t="str">
        <f t="shared" si="333"/>
        <v>NO</v>
      </c>
      <c r="V2335" t="s">
        <v>8354</v>
      </c>
      <c r="W2335" t="str">
        <f t="shared" si="334"/>
        <v>tier - 1</v>
      </c>
      <c r="X2335" t="s">
        <v>15</v>
      </c>
      <c r="Y2335" t="str">
        <f t="shared" si="335"/>
        <v>tier - 2</v>
      </c>
      <c r="Z2335" t="s">
        <v>10</v>
      </c>
      <c r="AA2335" s="15">
        <v>48885.14</v>
      </c>
      <c r="AB2335" t="str">
        <v>R1013</v>
      </c>
    </row>
    <row r="2336" spans="1:28" x14ac:dyDescent="0.2">
      <c r="A2336" s="1" t="s">
        <v>8</v>
      </c>
      <c r="B2336" s="13">
        <f t="shared" si="329"/>
        <v>23258</v>
      </c>
      <c r="C2336" s="1">
        <f t="shared" si="336"/>
        <v>59</v>
      </c>
      <c r="D2336">
        <v>1963</v>
      </c>
      <c r="E2336" s="7" t="s">
        <v>19</v>
      </c>
      <c r="F2336">
        <v>4</v>
      </c>
      <c r="G2336" s="8" t="str">
        <f t="shared" ref="G2336:G2344" si="337">IF(ISBLANK(E2336),"Sep",E2336)</f>
        <v>Sep</v>
      </c>
      <c r="H2336" s="8" t="s">
        <v>6732</v>
      </c>
      <c r="I2336" s="14" t="s">
        <v>8327</v>
      </c>
      <c r="J2336" t="s">
        <v>6684</v>
      </c>
      <c r="K2336">
        <v>1963</v>
      </c>
      <c r="L2336">
        <f t="shared" si="330"/>
        <v>1963</v>
      </c>
      <c r="M2336">
        <v>17.579999999999998</v>
      </c>
      <c r="N2336" t="str">
        <f t="shared" si="331"/>
        <v>Underweight</v>
      </c>
      <c r="O2336" t="str">
        <f t="shared" si="332"/>
        <v>Normal</v>
      </c>
      <c r="P2336">
        <v>4.51</v>
      </c>
      <c r="Q2336" s="2" t="s">
        <v>8354</v>
      </c>
      <c r="R2336" s="2" t="s">
        <v>8354</v>
      </c>
      <c r="S2336" t="s">
        <v>8354</v>
      </c>
      <c r="T2336" s="2">
        <v>1</v>
      </c>
      <c r="U2336" s="2" t="str">
        <f t="shared" si="333"/>
        <v>NO</v>
      </c>
      <c r="V2336" t="s">
        <v>8354</v>
      </c>
      <c r="W2336" t="str">
        <f t="shared" si="334"/>
        <v>tier - 1</v>
      </c>
      <c r="X2336" t="s">
        <v>15</v>
      </c>
      <c r="Y2336" t="str">
        <f t="shared" si="335"/>
        <v>tier - 2</v>
      </c>
      <c r="Z2336" t="s">
        <v>10</v>
      </c>
      <c r="AA2336" s="15">
        <v>48970.25</v>
      </c>
      <c r="AB2336" t="str">
        <v>R1013</v>
      </c>
    </row>
    <row r="2337" spans="2:28" x14ac:dyDescent="0.2">
      <c r="B2337" s="13">
        <f t="shared" si="329"/>
        <v>21363</v>
      </c>
      <c r="C2337" s="1">
        <f t="shared" si="336"/>
        <v>64</v>
      </c>
      <c r="D2337">
        <v>1958</v>
      </c>
      <c r="E2337" s="7" t="s">
        <v>17</v>
      </c>
      <c r="F2337">
        <v>27</v>
      </c>
      <c r="G2337" s="8" t="str">
        <f t="shared" si="337"/>
        <v>Jun</v>
      </c>
      <c r="K2337">
        <v>1958</v>
      </c>
      <c r="L2337">
        <f t="shared" si="330"/>
        <v>1958</v>
      </c>
      <c r="W2337" t="str">
        <f t="shared" si="334"/>
        <v>tier - 2</v>
      </c>
      <c r="X2337" t="s">
        <v>10</v>
      </c>
      <c r="Y2337" t="str">
        <f t="shared" si="335"/>
        <v>tier - 2</v>
      </c>
      <c r="Z2337" t="s">
        <v>10</v>
      </c>
      <c r="AA2337" s="15">
        <v>49577.66</v>
      </c>
      <c r="AB2337" t="str">
        <v>R1013</v>
      </c>
    </row>
    <row r="2338" spans="2:28" x14ac:dyDescent="0.2">
      <c r="B2338" s="13">
        <f t="shared" si="329"/>
        <v>34634</v>
      </c>
      <c r="C2338" s="1">
        <f t="shared" si="336"/>
        <v>28</v>
      </c>
      <c r="D2338">
        <v>1994</v>
      </c>
      <c r="E2338" s="7" t="s">
        <v>36</v>
      </c>
      <c r="F2338">
        <v>27</v>
      </c>
      <c r="G2338" s="8" t="str">
        <f t="shared" si="337"/>
        <v>Oct</v>
      </c>
      <c r="K2338">
        <v>1994</v>
      </c>
      <c r="L2338">
        <f t="shared" si="330"/>
        <v>1994</v>
      </c>
      <c r="W2338" t="str">
        <f t="shared" si="334"/>
        <v>tier - 1</v>
      </c>
      <c r="X2338" t="s">
        <v>15</v>
      </c>
      <c r="Y2338" t="str">
        <f t="shared" si="335"/>
        <v>tier - 3</v>
      </c>
      <c r="Z2338" t="s">
        <v>11</v>
      </c>
      <c r="AA2338" s="15">
        <v>51194.559999999998</v>
      </c>
      <c r="AB2338" t="str">
        <v>R1011</v>
      </c>
    </row>
    <row r="2339" spans="2:28" x14ac:dyDescent="0.2">
      <c r="B2339" s="13">
        <f t="shared" si="329"/>
        <v>22862</v>
      </c>
      <c r="C2339" s="1">
        <f t="shared" si="336"/>
        <v>60</v>
      </c>
      <c r="D2339">
        <v>1962</v>
      </c>
      <c r="E2339" s="7" t="s">
        <v>34</v>
      </c>
      <c r="F2339">
        <v>4</v>
      </c>
      <c r="G2339" s="8" t="str">
        <f t="shared" si="337"/>
        <v>Aug</v>
      </c>
      <c r="K2339">
        <v>1962</v>
      </c>
      <c r="L2339">
        <f t="shared" si="330"/>
        <v>1962</v>
      </c>
      <c r="W2339" t="str">
        <f t="shared" si="334"/>
        <v>tier - 1</v>
      </c>
      <c r="X2339" t="s">
        <v>15</v>
      </c>
      <c r="Y2339" t="str">
        <f t="shared" si="335"/>
        <v>tier - 3</v>
      </c>
      <c r="Z2339" t="s">
        <v>11</v>
      </c>
      <c r="AA2339" s="15">
        <v>52590.83</v>
      </c>
      <c r="AB2339" t="str">
        <v>R1011</v>
      </c>
    </row>
    <row r="2340" spans="2:28" x14ac:dyDescent="0.2">
      <c r="B2340" s="13">
        <f t="shared" si="329"/>
        <v>32678</v>
      </c>
      <c r="C2340" s="1">
        <f t="shared" si="336"/>
        <v>33</v>
      </c>
      <c r="D2340">
        <v>1989</v>
      </c>
      <c r="E2340" s="7" t="s">
        <v>17</v>
      </c>
      <c r="F2340">
        <v>19</v>
      </c>
      <c r="G2340" s="8" t="str">
        <f t="shared" si="337"/>
        <v>Jun</v>
      </c>
      <c r="K2340">
        <v>1989</v>
      </c>
      <c r="L2340">
        <f t="shared" si="330"/>
        <v>1989</v>
      </c>
      <c r="W2340" t="str">
        <f t="shared" si="334"/>
        <v>tier - 1</v>
      </c>
      <c r="X2340" t="s">
        <v>15</v>
      </c>
      <c r="Y2340" t="str">
        <f t="shared" si="335"/>
        <v>tier - 2</v>
      </c>
      <c r="Z2340" t="s">
        <v>10</v>
      </c>
      <c r="AA2340" s="15">
        <v>55135.4</v>
      </c>
      <c r="AB2340" t="str">
        <v>R1012</v>
      </c>
    </row>
    <row r="2341" spans="2:28" x14ac:dyDescent="0.2">
      <c r="B2341" s="13">
        <f t="shared" si="329"/>
        <v>33395</v>
      </c>
      <c r="C2341" s="1">
        <f t="shared" si="336"/>
        <v>32</v>
      </c>
      <c r="D2341">
        <v>1991</v>
      </c>
      <c r="E2341" s="7" t="s">
        <v>17</v>
      </c>
      <c r="F2341">
        <v>6</v>
      </c>
      <c r="G2341" s="8" t="str">
        <f t="shared" si="337"/>
        <v>Jun</v>
      </c>
      <c r="K2341">
        <v>1991</v>
      </c>
      <c r="L2341">
        <f t="shared" si="330"/>
        <v>1991</v>
      </c>
      <c r="W2341" t="str">
        <f t="shared" si="334"/>
        <v>tier - 1</v>
      </c>
      <c r="X2341" t="s">
        <v>15</v>
      </c>
      <c r="Y2341" t="str">
        <f t="shared" si="335"/>
        <v>tier - 3</v>
      </c>
      <c r="Z2341" t="s">
        <v>11</v>
      </c>
      <c r="AA2341" s="15">
        <v>58571.07</v>
      </c>
      <c r="AB2341" t="str">
        <v>R1024</v>
      </c>
    </row>
    <row r="2342" spans="2:28" x14ac:dyDescent="0.2">
      <c r="B2342" s="13">
        <f t="shared" si="329"/>
        <v>25822</v>
      </c>
      <c r="C2342" s="1">
        <f t="shared" si="336"/>
        <v>52</v>
      </c>
      <c r="D2342">
        <v>1970</v>
      </c>
      <c r="E2342" s="7" t="s">
        <v>4720</v>
      </c>
      <c r="F2342">
        <v>11</v>
      </c>
      <c r="G2342" s="8" t="str">
        <f t="shared" si="337"/>
        <v>SEP</v>
      </c>
      <c r="K2342">
        <v>1970</v>
      </c>
      <c r="L2342">
        <f t="shared" si="330"/>
        <v>1970</v>
      </c>
      <c r="W2342" t="str">
        <f t="shared" si="334"/>
        <v>tier - 1</v>
      </c>
      <c r="X2342" t="s">
        <v>15</v>
      </c>
      <c r="Y2342" t="str">
        <f t="shared" si="335"/>
        <v>tier - 1</v>
      </c>
      <c r="Z2342" t="s">
        <v>15</v>
      </c>
      <c r="AA2342" s="15">
        <v>60021.4</v>
      </c>
      <c r="AB2342" t="str">
        <v>R1012</v>
      </c>
    </row>
    <row r="2343" spans="2:28" x14ac:dyDescent="0.2">
      <c r="B2343" s="13">
        <f t="shared" si="329"/>
        <v>28284</v>
      </c>
      <c r="C2343" s="1">
        <f t="shared" si="336"/>
        <v>46</v>
      </c>
      <c r="D2343">
        <v>1977</v>
      </c>
      <c r="E2343" s="7" t="s">
        <v>17</v>
      </c>
      <c r="F2343">
        <v>8</v>
      </c>
      <c r="G2343" s="8" t="str">
        <f t="shared" si="337"/>
        <v>Jun</v>
      </c>
      <c r="K2343">
        <v>1977</v>
      </c>
      <c r="L2343">
        <f t="shared" si="330"/>
        <v>1977</v>
      </c>
      <c r="W2343" t="str">
        <f t="shared" si="334"/>
        <v>tier - 2</v>
      </c>
      <c r="X2343" t="s">
        <v>10</v>
      </c>
      <c r="Y2343" t="str">
        <f t="shared" si="335"/>
        <v>tier - 3</v>
      </c>
      <c r="Z2343" t="s">
        <v>11</v>
      </c>
      <c r="AA2343" s="15">
        <v>62592.87</v>
      </c>
      <c r="AB2343" t="str">
        <v>R1013</v>
      </c>
    </row>
    <row r="2344" spans="2:28" x14ac:dyDescent="0.2">
      <c r="B2344" s="13">
        <f t="shared" si="329"/>
        <v>25123</v>
      </c>
      <c r="C2344" s="1">
        <f t="shared" si="336"/>
        <v>54</v>
      </c>
      <c r="D2344">
        <v>1968</v>
      </c>
      <c r="E2344" s="7" t="s">
        <v>36</v>
      </c>
      <c r="F2344">
        <v>12</v>
      </c>
      <c r="G2344" s="8" t="str">
        <f t="shared" si="337"/>
        <v>Oct</v>
      </c>
      <c r="K2344">
        <v>1968</v>
      </c>
      <c r="L2344">
        <f t="shared" si="330"/>
        <v>1968</v>
      </c>
      <c r="W2344" t="str">
        <f t="shared" si="334"/>
        <v>tier - 1</v>
      </c>
      <c r="X2344" t="s">
        <v>15</v>
      </c>
      <c r="Y2344" t="str">
        <f t="shared" si="335"/>
        <v>tier - 3</v>
      </c>
      <c r="Z2344" t="s">
        <v>11</v>
      </c>
      <c r="AA2344" s="15">
        <v>63770.43</v>
      </c>
      <c r="AB2344" t="str">
        <v>R1013</v>
      </c>
    </row>
    <row r="2345" spans="2:28" x14ac:dyDescent="0.2">
      <c r="E2345" s="7"/>
    </row>
  </sheetData>
  <autoFilter ref="A1:AB2345" xr:uid="{D0A36CCD-261D-4AC0-8A4E-5A4E32ADBC77}"/>
  <phoneticPr fontId="10" type="noConversion"/>
  <conditionalFormatting sqref="W2:W2344">
    <cfRule type="containsText" dxfId="2" priority="1" operator="containsText" text="No Values">
      <formula>NOT(ISERROR(SEARCH("No Values",W2)))</formula>
    </cfRule>
  </conditionalFormatting>
  <conditionalFormatting sqref="Y1:Y1048576">
    <cfRule type="dataBar" priority="3">
      <dataBar>
        <cfvo type="min"/>
        <cfvo type="max"/>
        <color rgb="FFFFB628"/>
      </dataBar>
      <extLst>
        <ext xmlns:x14="http://schemas.microsoft.com/office/spreadsheetml/2009/9/main" uri="{B025F937-C7B1-47D3-B67F-A62EFF666E3E}">
          <x14:id>{E147379C-48D1-4084-84C8-46CE186712D2}</x14:id>
        </ext>
      </extLst>
    </cfRule>
  </conditionalFormatting>
  <conditionalFormatting sqref="Y2:Y2344">
    <cfRule type="containsText" dxfId="1" priority="2" operator="containsText" text="No Values">
      <formula>NOT(ISERROR(SEARCH("No Values",Y2)))</formula>
    </cfRule>
  </conditionalFormatting>
  <pageMargins left="0.7" right="0.7" top="0.75" bottom="0.75" header="0.3" footer="0.3"/>
  <ignoredErrors>
    <ignoredError sqref="L3:L5 L6:L2344" formulaRange="1"/>
  </ignoredErrors>
  <extLst>
    <ext xmlns:x14="http://schemas.microsoft.com/office/spreadsheetml/2009/9/main" uri="{78C0D931-6437-407d-A8EE-F0AAD7539E65}">
      <x14:conditionalFormattings>
        <x14:conditionalFormatting xmlns:xm="http://schemas.microsoft.com/office/excel/2006/main">
          <x14:cfRule type="dataBar" id="{E147379C-48D1-4084-84C8-46CE186712D2}">
            <x14:dataBar minLength="0" maxLength="100" border="1" negativeBarBorderColorSameAsPositive="0">
              <x14:cfvo type="autoMin"/>
              <x14:cfvo type="autoMax"/>
              <x14:borderColor rgb="FFFFB628"/>
              <x14:negativeFillColor rgb="FFFF0000"/>
              <x14:negativeBorderColor rgb="FFFF0000"/>
              <x14:axisColor rgb="FF000000"/>
            </x14:dataBar>
          </x14:cfRule>
          <xm:sqref>Y1:Y1048576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67124-FA55-4C5D-9D32-B7C994F8B615}">
  <dimension ref="A1:A2336"/>
  <sheetViews>
    <sheetView workbookViewId="0">
      <selection activeCell="B18" sqref="B18"/>
    </sheetView>
  </sheetViews>
  <sheetFormatPr baseColWidth="10" defaultColWidth="8.83203125" defaultRowHeight="15" x14ac:dyDescent="0.2"/>
  <cols>
    <col min="1" max="1" width="19.33203125" customWidth="1"/>
  </cols>
  <sheetData>
    <row r="1" spans="1:1" x14ac:dyDescent="0.2">
      <c r="A1" s="6" t="s">
        <v>8329</v>
      </c>
    </row>
    <row r="2" spans="1:1" x14ac:dyDescent="0.2">
      <c r="A2" t="str" cm="1">
        <f t="array" ref="A2:A2336">VLOOKUP('Customer Names'!A2:A2336,'Hospitalisation Details'!A2:A2344,1,FALSE)</f>
        <v>Id1</v>
      </c>
    </row>
    <row r="3" spans="1:1" x14ac:dyDescent="0.2">
      <c r="A3" t="str">
        <v>Id2</v>
      </c>
    </row>
    <row r="4" spans="1:1" x14ac:dyDescent="0.2">
      <c r="A4" t="str">
        <v>Id3</v>
      </c>
    </row>
    <row r="5" spans="1:1" x14ac:dyDescent="0.2">
      <c r="A5" t="str">
        <v>Id4</v>
      </c>
    </row>
    <row r="6" spans="1:1" x14ac:dyDescent="0.2">
      <c r="A6" t="str">
        <v>Id5</v>
      </c>
    </row>
    <row r="7" spans="1:1" x14ac:dyDescent="0.2">
      <c r="A7" t="str">
        <v>Id6</v>
      </c>
    </row>
    <row r="8" spans="1:1" x14ac:dyDescent="0.2">
      <c r="A8" t="str">
        <v>Id7</v>
      </c>
    </row>
    <row r="9" spans="1:1" x14ac:dyDescent="0.2">
      <c r="A9" t="str">
        <v>Id8</v>
      </c>
    </row>
    <row r="10" spans="1:1" x14ac:dyDescent="0.2">
      <c r="A10" t="str">
        <v>Id9</v>
      </c>
    </row>
    <row r="11" spans="1:1" x14ac:dyDescent="0.2">
      <c r="A11" t="str">
        <v>Id10</v>
      </c>
    </row>
    <row r="12" spans="1:1" x14ac:dyDescent="0.2">
      <c r="A12" t="str">
        <v>Id11</v>
      </c>
    </row>
    <row r="13" spans="1:1" x14ac:dyDescent="0.2">
      <c r="A13" t="str">
        <v>Id12</v>
      </c>
    </row>
    <row r="14" spans="1:1" x14ac:dyDescent="0.2">
      <c r="A14" t="str">
        <v>Id13</v>
      </c>
    </row>
    <row r="15" spans="1:1" x14ac:dyDescent="0.2">
      <c r="A15" t="str">
        <v>Id14</v>
      </c>
    </row>
    <row r="16" spans="1:1" x14ac:dyDescent="0.2">
      <c r="A16" t="str">
        <v>Id15</v>
      </c>
    </row>
    <row r="17" spans="1:1" x14ac:dyDescent="0.2">
      <c r="A17" t="str">
        <v>Id16</v>
      </c>
    </row>
    <row r="18" spans="1:1" x14ac:dyDescent="0.2">
      <c r="A18" t="str">
        <v>Id17</v>
      </c>
    </row>
    <row r="19" spans="1:1" x14ac:dyDescent="0.2">
      <c r="A19" t="str">
        <v>Id18</v>
      </c>
    </row>
    <row r="20" spans="1:1" x14ac:dyDescent="0.2">
      <c r="A20" t="str">
        <v>Id19</v>
      </c>
    </row>
    <row r="21" spans="1:1" x14ac:dyDescent="0.2">
      <c r="A21" t="str">
        <v>Id20</v>
      </c>
    </row>
    <row r="22" spans="1:1" x14ac:dyDescent="0.2">
      <c r="A22" t="str">
        <v>Id21</v>
      </c>
    </row>
    <row r="23" spans="1:1" x14ac:dyDescent="0.2">
      <c r="A23" t="str">
        <v>Id22</v>
      </c>
    </row>
    <row r="24" spans="1:1" x14ac:dyDescent="0.2">
      <c r="A24" t="str">
        <v>Id23</v>
      </c>
    </row>
    <row r="25" spans="1:1" x14ac:dyDescent="0.2">
      <c r="A25" t="str">
        <v>Id24</v>
      </c>
    </row>
    <row r="26" spans="1:1" x14ac:dyDescent="0.2">
      <c r="A26" t="str">
        <v>Id25</v>
      </c>
    </row>
    <row r="27" spans="1:1" x14ac:dyDescent="0.2">
      <c r="A27" t="str">
        <v>Id26</v>
      </c>
    </row>
    <row r="28" spans="1:1" x14ac:dyDescent="0.2">
      <c r="A28" t="str">
        <v>Id27</v>
      </c>
    </row>
    <row r="29" spans="1:1" x14ac:dyDescent="0.2">
      <c r="A29" t="str">
        <v>Id28</v>
      </c>
    </row>
    <row r="30" spans="1:1" x14ac:dyDescent="0.2">
      <c r="A30" t="str">
        <v>Id29</v>
      </c>
    </row>
    <row r="31" spans="1:1" x14ac:dyDescent="0.2">
      <c r="A31" t="str">
        <v>Id30</v>
      </c>
    </row>
    <row r="32" spans="1:1" x14ac:dyDescent="0.2">
      <c r="A32" t="str">
        <v>Id31</v>
      </c>
    </row>
    <row r="33" spans="1:1" x14ac:dyDescent="0.2">
      <c r="A33" t="str">
        <v>Id32</v>
      </c>
    </row>
    <row r="34" spans="1:1" x14ac:dyDescent="0.2">
      <c r="A34" t="str">
        <v>Id33</v>
      </c>
    </row>
    <row r="35" spans="1:1" x14ac:dyDescent="0.2">
      <c r="A35" t="str">
        <v>Id34</v>
      </c>
    </row>
    <row r="36" spans="1:1" x14ac:dyDescent="0.2">
      <c r="A36" t="str">
        <v>Id35</v>
      </c>
    </row>
    <row r="37" spans="1:1" x14ac:dyDescent="0.2">
      <c r="A37" t="str">
        <v>Id36</v>
      </c>
    </row>
    <row r="38" spans="1:1" x14ac:dyDescent="0.2">
      <c r="A38" t="str">
        <v>Id37</v>
      </c>
    </row>
    <row r="39" spans="1:1" x14ac:dyDescent="0.2">
      <c r="A39" t="str">
        <v>Id38</v>
      </c>
    </row>
    <row r="40" spans="1:1" x14ac:dyDescent="0.2">
      <c r="A40" t="str">
        <v>Id39</v>
      </c>
    </row>
    <row r="41" spans="1:1" x14ac:dyDescent="0.2">
      <c r="A41" t="str">
        <v>Id40</v>
      </c>
    </row>
    <row r="42" spans="1:1" x14ac:dyDescent="0.2">
      <c r="A42" t="str">
        <v>Id41</v>
      </c>
    </row>
    <row r="43" spans="1:1" x14ac:dyDescent="0.2">
      <c r="A43" t="str">
        <v>Id42</v>
      </c>
    </row>
    <row r="44" spans="1:1" x14ac:dyDescent="0.2">
      <c r="A44" t="str">
        <v>Id43</v>
      </c>
    </row>
    <row r="45" spans="1:1" x14ac:dyDescent="0.2">
      <c r="A45" t="str">
        <v>Id44</v>
      </c>
    </row>
    <row r="46" spans="1:1" x14ac:dyDescent="0.2">
      <c r="A46" t="str">
        <v>Id45</v>
      </c>
    </row>
    <row r="47" spans="1:1" x14ac:dyDescent="0.2">
      <c r="A47" t="str">
        <v>Id46</v>
      </c>
    </row>
    <row r="48" spans="1:1" x14ac:dyDescent="0.2">
      <c r="A48" t="str">
        <v>Id47</v>
      </c>
    </row>
    <row r="49" spans="1:1" x14ac:dyDescent="0.2">
      <c r="A49" t="str">
        <v>Id48</v>
      </c>
    </row>
    <row r="50" spans="1:1" x14ac:dyDescent="0.2">
      <c r="A50" t="str">
        <v>Id49</v>
      </c>
    </row>
    <row r="51" spans="1:1" x14ac:dyDescent="0.2">
      <c r="A51" t="str">
        <v>Id50</v>
      </c>
    </row>
    <row r="52" spans="1:1" x14ac:dyDescent="0.2">
      <c r="A52" t="str">
        <v>Id51</v>
      </c>
    </row>
    <row r="53" spans="1:1" x14ac:dyDescent="0.2">
      <c r="A53" t="str">
        <v>Id52</v>
      </c>
    </row>
    <row r="54" spans="1:1" x14ac:dyDescent="0.2">
      <c r="A54" t="str">
        <v>Id53</v>
      </c>
    </row>
    <row r="55" spans="1:1" x14ac:dyDescent="0.2">
      <c r="A55" t="str">
        <v>Id54</v>
      </c>
    </row>
    <row r="56" spans="1:1" x14ac:dyDescent="0.2">
      <c r="A56" t="str">
        <v>Id55</v>
      </c>
    </row>
    <row r="57" spans="1:1" x14ac:dyDescent="0.2">
      <c r="A57" t="str">
        <v>Id56</v>
      </c>
    </row>
    <row r="58" spans="1:1" x14ac:dyDescent="0.2">
      <c r="A58" t="str">
        <v>Id57</v>
      </c>
    </row>
    <row r="59" spans="1:1" x14ac:dyDescent="0.2">
      <c r="A59" t="str">
        <v>Id58</v>
      </c>
    </row>
    <row r="60" spans="1:1" x14ac:dyDescent="0.2">
      <c r="A60" t="str">
        <v>Id59</v>
      </c>
    </row>
    <row r="61" spans="1:1" x14ac:dyDescent="0.2">
      <c r="A61" t="str">
        <v>Id60</v>
      </c>
    </row>
    <row r="62" spans="1:1" x14ac:dyDescent="0.2">
      <c r="A62" t="str">
        <v>Id61</v>
      </c>
    </row>
    <row r="63" spans="1:1" x14ac:dyDescent="0.2">
      <c r="A63" t="str">
        <v>Id62</v>
      </c>
    </row>
    <row r="64" spans="1:1" x14ac:dyDescent="0.2">
      <c r="A64" t="str">
        <v>Id63</v>
      </c>
    </row>
    <row r="65" spans="1:1" x14ac:dyDescent="0.2">
      <c r="A65" t="str">
        <v>Id64</v>
      </c>
    </row>
    <row r="66" spans="1:1" x14ac:dyDescent="0.2">
      <c r="A66" t="str">
        <v>Id65</v>
      </c>
    </row>
    <row r="67" spans="1:1" x14ac:dyDescent="0.2">
      <c r="A67" t="str">
        <v>Id66</v>
      </c>
    </row>
    <row r="68" spans="1:1" x14ac:dyDescent="0.2">
      <c r="A68" t="str">
        <v>Id67</v>
      </c>
    </row>
    <row r="69" spans="1:1" x14ac:dyDescent="0.2">
      <c r="A69" t="str">
        <v>Id68</v>
      </c>
    </row>
    <row r="70" spans="1:1" x14ac:dyDescent="0.2">
      <c r="A70" t="str">
        <v>Id69</v>
      </c>
    </row>
    <row r="71" spans="1:1" x14ac:dyDescent="0.2">
      <c r="A71" t="str">
        <v>Id70</v>
      </c>
    </row>
    <row r="72" spans="1:1" x14ac:dyDescent="0.2">
      <c r="A72" t="str">
        <v>Id71</v>
      </c>
    </row>
    <row r="73" spans="1:1" x14ac:dyDescent="0.2">
      <c r="A73" t="str">
        <v>Id72</v>
      </c>
    </row>
    <row r="74" spans="1:1" x14ac:dyDescent="0.2">
      <c r="A74" t="str">
        <v>Id73</v>
      </c>
    </row>
    <row r="75" spans="1:1" x14ac:dyDescent="0.2">
      <c r="A75" t="str">
        <v>Id74</v>
      </c>
    </row>
    <row r="76" spans="1:1" x14ac:dyDescent="0.2">
      <c r="A76" t="str">
        <v>Id75</v>
      </c>
    </row>
    <row r="77" spans="1:1" x14ac:dyDescent="0.2">
      <c r="A77" t="str">
        <v>Id76</v>
      </c>
    </row>
    <row r="78" spans="1:1" x14ac:dyDescent="0.2">
      <c r="A78" t="str">
        <v>Id77</v>
      </c>
    </row>
    <row r="79" spans="1:1" x14ac:dyDescent="0.2">
      <c r="A79" t="str">
        <v>Id78</v>
      </c>
    </row>
    <row r="80" spans="1:1" x14ac:dyDescent="0.2">
      <c r="A80" t="str">
        <v>Id79</v>
      </c>
    </row>
    <row r="81" spans="1:1" x14ac:dyDescent="0.2">
      <c r="A81" t="str">
        <v>Id80</v>
      </c>
    </row>
    <row r="82" spans="1:1" x14ac:dyDescent="0.2">
      <c r="A82" t="str">
        <v>Id81</v>
      </c>
    </row>
    <row r="83" spans="1:1" x14ac:dyDescent="0.2">
      <c r="A83" t="str">
        <v>Id82</v>
      </c>
    </row>
    <row r="84" spans="1:1" x14ac:dyDescent="0.2">
      <c r="A84" t="str">
        <v>Id83</v>
      </c>
    </row>
    <row r="85" spans="1:1" x14ac:dyDescent="0.2">
      <c r="A85" t="str">
        <v>Id84</v>
      </c>
    </row>
    <row r="86" spans="1:1" x14ac:dyDescent="0.2">
      <c r="A86" t="str">
        <v>Id85</v>
      </c>
    </row>
    <row r="87" spans="1:1" x14ac:dyDescent="0.2">
      <c r="A87" t="str">
        <v>Id86</v>
      </c>
    </row>
    <row r="88" spans="1:1" x14ac:dyDescent="0.2">
      <c r="A88" t="str">
        <v>Id87</v>
      </c>
    </row>
    <row r="89" spans="1:1" x14ac:dyDescent="0.2">
      <c r="A89" t="str">
        <v>Id88</v>
      </c>
    </row>
    <row r="90" spans="1:1" x14ac:dyDescent="0.2">
      <c r="A90" t="str">
        <v>Id89</v>
      </c>
    </row>
    <row r="91" spans="1:1" x14ac:dyDescent="0.2">
      <c r="A91" t="str">
        <v>Id90</v>
      </c>
    </row>
    <row r="92" spans="1:1" x14ac:dyDescent="0.2">
      <c r="A92" t="str">
        <v>Id91</v>
      </c>
    </row>
    <row r="93" spans="1:1" x14ac:dyDescent="0.2">
      <c r="A93" t="str">
        <v>Id92</v>
      </c>
    </row>
    <row r="94" spans="1:1" x14ac:dyDescent="0.2">
      <c r="A94" t="str">
        <v>Id93</v>
      </c>
    </row>
    <row r="95" spans="1:1" x14ac:dyDescent="0.2">
      <c r="A95" t="str">
        <v>Id94</v>
      </c>
    </row>
    <row r="96" spans="1:1" x14ac:dyDescent="0.2">
      <c r="A96" t="str">
        <v>Id95</v>
      </c>
    </row>
    <row r="97" spans="1:1" x14ac:dyDescent="0.2">
      <c r="A97" t="str">
        <v>Id96</v>
      </c>
    </row>
    <row r="98" spans="1:1" x14ac:dyDescent="0.2">
      <c r="A98" t="str">
        <v>Id97</v>
      </c>
    </row>
    <row r="99" spans="1:1" x14ac:dyDescent="0.2">
      <c r="A99" t="str">
        <v>Id98</v>
      </c>
    </row>
    <row r="100" spans="1:1" x14ac:dyDescent="0.2">
      <c r="A100" t="str">
        <v>Id99</v>
      </c>
    </row>
    <row r="101" spans="1:1" x14ac:dyDescent="0.2">
      <c r="A101" t="str">
        <v>Id100</v>
      </c>
    </row>
    <row r="102" spans="1:1" x14ac:dyDescent="0.2">
      <c r="A102" t="str">
        <v>Id101</v>
      </c>
    </row>
    <row r="103" spans="1:1" x14ac:dyDescent="0.2">
      <c r="A103" t="str">
        <v>Id102</v>
      </c>
    </row>
    <row r="104" spans="1:1" x14ac:dyDescent="0.2">
      <c r="A104" t="str">
        <v>Id103</v>
      </c>
    </row>
    <row r="105" spans="1:1" x14ac:dyDescent="0.2">
      <c r="A105" t="str">
        <v>Id104</v>
      </c>
    </row>
    <row r="106" spans="1:1" x14ac:dyDescent="0.2">
      <c r="A106" t="str">
        <v>Id105</v>
      </c>
    </row>
    <row r="107" spans="1:1" x14ac:dyDescent="0.2">
      <c r="A107" t="str">
        <v>Id106</v>
      </c>
    </row>
    <row r="108" spans="1:1" x14ac:dyDescent="0.2">
      <c r="A108" t="str">
        <v>Id107</v>
      </c>
    </row>
    <row r="109" spans="1:1" x14ac:dyDescent="0.2">
      <c r="A109" t="str">
        <v>Id108</v>
      </c>
    </row>
    <row r="110" spans="1:1" x14ac:dyDescent="0.2">
      <c r="A110" t="str">
        <v>Id109</v>
      </c>
    </row>
    <row r="111" spans="1:1" x14ac:dyDescent="0.2">
      <c r="A111" t="str">
        <v>Id110</v>
      </c>
    </row>
    <row r="112" spans="1:1" x14ac:dyDescent="0.2">
      <c r="A112" t="str">
        <v>Id111</v>
      </c>
    </row>
    <row r="113" spans="1:1" x14ac:dyDescent="0.2">
      <c r="A113" t="str">
        <v>Id112</v>
      </c>
    </row>
    <row r="114" spans="1:1" x14ac:dyDescent="0.2">
      <c r="A114" t="str">
        <v>Id113</v>
      </c>
    </row>
    <row r="115" spans="1:1" x14ac:dyDescent="0.2">
      <c r="A115" t="str">
        <v>Id114</v>
      </c>
    </row>
    <row r="116" spans="1:1" x14ac:dyDescent="0.2">
      <c r="A116" t="str">
        <v>Id115</v>
      </c>
    </row>
    <row r="117" spans="1:1" x14ac:dyDescent="0.2">
      <c r="A117" t="str">
        <v>Id116</v>
      </c>
    </row>
    <row r="118" spans="1:1" x14ac:dyDescent="0.2">
      <c r="A118" t="str">
        <v>Id117</v>
      </c>
    </row>
    <row r="119" spans="1:1" x14ac:dyDescent="0.2">
      <c r="A119" t="str">
        <v>Id118</v>
      </c>
    </row>
    <row r="120" spans="1:1" x14ac:dyDescent="0.2">
      <c r="A120" t="str">
        <v>Id119</v>
      </c>
    </row>
    <row r="121" spans="1:1" x14ac:dyDescent="0.2">
      <c r="A121" t="str">
        <v>Id120</v>
      </c>
    </row>
    <row r="122" spans="1:1" x14ac:dyDescent="0.2">
      <c r="A122" t="str">
        <v>Id121</v>
      </c>
    </row>
    <row r="123" spans="1:1" x14ac:dyDescent="0.2">
      <c r="A123" t="str">
        <v>Id122</v>
      </c>
    </row>
    <row r="124" spans="1:1" x14ac:dyDescent="0.2">
      <c r="A124" t="str">
        <v>Id123</v>
      </c>
    </row>
    <row r="125" spans="1:1" x14ac:dyDescent="0.2">
      <c r="A125" t="str">
        <v>Id124</v>
      </c>
    </row>
    <row r="126" spans="1:1" x14ac:dyDescent="0.2">
      <c r="A126" t="str">
        <v>Id125</v>
      </c>
    </row>
    <row r="127" spans="1:1" x14ac:dyDescent="0.2">
      <c r="A127" t="str">
        <v>Id126</v>
      </c>
    </row>
    <row r="128" spans="1:1" x14ac:dyDescent="0.2">
      <c r="A128" t="str">
        <v>Id127</v>
      </c>
    </row>
    <row r="129" spans="1:1" x14ac:dyDescent="0.2">
      <c r="A129" t="str">
        <v>Id128</v>
      </c>
    </row>
    <row r="130" spans="1:1" x14ac:dyDescent="0.2">
      <c r="A130" t="str">
        <v>Id129</v>
      </c>
    </row>
    <row r="131" spans="1:1" x14ac:dyDescent="0.2">
      <c r="A131" t="str">
        <v>Id130</v>
      </c>
    </row>
    <row r="132" spans="1:1" x14ac:dyDescent="0.2">
      <c r="A132" t="str">
        <v>Id131</v>
      </c>
    </row>
    <row r="133" spans="1:1" x14ac:dyDescent="0.2">
      <c r="A133" t="str">
        <v>Id132</v>
      </c>
    </row>
    <row r="134" spans="1:1" x14ac:dyDescent="0.2">
      <c r="A134" t="str">
        <v>Id133</v>
      </c>
    </row>
    <row r="135" spans="1:1" x14ac:dyDescent="0.2">
      <c r="A135" t="str">
        <v>Id134</v>
      </c>
    </row>
    <row r="136" spans="1:1" x14ac:dyDescent="0.2">
      <c r="A136" t="str">
        <v>Id135</v>
      </c>
    </row>
    <row r="137" spans="1:1" x14ac:dyDescent="0.2">
      <c r="A137" t="str">
        <v>Id136</v>
      </c>
    </row>
    <row r="138" spans="1:1" x14ac:dyDescent="0.2">
      <c r="A138" t="str">
        <v>Id137</v>
      </c>
    </row>
    <row r="139" spans="1:1" x14ac:dyDescent="0.2">
      <c r="A139" t="str">
        <v>Id138</v>
      </c>
    </row>
    <row r="140" spans="1:1" x14ac:dyDescent="0.2">
      <c r="A140" t="str">
        <v>Id139</v>
      </c>
    </row>
    <row r="141" spans="1:1" x14ac:dyDescent="0.2">
      <c r="A141" t="str">
        <v>Id140</v>
      </c>
    </row>
    <row r="142" spans="1:1" x14ac:dyDescent="0.2">
      <c r="A142" t="str">
        <v>Id141</v>
      </c>
    </row>
    <row r="143" spans="1:1" x14ac:dyDescent="0.2">
      <c r="A143" t="str">
        <v>Id142</v>
      </c>
    </row>
    <row r="144" spans="1:1" x14ac:dyDescent="0.2">
      <c r="A144" t="str">
        <v>Id143</v>
      </c>
    </row>
    <row r="145" spans="1:1" x14ac:dyDescent="0.2">
      <c r="A145" t="str">
        <v>Id144</v>
      </c>
    </row>
    <row r="146" spans="1:1" x14ac:dyDescent="0.2">
      <c r="A146" t="str">
        <v>Id145</v>
      </c>
    </row>
    <row r="147" spans="1:1" x14ac:dyDescent="0.2">
      <c r="A147" t="str">
        <v>Id146</v>
      </c>
    </row>
    <row r="148" spans="1:1" x14ac:dyDescent="0.2">
      <c r="A148" t="str">
        <v>Id147</v>
      </c>
    </row>
    <row r="149" spans="1:1" x14ac:dyDescent="0.2">
      <c r="A149" t="str">
        <v>Id148</v>
      </c>
    </row>
    <row r="150" spans="1:1" x14ac:dyDescent="0.2">
      <c r="A150" t="str">
        <v>Id149</v>
      </c>
    </row>
    <row r="151" spans="1:1" x14ac:dyDescent="0.2">
      <c r="A151" t="str">
        <v>Id150</v>
      </c>
    </row>
    <row r="152" spans="1:1" x14ac:dyDescent="0.2">
      <c r="A152" t="str">
        <v>Id151</v>
      </c>
    </row>
    <row r="153" spans="1:1" x14ac:dyDescent="0.2">
      <c r="A153" t="str">
        <v>Id152</v>
      </c>
    </row>
    <row r="154" spans="1:1" x14ac:dyDescent="0.2">
      <c r="A154" t="str">
        <v>Id153</v>
      </c>
    </row>
    <row r="155" spans="1:1" x14ac:dyDescent="0.2">
      <c r="A155" t="str">
        <v>Id154</v>
      </c>
    </row>
    <row r="156" spans="1:1" x14ac:dyDescent="0.2">
      <c r="A156" t="str">
        <v>Id155</v>
      </c>
    </row>
    <row r="157" spans="1:1" x14ac:dyDescent="0.2">
      <c r="A157" t="str">
        <v>Id156</v>
      </c>
    </row>
    <row r="158" spans="1:1" x14ac:dyDescent="0.2">
      <c r="A158" t="str">
        <v>Id157</v>
      </c>
    </row>
    <row r="159" spans="1:1" x14ac:dyDescent="0.2">
      <c r="A159" t="str">
        <v>Id158</v>
      </c>
    </row>
    <row r="160" spans="1:1" x14ac:dyDescent="0.2">
      <c r="A160" t="str">
        <v>Id159</v>
      </c>
    </row>
    <row r="161" spans="1:1" x14ac:dyDescent="0.2">
      <c r="A161" t="str">
        <v>Id160</v>
      </c>
    </row>
    <row r="162" spans="1:1" x14ac:dyDescent="0.2">
      <c r="A162" t="str">
        <v>Id161</v>
      </c>
    </row>
    <row r="163" spans="1:1" x14ac:dyDescent="0.2">
      <c r="A163" t="str">
        <v>Id162</v>
      </c>
    </row>
    <row r="164" spans="1:1" x14ac:dyDescent="0.2">
      <c r="A164" t="str">
        <v>Id163</v>
      </c>
    </row>
    <row r="165" spans="1:1" x14ac:dyDescent="0.2">
      <c r="A165" t="str">
        <v>Id164</v>
      </c>
    </row>
    <row r="166" spans="1:1" x14ac:dyDescent="0.2">
      <c r="A166" t="str">
        <v>Id165</v>
      </c>
    </row>
    <row r="167" spans="1:1" x14ac:dyDescent="0.2">
      <c r="A167" t="str">
        <v>Id166</v>
      </c>
    </row>
    <row r="168" spans="1:1" x14ac:dyDescent="0.2">
      <c r="A168" t="str">
        <v>Id167</v>
      </c>
    </row>
    <row r="169" spans="1:1" x14ac:dyDescent="0.2">
      <c r="A169" t="str">
        <v>Id168</v>
      </c>
    </row>
    <row r="170" spans="1:1" x14ac:dyDescent="0.2">
      <c r="A170" t="str">
        <v>Id169</v>
      </c>
    </row>
    <row r="171" spans="1:1" x14ac:dyDescent="0.2">
      <c r="A171" t="str">
        <v>Id170</v>
      </c>
    </row>
    <row r="172" spans="1:1" x14ac:dyDescent="0.2">
      <c r="A172" t="str">
        <v>Id171</v>
      </c>
    </row>
    <row r="173" spans="1:1" x14ac:dyDescent="0.2">
      <c r="A173" t="str">
        <v>Id172</v>
      </c>
    </row>
    <row r="174" spans="1:1" x14ac:dyDescent="0.2">
      <c r="A174" t="str">
        <v>Id173</v>
      </c>
    </row>
    <row r="175" spans="1:1" x14ac:dyDescent="0.2">
      <c r="A175" t="str">
        <v>Id174</v>
      </c>
    </row>
    <row r="176" spans="1:1" x14ac:dyDescent="0.2">
      <c r="A176" t="str">
        <v>Id175</v>
      </c>
    </row>
    <row r="177" spans="1:1" x14ac:dyDescent="0.2">
      <c r="A177" t="str">
        <v>Id176</v>
      </c>
    </row>
    <row r="178" spans="1:1" x14ac:dyDescent="0.2">
      <c r="A178" t="str">
        <v>Id177</v>
      </c>
    </row>
    <row r="179" spans="1:1" x14ac:dyDescent="0.2">
      <c r="A179" t="str">
        <v>Id178</v>
      </c>
    </row>
    <row r="180" spans="1:1" x14ac:dyDescent="0.2">
      <c r="A180" t="str">
        <v>Id179</v>
      </c>
    </row>
    <row r="181" spans="1:1" x14ac:dyDescent="0.2">
      <c r="A181" t="str">
        <v>Id180</v>
      </c>
    </row>
    <row r="182" spans="1:1" x14ac:dyDescent="0.2">
      <c r="A182" t="str">
        <v>Id181</v>
      </c>
    </row>
    <row r="183" spans="1:1" x14ac:dyDescent="0.2">
      <c r="A183" t="str">
        <v>Id182</v>
      </c>
    </row>
    <row r="184" spans="1:1" x14ac:dyDescent="0.2">
      <c r="A184" t="str">
        <v>Id183</v>
      </c>
    </row>
    <row r="185" spans="1:1" x14ac:dyDescent="0.2">
      <c r="A185" t="str">
        <v>Id184</v>
      </c>
    </row>
    <row r="186" spans="1:1" x14ac:dyDescent="0.2">
      <c r="A186" t="str">
        <v>Id185</v>
      </c>
    </row>
    <row r="187" spans="1:1" x14ac:dyDescent="0.2">
      <c r="A187" t="str">
        <v>Id186</v>
      </c>
    </row>
    <row r="188" spans="1:1" x14ac:dyDescent="0.2">
      <c r="A188" t="str">
        <v>Id187</v>
      </c>
    </row>
    <row r="189" spans="1:1" x14ac:dyDescent="0.2">
      <c r="A189" t="str">
        <v>Id188</v>
      </c>
    </row>
    <row r="190" spans="1:1" x14ac:dyDescent="0.2">
      <c r="A190" t="str">
        <v>Id189</v>
      </c>
    </row>
    <row r="191" spans="1:1" x14ac:dyDescent="0.2">
      <c r="A191" t="str">
        <v>Id190</v>
      </c>
    </row>
    <row r="192" spans="1:1" x14ac:dyDescent="0.2">
      <c r="A192" t="str">
        <v>Id191</v>
      </c>
    </row>
    <row r="193" spans="1:1" x14ac:dyDescent="0.2">
      <c r="A193" t="str">
        <v>Id192</v>
      </c>
    </row>
    <row r="194" spans="1:1" x14ac:dyDescent="0.2">
      <c r="A194" t="str">
        <v>Id193</v>
      </c>
    </row>
    <row r="195" spans="1:1" x14ac:dyDescent="0.2">
      <c r="A195" t="str">
        <v>Id194</v>
      </c>
    </row>
    <row r="196" spans="1:1" x14ac:dyDescent="0.2">
      <c r="A196" t="str">
        <v>Id195</v>
      </c>
    </row>
    <row r="197" spans="1:1" x14ac:dyDescent="0.2">
      <c r="A197" t="str">
        <v>Id196</v>
      </c>
    </row>
    <row r="198" spans="1:1" x14ac:dyDescent="0.2">
      <c r="A198" t="str">
        <v>Id197</v>
      </c>
    </row>
    <row r="199" spans="1:1" x14ac:dyDescent="0.2">
      <c r="A199" t="str">
        <v>Id198</v>
      </c>
    </row>
    <row r="200" spans="1:1" x14ac:dyDescent="0.2">
      <c r="A200" t="str">
        <v>Id199</v>
      </c>
    </row>
    <row r="201" spans="1:1" x14ac:dyDescent="0.2">
      <c r="A201" t="str">
        <v>Id200</v>
      </c>
    </row>
    <row r="202" spans="1:1" x14ac:dyDescent="0.2">
      <c r="A202" t="str">
        <v>Id201</v>
      </c>
    </row>
    <row r="203" spans="1:1" x14ac:dyDescent="0.2">
      <c r="A203" t="str">
        <v>Id202</v>
      </c>
    </row>
    <row r="204" spans="1:1" x14ac:dyDescent="0.2">
      <c r="A204" t="str">
        <v>Id203</v>
      </c>
    </row>
    <row r="205" spans="1:1" x14ac:dyDescent="0.2">
      <c r="A205" t="str">
        <v>Id204</v>
      </c>
    </row>
    <row r="206" spans="1:1" x14ac:dyDescent="0.2">
      <c r="A206" t="str">
        <v>Id205</v>
      </c>
    </row>
    <row r="207" spans="1:1" x14ac:dyDescent="0.2">
      <c r="A207" t="str">
        <v>Id206</v>
      </c>
    </row>
    <row r="208" spans="1:1" x14ac:dyDescent="0.2">
      <c r="A208" t="str">
        <v>Id207</v>
      </c>
    </row>
    <row r="209" spans="1:1" x14ac:dyDescent="0.2">
      <c r="A209" t="str">
        <v>Id208</v>
      </c>
    </row>
    <row r="210" spans="1:1" x14ac:dyDescent="0.2">
      <c r="A210" t="str">
        <v>Id209</v>
      </c>
    </row>
    <row r="211" spans="1:1" x14ac:dyDescent="0.2">
      <c r="A211" t="str">
        <v>Id210</v>
      </c>
    </row>
    <row r="212" spans="1:1" x14ac:dyDescent="0.2">
      <c r="A212" t="str">
        <v>Id211</v>
      </c>
    </row>
    <row r="213" spans="1:1" x14ac:dyDescent="0.2">
      <c r="A213" t="str">
        <v>Id212</v>
      </c>
    </row>
    <row r="214" spans="1:1" x14ac:dyDescent="0.2">
      <c r="A214" t="str">
        <v>Id213</v>
      </c>
    </row>
    <row r="215" spans="1:1" x14ac:dyDescent="0.2">
      <c r="A215" t="str">
        <v>Id214</v>
      </c>
    </row>
    <row r="216" spans="1:1" x14ac:dyDescent="0.2">
      <c r="A216" t="str">
        <v>Id215</v>
      </c>
    </row>
    <row r="217" spans="1:1" x14ac:dyDescent="0.2">
      <c r="A217" t="str">
        <v>Id216</v>
      </c>
    </row>
    <row r="218" spans="1:1" x14ac:dyDescent="0.2">
      <c r="A218" t="str">
        <v>Id217</v>
      </c>
    </row>
    <row r="219" spans="1:1" x14ac:dyDescent="0.2">
      <c r="A219" t="str">
        <v>Id218</v>
      </c>
    </row>
    <row r="220" spans="1:1" x14ac:dyDescent="0.2">
      <c r="A220" t="str">
        <v>Id219</v>
      </c>
    </row>
    <row r="221" spans="1:1" x14ac:dyDescent="0.2">
      <c r="A221" t="str">
        <v>Id220</v>
      </c>
    </row>
    <row r="222" spans="1:1" x14ac:dyDescent="0.2">
      <c r="A222" t="str">
        <v>Id221</v>
      </c>
    </row>
    <row r="223" spans="1:1" x14ac:dyDescent="0.2">
      <c r="A223" t="str">
        <v>Id222</v>
      </c>
    </row>
    <row r="224" spans="1:1" x14ac:dyDescent="0.2">
      <c r="A224" t="str">
        <v>Id223</v>
      </c>
    </row>
    <row r="225" spans="1:1" x14ac:dyDescent="0.2">
      <c r="A225" t="str">
        <v>Id224</v>
      </c>
    </row>
    <row r="226" spans="1:1" x14ac:dyDescent="0.2">
      <c r="A226" t="str">
        <v>Id225</v>
      </c>
    </row>
    <row r="227" spans="1:1" x14ac:dyDescent="0.2">
      <c r="A227" t="str">
        <v>Id226</v>
      </c>
    </row>
    <row r="228" spans="1:1" x14ac:dyDescent="0.2">
      <c r="A228" t="str">
        <v>Id227</v>
      </c>
    </row>
    <row r="229" spans="1:1" x14ac:dyDescent="0.2">
      <c r="A229" t="str">
        <v>Id228</v>
      </c>
    </row>
    <row r="230" spans="1:1" x14ac:dyDescent="0.2">
      <c r="A230" t="str">
        <v>Id229</v>
      </c>
    </row>
    <row r="231" spans="1:1" x14ac:dyDescent="0.2">
      <c r="A231" t="str">
        <v>Id230</v>
      </c>
    </row>
    <row r="232" spans="1:1" x14ac:dyDescent="0.2">
      <c r="A232" t="str">
        <v>Id231</v>
      </c>
    </row>
    <row r="233" spans="1:1" x14ac:dyDescent="0.2">
      <c r="A233" t="str">
        <v>Id232</v>
      </c>
    </row>
    <row r="234" spans="1:1" x14ac:dyDescent="0.2">
      <c r="A234" t="str">
        <v>Id233</v>
      </c>
    </row>
    <row r="235" spans="1:1" x14ac:dyDescent="0.2">
      <c r="A235" t="str">
        <v>Id234</v>
      </c>
    </row>
    <row r="236" spans="1:1" x14ac:dyDescent="0.2">
      <c r="A236" t="str">
        <v>Id235</v>
      </c>
    </row>
    <row r="237" spans="1:1" x14ac:dyDescent="0.2">
      <c r="A237" t="str">
        <v>Id236</v>
      </c>
    </row>
    <row r="238" spans="1:1" x14ac:dyDescent="0.2">
      <c r="A238" t="str">
        <v>Id237</v>
      </c>
    </row>
    <row r="239" spans="1:1" x14ac:dyDescent="0.2">
      <c r="A239" t="str">
        <v>Id238</v>
      </c>
    </row>
    <row r="240" spans="1:1" x14ac:dyDescent="0.2">
      <c r="A240" t="str">
        <v>Id239</v>
      </c>
    </row>
    <row r="241" spans="1:1" x14ac:dyDescent="0.2">
      <c r="A241" t="str">
        <v>Id240</v>
      </c>
    </row>
    <row r="242" spans="1:1" x14ac:dyDescent="0.2">
      <c r="A242" t="str">
        <v>Id241</v>
      </c>
    </row>
    <row r="243" spans="1:1" x14ac:dyDescent="0.2">
      <c r="A243" t="str">
        <v>Id242</v>
      </c>
    </row>
    <row r="244" spans="1:1" x14ac:dyDescent="0.2">
      <c r="A244" t="str">
        <v>Id243</v>
      </c>
    </row>
    <row r="245" spans="1:1" x14ac:dyDescent="0.2">
      <c r="A245" t="str">
        <v>Id244</v>
      </c>
    </row>
    <row r="246" spans="1:1" x14ac:dyDescent="0.2">
      <c r="A246" t="str">
        <v>Id245</v>
      </c>
    </row>
    <row r="247" spans="1:1" x14ac:dyDescent="0.2">
      <c r="A247" t="str">
        <v>Id246</v>
      </c>
    </row>
    <row r="248" spans="1:1" x14ac:dyDescent="0.2">
      <c r="A248" t="str">
        <v>Id247</v>
      </c>
    </row>
    <row r="249" spans="1:1" x14ac:dyDescent="0.2">
      <c r="A249" t="str">
        <v>Id248</v>
      </c>
    </row>
    <row r="250" spans="1:1" x14ac:dyDescent="0.2">
      <c r="A250" t="str">
        <v>Id249</v>
      </c>
    </row>
    <row r="251" spans="1:1" x14ac:dyDescent="0.2">
      <c r="A251" t="str">
        <v>Id250</v>
      </c>
    </row>
    <row r="252" spans="1:1" x14ac:dyDescent="0.2">
      <c r="A252" t="str">
        <v>Id251</v>
      </c>
    </row>
    <row r="253" spans="1:1" x14ac:dyDescent="0.2">
      <c r="A253" t="str">
        <v>Id252</v>
      </c>
    </row>
    <row r="254" spans="1:1" x14ac:dyDescent="0.2">
      <c r="A254" t="str">
        <v>Id253</v>
      </c>
    </row>
    <row r="255" spans="1:1" x14ac:dyDescent="0.2">
      <c r="A255" t="str">
        <v>Id254</v>
      </c>
    </row>
    <row r="256" spans="1:1" x14ac:dyDescent="0.2">
      <c r="A256" t="str">
        <v>Id255</v>
      </c>
    </row>
    <row r="257" spans="1:1" x14ac:dyDescent="0.2">
      <c r="A257" t="str">
        <v>Id256</v>
      </c>
    </row>
    <row r="258" spans="1:1" x14ac:dyDescent="0.2">
      <c r="A258" t="str">
        <v>Id257</v>
      </c>
    </row>
    <row r="259" spans="1:1" x14ac:dyDescent="0.2">
      <c r="A259" t="str">
        <v>Id258</v>
      </c>
    </row>
    <row r="260" spans="1:1" x14ac:dyDescent="0.2">
      <c r="A260" t="str">
        <v>Id259</v>
      </c>
    </row>
    <row r="261" spans="1:1" x14ac:dyDescent="0.2">
      <c r="A261" t="str">
        <v>Id260</v>
      </c>
    </row>
    <row r="262" spans="1:1" x14ac:dyDescent="0.2">
      <c r="A262" t="str">
        <v>Id261</v>
      </c>
    </row>
    <row r="263" spans="1:1" x14ac:dyDescent="0.2">
      <c r="A263" t="str">
        <v>Id262</v>
      </c>
    </row>
    <row r="264" spans="1:1" x14ac:dyDescent="0.2">
      <c r="A264" t="str">
        <v>Id263</v>
      </c>
    </row>
    <row r="265" spans="1:1" x14ac:dyDescent="0.2">
      <c r="A265" t="str">
        <v>Id264</v>
      </c>
    </row>
    <row r="266" spans="1:1" x14ac:dyDescent="0.2">
      <c r="A266" t="str">
        <v>Id265</v>
      </c>
    </row>
    <row r="267" spans="1:1" x14ac:dyDescent="0.2">
      <c r="A267" t="str">
        <v>Id266</v>
      </c>
    </row>
    <row r="268" spans="1:1" x14ac:dyDescent="0.2">
      <c r="A268" t="str">
        <v>Id267</v>
      </c>
    </row>
    <row r="269" spans="1:1" x14ac:dyDescent="0.2">
      <c r="A269" t="str">
        <v>Id268</v>
      </c>
    </row>
    <row r="270" spans="1:1" x14ac:dyDescent="0.2">
      <c r="A270" t="str">
        <v>Id269</v>
      </c>
    </row>
    <row r="271" spans="1:1" x14ac:dyDescent="0.2">
      <c r="A271" t="str">
        <v>Id270</v>
      </c>
    </row>
    <row r="272" spans="1:1" x14ac:dyDescent="0.2">
      <c r="A272" t="str">
        <v>Id271</v>
      </c>
    </row>
    <row r="273" spans="1:1" x14ac:dyDescent="0.2">
      <c r="A273" t="str">
        <v>Id272</v>
      </c>
    </row>
    <row r="274" spans="1:1" x14ac:dyDescent="0.2">
      <c r="A274" t="str">
        <v>Id273</v>
      </c>
    </row>
    <row r="275" spans="1:1" x14ac:dyDescent="0.2">
      <c r="A275" t="str">
        <v>Id274</v>
      </c>
    </row>
    <row r="276" spans="1:1" x14ac:dyDescent="0.2">
      <c r="A276" t="str">
        <v>Id275</v>
      </c>
    </row>
    <row r="277" spans="1:1" x14ac:dyDescent="0.2">
      <c r="A277" t="str">
        <v>Id276</v>
      </c>
    </row>
    <row r="278" spans="1:1" x14ac:dyDescent="0.2">
      <c r="A278" t="str">
        <v>Id277</v>
      </c>
    </row>
    <row r="279" spans="1:1" x14ac:dyDescent="0.2">
      <c r="A279" t="str">
        <v>Id278</v>
      </c>
    </row>
    <row r="280" spans="1:1" x14ac:dyDescent="0.2">
      <c r="A280" t="str">
        <v>Id279</v>
      </c>
    </row>
    <row r="281" spans="1:1" x14ac:dyDescent="0.2">
      <c r="A281" t="str">
        <v>Id280</v>
      </c>
    </row>
    <row r="282" spans="1:1" x14ac:dyDescent="0.2">
      <c r="A282" t="str">
        <v>Id281</v>
      </c>
    </row>
    <row r="283" spans="1:1" x14ac:dyDescent="0.2">
      <c r="A283" t="str">
        <v>Id282</v>
      </c>
    </row>
    <row r="284" spans="1:1" x14ac:dyDescent="0.2">
      <c r="A284" t="str">
        <v>Id283</v>
      </c>
    </row>
    <row r="285" spans="1:1" x14ac:dyDescent="0.2">
      <c r="A285" t="str">
        <v>Id284</v>
      </c>
    </row>
    <row r="286" spans="1:1" x14ac:dyDescent="0.2">
      <c r="A286" t="str">
        <v>Id285</v>
      </c>
    </row>
    <row r="287" spans="1:1" x14ac:dyDescent="0.2">
      <c r="A287" t="str">
        <v>Id286</v>
      </c>
    </row>
    <row r="288" spans="1:1" x14ac:dyDescent="0.2">
      <c r="A288" t="str">
        <v>Id287</v>
      </c>
    </row>
    <row r="289" spans="1:1" x14ac:dyDescent="0.2">
      <c r="A289" t="str">
        <v>Id288</v>
      </c>
    </row>
    <row r="290" spans="1:1" x14ac:dyDescent="0.2">
      <c r="A290" t="str">
        <v>Id289</v>
      </c>
    </row>
    <row r="291" spans="1:1" x14ac:dyDescent="0.2">
      <c r="A291" t="str">
        <v>Id290</v>
      </c>
    </row>
    <row r="292" spans="1:1" x14ac:dyDescent="0.2">
      <c r="A292" t="str">
        <v>Id291</v>
      </c>
    </row>
    <row r="293" spans="1:1" x14ac:dyDescent="0.2">
      <c r="A293" t="str">
        <v>Id292</v>
      </c>
    </row>
    <row r="294" spans="1:1" x14ac:dyDescent="0.2">
      <c r="A294" t="str">
        <v>Id293</v>
      </c>
    </row>
    <row r="295" spans="1:1" x14ac:dyDescent="0.2">
      <c r="A295" t="str">
        <v>Id294</v>
      </c>
    </row>
    <row r="296" spans="1:1" x14ac:dyDescent="0.2">
      <c r="A296" t="str">
        <v>Id295</v>
      </c>
    </row>
    <row r="297" spans="1:1" x14ac:dyDescent="0.2">
      <c r="A297" t="str">
        <v>Id296</v>
      </c>
    </row>
    <row r="298" spans="1:1" x14ac:dyDescent="0.2">
      <c r="A298" t="str">
        <v>Id297</v>
      </c>
    </row>
    <row r="299" spans="1:1" x14ac:dyDescent="0.2">
      <c r="A299" t="str">
        <v>Id298</v>
      </c>
    </row>
    <row r="300" spans="1:1" x14ac:dyDescent="0.2">
      <c r="A300" t="str">
        <v>Id299</v>
      </c>
    </row>
    <row r="301" spans="1:1" x14ac:dyDescent="0.2">
      <c r="A301" t="str">
        <v>Id300</v>
      </c>
    </row>
    <row r="302" spans="1:1" x14ac:dyDescent="0.2">
      <c r="A302" t="str">
        <v>Id301</v>
      </c>
    </row>
    <row r="303" spans="1:1" x14ac:dyDescent="0.2">
      <c r="A303" t="str">
        <v>Id302</v>
      </c>
    </row>
    <row r="304" spans="1:1" x14ac:dyDescent="0.2">
      <c r="A304" t="str">
        <v>Id303</v>
      </c>
    </row>
    <row r="305" spans="1:1" x14ac:dyDescent="0.2">
      <c r="A305" t="str">
        <v>Id304</v>
      </c>
    </row>
    <row r="306" spans="1:1" x14ac:dyDescent="0.2">
      <c r="A306" t="str">
        <v>Id305</v>
      </c>
    </row>
    <row r="307" spans="1:1" x14ac:dyDescent="0.2">
      <c r="A307" t="str">
        <v>Id306</v>
      </c>
    </row>
    <row r="308" spans="1:1" x14ac:dyDescent="0.2">
      <c r="A308" t="str">
        <v>Id307</v>
      </c>
    </row>
    <row r="309" spans="1:1" x14ac:dyDescent="0.2">
      <c r="A309" t="str">
        <v>Id308</v>
      </c>
    </row>
    <row r="310" spans="1:1" x14ac:dyDescent="0.2">
      <c r="A310" t="str">
        <v>Id309</v>
      </c>
    </row>
    <row r="311" spans="1:1" x14ac:dyDescent="0.2">
      <c r="A311" t="str">
        <v>Id310</v>
      </c>
    </row>
    <row r="312" spans="1:1" x14ac:dyDescent="0.2">
      <c r="A312" t="str">
        <v>Id311</v>
      </c>
    </row>
    <row r="313" spans="1:1" x14ac:dyDescent="0.2">
      <c r="A313" t="str">
        <v>Id312</v>
      </c>
    </row>
    <row r="314" spans="1:1" x14ac:dyDescent="0.2">
      <c r="A314" t="str">
        <v>Id313</v>
      </c>
    </row>
    <row r="315" spans="1:1" x14ac:dyDescent="0.2">
      <c r="A315" t="str">
        <v>Id314</v>
      </c>
    </row>
    <row r="316" spans="1:1" x14ac:dyDescent="0.2">
      <c r="A316" t="str">
        <v>Id315</v>
      </c>
    </row>
    <row r="317" spans="1:1" x14ac:dyDescent="0.2">
      <c r="A317" t="str">
        <v>Id316</v>
      </c>
    </row>
    <row r="318" spans="1:1" x14ac:dyDescent="0.2">
      <c r="A318" t="str">
        <v>Id317</v>
      </c>
    </row>
    <row r="319" spans="1:1" x14ac:dyDescent="0.2">
      <c r="A319" t="str">
        <v>Id318</v>
      </c>
    </row>
    <row r="320" spans="1:1" x14ac:dyDescent="0.2">
      <c r="A320" t="str">
        <v>Id319</v>
      </c>
    </row>
    <row r="321" spans="1:1" x14ac:dyDescent="0.2">
      <c r="A321" t="str">
        <v>Id320</v>
      </c>
    </row>
    <row r="322" spans="1:1" x14ac:dyDescent="0.2">
      <c r="A322" t="str">
        <v>Id321</v>
      </c>
    </row>
    <row r="323" spans="1:1" x14ac:dyDescent="0.2">
      <c r="A323" t="str">
        <v>Id322</v>
      </c>
    </row>
    <row r="324" spans="1:1" x14ac:dyDescent="0.2">
      <c r="A324" t="str">
        <v>Id323</v>
      </c>
    </row>
    <row r="325" spans="1:1" x14ac:dyDescent="0.2">
      <c r="A325" t="str">
        <v>Id324</v>
      </c>
    </row>
    <row r="326" spans="1:1" x14ac:dyDescent="0.2">
      <c r="A326" t="str">
        <v>Id325</v>
      </c>
    </row>
    <row r="327" spans="1:1" x14ac:dyDescent="0.2">
      <c r="A327" t="str">
        <v>Id326</v>
      </c>
    </row>
    <row r="328" spans="1:1" x14ac:dyDescent="0.2">
      <c r="A328" t="str">
        <v>Id327</v>
      </c>
    </row>
    <row r="329" spans="1:1" x14ac:dyDescent="0.2">
      <c r="A329" t="str">
        <v>Id328</v>
      </c>
    </row>
    <row r="330" spans="1:1" x14ac:dyDescent="0.2">
      <c r="A330" t="str">
        <v>Id329</v>
      </c>
    </row>
    <row r="331" spans="1:1" x14ac:dyDescent="0.2">
      <c r="A331" t="str">
        <v>Id330</v>
      </c>
    </row>
    <row r="332" spans="1:1" x14ac:dyDescent="0.2">
      <c r="A332" t="str">
        <v>Id331</v>
      </c>
    </row>
    <row r="333" spans="1:1" x14ac:dyDescent="0.2">
      <c r="A333" t="str">
        <v>Id332</v>
      </c>
    </row>
    <row r="334" spans="1:1" x14ac:dyDescent="0.2">
      <c r="A334" t="str">
        <v>Id333</v>
      </c>
    </row>
    <row r="335" spans="1:1" x14ac:dyDescent="0.2">
      <c r="A335" t="str">
        <v>Id334</v>
      </c>
    </row>
    <row r="336" spans="1:1" x14ac:dyDescent="0.2">
      <c r="A336" t="str">
        <v>Id335</v>
      </c>
    </row>
    <row r="337" spans="1:1" x14ac:dyDescent="0.2">
      <c r="A337" t="str">
        <v>Id336</v>
      </c>
    </row>
    <row r="338" spans="1:1" x14ac:dyDescent="0.2">
      <c r="A338" t="str">
        <v>Id337</v>
      </c>
    </row>
    <row r="339" spans="1:1" x14ac:dyDescent="0.2">
      <c r="A339" t="str">
        <v>Id338</v>
      </c>
    </row>
    <row r="340" spans="1:1" x14ac:dyDescent="0.2">
      <c r="A340" t="str">
        <v>Id339</v>
      </c>
    </row>
    <row r="341" spans="1:1" x14ac:dyDescent="0.2">
      <c r="A341" t="str">
        <v>Id340</v>
      </c>
    </row>
    <row r="342" spans="1:1" x14ac:dyDescent="0.2">
      <c r="A342" t="str">
        <v>Id341</v>
      </c>
    </row>
    <row r="343" spans="1:1" x14ac:dyDescent="0.2">
      <c r="A343" t="str">
        <v>Id342</v>
      </c>
    </row>
    <row r="344" spans="1:1" x14ac:dyDescent="0.2">
      <c r="A344" t="str">
        <v>Id343</v>
      </c>
    </row>
    <row r="345" spans="1:1" x14ac:dyDescent="0.2">
      <c r="A345" t="str">
        <v>Id344</v>
      </c>
    </row>
    <row r="346" spans="1:1" x14ac:dyDescent="0.2">
      <c r="A346" t="str">
        <v>Id345</v>
      </c>
    </row>
    <row r="347" spans="1:1" x14ac:dyDescent="0.2">
      <c r="A347" t="str">
        <v>Id346</v>
      </c>
    </row>
    <row r="348" spans="1:1" x14ac:dyDescent="0.2">
      <c r="A348" t="str">
        <v>Id347</v>
      </c>
    </row>
    <row r="349" spans="1:1" x14ac:dyDescent="0.2">
      <c r="A349" t="str">
        <v>Id348</v>
      </c>
    </row>
    <row r="350" spans="1:1" x14ac:dyDescent="0.2">
      <c r="A350" t="str">
        <v>Id349</v>
      </c>
    </row>
    <row r="351" spans="1:1" x14ac:dyDescent="0.2">
      <c r="A351" t="str">
        <v>Id350</v>
      </c>
    </row>
    <row r="352" spans="1:1" x14ac:dyDescent="0.2">
      <c r="A352" t="str">
        <v>Id351</v>
      </c>
    </row>
    <row r="353" spans="1:1" x14ac:dyDescent="0.2">
      <c r="A353" t="str">
        <v>Id352</v>
      </c>
    </row>
    <row r="354" spans="1:1" x14ac:dyDescent="0.2">
      <c r="A354" t="str">
        <v>Id353</v>
      </c>
    </row>
    <row r="355" spans="1:1" x14ac:dyDescent="0.2">
      <c r="A355" t="str">
        <v>Id354</v>
      </c>
    </row>
    <row r="356" spans="1:1" x14ac:dyDescent="0.2">
      <c r="A356" t="str">
        <v>Id355</v>
      </c>
    </row>
    <row r="357" spans="1:1" x14ac:dyDescent="0.2">
      <c r="A357" t="str">
        <v>Id356</v>
      </c>
    </row>
    <row r="358" spans="1:1" x14ac:dyDescent="0.2">
      <c r="A358" t="str">
        <v>Id357</v>
      </c>
    </row>
    <row r="359" spans="1:1" x14ac:dyDescent="0.2">
      <c r="A359" t="str">
        <v>Id358</v>
      </c>
    </row>
    <row r="360" spans="1:1" x14ac:dyDescent="0.2">
      <c r="A360" t="str">
        <v>Id359</v>
      </c>
    </row>
    <row r="361" spans="1:1" x14ac:dyDescent="0.2">
      <c r="A361" t="str">
        <v>Id360</v>
      </c>
    </row>
    <row r="362" spans="1:1" x14ac:dyDescent="0.2">
      <c r="A362" t="str">
        <v>Id361</v>
      </c>
    </row>
    <row r="363" spans="1:1" x14ac:dyDescent="0.2">
      <c r="A363" t="str">
        <v>Id362</v>
      </c>
    </row>
    <row r="364" spans="1:1" x14ac:dyDescent="0.2">
      <c r="A364" t="str">
        <v>Id363</v>
      </c>
    </row>
    <row r="365" spans="1:1" x14ac:dyDescent="0.2">
      <c r="A365" t="str">
        <v>Id364</v>
      </c>
    </row>
    <row r="366" spans="1:1" x14ac:dyDescent="0.2">
      <c r="A366" t="str">
        <v>Id365</v>
      </c>
    </row>
    <row r="367" spans="1:1" x14ac:dyDescent="0.2">
      <c r="A367" t="str">
        <v>Id366</v>
      </c>
    </row>
    <row r="368" spans="1:1" x14ac:dyDescent="0.2">
      <c r="A368" t="str">
        <v>Id367</v>
      </c>
    </row>
    <row r="369" spans="1:1" x14ac:dyDescent="0.2">
      <c r="A369" t="str">
        <v>Id368</v>
      </c>
    </row>
    <row r="370" spans="1:1" x14ac:dyDescent="0.2">
      <c r="A370" t="str">
        <v>Id369</v>
      </c>
    </row>
    <row r="371" spans="1:1" x14ac:dyDescent="0.2">
      <c r="A371" t="str">
        <v>Id370</v>
      </c>
    </row>
    <row r="372" spans="1:1" x14ac:dyDescent="0.2">
      <c r="A372" t="str">
        <v>Id371</v>
      </c>
    </row>
    <row r="373" spans="1:1" x14ac:dyDescent="0.2">
      <c r="A373" t="str">
        <v>Id372</v>
      </c>
    </row>
    <row r="374" spans="1:1" x14ac:dyDescent="0.2">
      <c r="A374" t="str">
        <v>Id373</v>
      </c>
    </row>
    <row r="375" spans="1:1" x14ac:dyDescent="0.2">
      <c r="A375" t="str">
        <v>Id374</v>
      </c>
    </row>
    <row r="376" spans="1:1" x14ac:dyDescent="0.2">
      <c r="A376" t="str">
        <v>Id375</v>
      </c>
    </row>
    <row r="377" spans="1:1" x14ac:dyDescent="0.2">
      <c r="A377" t="str">
        <v>Id376</v>
      </c>
    </row>
    <row r="378" spans="1:1" x14ac:dyDescent="0.2">
      <c r="A378" t="str">
        <v>Id377</v>
      </c>
    </row>
    <row r="379" spans="1:1" x14ac:dyDescent="0.2">
      <c r="A379" t="str">
        <v>Id378</v>
      </c>
    </row>
    <row r="380" spans="1:1" x14ac:dyDescent="0.2">
      <c r="A380" t="str">
        <v>Id379</v>
      </c>
    </row>
    <row r="381" spans="1:1" x14ac:dyDescent="0.2">
      <c r="A381" t="str">
        <v>Id380</v>
      </c>
    </row>
    <row r="382" spans="1:1" x14ac:dyDescent="0.2">
      <c r="A382" t="str">
        <v>Id381</v>
      </c>
    </row>
    <row r="383" spans="1:1" x14ac:dyDescent="0.2">
      <c r="A383" t="str">
        <v>Id382</v>
      </c>
    </row>
    <row r="384" spans="1:1" x14ac:dyDescent="0.2">
      <c r="A384" t="str">
        <v>Id383</v>
      </c>
    </row>
    <row r="385" spans="1:1" x14ac:dyDescent="0.2">
      <c r="A385" t="str">
        <v>Id384</v>
      </c>
    </row>
    <row r="386" spans="1:1" x14ac:dyDescent="0.2">
      <c r="A386" t="str">
        <v>Id385</v>
      </c>
    </row>
    <row r="387" spans="1:1" x14ac:dyDescent="0.2">
      <c r="A387" t="str">
        <v>Id386</v>
      </c>
    </row>
    <row r="388" spans="1:1" x14ac:dyDescent="0.2">
      <c r="A388" t="str">
        <v>Id387</v>
      </c>
    </row>
    <row r="389" spans="1:1" x14ac:dyDescent="0.2">
      <c r="A389" t="str">
        <v>Id388</v>
      </c>
    </row>
    <row r="390" spans="1:1" x14ac:dyDescent="0.2">
      <c r="A390" t="str">
        <v>Id389</v>
      </c>
    </row>
    <row r="391" spans="1:1" x14ac:dyDescent="0.2">
      <c r="A391" t="str">
        <v>Id390</v>
      </c>
    </row>
    <row r="392" spans="1:1" x14ac:dyDescent="0.2">
      <c r="A392" t="str">
        <v>Id391</v>
      </c>
    </row>
    <row r="393" spans="1:1" x14ac:dyDescent="0.2">
      <c r="A393" t="str">
        <v>Id392</v>
      </c>
    </row>
    <row r="394" spans="1:1" x14ac:dyDescent="0.2">
      <c r="A394" t="str">
        <v>Id393</v>
      </c>
    </row>
    <row r="395" spans="1:1" x14ac:dyDescent="0.2">
      <c r="A395" t="str">
        <v>Id394</v>
      </c>
    </row>
    <row r="396" spans="1:1" x14ac:dyDescent="0.2">
      <c r="A396" t="str">
        <v>Id395</v>
      </c>
    </row>
    <row r="397" spans="1:1" x14ac:dyDescent="0.2">
      <c r="A397" t="str">
        <v>Id396</v>
      </c>
    </row>
    <row r="398" spans="1:1" x14ac:dyDescent="0.2">
      <c r="A398" t="str">
        <v>Id397</v>
      </c>
    </row>
    <row r="399" spans="1:1" x14ac:dyDescent="0.2">
      <c r="A399" t="str">
        <v>Id398</v>
      </c>
    </row>
    <row r="400" spans="1:1" x14ac:dyDescent="0.2">
      <c r="A400" t="str">
        <v>Id399</v>
      </c>
    </row>
    <row r="401" spans="1:1" x14ac:dyDescent="0.2">
      <c r="A401" t="str">
        <v>Id400</v>
      </c>
    </row>
    <row r="402" spans="1:1" x14ac:dyDescent="0.2">
      <c r="A402" t="str">
        <v>Id401</v>
      </c>
    </row>
    <row r="403" spans="1:1" x14ac:dyDescent="0.2">
      <c r="A403" t="str">
        <v>Id402</v>
      </c>
    </row>
    <row r="404" spans="1:1" x14ac:dyDescent="0.2">
      <c r="A404" t="str">
        <v>Id403</v>
      </c>
    </row>
    <row r="405" spans="1:1" x14ac:dyDescent="0.2">
      <c r="A405" t="str">
        <v>Id404</v>
      </c>
    </row>
    <row r="406" spans="1:1" x14ac:dyDescent="0.2">
      <c r="A406" t="str">
        <v>Id405</v>
      </c>
    </row>
    <row r="407" spans="1:1" x14ac:dyDescent="0.2">
      <c r="A407" t="str">
        <v>Id406</v>
      </c>
    </row>
    <row r="408" spans="1:1" x14ac:dyDescent="0.2">
      <c r="A408" t="str">
        <v>Id407</v>
      </c>
    </row>
    <row r="409" spans="1:1" x14ac:dyDescent="0.2">
      <c r="A409" t="str">
        <v>Id408</v>
      </c>
    </row>
    <row r="410" spans="1:1" x14ac:dyDescent="0.2">
      <c r="A410" t="str">
        <v>Id409</v>
      </c>
    </row>
    <row r="411" spans="1:1" x14ac:dyDescent="0.2">
      <c r="A411" t="str">
        <v>Id410</v>
      </c>
    </row>
    <row r="412" spans="1:1" x14ac:dyDescent="0.2">
      <c r="A412" t="str">
        <v>Id411</v>
      </c>
    </row>
    <row r="413" spans="1:1" x14ac:dyDescent="0.2">
      <c r="A413" t="str">
        <v>Id412</v>
      </c>
    </row>
    <row r="414" spans="1:1" x14ac:dyDescent="0.2">
      <c r="A414" t="str">
        <v>Id413</v>
      </c>
    </row>
    <row r="415" spans="1:1" x14ac:dyDescent="0.2">
      <c r="A415" t="str">
        <v>Id414</v>
      </c>
    </row>
    <row r="416" spans="1:1" x14ac:dyDescent="0.2">
      <c r="A416" t="str">
        <v>Id415</v>
      </c>
    </row>
    <row r="417" spans="1:1" x14ac:dyDescent="0.2">
      <c r="A417" t="str">
        <v>Id416</v>
      </c>
    </row>
    <row r="418" spans="1:1" x14ac:dyDescent="0.2">
      <c r="A418" t="str">
        <v>Id417</v>
      </c>
    </row>
    <row r="419" spans="1:1" x14ac:dyDescent="0.2">
      <c r="A419" t="str">
        <v>Id418</v>
      </c>
    </row>
    <row r="420" spans="1:1" x14ac:dyDescent="0.2">
      <c r="A420" t="str">
        <v>Id419</v>
      </c>
    </row>
    <row r="421" spans="1:1" x14ac:dyDescent="0.2">
      <c r="A421" t="str">
        <v>Id420</v>
      </c>
    </row>
    <row r="422" spans="1:1" x14ac:dyDescent="0.2">
      <c r="A422" t="str">
        <v>Id421</v>
      </c>
    </row>
    <row r="423" spans="1:1" x14ac:dyDescent="0.2">
      <c r="A423" t="str">
        <v>Id422</v>
      </c>
    </row>
    <row r="424" spans="1:1" x14ac:dyDescent="0.2">
      <c r="A424" t="str">
        <v>Id423</v>
      </c>
    </row>
    <row r="425" spans="1:1" x14ac:dyDescent="0.2">
      <c r="A425" t="str">
        <v>Id424</v>
      </c>
    </row>
    <row r="426" spans="1:1" x14ac:dyDescent="0.2">
      <c r="A426" t="str">
        <v>Id425</v>
      </c>
    </row>
    <row r="427" spans="1:1" x14ac:dyDescent="0.2">
      <c r="A427" t="str">
        <v>Id426</v>
      </c>
    </row>
    <row r="428" spans="1:1" x14ac:dyDescent="0.2">
      <c r="A428" t="str">
        <v>Id427</v>
      </c>
    </row>
    <row r="429" spans="1:1" x14ac:dyDescent="0.2">
      <c r="A429" t="str">
        <v>Id428</v>
      </c>
    </row>
    <row r="430" spans="1:1" x14ac:dyDescent="0.2">
      <c r="A430" t="str">
        <v>Id429</v>
      </c>
    </row>
    <row r="431" spans="1:1" x14ac:dyDescent="0.2">
      <c r="A431" t="str">
        <v>Id430</v>
      </c>
    </row>
    <row r="432" spans="1:1" x14ac:dyDescent="0.2">
      <c r="A432" t="str">
        <v>Id431</v>
      </c>
    </row>
    <row r="433" spans="1:1" x14ac:dyDescent="0.2">
      <c r="A433" t="str">
        <v>Id432</v>
      </c>
    </row>
    <row r="434" spans="1:1" x14ac:dyDescent="0.2">
      <c r="A434" t="str">
        <v>Id433</v>
      </c>
    </row>
    <row r="435" spans="1:1" x14ac:dyDescent="0.2">
      <c r="A435" t="str">
        <v>Id434</v>
      </c>
    </row>
    <row r="436" spans="1:1" x14ac:dyDescent="0.2">
      <c r="A436" t="str">
        <v>Id435</v>
      </c>
    </row>
    <row r="437" spans="1:1" x14ac:dyDescent="0.2">
      <c r="A437" t="str">
        <v>Id436</v>
      </c>
    </row>
    <row r="438" spans="1:1" x14ac:dyDescent="0.2">
      <c r="A438" t="str">
        <v>Id437</v>
      </c>
    </row>
    <row r="439" spans="1:1" x14ac:dyDescent="0.2">
      <c r="A439" t="str">
        <v>Id438</v>
      </c>
    </row>
    <row r="440" spans="1:1" x14ac:dyDescent="0.2">
      <c r="A440" t="str">
        <v>Id439</v>
      </c>
    </row>
    <row r="441" spans="1:1" x14ac:dyDescent="0.2">
      <c r="A441" t="str">
        <v>Id440</v>
      </c>
    </row>
    <row r="442" spans="1:1" x14ac:dyDescent="0.2">
      <c r="A442" t="str">
        <v>Id441</v>
      </c>
    </row>
    <row r="443" spans="1:1" x14ac:dyDescent="0.2">
      <c r="A443" t="str">
        <v>Id442</v>
      </c>
    </row>
    <row r="444" spans="1:1" x14ac:dyDescent="0.2">
      <c r="A444" t="str">
        <v>Id443</v>
      </c>
    </row>
    <row r="445" spans="1:1" x14ac:dyDescent="0.2">
      <c r="A445" t="str">
        <v>Id444</v>
      </c>
    </row>
    <row r="446" spans="1:1" x14ac:dyDescent="0.2">
      <c r="A446" t="str">
        <v>Id445</v>
      </c>
    </row>
    <row r="447" spans="1:1" x14ac:dyDescent="0.2">
      <c r="A447" t="str">
        <v>Id446</v>
      </c>
    </row>
    <row r="448" spans="1:1" x14ac:dyDescent="0.2">
      <c r="A448" t="str">
        <v>Id447</v>
      </c>
    </row>
    <row r="449" spans="1:1" x14ac:dyDescent="0.2">
      <c r="A449" t="str">
        <v>Id448</v>
      </c>
    </row>
    <row r="450" spans="1:1" x14ac:dyDescent="0.2">
      <c r="A450" t="str">
        <v>Id449</v>
      </c>
    </row>
    <row r="451" spans="1:1" x14ac:dyDescent="0.2">
      <c r="A451" t="str">
        <v>Id450</v>
      </c>
    </row>
    <row r="452" spans="1:1" x14ac:dyDescent="0.2">
      <c r="A452" t="str">
        <v>Id451</v>
      </c>
    </row>
    <row r="453" spans="1:1" x14ac:dyDescent="0.2">
      <c r="A453" t="str">
        <v>Id452</v>
      </c>
    </row>
    <row r="454" spans="1:1" x14ac:dyDescent="0.2">
      <c r="A454" t="str">
        <v>Id453</v>
      </c>
    </row>
    <row r="455" spans="1:1" x14ac:dyDescent="0.2">
      <c r="A455" t="str">
        <v>Id454</v>
      </c>
    </row>
    <row r="456" spans="1:1" x14ac:dyDescent="0.2">
      <c r="A456" t="str">
        <v>Id455</v>
      </c>
    </row>
    <row r="457" spans="1:1" x14ac:dyDescent="0.2">
      <c r="A457" t="str">
        <v>Id456</v>
      </c>
    </row>
    <row r="458" spans="1:1" x14ac:dyDescent="0.2">
      <c r="A458" t="str">
        <v>Id457</v>
      </c>
    </row>
    <row r="459" spans="1:1" x14ac:dyDescent="0.2">
      <c r="A459" t="str">
        <v>Id458</v>
      </c>
    </row>
    <row r="460" spans="1:1" x14ac:dyDescent="0.2">
      <c r="A460" t="str">
        <v>Id459</v>
      </c>
    </row>
    <row r="461" spans="1:1" x14ac:dyDescent="0.2">
      <c r="A461" t="str">
        <v>Id460</v>
      </c>
    </row>
    <row r="462" spans="1:1" x14ac:dyDescent="0.2">
      <c r="A462" t="str">
        <v>Id461</v>
      </c>
    </row>
    <row r="463" spans="1:1" x14ac:dyDescent="0.2">
      <c r="A463" t="str">
        <v>Id462</v>
      </c>
    </row>
    <row r="464" spans="1:1" x14ac:dyDescent="0.2">
      <c r="A464" t="str">
        <v>Id463</v>
      </c>
    </row>
    <row r="465" spans="1:1" x14ac:dyDescent="0.2">
      <c r="A465" t="str">
        <v>Id464</v>
      </c>
    </row>
    <row r="466" spans="1:1" x14ac:dyDescent="0.2">
      <c r="A466" t="str">
        <v>Id465</v>
      </c>
    </row>
    <row r="467" spans="1:1" x14ac:dyDescent="0.2">
      <c r="A467" t="str">
        <v>Id466</v>
      </c>
    </row>
    <row r="468" spans="1:1" x14ac:dyDescent="0.2">
      <c r="A468" t="str">
        <v>Id467</v>
      </c>
    </row>
    <row r="469" spans="1:1" x14ac:dyDescent="0.2">
      <c r="A469" t="str">
        <v>Id468</v>
      </c>
    </row>
    <row r="470" spans="1:1" x14ac:dyDescent="0.2">
      <c r="A470" t="str">
        <v>Id469</v>
      </c>
    </row>
    <row r="471" spans="1:1" x14ac:dyDescent="0.2">
      <c r="A471" t="str">
        <v>Id470</v>
      </c>
    </row>
    <row r="472" spans="1:1" x14ac:dyDescent="0.2">
      <c r="A472" t="str">
        <v>Id471</v>
      </c>
    </row>
    <row r="473" spans="1:1" x14ac:dyDescent="0.2">
      <c r="A473" t="str">
        <v>Id472</v>
      </c>
    </row>
    <row r="474" spans="1:1" x14ac:dyDescent="0.2">
      <c r="A474" t="str">
        <v>Id473</v>
      </c>
    </row>
    <row r="475" spans="1:1" x14ac:dyDescent="0.2">
      <c r="A475" t="str">
        <v>Id474</v>
      </c>
    </row>
    <row r="476" spans="1:1" x14ac:dyDescent="0.2">
      <c r="A476" t="str">
        <v>Id475</v>
      </c>
    </row>
    <row r="477" spans="1:1" x14ac:dyDescent="0.2">
      <c r="A477" t="str">
        <v>Id476</v>
      </c>
    </row>
    <row r="478" spans="1:1" x14ac:dyDescent="0.2">
      <c r="A478" t="str">
        <v>Id477</v>
      </c>
    </row>
    <row r="479" spans="1:1" x14ac:dyDescent="0.2">
      <c r="A479" t="str">
        <v>Id478</v>
      </c>
    </row>
    <row r="480" spans="1:1" x14ac:dyDescent="0.2">
      <c r="A480" t="str">
        <v>Id479</v>
      </c>
    </row>
    <row r="481" spans="1:1" x14ac:dyDescent="0.2">
      <c r="A481" t="str">
        <v>Id480</v>
      </c>
    </row>
    <row r="482" spans="1:1" x14ac:dyDescent="0.2">
      <c r="A482" t="str">
        <v>Id481</v>
      </c>
    </row>
    <row r="483" spans="1:1" x14ac:dyDescent="0.2">
      <c r="A483" t="str">
        <v>Id482</v>
      </c>
    </row>
    <row r="484" spans="1:1" x14ac:dyDescent="0.2">
      <c r="A484" t="str">
        <v>Id483</v>
      </c>
    </row>
    <row r="485" spans="1:1" x14ac:dyDescent="0.2">
      <c r="A485" t="str">
        <v>Id484</v>
      </c>
    </row>
    <row r="486" spans="1:1" x14ac:dyDescent="0.2">
      <c r="A486" t="str">
        <v>Id485</v>
      </c>
    </row>
    <row r="487" spans="1:1" x14ac:dyDescent="0.2">
      <c r="A487" t="str">
        <v>Id486</v>
      </c>
    </row>
    <row r="488" spans="1:1" x14ac:dyDescent="0.2">
      <c r="A488" t="str">
        <v>Id487</v>
      </c>
    </row>
    <row r="489" spans="1:1" x14ac:dyDescent="0.2">
      <c r="A489" t="str">
        <v>Id488</v>
      </c>
    </row>
    <row r="490" spans="1:1" x14ac:dyDescent="0.2">
      <c r="A490" t="str">
        <v>Id489</v>
      </c>
    </row>
    <row r="491" spans="1:1" x14ac:dyDescent="0.2">
      <c r="A491" t="str">
        <v>Id490</v>
      </c>
    </row>
    <row r="492" spans="1:1" x14ac:dyDescent="0.2">
      <c r="A492" t="str">
        <v>Id491</v>
      </c>
    </row>
    <row r="493" spans="1:1" x14ac:dyDescent="0.2">
      <c r="A493" t="str">
        <v>Id492</v>
      </c>
    </row>
    <row r="494" spans="1:1" x14ac:dyDescent="0.2">
      <c r="A494" t="str">
        <v>Id493</v>
      </c>
    </row>
    <row r="495" spans="1:1" x14ac:dyDescent="0.2">
      <c r="A495" t="str">
        <v>Id494</v>
      </c>
    </row>
    <row r="496" spans="1:1" x14ac:dyDescent="0.2">
      <c r="A496" t="str">
        <v>Id495</v>
      </c>
    </row>
    <row r="497" spans="1:1" x14ac:dyDescent="0.2">
      <c r="A497" t="str">
        <v>Id496</v>
      </c>
    </row>
    <row r="498" spans="1:1" x14ac:dyDescent="0.2">
      <c r="A498" t="str">
        <v>Id497</v>
      </c>
    </row>
    <row r="499" spans="1:1" x14ac:dyDescent="0.2">
      <c r="A499" t="str">
        <v>Id498</v>
      </c>
    </row>
    <row r="500" spans="1:1" x14ac:dyDescent="0.2">
      <c r="A500" t="str">
        <v>Id499</v>
      </c>
    </row>
    <row r="501" spans="1:1" x14ac:dyDescent="0.2">
      <c r="A501" t="str">
        <v>Id500</v>
      </c>
    </row>
    <row r="502" spans="1:1" x14ac:dyDescent="0.2">
      <c r="A502" t="str">
        <v>Id501</v>
      </c>
    </row>
    <row r="503" spans="1:1" x14ac:dyDescent="0.2">
      <c r="A503" t="str">
        <v>Id502</v>
      </c>
    </row>
    <row r="504" spans="1:1" x14ac:dyDescent="0.2">
      <c r="A504" t="str">
        <v>Id503</v>
      </c>
    </row>
    <row r="505" spans="1:1" x14ac:dyDescent="0.2">
      <c r="A505" t="str">
        <v>Id504</v>
      </c>
    </row>
    <row r="506" spans="1:1" x14ac:dyDescent="0.2">
      <c r="A506" t="str">
        <v>Id505</v>
      </c>
    </row>
    <row r="507" spans="1:1" x14ac:dyDescent="0.2">
      <c r="A507" t="str">
        <v>Id506</v>
      </c>
    </row>
    <row r="508" spans="1:1" x14ac:dyDescent="0.2">
      <c r="A508" t="str">
        <v>Id507</v>
      </c>
    </row>
    <row r="509" spans="1:1" x14ac:dyDescent="0.2">
      <c r="A509" t="str">
        <v>Id508</v>
      </c>
    </row>
    <row r="510" spans="1:1" x14ac:dyDescent="0.2">
      <c r="A510" t="str">
        <v>Id509</v>
      </c>
    </row>
    <row r="511" spans="1:1" x14ac:dyDescent="0.2">
      <c r="A511" t="str">
        <v>Id510</v>
      </c>
    </row>
    <row r="512" spans="1:1" x14ac:dyDescent="0.2">
      <c r="A512" t="str">
        <v>Id511</v>
      </c>
    </row>
    <row r="513" spans="1:1" x14ac:dyDescent="0.2">
      <c r="A513" t="str">
        <v>Id512</v>
      </c>
    </row>
    <row r="514" spans="1:1" x14ac:dyDescent="0.2">
      <c r="A514" t="str">
        <v>Id513</v>
      </c>
    </row>
    <row r="515" spans="1:1" x14ac:dyDescent="0.2">
      <c r="A515" t="str">
        <v>Id514</v>
      </c>
    </row>
    <row r="516" spans="1:1" x14ac:dyDescent="0.2">
      <c r="A516" t="str">
        <v>Id515</v>
      </c>
    </row>
    <row r="517" spans="1:1" x14ac:dyDescent="0.2">
      <c r="A517" t="str">
        <v>Id516</v>
      </c>
    </row>
    <row r="518" spans="1:1" x14ac:dyDescent="0.2">
      <c r="A518" t="str">
        <v>Id517</v>
      </c>
    </row>
    <row r="519" spans="1:1" x14ac:dyDescent="0.2">
      <c r="A519" t="str">
        <v>Id518</v>
      </c>
    </row>
    <row r="520" spans="1:1" x14ac:dyDescent="0.2">
      <c r="A520" t="str">
        <v>Id519</v>
      </c>
    </row>
    <row r="521" spans="1:1" x14ac:dyDescent="0.2">
      <c r="A521" t="str">
        <v>Id520</v>
      </c>
    </row>
    <row r="522" spans="1:1" x14ac:dyDescent="0.2">
      <c r="A522" t="str">
        <v>Id521</v>
      </c>
    </row>
    <row r="523" spans="1:1" x14ac:dyDescent="0.2">
      <c r="A523" t="str">
        <v>Id522</v>
      </c>
    </row>
    <row r="524" spans="1:1" x14ac:dyDescent="0.2">
      <c r="A524" t="str">
        <v>Id523</v>
      </c>
    </row>
    <row r="525" spans="1:1" x14ac:dyDescent="0.2">
      <c r="A525" t="str">
        <v>Id524</v>
      </c>
    </row>
    <row r="526" spans="1:1" x14ac:dyDescent="0.2">
      <c r="A526" t="str">
        <v>Id525</v>
      </c>
    </row>
    <row r="527" spans="1:1" x14ac:dyDescent="0.2">
      <c r="A527" t="str">
        <v>Id526</v>
      </c>
    </row>
    <row r="528" spans="1:1" x14ac:dyDescent="0.2">
      <c r="A528" t="str">
        <v>Id527</v>
      </c>
    </row>
    <row r="529" spans="1:1" x14ac:dyDescent="0.2">
      <c r="A529" t="str">
        <v>Id528</v>
      </c>
    </row>
    <row r="530" spans="1:1" x14ac:dyDescent="0.2">
      <c r="A530" t="str">
        <v>Id529</v>
      </c>
    </row>
    <row r="531" spans="1:1" x14ac:dyDescent="0.2">
      <c r="A531" t="str">
        <v>Id530</v>
      </c>
    </row>
    <row r="532" spans="1:1" x14ac:dyDescent="0.2">
      <c r="A532" t="str">
        <v>Id531</v>
      </c>
    </row>
    <row r="533" spans="1:1" x14ac:dyDescent="0.2">
      <c r="A533" t="str">
        <v>Id532</v>
      </c>
    </row>
    <row r="534" spans="1:1" x14ac:dyDescent="0.2">
      <c r="A534" t="str">
        <v>Id533</v>
      </c>
    </row>
    <row r="535" spans="1:1" x14ac:dyDescent="0.2">
      <c r="A535" t="str">
        <v>Id534</v>
      </c>
    </row>
    <row r="536" spans="1:1" x14ac:dyDescent="0.2">
      <c r="A536" t="str">
        <v>Id535</v>
      </c>
    </row>
    <row r="537" spans="1:1" x14ac:dyDescent="0.2">
      <c r="A537" t="str">
        <v>Id536</v>
      </c>
    </row>
    <row r="538" spans="1:1" x14ac:dyDescent="0.2">
      <c r="A538" t="str">
        <v>Id537</v>
      </c>
    </row>
    <row r="539" spans="1:1" x14ac:dyDescent="0.2">
      <c r="A539" t="str">
        <v>Id538</v>
      </c>
    </row>
    <row r="540" spans="1:1" x14ac:dyDescent="0.2">
      <c r="A540" t="str">
        <v>Id539</v>
      </c>
    </row>
    <row r="541" spans="1:1" x14ac:dyDescent="0.2">
      <c r="A541" t="str">
        <v>Id540</v>
      </c>
    </row>
    <row r="542" spans="1:1" x14ac:dyDescent="0.2">
      <c r="A542" t="str">
        <v>Id541</v>
      </c>
    </row>
    <row r="543" spans="1:1" x14ac:dyDescent="0.2">
      <c r="A543" t="str">
        <v>Id542</v>
      </c>
    </row>
    <row r="544" spans="1:1" x14ac:dyDescent="0.2">
      <c r="A544" t="str">
        <v>Id543</v>
      </c>
    </row>
    <row r="545" spans="1:1" x14ac:dyDescent="0.2">
      <c r="A545" t="str">
        <v>Id544</v>
      </c>
    </row>
    <row r="546" spans="1:1" x14ac:dyDescent="0.2">
      <c r="A546" t="str">
        <v>Id545</v>
      </c>
    </row>
    <row r="547" spans="1:1" x14ac:dyDescent="0.2">
      <c r="A547" t="str">
        <v>Id546</v>
      </c>
    </row>
    <row r="548" spans="1:1" x14ac:dyDescent="0.2">
      <c r="A548" t="str">
        <v>Id547</v>
      </c>
    </row>
    <row r="549" spans="1:1" x14ac:dyDescent="0.2">
      <c r="A549" t="str">
        <v>Id548</v>
      </c>
    </row>
    <row r="550" spans="1:1" x14ac:dyDescent="0.2">
      <c r="A550" t="str">
        <v>Id549</v>
      </c>
    </row>
    <row r="551" spans="1:1" x14ac:dyDescent="0.2">
      <c r="A551" t="str">
        <v>Id550</v>
      </c>
    </row>
    <row r="552" spans="1:1" x14ac:dyDescent="0.2">
      <c r="A552" t="str">
        <v>Id551</v>
      </c>
    </row>
    <row r="553" spans="1:1" x14ac:dyDescent="0.2">
      <c r="A553" t="str">
        <v>Id552</v>
      </c>
    </row>
    <row r="554" spans="1:1" x14ac:dyDescent="0.2">
      <c r="A554" t="str">
        <v>Id553</v>
      </c>
    </row>
    <row r="555" spans="1:1" x14ac:dyDescent="0.2">
      <c r="A555" t="str">
        <v>Id554</v>
      </c>
    </row>
    <row r="556" spans="1:1" x14ac:dyDescent="0.2">
      <c r="A556" t="str">
        <v>Id555</v>
      </c>
    </row>
    <row r="557" spans="1:1" x14ac:dyDescent="0.2">
      <c r="A557" t="str">
        <v>Id556</v>
      </c>
    </row>
    <row r="558" spans="1:1" x14ac:dyDescent="0.2">
      <c r="A558" t="str">
        <v>Id557</v>
      </c>
    </row>
    <row r="559" spans="1:1" x14ac:dyDescent="0.2">
      <c r="A559" t="str">
        <v>Id558</v>
      </c>
    </row>
    <row r="560" spans="1:1" x14ac:dyDescent="0.2">
      <c r="A560" t="str">
        <v>Id559</v>
      </c>
    </row>
    <row r="561" spans="1:1" x14ac:dyDescent="0.2">
      <c r="A561" t="str">
        <v>Id560</v>
      </c>
    </row>
    <row r="562" spans="1:1" x14ac:dyDescent="0.2">
      <c r="A562" t="str">
        <v>Id561</v>
      </c>
    </row>
    <row r="563" spans="1:1" x14ac:dyDescent="0.2">
      <c r="A563" t="str">
        <v>Id562</v>
      </c>
    </row>
    <row r="564" spans="1:1" x14ac:dyDescent="0.2">
      <c r="A564" t="str">
        <v>Id563</v>
      </c>
    </row>
    <row r="565" spans="1:1" x14ac:dyDescent="0.2">
      <c r="A565" t="str">
        <v>Id564</v>
      </c>
    </row>
    <row r="566" spans="1:1" x14ac:dyDescent="0.2">
      <c r="A566" t="str">
        <v>Id565</v>
      </c>
    </row>
    <row r="567" spans="1:1" x14ac:dyDescent="0.2">
      <c r="A567" t="str">
        <v>Id566</v>
      </c>
    </row>
    <row r="568" spans="1:1" x14ac:dyDescent="0.2">
      <c r="A568" t="str">
        <v>Id567</v>
      </c>
    </row>
    <row r="569" spans="1:1" x14ac:dyDescent="0.2">
      <c r="A569" t="str">
        <v>Id568</v>
      </c>
    </row>
    <row r="570" spans="1:1" x14ac:dyDescent="0.2">
      <c r="A570" t="str">
        <v>Id569</v>
      </c>
    </row>
    <row r="571" spans="1:1" x14ac:dyDescent="0.2">
      <c r="A571" t="str">
        <v>Id570</v>
      </c>
    </row>
    <row r="572" spans="1:1" x14ac:dyDescent="0.2">
      <c r="A572" t="str">
        <v>Id571</v>
      </c>
    </row>
    <row r="573" spans="1:1" x14ac:dyDescent="0.2">
      <c r="A573" t="str">
        <v>Id572</v>
      </c>
    </row>
    <row r="574" spans="1:1" x14ac:dyDescent="0.2">
      <c r="A574" t="str">
        <v>Id573</v>
      </c>
    </row>
    <row r="575" spans="1:1" x14ac:dyDescent="0.2">
      <c r="A575" t="str">
        <v>Id574</v>
      </c>
    </row>
    <row r="576" spans="1:1" x14ac:dyDescent="0.2">
      <c r="A576" t="str">
        <v>Id575</v>
      </c>
    </row>
    <row r="577" spans="1:1" x14ac:dyDescent="0.2">
      <c r="A577" t="str">
        <v>Id576</v>
      </c>
    </row>
    <row r="578" spans="1:1" x14ac:dyDescent="0.2">
      <c r="A578" t="str">
        <v>Id577</v>
      </c>
    </row>
    <row r="579" spans="1:1" x14ac:dyDescent="0.2">
      <c r="A579" t="str">
        <v>Id578</v>
      </c>
    </row>
    <row r="580" spans="1:1" x14ac:dyDescent="0.2">
      <c r="A580" t="str">
        <v>Id579</v>
      </c>
    </row>
    <row r="581" spans="1:1" x14ac:dyDescent="0.2">
      <c r="A581" t="str">
        <v>Id580</v>
      </c>
    </row>
    <row r="582" spans="1:1" x14ac:dyDescent="0.2">
      <c r="A582" t="str">
        <v>Id581</v>
      </c>
    </row>
    <row r="583" spans="1:1" x14ac:dyDescent="0.2">
      <c r="A583" t="str">
        <v>Id582</v>
      </c>
    </row>
    <row r="584" spans="1:1" x14ac:dyDescent="0.2">
      <c r="A584" t="str">
        <v>Id583</v>
      </c>
    </row>
    <row r="585" spans="1:1" x14ac:dyDescent="0.2">
      <c r="A585" t="str">
        <v>Id584</v>
      </c>
    </row>
    <row r="586" spans="1:1" x14ac:dyDescent="0.2">
      <c r="A586" t="str">
        <v>Id585</v>
      </c>
    </row>
    <row r="587" spans="1:1" x14ac:dyDescent="0.2">
      <c r="A587" t="str">
        <v>Id586</v>
      </c>
    </row>
    <row r="588" spans="1:1" x14ac:dyDescent="0.2">
      <c r="A588" t="str">
        <v>Id587</v>
      </c>
    </row>
    <row r="589" spans="1:1" x14ac:dyDescent="0.2">
      <c r="A589" t="str">
        <v>Id588</v>
      </c>
    </row>
    <row r="590" spans="1:1" x14ac:dyDescent="0.2">
      <c r="A590" t="str">
        <v>Id589</v>
      </c>
    </row>
    <row r="591" spans="1:1" x14ac:dyDescent="0.2">
      <c r="A591" t="str">
        <v>Id590</v>
      </c>
    </row>
    <row r="592" spans="1:1" x14ac:dyDescent="0.2">
      <c r="A592" t="str">
        <v>Id591</v>
      </c>
    </row>
    <row r="593" spans="1:1" x14ac:dyDescent="0.2">
      <c r="A593" t="str">
        <v>Id592</v>
      </c>
    </row>
    <row r="594" spans="1:1" x14ac:dyDescent="0.2">
      <c r="A594" t="str">
        <v>Id593</v>
      </c>
    </row>
    <row r="595" spans="1:1" x14ac:dyDescent="0.2">
      <c r="A595" t="str">
        <v>Id594</v>
      </c>
    </row>
    <row r="596" spans="1:1" x14ac:dyDescent="0.2">
      <c r="A596" t="str">
        <v>Id595</v>
      </c>
    </row>
    <row r="597" spans="1:1" x14ac:dyDescent="0.2">
      <c r="A597" t="str">
        <v>Id596</v>
      </c>
    </row>
    <row r="598" spans="1:1" x14ac:dyDescent="0.2">
      <c r="A598" t="str">
        <v>Id597</v>
      </c>
    </row>
    <row r="599" spans="1:1" x14ac:dyDescent="0.2">
      <c r="A599" t="str">
        <v>Id598</v>
      </c>
    </row>
    <row r="600" spans="1:1" x14ac:dyDescent="0.2">
      <c r="A600" t="str">
        <v>Id599</v>
      </c>
    </row>
    <row r="601" spans="1:1" x14ac:dyDescent="0.2">
      <c r="A601" t="str">
        <v>Id600</v>
      </c>
    </row>
    <row r="602" spans="1:1" x14ac:dyDescent="0.2">
      <c r="A602" t="str">
        <v>Id601</v>
      </c>
    </row>
    <row r="603" spans="1:1" x14ac:dyDescent="0.2">
      <c r="A603" t="str">
        <v>Id602</v>
      </c>
    </row>
    <row r="604" spans="1:1" x14ac:dyDescent="0.2">
      <c r="A604" t="str">
        <v>Id603</v>
      </c>
    </row>
    <row r="605" spans="1:1" x14ac:dyDescent="0.2">
      <c r="A605" t="str">
        <v>Id604</v>
      </c>
    </row>
    <row r="606" spans="1:1" x14ac:dyDescent="0.2">
      <c r="A606" t="str">
        <v>Id605</v>
      </c>
    </row>
    <row r="607" spans="1:1" x14ac:dyDescent="0.2">
      <c r="A607" t="str">
        <v>Id606</v>
      </c>
    </row>
    <row r="608" spans="1:1" x14ac:dyDescent="0.2">
      <c r="A608" t="str">
        <v>Id607</v>
      </c>
    </row>
    <row r="609" spans="1:1" x14ac:dyDescent="0.2">
      <c r="A609" t="str">
        <v>Id608</v>
      </c>
    </row>
    <row r="610" spans="1:1" x14ac:dyDescent="0.2">
      <c r="A610" t="str">
        <v>Id609</v>
      </c>
    </row>
    <row r="611" spans="1:1" x14ac:dyDescent="0.2">
      <c r="A611" t="str">
        <v>Id610</v>
      </c>
    </row>
    <row r="612" spans="1:1" x14ac:dyDescent="0.2">
      <c r="A612" t="str">
        <v>Id611</v>
      </c>
    </row>
    <row r="613" spans="1:1" x14ac:dyDescent="0.2">
      <c r="A613" t="str">
        <v>Id612</v>
      </c>
    </row>
    <row r="614" spans="1:1" x14ac:dyDescent="0.2">
      <c r="A614" t="str">
        <v>Id613</v>
      </c>
    </row>
    <row r="615" spans="1:1" x14ac:dyDescent="0.2">
      <c r="A615" t="str">
        <v>Id614</v>
      </c>
    </row>
    <row r="616" spans="1:1" x14ac:dyDescent="0.2">
      <c r="A616" t="str">
        <v>Id615</v>
      </c>
    </row>
    <row r="617" spans="1:1" x14ac:dyDescent="0.2">
      <c r="A617" t="str">
        <v>Id616</v>
      </c>
    </row>
    <row r="618" spans="1:1" x14ac:dyDescent="0.2">
      <c r="A618" t="str">
        <v>Id617</v>
      </c>
    </row>
    <row r="619" spans="1:1" x14ac:dyDescent="0.2">
      <c r="A619" t="str">
        <v>Id618</v>
      </c>
    </row>
    <row r="620" spans="1:1" x14ac:dyDescent="0.2">
      <c r="A620" t="str">
        <v>Id619</v>
      </c>
    </row>
    <row r="621" spans="1:1" x14ac:dyDescent="0.2">
      <c r="A621" t="str">
        <v>Id620</v>
      </c>
    </row>
    <row r="622" spans="1:1" x14ac:dyDescent="0.2">
      <c r="A622" t="str">
        <v>Id621</v>
      </c>
    </row>
    <row r="623" spans="1:1" x14ac:dyDescent="0.2">
      <c r="A623" t="str">
        <v>Id622</v>
      </c>
    </row>
    <row r="624" spans="1:1" x14ac:dyDescent="0.2">
      <c r="A624" t="str">
        <v>Id623</v>
      </c>
    </row>
    <row r="625" spans="1:1" x14ac:dyDescent="0.2">
      <c r="A625" t="str">
        <v>Id624</v>
      </c>
    </row>
    <row r="626" spans="1:1" x14ac:dyDescent="0.2">
      <c r="A626" t="str">
        <v>Id625</v>
      </c>
    </row>
    <row r="627" spans="1:1" x14ac:dyDescent="0.2">
      <c r="A627" t="str">
        <v>Id626</v>
      </c>
    </row>
    <row r="628" spans="1:1" x14ac:dyDescent="0.2">
      <c r="A628" t="str">
        <v>Id627</v>
      </c>
    </row>
    <row r="629" spans="1:1" x14ac:dyDescent="0.2">
      <c r="A629" t="str">
        <v>Id628</v>
      </c>
    </row>
    <row r="630" spans="1:1" x14ac:dyDescent="0.2">
      <c r="A630" t="str">
        <v>Id629</v>
      </c>
    </row>
    <row r="631" spans="1:1" x14ac:dyDescent="0.2">
      <c r="A631" t="str">
        <v>Id630</v>
      </c>
    </row>
    <row r="632" spans="1:1" x14ac:dyDescent="0.2">
      <c r="A632" t="str">
        <v>Id631</v>
      </c>
    </row>
    <row r="633" spans="1:1" x14ac:dyDescent="0.2">
      <c r="A633" t="str">
        <v>Id632</v>
      </c>
    </row>
    <row r="634" spans="1:1" x14ac:dyDescent="0.2">
      <c r="A634" t="str">
        <v>Id633</v>
      </c>
    </row>
    <row r="635" spans="1:1" x14ac:dyDescent="0.2">
      <c r="A635" t="str">
        <v>Id634</v>
      </c>
    </row>
    <row r="636" spans="1:1" x14ac:dyDescent="0.2">
      <c r="A636" t="str">
        <v>Id635</v>
      </c>
    </row>
    <row r="637" spans="1:1" x14ac:dyDescent="0.2">
      <c r="A637" t="str">
        <v>Id636</v>
      </c>
    </row>
    <row r="638" spans="1:1" x14ac:dyDescent="0.2">
      <c r="A638" t="str">
        <v>Id637</v>
      </c>
    </row>
    <row r="639" spans="1:1" x14ac:dyDescent="0.2">
      <c r="A639" t="str">
        <v>Id638</v>
      </c>
    </row>
    <row r="640" spans="1:1" x14ac:dyDescent="0.2">
      <c r="A640" t="str">
        <v>Id639</v>
      </c>
    </row>
    <row r="641" spans="1:1" x14ac:dyDescent="0.2">
      <c r="A641" t="str">
        <v>Id640</v>
      </c>
    </row>
    <row r="642" spans="1:1" x14ac:dyDescent="0.2">
      <c r="A642" t="str">
        <v>Id641</v>
      </c>
    </row>
    <row r="643" spans="1:1" x14ac:dyDescent="0.2">
      <c r="A643" t="str">
        <v>Id642</v>
      </c>
    </row>
    <row r="644" spans="1:1" x14ac:dyDescent="0.2">
      <c r="A644" t="str">
        <v>Id643</v>
      </c>
    </row>
    <row r="645" spans="1:1" x14ac:dyDescent="0.2">
      <c r="A645" t="str">
        <v>Id644</v>
      </c>
    </row>
    <row r="646" spans="1:1" x14ac:dyDescent="0.2">
      <c r="A646" t="str">
        <v>Id645</v>
      </c>
    </row>
    <row r="647" spans="1:1" x14ac:dyDescent="0.2">
      <c r="A647" t="str">
        <v>Id646</v>
      </c>
    </row>
    <row r="648" spans="1:1" x14ac:dyDescent="0.2">
      <c r="A648" t="str">
        <v>Id647</v>
      </c>
    </row>
    <row r="649" spans="1:1" x14ac:dyDescent="0.2">
      <c r="A649" t="str">
        <v>Id648</v>
      </c>
    </row>
    <row r="650" spans="1:1" x14ac:dyDescent="0.2">
      <c r="A650" t="str">
        <v>Id649</v>
      </c>
    </row>
    <row r="651" spans="1:1" x14ac:dyDescent="0.2">
      <c r="A651" t="str">
        <v>Id650</v>
      </c>
    </row>
    <row r="652" spans="1:1" x14ac:dyDescent="0.2">
      <c r="A652" t="str">
        <v>Id651</v>
      </c>
    </row>
    <row r="653" spans="1:1" x14ac:dyDescent="0.2">
      <c r="A653" t="str">
        <v>Id652</v>
      </c>
    </row>
    <row r="654" spans="1:1" x14ac:dyDescent="0.2">
      <c r="A654" t="str">
        <v>Id653</v>
      </c>
    </row>
    <row r="655" spans="1:1" x14ac:dyDescent="0.2">
      <c r="A655" t="str">
        <v>Id654</v>
      </c>
    </row>
    <row r="656" spans="1:1" x14ac:dyDescent="0.2">
      <c r="A656" t="str">
        <v>Id655</v>
      </c>
    </row>
    <row r="657" spans="1:1" x14ac:dyDescent="0.2">
      <c r="A657" t="str">
        <v>Id656</v>
      </c>
    </row>
    <row r="658" spans="1:1" x14ac:dyDescent="0.2">
      <c r="A658" t="str">
        <v>Id657</v>
      </c>
    </row>
    <row r="659" spans="1:1" x14ac:dyDescent="0.2">
      <c r="A659" t="str">
        <v>Id658</v>
      </c>
    </row>
    <row r="660" spans="1:1" x14ac:dyDescent="0.2">
      <c r="A660" t="str">
        <v>Id659</v>
      </c>
    </row>
    <row r="661" spans="1:1" x14ac:dyDescent="0.2">
      <c r="A661" t="str">
        <v>Id660</v>
      </c>
    </row>
    <row r="662" spans="1:1" x14ac:dyDescent="0.2">
      <c r="A662" t="str">
        <v>Id661</v>
      </c>
    </row>
    <row r="663" spans="1:1" x14ac:dyDescent="0.2">
      <c r="A663" t="str">
        <v>Id662</v>
      </c>
    </row>
    <row r="664" spans="1:1" x14ac:dyDescent="0.2">
      <c r="A664" t="str">
        <v>Id663</v>
      </c>
    </row>
    <row r="665" spans="1:1" x14ac:dyDescent="0.2">
      <c r="A665" t="str">
        <v>Id664</v>
      </c>
    </row>
    <row r="666" spans="1:1" x14ac:dyDescent="0.2">
      <c r="A666" t="str">
        <v>Id665</v>
      </c>
    </row>
    <row r="667" spans="1:1" x14ac:dyDescent="0.2">
      <c r="A667" t="str">
        <v>Id666</v>
      </c>
    </row>
    <row r="668" spans="1:1" x14ac:dyDescent="0.2">
      <c r="A668" t="str">
        <v>Id667</v>
      </c>
    </row>
    <row r="669" spans="1:1" x14ac:dyDescent="0.2">
      <c r="A669" t="str">
        <v>Id668</v>
      </c>
    </row>
    <row r="670" spans="1:1" x14ac:dyDescent="0.2">
      <c r="A670" t="str">
        <v>Id669</v>
      </c>
    </row>
    <row r="671" spans="1:1" x14ac:dyDescent="0.2">
      <c r="A671" t="str">
        <v>Id670</v>
      </c>
    </row>
    <row r="672" spans="1:1" x14ac:dyDescent="0.2">
      <c r="A672" t="str">
        <v>Id671</v>
      </c>
    </row>
    <row r="673" spans="1:1" x14ac:dyDescent="0.2">
      <c r="A673" t="str">
        <v>Id672</v>
      </c>
    </row>
    <row r="674" spans="1:1" x14ac:dyDescent="0.2">
      <c r="A674" t="str">
        <v>Id673</v>
      </c>
    </row>
    <row r="675" spans="1:1" x14ac:dyDescent="0.2">
      <c r="A675" t="str">
        <v>Id674</v>
      </c>
    </row>
    <row r="676" spans="1:1" x14ac:dyDescent="0.2">
      <c r="A676" t="str">
        <v>Id675</v>
      </c>
    </row>
    <row r="677" spans="1:1" x14ac:dyDescent="0.2">
      <c r="A677" t="str">
        <v>Id676</v>
      </c>
    </row>
    <row r="678" spans="1:1" x14ac:dyDescent="0.2">
      <c r="A678" t="str">
        <v>Id677</v>
      </c>
    </row>
    <row r="679" spans="1:1" x14ac:dyDescent="0.2">
      <c r="A679" t="str">
        <v>Id678</v>
      </c>
    </row>
    <row r="680" spans="1:1" x14ac:dyDescent="0.2">
      <c r="A680" t="str">
        <v>Id679</v>
      </c>
    </row>
    <row r="681" spans="1:1" x14ac:dyDescent="0.2">
      <c r="A681" t="str">
        <v>Id680</v>
      </c>
    </row>
    <row r="682" spans="1:1" x14ac:dyDescent="0.2">
      <c r="A682" t="str">
        <v>Id681</v>
      </c>
    </row>
    <row r="683" spans="1:1" x14ac:dyDescent="0.2">
      <c r="A683" t="str">
        <v>Id682</v>
      </c>
    </row>
    <row r="684" spans="1:1" x14ac:dyDescent="0.2">
      <c r="A684" t="str">
        <v>Id683</v>
      </c>
    </row>
    <row r="685" spans="1:1" x14ac:dyDescent="0.2">
      <c r="A685" t="str">
        <v>Id684</v>
      </c>
    </row>
    <row r="686" spans="1:1" x14ac:dyDescent="0.2">
      <c r="A686" t="str">
        <v>Id685</v>
      </c>
    </row>
    <row r="687" spans="1:1" x14ac:dyDescent="0.2">
      <c r="A687" t="str">
        <v>Id686</v>
      </c>
    </row>
    <row r="688" spans="1:1" x14ac:dyDescent="0.2">
      <c r="A688" t="str">
        <v>Id687</v>
      </c>
    </row>
    <row r="689" spans="1:1" x14ac:dyDescent="0.2">
      <c r="A689" t="str">
        <v>Id688</v>
      </c>
    </row>
    <row r="690" spans="1:1" x14ac:dyDescent="0.2">
      <c r="A690" t="str">
        <v>Id689</v>
      </c>
    </row>
    <row r="691" spans="1:1" x14ac:dyDescent="0.2">
      <c r="A691" t="str">
        <v>Id690</v>
      </c>
    </row>
    <row r="692" spans="1:1" x14ac:dyDescent="0.2">
      <c r="A692" t="str">
        <v>Id691</v>
      </c>
    </row>
    <row r="693" spans="1:1" x14ac:dyDescent="0.2">
      <c r="A693" t="str">
        <v>Id692</v>
      </c>
    </row>
    <row r="694" spans="1:1" x14ac:dyDescent="0.2">
      <c r="A694" t="str">
        <v>Id693</v>
      </c>
    </row>
    <row r="695" spans="1:1" x14ac:dyDescent="0.2">
      <c r="A695" t="str">
        <v>Id694</v>
      </c>
    </row>
    <row r="696" spans="1:1" x14ac:dyDescent="0.2">
      <c r="A696" t="str">
        <v>Id695</v>
      </c>
    </row>
    <row r="697" spans="1:1" x14ac:dyDescent="0.2">
      <c r="A697" t="str">
        <v>Id696</v>
      </c>
    </row>
    <row r="698" spans="1:1" x14ac:dyDescent="0.2">
      <c r="A698" t="str">
        <v>Id697</v>
      </c>
    </row>
    <row r="699" spans="1:1" x14ac:dyDescent="0.2">
      <c r="A699" t="str">
        <v>Id698</v>
      </c>
    </row>
    <row r="700" spans="1:1" x14ac:dyDescent="0.2">
      <c r="A700" t="str">
        <v>Id699</v>
      </c>
    </row>
    <row r="701" spans="1:1" x14ac:dyDescent="0.2">
      <c r="A701" t="str">
        <v>Id700</v>
      </c>
    </row>
    <row r="702" spans="1:1" x14ac:dyDescent="0.2">
      <c r="A702" t="str">
        <v>Id701</v>
      </c>
    </row>
    <row r="703" spans="1:1" x14ac:dyDescent="0.2">
      <c r="A703" t="str">
        <v>Id702</v>
      </c>
    </row>
    <row r="704" spans="1:1" x14ac:dyDescent="0.2">
      <c r="A704" t="str">
        <v>Id703</v>
      </c>
    </row>
    <row r="705" spans="1:1" x14ac:dyDescent="0.2">
      <c r="A705" t="str">
        <v>Id704</v>
      </c>
    </row>
    <row r="706" spans="1:1" x14ac:dyDescent="0.2">
      <c r="A706" t="str">
        <v>Id705</v>
      </c>
    </row>
    <row r="707" spans="1:1" x14ac:dyDescent="0.2">
      <c r="A707" t="str">
        <v>Id706</v>
      </c>
    </row>
    <row r="708" spans="1:1" x14ac:dyDescent="0.2">
      <c r="A708" t="str">
        <v>Id707</v>
      </c>
    </row>
    <row r="709" spans="1:1" x14ac:dyDescent="0.2">
      <c r="A709" t="str">
        <v>Id708</v>
      </c>
    </row>
    <row r="710" spans="1:1" x14ac:dyDescent="0.2">
      <c r="A710" t="str">
        <v>Id709</v>
      </c>
    </row>
    <row r="711" spans="1:1" x14ac:dyDescent="0.2">
      <c r="A711" t="str">
        <v>Id710</v>
      </c>
    </row>
    <row r="712" spans="1:1" x14ac:dyDescent="0.2">
      <c r="A712" t="str">
        <v>Id711</v>
      </c>
    </row>
    <row r="713" spans="1:1" x14ac:dyDescent="0.2">
      <c r="A713" t="str">
        <v>Id712</v>
      </c>
    </row>
    <row r="714" spans="1:1" x14ac:dyDescent="0.2">
      <c r="A714" t="str">
        <v>Id713</v>
      </c>
    </row>
    <row r="715" spans="1:1" x14ac:dyDescent="0.2">
      <c r="A715" t="str">
        <v>Id714</v>
      </c>
    </row>
    <row r="716" spans="1:1" x14ac:dyDescent="0.2">
      <c r="A716" t="str">
        <v>Id715</v>
      </c>
    </row>
    <row r="717" spans="1:1" x14ac:dyDescent="0.2">
      <c r="A717" t="str">
        <v>Id716</v>
      </c>
    </row>
    <row r="718" spans="1:1" x14ac:dyDescent="0.2">
      <c r="A718" t="str">
        <v>Id717</v>
      </c>
    </row>
    <row r="719" spans="1:1" x14ac:dyDescent="0.2">
      <c r="A719" t="str">
        <v>Id718</v>
      </c>
    </row>
    <row r="720" spans="1:1" x14ac:dyDescent="0.2">
      <c r="A720" t="str">
        <v>Id719</v>
      </c>
    </row>
    <row r="721" spans="1:1" x14ac:dyDescent="0.2">
      <c r="A721" t="str">
        <v>Id720</v>
      </c>
    </row>
    <row r="722" spans="1:1" x14ac:dyDescent="0.2">
      <c r="A722" t="str">
        <v>Id721</v>
      </c>
    </row>
    <row r="723" spans="1:1" x14ac:dyDescent="0.2">
      <c r="A723" t="str">
        <v>Id722</v>
      </c>
    </row>
    <row r="724" spans="1:1" x14ac:dyDescent="0.2">
      <c r="A724" t="str">
        <v>Id723</v>
      </c>
    </row>
    <row r="725" spans="1:1" x14ac:dyDescent="0.2">
      <c r="A725" t="str">
        <v>Id724</v>
      </c>
    </row>
    <row r="726" spans="1:1" x14ac:dyDescent="0.2">
      <c r="A726" t="str">
        <v>Id725</v>
      </c>
    </row>
    <row r="727" spans="1:1" x14ac:dyDescent="0.2">
      <c r="A727" t="str">
        <v>Id726</v>
      </c>
    </row>
    <row r="728" spans="1:1" x14ac:dyDescent="0.2">
      <c r="A728" t="str">
        <v>Id727</v>
      </c>
    </row>
    <row r="729" spans="1:1" x14ac:dyDescent="0.2">
      <c r="A729" t="str">
        <v>Id728</v>
      </c>
    </row>
    <row r="730" spans="1:1" x14ac:dyDescent="0.2">
      <c r="A730" t="str">
        <v>Id729</v>
      </c>
    </row>
    <row r="731" spans="1:1" x14ac:dyDescent="0.2">
      <c r="A731" t="str">
        <v>Id730</v>
      </c>
    </row>
    <row r="732" spans="1:1" x14ac:dyDescent="0.2">
      <c r="A732" t="str">
        <v>Id731</v>
      </c>
    </row>
    <row r="733" spans="1:1" x14ac:dyDescent="0.2">
      <c r="A733" t="str">
        <v>Id732</v>
      </c>
    </row>
    <row r="734" spans="1:1" x14ac:dyDescent="0.2">
      <c r="A734" t="str">
        <v>Id733</v>
      </c>
    </row>
    <row r="735" spans="1:1" x14ac:dyDescent="0.2">
      <c r="A735" t="str">
        <v>Id734</v>
      </c>
    </row>
    <row r="736" spans="1:1" x14ac:dyDescent="0.2">
      <c r="A736" t="str">
        <v>Id735</v>
      </c>
    </row>
    <row r="737" spans="1:1" x14ac:dyDescent="0.2">
      <c r="A737" t="str">
        <v>Id736</v>
      </c>
    </row>
    <row r="738" spans="1:1" x14ac:dyDescent="0.2">
      <c r="A738" t="str">
        <v>Id737</v>
      </c>
    </row>
    <row r="739" spans="1:1" x14ac:dyDescent="0.2">
      <c r="A739" t="str">
        <v>Id738</v>
      </c>
    </row>
    <row r="740" spans="1:1" x14ac:dyDescent="0.2">
      <c r="A740" t="str">
        <v>Id739</v>
      </c>
    </row>
    <row r="741" spans="1:1" x14ac:dyDescent="0.2">
      <c r="A741" t="str">
        <v>Id740</v>
      </c>
    </row>
    <row r="742" spans="1:1" x14ac:dyDescent="0.2">
      <c r="A742" t="str">
        <v>Id741</v>
      </c>
    </row>
    <row r="743" spans="1:1" x14ac:dyDescent="0.2">
      <c r="A743" t="str">
        <v>Id742</v>
      </c>
    </row>
    <row r="744" spans="1:1" x14ac:dyDescent="0.2">
      <c r="A744" t="str">
        <v>Id743</v>
      </c>
    </row>
    <row r="745" spans="1:1" x14ac:dyDescent="0.2">
      <c r="A745" t="str">
        <v>Id744</v>
      </c>
    </row>
    <row r="746" spans="1:1" x14ac:dyDescent="0.2">
      <c r="A746" t="str">
        <v>Id745</v>
      </c>
    </row>
    <row r="747" spans="1:1" x14ac:dyDescent="0.2">
      <c r="A747" t="str">
        <v>Id746</v>
      </c>
    </row>
    <row r="748" spans="1:1" x14ac:dyDescent="0.2">
      <c r="A748" t="str">
        <v>Id747</v>
      </c>
    </row>
    <row r="749" spans="1:1" x14ac:dyDescent="0.2">
      <c r="A749" t="str">
        <v>Id748</v>
      </c>
    </row>
    <row r="750" spans="1:1" x14ac:dyDescent="0.2">
      <c r="A750" t="str">
        <v>Id749</v>
      </c>
    </row>
    <row r="751" spans="1:1" x14ac:dyDescent="0.2">
      <c r="A751" t="str">
        <v>Id750</v>
      </c>
    </row>
    <row r="752" spans="1:1" x14ac:dyDescent="0.2">
      <c r="A752" t="str">
        <v>Id751</v>
      </c>
    </row>
    <row r="753" spans="1:1" x14ac:dyDescent="0.2">
      <c r="A753" t="str">
        <v>Id752</v>
      </c>
    </row>
    <row r="754" spans="1:1" x14ac:dyDescent="0.2">
      <c r="A754" t="str">
        <v>Id753</v>
      </c>
    </row>
    <row r="755" spans="1:1" x14ac:dyDescent="0.2">
      <c r="A755" t="str">
        <v>Id754</v>
      </c>
    </row>
    <row r="756" spans="1:1" x14ac:dyDescent="0.2">
      <c r="A756" t="str">
        <v>Id755</v>
      </c>
    </row>
    <row r="757" spans="1:1" x14ac:dyDescent="0.2">
      <c r="A757" t="str">
        <v>Id756</v>
      </c>
    </row>
    <row r="758" spans="1:1" x14ac:dyDescent="0.2">
      <c r="A758" t="str">
        <v>Id757</v>
      </c>
    </row>
    <row r="759" spans="1:1" x14ac:dyDescent="0.2">
      <c r="A759" t="str">
        <v>Id758</v>
      </c>
    </row>
    <row r="760" spans="1:1" x14ac:dyDescent="0.2">
      <c r="A760" t="str">
        <v>Id759</v>
      </c>
    </row>
    <row r="761" spans="1:1" x14ac:dyDescent="0.2">
      <c r="A761" t="str">
        <v>Id760</v>
      </c>
    </row>
    <row r="762" spans="1:1" x14ac:dyDescent="0.2">
      <c r="A762" t="str">
        <v>Id761</v>
      </c>
    </row>
    <row r="763" spans="1:1" x14ac:dyDescent="0.2">
      <c r="A763" t="str">
        <v>Id762</v>
      </c>
    </row>
    <row r="764" spans="1:1" x14ac:dyDescent="0.2">
      <c r="A764" t="str">
        <v>Id763</v>
      </c>
    </row>
    <row r="765" spans="1:1" x14ac:dyDescent="0.2">
      <c r="A765" t="str">
        <v>Id764</v>
      </c>
    </row>
    <row r="766" spans="1:1" x14ac:dyDescent="0.2">
      <c r="A766" t="str">
        <v>Id765</v>
      </c>
    </row>
    <row r="767" spans="1:1" x14ac:dyDescent="0.2">
      <c r="A767" t="str">
        <v>Id766</v>
      </c>
    </row>
    <row r="768" spans="1:1" x14ac:dyDescent="0.2">
      <c r="A768" t="str">
        <v>Id767</v>
      </c>
    </row>
    <row r="769" spans="1:1" x14ac:dyDescent="0.2">
      <c r="A769" t="str">
        <v>Id768</v>
      </c>
    </row>
    <row r="770" spans="1:1" x14ac:dyDescent="0.2">
      <c r="A770" t="str">
        <v>Id769</v>
      </c>
    </row>
    <row r="771" spans="1:1" x14ac:dyDescent="0.2">
      <c r="A771" t="str">
        <v>Id770</v>
      </c>
    </row>
    <row r="772" spans="1:1" x14ac:dyDescent="0.2">
      <c r="A772" t="str">
        <v>Id771</v>
      </c>
    </row>
    <row r="773" spans="1:1" x14ac:dyDescent="0.2">
      <c r="A773" t="str">
        <v>Id772</v>
      </c>
    </row>
    <row r="774" spans="1:1" x14ac:dyDescent="0.2">
      <c r="A774" t="str">
        <v>Id773</v>
      </c>
    </row>
    <row r="775" spans="1:1" x14ac:dyDescent="0.2">
      <c r="A775" t="str">
        <v>Id774</v>
      </c>
    </row>
    <row r="776" spans="1:1" x14ac:dyDescent="0.2">
      <c r="A776" t="str">
        <v>Id775</v>
      </c>
    </row>
    <row r="777" spans="1:1" x14ac:dyDescent="0.2">
      <c r="A777" t="str">
        <v>Id776</v>
      </c>
    </row>
    <row r="778" spans="1:1" x14ac:dyDescent="0.2">
      <c r="A778" t="str">
        <v>Id777</v>
      </c>
    </row>
    <row r="779" spans="1:1" x14ac:dyDescent="0.2">
      <c r="A779" t="str">
        <v>Id778</v>
      </c>
    </row>
    <row r="780" spans="1:1" x14ac:dyDescent="0.2">
      <c r="A780" t="str">
        <v>Id779</v>
      </c>
    </row>
    <row r="781" spans="1:1" x14ac:dyDescent="0.2">
      <c r="A781" t="str">
        <v>Id780</v>
      </c>
    </row>
    <row r="782" spans="1:1" x14ac:dyDescent="0.2">
      <c r="A782" t="str">
        <v>Id781</v>
      </c>
    </row>
    <row r="783" spans="1:1" x14ac:dyDescent="0.2">
      <c r="A783" t="str">
        <v>Id782</v>
      </c>
    </row>
    <row r="784" spans="1:1" x14ac:dyDescent="0.2">
      <c r="A784" t="str">
        <v>Id783</v>
      </c>
    </row>
    <row r="785" spans="1:1" x14ac:dyDescent="0.2">
      <c r="A785" t="str">
        <v>Id784</v>
      </c>
    </row>
    <row r="786" spans="1:1" x14ac:dyDescent="0.2">
      <c r="A786" t="str">
        <v>Id785</v>
      </c>
    </row>
    <row r="787" spans="1:1" x14ac:dyDescent="0.2">
      <c r="A787" t="str">
        <v>Id786</v>
      </c>
    </row>
    <row r="788" spans="1:1" x14ac:dyDescent="0.2">
      <c r="A788" t="str">
        <v>Id787</v>
      </c>
    </row>
    <row r="789" spans="1:1" x14ac:dyDescent="0.2">
      <c r="A789" t="str">
        <v>Id788</v>
      </c>
    </row>
    <row r="790" spans="1:1" x14ac:dyDescent="0.2">
      <c r="A790" t="str">
        <v>Id789</v>
      </c>
    </row>
    <row r="791" spans="1:1" x14ac:dyDescent="0.2">
      <c r="A791" t="str">
        <v>Id790</v>
      </c>
    </row>
    <row r="792" spans="1:1" x14ac:dyDescent="0.2">
      <c r="A792" t="str">
        <v>Id791</v>
      </c>
    </row>
    <row r="793" spans="1:1" x14ac:dyDescent="0.2">
      <c r="A793" t="str">
        <v>Id792</v>
      </c>
    </row>
    <row r="794" spans="1:1" x14ac:dyDescent="0.2">
      <c r="A794" t="str">
        <v>Id793</v>
      </c>
    </row>
    <row r="795" spans="1:1" x14ac:dyDescent="0.2">
      <c r="A795" t="str">
        <v>Id794</v>
      </c>
    </row>
    <row r="796" spans="1:1" x14ac:dyDescent="0.2">
      <c r="A796" t="str">
        <v>Id795</v>
      </c>
    </row>
    <row r="797" spans="1:1" x14ac:dyDescent="0.2">
      <c r="A797" t="str">
        <v>Id796</v>
      </c>
    </row>
    <row r="798" spans="1:1" x14ac:dyDescent="0.2">
      <c r="A798" t="str">
        <v>Id797</v>
      </c>
    </row>
    <row r="799" spans="1:1" x14ac:dyDescent="0.2">
      <c r="A799" t="str">
        <v>Id798</v>
      </c>
    </row>
    <row r="800" spans="1:1" x14ac:dyDescent="0.2">
      <c r="A800" t="str">
        <v>Id799</v>
      </c>
    </row>
    <row r="801" spans="1:1" x14ac:dyDescent="0.2">
      <c r="A801" t="str">
        <v>Id800</v>
      </c>
    </row>
    <row r="802" spans="1:1" x14ac:dyDescent="0.2">
      <c r="A802" t="str">
        <v>Id801</v>
      </c>
    </row>
    <row r="803" spans="1:1" x14ac:dyDescent="0.2">
      <c r="A803" t="str">
        <v>Id802</v>
      </c>
    </row>
    <row r="804" spans="1:1" x14ac:dyDescent="0.2">
      <c r="A804" t="str">
        <v>Id803</v>
      </c>
    </row>
    <row r="805" spans="1:1" x14ac:dyDescent="0.2">
      <c r="A805" t="str">
        <v>Id804</v>
      </c>
    </row>
    <row r="806" spans="1:1" x14ac:dyDescent="0.2">
      <c r="A806" t="str">
        <v>Id805</v>
      </c>
    </row>
    <row r="807" spans="1:1" x14ac:dyDescent="0.2">
      <c r="A807" t="str">
        <v>Id806</v>
      </c>
    </row>
    <row r="808" spans="1:1" x14ac:dyDescent="0.2">
      <c r="A808" t="str">
        <v>Id807</v>
      </c>
    </row>
    <row r="809" spans="1:1" x14ac:dyDescent="0.2">
      <c r="A809" t="str">
        <v>Id808</v>
      </c>
    </row>
    <row r="810" spans="1:1" x14ac:dyDescent="0.2">
      <c r="A810" t="str">
        <v>Id809</v>
      </c>
    </row>
    <row r="811" spans="1:1" x14ac:dyDescent="0.2">
      <c r="A811" t="str">
        <v>Id810</v>
      </c>
    </row>
    <row r="812" spans="1:1" x14ac:dyDescent="0.2">
      <c r="A812" t="str">
        <v>Id811</v>
      </c>
    </row>
    <row r="813" spans="1:1" x14ac:dyDescent="0.2">
      <c r="A813" t="str">
        <v>Id812</v>
      </c>
    </row>
    <row r="814" spans="1:1" x14ac:dyDescent="0.2">
      <c r="A814" t="str">
        <v>Id813</v>
      </c>
    </row>
    <row r="815" spans="1:1" x14ac:dyDescent="0.2">
      <c r="A815" t="str">
        <v>Id814</v>
      </c>
    </row>
    <row r="816" spans="1:1" x14ac:dyDescent="0.2">
      <c r="A816" t="str">
        <v>Id815</v>
      </c>
    </row>
    <row r="817" spans="1:1" x14ac:dyDescent="0.2">
      <c r="A817" t="str">
        <v>Id816</v>
      </c>
    </row>
    <row r="818" spans="1:1" x14ac:dyDescent="0.2">
      <c r="A818" t="str">
        <v>Id817</v>
      </c>
    </row>
    <row r="819" spans="1:1" x14ac:dyDescent="0.2">
      <c r="A819" t="str">
        <v>Id818</v>
      </c>
    </row>
    <row r="820" spans="1:1" x14ac:dyDescent="0.2">
      <c r="A820" t="str">
        <v>Id819</v>
      </c>
    </row>
    <row r="821" spans="1:1" x14ac:dyDescent="0.2">
      <c r="A821" t="str">
        <v>Id820</v>
      </c>
    </row>
    <row r="822" spans="1:1" x14ac:dyDescent="0.2">
      <c r="A822" t="str">
        <v>Id821</v>
      </c>
    </row>
    <row r="823" spans="1:1" x14ac:dyDescent="0.2">
      <c r="A823" t="str">
        <v>Id822</v>
      </c>
    </row>
    <row r="824" spans="1:1" x14ac:dyDescent="0.2">
      <c r="A824" t="str">
        <v>Id823</v>
      </c>
    </row>
    <row r="825" spans="1:1" x14ac:dyDescent="0.2">
      <c r="A825" t="str">
        <v>Id824</v>
      </c>
    </row>
    <row r="826" spans="1:1" x14ac:dyDescent="0.2">
      <c r="A826" t="str">
        <v>Id825</v>
      </c>
    </row>
    <row r="827" spans="1:1" x14ac:dyDescent="0.2">
      <c r="A827" t="str">
        <v>Id826</v>
      </c>
    </row>
    <row r="828" spans="1:1" x14ac:dyDescent="0.2">
      <c r="A828" t="str">
        <v>Id827</v>
      </c>
    </row>
    <row r="829" spans="1:1" x14ac:dyDescent="0.2">
      <c r="A829" t="str">
        <v>Id828</v>
      </c>
    </row>
    <row r="830" spans="1:1" x14ac:dyDescent="0.2">
      <c r="A830" t="str">
        <v>Id829</v>
      </c>
    </row>
    <row r="831" spans="1:1" x14ac:dyDescent="0.2">
      <c r="A831" t="str">
        <v>Id830</v>
      </c>
    </row>
    <row r="832" spans="1:1" x14ac:dyDescent="0.2">
      <c r="A832" t="str">
        <v>Id831</v>
      </c>
    </row>
    <row r="833" spans="1:1" x14ac:dyDescent="0.2">
      <c r="A833" t="str">
        <v>Id832</v>
      </c>
    </row>
    <row r="834" spans="1:1" x14ac:dyDescent="0.2">
      <c r="A834" t="str">
        <v>Id833</v>
      </c>
    </row>
    <row r="835" spans="1:1" x14ac:dyDescent="0.2">
      <c r="A835" t="str">
        <v>Id834</v>
      </c>
    </row>
    <row r="836" spans="1:1" x14ac:dyDescent="0.2">
      <c r="A836" t="str">
        <v>Id835</v>
      </c>
    </row>
    <row r="837" spans="1:1" x14ac:dyDescent="0.2">
      <c r="A837" t="str">
        <v>Id836</v>
      </c>
    </row>
    <row r="838" spans="1:1" x14ac:dyDescent="0.2">
      <c r="A838" t="str">
        <v>Id837</v>
      </c>
    </row>
    <row r="839" spans="1:1" x14ac:dyDescent="0.2">
      <c r="A839" t="str">
        <v>Id838</v>
      </c>
    </row>
    <row r="840" spans="1:1" x14ac:dyDescent="0.2">
      <c r="A840" t="str">
        <v>Id839</v>
      </c>
    </row>
    <row r="841" spans="1:1" x14ac:dyDescent="0.2">
      <c r="A841" t="str">
        <v>Id840</v>
      </c>
    </row>
    <row r="842" spans="1:1" x14ac:dyDescent="0.2">
      <c r="A842" t="str">
        <v>Id841</v>
      </c>
    </row>
    <row r="843" spans="1:1" x14ac:dyDescent="0.2">
      <c r="A843" t="str">
        <v>Id842</v>
      </c>
    </row>
    <row r="844" spans="1:1" x14ac:dyDescent="0.2">
      <c r="A844" t="str">
        <v>Id843</v>
      </c>
    </row>
    <row r="845" spans="1:1" x14ac:dyDescent="0.2">
      <c r="A845" t="str">
        <v>Id844</v>
      </c>
    </row>
    <row r="846" spans="1:1" x14ac:dyDescent="0.2">
      <c r="A846" t="str">
        <v>Id845</v>
      </c>
    </row>
    <row r="847" spans="1:1" x14ac:dyDescent="0.2">
      <c r="A847" t="str">
        <v>Id846</v>
      </c>
    </row>
    <row r="848" spans="1:1" x14ac:dyDescent="0.2">
      <c r="A848" t="str">
        <v>Id847</v>
      </c>
    </row>
    <row r="849" spans="1:1" x14ac:dyDescent="0.2">
      <c r="A849" t="str">
        <v>Id848</v>
      </c>
    </row>
    <row r="850" spans="1:1" x14ac:dyDescent="0.2">
      <c r="A850" t="str">
        <v>Id849</v>
      </c>
    </row>
    <row r="851" spans="1:1" x14ac:dyDescent="0.2">
      <c r="A851" t="str">
        <v>Id850</v>
      </c>
    </row>
    <row r="852" spans="1:1" x14ac:dyDescent="0.2">
      <c r="A852" t="str">
        <v>Id851</v>
      </c>
    </row>
    <row r="853" spans="1:1" x14ac:dyDescent="0.2">
      <c r="A853" t="str">
        <v>Id852</v>
      </c>
    </row>
    <row r="854" spans="1:1" x14ac:dyDescent="0.2">
      <c r="A854" t="str">
        <v>Id853</v>
      </c>
    </row>
    <row r="855" spans="1:1" x14ac:dyDescent="0.2">
      <c r="A855" t="str">
        <v>Id854</v>
      </c>
    </row>
    <row r="856" spans="1:1" x14ac:dyDescent="0.2">
      <c r="A856" t="str">
        <v>Id855</v>
      </c>
    </row>
    <row r="857" spans="1:1" x14ac:dyDescent="0.2">
      <c r="A857" t="str">
        <v>Id856</v>
      </c>
    </row>
    <row r="858" spans="1:1" x14ac:dyDescent="0.2">
      <c r="A858" t="str">
        <v>Id857</v>
      </c>
    </row>
    <row r="859" spans="1:1" x14ac:dyDescent="0.2">
      <c r="A859" t="str">
        <v>Id858</v>
      </c>
    </row>
    <row r="860" spans="1:1" x14ac:dyDescent="0.2">
      <c r="A860" t="str">
        <v>Id859</v>
      </c>
    </row>
    <row r="861" spans="1:1" x14ac:dyDescent="0.2">
      <c r="A861" t="str">
        <v>Id860</v>
      </c>
    </row>
    <row r="862" spans="1:1" x14ac:dyDescent="0.2">
      <c r="A862" t="str">
        <v>Id861</v>
      </c>
    </row>
    <row r="863" spans="1:1" x14ac:dyDescent="0.2">
      <c r="A863" t="str">
        <v>Id862</v>
      </c>
    </row>
    <row r="864" spans="1:1" x14ac:dyDescent="0.2">
      <c r="A864" t="str">
        <v>Id863</v>
      </c>
    </row>
    <row r="865" spans="1:1" x14ac:dyDescent="0.2">
      <c r="A865" t="str">
        <v>Id864</v>
      </c>
    </row>
    <row r="866" spans="1:1" x14ac:dyDescent="0.2">
      <c r="A866" t="str">
        <v>Id865</v>
      </c>
    </row>
    <row r="867" spans="1:1" x14ac:dyDescent="0.2">
      <c r="A867" t="str">
        <v>Id866</v>
      </c>
    </row>
    <row r="868" spans="1:1" x14ac:dyDescent="0.2">
      <c r="A868" t="str">
        <v>Id867</v>
      </c>
    </row>
    <row r="869" spans="1:1" x14ac:dyDescent="0.2">
      <c r="A869" t="str">
        <v>Id868</v>
      </c>
    </row>
    <row r="870" spans="1:1" x14ac:dyDescent="0.2">
      <c r="A870" t="str">
        <v>Id869</v>
      </c>
    </row>
    <row r="871" spans="1:1" x14ac:dyDescent="0.2">
      <c r="A871" t="str">
        <v>Id870</v>
      </c>
    </row>
    <row r="872" spans="1:1" x14ac:dyDescent="0.2">
      <c r="A872" t="str">
        <v>Id871</v>
      </c>
    </row>
    <row r="873" spans="1:1" x14ac:dyDescent="0.2">
      <c r="A873" t="str">
        <v>Id872</v>
      </c>
    </row>
    <row r="874" spans="1:1" x14ac:dyDescent="0.2">
      <c r="A874" t="str">
        <v>Id873</v>
      </c>
    </row>
    <row r="875" spans="1:1" x14ac:dyDescent="0.2">
      <c r="A875" t="str">
        <v>Id874</v>
      </c>
    </row>
    <row r="876" spans="1:1" x14ac:dyDescent="0.2">
      <c r="A876" t="str">
        <v>Id875</v>
      </c>
    </row>
    <row r="877" spans="1:1" x14ac:dyDescent="0.2">
      <c r="A877" t="str">
        <v>Id876</v>
      </c>
    </row>
    <row r="878" spans="1:1" x14ac:dyDescent="0.2">
      <c r="A878" t="str">
        <v>Id877</v>
      </c>
    </row>
    <row r="879" spans="1:1" x14ac:dyDescent="0.2">
      <c r="A879" t="str">
        <v>Id878</v>
      </c>
    </row>
    <row r="880" spans="1:1" x14ac:dyDescent="0.2">
      <c r="A880" t="str">
        <v>Id879</v>
      </c>
    </row>
    <row r="881" spans="1:1" x14ac:dyDescent="0.2">
      <c r="A881" t="str">
        <v>Id880</v>
      </c>
    </row>
    <row r="882" spans="1:1" x14ac:dyDescent="0.2">
      <c r="A882" t="str">
        <v>Id881</v>
      </c>
    </row>
    <row r="883" spans="1:1" x14ac:dyDescent="0.2">
      <c r="A883" t="str">
        <v>Id882</v>
      </c>
    </row>
    <row r="884" spans="1:1" x14ac:dyDescent="0.2">
      <c r="A884" t="str">
        <v>Id883</v>
      </c>
    </row>
    <row r="885" spans="1:1" x14ac:dyDescent="0.2">
      <c r="A885" t="str">
        <v>Id884</v>
      </c>
    </row>
    <row r="886" spans="1:1" x14ac:dyDescent="0.2">
      <c r="A886" t="str">
        <v>Id885</v>
      </c>
    </row>
    <row r="887" spans="1:1" x14ac:dyDescent="0.2">
      <c r="A887" t="str">
        <v>Id886</v>
      </c>
    </row>
    <row r="888" spans="1:1" x14ac:dyDescent="0.2">
      <c r="A888" t="str">
        <v>Id887</v>
      </c>
    </row>
    <row r="889" spans="1:1" x14ac:dyDescent="0.2">
      <c r="A889" t="str">
        <v>Id888</v>
      </c>
    </row>
    <row r="890" spans="1:1" x14ac:dyDescent="0.2">
      <c r="A890" t="str">
        <v>Id889</v>
      </c>
    </row>
    <row r="891" spans="1:1" x14ac:dyDescent="0.2">
      <c r="A891" t="str">
        <v>Id890</v>
      </c>
    </row>
    <row r="892" spans="1:1" x14ac:dyDescent="0.2">
      <c r="A892" t="str">
        <v>Id891</v>
      </c>
    </row>
    <row r="893" spans="1:1" x14ac:dyDescent="0.2">
      <c r="A893" t="str">
        <v>Id892</v>
      </c>
    </row>
    <row r="894" spans="1:1" x14ac:dyDescent="0.2">
      <c r="A894" t="str">
        <v>Id893</v>
      </c>
    </row>
    <row r="895" spans="1:1" x14ac:dyDescent="0.2">
      <c r="A895" t="str">
        <v>Id894</v>
      </c>
    </row>
    <row r="896" spans="1:1" x14ac:dyDescent="0.2">
      <c r="A896" t="str">
        <v>Id895</v>
      </c>
    </row>
    <row r="897" spans="1:1" x14ac:dyDescent="0.2">
      <c r="A897" t="str">
        <v>Id896</v>
      </c>
    </row>
    <row r="898" spans="1:1" x14ac:dyDescent="0.2">
      <c r="A898" t="str">
        <v>Id897</v>
      </c>
    </row>
    <row r="899" spans="1:1" x14ac:dyDescent="0.2">
      <c r="A899" t="str">
        <v>Id898</v>
      </c>
    </row>
    <row r="900" spans="1:1" x14ac:dyDescent="0.2">
      <c r="A900" t="str">
        <v>Id899</v>
      </c>
    </row>
    <row r="901" spans="1:1" x14ac:dyDescent="0.2">
      <c r="A901" t="str">
        <v>Id900</v>
      </c>
    </row>
    <row r="902" spans="1:1" x14ac:dyDescent="0.2">
      <c r="A902" t="str">
        <v>Id901</v>
      </c>
    </row>
    <row r="903" spans="1:1" x14ac:dyDescent="0.2">
      <c r="A903" t="str">
        <v>Id902</v>
      </c>
    </row>
    <row r="904" spans="1:1" x14ac:dyDescent="0.2">
      <c r="A904" t="str">
        <v>Id903</v>
      </c>
    </row>
    <row r="905" spans="1:1" x14ac:dyDescent="0.2">
      <c r="A905" t="str">
        <v>Id904</v>
      </c>
    </row>
    <row r="906" spans="1:1" x14ac:dyDescent="0.2">
      <c r="A906" t="str">
        <v>Id905</v>
      </c>
    </row>
    <row r="907" spans="1:1" x14ac:dyDescent="0.2">
      <c r="A907" t="str">
        <v>Id906</v>
      </c>
    </row>
    <row r="908" spans="1:1" x14ac:dyDescent="0.2">
      <c r="A908" t="str">
        <v>Id907</v>
      </c>
    </row>
    <row r="909" spans="1:1" x14ac:dyDescent="0.2">
      <c r="A909" t="str">
        <v>Id908</v>
      </c>
    </row>
    <row r="910" spans="1:1" x14ac:dyDescent="0.2">
      <c r="A910" t="str">
        <v>Id909</v>
      </c>
    </row>
    <row r="911" spans="1:1" x14ac:dyDescent="0.2">
      <c r="A911" t="str">
        <v>Id910</v>
      </c>
    </row>
    <row r="912" spans="1:1" x14ac:dyDescent="0.2">
      <c r="A912" t="str">
        <v>Id911</v>
      </c>
    </row>
    <row r="913" spans="1:1" x14ac:dyDescent="0.2">
      <c r="A913" t="str">
        <v>Id912</v>
      </c>
    </row>
    <row r="914" spans="1:1" x14ac:dyDescent="0.2">
      <c r="A914" t="str">
        <v>Id913</v>
      </c>
    </row>
    <row r="915" spans="1:1" x14ac:dyDescent="0.2">
      <c r="A915" t="str">
        <v>Id914</v>
      </c>
    </row>
    <row r="916" spans="1:1" x14ac:dyDescent="0.2">
      <c r="A916" t="str">
        <v>Id915</v>
      </c>
    </row>
    <row r="917" spans="1:1" x14ac:dyDescent="0.2">
      <c r="A917" t="str">
        <v>Id916</v>
      </c>
    </row>
    <row r="918" spans="1:1" x14ac:dyDescent="0.2">
      <c r="A918" t="str">
        <v>Id917</v>
      </c>
    </row>
    <row r="919" spans="1:1" x14ac:dyDescent="0.2">
      <c r="A919" t="str">
        <v>Id918</v>
      </c>
    </row>
    <row r="920" spans="1:1" x14ac:dyDescent="0.2">
      <c r="A920" t="str">
        <v>Id919</v>
      </c>
    </row>
    <row r="921" spans="1:1" x14ac:dyDescent="0.2">
      <c r="A921" t="str">
        <v>Id920</v>
      </c>
    </row>
    <row r="922" spans="1:1" x14ac:dyDescent="0.2">
      <c r="A922" t="str">
        <v>Id921</v>
      </c>
    </row>
    <row r="923" spans="1:1" x14ac:dyDescent="0.2">
      <c r="A923" t="str">
        <v>Id922</v>
      </c>
    </row>
    <row r="924" spans="1:1" x14ac:dyDescent="0.2">
      <c r="A924" t="str">
        <v>Id923</v>
      </c>
    </row>
    <row r="925" spans="1:1" x14ac:dyDescent="0.2">
      <c r="A925" t="str">
        <v>Id924</v>
      </c>
    </row>
    <row r="926" spans="1:1" x14ac:dyDescent="0.2">
      <c r="A926" t="str">
        <v>Id925</v>
      </c>
    </row>
    <row r="927" spans="1:1" x14ac:dyDescent="0.2">
      <c r="A927" t="str">
        <v>Id926</v>
      </c>
    </row>
    <row r="928" spans="1:1" x14ac:dyDescent="0.2">
      <c r="A928" t="str">
        <v>Id927</v>
      </c>
    </row>
    <row r="929" spans="1:1" x14ac:dyDescent="0.2">
      <c r="A929" t="str">
        <v>Id928</v>
      </c>
    </row>
    <row r="930" spans="1:1" x14ac:dyDescent="0.2">
      <c r="A930" t="str">
        <v>Id929</v>
      </c>
    </row>
    <row r="931" spans="1:1" x14ac:dyDescent="0.2">
      <c r="A931" t="str">
        <v>Id930</v>
      </c>
    </row>
    <row r="932" spans="1:1" x14ac:dyDescent="0.2">
      <c r="A932" t="str">
        <v>Id931</v>
      </c>
    </row>
    <row r="933" spans="1:1" x14ac:dyDescent="0.2">
      <c r="A933" t="str">
        <v>Id932</v>
      </c>
    </row>
    <row r="934" spans="1:1" x14ac:dyDescent="0.2">
      <c r="A934" t="str">
        <v>Id933</v>
      </c>
    </row>
    <row r="935" spans="1:1" x14ac:dyDescent="0.2">
      <c r="A935" t="str">
        <v>Id934</v>
      </c>
    </row>
    <row r="936" spans="1:1" x14ac:dyDescent="0.2">
      <c r="A936" t="str">
        <v>Id935</v>
      </c>
    </row>
    <row r="937" spans="1:1" x14ac:dyDescent="0.2">
      <c r="A937" t="str">
        <v>Id936</v>
      </c>
    </row>
    <row r="938" spans="1:1" x14ac:dyDescent="0.2">
      <c r="A938" t="str">
        <v>Id937</v>
      </c>
    </row>
    <row r="939" spans="1:1" x14ac:dyDescent="0.2">
      <c r="A939" t="str">
        <v>Id938</v>
      </c>
    </row>
    <row r="940" spans="1:1" x14ac:dyDescent="0.2">
      <c r="A940" t="str">
        <v>Id939</v>
      </c>
    </row>
    <row r="941" spans="1:1" x14ac:dyDescent="0.2">
      <c r="A941" t="str">
        <v>Id940</v>
      </c>
    </row>
    <row r="942" spans="1:1" x14ac:dyDescent="0.2">
      <c r="A942" t="str">
        <v>Id941</v>
      </c>
    </row>
    <row r="943" spans="1:1" x14ac:dyDescent="0.2">
      <c r="A943" t="str">
        <v>Id942</v>
      </c>
    </row>
    <row r="944" spans="1:1" x14ac:dyDescent="0.2">
      <c r="A944" t="str">
        <v>Id943</v>
      </c>
    </row>
    <row r="945" spans="1:1" x14ac:dyDescent="0.2">
      <c r="A945" t="str">
        <v>Id944</v>
      </c>
    </row>
    <row r="946" spans="1:1" x14ac:dyDescent="0.2">
      <c r="A946" t="str">
        <v>Id945</v>
      </c>
    </row>
    <row r="947" spans="1:1" x14ac:dyDescent="0.2">
      <c r="A947" t="str">
        <v>Id946</v>
      </c>
    </row>
    <row r="948" spans="1:1" x14ac:dyDescent="0.2">
      <c r="A948" t="str">
        <v>Id947</v>
      </c>
    </row>
    <row r="949" spans="1:1" x14ac:dyDescent="0.2">
      <c r="A949" t="str">
        <v>Id948</v>
      </c>
    </row>
    <row r="950" spans="1:1" x14ac:dyDescent="0.2">
      <c r="A950" t="str">
        <v>Id949</v>
      </c>
    </row>
    <row r="951" spans="1:1" x14ac:dyDescent="0.2">
      <c r="A951" t="str">
        <v>Id950</v>
      </c>
    </row>
    <row r="952" spans="1:1" x14ac:dyDescent="0.2">
      <c r="A952" t="str">
        <v>Id951</v>
      </c>
    </row>
    <row r="953" spans="1:1" x14ac:dyDescent="0.2">
      <c r="A953" t="str">
        <v>Id952</v>
      </c>
    </row>
    <row r="954" spans="1:1" x14ac:dyDescent="0.2">
      <c r="A954" t="str">
        <v>Id953</v>
      </c>
    </row>
    <row r="955" spans="1:1" x14ac:dyDescent="0.2">
      <c r="A955" t="str">
        <v>Id954</v>
      </c>
    </row>
    <row r="956" spans="1:1" x14ac:dyDescent="0.2">
      <c r="A956" t="str">
        <v>Id955</v>
      </c>
    </row>
    <row r="957" spans="1:1" x14ac:dyDescent="0.2">
      <c r="A957" t="str">
        <v>Id956</v>
      </c>
    </row>
    <row r="958" spans="1:1" x14ac:dyDescent="0.2">
      <c r="A958" t="str">
        <v>Id957</v>
      </c>
    </row>
    <row r="959" spans="1:1" x14ac:dyDescent="0.2">
      <c r="A959" t="str">
        <v>Id958</v>
      </c>
    </row>
    <row r="960" spans="1:1" x14ac:dyDescent="0.2">
      <c r="A960" t="str">
        <v>Id959</v>
      </c>
    </row>
    <row r="961" spans="1:1" x14ac:dyDescent="0.2">
      <c r="A961" t="str">
        <v>Id960</v>
      </c>
    </row>
    <row r="962" spans="1:1" x14ac:dyDescent="0.2">
      <c r="A962" t="str">
        <v>Id961</v>
      </c>
    </row>
    <row r="963" spans="1:1" x14ac:dyDescent="0.2">
      <c r="A963" t="str">
        <v>Id962</v>
      </c>
    </row>
    <row r="964" spans="1:1" x14ac:dyDescent="0.2">
      <c r="A964" t="str">
        <v>Id963</v>
      </c>
    </row>
    <row r="965" spans="1:1" x14ac:dyDescent="0.2">
      <c r="A965" t="str">
        <v>Id964</v>
      </c>
    </row>
    <row r="966" spans="1:1" x14ac:dyDescent="0.2">
      <c r="A966" t="str">
        <v>Id965</v>
      </c>
    </row>
    <row r="967" spans="1:1" x14ac:dyDescent="0.2">
      <c r="A967" t="str">
        <v>Id966</v>
      </c>
    </row>
    <row r="968" spans="1:1" x14ac:dyDescent="0.2">
      <c r="A968" t="str">
        <v>Id967</v>
      </c>
    </row>
    <row r="969" spans="1:1" x14ac:dyDescent="0.2">
      <c r="A969" t="str">
        <v>Id968</v>
      </c>
    </row>
    <row r="970" spans="1:1" x14ac:dyDescent="0.2">
      <c r="A970" t="str">
        <v>Id969</v>
      </c>
    </row>
    <row r="971" spans="1:1" x14ac:dyDescent="0.2">
      <c r="A971" t="str">
        <v>Id970</v>
      </c>
    </row>
    <row r="972" spans="1:1" x14ac:dyDescent="0.2">
      <c r="A972" t="str">
        <v>Id971</v>
      </c>
    </row>
    <row r="973" spans="1:1" x14ac:dyDescent="0.2">
      <c r="A973" t="str">
        <v>Id972</v>
      </c>
    </row>
    <row r="974" spans="1:1" x14ac:dyDescent="0.2">
      <c r="A974" t="str">
        <v>Id973</v>
      </c>
    </row>
    <row r="975" spans="1:1" x14ac:dyDescent="0.2">
      <c r="A975" t="str">
        <v>Id974</v>
      </c>
    </row>
    <row r="976" spans="1:1" x14ac:dyDescent="0.2">
      <c r="A976" t="str">
        <v>Id975</v>
      </c>
    </row>
    <row r="977" spans="1:1" x14ac:dyDescent="0.2">
      <c r="A977" t="str">
        <v>Id976</v>
      </c>
    </row>
    <row r="978" spans="1:1" x14ac:dyDescent="0.2">
      <c r="A978" t="str">
        <v>Id977</v>
      </c>
    </row>
    <row r="979" spans="1:1" x14ac:dyDescent="0.2">
      <c r="A979" t="str">
        <v>Id978</v>
      </c>
    </row>
    <row r="980" spans="1:1" x14ac:dyDescent="0.2">
      <c r="A980" t="str">
        <v>Id979</v>
      </c>
    </row>
    <row r="981" spans="1:1" x14ac:dyDescent="0.2">
      <c r="A981" t="str">
        <v>Id980</v>
      </c>
    </row>
    <row r="982" spans="1:1" x14ac:dyDescent="0.2">
      <c r="A982" t="str">
        <v>Id981</v>
      </c>
    </row>
    <row r="983" spans="1:1" x14ac:dyDescent="0.2">
      <c r="A983" t="str">
        <v>Id982</v>
      </c>
    </row>
    <row r="984" spans="1:1" x14ac:dyDescent="0.2">
      <c r="A984" t="str">
        <v>Id983</v>
      </c>
    </row>
    <row r="985" spans="1:1" x14ac:dyDescent="0.2">
      <c r="A985" t="str">
        <v>Id984</v>
      </c>
    </row>
    <row r="986" spans="1:1" x14ac:dyDescent="0.2">
      <c r="A986" t="str">
        <v>Id985</v>
      </c>
    </row>
    <row r="987" spans="1:1" x14ac:dyDescent="0.2">
      <c r="A987" t="str">
        <v>Id986</v>
      </c>
    </row>
    <row r="988" spans="1:1" x14ac:dyDescent="0.2">
      <c r="A988" t="str">
        <v>Id987</v>
      </c>
    </row>
    <row r="989" spans="1:1" x14ac:dyDescent="0.2">
      <c r="A989" t="str">
        <v>Id988</v>
      </c>
    </row>
    <row r="990" spans="1:1" x14ac:dyDescent="0.2">
      <c r="A990" t="str">
        <v>Id989</v>
      </c>
    </row>
    <row r="991" spans="1:1" x14ac:dyDescent="0.2">
      <c r="A991" t="str">
        <v>Id990</v>
      </c>
    </row>
    <row r="992" spans="1:1" x14ac:dyDescent="0.2">
      <c r="A992" t="str">
        <v>Id991</v>
      </c>
    </row>
    <row r="993" spans="1:1" x14ac:dyDescent="0.2">
      <c r="A993" t="str">
        <v>Id992</v>
      </c>
    </row>
    <row r="994" spans="1:1" x14ac:dyDescent="0.2">
      <c r="A994" t="str">
        <v>Id993</v>
      </c>
    </row>
    <row r="995" spans="1:1" x14ac:dyDescent="0.2">
      <c r="A995" t="str">
        <v>Id994</v>
      </c>
    </row>
    <row r="996" spans="1:1" x14ac:dyDescent="0.2">
      <c r="A996" t="str">
        <v>Id995</v>
      </c>
    </row>
    <row r="997" spans="1:1" x14ac:dyDescent="0.2">
      <c r="A997" t="str">
        <v>Id996</v>
      </c>
    </row>
    <row r="998" spans="1:1" x14ac:dyDescent="0.2">
      <c r="A998" t="str">
        <v>Id997</v>
      </c>
    </row>
    <row r="999" spans="1:1" x14ac:dyDescent="0.2">
      <c r="A999" t="str">
        <v>Id998</v>
      </c>
    </row>
    <row r="1000" spans="1:1" x14ac:dyDescent="0.2">
      <c r="A1000" t="str">
        <v>Id999</v>
      </c>
    </row>
    <row r="1001" spans="1:1" x14ac:dyDescent="0.2">
      <c r="A1001" t="str">
        <v>Id1000</v>
      </c>
    </row>
    <row r="1002" spans="1:1" x14ac:dyDescent="0.2">
      <c r="A1002" t="str">
        <v>Id1001</v>
      </c>
    </row>
    <row r="1003" spans="1:1" x14ac:dyDescent="0.2">
      <c r="A1003" t="str">
        <v>Id1002</v>
      </c>
    </row>
    <row r="1004" spans="1:1" x14ac:dyDescent="0.2">
      <c r="A1004" t="str">
        <v>Id1003</v>
      </c>
    </row>
    <row r="1005" spans="1:1" x14ac:dyDescent="0.2">
      <c r="A1005" t="str">
        <v>Id1004</v>
      </c>
    </row>
    <row r="1006" spans="1:1" x14ac:dyDescent="0.2">
      <c r="A1006" t="str">
        <v>Id1005</v>
      </c>
    </row>
    <row r="1007" spans="1:1" x14ac:dyDescent="0.2">
      <c r="A1007" t="str">
        <v>Id1006</v>
      </c>
    </row>
    <row r="1008" spans="1:1" x14ac:dyDescent="0.2">
      <c r="A1008" t="str">
        <v>Id1007</v>
      </c>
    </row>
    <row r="1009" spans="1:1" x14ac:dyDescent="0.2">
      <c r="A1009" t="str">
        <v>Id1008</v>
      </c>
    </row>
    <row r="1010" spans="1:1" x14ac:dyDescent="0.2">
      <c r="A1010" t="str">
        <v>Id1009</v>
      </c>
    </row>
    <row r="1011" spans="1:1" x14ac:dyDescent="0.2">
      <c r="A1011" t="str">
        <v>Id1010</v>
      </c>
    </row>
    <row r="1012" spans="1:1" x14ac:dyDescent="0.2">
      <c r="A1012" t="str">
        <v>Id1011</v>
      </c>
    </row>
    <row r="1013" spans="1:1" x14ac:dyDescent="0.2">
      <c r="A1013" t="str">
        <v>Id1012</v>
      </c>
    </row>
    <row r="1014" spans="1:1" x14ac:dyDescent="0.2">
      <c r="A1014" t="str">
        <v>Id1013</v>
      </c>
    </row>
    <row r="1015" spans="1:1" x14ac:dyDescent="0.2">
      <c r="A1015" t="str">
        <v>Id1014</v>
      </c>
    </row>
    <row r="1016" spans="1:1" x14ac:dyDescent="0.2">
      <c r="A1016" t="str">
        <v>Id1015</v>
      </c>
    </row>
    <row r="1017" spans="1:1" x14ac:dyDescent="0.2">
      <c r="A1017" t="str">
        <v>Id1016</v>
      </c>
    </row>
    <row r="1018" spans="1:1" x14ac:dyDescent="0.2">
      <c r="A1018" t="str">
        <v>Id1017</v>
      </c>
    </row>
    <row r="1019" spans="1:1" x14ac:dyDescent="0.2">
      <c r="A1019" t="str">
        <v>Id1018</v>
      </c>
    </row>
    <row r="1020" spans="1:1" x14ac:dyDescent="0.2">
      <c r="A1020" t="str">
        <v>Id1019</v>
      </c>
    </row>
    <row r="1021" spans="1:1" x14ac:dyDescent="0.2">
      <c r="A1021" t="str">
        <v>Id1020</v>
      </c>
    </row>
    <row r="1022" spans="1:1" x14ac:dyDescent="0.2">
      <c r="A1022" t="str">
        <v>Id1021</v>
      </c>
    </row>
    <row r="1023" spans="1:1" x14ac:dyDescent="0.2">
      <c r="A1023" t="str">
        <v>Id1022</v>
      </c>
    </row>
    <row r="1024" spans="1:1" x14ac:dyDescent="0.2">
      <c r="A1024" t="str">
        <v>Id1023</v>
      </c>
    </row>
    <row r="1025" spans="1:1" x14ac:dyDescent="0.2">
      <c r="A1025" t="str">
        <v>Id1024</v>
      </c>
    </row>
    <row r="1026" spans="1:1" x14ac:dyDescent="0.2">
      <c r="A1026" t="str">
        <v>Id1025</v>
      </c>
    </row>
    <row r="1027" spans="1:1" x14ac:dyDescent="0.2">
      <c r="A1027" t="str">
        <v>Id1026</v>
      </c>
    </row>
    <row r="1028" spans="1:1" x14ac:dyDescent="0.2">
      <c r="A1028" t="str">
        <v>Id1027</v>
      </c>
    </row>
    <row r="1029" spans="1:1" x14ac:dyDescent="0.2">
      <c r="A1029" t="str">
        <v>Id1028</v>
      </c>
    </row>
    <row r="1030" spans="1:1" x14ac:dyDescent="0.2">
      <c r="A1030" t="str">
        <v>Id1029</v>
      </c>
    </row>
    <row r="1031" spans="1:1" x14ac:dyDescent="0.2">
      <c r="A1031" t="str">
        <v>Id1030</v>
      </c>
    </row>
    <row r="1032" spans="1:1" x14ac:dyDescent="0.2">
      <c r="A1032" t="str">
        <v>Id1031</v>
      </c>
    </row>
    <row r="1033" spans="1:1" x14ac:dyDescent="0.2">
      <c r="A1033" t="str">
        <v>Id1032</v>
      </c>
    </row>
    <row r="1034" spans="1:1" x14ac:dyDescent="0.2">
      <c r="A1034" t="str">
        <v>Id1033</v>
      </c>
    </row>
    <row r="1035" spans="1:1" x14ac:dyDescent="0.2">
      <c r="A1035" t="str">
        <v>Id1034</v>
      </c>
    </row>
    <row r="1036" spans="1:1" x14ac:dyDescent="0.2">
      <c r="A1036" t="str">
        <v>Id1035</v>
      </c>
    </row>
    <row r="1037" spans="1:1" x14ac:dyDescent="0.2">
      <c r="A1037" t="str">
        <v>Id1036</v>
      </c>
    </row>
    <row r="1038" spans="1:1" x14ac:dyDescent="0.2">
      <c r="A1038" t="str">
        <v>Id1037</v>
      </c>
    </row>
    <row r="1039" spans="1:1" x14ac:dyDescent="0.2">
      <c r="A1039" t="str">
        <v>Id1038</v>
      </c>
    </row>
    <row r="1040" spans="1:1" x14ac:dyDescent="0.2">
      <c r="A1040" t="str">
        <v>Id1039</v>
      </c>
    </row>
    <row r="1041" spans="1:1" x14ac:dyDescent="0.2">
      <c r="A1041" t="str">
        <v>Id1040</v>
      </c>
    </row>
    <row r="1042" spans="1:1" x14ac:dyDescent="0.2">
      <c r="A1042" t="str">
        <v>Id1041</v>
      </c>
    </row>
    <row r="1043" spans="1:1" x14ac:dyDescent="0.2">
      <c r="A1043" t="str">
        <v>Id1042</v>
      </c>
    </row>
    <row r="1044" spans="1:1" x14ac:dyDescent="0.2">
      <c r="A1044" t="str">
        <v>Id1043</v>
      </c>
    </row>
    <row r="1045" spans="1:1" x14ac:dyDescent="0.2">
      <c r="A1045" t="str">
        <v>Id1044</v>
      </c>
    </row>
    <row r="1046" spans="1:1" x14ac:dyDescent="0.2">
      <c r="A1046" t="str">
        <v>Id1045</v>
      </c>
    </row>
    <row r="1047" spans="1:1" x14ac:dyDescent="0.2">
      <c r="A1047" t="str">
        <v>Id1046</v>
      </c>
    </row>
    <row r="1048" spans="1:1" x14ac:dyDescent="0.2">
      <c r="A1048" t="str">
        <v>Id1047</v>
      </c>
    </row>
    <row r="1049" spans="1:1" x14ac:dyDescent="0.2">
      <c r="A1049" t="str">
        <v>Id1048</v>
      </c>
    </row>
    <row r="1050" spans="1:1" x14ac:dyDescent="0.2">
      <c r="A1050" t="str">
        <v>Id1049</v>
      </c>
    </row>
    <row r="1051" spans="1:1" x14ac:dyDescent="0.2">
      <c r="A1051" t="str">
        <v>Id1050</v>
      </c>
    </row>
    <row r="1052" spans="1:1" x14ac:dyDescent="0.2">
      <c r="A1052" t="str">
        <v>Id1051</v>
      </c>
    </row>
    <row r="1053" spans="1:1" x14ac:dyDescent="0.2">
      <c r="A1053" t="str">
        <v>Id1052</v>
      </c>
    </row>
    <row r="1054" spans="1:1" x14ac:dyDescent="0.2">
      <c r="A1054" t="str">
        <v>Id1053</v>
      </c>
    </row>
    <row r="1055" spans="1:1" x14ac:dyDescent="0.2">
      <c r="A1055" t="str">
        <v>Id1054</v>
      </c>
    </row>
    <row r="1056" spans="1:1" x14ac:dyDescent="0.2">
      <c r="A1056" t="str">
        <v>Id1055</v>
      </c>
    </row>
    <row r="1057" spans="1:1" x14ac:dyDescent="0.2">
      <c r="A1057" t="str">
        <v>Id1056</v>
      </c>
    </row>
    <row r="1058" spans="1:1" x14ac:dyDescent="0.2">
      <c r="A1058" t="str">
        <v>Id1057</v>
      </c>
    </row>
    <row r="1059" spans="1:1" x14ac:dyDescent="0.2">
      <c r="A1059" t="str">
        <v>Id1058</v>
      </c>
    </row>
    <row r="1060" spans="1:1" x14ac:dyDescent="0.2">
      <c r="A1060" t="str">
        <v>Id1059</v>
      </c>
    </row>
    <row r="1061" spans="1:1" x14ac:dyDescent="0.2">
      <c r="A1061" t="str">
        <v>Id1060</v>
      </c>
    </row>
    <row r="1062" spans="1:1" x14ac:dyDescent="0.2">
      <c r="A1062" t="str">
        <v>Id1061</v>
      </c>
    </row>
    <row r="1063" spans="1:1" x14ac:dyDescent="0.2">
      <c r="A1063" t="str">
        <v>Id1062</v>
      </c>
    </row>
    <row r="1064" spans="1:1" x14ac:dyDescent="0.2">
      <c r="A1064" t="str">
        <v>Id1063</v>
      </c>
    </row>
    <row r="1065" spans="1:1" x14ac:dyDescent="0.2">
      <c r="A1065" t="str">
        <v>Id1064</v>
      </c>
    </row>
    <row r="1066" spans="1:1" x14ac:dyDescent="0.2">
      <c r="A1066" t="str">
        <v>Id1065</v>
      </c>
    </row>
    <row r="1067" spans="1:1" x14ac:dyDescent="0.2">
      <c r="A1067" t="str">
        <v>Id1066</v>
      </c>
    </row>
    <row r="1068" spans="1:1" x14ac:dyDescent="0.2">
      <c r="A1068" t="str">
        <v>Id1067</v>
      </c>
    </row>
    <row r="1069" spans="1:1" x14ac:dyDescent="0.2">
      <c r="A1069" t="str">
        <v>Id1068</v>
      </c>
    </row>
    <row r="1070" spans="1:1" x14ac:dyDescent="0.2">
      <c r="A1070" t="str">
        <v>Id1069</v>
      </c>
    </row>
    <row r="1071" spans="1:1" x14ac:dyDescent="0.2">
      <c r="A1071" t="str">
        <v>Id1070</v>
      </c>
    </row>
    <row r="1072" spans="1:1" x14ac:dyDescent="0.2">
      <c r="A1072" t="str">
        <v>Id1071</v>
      </c>
    </row>
    <row r="1073" spans="1:1" x14ac:dyDescent="0.2">
      <c r="A1073" t="str">
        <v>Id1072</v>
      </c>
    </row>
    <row r="1074" spans="1:1" x14ac:dyDescent="0.2">
      <c r="A1074" t="str">
        <v>Id1073</v>
      </c>
    </row>
    <row r="1075" spans="1:1" x14ac:dyDescent="0.2">
      <c r="A1075" t="str">
        <v>Id1074</v>
      </c>
    </row>
    <row r="1076" spans="1:1" x14ac:dyDescent="0.2">
      <c r="A1076" t="str">
        <v>Id1075</v>
      </c>
    </row>
    <row r="1077" spans="1:1" x14ac:dyDescent="0.2">
      <c r="A1077" t="str">
        <v>Id1076</v>
      </c>
    </row>
    <row r="1078" spans="1:1" x14ac:dyDescent="0.2">
      <c r="A1078" t="str">
        <v>Id1077</v>
      </c>
    </row>
    <row r="1079" spans="1:1" x14ac:dyDescent="0.2">
      <c r="A1079" t="str">
        <v>Id1078</v>
      </c>
    </row>
    <row r="1080" spans="1:1" x14ac:dyDescent="0.2">
      <c r="A1080" t="str">
        <v>Id1079</v>
      </c>
    </row>
    <row r="1081" spans="1:1" x14ac:dyDescent="0.2">
      <c r="A1081" t="str">
        <v>Id1080</v>
      </c>
    </row>
    <row r="1082" spans="1:1" x14ac:dyDescent="0.2">
      <c r="A1082" t="str">
        <v>Id1081</v>
      </c>
    </row>
    <row r="1083" spans="1:1" x14ac:dyDescent="0.2">
      <c r="A1083" t="str">
        <v>Id1082</v>
      </c>
    </row>
    <row r="1084" spans="1:1" x14ac:dyDescent="0.2">
      <c r="A1084" t="str">
        <v>Id1083</v>
      </c>
    </row>
    <row r="1085" spans="1:1" x14ac:dyDescent="0.2">
      <c r="A1085" t="str">
        <v>Id1084</v>
      </c>
    </row>
    <row r="1086" spans="1:1" x14ac:dyDescent="0.2">
      <c r="A1086" t="str">
        <v>Id1085</v>
      </c>
    </row>
    <row r="1087" spans="1:1" x14ac:dyDescent="0.2">
      <c r="A1087" t="str">
        <v>Id1086</v>
      </c>
    </row>
    <row r="1088" spans="1:1" x14ac:dyDescent="0.2">
      <c r="A1088" t="str">
        <v>Id1087</v>
      </c>
    </row>
    <row r="1089" spans="1:1" x14ac:dyDescent="0.2">
      <c r="A1089" t="str">
        <v>Id1088</v>
      </c>
    </row>
    <row r="1090" spans="1:1" x14ac:dyDescent="0.2">
      <c r="A1090" t="str">
        <v>Id1089</v>
      </c>
    </row>
    <row r="1091" spans="1:1" x14ac:dyDescent="0.2">
      <c r="A1091" t="str">
        <v>Id1090</v>
      </c>
    </row>
    <row r="1092" spans="1:1" x14ac:dyDescent="0.2">
      <c r="A1092" t="str">
        <v>Id1091</v>
      </c>
    </row>
    <row r="1093" spans="1:1" x14ac:dyDescent="0.2">
      <c r="A1093" t="str">
        <v>Id1092</v>
      </c>
    </row>
    <row r="1094" spans="1:1" x14ac:dyDescent="0.2">
      <c r="A1094" t="str">
        <v>Id1093</v>
      </c>
    </row>
    <row r="1095" spans="1:1" x14ac:dyDescent="0.2">
      <c r="A1095" t="str">
        <v>Id1094</v>
      </c>
    </row>
    <row r="1096" spans="1:1" x14ac:dyDescent="0.2">
      <c r="A1096" t="str">
        <v>Id1095</v>
      </c>
    </row>
    <row r="1097" spans="1:1" x14ac:dyDescent="0.2">
      <c r="A1097" t="str">
        <v>Id1096</v>
      </c>
    </row>
    <row r="1098" spans="1:1" x14ac:dyDescent="0.2">
      <c r="A1098" t="str">
        <v>Id1097</v>
      </c>
    </row>
    <row r="1099" spans="1:1" x14ac:dyDescent="0.2">
      <c r="A1099" t="str">
        <v>Id1098</v>
      </c>
    </row>
    <row r="1100" spans="1:1" x14ac:dyDescent="0.2">
      <c r="A1100" t="str">
        <v>Id1099</v>
      </c>
    </row>
    <row r="1101" spans="1:1" x14ac:dyDescent="0.2">
      <c r="A1101" t="str">
        <v>Id1100</v>
      </c>
    </row>
    <row r="1102" spans="1:1" x14ac:dyDescent="0.2">
      <c r="A1102" t="str">
        <v>Id1101</v>
      </c>
    </row>
    <row r="1103" spans="1:1" x14ac:dyDescent="0.2">
      <c r="A1103" t="str">
        <v>Id1102</v>
      </c>
    </row>
    <row r="1104" spans="1:1" x14ac:dyDescent="0.2">
      <c r="A1104" t="str">
        <v>Id1103</v>
      </c>
    </row>
    <row r="1105" spans="1:1" x14ac:dyDescent="0.2">
      <c r="A1105" t="str">
        <v>Id1104</v>
      </c>
    </row>
    <row r="1106" spans="1:1" x14ac:dyDescent="0.2">
      <c r="A1106" t="str">
        <v>Id1105</v>
      </c>
    </row>
    <row r="1107" spans="1:1" x14ac:dyDescent="0.2">
      <c r="A1107" t="str">
        <v>Id1106</v>
      </c>
    </row>
    <row r="1108" spans="1:1" x14ac:dyDescent="0.2">
      <c r="A1108" t="str">
        <v>Id1107</v>
      </c>
    </row>
    <row r="1109" spans="1:1" x14ac:dyDescent="0.2">
      <c r="A1109" t="str">
        <v>Id1108</v>
      </c>
    </row>
    <row r="1110" spans="1:1" x14ac:dyDescent="0.2">
      <c r="A1110" t="str">
        <v>Id1109</v>
      </c>
    </row>
    <row r="1111" spans="1:1" x14ac:dyDescent="0.2">
      <c r="A1111" t="str">
        <v>Id1110</v>
      </c>
    </row>
    <row r="1112" spans="1:1" x14ac:dyDescent="0.2">
      <c r="A1112" t="str">
        <v>Id1111</v>
      </c>
    </row>
    <row r="1113" spans="1:1" x14ac:dyDescent="0.2">
      <c r="A1113" t="str">
        <v>Id1112</v>
      </c>
    </row>
    <row r="1114" spans="1:1" x14ac:dyDescent="0.2">
      <c r="A1114" t="str">
        <v>Id1113</v>
      </c>
    </row>
    <row r="1115" spans="1:1" x14ac:dyDescent="0.2">
      <c r="A1115" t="str">
        <v>Id1114</v>
      </c>
    </row>
    <row r="1116" spans="1:1" x14ac:dyDescent="0.2">
      <c r="A1116" t="str">
        <v>Id1115</v>
      </c>
    </row>
    <row r="1117" spans="1:1" x14ac:dyDescent="0.2">
      <c r="A1117" t="str">
        <v>Id1116</v>
      </c>
    </row>
    <row r="1118" spans="1:1" x14ac:dyDescent="0.2">
      <c r="A1118" t="str">
        <v>Id1117</v>
      </c>
    </row>
    <row r="1119" spans="1:1" x14ac:dyDescent="0.2">
      <c r="A1119" t="str">
        <v>Id1118</v>
      </c>
    </row>
    <row r="1120" spans="1:1" x14ac:dyDescent="0.2">
      <c r="A1120" t="str">
        <v>Id1119</v>
      </c>
    </row>
    <row r="1121" spans="1:1" x14ac:dyDescent="0.2">
      <c r="A1121" t="str">
        <v>Id1120</v>
      </c>
    </row>
    <row r="1122" spans="1:1" x14ac:dyDescent="0.2">
      <c r="A1122" t="str">
        <v>Id1121</v>
      </c>
    </row>
    <row r="1123" spans="1:1" x14ac:dyDescent="0.2">
      <c r="A1123" t="str">
        <v>Id1122</v>
      </c>
    </row>
    <row r="1124" spans="1:1" x14ac:dyDescent="0.2">
      <c r="A1124" t="str">
        <v>Id1123</v>
      </c>
    </row>
    <row r="1125" spans="1:1" x14ac:dyDescent="0.2">
      <c r="A1125" t="str">
        <v>Id1124</v>
      </c>
    </row>
    <row r="1126" spans="1:1" x14ac:dyDescent="0.2">
      <c r="A1126" t="str">
        <v>Id1125</v>
      </c>
    </row>
    <row r="1127" spans="1:1" x14ac:dyDescent="0.2">
      <c r="A1127" t="str">
        <v>Id1126</v>
      </c>
    </row>
    <row r="1128" spans="1:1" x14ac:dyDescent="0.2">
      <c r="A1128" t="str">
        <v>Id1127</v>
      </c>
    </row>
    <row r="1129" spans="1:1" x14ac:dyDescent="0.2">
      <c r="A1129" t="str">
        <v>Id1128</v>
      </c>
    </row>
    <row r="1130" spans="1:1" x14ac:dyDescent="0.2">
      <c r="A1130" t="str">
        <v>Id1129</v>
      </c>
    </row>
    <row r="1131" spans="1:1" x14ac:dyDescent="0.2">
      <c r="A1131" t="str">
        <v>Id1130</v>
      </c>
    </row>
    <row r="1132" spans="1:1" x14ac:dyDescent="0.2">
      <c r="A1132" t="str">
        <v>Id1131</v>
      </c>
    </row>
    <row r="1133" spans="1:1" x14ac:dyDescent="0.2">
      <c r="A1133" t="str">
        <v>Id1132</v>
      </c>
    </row>
    <row r="1134" spans="1:1" x14ac:dyDescent="0.2">
      <c r="A1134" t="str">
        <v>Id1133</v>
      </c>
    </row>
    <row r="1135" spans="1:1" x14ac:dyDescent="0.2">
      <c r="A1135" t="str">
        <v>Id1134</v>
      </c>
    </row>
    <row r="1136" spans="1:1" x14ac:dyDescent="0.2">
      <c r="A1136" t="str">
        <v>Id1135</v>
      </c>
    </row>
    <row r="1137" spans="1:1" x14ac:dyDescent="0.2">
      <c r="A1137" t="str">
        <v>Id1136</v>
      </c>
    </row>
    <row r="1138" spans="1:1" x14ac:dyDescent="0.2">
      <c r="A1138" t="str">
        <v>Id1137</v>
      </c>
    </row>
    <row r="1139" spans="1:1" x14ac:dyDescent="0.2">
      <c r="A1139" t="str">
        <v>Id1138</v>
      </c>
    </row>
    <row r="1140" spans="1:1" x14ac:dyDescent="0.2">
      <c r="A1140" t="str">
        <v>Id1139</v>
      </c>
    </row>
    <row r="1141" spans="1:1" x14ac:dyDescent="0.2">
      <c r="A1141" t="str">
        <v>Id1140</v>
      </c>
    </row>
    <row r="1142" spans="1:1" x14ac:dyDescent="0.2">
      <c r="A1142" t="str">
        <v>Id1141</v>
      </c>
    </row>
    <row r="1143" spans="1:1" x14ac:dyDescent="0.2">
      <c r="A1143" t="str">
        <v>Id1142</v>
      </c>
    </row>
    <row r="1144" spans="1:1" x14ac:dyDescent="0.2">
      <c r="A1144" t="str">
        <v>Id1143</v>
      </c>
    </row>
    <row r="1145" spans="1:1" x14ac:dyDescent="0.2">
      <c r="A1145" t="str">
        <v>Id1144</v>
      </c>
    </row>
    <row r="1146" spans="1:1" x14ac:dyDescent="0.2">
      <c r="A1146" t="str">
        <v>Id1145</v>
      </c>
    </row>
    <row r="1147" spans="1:1" x14ac:dyDescent="0.2">
      <c r="A1147" t="str">
        <v>Id1146</v>
      </c>
    </row>
    <row r="1148" spans="1:1" x14ac:dyDescent="0.2">
      <c r="A1148" t="str">
        <v>Id1147</v>
      </c>
    </row>
    <row r="1149" spans="1:1" x14ac:dyDescent="0.2">
      <c r="A1149" t="str">
        <v>Id1148</v>
      </c>
    </row>
    <row r="1150" spans="1:1" x14ac:dyDescent="0.2">
      <c r="A1150" t="str">
        <v>Id1149</v>
      </c>
    </row>
    <row r="1151" spans="1:1" x14ac:dyDescent="0.2">
      <c r="A1151" t="str">
        <v>Id1150</v>
      </c>
    </row>
    <row r="1152" spans="1:1" x14ac:dyDescent="0.2">
      <c r="A1152" t="str">
        <v>Id1151</v>
      </c>
    </row>
    <row r="1153" spans="1:1" x14ac:dyDescent="0.2">
      <c r="A1153" t="str">
        <v>Id1152</v>
      </c>
    </row>
    <row r="1154" spans="1:1" x14ac:dyDescent="0.2">
      <c r="A1154" t="str">
        <v>Id1153</v>
      </c>
    </row>
    <row r="1155" spans="1:1" x14ac:dyDescent="0.2">
      <c r="A1155" t="str">
        <v>Id1154</v>
      </c>
    </row>
    <row r="1156" spans="1:1" x14ac:dyDescent="0.2">
      <c r="A1156" t="str">
        <v>Id1155</v>
      </c>
    </row>
    <row r="1157" spans="1:1" x14ac:dyDescent="0.2">
      <c r="A1157" t="str">
        <v>Id1156</v>
      </c>
    </row>
    <row r="1158" spans="1:1" x14ac:dyDescent="0.2">
      <c r="A1158" t="str">
        <v>Id1157</v>
      </c>
    </row>
    <row r="1159" spans="1:1" x14ac:dyDescent="0.2">
      <c r="A1159" t="str">
        <v>Id1158</v>
      </c>
    </row>
    <row r="1160" spans="1:1" x14ac:dyDescent="0.2">
      <c r="A1160" t="str">
        <v>Id1159</v>
      </c>
    </row>
    <row r="1161" spans="1:1" x14ac:dyDescent="0.2">
      <c r="A1161" t="str">
        <v>Id1160</v>
      </c>
    </row>
    <row r="1162" spans="1:1" x14ac:dyDescent="0.2">
      <c r="A1162" t="str">
        <v>Id1161</v>
      </c>
    </row>
    <row r="1163" spans="1:1" x14ac:dyDescent="0.2">
      <c r="A1163" t="str">
        <v>Id1162</v>
      </c>
    </row>
    <row r="1164" spans="1:1" x14ac:dyDescent="0.2">
      <c r="A1164" t="str">
        <v>Id1163</v>
      </c>
    </row>
    <row r="1165" spans="1:1" x14ac:dyDescent="0.2">
      <c r="A1165" t="str">
        <v>Id1164</v>
      </c>
    </row>
    <row r="1166" spans="1:1" x14ac:dyDescent="0.2">
      <c r="A1166" t="str">
        <v>Id1165</v>
      </c>
    </row>
    <row r="1167" spans="1:1" x14ac:dyDescent="0.2">
      <c r="A1167" t="str">
        <v>Id1166</v>
      </c>
    </row>
    <row r="1168" spans="1:1" x14ac:dyDescent="0.2">
      <c r="A1168" t="str">
        <v>Id1167</v>
      </c>
    </row>
    <row r="1169" spans="1:1" x14ac:dyDescent="0.2">
      <c r="A1169" t="str">
        <v>Id1168</v>
      </c>
    </row>
    <row r="1170" spans="1:1" x14ac:dyDescent="0.2">
      <c r="A1170" t="str">
        <v>Id1169</v>
      </c>
    </row>
    <row r="1171" spans="1:1" x14ac:dyDescent="0.2">
      <c r="A1171" t="str">
        <v>Id1170</v>
      </c>
    </row>
    <row r="1172" spans="1:1" x14ac:dyDescent="0.2">
      <c r="A1172" t="str">
        <v>Id1171</v>
      </c>
    </row>
    <row r="1173" spans="1:1" x14ac:dyDescent="0.2">
      <c r="A1173" t="str">
        <v>Id1172</v>
      </c>
    </row>
    <row r="1174" spans="1:1" x14ac:dyDescent="0.2">
      <c r="A1174" t="str">
        <v>Id1173</v>
      </c>
    </row>
    <row r="1175" spans="1:1" x14ac:dyDescent="0.2">
      <c r="A1175" t="str">
        <v>Id1174</v>
      </c>
    </row>
    <row r="1176" spans="1:1" x14ac:dyDescent="0.2">
      <c r="A1176" t="str">
        <v>Id1175</v>
      </c>
    </row>
    <row r="1177" spans="1:1" x14ac:dyDescent="0.2">
      <c r="A1177" t="str">
        <v>Id1176</v>
      </c>
    </row>
    <row r="1178" spans="1:1" x14ac:dyDescent="0.2">
      <c r="A1178" t="str">
        <v>Id1177</v>
      </c>
    </row>
    <row r="1179" spans="1:1" x14ac:dyDescent="0.2">
      <c r="A1179" t="str">
        <v>Id1178</v>
      </c>
    </row>
    <row r="1180" spans="1:1" x14ac:dyDescent="0.2">
      <c r="A1180" t="str">
        <v>Id1179</v>
      </c>
    </row>
    <row r="1181" spans="1:1" x14ac:dyDescent="0.2">
      <c r="A1181" t="str">
        <v>Id1180</v>
      </c>
    </row>
    <row r="1182" spans="1:1" x14ac:dyDescent="0.2">
      <c r="A1182" t="str">
        <v>Id1181</v>
      </c>
    </row>
    <row r="1183" spans="1:1" x14ac:dyDescent="0.2">
      <c r="A1183" t="str">
        <v>Id1182</v>
      </c>
    </row>
    <row r="1184" spans="1:1" x14ac:dyDescent="0.2">
      <c r="A1184" t="str">
        <v>Id1183</v>
      </c>
    </row>
    <row r="1185" spans="1:1" x14ac:dyDescent="0.2">
      <c r="A1185" t="str">
        <v>Id1184</v>
      </c>
    </row>
    <row r="1186" spans="1:1" x14ac:dyDescent="0.2">
      <c r="A1186" t="str">
        <v>Id1185</v>
      </c>
    </row>
    <row r="1187" spans="1:1" x14ac:dyDescent="0.2">
      <c r="A1187" t="str">
        <v>Id1186</v>
      </c>
    </row>
    <row r="1188" spans="1:1" x14ac:dyDescent="0.2">
      <c r="A1188" t="str">
        <v>Id1187</v>
      </c>
    </row>
    <row r="1189" spans="1:1" x14ac:dyDescent="0.2">
      <c r="A1189" t="str">
        <v>Id1188</v>
      </c>
    </row>
    <row r="1190" spans="1:1" x14ac:dyDescent="0.2">
      <c r="A1190" t="str">
        <v>Id1189</v>
      </c>
    </row>
    <row r="1191" spans="1:1" x14ac:dyDescent="0.2">
      <c r="A1191" t="str">
        <v>Id1190</v>
      </c>
    </row>
    <row r="1192" spans="1:1" x14ac:dyDescent="0.2">
      <c r="A1192" t="str">
        <v>Id1191</v>
      </c>
    </row>
    <row r="1193" spans="1:1" x14ac:dyDescent="0.2">
      <c r="A1193" t="str">
        <v>Id1192</v>
      </c>
    </row>
    <row r="1194" spans="1:1" x14ac:dyDescent="0.2">
      <c r="A1194" t="str">
        <v>Id1193</v>
      </c>
    </row>
    <row r="1195" spans="1:1" x14ac:dyDescent="0.2">
      <c r="A1195" t="str">
        <v>Id1194</v>
      </c>
    </row>
    <row r="1196" spans="1:1" x14ac:dyDescent="0.2">
      <c r="A1196" t="str">
        <v>Id1195</v>
      </c>
    </row>
    <row r="1197" spans="1:1" x14ac:dyDescent="0.2">
      <c r="A1197" t="str">
        <v>Id1196</v>
      </c>
    </row>
    <row r="1198" spans="1:1" x14ac:dyDescent="0.2">
      <c r="A1198" t="str">
        <v>Id1197</v>
      </c>
    </row>
    <row r="1199" spans="1:1" x14ac:dyDescent="0.2">
      <c r="A1199" t="str">
        <v>Id1198</v>
      </c>
    </row>
    <row r="1200" spans="1:1" x14ac:dyDescent="0.2">
      <c r="A1200" t="str">
        <v>Id1199</v>
      </c>
    </row>
    <row r="1201" spans="1:1" x14ac:dyDescent="0.2">
      <c r="A1201" t="str">
        <v>Id1200</v>
      </c>
    </row>
    <row r="1202" spans="1:1" x14ac:dyDescent="0.2">
      <c r="A1202" t="str">
        <v>Id1201</v>
      </c>
    </row>
    <row r="1203" spans="1:1" x14ac:dyDescent="0.2">
      <c r="A1203" t="str">
        <v>Id1202</v>
      </c>
    </row>
    <row r="1204" spans="1:1" x14ac:dyDescent="0.2">
      <c r="A1204" t="str">
        <v>Id1203</v>
      </c>
    </row>
    <row r="1205" spans="1:1" x14ac:dyDescent="0.2">
      <c r="A1205" t="str">
        <v>Id1204</v>
      </c>
    </row>
    <row r="1206" spans="1:1" x14ac:dyDescent="0.2">
      <c r="A1206" t="str">
        <v>Id1205</v>
      </c>
    </row>
    <row r="1207" spans="1:1" x14ac:dyDescent="0.2">
      <c r="A1207" t="str">
        <v>Id1206</v>
      </c>
    </row>
    <row r="1208" spans="1:1" x14ac:dyDescent="0.2">
      <c r="A1208" t="str">
        <v>Id1207</v>
      </c>
    </row>
    <row r="1209" spans="1:1" x14ac:dyDescent="0.2">
      <c r="A1209" t="str">
        <v>Id1208</v>
      </c>
    </row>
    <row r="1210" spans="1:1" x14ac:dyDescent="0.2">
      <c r="A1210" t="str">
        <v>Id1209</v>
      </c>
    </row>
    <row r="1211" spans="1:1" x14ac:dyDescent="0.2">
      <c r="A1211" t="str">
        <v>Id1210</v>
      </c>
    </row>
    <row r="1212" spans="1:1" x14ac:dyDescent="0.2">
      <c r="A1212" t="str">
        <v>Id1211</v>
      </c>
    </row>
    <row r="1213" spans="1:1" x14ac:dyDescent="0.2">
      <c r="A1213" t="str">
        <v>Id1212</v>
      </c>
    </row>
    <row r="1214" spans="1:1" x14ac:dyDescent="0.2">
      <c r="A1214" t="str">
        <v>Id1213</v>
      </c>
    </row>
    <row r="1215" spans="1:1" x14ac:dyDescent="0.2">
      <c r="A1215" t="str">
        <v>Id1214</v>
      </c>
    </row>
    <row r="1216" spans="1:1" x14ac:dyDescent="0.2">
      <c r="A1216" t="str">
        <v>Id1215</v>
      </c>
    </row>
    <row r="1217" spans="1:1" x14ac:dyDescent="0.2">
      <c r="A1217" t="str">
        <v>Id1216</v>
      </c>
    </row>
    <row r="1218" spans="1:1" x14ac:dyDescent="0.2">
      <c r="A1218" t="str">
        <v>Id1217</v>
      </c>
    </row>
    <row r="1219" spans="1:1" x14ac:dyDescent="0.2">
      <c r="A1219" t="str">
        <v>Id1218</v>
      </c>
    </row>
    <row r="1220" spans="1:1" x14ac:dyDescent="0.2">
      <c r="A1220" t="str">
        <v>Id1219</v>
      </c>
    </row>
    <row r="1221" spans="1:1" x14ac:dyDescent="0.2">
      <c r="A1221" t="str">
        <v>Id1220</v>
      </c>
    </row>
    <row r="1222" spans="1:1" x14ac:dyDescent="0.2">
      <c r="A1222" t="str">
        <v>Id1221</v>
      </c>
    </row>
    <row r="1223" spans="1:1" x14ac:dyDescent="0.2">
      <c r="A1223" t="str">
        <v>Id1222</v>
      </c>
    </row>
    <row r="1224" spans="1:1" x14ac:dyDescent="0.2">
      <c r="A1224" t="str">
        <v>Id1223</v>
      </c>
    </row>
    <row r="1225" spans="1:1" x14ac:dyDescent="0.2">
      <c r="A1225" t="str">
        <v>Id1224</v>
      </c>
    </row>
    <row r="1226" spans="1:1" x14ac:dyDescent="0.2">
      <c r="A1226" t="str">
        <v>Id1225</v>
      </c>
    </row>
    <row r="1227" spans="1:1" x14ac:dyDescent="0.2">
      <c r="A1227" t="str">
        <v>Id1226</v>
      </c>
    </row>
    <row r="1228" spans="1:1" x14ac:dyDescent="0.2">
      <c r="A1228" t="str">
        <v>Id1227</v>
      </c>
    </row>
    <row r="1229" spans="1:1" x14ac:dyDescent="0.2">
      <c r="A1229" t="str">
        <v>Id1228</v>
      </c>
    </row>
    <row r="1230" spans="1:1" x14ac:dyDescent="0.2">
      <c r="A1230" t="str">
        <v>Id1229</v>
      </c>
    </row>
    <row r="1231" spans="1:1" x14ac:dyDescent="0.2">
      <c r="A1231" t="str">
        <v>Id1230</v>
      </c>
    </row>
    <row r="1232" spans="1:1" x14ac:dyDescent="0.2">
      <c r="A1232" t="str">
        <v>Id1231</v>
      </c>
    </row>
    <row r="1233" spans="1:1" x14ac:dyDescent="0.2">
      <c r="A1233" t="str">
        <v>Id1232</v>
      </c>
    </row>
    <row r="1234" spans="1:1" x14ac:dyDescent="0.2">
      <c r="A1234" t="str">
        <v>Id1233</v>
      </c>
    </row>
    <row r="1235" spans="1:1" x14ac:dyDescent="0.2">
      <c r="A1235" t="str">
        <v>Id1234</v>
      </c>
    </row>
    <row r="1236" spans="1:1" x14ac:dyDescent="0.2">
      <c r="A1236" t="str">
        <v>Id1235</v>
      </c>
    </row>
    <row r="1237" spans="1:1" x14ac:dyDescent="0.2">
      <c r="A1237" t="str">
        <v>Id1236</v>
      </c>
    </row>
    <row r="1238" spans="1:1" x14ac:dyDescent="0.2">
      <c r="A1238" t="str">
        <v>Id1237</v>
      </c>
    </row>
    <row r="1239" spans="1:1" x14ac:dyDescent="0.2">
      <c r="A1239" t="str">
        <v>Id1238</v>
      </c>
    </row>
    <row r="1240" spans="1:1" x14ac:dyDescent="0.2">
      <c r="A1240" t="str">
        <v>Id1239</v>
      </c>
    </row>
    <row r="1241" spans="1:1" x14ac:dyDescent="0.2">
      <c r="A1241" t="str">
        <v>Id1240</v>
      </c>
    </row>
    <row r="1242" spans="1:1" x14ac:dyDescent="0.2">
      <c r="A1242" t="str">
        <v>Id1241</v>
      </c>
    </row>
    <row r="1243" spans="1:1" x14ac:dyDescent="0.2">
      <c r="A1243" t="str">
        <v>Id1242</v>
      </c>
    </row>
    <row r="1244" spans="1:1" x14ac:dyDescent="0.2">
      <c r="A1244" t="str">
        <v>Id1243</v>
      </c>
    </row>
    <row r="1245" spans="1:1" x14ac:dyDescent="0.2">
      <c r="A1245" t="str">
        <v>Id1244</v>
      </c>
    </row>
    <row r="1246" spans="1:1" x14ac:dyDescent="0.2">
      <c r="A1246" t="str">
        <v>Id1245</v>
      </c>
    </row>
    <row r="1247" spans="1:1" x14ac:dyDescent="0.2">
      <c r="A1247" t="str">
        <v>Id1246</v>
      </c>
    </row>
    <row r="1248" spans="1:1" x14ac:dyDescent="0.2">
      <c r="A1248" t="str">
        <v>Id1247</v>
      </c>
    </row>
    <row r="1249" spans="1:1" x14ac:dyDescent="0.2">
      <c r="A1249" t="str">
        <v>Id1248</v>
      </c>
    </row>
    <row r="1250" spans="1:1" x14ac:dyDescent="0.2">
      <c r="A1250" t="str">
        <v>Id1249</v>
      </c>
    </row>
    <row r="1251" spans="1:1" x14ac:dyDescent="0.2">
      <c r="A1251" t="str">
        <v>Id1250</v>
      </c>
    </row>
    <row r="1252" spans="1:1" x14ac:dyDescent="0.2">
      <c r="A1252" t="str">
        <v>Id1251</v>
      </c>
    </row>
    <row r="1253" spans="1:1" x14ac:dyDescent="0.2">
      <c r="A1253" t="str">
        <v>Id1252</v>
      </c>
    </row>
    <row r="1254" spans="1:1" x14ac:dyDescent="0.2">
      <c r="A1254" t="str">
        <v>Id1253</v>
      </c>
    </row>
    <row r="1255" spans="1:1" x14ac:dyDescent="0.2">
      <c r="A1255" t="str">
        <v>Id1254</v>
      </c>
    </row>
    <row r="1256" spans="1:1" x14ac:dyDescent="0.2">
      <c r="A1256" t="str">
        <v>Id1255</v>
      </c>
    </row>
    <row r="1257" spans="1:1" x14ac:dyDescent="0.2">
      <c r="A1257" t="str">
        <v>Id1256</v>
      </c>
    </row>
    <row r="1258" spans="1:1" x14ac:dyDescent="0.2">
      <c r="A1258" t="str">
        <v>Id1257</v>
      </c>
    </row>
    <row r="1259" spans="1:1" x14ac:dyDescent="0.2">
      <c r="A1259" t="str">
        <v>Id1258</v>
      </c>
    </row>
    <row r="1260" spans="1:1" x14ac:dyDescent="0.2">
      <c r="A1260" t="str">
        <v>Id1259</v>
      </c>
    </row>
    <row r="1261" spans="1:1" x14ac:dyDescent="0.2">
      <c r="A1261" t="str">
        <v>Id1260</v>
      </c>
    </row>
    <row r="1262" spans="1:1" x14ac:dyDescent="0.2">
      <c r="A1262" t="str">
        <v>Id1261</v>
      </c>
    </row>
    <row r="1263" spans="1:1" x14ac:dyDescent="0.2">
      <c r="A1263" t="str">
        <v>Id1262</v>
      </c>
    </row>
    <row r="1264" spans="1:1" x14ac:dyDescent="0.2">
      <c r="A1264" t="str">
        <v>Id1263</v>
      </c>
    </row>
    <row r="1265" spans="1:1" x14ac:dyDescent="0.2">
      <c r="A1265" t="str">
        <v>Id1264</v>
      </c>
    </row>
    <row r="1266" spans="1:1" x14ac:dyDescent="0.2">
      <c r="A1266" t="str">
        <v>Id1265</v>
      </c>
    </row>
    <row r="1267" spans="1:1" x14ac:dyDescent="0.2">
      <c r="A1267" t="str">
        <v>Id1266</v>
      </c>
    </row>
    <row r="1268" spans="1:1" x14ac:dyDescent="0.2">
      <c r="A1268" t="str">
        <v>Id1267</v>
      </c>
    </row>
    <row r="1269" spans="1:1" x14ac:dyDescent="0.2">
      <c r="A1269" t="str">
        <v>Id1268</v>
      </c>
    </row>
    <row r="1270" spans="1:1" x14ac:dyDescent="0.2">
      <c r="A1270" t="str">
        <v>Id1269</v>
      </c>
    </row>
    <row r="1271" spans="1:1" x14ac:dyDescent="0.2">
      <c r="A1271" t="str">
        <v>Id1270</v>
      </c>
    </row>
    <row r="1272" spans="1:1" x14ac:dyDescent="0.2">
      <c r="A1272" t="str">
        <v>Id1271</v>
      </c>
    </row>
    <row r="1273" spans="1:1" x14ac:dyDescent="0.2">
      <c r="A1273" t="str">
        <v>Id1272</v>
      </c>
    </row>
    <row r="1274" spans="1:1" x14ac:dyDescent="0.2">
      <c r="A1274" t="str">
        <v>Id1273</v>
      </c>
    </row>
    <row r="1275" spans="1:1" x14ac:dyDescent="0.2">
      <c r="A1275" t="str">
        <v>Id1274</v>
      </c>
    </row>
    <row r="1276" spans="1:1" x14ac:dyDescent="0.2">
      <c r="A1276" t="str">
        <v>Id1275</v>
      </c>
    </row>
    <row r="1277" spans="1:1" x14ac:dyDescent="0.2">
      <c r="A1277" t="str">
        <v>Id1276</v>
      </c>
    </row>
    <row r="1278" spans="1:1" x14ac:dyDescent="0.2">
      <c r="A1278" t="str">
        <v>Id1277</v>
      </c>
    </row>
    <row r="1279" spans="1:1" x14ac:dyDescent="0.2">
      <c r="A1279" t="str">
        <v>Id1278</v>
      </c>
    </row>
    <row r="1280" spans="1:1" x14ac:dyDescent="0.2">
      <c r="A1280" t="str">
        <v>Id1279</v>
      </c>
    </row>
    <row r="1281" spans="1:1" x14ac:dyDescent="0.2">
      <c r="A1281" t="str">
        <v>Id1280</v>
      </c>
    </row>
    <row r="1282" spans="1:1" x14ac:dyDescent="0.2">
      <c r="A1282" t="str">
        <v>Id1281</v>
      </c>
    </row>
    <row r="1283" spans="1:1" x14ac:dyDescent="0.2">
      <c r="A1283" t="str">
        <v>Id1282</v>
      </c>
    </row>
    <row r="1284" spans="1:1" x14ac:dyDescent="0.2">
      <c r="A1284" t="str">
        <v>Id1283</v>
      </c>
    </row>
    <row r="1285" spans="1:1" x14ac:dyDescent="0.2">
      <c r="A1285" t="str">
        <v>Id1284</v>
      </c>
    </row>
    <row r="1286" spans="1:1" x14ac:dyDescent="0.2">
      <c r="A1286" t="str">
        <v>Id1285</v>
      </c>
    </row>
    <row r="1287" spans="1:1" x14ac:dyDescent="0.2">
      <c r="A1287" t="str">
        <v>Id1286</v>
      </c>
    </row>
    <row r="1288" spans="1:1" x14ac:dyDescent="0.2">
      <c r="A1288" t="str">
        <v>Id1287</v>
      </c>
    </row>
    <row r="1289" spans="1:1" x14ac:dyDescent="0.2">
      <c r="A1289" t="str">
        <v>Id1288</v>
      </c>
    </row>
    <row r="1290" spans="1:1" x14ac:dyDescent="0.2">
      <c r="A1290" t="str">
        <v>Id1289</v>
      </c>
    </row>
    <row r="1291" spans="1:1" x14ac:dyDescent="0.2">
      <c r="A1291" t="str">
        <v>Id1290</v>
      </c>
    </row>
    <row r="1292" spans="1:1" x14ac:dyDescent="0.2">
      <c r="A1292" t="str">
        <v>Id1291</v>
      </c>
    </row>
    <row r="1293" spans="1:1" x14ac:dyDescent="0.2">
      <c r="A1293" t="str">
        <v>Id1292</v>
      </c>
    </row>
    <row r="1294" spans="1:1" x14ac:dyDescent="0.2">
      <c r="A1294" t="str">
        <v>Id1293</v>
      </c>
    </row>
    <row r="1295" spans="1:1" x14ac:dyDescent="0.2">
      <c r="A1295" t="str">
        <v>Id1294</v>
      </c>
    </row>
    <row r="1296" spans="1:1" x14ac:dyDescent="0.2">
      <c r="A1296" t="str">
        <v>Id1295</v>
      </c>
    </row>
    <row r="1297" spans="1:1" x14ac:dyDescent="0.2">
      <c r="A1297" t="str">
        <v>Id1296</v>
      </c>
    </row>
    <row r="1298" spans="1:1" x14ac:dyDescent="0.2">
      <c r="A1298" t="str">
        <v>Id1297</v>
      </c>
    </row>
    <row r="1299" spans="1:1" x14ac:dyDescent="0.2">
      <c r="A1299" t="str">
        <v>Id1298</v>
      </c>
    </row>
    <row r="1300" spans="1:1" x14ac:dyDescent="0.2">
      <c r="A1300" t="str">
        <v>Id1299</v>
      </c>
    </row>
    <row r="1301" spans="1:1" x14ac:dyDescent="0.2">
      <c r="A1301" t="str">
        <v>Id1300</v>
      </c>
    </row>
    <row r="1302" spans="1:1" x14ac:dyDescent="0.2">
      <c r="A1302" t="str">
        <v>Id1301</v>
      </c>
    </row>
    <row r="1303" spans="1:1" x14ac:dyDescent="0.2">
      <c r="A1303" t="str">
        <v>Id1302</v>
      </c>
    </row>
    <row r="1304" spans="1:1" x14ac:dyDescent="0.2">
      <c r="A1304" t="str">
        <v>Id1303</v>
      </c>
    </row>
    <row r="1305" spans="1:1" x14ac:dyDescent="0.2">
      <c r="A1305" t="str">
        <v>Id1304</v>
      </c>
    </row>
    <row r="1306" spans="1:1" x14ac:dyDescent="0.2">
      <c r="A1306" t="str">
        <v>Id1305</v>
      </c>
    </row>
    <row r="1307" spans="1:1" x14ac:dyDescent="0.2">
      <c r="A1307" t="str">
        <v>Id1306</v>
      </c>
    </row>
    <row r="1308" spans="1:1" x14ac:dyDescent="0.2">
      <c r="A1308" t="str">
        <v>Id1307</v>
      </c>
    </row>
    <row r="1309" spans="1:1" x14ac:dyDescent="0.2">
      <c r="A1309" t="str">
        <v>Id1308</v>
      </c>
    </row>
    <row r="1310" spans="1:1" x14ac:dyDescent="0.2">
      <c r="A1310" t="str">
        <v>Id1309</v>
      </c>
    </row>
    <row r="1311" spans="1:1" x14ac:dyDescent="0.2">
      <c r="A1311" t="str">
        <v>Id1310</v>
      </c>
    </row>
    <row r="1312" spans="1:1" x14ac:dyDescent="0.2">
      <c r="A1312" t="str">
        <v>Id1311</v>
      </c>
    </row>
    <row r="1313" spans="1:1" x14ac:dyDescent="0.2">
      <c r="A1313" t="str">
        <v>Id1312</v>
      </c>
    </row>
    <row r="1314" spans="1:1" x14ac:dyDescent="0.2">
      <c r="A1314" t="str">
        <v>Id1313</v>
      </c>
    </row>
    <row r="1315" spans="1:1" x14ac:dyDescent="0.2">
      <c r="A1315" t="str">
        <v>Id1314</v>
      </c>
    </row>
    <row r="1316" spans="1:1" x14ac:dyDescent="0.2">
      <c r="A1316" t="str">
        <v>Id1315</v>
      </c>
    </row>
    <row r="1317" spans="1:1" x14ac:dyDescent="0.2">
      <c r="A1317" t="str">
        <v>Id1316</v>
      </c>
    </row>
    <row r="1318" spans="1:1" x14ac:dyDescent="0.2">
      <c r="A1318" t="str">
        <v>Id1317</v>
      </c>
    </row>
    <row r="1319" spans="1:1" x14ac:dyDescent="0.2">
      <c r="A1319" t="str">
        <v>Id1318</v>
      </c>
    </row>
    <row r="1320" spans="1:1" x14ac:dyDescent="0.2">
      <c r="A1320" t="str">
        <v>Id1319</v>
      </c>
    </row>
    <row r="1321" spans="1:1" x14ac:dyDescent="0.2">
      <c r="A1321" t="str">
        <v>Id1320</v>
      </c>
    </row>
    <row r="1322" spans="1:1" x14ac:dyDescent="0.2">
      <c r="A1322" t="str">
        <v>Id1321</v>
      </c>
    </row>
    <row r="1323" spans="1:1" x14ac:dyDescent="0.2">
      <c r="A1323" t="str">
        <v>Id1322</v>
      </c>
    </row>
    <row r="1324" spans="1:1" x14ac:dyDescent="0.2">
      <c r="A1324" t="str">
        <v>Id1323</v>
      </c>
    </row>
    <row r="1325" spans="1:1" x14ac:dyDescent="0.2">
      <c r="A1325" t="str">
        <v>Id1324</v>
      </c>
    </row>
    <row r="1326" spans="1:1" x14ac:dyDescent="0.2">
      <c r="A1326" t="str">
        <v>Id1325</v>
      </c>
    </row>
    <row r="1327" spans="1:1" x14ac:dyDescent="0.2">
      <c r="A1327" t="str">
        <v>Id1326</v>
      </c>
    </row>
    <row r="1328" spans="1:1" x14ac:dyDescent="0.2">
      <c r="A1328" t="str">
        <v>Id1327</v>
      </c>
    </row>
    <row r="1329" spans="1:1" x14ac:dyDescent="0.2">
      <c r="A1329" t="str">
        <v>Id1328</v>
      </c>
    </row>
    <row r="1330" spans="1:1" x14ac:dyDescent="0.2">
      <c r="A1330" t="str">
        <v>Id1329</v>
      </c>
    </row>
    <row r="1331" spans="1:1" x14ac:dyDescent="0.2">
      <c r="A1331" t="str">
        <v>Id1330</v>
      </c>
    </row>
    <row r="1332" spans="1:1" x14ac:dyDescent="0.2">
      <c r="A1332" t="str">
        <v>Id1331</v>
      </c>
    </row>
    <row r="1333" spans="1:1" x14ac:dyDescent="0.2">
      <c r="A1333" t="str">
        <v>Id1332</v>
      </c>
    </row>
    <row r="1334" spans="1:1" x14ac:dyDescent="0.2">
      <c r="A1334" t="str">
        <v>Id1333</v>
      </c>
    </row>
    <row r="1335" spans="1:1" x14ac:dyDescent="0.2">
      <c r="A1335" t="str">
        <v>Id1334</v>
      </c>
    </row>
    <row r="1336" spans="1:1" x14ac:dyDescent="0.2">
      <c r="A1336" t="str">
        <v>Id1335</v>
      </c>
    </row>
    <row r="1337" spans="1:1" x14ac:dyDescent="0.2">
      <c r="A1337" t="str">
        <v>Id1336</v>
      </c>
    </row>
    <row r="1338" spans="1:1" x14ac:dyDescent="0.2">
      <c r="A1338" t="str">
        <v>Id1337</v>
      </c>
    </row>
    <row r="1339" spans="1:1" x14ac:dyDescent="0.2">
      <c r="A1339" t="str">
        <v>Id1338</v>
      </c>
    </row>
    <row r="1340" spans="1:1" x14ac:dyDescent="0.2">
      <c r="A1340" t="str">
        <v>Id1339</v>
      </c>
    </row>
    <row r="1341" spans="1:1" x14ac:dyDescent="0.2">
      <c r="A1341" t="str">
        <v>Id1340</v>
      </c>
    </row>
    <row r="1342" spans="1:1" x14ac:dyDescent="0.2">
      <c r="A1342" t="str">
        <v>Id1341</v>
      </c>
    </row>
    <row r="1343" spans="1:1" x14ac:dyDescent="0.2">
      <c r="A1343" t="str">
        <v>Id1342</v>
      </c>
    </row>
    <row r="1344" spans="1:1" x14ac:dyDescent="0.2">
      <c r="A1344" t="str">
        <v>Id1343</v>
      </c>
    </row>
    <row r="1345" spans="1:1" x14ac:dyDescent="0.2">
      <c r="A1345" t="str">
        <v>Id1344</v>
      </c>
    </row>
    <row r="1346" spans="1:1" x14ac:dyDescent="0.2">
      <c r="A1346" t="str">
        <v>Id1345</v>
      </c>
    </row>
    <row r="1347" spans="1:1" x14ac:dyDescent="0.2">
      <c r="A1347" t="str">
        <v>Id1346</v>
      </c>
    </row>
    <row r="1348" spans="1:1" x14ac:dyDescent="0.2">
      <c r="A1348" t="str">
        <v>Id1347</v>
      </c>
    </row>
    <row r="1349" spans="1:1" x14ac:dyDescent="0.2">
      <c r="A1349" t="str">
        <v>Id1348</v>
      </c>
    </row>
    <row r="1350" spans="1:1" x14ac:dyDescent="0.2">
      <c r="A1350" t="str">
        <v>Id1349</v>
      </c>
    </row>
    <row r="1351" spans="1:1" x14ac:dyDescent="0.2">
      <c r="A1351" t="str">
        <v>Id1350</v>
      </c>
    </row>
    <row r="1352" spans="1:1" x14ac:dyDescent="0.2">
      <c r="A1352" t="str">
        <v>Id1351</v>
      </c>
    </row>
    <row r="1353" spans="1:1" x14ac:dyDescent="0.2">
      <c r="A1353" t="str">
        <v>Id1352</v>
      </c>
    </row>
    <row r="1354" spans="1:1" x14ac:dyDescent="0.2">
      <c r="A1354" t="str">
        <v>Id1353</v>
      </c>
    </row>
    <row r="1355" spans="1:1" x14ac:dyDescent="0.2">
      <c r="A1355" t="str">
        <v>Id1354</v>
      </c>
    </row>
    <row r="1356" spans="1:1" x14ac:dyDescent="0.2">
      <c r="A1356" t="str">
        <v>Id1355</v>
      </c>
    </row>
    <row r="1357" spans="1:1" x14ac:dyDescent="0.2">
      <c r="A1357" t="str">
        <v>Id1356</v>
      </c>
    </row>
    <row r="1358" spans="1:1" x14ac:dyDescent="0.2">
      <c r="A1358" t="str">
        <v>Id1357</v>
      </c>
    </row>
    <row r="1359" spans="1:1" x14ac:dyDescent="0.2">
      <c r="A1359" t="str">
        <v>Id1358</v>
      </c>
    </row>
    <row r="1360" spans="1:1" x14ac:dyDescent="0.2">
      <c r="A1360" t="str">
        <v>Id1359</v>
      </c>
    </row>
    <row r="1361" spans="1:1" x14ac:dyDescent="0.2">
      <c r="A1361" t="str">
        <v>Id1360</v>
      </c>
    </row>
    <row r="1362" spans="1:1" x14ac:dyDescent="0.2">
      <c r="A1362" t="str">
        <v>Id1361</v>
      </c>
    </row>
    <row r="1363" spans="1:1" x14ac:dyDescent="0.2">
      <c r="A1363" t="str">
        <v>Id1362</v>
      </c>
    </row>
    <row r="1364" spans="1:1" x14ac:dyDescent="0.2">
      <c r="A1364" t="str">
        <v>Id1363</v>
      </c>
    </row>
    <row r="1365" spans="1:1" x14ac:dyDescent="0.2">
      <c r="A1365" t="str">
        <v>Id1364</v>
      </c>
    </row>
    <row r="1366" spans="1:1" x14ac:dyDescent="0.2">
      <c r="A1366" t="str">
        <v>Id1365</v>
      </c>
    </row>
    <row r="1367" spans="1:1" x14ac:dyDescent="0.2">
      <c r="A1367" t="str">
        <v>Id1366</v>
      </c>
    </row>
    <row r="1368" spans="1:1" x14ac:dyDescent="0.2">
      <c r="A1368" t="str">
        <v>Id1367</v>
      </c>
    </row>
    <row r="1369" spans="1:1" x14ac:dyDescent="0.2">
      <c r="A1369" t="str">
        <v>Id1368</v>
      </c>
    </row>
    <row r="1370" spans="1:1" x14ac:dyDescent="0.2">
      <c r="A1370" t="str">
        <v>Id1369</v>
      </c>
    </row>
    <row r="1371" spans="1:1" x14ac:dyDescent="0.2">
      <c r="A1371" t="str">
        <v>Id1370</v>
      </c>
    </row>
    <row r="1372" spans="1:1" x14ac:dyDescent="0.2">
      <c r="A1372" t="str">
        <v>Id1371</v>
      </c>
    </row>
    <row r="1373" spans="1:1" x14ac:dyDescent="0.2">
      <c r="A1373" t="str">
        <v>Id1372</v>
      </c>
    </row>
    <row r="1374" spans="1:1" x14ac:dyDescent="0.2">
      <c r="A1374" t="str">
        <v>Id1373</v>
      </c>
    </row>
    <row r="1375" spans="1:1" x14ac:dyDescent="0.2">
      <c r="A1375" t="str">
        <v>Id1374</v>
      </c>
    </row>
    <row r="1376" spans="1:1" x14ac:dyDescent="0.2">
      <c r="A1376" t="str">
        <v>Id1375</v>
      </c>
    </row>
    <row r="1377" spans="1:1" x14ac:dyDescent="0.2">
      <c r="A1377" t="str">
        <v>Id1376</v>
      </c>
    </row>
    <row r="1378" spans="1:1" x14ac:dyDescent="0.2">
      <c r="A1378" t="str">
        <v>Id1377</v>
      </c>
    </row>
    <row r="1379" spans="1:1" x14ac:dyDescent="0.2">
      <c r="A1379" t="str">
        <v>Id1378</v>
      </c>
    </row>
    <row r="1380" spans="1:1" x14ac:dyDescent="0.2">
      <c r="A1380" t="str">
        <v>Id1379</v>
      </c>
    </row>
    <row r="1381" spans="1:1" x14ac:dyDescent="0.2">
      <c r="A1381" t="str">
        <v>Id1380</v>
      </c>
    </row>
    <row r="1382" spans="1:1" x14ac:dyDescent="0.2">
      <c r="A1382" t="str">
        <v>Id1381</v>
      </c>
    </row>
    <row r="1383" spans="1:1" x14ac:dyDescent="0.2">
      <c r="A1383" t="str">
        <v>Id1382</v>
      </c>
    </row>
    <row r="1384" spans="1:1" x14ac:dyDescent="0.2">
      <c r="A1384" t="str">
        <v>Id1383</v>
      </c>
    </row>
    <row r="1385" spans="1:1" x14ac:dyDescent="0.2">
      <c r="A1385" t="str">
        <v>Id1384</v>
      </c>
    </row>
    <row r="1386" spans="1:1" x14ac:dyDescent="0.2">
      <c r="A1386" t="str">
        <v>Id1385</v>
      </c>
    </row>
    <row r="1387" spans="1:1" x14ac:dyDescent="0.2">
      <c r="A1387" t="str">
        <v>Id1386</v>
      </c>
    </row>
    <row r="1388" spans="1:1" x14ac:dyDescent="0.2">
      <c r="A1388" t="str">
        <v>Id1387</v>
      </c>
    </row>
    <row r="1389" spans="1:1" x14ac:dyDescent="0.2">
      <c r="A1389" t="str">
        <v>Id1388</v>
      </c>
    </row>
    <row r="1390" spans="1:1" x14ac:dyDescent="0.2">
      <c r="A1390" t="str">
        <v>Id1389</v>
      </c>
    </row>
    <row r="1391" spans="1:1" x14ac:dyDescent="0.2">
      <c r="A1391" t="str">
        <v>Id1390</v>
      </c>
    </row>
    <row r="1392" spans="1:1" x14ac:dyDescent="0.2">
      <c r="A1392" t="str">
        <v>Id1391</v>
      </c>
    </row>
    <row r="1393" spans="1:1" x14ac:dyDescent="0.2">
      <c r="A1393" t="str">
        <v>Id1392</v>
      </c>
    </row>
    <row r="1394" spans="1:1" x14ac:dyDescent="0.2">
      <c r="A1394" t="str">
        <v>Id1393</v>
      </c>
    </row>
    <row r="1395" spans="1:1" x14ac:dyDescent="0.2">
      <c r="A1395" t="str">
        <v>Id1394</v>
      </c>
    </row>
    <row r="1396" spans="1:1" x14ac:dyDescent="0.2">
      <c r="A1396" t="str">
        <v>Id1395</v>
      </c>
    </row>
    <row r="1397" spans="1:1" x14ac:dyDescent="0.2">
      <c r="A1397" t="str">
        <v>Id1396</v>
      </c>
    </row>
    <row r="1398" spans="1:1" x14ac:dyDescent="0.2">
      <c r="A1398" t="str">
        <v>Id1397</v>
      </c>
    </row>
    <row r="1399" spans="1:1" x14ac:dyDescent="0.2">
      <c r="A1399" t="str">
        <v>Id1398</v>
      </c>
    </row>
    <row r="1400" spans="1:1" x14ac:dyDescent="0.2">
      <c r="A1400" t="str">
        <v>Id1399</v>
      </c>
    </row>
    <row r="1401" spans="1:1" x14ac:dyDescent="0.2">
      <c r="A1401" t="str">
        <v>Id1400</v>
      </c>
    </row>
    <row r="1402" spans="1:1" x14ac:dyDescent="0.2">
      <c r="A1402" t="str">
        <v>Id1401</v>
      </c>
    </row>
    <row r="1403" spans="1:1" x14ac:dyDescent="0.2">
      <c r="A1403" t="str">
        <v>Id1402</v>
      </c>
    </row>
    <row r="1404" spans="1:1" x14ac:dyDescent="0.2">
      <c r="A1404" t="str">
        <v>Id1403</v>
      </c>
    </row>
    <row r="1405" spans="1:1" x14ac:dyDescent="0.2">
      <c r="A1405" t="str">
        <v>Id1404</v>
      </c>
    </row>
    <row r="1406" spans="1:1" x14ac:dyDescent="0.2">
      <c r="A1406" t="str">
        <v>Id1405</v>
      </c>
    </row>
    <row r="1407" spans="1:1" x14ac:dyDescent="0.2">
      <c r="A1407" t="str">
        <v>Id1406</v>
      </c>
    </row>
    <row r="1408" spans="1:1" x14ac:dyDescent="0.2">
      <c r="A1408" t="str">
        <v>Id1407</v>
      </c>
    </row>
    <row r="1409" spans="1:1" x14ac:dyDescent="0.2">
      <c r="A1409" t="str">
        <v>Id1408</v>
      </c>
    </row>
    <row r="1410" spans="1:1" x14ac:dyDescent="0.2">
      <c r="A1410" t="str">
        <v>Id1409</v>
      </c>
    </row>
    <row r="1411" spans="1:1" x14ac:dyDescent="0.2">
      <c r="A1411" t="str">
        <v>Id1410</v>
      </c>
    </row>
    <row r="1412" spans="1:1" x14ac:dyDescent="0.2">
      <c r="A1412" t="str">
        <v>Id1411</v>
      </c>
    </row>
    <row r="1413" spans="1:1" x14ac:dyDescent="0.2">
      <c r="A1413" t="str">
        <v>Id1412</v>
      </c>
    </row>
    <row r="1414" spans="1:1" x14ac:dyDescent="0.2">
      <c r="A1414" t="str">
        <v>Id1413</v>
      </c>
    </row>
    <row r="1415" spans="1:1" x14ac:dyDescent="0.2">
      <c r="A1415" t="str">
        <v>Id1414</v>
      </c>
    </row>
    <row r="1416" spans="1:1" x14ac:dyDescent="0.2">
      <c r="A1416" t="str">
        <v>Id1415</v>
      </c>
    </row>
    <row r="1417" spans="1:1" x14ac:dyDescent="0.2">
      <c r="A1417" t="str">
        <v>Id1416</v>
      </c>
    </row>
    <row r="1418" spans="1:1" x14ac:dyDescent="0.2">
      <c r="A1418" t="str">
        <v>Id1417</v>
      </c>
    </row>
    <row r="1419" spans="1:1" x14ac:dyDescent="0.2">
      <c r="A1419" t="str">
        <v>Id1418</v>
      </c>
    </row>
    <row r="1420" spans="1:1" x14ac:dyDescent="0.2">
      <c r="A1420" t="str">
        <v>Id1419</v>
      </c>
    </row>
    <row r="1421" spans="1:1" x14ac:dyDescent="0.2">
      <c r="A1421" t="str">
        <v>Id1420</v>
      </c>
    </row>
    <row r="1422" spans="1:1" x14ac:dyDescent="0.2">
      <c r="A1422" t="str">
        <v>Id1421</v>
      </c>
    </row>
    <row r="1423" spans="1:1" x14ac:dyDescent="0.2">
      <c r="A1423" t="str">
        <v>Id1422</v>
      </c>
    </row>
    <row r="1424" spans="1:1" x14ac:dyDescent="0.2">
      <c r="A1424" t="str">
        <v>Id1423</v>
      </c>
    </row>
    <row r="1425" spans="1:1" x14ac:dyDescent="0.2">
      <c r="A1425" t="str">
        <v>Id1424</v>
      </c>
    </row>
    <row r="1426" spans="1:1" x14ac:dyDescent="0.2">
      <c r="A1426" t="str">
        <v>Id1425</v>
      </c>
    </row>
    <row r="1427" spans="1:1" x14ac:dyDescent="0.2">
      <c r="A1427" t="str">
        <v>Id1426</v>
      </c>
    </row>
    <row r="1428" spans="1:1" x14ac:dyDescent="0.2">
      <c r="A1428" t="str">
        <v>Id1427</v>
      </c>
    </row>
    <row r="1429" spans="1:1" x14ac:dyDescent="0.2">
      <c r="A1429" t="str">
        <v>Id1428</v>
      </c>
    </row>
    <row r="1430" spans="1:1" x14ac:dyDescent="0.2">
      <c r="A1430" t="str">
        <v>Id1429</v>
      </c>
    </row>
    <row r="1431" spans="1:1" x14ac:dyDescent="0.2">
      <c r="A1431" t="str">
        <v>Id1430</v>
      </c>
    </row>
    <row r="1432" spans="1:1" x14ac:dyDescent="0.2">
      <c r="A1432" t="str">
        <v>Id1431</v>
      </c>
    </row>
    <row r="1433" spans="1:1" x14ac:dyDescent="0.2">
      <c r="A1433" t="str">
        <v>Id1432</v>
      </c>
    </row>
    <row r="1434" spans="1:1" x14ac:dyDescent="0.2">
      <c r="A1434" t="str">
        <v>Id1433</v>
      </c>
    </row>
    <row r="1435" spans="1:1" x14ac:dyDescent="0.2">
      <c r="A1435" t="str">
        <v>Id1434</v>
      </c>
    </row>
    <row r="1436" spans="1:1" x14ac:dyDescent="0.2">
      <c r="A1436" t="str">
        <v>Id1435</v>
      </c>
    </row>
    <row r="1437" spans="1:1" x14ac:dyDescent="0.2">
      <c r="A1437" t="str">
        <v>Id1436</v>
      </c>
    </row>
    <row r="1438" spans="1:1" x14ac:dyDescent="0.2">
      <c r="A1438" t="str">
        <v>Id1437</v>
      </c>
    </row>
    <row r="1439" spans="1:1" x14ac:dyDescent="0.2">
      <c r="A1439" t="str">
        <v>Id1438</v>
      </c>
    </row>
    <row r="1440" spans="1:1" x14ac:dyDescent="0.2">
      <c r="A1440" t="str">
        <v>Id1439</v>
      </c>
    </row>
    <row r="1441" spans="1:1" x14ac:dyDescent="0.2">
      <c r="A1441" t="str">
        <v>Id1440</v>
      </c>
    </row>
    <row r="1442" spans="1:1" x14ac:dyDescent="0.2">
      <c r="A1442" t="str">
        <v>Id1441</v>
      </c>
    </row>
    <row r="1443" spans="1:1" x14ac:dyDescent="0.2">
      <c r="A1443" t="str">
        <v>Id1442</v>
      </c>
    </row>
    <row r="1444" spans="1:1" x14ac:dyDescent="0.2">
      <c r="A1444" t="str">
        <v>Id1443</v>
      </c>
    </row>
    <row r="1445" spans="1:1" x14ac:dyDescent="0.2">
      <c r="A1445" t="str">
        <v>Id1444</v>
      </c>
    </row>
    <row r="1446" spans="1:1" x14ac:dyDescent="0.2">
      <c r="A1446" t="str">
        <v>Id1445</v>
      </c>
    </row>
    <row r="1447" spans="1:1" x14ac:dyDescent="0.2">
      <c r="A1447" t="str">
        <v>Id1446</v>
      </c>
    </row>
    <row r="1448" spans="1:1" x14ac:dyDescent="0.2">
      <c r="A1448" t="str">
        <v>Id1447</v>
      </c>
    </row>
    <row r="1449" spans="1:1" x14ac:dyDescent="0.2">
      <c r="A1449" t="str">
        <v>Id1448</v>
      </c>
    </row>
    <row r="1450" spans="1:1" x14ac:dyDescent="0.2">
      <c r="A1450" t="str">
        <v>Id1449</v>
      </c>
    </row>
    <row r="1451" spans="1:1" x14ac:dyDescent="0.2">
      <c r="A1451" t="str">
        <v>Id1450</v>
      </c>
    </row>
    <row r="1452" spans="1:1" x14ac:dyDescent="0.2">
      <c r="A1452" t="str">
        <v>Id1451</v>
      </c>
    </row>
    <row r="1453" spans="1:1" x14ac:dyDescent="0.2">
      <c r="A1453" t="str">
        <v>Id1452</v>
      </c>
    </row>
    <row r="1454" spans="1:1" x14ac:dyDescent="0.2">
      <c r="A1454" t="str">
        <v>Id1453</v>
      </c>
    </row>
    <row r="1455" spans="1:1" x14ac:dyDescent="0.2">
      <c r="A1455" t="str">
        <v>Id1454</v>
      </c>
    </row>
    <row r="1456" spans="1:1" x14ac:dyDescent="0.2">
      <c r="A1456" t="str">
        <v>Id1455</v>
      </c>
    </row>
    <row r="1457" spans="1:1" x14ac:dyDescent="0.2">
      <c r="A1457" t="str">
        <v>Id1456</v>
      </c>
    </row>
    <row r="1458" spans="1:1" x14ac:dyDescent="0.2">
      <c r="A1458" t="str">
        <v>Id1457</v>
      </c>
    </row>
    <row r="1459" spans="1:1" x14ac:dyDescent="0.2">
      <c r="A1459" t="str">
        <v>Id1458</v>
      </c>
    </row>
    <row r="1460" spans="1:1" x14ac:dyDescent="0.2">
      <c r="A1460" t="str">
        <v>Id1459</v>
      </c>
    </row>
    <row r="1461" spans="1:1" x14ac:dyDescent="0.2">
      <c r="A1461" t="str">
        <v>Id1460</v>
      </c>
    </row>
    <row r="1462" spans="1:1" x14ac:dyDescent="0.2">
      <c r="A1462" t="str">
        <v>Id1461</v>
      </c>
    </row>
    <row r="1463" spans="1:1" x14ac:dyDescent="0.2">
      <c r="A1463" t="str">
        <v>Id1462</v>
      </c>
    </row>
    <row r="1464" spans="1:1" x14ac:dyDescent="0.2">
      <c r="A1464" t="str">
        <v>Id1463</v>
      </c>
    </row>
    <row r="1465" spans="1:1" x14ac:dyDescent="0.2">
      <c r="A1465" t="str">
        <v>Id1464</v>
      </c>
    </row>
    <row r="1466" spans="1:1" x14ac:dyDescent="0.2">
      <c r="A1466" t="str">
        <v>Id1465</v>
      </c>
    </row>
    <row r="1467" spans="1:1" x14ac:dyDescent="0.2">
      <c r="A1467" t="str">
        <v>Id1466</v>
      </c>
    </row>
    <row r="1468" spans="1:1" x14ac:dyDescent="0.2">
      <c r="A1468" t="str">
        <v>Id1467</v>
      </c>
    </row>
    <row r="1469" spans="1:1" x14ac:dyDescent="0.2">
      <c r="A1469" t="str">
        <v>Id1468</v>
      </c>
    </row>
    <row r="1470" spans="1:1" x14ac:dyDescent="0.2">
      <c r="A1470" t="str">
        <v>Id1469</v>
      </c>
    </row>
    <row r="1471" spans="1:1" x14ac:dyDescent="0.2">
      <c r="A1471" t="str">
        <v>Id1470</v>
      </c>
    </row>
    <row r="1472" spans="1:1" x14ac:dyDescent="0.2">
      <c r="A1472" t="str">
        <v>Id1471</v>
      </c>
    </row>
    <row r="1473" spans="1:1" x14ac:dyDescent="0.2">
      <c r="A1473" t="str">
        <v>Id1472</v>
      </c>
    </row>
    <row r="1474" spans="1:1" x14ac:dyDescent="0.2">
      <c r="A1474" t="str">
        <v>Id1473</v>
      </c>
    </row>
    <row r="1475" spans="1:1" x14ac:dyDescent="0.2">
      <c r="A1475" t="str">
        <v>Id1474</v>
      </c>
    </row>
    <row r="1476" spans="1:1" x14ac:dyDescent="0.2">
      <c r="A1476" t="str">
        <v>Id1475</v>
      </c>
    </row>
    <row r="1477" spans="1:1" x14ac:dyDescent="0.2">
      <c r="A1477" t="str">
        <v>Id1476</v>
      </c>
    </row>
    <row r="1478" spans="1:1" x14ac:dyDescent="0.2">
      <c r="A1478" t="str">
        <v>Id1477</v>
      </c>
    </row>
    <row r="1479" spans="1:1" x14ac:dyDescent="0.2">
      <c r="A1479" t="str">
        <v>Id1478</v>
      </c>
    </row>
    <row r="1480" spans="1:1" x14ac:dyDescent="0.2">
      <c r="A1480" t="str">
        <v>Id1479</v>
      </c>
    </row>
    <row r="1481" spans="1:1" x14ac:dyDescent="0.2">
      <c r="A1481" t="str">
        <v>Id1480</v>
      </c>
    </row>
    <row r="1482" spans="1:1" x14ac:dyDescent="0.2">
      <c r="A1482" t="str">
        <v>Id1481</v>
      </c>
    </row>
    <row r="1483" spans="1:1" x14ac:dyDescent="0.2">
      <c r="A1483" t="str">
        <v>Id1482</v>
      </c>
    </row>
    <row r="1484" spans="1:1" x14ac:dyDescent="0.2">
      <c r="A1484" t="str">
        <v>Id1483</v>
      </c>
    </row>
    <row r="1485" spans="1:1" x14ac:dyDescent="0.2">
      <c r="A1485" t="str">
        <v>Id1484</v>
      </c>
    </row>
    <row r="1486" spans="1:1" x14ac:dyDescent="0.2">
      <c r="A1486" t="str">
        <v>Id1485</v>
      </c>
    </row>
    <row r="1487" spans="1:1" x14ac:dyDescent="0.2">
      <c r="A1487" t="str">
        <v>Id1486</v>
      </c>
    </row>
    <row r="1488" spans="1:1" x14ac:dyDescent="0.2">
      <c r="A1488" t="str">
        <v>Id1487</v>
      </c>
    </row>
    <row r="1489" spans="1:1" x14ac:dyDescent="0.2">
      <c r="A1489" t="str">
        <v>Id1488</v>
      </c>
    </row>
    <row r="1490" spans="1:1" x14ac:dyDescent="0.2">
      <c r="A1490" t="str">
        <v>Id1489</v>
      </c>
    </row>
    <row r="1491" spans="1:1" x14ac:dyDescent="0.2">
      <c r="A1491" t="str">
        <v>Id1490</v>
      </c>
    </row>
    <row r="1492" spans="1:1" x14ac:dyDescent="0.2">
      <c r="A1492" t="str">
        <v>Id1491</v>
      </c>
    </row>
    <row r="1493" spans="1:1" x14ac:dyDescent="0.2">
      <c r="A1493" t="str">
        <v>Id1492</v>
      </c>
    </row>
    <row r="1494" spans="1:1" x14ac:dyDescent="0.2">
      <c r="A1494" t="str">
        <v>Id1493</v>
      </c>
    </row>
    <row r="1495" spans="1:1" x14ac:dyDescent="0.2">
      <c r="A1495" t="str">
        <v>Id1494</v>
      </c>
    </row>
    <row r="1496" spans="1:1" x14ac:dyDescent="0.2">
      <c r="A1496" t="str">
        <v>Id1495</v>
      </c>
    </row>
    <row r="1497" spans="1:1" x14ac:dyDescent="0.2">
      <c r="A1497" t="str">
        <v>Id1496</v>
      </c>
    </row>
    <row r="1498" spans="1:1" x14ac:dyDescent="0.2">
      <c r="A1498" t="str">
        <v>Id1497</v>
      </c>
    </row>
    <row r="1499" spans="1:1" x14ac:dyDescent="0.2">
      <c r="A1499" t="str">
        <v>Id1498</v>
      </c>
    </row>
    <row r="1500" spans="1:1" x14ac:dyDescent="0.2">
      <c r="A1500" t="str">
        <v>Id1499</v>
      </c>
    </row>
    <row r="1501" spans="1:1" x14ac:dyDescent="0.2">
      <c r="A1501" t="str">
        <v>Id1500</v>
      </c>
    </row>
    <row r="1502" spans="1:1" x14ac:dyDescent="0.2">
      <c r="A1502" t="str">
        <v>Id1501</v>
      </c>
    </row>
    <row r="1503" spans="1:1" x14ac:dyDescent="0.2">
      <c r="A1503" t="str">
        <v>Id1502</v>
      </c>
    </row>
    <row r="1504" spans="1:1" x14ac:dyDescent="0.2">
      <c r="A1504" t="str">
        <v>Id1503</v>
      </c>
    </row>
    <row r="1505" spans="1:1" x14ac:dyDescent="0.2">
      <c r="A1505" t="str">
        <v>Id1504</v>
      </c>
    </row>
    <row r="1506" spans="1:1" x14ac:dyDescent="0.2">
      <c r="A1506" t="str">
        <v>Id1505</v>
      </c>
    </row>
    <row r="1507" spans="1:1" x14ac:dyDescent="0.2">
      <c r="A1507" t="str">
        <v>Id1506</v>
      </c>
    </row>
    <row r="1508" spans="1:1" x14ac:dyDescent="0.2">
      <c r="A1508" t="str">
        <v>Id1507</v>
      </c>
    </row>
    <row r="1509" spans="1:1" x14ac:dyDescent="0.2">
      <c r="A1509" t="str">
        <v>Id1508</v>
      </c>
    </row>
    <row r="1510" spans="1:1" x14ac:dyDescent="0.2">
      <c r="A1510" t="str">
        <v>Id1509</v>
      </c>
    </row>
    <row r="1511" spans="1:1" x14ac:dyDescent="0.2">
      <c r="A1511" t="str">
        <v>Id1510</v>
      </c>
    </row>
    <row r="1512" spans="1:1" x14ac:dyDescent="0.2">
      <c r="A1512" t="str">
        <v>Id1511</v>
      </c>
    </row>
    <row r="1513" spans="1:1" x14ac:dyDescent="0.2">
      <c r="A1513" t="str">
        <v>Id1512</v>
      </c>
    </row>
    <row r="1514" spans="1:1" x14ac:dyDescent="0.2">
      <c r="A1514" t="str">
        <v>Id1513</v>
      </c>
    </row>
    <row r="1515" spans="1:1" x14ac:dyDescent="0.2">
      <c r="A1515" t="str">
        <v>Id1514</v>
      </c>
    </row>
    <row r="1516" spans="1:1" x14ac:dyDescent="0.2">
      <c r="A1516" t="str">
        <v>Id1515</v>
      </c>
    </row>
    <row r="1517" spans="1:1" x14ac:dyDescent="0.2">
      <c r="A1517" t="str">
        <v>Id1516</v>
      </c>
    </row>
    <row r="1518" spans="1:1" x14ac:dyDescent="0.2">
      <c r="A1518" t="str">
        <v>Id1517</v>
      </c>
    </row>
    <row r="1519" spans="1:1" x14ac:dyDescent="0.2">
      <c r="A1519" t="str">
        <v>Id1518</v>
      </c>
    </row>
    <row r="1520" spans="1:1" x14ac:dyDescent="0.2">
      <c r="A1520" t="str">
        <v>Id1519</v>
      </c>
    </row>
    <row r="1521" spans="1:1" x14ac:dyDescent="0.2">
      <c r="A1521" t="str">
        <v>Id1520</v>
      </c>
    </row>
    <row r="1522" spans="1:1" x14ac:dyDescent="0.2">
      <c r="A1522" t="str">
        <v>Id1521</v>
      </c>
    </row>
    <row r="1523" spans="1:1" x14ac:dyDescent="0.2">
      <c r="A1523" t="str">
        <v>Id1522</v>
      </c>
    </row>
    <row r="1524" spans="1:1" x14ac:dyDescent="0.2">
      <c r="A1524" t="str">
        <v>Id1523</v>
      </c>
    </row>
    <row r="1525" spans="1:1" x14ac:dyDescent="0.2">
      <c r="A1525" t="str">
        <v>Id1524</v>
      </c>
    </row>
    <row r="1526" spans="1:1" x14ac:dyDescent="0.2">
      <c r="A1526" t="str">
        <v>Id1525</v>
      </c>
    </row>
    <row r="1527" spans="1:1" x14ac:dyDescent="0.2">
      <c r="A1527" t="str">
        <v>Id1526</v>
      </c>
    </row>
    <row r="1528" spans="1:1" x14ac:dyDescent="0.2">
      <c r="A1528" t="str">
        <v>Id1527</v>
      </c>
    </row>
    <row r="1529" spans="1:1" x14ac:dyDescent="0.2">
      <c r="A1529" t="str">
        <v>Id1528</v>
      </c>
    </row>
    <row r="1530" spans="1:1" x14ac:dyDescent="0.2">
      <c r="A1530" t="str">
        <v>Id1529</v>
      </c>
    </row>
    <row r="1531" spans="1:1" x14ac:dyDescent="0.2">
      <c r="A1531" t="str">
        <v>Id1530</v>
      </c>
    </row>
    <row r="1532" spans="1:1" x14ac:dyDescent="0.2">
      <c r="A1532" t="str">
        <v>Id1531</v>
      </c>
    </row>
    <row r="1533" spans="1:1" x14ac:dyDescent="0.2">
      <c r="A1533" t="str">
        <v>Id1532</v>
      </c>
    </row>
    <row r="1534" spans="1:1" x14ac:dyDescent="0.2">
      <c r="A1534" t="str">
        <v>Id1533</v>
      </c>
    </row>
    <row r="1535" spans="1:1" x14ac:dyDescent="0.2">
      <c r="A1535" t="str">
        <v>Id1534</v>
      </c>
    </row>
    <row r="1536" spans="1:1" x14ac:dyDescent="0.2">
      <c r="A1536" t="str">
        <v>Id1535</v>
      </c>
    </row>
    <row r="1537" spans="1:1" x14ac:dyDescent="0.2">
      <c r="A1537" t="str">
        <v>Id1536</v>
      </c>
    </row>
    <row r="1538" spans="1:1" x14ac:dyDescent="0.2">
      <c r="A1538" t="str">
        <v>Id1537</v>
      </c>
    </row>
    <row r="1539" spans="1:1" x14ac:dyDescent="0.2">
      <c r="A1539" t="str">
        <v>Id1538</v>
      </c>
    </row>
    <row r="1540" spans="1:1" x14ac:dyDescent="0.2">
      <c r="A1540" t="str">
        <v>Id1539</v>
      </c>
    </row>
    <row r="1541" spans="1:1" x14ac:dyDescent="0.2">
      <c r="A1541" t="str">
        <v>Id1540</v>
      </c>
    </row>
    <row r="1542" spans="1:1" x14ac:dyDescent="0.2">
      <c r="A1542" t="str">
        <v>Id1541</v>
      </c>
    </row>
    <row r="1543" spans="1:1" x14ac:dyDescent="0.2">
      <c r="A1543" t="str">
        <v>Id1542</v>
      </c>
    </row>
    <row r="1544" spans="1:1" x14ac:dyDescent="0.2">
      <c r="A1544" t="str">
        <v>Id1543</v>
      </c>
    </row>
    <row r="1545" spans="1:1" x14ac:dyDescent="0.2">
      <c r="A1545" t="str">
        <v>Id1544</v>
      </c>
    </row>
    <row r="1546" spans="1:1" x14ac:dyDescent="0.2">
      <c r="A1546" t="str">
        <v>Id1545</v>
      </c>
    </row>
    <row r="1547" spans="1:1" x14ac:dyDescent="0.2">
      <c r="A1547" t="str">
        <v>Id1546</v>
      </c>
    </row>
    <row r="1548" spans="1:1" x14ac:dyDescent="0.2">
      <c r="A1548" t="str">
        <v>Id1547</v>
      </c>
    </row>
    <row r="1549" spans="1:1" x14ac:dyDescent="0.2">
      <c r="A1549" t="str">
        <v>Id1548</v>
      </c>
    </row>
    <row r="1550" spans="1:1" x14ac:dyDescent="0.2">
      <c r="A1550" t="str">
        <v>Id1549</v>
      </c>
    </row>
    <row r="1551" spans="1:1" x14ac:dyDescent="0.2">
      <c r="A1551" t="str">
        <v>Id1550</v>
      </c>
    </row>
    <row r="1552" spans="1:1" x14ac:dyDescent="0.2">
      <c r="A1552" t="str">
        <v>Id1551</v>
      </c>
    </row>
    <row r="1553" spans="1:1" x14ac:dyDescent="0.2">
      <c r="A1553" t="str">
        <v>Id1552</v>
      </c>
    </row>
    <row r="1554" spans="1:1" x14ac:dyDescent="0.2">
      <c r="A1554" t="str">
        <v>Id1553</v>
      </c>
    </row>
    <row r="1555" spans="1:1" x14ac:dyDescent="0.2">
      <c r="A1555" t="str">
        <v>Id1554</v>
      </c>
    </row>
    <row r="1556" spans="1:1" x14ac:dyDescent="0.2">
      <c r="A1556" t="str">
        <v>Id1555</v>
      </c>
    </row>
    <row r="1557" spans="1:1" x14ac:dyDescent="0.2">
      <c r="A1557" t="str">
        <v>Id1556</v>
      </c>
    </row>
    <row r="1558" spans="1:1" x14ac:dyDescent="0.2">
      <c r="A1558" t="str">
        <v>Id1557</v>
      </c>
    </row>
    <row r="1559" spans="1:1" x14ac:dyDescent="0.2">
      <c r="A1559" t="str">
        <v>Id1558</v>
      </c>
    </row>
    <row r="1560" spans="1:1" x14ac:dyDescent="0.2">
      <c r="A1560" t="str">
        <v>Id1559</v>
      </c>
    </row>
    <row r="1561" spans="1:1" x14ac:dyDescent="0.2">
      <c r="A1561" t="str">
        <v>Id1560</v>
      </c>
    </row>
    <row r="1562" spans="1:1" x14ac:dyDescent="0.2">
      <c r="A1562" t="str">
        <v>Id1561</v>
      </c>
    </row>
    <row r="1563" spans="1:1" x14ac:dyDescent="0.2">
      <c r="A1563" t="str">
        <v>Id1562</v>
      </c>
    </row>
    <row r="1564" spans="1:1" x14ac:dyDescent="0.2">
      <c r="A1564" t="str">
        <v>Id1563</v>
      </c>
    </row>
    <row r="1565" spans="1:1" x14ac:dyDescent="0.2">
      <c r="A1565" t="str">
        <v>Id1564</v>
      </c>
    </row>
    <row r="1566" spans="1:1" x14ac:dyDescent="0.2">
      <c r="A1566" t="str">
        <v>Id1565</v>
      </c>
    </row>
    <row r="1567" spans="1:1" x14ac:dyDescent="0.2">
      <c r="A1567" t="str">
        <v>Id1566</v>
      </c>
    </row>
    <row r="1568" spans="1:1" x14ac:dyDescent="0.2">
      <c r="A1568" t="str">
        <v>Id1567</v>
      </c>
    </row>
    <row r="1569" spans="1:1" x14ac:dyDescent="0.2">
      <c r="A1569" t="str">
        <v>Id1568</v>
      </c>
    </row>
    <row r="1570" spans="1:1" x14ac:dyDescent="0.2">
      <c r="A1570" t="str">
        <v>Id1569</v>
      </c>
    </row>
    <row r="1571" spans="1:1" x14ac:dyDescent="0.2">
      <c r="A1571" t="str">
        <v>Id1570</v>
      </c>
    </row>
    <row r="1572" spans="1:1" x14ac:dyDescent="0.2">
      <c r="A1572" t="str">
        <v>Id1571</v>
      </c>
    </row>
    <row r="1573" spans="1:1" x14ac:dyDescent="0.2">
      <c r="A1573" t="str">
        <v>Id1572</v>
      </c>
    </row>
    <row r="1574" spans="1:1" x14ac:dyDescent="0.2">
      <c r="A1574" t="str">
        <v>Id1573</v>
      </c>
    </row>
    <row r="1575" spans="1:1" x14ac:dyDescent="0.2">
      <c r="A1575" t="str">
        <v>Id1574</v>
      </c>
    </row>
    <row r="1576" spans="1:1" x14ac:dyDescent="0.2">
      <c r="A1576" t="str">
        <v>Id1575</v>
      </c>
    </row>
    <row r="1577" spans="1:1" x14ac:dyDescent="0.2">
      <c r="A1577" t="str">
        <v>Id1576</v>
      </c>
    </row>
    <row r="1578" spans="1:1" x14ac:dyDescent="0.2">
      <c r="A1578" t="str">
        <v>Id1577</v>
      </c>
    </row>
    <row r="1579" spans="1:1" x14ac:dyDescent="0.2">
      <c r="A1579" t="str">
        <v>Id1578</v>
      </c>
    </row>
    <row r="1580" spans="1:1" x14ac:dyDescent="0.2">
      <c r="A1580" t="str">
        <v>Id1579</v>
      </c>
    </row>
    <row r="1581" spans="1:1" x14ac:dyDescent="0.2">
      <c r="A1581" t="str">
        <v>Id1580</v>
      </c>
    </row>
    <row r="1582" spans="1:1" x14ac:dyDescent="0.2">
      <c r="A1582" t="str">
        <v>Id1581</v>
      </c>
    </row>
    <row r="1583" spans="1:1" x14ac:dyDescent="0.2">
      <c r="A1583" t="str">
        <v>Id1582</v>
      </c>
    </row>
    <row r="1584" spans="1:1" x14ac:dyDescent="0.2">
      <c r="A1584" t="str">
        <v>Id1583</v>
      </c>
    </row>
    <row r="1585" spans="1:1" x14ac:dyDescent="0.2">
      <c r="A1585" t="str">
        <v>Id1584</v>
      </c>
    </row>
    <row r="1586" spans="1:1" x14ac:dyDescent="0.2">
      <c r="A1586" t="str">
        <v>Id1585</v>
      </c>
    </row>
    <row r="1587" spans="1:1" x14ac:dyDescent="0.2">
      <c r="A1587" t="str">
        <v>Id1586</v>
      </c>
    </row>
    <row r="1588" spans="1:1" x14ac:dyDescent="0.2">
      <c r="A1588" t="str">
        <v>Id1587</v>
      </c>
    </row>
    <row r="1589" spans="1:1" x14ac:dyDescent="0.2">
      <c r="A1589" t="str">
        <v>Id1588</v>
      </c>
    </row>
    <row r="1590" spans="1:1" x14ac:dyDescent="0.2">
      <c r="A1590" t="str">
        <v>Id1589</v>
      </c>
    </row>
    <row r="1591" spans="1:1" x14ac:dyDescent="0.2">
      <c r="A1591" t="str">
        <v>Id1590</v>
      </c>
    </row>
    <row r="1592" spans="1:1" x14ac:dyDescent="0.2">
      <c r="A1592" t="str">
        <v>Id1591</v>
      </c>
    </row>
    <row r="1593" spans="1:1" x14ac:dyDescent="0.2">
      <c r="A1593" t="str">
        <v>Id1592</v>
      </c>
    </row>
    <row r="1594" spans="1:1" x14ac:dyDescent="0.2">
      <c r="A1594" t="str">
        <v>Id1593</v>
      </c>
    </row>
    <row r="1595" spans="1:1" x14ac:dyDescent="0.2">
      <c r="A1595" t="str">
        <v>Id1594</v>
      </c>
    </row>
    <row r="1596" spans="1:1" x14ac:dyDescent="0.2">
      <c r="A1596" t="str">
        <v>Id1595</v>
      </c>
    </row>
    <row r="1597" spans="1:1" x14ac:dyDescent="0.2">
      <c r="A1597" t="str">
        <v>Id1596</v>
      </c>
    </row>
    <row r="1598" spans="1:1" x14ac:dyDescent="0.2">
      <c r="A1598" t="str">
        <v>Id1597</v>
      </c>
    </row>
    <row r="1599" spans="1:1" x14ac:dyDescent="0.2">
      <c r="A1599" t="str">
        <v>Id1598</v>
      </c>
    </row>
    <row r="1600" spans="1:1" x14ac:dyDescent="0.2">
      <c r="A1600" t="str">
        <v>Id1599</v>
      </c>
    </row>
    <row r="1601" spans="1:1" x14ac:dyDescent="0.2">
      <c r="A1601" t="str">
        <v>Id1600</v>
      </c>
    </row>
    <row r="1602" spans="1:1" x14ac:dyDescent="0.2">
      <c r="A1602" t="str">
        <v>Id1601</v>
      </c>
    </row>
    <row r="1603" spans="1:1" x14ac:dyDescent="0.2">
      <c r="A1603" t="str">
        <v>Id1602</v>
      </c>
    </row>
    <row r="1604" spans="1:1" x14ac:dyDescent="0.2">
      <c r="A1604" t="str">
        <v>Id1603</v>
      </c>
    </row>
    <row r="1605" spans="1:1" x14ac:dyDescent="0.2">
      <c r="A1605" t="str">
        <v>Id1604</v>
      </c>
    </row>
    <row r="1606" spans="1:1" x14ac:dyDescent="0.2">
      <c r="A1606" t="str">
        <v>Id1605</v>
      </c>
    </row>
    <row r="1607" spans="1:1" x14ac:dyDescent="0.2">
      <c r="A1607" t="str">
        <v>Id1606</v>
      </c>
    </row>
    <row r="1608" spans="1:1" x14ac:dyDescent="0.2">
      <c r="A1608" t="str">
        <v>Id1607</v>
      </c>
    </row>
    <row r="1609" spans="1:1" x14ac:dyDescent="0.2">
      <c r="A1609" t="str">
        <v>Id1608</v>
      </c>
    </row>
    <row r="1610" spans="1:1" x14ac:dyDescent="0.2">
      <c r="A1610" t="str">
        <v>Id1609</v>
      </c>
    </row>
    <row r="1611" spans="1:1" x14ac:dyDescent="0.2">
      <c r="A1611" t="str">
        <v>Id1610</v>
      </c>
    </row>
    <row r="1612" spans="1:1" x14ac:dyDescent="0.2">
      <c r="A1612" t="str">
        <v>Id1611</v>
      </c>
    </row>
    <row r="1613" spans="1:1" x14ac:dyDescent="0.2">
      <c r="A1613" t="str">
        <v>Id1612</v>
      </c>
    </row>
    <row r="1614" spans="1:1" x14ac:dyDescent="0.2">
      <c r="A1614" t="str">
        <v>Id1613</v>
      </c>
    </row>
    <row r="1615" spans="1:1" x14ac:dyDescent="0.2">
      <c r="A1615" t="str">
        <v>Id1614</v>
      </c>
    </row>
    <row r="1616" spans="1:1" x14ac:dyDescent="0.2">
      <c r="A1616" t="str">
        <v>Id1615</v>
      </c>
    </row>
    <row r="1617" spans="1:1" x14ac:dyDescent="0.2">
      <c r="A1617" t="str">
        <v>Id1616</v>
      </c>
    </row>
    <row r="1618" spans="1:1" x14ac:dyDescent="0.2">
      <c r="A1618" t="str">
        <v>Id1617</v>
      </c>
    </row>
    <row r="1619" spans="1:1" x14ac:dyDescent="0.2">
      <c r="A1619" t="str">
        <v>Id1618</v>
      </c>
    </row>
    <row r="1620" spans="1:1" x14ac:dyDescent="0.2">
      <c r="A1620" t="str">
        <v>Id1619</v>
      </c>
    </row>
    <row r="1621" spans="1:1" x14ac:dyDescent="0.2">
      <c r="A1621" t="str">
        <v>Id1620</v>
      </c>
    </row>
    <row r="1622" spans="1:1" x14ac:dyDescent="0.2">
      <c r="A1622" t="str">
        <v>Id1621</v>
      </c>
    </row>
    <row r="1623" spans="1:1" x14ac:dyDescent="0.2">
      <c r="A1623" t="str">
        <v>Id1622</v>
      </c>
    </row>
    <row r="1624" spans="1:1" x14ac:dyDescent="0.2">
      <c r="A1624" t="str">
        <v>Id1623</v>
      </c>
    </row>
    <row r="1625" spans="1:1" x14ac:dyDescent="0.2">
      <c r="A1625" t="str">
        <v>Id1624</v>
      </c>
    </row>
    <row r="1626" spans="1:1" x14ac:dyDescent="0.2">
      <c r="A1626" t="str">
        <v>Id1625</v>
      </c>
    </row>
    <row r="1627" spans="1:1" x14ac:dyDescent="0.2">
      <c r="A1627" t="str">
        <v>Id1626</v>
      </c>
    </row>
    <row r="1628" spans="1:1" x14ac:dyDescent="0.2">
      <c r="A1628" t="str">
        <v>Id1627</v>
      </c>
    </row>
    <row r="1629" spans="1:1" x14ac:dyDescent="0.2">
      <c r="A1629" t="str">
        <v>Id1628</v>
      </c>
    </row>
    <row r="1630" spans="1:1" x14ac:dyDescent="0.2">
      <c r="A1630" t="str">
        <v>Id1629</v>
      </c>
    </row>
    <row r="1631" spans="1:1" x14ac:dyDescent="0.2">
      <c r="A1631" t="str">
        <v>Id1630</v>
      </c>
    </row>
    <row r="1632" spans="1:1" x14ac:dyDescent="0.2">
      <c r="A1632" t="str">
        <v>Id1631</v>
      </c>
    </row>
    <row r="1633" spans="1:1" x14ac:dyDescent="0.2">
      <c r="A1633" t="str">
        <v>Id1632</v>
      </c>
    </row>
    <row r="1634" spans="1:1" x14ac:dyDescent="0.2">
      <c r="A1634" t="str">
        <v>Id1633</v>
      </c>
    </row>
    <row r="1635" spans="1:1" x14ac:dyDescent="0.2">
      <c r="A1635" t="str">
        <v>Id1634</v>
      </c>
    </row>
    <row r="1636" spans="1:1" x14ac:dyDescent="0.2">
      <c r="A1636" t="str">
        <v>Id1635</v>
      </c>
    </row>
    <row r="1637" spans="1:1" x14ac:dyDescent="0.2">
      <c r="A1637" t="str">
        <v>Id1636</v>
      </c>
    </row>
    <row r="1638" spans="1:1" x14ac:dyDescent="0.2">
      <c r="A1638" t="str">
        <v>Id1637</v>
      </c>
    </row>
    <row r="1639" spans="1:1" x14ac:dyDescent="0.2">
      <c r="A1639" t="str">
        <v>Id1638</v>
      </c>
    </row>
    <row r="1640" spans="1:1" x14ac:dyDescent="0.2">
      <c r="A1640" t="str">
        <v>Id1639</v>
      </c>
    </row>
    <row r="1641" spans="1:1" x14ac:dyDescent="0.2">
      <c r="A1641" t="str">
        <v>Id1640</v>
      </c>
    </row>
    <row r="1642" spans="1:1" x14ac:dyDescent="0.2">
      <c r="A1642" t="str">
        <v>Id1641</v>
      </c>
    </row>
    <row r="1643" spans="1:1" x14ac:dyDescent="0.2">
      <c r="A1643" t="str">
        <v>Id1642</v>
      </c>
    </row>
    <row r="1644" spans="1:1" x14ac:dyDescent="0.2">
      <c r="A1644" t="str">
        <v>Id1643</v>
      </c>
    </row>
    <row r="1645" spans="1:1" x14ac:dyDescent="0.2">
      <c r="A1645" t="str">
        <v>Id1644</v>
      </c>
    </row>
    <row r="1646" spans="1:1" x14ac:dyDescent="0.2">
      <c r="A1646" t="str">
        <v>Id1645</v>
      </c>
    </row>
    <row r="1647" spans="1:1" x14ac:dyDescent="0.2">
      <c r="A1647" t="str">
        <v>Id1646</v>
      </c>
    </row>
    <row r="1648" spans="1:1" x14ac:dyDescent="0.2">
      <c r="A1648" t="str">
        <v>Id1647</v>
      </c>
    </row>
    <row r="1649" spans="1:1" x14ac:dyDescent="0.2">
      <c r="A1649" t="str">
        <v>Id1648</v>
      </c>
    </row>
    <row r="1650" spans="1:1" x14ac:dyDescent="0.2">
      <c r="A1650" t="str">
        <v>Id1649</v>
      </c>
    </row>
    <row r="1651" spans="1:1" x14ac:dyDescent="0.2">
      <c r="A1651" t="str">
        <v>Id1650</v>
      </c>
    </row>
    <row r="1652" spans="1:1" x14ac:dyDescent="0.2">
      <c r="A1652" t="str">
        <v>Id1651</v>
      </c>
    </row>
    <row r="1653" spans="1:1" x14ac:dyDescent="0.2">
      <c r="A1653" t="str">
        <v>Id1652</v>
      </c>
    </row>
    <row r="1654" spans="1:1" x14ac:dyDescent="0.2">
      <c r="A1654" t="str">
        <v>Id1653</v>
      </c>
    </row>
    <row r="1655" spans="1:1" x14ac:dyDescent="0.2">
      <c r="A1655" t="str">
        <v>Id1654</v>
      </c>
    </row>
    <row r="1656" spans="1:1" x14ac:dyDescent="0.2">
      <c r="A1656" t="str">
        <v>Id1655</v>
      </c>
    </row>
    <row r="1657" spans="1:1" x14ac:dyDescent="0.2">
      <c r="A1657" t="str">
        <v>Id1656</v>
      </c>
    </row>
    <row r="1658" spans="1:1" x14ac:dyDescent="0.2">
      <c r="A1658" t="str">
        <v>Id1657</v>
      </c>
    </row>
    <row r="1659" spans="1:1" x14ac:dyDescent="0.2">
      <c r="A1659" t="str">
        <v>Id1658</v>
      </c>
    </row>
    <row r="1660" spans="1:1" x14ac:dyDescent="0.2">
      <c r="A1660" t="str">
        <v>Id1659</v>
      </c>
    </row>
    <row r="1661" spans="1:1" x14ac:dyDescent="0.2">
      <c r="A1661" t="str">
        <v>Id1660</v>
      </c>
    </row>
    <row r="1662" spans="1:1" x14ac:dyDescent="0.2">
      <c r="A1662" t="str">
        <v>Id1661</v>
      </c>
    </row>
    <row r="1663" spans="1:1" x14ac:dyDescent="0.2">
      <c r="A1663" t="str">
        <v>Id1662</v>
      </c>
    </row>
    <row r="1664" spans="1:1" x14ac:dyDescent="0.2">
      <c r="A1664" t="str">
        <v>Id1663</v>
      </c>
    </row>
    <row r="1665" spans="1:1" x14ac:dyDescent="0.2">
      <c r="A1665" t="str">
        <v>Id1664</v>
      </c>
    </row>
    <row r="1666" spans="1:1" x14ac:dyDescent="0.2">
      <c r="A1666" t="str">
        <v>Id1665</v>
      </c>
    </row>
    <row r="1667" spans="1:1" x14ac:dyDescent="0.2">
      <c r="A1667" t="str">
        <v>Id1666</v>
      </c>
    </row>
    <row r="1668" spans="1:1" x14ac:dyDescent="0.2">
      <c r="A1668" t="str">
        <v>Id1667</v>
      </c>
    </row>
    <row r="1669" spans="1:1" x14ac:dyDescent="0.2">
      <c r="A1669" t="str">
        <v>Id1668</v>
      </c>
    </row>
    <row r="1670" spans="1:1" x14ac:dyDescent="0.2">
      <c r="A1670" t="str">
        <v>Id1669</v>
      </c>
    </row>
    <row r="1671" spans="1:1" x14ac:dyDescent="0.2">
      <c r="A1671" t="str">
        <v>Id1670</v>
      </c>
    </row>
    <row r="1672" spans="1:1" x14ac:dyDescent="0.2">
      <c r="A1672" t="str">
        <v>Id1671</v>
      </c>
    </row>
    <row r="1673" spans="1:1" x14ac:dyDescent="0.2">
      <c r="A1673" t="str">
        <v>Id1672</v>
      </c>
    </row>
    <row r="1674" spans="1:1" x14ac:dyDescent="0.2">
      <c r="A1674" t="str">
        <v>Id1673</v>
      </c>
    </row>
    <row r="1675" spans="1:1" x14ac:dyDescent="0.2">
      <c r="A1675" t="str">
        <v>Id1674</v>
      </c>
    </row>
    <row r="1676" spans="1:1" x14ac:dyDescent="0.2">
      <c r="A1676" t="str">
        <v>Id1675</v>
      </c>
    </row>
    <row r="1677" spans="1:1" x14ac:dyDescent="0.2">
      <c r="A1677" t="str">
        <v>Id1676</v>
      </c>
    </row>
    <row r="1678" spans="1:1" x14ac:dyDescent="0.2">
      <c r="A1678" t="str">
        <v>Id1677</v>
      </c>
    </row>
    <row r="1679" spans="1:1" x14ac:dyDescent="0.2">
      <c r="A1679" t="str">
        <v>Id1678</v>
      </c>
    </row>
    <row r="1680" spans="1:1" x14ac:dyDescent="0.2">
      <c r="A1680" t="str">
        <v>Id1679</v>
      </c>
    </row>
    <row r="1681" spans="1:1" x14ac:dyDescent="0.2">
      <c r="A1681" t="str">
        <v>Id1680</v>
      </c>
    </row>
    <row r="1682" spans="1:1" x14ac:dyDescent="0.2">
      <c r="A1682" t="str">
        <v>Id1681</v>
      </c>
    </row>
    <row r="1683" spans="1:1" x14ac:dyDescent="0.2">
      <c r="A1683" t="str">
        <v>Id1682</v>
      </c>
    </row>
    <row r="1684" spans="1:1" x14ac:dyDescent="0.2">
      <c r="A1684" t="str">
        <v>Id1683</v>
      </c>
    </row>
    <row r="1685" spans="1:1" x14ac:dyDescent="0.2">
      <c r="A1685" t="str">
        <v>Id1684</v>
      </c>
    </row>
    <row r="1686" spans="1:1" x14ac:dyDescent="0.2">
      <c r="A1686" t="str">
        <v>Id1685</v>
      </c>
    </row>
    <row r="1687" spans="1:1" x14ac:dyDescent="0.2">
      <c r="A1687" t="str">
        <v>Id1686</v>
      </c>
    </row>
    <row r="1688" spans="1:1" x14ac:dyDescent="0.2">
      <c r="A1688" t="str">
        <v>Id1687</v>
      </c>
    </row>
    <row r="1689" spans="1:1" x14ac:dyDescent="0.2">
      <c r="A1689" t="str">
        <v>Id1688</v>
      </c>
    </row>
    <row r="1690" spans="1:1" x14ac:dyDescent="0.2">
      <c r="A1690" t="str">
        <v>Id1689</v>
      </c>
    </row>
    <row r="1691" spans="1:1" x14ac:dyDescent="0.2">
      <c r="A1691" t="str">
        <v>Id1690</v>
      </c>
    </row>
    <row r="1692" spans="1:1" x14ac:dyDescent="0.2">
      <c r="A1692" t="str">
        <v>Id1691</v>
      </c>
    </row>
    <row r="1693" spans="1:1" x14ac:dyDescent="0.2">
      <c r="A1693" t="str">
        <v>Id1692</v>
      </c>
    </row>
    <row r="1694" spans="1:1" x14ac:dyDescent="0.2">
      <c r="A1694" t="str">
        <v>Id1693</v>
      </c>
    </row>
    <row r="1695" spans="1:1" x14ac:dyDescent="0.2">
      <c r="A1695" t="str">
        <v>Id1694</v>
      </c>
    </row>
    <row r="1696" spans="1:1" x14ac:dyDescent="0.2">
      <c r="A1696" t="str">
        <v>Id1695</v>
      </c>
    </row>
    <row r="1697" spans="1:1" x14ac:dyDescent="0.2">
      <c r="A1697" t="str">
        <v>Id1696</v>
      </c>
    </row>
    <row r="1698" spans="1:1" x14ac:dyDescent="0.2">
      <c r="A1698" t="str">
        <v>Id1697</v>
      </c>
    </row>
    <row r="1699" spans="1:1" x14ac:dyDescent="0.2">
      <c r="A1699" t="str">
        <v>Id1698</v>
      </c>
    </row>
    <row r="1700" spans="1:1" x14ac:dyDescent="0.2">
      <c r="A1700" t="str">
        <v>Id1699</v>
      </c>
    </row>
    <row r="1701" spans="1:1" x14ac:dyDescent="0.2">
      <c r="A1701" t="str">
        <v>Id1700</v>
      </c>
    </row>
    <row r="1702" spans="1:1" x14ac:dyDescent="0.2">
      <c r="A1702" t="str">
        <v>Id1701</v>
      </c>
    </row>
    <row r="1703" spans="1:1" x14ac:dyDescent="0.2">
      <c r="A1703" t="str">
        <v>Id1702</v>
      </c>
    </row>
    <row r="1704" spans="1:1" x14ac:dyDescent="0.2">
      <c r="A1704" t="str">
        <v>Id1703</v>
      </c>
    </row>
    <row r="1705" spans="1:1" x14ac:dyDescent="0.2">
      <c r="A1705" t="str">
        <v>Id1704</v>
      </c>
    </row>
    <row r="1706" spans="1:1" x14ac:dyDescent="0.2">
      <c r="A1706" t="str">
        <v>Id1705</v>
      </c>
    </row>
    <row r="1707" spans="1:1" x14ac:dyDescent="0.2">
      <c r="A1707" t="str">
        <v>Id1706</v>
      </c>
    </row>
    <row r="1708" spans="1:1" x14ac:dyDescent="0.2">
      <c r="A1708" t="str">
        <v>Id1707</v>
      </c>
    </row>
    <row r="1709" spans="1:1" x14ac:dyDescent="0.2">
      <c r="A1709" t="str">
        <v>Id1708</v>
      </c>
    </row>
    <row r="1710" spans="1:1" x14ac:dyDescent="0.2">
      <c r="A1710" t="str">
        <v>Id1709</v>
      </c>
    </row>
    <row r="1711" spans="1:1" x14ac:dyDescent="0.2">
      <c r="A1711" t="str">
        <v>Id1710</v>
      </c>
    </row>
    <row r="1712" spans="1:1" x14ac:dyDescent="0.2">
      <c r="A1712" t="str">
        <v>Id1711</v>
      </c>
    </row>
    <row r="1713" spans="1:1" x14ac:dyDescent="0.2">
      <c r="A1713" t="str">
        <v>Id1712</v>
      </c>
    </row>
    <row r="1714" spans="1:1" x14ac:dyDescent="0.2">
      <c r="A1714" t="str">
        <v>Id1713</v>
      </c>
    </row>
    <row r="1715" spans="1:1" x14ac:dyDescent="0.2">
      <c r="A1715" t="str">
        <v>Id1714</v>
      </c>
    </row>
    <row r="1716" spans="1:1" x14ac:dyDescent="0.2">
      <c r="A1716" t="str">
        <v>Id1715</v>
      </c>
    </row>
    <row r="1717" spans="1:1" x14ac:dyDescent="0.2">
      <c r="A1717" t="str">
        <v>Id1716</v>
      </c>
    </row>
    <row r="1718" spans="1:1" x14ac:dyDescent="0.2">
      <c r="A1718" t="str">
        <v>Id1717</v>
      </c>
    </row>
    <row r="1719" spans="1:1" x14ac:dyDescent="0.2">
      <c r="A1719" t="str">
        <v>Id1718</v>
      </c>
    </row>
    <row r="1720" spans="1:1" x14ac:dyDescent="0.2">
      <c r="A1720" t="str">
        <v>Id1719</v>
      </c>
    </row>
    <row r="1721" spans="1:1" x14ac:dyDescent="0.2">
      <c r="A1721" t="str">
        <v>Id1720</v>
      </c>
    </row>
    <row r="1722" spans="1:1" x14ac:dyDescent="0.2">
      <c r="A1722" t="str">
        <v>Id1721</v>
      </c>
    </row>
    <row r="1723" spans="1:1" x14ac:dyDescent="0.2">
      <c r="A1723" t="str">
        <v>Id1722</v>
      </c>
    </row>
    <row r="1724" spans="1:1" x14ac:dyDescent="0.2">
      <c r="A1724" t="str">
        <v>Id1723</v>
      </c>
    </row>
    <row r="1725" spans="1:1" x14ac:dyDescent="0.2">
      <c r="A1725" t="str">
        <v>Id1724</v>
      </c>
    </row>
    <row r="1726" spans="1:1" x14ac:dyDescent="0.2">
      <c r="A1726" t="str">
        <v>Id1725</v>
      </c>
    </row>
    <row r="1727" spans="1:1" x14ac:dyDescent="0.2">
      <c r="A1727" t="str">
        <v>Id1726</v>
      </c>
    </row>
    <row r="1728" spans="1:1" x14ac:dyDescent="0.2">
      <c r="A1728" t="str">
        <v>Id1727</v>
      </c>
    </row>
    <row r="1729" spans="1:1" x14ac:dyDescent="0.2">
      <c r="A1729" t="str">
        <v>Id1728</v>
      </c>
    </row>
    <row r="1730" spans="1:1" x14ac:dyDescent="0.2">
      <c r="A1730" t="str">
        <v>Id1729</v>
      </c>
    </row>
    <row r="1731" spans="1:1" x14ac:dyDescent="0.2">
      <c r="A1731" t="str">
        <v>Id1730</v>
      </c>
    </row>
    <row r="1732" spans="1:1" x14ac:dyDescent="0.2">
      <c r="A1732" t="str">
        <v>Id1731</v>
      </c>
    </row>
    <row r="1733" spans="1:1" x14ac:dyDescent="0.2">
      <c r="A1733" t="str">
        <v>Id1732</v>
      </c>
    </row>
    <row r="1734" spans="1:1" x14ac:dyDescent="0.2">
      <c r="A1734" t="str">
        <v>Id1733</v>
      </c>
    </row>
    <row r="1735" spans="1:1" x14ac:dyDescent="0.2">
      <c r="A1735" t="str">
        <v>Id1734</v>
      </c>
    </row>
    <row r="1736" spans="1:1" x14ac:dyDescent="0.2">
      <c r="A1736" t="str">
        <v>Id1735</v>
      </c>
    </row>
    <row r="1737" spans="1:1" x14ac:dyDescent="0.2">
      <c r="A1737" t="str">
        <v>Id1736</v>
      </c>
    </row>
    <row r="1738" spans="1:1" x14ac:dyDescent="0.2">
      <c r="A1738" t="str">
        <v>Id1737</v>
      </c>
    </row>
    <row r="1739" spans="1:1" x14ac:dyDescent="0.2">
      <c r="A1739" t="str">
        <v>Id1738</v>
      </c>
    </row>
    <row r="1740" spans="1:1" x14ac:dyDescent="0.2">
      <c r="A1740" t="str">
        <v>Id1739</v>
      </c>
    </row>
    <row r="1741" spans="1:1" x14ac:dyDescent="0.2">
      <c r="A1741" t="str">
        <v>Id1740</v>
      </c>
    </row>
    <row r="1742" spans="1:1" x14ac:dyDescent="0.2">
      <c r="A1742" t="str">
        <v>Id1741</v>
      </c>
    </row>
    <row r="1743" spans="1:1" x14ac:dyDescent="0.2">
      <c r="A1743" t="str">
        <v>Id1742</v>
      </c>
    </row>
    <row r="1744" spans="1:1" x14ac:dyDescent="0.2">
      <c r="A1744" t="str">
        <v>Id1743</v>
      </c>
    </row>
    <row r="1745" spans="1:1" x14ac:dyDescent="0.2">
      <c r="A1745" t="str">
        <v>Id1744</v>
      </c>
    </row>
    <row r="1746" spans="1:1" x14ac:dyDescent="0.2">
      <c r="A1746" t="str">
        <v>Id1745</v>
      </c>
    </row>
    <row r="1747" spans="1:1" x14ac:dyDescent="0.2">
      <c r="A1747" t="str">
        <v>Id1746</v>
      </c>
    </row>
    <row r="1748" spans="1:1" x14ac:dyDescent="0.2">
      <c r="A1748" t="str">
        <v>Id1747</v>
      </c>
    </row>
    <row r="1749" spans="1:1" x14ac:dyDescent="0.2">
      <c r="A1749" t="str">
        <v>Id1748</v>
      </c>
    </row>
    <row r="1750" spans="1:1" x14ac:dyDescent="0.2">
      <c r="A1750" t="str">
        <v>Id1749</v>
      </c>
    </row>
    <row r="1751" spans="1:1" x14ac:dyDescent="0.2">
      <c r="A1751" t="str">
        <v>Id1750</v>
      </c>
    </row>
    <row r="1752" spans="1:1" x14ac:dyDescent="0.2">
      <c r="A1752" t="str">
        <v>Id1751</v>
      </c>
    </row>
    <row r="1753" spans="1:1" x14ac:dyDescent="0.2">
      <c r="A1753" t="str">
        <v>Id1752</v>
      </c>
    </row>
    <row r="1754" spans="1:1" x14ac:dyDescent="0.2">
      <c r="A1754" t="str">
        <v>Id1753</v>
      </c>
    </row>
    <row r="1755" spans="1:1" x14ac:dyDescent="0.2">
      <c r="A1755" t="str">
        <v>Id1754</v>
      </c>
    </row>
    <row r="1756" spans="1:1" x14ac:dyDescent="0.2">
      <c r="A1756" t="str">
        <v>Id1755</v>
      </c>
    </row>
    <row r="1757" spans="1:1" x14ac:dyDescent="0.2">
      <c r="A1757" t="str">
        <v>Id1756</v>
      </c>
    </row>
    <row r="1758" spans="1:1" x14ac:dyDescent="0.2">
      <c r="A1758" t="str">
        <v>Id1757</v>
      </c>
    </row>
    <row r="1759" spans="1:1" x14ac:dyDescent="0.2">
      <c r="A1759" t="str">
        <v>Id1758</v>
      </c>
    </row>
    <row r="1760" spans="1:1" x14ac:dyDescent="0.2">
      <c r="A1760" t="str">
        <v>Id1759</v>
      </c>
    </row>
    <row r="1761" spans="1:1" x14ac:dyDescent="0.2">
      <c r="A1761" t="str">
        <v>Id1760</v>
      </c>
    </row>
    <row r="1762" spans="1:1" x14ac:dyDescent="0.2">
      <c r="A1762" t="str">
        <v>Id1761</v>
      </c>
    </row>
    <row r="1763" spans="1:1" x14ac:dyDescent="0.2">
      <c r="A1763" t="str">
        <v>Id1762</v>
      </c>
    </row>
    <row r="1764" spans="1:1" x14ac:dyDescent="0.2">
      <c r="A1764" t="str">
        <v>Id1763</v>
      </c>
    </row>
    <row r="1765" spans="1:1" x14ac:dyDescent="0.2">
      <c r="A1765" t="str">
        <v>Id1764</v>
      </c>
    </row>
    <row r="1766" spans="1:1" x14ac:dyDescent="0.2">
      <c r="A1766" t="str">
        <v>Id1765</v>
      </c>
    </row>
    <row r="1767" spans="1:1" x14ac:dyDescent="0.2">
      <c r="A1767" t="str">
        <v>Id1766</v>
      </c>
    </row>
    <row r="1768" spans="1:1" x14ac:dyDescent="0.2">
      <c r="A1768" t="str">
        <v>Id1767</v>
      </c>
    </row>
    <row r="1769" spans="1:1" x14ac:dyDescent="0.2">
      <c r="A1769" t="str">
        <v>Id1768</v>
      </c>
    </row>
    <row r="1770" spans="1:1" x14ac:dyDescent="0.2">
      <c r="A1770" t="str">
        <v>Id1769</v>
      </c>
    </row>
    <row r="1771" spans="1:1" x14ac:dyDescent="0.2">
      <c r="A1771" t="str">
        <v>Id1770</v>
      </c>
    </row>
    <row r="1772" spans="1:1" x14ac:dyDescent="0.2">
      <c r="A1772" t="str">
        <v>Id1771</v>
      </c>
    </row>
    <row r="1773" spans="1:1" x14ac:dyDescent="0.2">
      <c r="A1773" t="str">
        <v>Id1772</v>
      </c>
    </row>
    <row r="1774" spans="1:1" x14ac:dyDescent="0.2">
      <c r="A1774" t="str">
        <v>Id1773</v>
      </c>
    </row>
    <row r="1775" spans="1:1" x14ac:dyDescent="0.2">
      <c r="A1775" t="str">
        <v>Id1774</v>
      </c>
    </row>
    <row r="1776" spans="1:1" x14ac:dyDescent="0.2">
      <c r="A1776" t="str">
        <v>Id1775</v>
      </c>
    </row>
    <row r="1777" spans="1:1" x14ac:dyDescent="0.2">
      <c r="A1777" t="str">
        <v>Id1776</v>
      </c>
    </row>
    <row r="1778" spans="1:1" x14ac:dyDescent="0.2">
      <c r="A1778" t="str">
        <v>Id1777</v>
      </c>
    </row>
    <row r="1779" spans="1:1" x14ac:dyDescent="0.2">
      <c r="A1779" t="str">
        <v>Id1778</v>
      </c>
    </row>
    <row r="1780" spans="1:1" x14ac:dyDescent="0.2">
      <c r="A1780" t="str">
        <v>Id1779</v>
      </c>
    </row>
    <row r="1781" spans="1:1" x14ac:dyDescent="0.2">
      <c r="A1781" t="str">
        <v>Id1780</v>
      </c>
    </row>
    <row r="1782" spans="1:1" x14ac:dyDescent="0.2">
      <c r="A1782" t="str">
        <v>Id1781</v>
      </c>
    </row>
    <row r="1783" spans="1:1" x14ac:dyDescent="0.2">
      <c r="A1783" t="str">
        <v>Id1782</v>
      </c>
    </row>
    <row r="1784" spans="1:1" x14ac:dyDescent="0.2">
      <c r="A1784" t="str">
        <v>Id1783</v>
      </c>
    </row>
    <row r="1785" spans="1:1" x14ac:dyDescent="0.2">
      <c r="A1785" t="str">
        <v>Id1784</v>
      </c>
    </row>
    <row r="1786" spans="1:1" x14ac:dyDescent="0.2">
      <c r="A1786" t="str">
        <v>Id1785</v>
      </c>
    </row>
    <row r="1787" spans="1:1" x14ac:dyDescent="0.2">
      <c r="A1787" t="str">
        <v>Id1786</v>
      </c>
    </row>
    <row r="1788" spans="1:1" x14ac:dyDescent="0.2">
      <c r="A1788" t="str">
        <v>Id1787</v>
      </c>
    </row>
    <row r="1789" spans="1:1" x14ac:dyDescent="0.2">
      <c r="A1789" t="str">
        <v>Id1788</v>
      </c>
    </row>
    <row r="1790" spans="1:1" x14ac:dyDescent="0.2">
      <c r="A1790" t="str">
        <v>Id1789</v>
      </c>
    </row>
    <row r="1791" spans="1:1" x14ac:dyDescent="0.2">
      <c r="A1791" t="str">
        <v>Id1790</v>
      </c>
    </row>
    <row r="1792" spans="1:1" x14ac:dyDescent="0.2">
      <c r="A1792" t="str">
        <v>Id1791</v>
      </c>
    </row>
    <row r="1793" spans="1:1" x14ac:dyDescent="0.2">
      <c r="A1793" t="str">
        <v>Id1792</v>
      </c>
    </row>
    <row r="1794" spans="1:1" x14ac:dyDescent="0.2">
      <c r="A1794" t="str">
        <v>Id1793</v>
      </c>
    </row>
    <row r="1795" spans="1:1" x14ac:dyDescent="0.2">
      <c r="A1795" t="str">
        <v>Id1794</v>
      </c>
    </row>
    <row r="1796" spans="1:1" x14ac:dyDescent="0.2">
      <c r="A1796" t="str">
        <v>Id1795</v>
      </c>
    </row>
    <row r="1797" spans="1:1" x14ac:dyDescent="0.2">
      <c r="A1797" t="str">
        <v>Id1796</v>
      </c>
    </row>
    <row r="1798" spans="1:1" x14ac:dyDescent="0.2">
      <c r="A1798" t="str">
        <v>Id1797</v>
      </c>
    </row>
    <row r="1799" spans="1:1" x14ac:dyDescent="0.2">
      <c r="A1799" t="str">
        <v>Id1798</v>
      </c>
    </row>
    <row r="1800" spans="1:1" x14ac:dyDescent="0.2">
      <c r="A1800" t="str">
        <v>Id1799</v>
      </c>
    </row>
    <row r="1801" spans="1:1" x14ac:dyDescent="0.2">
      <c r="A1801" t="str">
        <v>Id1800</v>
      </c>
    </row>
    <row r="1802" spans="1:1" x14ac:dyDescent="0.2">
      <c r="A1802" t="str">
        <v>Id1801</v>
      </c>
    </row>
    <row r="1803" spans="1:1" x14ac:dyDescent="0.2">
      <c r="A1803" t="str">
        <v>Id1802</v>
      </c>
    </row>
    <row r="1804" spans="1:1" x14ac:dyDescent="0.2">
      <c r="A1804" t="str">
        <v>Id1803</v>
      </c>
    </row>
    <row r="1805" spans="1:1" x14ac:dyDescent="0.2">
      <c r="A1805" t="str">
        <v>Id1804</v>
      </c>
    </row>
    <row r="1806" spans="1:1" x14ac:dyDescent="0.2">
      <c r="A1806" t="str">
        <v>Id1805</v>
      </c>
    </row>
    <row r="1807" spans="1:1" x14ac:dyDescent="0.2">
      <c r="A1807" t="str">
        <v>Id1806</v>
      </c>
    </row>
    <row r="1808" spans="1:1" x14ac:dyDescent="0.2">
      <c r="A1808" t="str">
        <v>Id1807</v>
      </c>
    </row>
    <row r="1809" spans="1:1" x14ac:dyDescent="0.2">
      <c r="A1809" t="str">
        <v>Id1808</v>
      </c>
    </row>
    <row r="1810" spans="1:1" x14ac:dyDescent="0.2">
      <c r="A1810" t="str">
        <v>Id1809</v>
      </c>
    </row>
    <row r="1811" spans="1:1" x14ac:dyDescent="0.2">
      <c r="A1811" t="str">
        <v>Id1810</v>
      </c>
    </row>
    <row r="1812" spans="1:1" x14ac:dyDescent="0.2">
      <c r="A1812" t="str">
        <v>Id1811</v>
      </c>
    </row>
    <row r="1813" spans="1:1" x14ac:dyDescent="0.2">
      <c r="A1813" t="str">
        <v>Id1812</v>
      </c>
    </row>
    <row r="1814" spans="1:1" x14ac:dyDescent="0.2">
      <c r="A1814" t="str">
        <v>Id1813</v>
      </c>
    </row>
    <row r="1815" spans="1:1" x14ac:dyDescent="0.2">
      <c r="A1815" t="str">
        <v>Id1814</v>
      </c>
    </row>
    <row r="1816" spans="1:1" x14ac:dyDescent="0.2">
      <c r="A1816" t="str">
        <v>Id1815</v>
      </c>
    </row>
    <row r="1817" spans="1:1" x14ac:dyDescent="0.2">
      <c r="A1817" t="str">
        <v>Id1816</v>
      </c>
    </row>
    <row r="1818" spans="1:1" x14ac:dyDescent="0.2">
      <c r="A1818" t="str">
        <v>Id1817</v>
      </c>
    </row>
    <row r="1819" spans="1:1" x14ac:dyDescent="0.2">
      <c r="A1819" t="str">
        <v>Id1818</v>
      </c>
    </row>
    <row r="1820" spans="1:1" x14ac:dyDescent="0.2">
      <c r="A1820" t="str">
        <v>Id1819</v>
      </c>
    </row>
    <row r="1821" spans="1:1" x14ac:dyDescent="0.2">
      <c r="A1821" t="str">
        <v>Id1820</v>
      </c>
    </row>
    <row r="1822" spans="1:1" x14ac:dyDescent="0.2">
      <c r="A1822" t="str">
        <v>Id1821</v>
      </c>
    </row>
    <row r="1823" spans="1:1" x14ac:dyDescent="0.2">
      <c r="A1823" t="str">
        <v>Id1822</v>
      </c>
    </row>
    <row r="1824" spans="1:1" x14ac:dyDescent="0.2">
      <c r="A1824" t="str">
        <v>Id1823</v>
      </c>
    </row>
    <row r="1825" spans="1:1" x14ac:dyDescent="0.2">
      <c r="A1825" t="str">
        <v>Id1824</v>
      </c>
    </row>
    <row r="1826" spans="1:1" x14ac:dyDescent="0.2">
      <c r="A1826" t="str">
        <v>Id1825</v>
      </c>
    </row>
    <row r="1827" spans="1:1" x14ac:dyDescent="0.2">
      <c r="A1827" t="str">
        <v>Id1826</v>
      </c>
    </row>
    <row r="1828" spans="1:1" x14ac:dyDescent="0.2">
      <c r="A1828" t="str">
        <v>Id1827</v>
      </c>
    </row>
    <row r="1829" spans="1:1" x14ac:dyDescent="0.2">
      <c r="A1829" t="str">
        <v>Id1828</v>
      </c>
    </row>
    <row r="1830" spans="1:1" x14ac:dyDescent="0.2">
      <c r="A1830" t="str">
        <v>Id1829</v>
      </c>
    </row>
    <row r="1831" spans="1:1" x14ac:dyDescent="0.2">
      <c r="A1831" t="str">
        <v>Id1830</v>
      </c>
    </row>
    <row r="1832" spans="1:1" x14ac:dyDescent="0.2">
      <c r="A1832" t="str">
        <v>Id1831</v>
      </c>
    </row>
    <row r="1833" spans="1:1" x14ac:dyDescent="0.2">
      <c r="A1833" t="str">
        <v>Id1832</v>
      </c>
    </row>
    <row r="1834" spans="1:1" x14ac:dyDescent="0.2">
      <c r="A1834" t="str">
        <v>Id1833</v>
      </c>
    </row>
    <row r="1835" spans="1:1" x14ac:dyDescent="0.2">
      <c r="A1835" t="str">
        <v>Id1834</v>
      </c>
    </row>
    <row r="1836" spans="1:1" x14ac:dyDescent="0.2">
      <c r="A1836" t="str">
        <v>Id1835</v>
      </c>
    </row>
    <row r="1837" spans="1:1" x14ac:dyDescent="0.2">
      <c r="A1837" t="str">
        <v>Id1836</v>
      </c>
    </row>
    <row r="1838" spans="1:1" x14ac:dyDescent="0.2">
      <c r="A1838" t="str">
        <v>Id1837</v>
      </c>
    </row>
    <row r="1839" spans="1:1" x14ac:dyDescent="0.2">
      <c r="A1839" t="str">
        <v>Id1838</v>
      </c>
    </row>
    <row r="1840" spans="1:1" x14ac:dyDescent="0.2">
      <c r="A1840" t="str">
        <v>Id1839</v>
      </c>
    </row>
    <row r="1841" spans="1:1" x14ac:dyDescent="0.2">
      <c r="A1841" t="str">
        <v>Id1840</v>
      </c>
    </row>
    <row r="1842" spans="1:1" x14ac:dyDescent="0.2">
      <c r="A1842" t="str">
        <v>Id1841</v>
      </c>
    </row>
    <row r="1843" spans="1:1" x14ac:dyDescent="0.2">
      <c r="A1843" t="str">
        <v>Id1842</v>
      </c>
    </row>
    <row r="1844" spans="1:1" x14ac:dyDescent="0.2">
      <c r="A1844" t="str">
        <v>Id1843</v>
      </c>
    </row>
    <row r="1845" spans="1:1" x14ac:dyDescent="0.2">
      <c r="A1845" t="str">
        <v>Id1844</v>
      </c>
    </row>
    <row r="1846" spans="1:1" x14ac:dyDescent="0.2">
      <c r="A1846" t="str">
        <v>Id1845</v>
      </c>
    </row>
    <row r="1847" spans="1:1" x14ac:dyDescent="0.2">
      <c r="A1847" t="str">
        <v>Id1846</v>
      </c>
    </row>
    <row r="1848" spans="1:1" x14ac:dyDescent="0.2">
      <c r="A1848" t="str">
        <v>Id1847</v>
      </c>
    </row>
    <row r="1849" spans="1:1" x14ac:dyDescent="0.2">
      <c r="A1849" t="str">
        <v>Id1848</v>
      </c>
    </row>
    <row r="1850" spans="1:1" x14ac:dyDescent="0.2">
      <c r="A1850" t="str">
        <v>Id1849</v>
      </c>
    </row>
    <row r="1851" spans="1:1" x14ac:dyDescent="0.2">
      <c r="A1851" t="str">
        <v>Id1850</v>
      </c>
    </row>
    <row r="1852" spans="1:1" x14ac:dyDescent="0.2">
      <c r="A1852" t="str">
        <v>Id1851</v>
      </c>
    </row>
    <row r="1853" spans="1:1" x14ac:dyDescent="0.2">
      <c r="A1853" t="str">
        <v>Id1852</v>
      </c>
    </row>
    <row r="1854" spans="1:1" x14ac:dyDescent="0.2">
      <c r="A1854" t="str">
        <v>Id1853</v>
      </c>
    </row>
    <row r="1855" spans="1:1" x14ac:dyDescent="0.2">
      <c r="A1855" t="str">
        <v>Id1854</v>
      </c>
    </row>
    <row r="1856" spans="1:1" x14ac:dyDescent="0.2">
      <c r="A1856" t="str">
        <v>Id1855</v>
      </c>
    </row>
    <row r="1857" spans="1:1" x14ac:dyDescent="0.2">
      <c r="A1857" t="str">
        <v>Id1856</v>
      </c>
    </row>
    <row r="1858" spans="1:1" x14ac:dyDescent="0.2">
      <c r="A1858" t="str">
        <v>Id1857</v>
      </c>
    </row>
    <row r="1859" spans="1:1" x14ac:dyDescent="0.2">
      <c r="A1859" t="str">
        <v>Id1858</v>
      </c>
    </row>
    <row r="1860" spans="1:1" x14ac:dyDescent="0.2">
      <c r="A1860" t="str">
        <v>Id1859</v>
      </c>
    </row>
    <row r="1861" spans="1:1" x14ac:dyDescent="0.2">
      <c r="A1861" t="str">
        <v>Id1860</v>
      </c>
    </row>
    <row r="1862" spans="1:1" x14ac:dyDescent="0.2">
      <c r="A1862" t="str">
        <v>Id1861</v>
      </c>
    </row>
    <row r="1863" spans="1:1" x14ac:dyDescent="0.2">
      <c r="A1863" t="str">
        <v>Id1862</v>
      </c>
    </row>
    <row r="1864" spans="1:1" x14ac:dyDescent="0.2">
      <c r="A1864" t="str">
        <v>Id1863</v>
      </c>
    </row>
    <row r="1865" spans="1:1" x14ac:dyDescent="0.2">
      <c r="A1865" t="str">
        <v>Id1864</v>
      </c>
    </row>
    <row r="1866" spans="1:1" x14ac:dyDescent="0.2">
      <c r="A1866" t="str">
        <v>Id1865</v>
      </c>
    </row>
    <row r="1867" spans="1:1" x14ac:dyDescent="0.2">
      <c r="A1867" t="str">
        <v>Id1866</v>
      </c>
    </row>
    <row r="1868" spans="1:1" x14ac:dyDescent="0.2">
      <c r="A1868" t="str">
        <v>Id1867</v>
      </c>
    </row>
    <row r="1869" spans="1:1" x14ac:dyDescent="0.2">
      <c r="A1869" t="str">
        <v>Id1868</v>
      </c>
    </row>
    <row r="1870" spans="1:1" x14ac:dyDescent="0.2">
      <c r="A1870" t="str">
        <v>Id1869</v>
      </c>
    </row>
    <row r="1871" spans="1:1" x14ac:dyDescent="0.2">
      <c r="A1871" t="str">
        <v>Id1870</v>
      </c>
    </row>
    <row r="1872" spans="1:1" x14ac:dyDescent="0.2">
      <c r="A1872" t="str">
        <v>Id1871</v>
      </c>
    </row>
    <row r="1873" spans="1:1" x14ac:dyDescent="0.2">
      <c r="A1873" t="str">
        <v>Id1872</v>
      </c>
    </row>
    <row r="1874" spans="1:1" x14ac:dyDescent="0.2">
      <c r="A1874" t="str">
        <v>Id1873</v>
      </c>
    </row>
    <row r="1875" spans="1:1" x14ac:dyDescent="0.2">
      <c r="A1875" t="str">
        <v>Id1874</v>
      </c>
    </row>
    <row r="1876" spans="1:1" x14ac:dyDescent="0.2">
      <c r="A1876" t="str">
        <v>Id1875</v>
      </c>
    </row>
    <row r="1877" spans="1:1" x14ac:dyDescent="0.2">
      <c r="A1877" t="str">
        <v>Id1876</v>
      </c>
    </row>
    <row r="1878" spans="1:1" x14ac:dyDescent="0.2">
      <c r="A1878" t="str">
        <v>Id1877</v>
      </c>
    </row>
    <row r="1879" spans="1:1" x14ac:dyDescent="0.2">
      <c r="A1879" t="str">
        <v>Id1878</v>
      </c>
    </row>
    <row r="1880" spans="1:1" x14ac:dyDescent="0.2">
      <c r="A1880" t="str">
        <v>Id1879</v>
      </c>
    </row>
    <row r="1881" spans="1:1" x14ac:dyDescent="0.2">
      <c r="A1881" t="str">
        <v>Id1880</v>
      </c>
    </row>
    <row r="1882" spans="1:1" x14ac:dyDescent="0.2">
      <c r="A1882" t="str">
        <v>Id1881</v>
      </c>
    </row>
    <row r="1883" spans="1:1" x14ac:dyDescent="0.2">
      <c r="A1883" t="str">
        <v>Id1882</v>
      </c>
    </row>
    <row r="1884" spans="1:1" x14ac:dyDescent="0.2">
      <c r="A1884" t="str">
        <v>Id1883</v>
      </c>
    </row>
    <row r="1885" spans="1:1" x14ac:dyDescent="0.2">
      <c r="A1885" t="str">
        <v>Id1884</v>
      </c>
    </row>
    <row r="1886" spans="1:1" x14ac:dyDescent="0.2">
      <c r="A1886" t="str">
        <v>Id1885</v>
      </c>
    </row>
    <row r="1887" spans="1:1" x14ac:dyDescent="0.2">
      <c r="A1887" t="str">
        <v>Id1886</v>
      </c>
    </row>
    <row r="1888" spans="1:1" x14ac:dyDescent="0.2">
      <c r="A1888" t="str">
        <v>Id1887</v>
      </c>
    </row>
    <row r="1889" spans="1:1" x14ac:dyDescent="0.2">
      <c r="A1889" t="str">
        <v>Id1888</v>
      </c>
    </row>
    <row r="1890" spans="1:1" x14ac:dyDescent="0.2">
      <c r="A1890" t="str">
        <v>Id1889</v>
      </c>
    </row>
    <row r="1891" spans="1:1" x14ac:dyDescent="0.2">
      <c r="A1891" t="str">
        <v>Id1890</v>
      </c>
    </row>
    <row r="1892" spans="1:1" x14ac:dyDescent="0.2">
      <c r="A1892" t="str">
        <v>Id1891</v>
      </c>
    </row>
    <row r="1893" spans="1:1" x14ac:dyDescent="0.2">
      <c r="A1893" t="str">
        <v>Id1892</v>
      </c>
    </row>
    <row r="1894" spans="1:1" x14ac:dyDescent="0.2">
      <c r="A1894" t="str">
        <v>Id1893</v>
      </c>
    </row>
    <row r="1895" spans="1:1" x14ac:dyDescent="0.2">
      <c r="A1895" t="str">
        <v>Id1894</v>
      </c>
    </row>
    <row r="1896" spans="1:1" x14ac:dyDescent="0.2">
      <c r="A1896" t="str">
        <v>Id1895</v>
      </c>
    </row>
    <row r="1897" spans="1:1" x14ac:dyDescent="0.2">
      <c r="A1897" t="str">
        <v>Id1896</v>
      </c>
    </row>
    <row r="1898" spans="1:1" x14ac:dyDescent="0.2">
      <c r="A1898" t="str">
        <v>Id1897</v>
      </c>
    </row>
    <row r="1899" spans="1:1" x14ac:dyDescent="0.2">
      <c r="A1899" t="str">
        <v>Id1898</v>
      </c>
    </row>
    <row r="1900" spans="1:1" x14ac:dyDescent="0.2">
      <c r="A1900" t="str">
        <v>Id1899</v>
      </c>
    </row>
    <row r="1901" spans="1:1" x14ac:dyDescent="0.2">
      <c r="A1901" t="str">
        <v>Id1900</v>
      </c>
    </row>
    <row r="1902" spans="1:1" x14ac:dyDescent="0.2">
      <c r="A1902" t="str">
        <v>Id1901</v>
      </c>
    </row>
    <row r="1903" spans="1:1" x14ac:dyDescent="0.2">
      <c r="A1903" t="str">
        <v>Id1902</v>
      </c>
    </row>
    <row r="1904" spans="1:1" x14ac:dyDescent="0.2">
      <c r="A1904" t="str">
        <v>Id1903</v>
      </c>
    </row>
    <row r="1905" spans="1:1" x14ac:dyDescent="0.2">
      <c r="A1905" t="str">
        <v>Id1904</v>
      </c>
    </row>
    <row r="1906" spans="1:1" x14ac:dyDescent="0.2">
      <c r="A1906" t="str">
        <v>Id1905</v>
      </c>
    </row>
    <row r="1907" spans="1:1" x14ac:dyDescent="0.2">
      <c r="A1907" t="str">
        <v>Id1906</v>
      </c>
    </row>
    <row r="1908" spans="1:1" x14ac:dyDescent="0.2">
      <c r="A1908" t="str">
        <v>Id1907</v>
      </c>
    </row>
    <row r="1909" spans="1:1" x14ac:dyDescent="0.2">
      <c r="A1909" t="str">
        <v>Id1908</v>
      </c>
    </row>
    <row r="1910" spans="1:1" x14ac:dyDescent="0.2">
      <c r="A1910" t="str">
        <v>Id1909</v>
      </c>
    </row>
    <row r="1911" spans="1:1" x14ac:dyDescent="0.2">
      <c r="A1911" t="str">
        <v>Id1910</v>
      </c>
    </row>
    <row r="1912" spans="1:1" x14ac:dyDescent="0.2">
      <c r="A1912" t="str">
        <v>Id1911</v>
      </c>
    </row>
    <row r="1913" spans="1:1" x14ac:dyDescent="0.2">
      <c r="A1913" t="str">
        <v>Id1912</v>
      </c>
    </row>
    <row r="1914" spans="1:1" x14ac:dyDescent="0.2">
      <c r="A1914" t="str">
        <v>Id1913</v>
      </c>
    </row>
    <row r="1915" spans="1:1" x14ac:dyDescent="0.2">
      <c r="A1915" t="str">
        <v>Id1914</v>
      </c>
    </row>
    <row r="1916" spans="1:1" x14ac:dyDescent="0.2">
      <c r="A1916" t="str">
        <v>Id1915</v>
      </c>
    </row>
    <row r="1917" spans="1:1" x14ac:dyDescent="0.2">
      <c r="A1917" t="str">
        <v>Id1916</v>
      </c>
    </row>
    <row r="1918" spans="1:1" x14ac:dyDescent="0.2">
      <c r="A1918" t="str">
        <v>Id1917</v>
      </c>
    </row>
    <row r="1919" spans="1:1" x14ac:dyDescent="0.2">
      <c r="A1919" t="str">
        <v>Id1918</v>
      </c>
    </row>
    <row r="1920" spans="1:1" x14ac:dyDescent="0.2">
      <c r="A1920" t="str">
        <v>Id1919</v>
      </c>
    </row>
    <row r="1921" spans="1:1" x14ac:dyDescent="0.2">
      <c r="A1921" t="str">
        <v>Id1920</v>
      </c>
    </row>
    <row r="1922" spans="1:1" x14ac:dyDescent="0.2">
      <c r="A1922" t="str">
        <v>Id1921</v>
      </c>
    </row>
    <row r="1923" spans="1:1" x14ac:dyDescent="0.2">
      <c r="A1923" t="str">
        <v>Id1922</v>
      </c>
    </row>
    <row r="1924" spans="1:1" x14ac:dyDescent="0.2">
      <c r="A1924" t="str">
        <v>Id1923</v>
      </c>
    </row>
    <row r="1925" spans="1:1" x14ac:dyDescent="0.2">
      <c r="A1925" t="str">
        <v>Id1924</v>
      </c>
    </row>
    <row r="1926" spans="1:1" x14ac:dyDescent="0.2">
      <c r="A1926" t="str">
        <v>Id1925</v>
      </c>
    </row>
    <row r="1927" spans="1:1" x14ac:dyDescent="0.2">
      <c r="A1927" t="str">
        <v>Id1926</v>
      </c>
    </row>
    <row r="1928" spans="1:1" x14ac:dyDescent="0.2">
      <c r="A1928" t="str">
        <v>Id1927</v>
      </c>
    </row>
    <row r="1929" spans="1:1" x14ac:dyDescent="0.2">
      <c r="A1929" t="str">
        <v>Id1928</v>
      </c>
    </row>
    <row r="1930" spans="1:1" x14ac:dyDescent="0.2">
      <c r="A1930" t="str">
        <v>Id1929</v>
      </c>
    </row>
    <row r="1931" spans="1:1" x14ac:dyDescent="0.2">
      <c r="A1931" t="str">
        <v>Id1930</v>
      </c>
    </row>
    <row r="1932" spans="1:1" x14ac:dyDescent="0.2">
      <c r="A1932" t="str">
        <v>Id1931</v>
      </c>
    </row>
    <row r="1933" spans="1:1" x14ac:dyDescent="0.2">
      <c r="A1933" t="str">
        <v>Id1932</v>
      </c>
    </row>
    <row r="1934" spans="1:1" x14ac:dyDescent="0.2">
      <c r="A1934" t="str">
        <v>Id1933</v>
      </c>
    </row>
    <row r="1935" spans="1:1" x14ac:dyDescent="0.2">
      <c r="A1935" t="str">
        <v>Id1934</v>
      </c>
    </row>
    <row r="1936" spans="1:1" x14ac:dyDescent="0.2">
      <c r="A1936" t="str">
        <v>Id1935</v>
      </c>
    </row>
    <row r="1937" spans="1:1" x14ac:dyDescent="0.2">
      <c r="A1937" t="str">
        <v>Id1936</v>
      </c>
    </row>
    <row r="1938" spans="1:1" x14ac:dyDescent="0.2">
      <c r="A1938" t="str">
        <v>Id1937</v>
      </c>
    </row>
    <row r="1939" spans="1:1" x14ac:dyDescent="0.2">
      <c r="A1939" t="str">
        <v>Id1938</v>
      </c>
    </row>
    <row r="1940" spans="1:1" x14ac:dyDescent="0.2">
      <c r="A1940" t="str">
        <v>Id1939</v>
      </c>
    </row>
    <row r="1941" spans="1:1" x14ac:dyDescent="0.2">
      <c r="A1941" t="str">
        <v>Id1940</v>
      </c>
    </row>
    <row r="1942" spans="1:1" x14ac:dyDescent="0.2">
      <c r="A1942" t="str">
        <v>Id1941</v>
      </c>
    </row>
    <row r="1943" spans="1:1" x14ac:dyDescent="0.2">
      <c r="A1943" t="str">
        <v>Id1942</v>
      </c>
    </row>
    <row r="1944" spans="1:1" x14ac:dyDescent="0.2">
      <c r="A1944" t="str">
        <v>Id1943</v>
      </c>
    </row>
    <row r="1945" spans="1:1" x14ac:dyDescent="0.2">
      <c r="A1945" t="str">
        <v>Id1944</v>
      </c>
    </row>
    <row r="1946" spans="1:1" x14ac:dyDescent="0.2">
      <c r="A1946" t="str">
        <v>Id1945</v>
      </c>
    </row>
    <row r="1947" spans="1:1" x14ac:dyDescent="0.2">
      <c r="A1947" t="str">
        <v>Id1946</v>
      </c>
    </row>
    <row r="1948" spans="1:1" x14ac:dyDescent="0.2">
      <c r="A1948" t="str">
        <v>Id1947</v>
      </c>
    </row>
    <row r="1949" spans="1:1" x14ac:dyDescent="0.2">
      <c r="A1949" t="str">
        <v>Id1948</v>
      </c>
    </row>
    <row r="1950" spans="1:1" x14ac:dyDescent="0.2">
      <c r="A1950" t="str">
        <v>Id1949</v>
      </c>
    </row>
    <row r="1951" spans="1:1" x14ac:dyDescent="0.2">
      <c r="A1951" t="str">
        <v>Id1950</v>
      </c>
    </row>
    <row r="1952" spans="1:1" x14ac:dyDescent="0.2">
      <c r="A1952" t="str">
        <v>Id1951</v>
      </c>
    </row>
    <row r="1953" spans="1:1" x14ac:dyDescent="0.2">
      <c r="A1953" t="str">
        <v>Id1952</v>
      </c>
    </row>
    <row r="1954" spans="1:1" x14ac:dyDescent="0.2">
      <c r="A1954" t="str">
        <v>Id1953</v>
      </c>
    </row>
    <row r="1955" spans="1:1" x14ac:dyDescent="0.2">
      <c r="A1955" t="str">
        <v>Id1954</v>
      </c>
    </row>
    <row r="1956" spans="1:1" x14ac:dyDescent="0.2">
      <c r="A1956" t="str">
        <v>Id1955</v>
      </c>
    </row>
    <row r="1957" spans="1:1" x14ac:dyDescent="0.2">
      <c r="A1957" t="str">
        <v>Id1956</v>
      </c>
    </row>
    <row r="1958" spans="1:1" x14ac:dyDescent="0.2">
      <c r="A1958" t="str">
        <v>Id1957</v>
      </c>
    </row>
    <row r="1959" spans="1:1" x14ac:dyDescent="0.2">
      <c r="A1959" t="str">
        <v>Id1958</v>
      </c>
    </row>
    <row r="1960" spans="1:1" x14ac:dyDescent="0.2">
      <c r="A1960" t="str">
        <v>Id1959</v>
      </c>
    </row>
    <row r="1961" spans="1:1" x14ac:dyDescent="0.2">
      <c r="A1961" t="str">
        <v>Id1960</v>
      </c>
    </row>
    <row r="1962" spans="1:1" x14ac:dyDescent="0.2">
      <c r="A1962" t="str">
        <v>Id1961</v>
      </c>
    </row>
    <row r="1963" spans="1:1" x14ac:dyDescent="0.2">
      <c r="A1963" t="str">
        <v>Id1962</v>
      </c>
    </row>
    <row r="1964" spans="1:1" x14ac:dyDescent="0.2">
      <c r="A1964" t="str">
        <v>Id1963</v>
      </c>
    </row>
    <row r="1965" spans="1:1" x14ac:dyDescent="0.2">
      <c r="A1965" t="str">
        <v>Id1964</v>
      </c>
    </row>
    <row r="1966" spans="1:1" x14ac:dyDescent="0.2">
      <c r="A1966" t="str">
        <v>Id1965</v>
      </c>
    </row>
    <row r="1967" spans="1:1" x14ac:dyDescent="0.2">
      <c r="A1967" t="str">
        <v>Id1966</v>
      </c>
    </row>
    <row r="1968" spans="1:1" x14ac:dyDescent="0.2">
      <c r="A1968" t="str">
        <v>Id1967</v>
      </c>
    </row>
    <row r="1969" spans="1:1" x14ac:dyDescent="0.2">
      <c r="A1969" t="str">
        <v>Id1968</v>
      </c>
    </row>
    <row r="1970" spans="1:1" x14ac:dyDescent="0.2">
      <c r="A1970" t="str">
        <v>Id1969</v>
      </c>
    </row>
    <row r="1971" spans="1:1" x14ac:dyDescent="0.2">
      <c r="A1971" t="str">
        <v>Id1970</v>
      </c>
    </row>
    <row r="1972" spans="1:1" x14ac:dyDescent="0.2">
      <c r="A1972" t="str">
        <v>Id1971</v>
      </c>
    </row>
    <row r="1973" spans="1:1" x14ac:dyDescent="0.2">
      <c r="A1973" t="str">
        <v>Id1972</v>
      </c>
    </row>
    <row r="1974" spans="1:1" x14ac:dyDescent="0.2">
      <c r="A1974" t="str">
        <v>Id1973</v>
      </c>
    </row>
    <row r="1975" spans="1:1" x14ac:dyDescent="0.2">
      <c r="A1975" t="str">
        <v>Id1974</v>
      </c>
    </row>
    <row r="1976" spans="1:1" x14ac:dyDescent="0.2">
      <c r="A1976" t="str">
        <v>Id1975</v>
      </c>
    </row>
    <row r="1977" spans="1:1" x14ac:dyDescent="0.2">
      <c r="A1977" t="str">
        <v>Id1976</v>
      </c>
    </row>
    <row r="1978" spans="1:1" x14ac:dyDescent="0.2">
      <c r="A1978" t="str">
        <v>Id1977</v>
      </c>
    </row>
    <row r="1979" spans="1:1" x14ac:dyDescent="0.2">
      <c r="A1979" t="str">
        <v>Id1978</v>
      </c>
    </row>
    <row r="1980" spans="1:1" x14ac:dyDescent="0.2">
      <c r="A1980" t="str">
        <v>Id1979</v>
      </c>
    </row>
    <row r="1981" spans="1:1" x14ac:dyDescent="0.2">
      <c r="A1981" t="str">
        <v>Id1980</v>
      </c>
    </row>
    <row r="1982" spans="1:1" x14ac:dyDescent="0.2">
      <c r="A1982" t="str">
        <v>Id1981</v>
      </c>
    </row>
    <row r="1983" spans="1:1" x14ac:dyDescent="0.2">
      <c r="A1983" t="str">
        <v>Id1982</v>
      </c>
    </row>
    <row r="1984" spans="1:1" x14ac:dyDescent="0.2">
      <c r="A1984" t="str">
        <v>Id1983</v>
      </c>
    </row>
    <row r="1985" spans="1:1" x14ac:dyDescent="0.2">
      <c r="A1985" t="str">
        <v>Id1984</v>
      </c>
    </row>
    <row r="1986" spans="1:1" x14ac:dyDescent="0.2">
      <c r="A1986" t="str">
        <v>Id1985</v>
      </c>
    </row>
    <row r="1987" spans="1:1" x14ac:dyDescent="0.2">
      <c r="A1987" t="str">
        <v>Id1986</v>
      </c>
    </row>
    <row r="1988" spans="1:1" x14ac:dyDescent="0.2">
      <c r="A1988" t="str">
        <v>Id1987</v>
      </c>
    </row>
    <row r="1989" spans="1:1" x14ac:dyDescent="0.2">
      <c r="A1989" t="str">
        <v>Id1988</v>
      </c>
    </row>
    <row r="1990" spans="1:1" x14ac:dyDescent="0.2">
      <c r="A1990" t="str">
        <v>Id1989</v>
      </c>
    </row>
    <row r="1991" spans="1:1" x14ac:dyDescent="0.2">
      <c r="A1991" t="str">
        <v>Id1990</v>
      </c>
    </row>
    <row r="1992" spans="1:1" x14ac:dyDescent="0.2">
      <c r="A1992" t="str">
        <v>Id1991</v>
      </c>
    </row>
    <row r="1993" spans="1:1" x14ac:dyDescent="0.2">
      <c r="A1993" t="str">
        <v>Id1992</v>
      </c>
    </row>
    <row r="1994" spans="1:1" x14ac:dyDescent="0.2">
      <c r="A1994" t="str">
        <v>Id1993</v>
      </c>
    </row>
    <row r="1995" spans="1:1" x14ac:dyDescent="0.2">
      <c r="A1995" t="str">
        <v>Id1994</v>
      </c>
    </row>
    <row r="1996" spans="1:1" x14ac:dyDescent="0.2">
      <c r="A1996" t="str">
        <v>Id1995</v>
      </c>
    </row>
    <row r="1997" spans="1:1" x14ac:dyDescent="0.2">
      <c r="A1997" t="str">
        <v>Id1996</v>
      </c>
    </row>
    <row r="1998" spans="1:1" x14ac:dyDescent="0.2">
      <c r="A1998" t="str">
        <v>Id1997</v>
      </c>
    </row>
    <row r="1999" spans="1:1" x14ac:dyDescent="0.2">
      <c r="A1999" t="str">
        <v>Id1998</v>
      </c>
    </row>
    <row r="2000" spans="1:1" x14ac:dyDescent="0.2">
      <c r="A2000" t="str">
        <v>Id1999</v>
      </c>
    </row>
    <row r="2001" spans="1:1" x14ac:dyDescent="0.2">
      <c r="A2001" t="str">
        <v>Id2000</v>
      </c>
    </row>
    <row r="2002" spans="1:1" x14ac:dyDescent="0.2">
      <c r="A2002" t="str">
        <v>Id2001</v>
      </c>
    </row>
    <row r="2003" spans="1:1" x14ac:dyDescent="0.2">
      <c r="A2003" t="str">
        <v>Id2002</v>
      </c>
    </row>
    <row r="2004" spans="1:1" x14ac:dyDescent="0.2">
      <c r="A2004" t="str">
        <v>Id2003</v>
      </c>
    </row>
    <row r="2005" spans="1:1" x14ac:dyDescent="0.2">
      <c r="A2005" t="str">
        <v>Id2004</v>
      </c>
    </row>
    <row r="2006" spans="1:1" x14ac:dyDescent="0.2">
      <c r="A2006" t="str">
        <v>Id2005</v>
      </c>
    </row>
    <row r="2007" spans="1:1" x14ac:dyDescent="0.2">
      <c r="A2007" t="str">
        <v>Id2006</v>
      </c>
    </row>
    <row r="2008" spans="1:1" x14ac:dyDescent="0.2">
      <c r="A2008" t="str">
        <v>Id2007</v>
      </c>
    </row>
    <row r="2009" spans="1:1" x14ac:dyDescent="0.2">
      <c r="A2009" t="str">
        <v>Id2008</v>
      </c>
    </row>
    <row r="2010" spans="1:1" x14ac:dyDescent="0.2">
      <c r="A2010" t="str">
        <v>Id2009</v>
      </c>
    </row>
    <row r="2011" spans="1:1" x14ac:dyDescent="0.2">
      <c r="A2011" t="str">
        <v>Id2010</v>
      </c>
    </row>
    <row r="2012" spans="1:1" x14ac:dyDescent="0.2">
      <c r="A2012" t="str">
        <v>Id2011</v>
      </c>
    </row>
    <row r="2013" spans="1:1" x14ac:dyDescent="0.2">
      <c r="A2013" t="str">
        <v>Id2012</v>
      </c>
    </row>
    <row r="2014" spans="1:1" x14ac:dyDescent="0.2">
      <c r="A2014" t="str">
        <v>Id2013</v>
      </c>
    </row>
    <row r="2015" spans="1:1" x14ac:dyDescent="0.2">
      <c r="A2015" t="str">
        <v>Id2014</v>
      </c>
    </row>
    <row r="2016" spans="1:1" x14ac:dyDescent="0.2">
      <c r="A2016" t="str">
        <v>Id2015</v>
      </c>
    </row>
    <row r="2017" spans="1:1" x14ac:dyDescent="0.2">
      <c r="A2017" t="str">
        <v>Id2016</v>
      </c>
    </row>
    <row r="2018" spans="1:1" x14ac:dyDescent="0.2">
      <c r="A2018" t="str">
        <v>Id2017</v>
      </c>
    </row>
    <row r="2019" spans="1:1" x14ac:dyDescent="0.2">
      <c r="A2019" t="str">
        <v>Id2018</v>
      </c>
    </row>
    <row r="2020" spans="1:1" x14ac:dyDescent="0.2">
      <c r="A2020" t="str">
        <v>Id2019</v>
      </c>
    </row>
    <row r="2021" spans="1:1" x14ac:dyDescent="0.2">
      <c r="A2021" t="str">
        <v>Id2020</v>
      </c>
    </row>
    <row r="2022" spans="1:1" x14ac:dyDescent="0.2">
      <c r="A2022" t="str">
        <v>Id2021</v>
      </c>
    </row>
    <row r="2023" spans="1:1" x14ac:dyDescent="0.2">
      <c r="A2023" t="str">
        <v>Id2022</v>
      </c>
    </row>
    <row r="2024" spans="1:1" x14ac:dyDescent="0.2">
      <c r="A2024" t="str">
        <v>Id2023</v>
      </c>
    </row>
    <row r="2025" spans="1:1" x14ac:dyDescent="0.2">
      <c r="A2025" t="str">
        <v>Id2024</v>
      </c>
    </row>
    <row r="2026" spans="1:1" x14ac:dyDescent="0.2">
      <c r="A2026" t="str">
        <v>Id2025</v>
      </c>
    </row>
    <row r="2027" spans="1:1" x14ac:dyDescent="0.2">
      <c r="A2027" t="str">
        <v>Id2026</v>
      </c>
    </row>
    <row r="2028" spans="1:1" x14ac:dyDescent="0.2">
      <c r="A2028" t="str">
        <v>Id2027</v>
      </c>
    </row>
    <row r="2029" spans="1:1" x14ac:dyDescent="0.2">
      <c r="A2029" t="str">
        <v>Id2028</v>
      </c>
    </row>
    <row r="2030" spans="1:1" x14ac:dyDescent="0.2">
      <c r="A2030" t="str">
        <v>Id2029</v>
      </c>
    </row>
    <row r="2031" spans="1:1" x14ac:dyDescent="0.2">
      <c r="A2031" t="str">
        <v>Id2030</v>
      </c>
    </row>
    <row r="2032" spans="1:1" x14ac:dyDescent="0.2">
      <c r="A2032" t="str">
        <v>Id2031</v>
      </c>
    </row>
    <row r="2033" spans="1:1" x14ac:dyDescent="0.2">
      <c r="A2033" t="str">
        <v>Id2032</v>
      </c>
    </row>
    <row r="2034" spans="1:1" x14ac:dyDescent="0.2">
      <c r="A2034" t="str">
        <v>Id2033</v>
      </c>
    </row>
    <row r="2035" spans="1:1" x14ac:dyDescent="0.2">
      <c r="A2035" t="str">
        <v>Id2034</v>
      </c>
    </row>
    <row r="2036" spans="1:1" x14ac:dyDescent="0.2">
      <c r="A2036" t="str">
        <v>Id2035</v>
      </c>
    </row>
    <row r="2037" spans="1:1" x14ac:dyDescent="0.2">
      <c r="A2037" t="str">
        <v>Id2036</v>
      </c>
    </row>
    <row r="2038" spans="1:1" x14ac:dyDescent="0.2">
      <c r="A2038" t="str">
        <v>Id2037</v>
      </c>
    </row>
    <row r="2039" spans="1:1" x14ac:dyDescent="0.2">
      <c r="A2039" t="str">
        <v>Id2038</v>
      </c>
    </row>
    <row r="2040" spans="1:1" x14ac:dyDescent="0.2">
      <c r="A2040" t="str">
        <v>Id2039</v>
      </c>
    </row>
    <row r="2041" spans="1:1" x14ac:dyDescent="0.2">
      <c r="A2041" t="str">
        <v>Id2040</v>
      </c>
    </row>
    <row r="2042" spans="1:1" x14ac:dyDescent="0.2">
      <c r="A2042" t="str">
        <v>Id2041</v>
      </c>
    </row>
    <row r="2043" spans="1:1" x14ac:dyDescent="0.2">
      <c r="A2043" t="str">
        <v>Id2042</v>
      </c>
    </row>
    <row r="2044" spans="1:1" x14ac:dyDescent="0.2">
      <c r="A2044" t="str">
        <v>Id2043</v>
      </c>
    </row>
    <row r="2045" spans="1:1" x14ac:dyDescent="0.2">
      <c r="A2045" t="str">
        <v>Id2044</v>
      </c>
    </row>
    <row r="2046" spans="1:1" x14ac:dyDescent="0.2">
      <c r="A2046" t="str">
        <v>Id2045</v>
      </c>
    </row>
    <row r="2047" spans="1:1" x14ac:dyDescent="0.2">
      <c r="A2047" t="str">
        <v>Id2046</v>
      </c>
    </row>
    <row r="2048" spans="1:1" x14ac:dyDescent="0.2">
      <c r="A2048" t="str">
        <v>Id2047</v>
      </c>
    </row>
    <row r="2049" spans="1:1" x14ac:dyDescent="0.2">
      <c r="A2049" t="str">
        <v>Id2048</v>
      </c>
    </row>
    <row r="2050" spans="1:1" x14ac:dyDescent="0.2">
      <c r="A2050" t="str">
        <v>Id2049</v>
      </c>
    </row>
    <row r="2051" spans="1:1" x14ac:dyDescent="0.2">
      <c r="A2051" t="str">
        <v>Id2050</v>
      </c>
    </row>
    <row r="2052" spans="1:1" x14ac:dyDescent="0.2">
      <c r="A2052" t="str">
        <v>Id2051</v>
      </c>
    </row>
    <row r="2053" spans="1:1" x14ac:dyDescent="0.2">
      <c r="A2053" t="str">
        <v>Id2052</v>
      </c>
    </row>
    <row r="2054" spans="1:1" x14ac:dyDescent="0.2">
      <c r="A2054" t="str">
        <v>Id2053</v>
      </c>
    </row>
    <row r="2055" spans="1:1" x14ac:dyDescent="0.2">
      <c r="A2055" t="str">
        <v>Id2054</v>
      </c>
    </row>
    <row r="2056" spans="1:1" x14ac:dyDescent="0.2">
      <c r="A2056" t="str">
        <v>Id2055</v>
      </c>
    </row>
    <row r="2057" spans="1:1" x14ac:dyDescent="0.2">
      <c r="A2057" t="str">
        <v>Id2056</v>
      </c>
    </row>
    <row r="2058" spans="1:1" x14ac:dyDescent="0.2">
      <c r="A2058" t="str">
        <v>Id2057</v>
      </c>
    </row>
    <row r="2059" spans="1:1" x14ac:dyDescent="0.2">
      <c r="A2059" t="str">
        <v>Id2058</v>
      </c>
    </row>
    <row r="2060" spans="1:1" x14ac:dyDescent="0.2">
      <c r="A2060" t="str">
        <v>Id2059</v>
      </c>
    </row>
    <row r="2061" spans="1:1" x14ac:dyDescent="0.2">
      <c r="A2061" t="str">
        <v>Id2060</v>
      </c>
    </row>
    <row r="2062" spans="1:1" x14ac:dyDescent="0.2">
      <c r="A2062" t="str">
        <v>Id2061</v>
      </c>
    </row>
    <row r="2063" spans="1:1" x14ac:dyDescent="0.2">
      <c r="A2063" t="str">
        <v>Id2062</v>
      </c>
    </row>
    <row r="2064" spans="1:1" x14ac:dyDescent="0.2">
      <c r="A2064" t="str">
        <v>Id2063</v>
      </c>
    </row>
    <row r="2065" spans="1:1" x14ac:dyDescent="0.2">
      <c r="A2065" t="str">
        <v>Id2064</v>
      </c>
    </row>
    <row r="2066" spans="1:1" x14ac:dyDescent="0.2">
      <c r="A2066" t="str">
        <v>Id2065</v>
      </c>
    </row>
    <row r="2067" spans="1:1" x14ac:dyDescent="0.2">
      <c r="A2067" t="str">
        <v>Id2066</v>
      </c>
    </row>
    <row r="2068" spans="1:1" x14ac:dyDescent="0.2">
      <c r="A2068" t="str">
        <v>Id2067</v>
      </c>
    </row>
    <row r="2069" spans="1:1" x14ac:dyDescent="0.2">
      <c r="A2069" t="str">
        <v>Id2068</v>
      </c>
    </row>
    <row r="2070" spans="1:1" x14ac:dyDescent="0.2">
      <c r="A2070" t="str">
        <v>Id2069</v>
      </c>
    </row>
    <row r="2071" spans="1:1" x14ac:dyDescent="0.2">
      <c r="A2071" t="str">
        <v>Id2070</v>
      </c>
    </row>
    <row r="2072" spans="1:1" x14ac:dyDescent="0.2">
      <c r="A2072" t="str">
        <v>Id2071</v>
      </c>
    </row>
    <row r="2073" spans="1:1" x14ac:dyDescent="0.2">
      <c r="A2073" t="str">
        <v>Id2072</v>
      </c>
    </row>
    <row r="2074" spans="1:1" x14ac:dyDescent="0.2">
      <c r="A2074" t="str">
        <v>Id2073</v>
      </c>
    </row>
    <row r="2075" spans="1:1" x14ac:dyDescent="0.2">
      <c r="A2075" t="str">
        <v>Id2074</v>
      </c>
    </row>
    <row r="2076" spans="1:1" x14ac:dyDescent="0.2">
      <c r="A2076" t="str">
        <v>Id2075</v>
      </c>
    </row>
    <row r="2077" spans="1:1" x14ac:dyDescent="0.2">
      <c r="A2077" t="str">
        <v>Id2076</v>
      </c>
    </row>
    <row r="2078" spans="1:1" x14ac:dyDescent="0.2">
      <c r="A2078" t="str">
        <v>Id2077</v>
      </c>
    </row>
    <row r="2079" spans="1:1" x14ac:dyDescent="0.2">
      <c r="A2079" t="str">
        <v>Id2078</v>
      </c>
    </row>
    <row r="2080" spans="1:1" x14ac:dyDescent="0.2">
      <c r="A2080" t="str">
        <v>Id2079</v>
      </c>
    </row>
    <row r="2081" spans="1:1" x14ac:dyDescent="0.2">
      <c r="A2081" t="str">
        <v>Id2080</v>
      </c>
    </row>
    <row r="2082" spans="1:1" x14ac:dyDescent="0.2">
      <c r="A2082" t="str">
        <v>Id2081</v>
      </c>
    </row>
    <row r="2083" spans="1:1" x14ac:dyDescent="0.2">
      <c r="A2083" t="str">
        <v>Id2082</v>
      </c>
    </row>
    <row r="2084" spans="1:1" x14ac:dyDescent="0.2">
      <c r="A2084" t="str">
        <v>Id2083</v>
      </c>
    </row>
    <row r="2085" spans="1:1" x14ac:dyDescent="0.2">
      <c r="A2085" t="str">
        <v>Id2084</v>
      </c>
    </row>
    <row r="2086" spans="1:1" x14ac:dyDescent="0.2">
      <c r="A2086" t="str">
        <v>Id2085</v>
      </c>
    </row>
    <row r="2087" spans="1:1" x14ac:dyDescent="0.2">
      <c r="A2087" t="str">
        <v>Id2086</v>
      </c>
    </row>
    <row r="2088" spans="1:1" x14ac:dyDescent="0.2">
      <c r="A2088" t="str">
        <v>Id2087</v>
      </c>
    </row>
    <row r="2089" spans="1:1" x14ac:dyDescent="0.2">
      <c r="A2089" t="str">
        <v>Id2088</v>
      </c>
    </row>
    <row r="2090" spans="1:1" x14ac:dyDescent="0.2">
      <c r="A2090" t="str">
        <v>Id2089</v>
      </c>
    </row>
    <row r="2091" spans="1:1" x14ac:dyDescent="0.2">
      <c r="A2091" t="str">
        <v>Id2090</v>
      </c>
    </row>
    <row r="2092" spans="1:1" x14ac:dyDescent="0.2">
      <c r="A2092" t="str">
        <v>Id2091</v>
      </c>
    </row>
    <row r="2093" spans="1:1" x14ac:dyDescent="0.2">
      <c r="A2093" t="str">
        <v>Id2092</v>
      </c>
    </row>
    <row r="2094" spans="1:1" x14ac:dyDescent="0.2">
      <c r="A2094" t="str">
        <v>Id2093</v>
      </c>
    </row>
    <row r="2095" spans="1:1" x14ac:dyDescent="0.2">
      <c r="A2095" t="str">
        <v>Id2094</v>
      </c>
    </row>
    <row r="2096" spans="1:1" x14ac:dyDescent="0.2">
      <c r="A2096" t="str">
        <v>Id2095</v>
      </c>
    </row>
    <row r="2097" spans="1:1" x14ac:dyDescent="0.2">
      <c r="A2097" t="str">
        <v>Id2096</v>
      </c>
    </row>
    <row r="2098" spans="1:1" x14ac:dyDescent="0.2">
      <c r="A2098" t="str">
        <v>Id2097</v>
      </c>
    </row>
    <row r="2099" spans="1:1" x14ac:dyDescent="0.2">
      <c r="A2099" t="str">
        <v>Id2098</v>
      </c>
    </row>
    <row r="2100" spans="1:1" x14ac:dyDescent="0.2">
      <c r="A2100" t="str">
        <v>Id2099</v>
      </c>
    </row>
    <row r="2101" spans="1:1" x14ac:dyDescent="0.2">
      <c r="A2101" t="str">
        <v>Id2100</v>
      </c>
    </row>
    <row r="2102" spans="1:1" x14ac:dyDescent="0.2">
      <c r="A2102" t="str">
        <v>Id2101</v>
      </c>
    </row>
    <row r="2103" spans="1:1" x14ac:dyDescent="0.2">
      <c r="A2103" t="str">
        <v>Id2102</v>
      </c>
    </row>
    <row r="2104" spans="1:1" x14ac:dyDescent="0.2">
      <c r="A2104" t="str">
        <v>Id2103</v>
      </c>
    </row>
    <row r="2105" spans="1:1" x14ac:dyDescent="0.2">
      <c r="A2105" t="str">
        <v>Id2104</v>
      </c>
    </row>
    <row r="2106" spans="1:1" x14ac:dyDescent="0.2">
      <c r="A2106" t="str">
        <v>Id2105</v>
      </c>
    </row>
    <row r="2107" spans="1:1" x14ac:dyDescent="0.2">
      <c r="A2107" t="str">
        <v>Id2106</v>
      </c>
    </row>
    <row r="2108" spans="1:1" x14ac:dyDescent="0.2">
      <c r="A2108" t="str">
        <v>Id2107</v>
      </c>
    </row>
    <row r="2109" spans="1:1" x14ac:dyDescent="0.2">
      <c r="A2109" t="str">
        <v>Id2108</v>
      </c>
    </row>
    <row r="2110" spans="1:1" x14ac:dyDescent="0.2">
      <c r="A2110" t="str">
        <v>Id2109</v>
      </c>
    </row>
    <row r="2111" spans="1:1" x14ac:dyDescent="0.2">
      <c r="A2111" t="str">
        <v>Id2110</v>
      </c>
    </row>
    <row r="2112" spans="1:1" x14ac:dyDescent="0.2">
      <c r="A2112" t="str">
        <v>Id2111</v>
      </c>
    </row>
    <row r="2113" spans="1:1" x14ac:dyDescent="0.2">
      <c r="A2113" t="str">
        <v>Id2112</v>
      </c>
    </row>
    <row r="2114" spans="1:1" x14ac:dyDescent="0.2">
      <c r="A2114" t="str">
        <v>Id2113</v>
      </c>
    </row>
    <row r="2115" spans="1:1" x14ac:dyDescent="0.2">
      <c r="A2115" t="str">
        <v>Id2114</v>
      </c>
    </row>
    <row r="2116" spans="1:1" x14ac:dyDescent="0.2">
      <c r="A2116" t="str">
        <v>Id2115</v>
      </c>
    </row>
    <row r="2117" spans="1:1" x14ac:dyDescent="0.2">
      <c r="A2117" t="str">
        <v>Id2116</v>
      </c>
    </row>
    <row r="2118" spans="1:1" x14ac:dyDescent="0.2">
      <c r="A2118" t="str">
        <v>Id2117</v>
      </c>
    </row>
    <row r="2119" spans="1:1" x14ac:dyDescent="0.2">
      <c r="A2119" t="str">
        <v>Id2118</v>
      </c>
    </row>
    <row r="2120" spans="1:1" x14ac:dyDescent="0.2">
      <c r="A2120" t="str">
        <v>Id2119</v>
      </c>
    </row>
    <row r="2121" spans="1:1" x14ac:dyDescent="0.2">
      <c r="A2121" t="str">
        <v>Id2120</v>
      </c>
    </row>
    <row r="2122" spans="1:1" x14ac:dyDescent="0.2">
      <c r="A2122" t="str">
        <v>Id2121</v>
      </c>
    </row>
    <row r="2123" spans="1:1" x14ac:dyDescent="0.2">
      <c r="A2123" t="str">
        <v>Id2122</v>
      </c>
    </row>
    <row r="2124" spans="1:1" x14ac:dyDescent="0.2">
      <c r="A2124" t="str">
        <v>Id2123</v>
      </c>
    </row>
    <row r="2125" spans="1:1" x14ac:dyDescent="0.2">
      <c r="A2125" t="str">
        <v>Id2124</v>
      </c>
    </row>
    <row r="2126" spans="1:1" x14ac:dyDescent="0.2">
      <c r="A2126" t="str">
        <v>Id2125</v>
      </c>
    </row>
    <row r="2127" spans="1:1" x14ac:dyDescent="0.2">
      <c r="A2127" t="str">
        <v>Id2126</v>
      </c>
    </row>
    <row r="2128" spans="1:1" x14ac:dyDescent="0.2">
      <c r="A2128" t="str">
        <v>Id2127</v>
      </c>
    </row>
    <row r="2129" spans="1:1" x14ac:dyDescent="0.2">
      <c r="A2129" t="str">
        <v>Id2128</v>
      </c>
    </row>
    <row r="2130" spans="1:1" x14ac:dyDescent="0.2">
      <c r="A2130" t="str">
        <v>Id2129</v>
      </c>
    </row>
    <row r="2131" spans="1:1" x14ac:dyDescent="0.2">
      <c r="A2131" t="str">
        <v>Id2130</v>
      </c>
    </row>
    <row r="2132" spans="1:1" x14ac:dyDescent="0.2">
      <c r="A2132" t="str">
        <v>Id2131</v>
      </c>
    </row>
    <row r="2133" spans="1:1" x14ac:dyDescent="0.2">
      <c r="A2133" t="str">
        <v>Id2132</v>
      </c>
    </row>
    <row r="2134" spans="1:1" x14ac:dyDescent="0.2">
      <c r="A2134" t="str">
        <v>Id2133</v>
      </c>
    </row>
    <row r="2135" spans="1:1" x14ac:dyDescent="0.2">
      <c r="A2135" t="str">
        <v>Id2134</v>
      </c>
    </row>
    <row r="2136" spans="1:1" x14ac:dyDescent="0.2">
      <c r="A2136" t="str">
        <v>Id2135</v>
      </c>
    </row>
    <row r="2137" spans="1:1" x14ac:dyDescent="0.2">
      <c r="A2137" t="str">
        <v>Id2136</v>
      </c>
    </row>
    <row r="2138" spans="1:1" x14ac:dyDescent="0.2">
      <c r="A2138" t="str">
        <v>Id2137</v>
      </c>
    </row>
    <row r="2139" spans="1:1" x14ac:dyDescent="0.2">
      <c r="A2139" t="str">
        <v>Id2138</v>
      </c>
    </row>
    <row r="2140" spans="1:1" x14ac:dyDescent="0.2">
      <c r="A2140" t="str">
        <v>Id2139</v>
      </c>
    </row>
    <row r="2141" spans="1:1" x14ac:dyDescent="0.2">
      <c r="A2141" t="str">
        <v>Id2140</v>
      </c>
    </row>
    <row r="2142" spans="1:1" x14ac:dyDescent="0.2">
      <c r="A2142" t="str">
        <v>Id2141</v>
      </c>
    </row>
    <row r="2143" spans="1:1" x14ac:dyDescent="0.2">
      <c r="A2143" t="str">
        <v>Id2142</v>
      </c>
    </row>
    <row r="2144" spans="1:1" x14ac:dyDescent="0.2">
      <c r="A2144" t="str">
        <v>Id2143</v>
      </c>
    </row>
    <row r="2145" spans="1:1" x14ac:dyDescent="0.2">
      <c r="A2145" t="str">
        <v>Id2144</v>
      </c>
    </row>
    <row r="2146" spans="1:1" x14ac:dyDescent="0.2">
      <c r="A2146" t="str">
        <v>Id2145</v>
      </c>
    </row>
    <row r="2147" spans="1:1" x14ac:dyDescent="0.2">
      <c r="A2147" t="str">
        <v>Id2146</v>
      </c>
    </row>
    <row r="2148" spans="1:1" x14ac:dyDescent="0.2">
      <c r="A2148" t="str">
        <v>Id2147</v>
      </c>
    </row>
    <row r="2149" spans="1:1" x14ac:dyDescent="0.2">
      <c r="A2149" t="str">
        <v>Id2148</v>
      </c>
    </row>
    <row r="2150" spans="1:1" x14ac:dyDescent="0.2">
      <c r="A2150" t="str">
        <v>Id2149</v>
      </c>
    </row>
    <row r="2151" spans="1:1" x14ac:dyDescent="0.2">
      <c r="A2151" t="str">
        <v>Id2150</v>
      </c>
    </row>
    <row r="2152" spans="1:1" x14ac:dyDescent="0.2">
      <c r="A2152" t="str">
        <v>Id2151</v>
      </c>
    </row>
    <row r="2153" spans="1:1" x14ac:dyDescent="0.2">
      <c r="A2153" t="str">
        <v>Id2152</v>
      </c>
    </row>
    <row r="2154" spans="1:1" x14ac:dyDescent="0.2">
      <c r="A2154" t="str">
        <v>Id2153</v>
      </c>
    </row>
    <row r="2155" spans="1:1" x14ac:dyDescent="0.2">
      <c r="A2155" t="str">
        <v>Id2154</v>
      </c>
    </row>
    <row r="2156" spans="1:1" x14ac:dyDescent="0.2">
      <c r="A2156" t="str">
        <v>Id2155</v>
      </c>
    </row>
    <row r="2157" spans="1:1" x14ac:dyDescent="0.2">
      <c r="A2157" t="str">
        <v>Id2156</v>
      </c>
    </row>
    <row r="2158" spans="1:1" x14ac:dyDescent="0.2">
      <c r="A2158" t="str">
        <v>Id2157</v>
      </c>
    </row>
    <row r="2159" spans="1:1" x14ac:dyDescent="0.2">
      <c r="A2159" t="str">
        <v>Id2158</v>
      </c>
    </row>
    <row r="2160" spans="1:1" x14ac:dyDescent="0.2">
      <c r="A2160" t="str">
        <v>Id2159</v>
      </c>
    </row>
    <row r="2161" spans="1:1" x14ac:dyDescent="0.2">
      <c r="A2161" t="str">
        <v>Id2160</v>
      </c>
    </row>
    <row r="2162" spans="1:1" x14ac:dyDescent="0.2">
      <c r="A2162" t="str">
        <v>Id2161</v>
      </c>
    </row>
    <row r="2163" spans="1:1" x14ac:dyDescent="0.2">
      <c r="A2163" t="str">
        <v>Id2162</v>
      </c>
    </row>
    <row r="2164" spans="1:1" x14ac:dyDescent="0.2">
      <c r="A2164" t="str">
        <v>Id2163</v>
      </c>
    </row>
    <row r="2165" spans="1:1" x14ac:dyDescent="0.2">
      <c r="A2165" t="str">
        <v>Id2164</v>
      </c>
    </row>
    <row r="2166" spans="1:1" x14ac:dyDescent="0.2">
      <c r="A2166" t="str">
        <v>Id2165</v>
      </c>
    </row>
    <row r="2167" spans="1:1" x14ac:dyDescent="0.2">
      <c r="A2167" t="str">
        <v>Id2166</v>
      </c>
    </row>
    <row r="2168" spans="1:1" x14ac:dyDescent="0.2">
      <c r="A2168" t="str">
        <v>Id2167</v>
      </c>
    </row>
    <row r="2169" spans="1:1" x14ac:dyDescent="0.2">
      <c r="A2169" t="str">
        <v>Id2168</v>
      </c>
    </row>
    <row r="2170" spans="1:1" x14ac:dyDescent="0.2">
      <c r="A2170" t="str">
        <v>Id2169</v>
      </c>
    </row>
    <row r="2171" spans="1:1" x14ac:dyDescent="0.2">
      <c r="A2171" t="str">
        <v>Id2170</v>
      </c>
    </row>
    <row r="2172" spans="1:1" x14ac:dyDescent="0.2">
      <c r="A2172" t="str">
        <v>Id2171</v>
      </c>
    </row>
    <row r="2173" spans="1:1" x14ac:dyDescent="0.2">
      <c r="A2173" t="str">
        <v>Id2172</v>
      </c>
    </row>
    <row r="2174" spans="1:1" x14ac:dyDescent="0.2">
      <c r="A2174" t="str">
        <v>Id2173</v>
      </c>
    </row>
    <row r="2175" spans="1:1" x14ac:dyDescent="0.2">
      <c r="A2175" t="str">
        <v>Id2174</v>
      </c>
    </row>
    <row r="2176" spans="1:1" x14ac:dyDescent="0.2">
      <c r="A2176" t="str">
        <v>Id2175</v>
      </c>
    </row>
    <row r="2177" spans="1:1" x14ac:dyDescent="0.2">
      <c r="A2177" t="str">
        <v>Id2176</v>
      </c>
    </row>
    <row r="2178" spans="1:1" x14ac:dyDescent="0.2">
      <c r="A2178" t="str">
        <v>Id2177</v>
      </c>
    </row>
    <row r="2179" spans="1:1" x14ac:dyDescent="0.2">
      <c r="A2179" t="str">
        <v>Id2178</v>
      </c>
    </row>
    <row r="2180" spans="1:1" x14ac:dyDescent="0.2">
      <c r="A2180" t="str">
        <v>Id2179</v>
      </c>
    </row>
    <row r="2181" spans="1:1" x14ac:dyDescent="0.2">
      <c r="A2181" t="str">
        <v>Id2180</v>
      </c>
    </row>
    <row r="2182" spans="1:1" x14ac:dyDescent="0.2">
      <c r="A2182" t="str">
        <v>Id2181</v>
      </c>
    </row>
    <row r="2183" spans="1:1" x14ac:dyDescent="0.2">
      <c r="A2183" t="str">
        <v>Id2182</v>
      </c>
    </row>
    <row r="2184" spans="1:1" x14ac:dyDescent="0.2">
      <c r="A2184" t="str">
        <v>Id2183</v>
      </c>
    </row>
    <row r="2185" spans="1:1" x14ac:dyDescent="0.2">
      <c r="A2185" t="str">
        <v>Id2184</v>
      </c>
    </row>
    <row r="2186" spans="1:1" x14ac:dyDescent="0.2">
      <c r="A2186" t="str">
        <v>Id2185</v>
      </c>
    </row>
    <row r="2187" spans="1:1" x14ac:dyDescent="0.2">
      <c r="A2187" t="str">
        <v>Id2186</v>
      </c>
    </row>
    <row r="2188" spans="1:1" x14ac:dyDescent="0.2">
      <c r="A2188" t="str">
        <v>Id2187</v>
      </c>
    </row>
    <row r="2189" spans="1:1" x14ac:dyDescent="0.2">
      <c r="A2189" t="str">
        <v>Id2188</v>
      </c>
    </row>
    <row r="2190" spans="1:1" x14ac:dyDescent="0.2">
      <c r="A2190" t="str">
        <v>Id2189</v>
      </c>
    </row>
    <row r="2191" spans="1:1" x14ac:dyDescent="0.2">
      <c r="A2191" t="str">
        <v>Id2190</v>
      </c>
    </row>
    <row r="2192" spans="1:1" x14ac:dyDescent="0.2">
      <c r="A2192" t="str">
        <v>Id2191</v>
      </c>
    </row>
    <row r="2193" spans="1:1" x14ac:dyDescent="0.2">
      <c r="A2193" t="str">
        <v>Id2192</v>
      </c>
    </row>
    <row r="2194" spans="1:1" x14ac:dyDescent="0.2">
      <c r="A2194" t="str">
        <v>Id2193</v>
      </c>
    </row>
    <row r="2195" spans="1:1" x14ac:dyDescent="0.2">
      <c r="A2195" t="str">
        <v>Id2194</v>
      </c>
    </row>
    <row r="2196" spans="1:1" x14ac:dyDescent="0.2">
      <c r="A2196" t="str">
        <v>Id2195</v>
      </c>
    </row>
    <row r="2197" spans="1:1" x14ac:dyDescent="0.2">
      <c r="A2197" t="str">
        <v>Id2196</v>
      </c>
    </row>
    <row r="2198" spans="1:1" x14ac:dyDescent="0.2">
      <c r="A2198" t="str">
        <v>Id2197</v>
      </c>
    </row>
    <row r="2199" spans="1:1" x14ac:dyDescent="0.2">
      <c r="A2199" t="str">
        <v>Id2198</v>
      </c>
    </row>
    <row r="2200" spans="1:1" x14ac:dyDescent="0.2">
      <c r="A2200" t="str">
        <v>Id2199</v>
      </c>
    </row>
    <row r="2201" spans="1:1" x14ac:dyDescent="0.2">
      <c r="A2201" t="str">
        <v>Id2200</v>
      </c>
    </row>
    <row r="2202" spans="1:1" x14ac:dyDescent="0.2">
      <c r="A2202" t="str">
        <v>Id2201</v>
      </c>
    </row>
    <row r="2203" spans="1:1" x14ac:dyDescent="0.2">
      <c r="A2203" t="str">
        <v>Id2202</v>
      </c>
    </row>
    <row r="2204" spans="1:1" x14ac:dyDescent="0.2">
      <c r="A2204" t="str">
        <v>Id2203</v>
      </c>
    </row>
    <row r="2205" spans="1:1" x14ac:dyDescent="0.2">
      <c r="A2205" t="str">
        <v>Id2204</v>
      </c>
    </row>
    <row r="2206" spans="1:1" x14ac:dyDescent="0.2">
      <c r="A2206" t="str">
        <v>Id2205</v>
      </c>
    </row>
    <row r="2207" spans="1:1" x14ac:dyDescent="0.2">
      <c r="A2207" t="str">
        <v>Id2206</v>
      </c>
    </row>
    <row r="2208" spans="1:1" x14ac:dyDescent="0.2">
      <c r="A2208" t="str">
        <v>Id2207</v>
      </c>
    </row>
    <row r="2209" spans="1:1" x14ac:dyDescent="0.2">
      <c r="A2209" t="str">
        <v>Id2208</v>
      </c>
    </row>
    <row r="2210" spans="1:1" x14ac:dyDescent="0.2">
      <c r="A2210" t="str">
        <v>Id2209</v>
      </c>
    </row>
    <row r="2211" spans="1:1" x14ac:dyDescent="0.2">
      <c r="A2211" t="str">
        <v>Id2210</v>
      </c>
    </row>
    <row r="2212" spans="1:1" x14ac:dyDescent="0.2">
      <c r="A2212" t="str">
        <v>Id2211</v>
      </c>
    </row>
    <row r="2213" spans="1:1" x14ac:dyDescent="0.2">
      <c r="A2213" t="str">
        <v>Id2212</v>
      </c>
    </row>
    <row r="2214" spans="1:1" x14ac:dyDescent="0.2">
      <c r="A2214" t="str">
        <v>Id2213</v>
      </c>
    </row>
    <row r="2215" spans="1:1" x14ac:dyDescent="0.2">
      <c r="A2215" t="str">
        <v>Id2214</v>
      </c>
    </row>
    <row r="2216" spans="1:1" x14ac:dyDescent="0.2">
      <c r="A2216" t="str">
        <v>Id2215</v>
      </c>
    </row>
    <row r="2217" spans="1:1" x14ac:dyDescent="0.2">
      <c r="A2217" t="str">
        <v>Id2216</v>
      </c>
    </row>
    <row r="2218" spans="1:1" x14ac:dyDescent="0.2">
      <c r="A2218" t="str">
        <v>Id2217</v>
      </c>
    </row>
    <row r="2219" spans="1:1" x14ac:dyDescent="0.2">
      <c r="A2219" t="str">
        <v>Id2218</v>
      </c>
    </row>
    <row r="2220" spans="1:1" x14ac:dyDescent="0.2">
      <c r="A2220" t="str">
        <v>Id2219</v>
      </c>
    </row>
    <row r="2221" spans="1:1" x14ac:dyDescent="0.2">
      <c r="A2221" t="str">
        <v>Id2220</v>
      </c>
    </row>
    <row r="2222" spans="1:1" x14ac:dyDescent="0.2">
      <c r="A2222" t="str">
        <v>Id2221</v>
      </c>
    </row>
    <row r="2223" spans="1:1" x14ac:dyDescent="0.2">
      <c r="A2223" t="str">
        <v>Id2222</v>
      </c>
    </row>
    <row r="2224" spans="1:1" x14ac:dyDescent="0.2">
      <c r="A2224" t="str">
        <v>Id2223</v>
      </c>
    </row>
    <row r="2225" spans="1:1" x14ac:dyDescent="0.2">
      <c r="A2225" t="str">
        <v>Id2224</v>
      </c>
    </row>
    <row r="2226" spans="1:1" x14ac:dyDescent="0.2">
      <c r="A2226" t="str">
        <v>Id2225</v>
      </c>
    </row>
    <row r="2227" spans="1:1" x14ac:dyDescent="0.2">
      <c r="A2227" t="str">
        <v>Id2226</v>
      </c>
    </row>
    <row r="2228" spans="1:1" x14ac:dyDescent="0.2">
      <c r="A2228" t="str">
        <v>Id2227</v>
      </c>
    </row>
    <row r="2229" spans="1:1" x14ac:dyDescent="0.2">
      <c r="A2229" t="str">
        <v>Id2228</v>
      </c>
    </row>
    <row r="2230" spans="1:1" x14ac:dyDescent="0.2">
      <c r="A2230" t="str">
        <v>Id2229</v>
      </c>
    </row>
    <row r="2231" spans="1:1" x14ac:dyDescent="0.2">
      <c r="A2231" t="str">
        <v>Id2230</v>
      </c>
    </row>
    <row r="2232" spans="1:1" x14ac:dyDescent="0.2">
      <c r="A2232" t="str">
        <v>Id2231</v>
      </c>
    </row>
    <row r="2233" spans="1:1" x14ac:dyDescent="0.2">
      <c r="A2233" t="str">
        <v>Id2232</v>
      </c>
    </row>
    <row r="2234" spans="1:1" x14ac:dyDescent="0.2">
      <c r="A2234" t="str">
        <v>Id2233</v>
      </c>
    </row>
    <row r="2235" spans="1:1" x14ac:dyDescent="0.2">
      <c r="A2235" t="str">
        <v>Id2234</v>
      </c>
    </row>
    <row r="2236" spans="1:1" x14ac:dyDescent="0.2">
      <c r="A2236" t="str">
        <v>Id2235</v>
      </c>
    </row>
    <row r="2237" spans="1:1" x14ac:dyDescent="0.2">
      <c r="A2237" t="str">
        <v>Id2236</v>
      </c>
    </row>
    <row r="2238" spans="1:1" x14ac:dyDescent="0.2">
      <c r="A2238" t="str">
        <v>Id2237</v>
      </c>
    </row>
    <row r="2239" spans="1:1" x14ac:dyDescent="0.2">
      <c r="A2239" t="str">
        <v>Id2238</v>
      </c>
    </row>
    <row r="2240" spans="1:1" x14ac:dyDescent="0.2">
      <c r="A2240" t="str">
        <v>Id2239</v>
      </c>
    </row>
    <row r="2241" spans="1:1" x14ac:dyDescent="0.2">
      <c r="A2241" t="str">
        <v>Id2240</v>
      </c>
    </row>
    <row r="2242" spans="1:1" x14ac:dyDescent="0.2">
      <c r="A2242" t="str">
        <v>Id2241</v>
      </c>
    </row>
    <row r="2243" spans="1:1" x14ac:dyDescent="0.2">
      <c r="A2243" t="str">
        <v>Id2242</v>
      </c>
    </row>
    <row r="2244" spans="1:1" x14ac:dyDescent="0.2">
      <c r="A2244" t="str">
        <v>Id2243</v>
      </c>
    </row>
    <row r="2245" spans="1:1" x14ac:dyDescent="0.2">
      <c r="A2245" t="str">
        <v>Id2244</v>
      </c>
    </row>
    <row r="2246" spans="1:1" x14ac:dyDescent="0.2">
      <c r="A2246" t="str">
        <v>Id2245</v>
      </c>
    </row>
    <row r="2247" spans="1:1" x14ac:dyDescent="0.2">
      <c r="A2247" t="str">
        <v>Id2246</v>
      </c>
    </row>
    <row r="2248" spans="1:1" x14ac:dyDescent="0.2">
      <c r="A2248" t="str">
        <v>Id2247</v>
      </c>
    </row>
    <row r="2249" spans="1:1" x14ac:dyDescent="0.2">
      <c r="A2249" t="str">
        <v>Id2248</v>
      </c>
    </row>
    <row r="2250" spans="1:1" x14ac:dyDescent="0.2">
      <c r="A2250" t="str">
        <v>Id2249</v>
      </c>
    </row>
    <row r="2251" spans="1:1" x14ac:dyDescent="0.2">
      <c r="A2251" t="str">
        <v>Id2250</v>
      </c>
    </row>
    <row r="2252" spans="1:1" x14ac:dyDescent="0.2">
      <c r="A2252" t="str">
        <v>Id2251</v>
      </c>
    </row>
    <row r="2253" spans="1:1" x14ac:dyDescent="0.2">
      <c r="A2253" t="str">
        <v>Id2252</v>
      </c>
    </row>
    <row r="2254" spans="1:1" x14ac:dyDescent="0.2">
      <c r="A2254" t="str">
        <v>Id2253</v>
      </c>
    </row>
    <row r="2255" spans="1:1" x14ac:dyDescent="0.2">
      <c r="A2255" t="str">
        <v>Id2254</v>
      </c>
    </row>
    <row r="2256" spans="1:1" x14ac:dyDescent="0.2">
      <c r="A2256" t="str">
        <v>Id2255</v>
      </c>
    </row>
    <row r="2257" spans="1:1" x14ac:dyDescent="0.2">
      <c r="A2257" t="str">
        <v>Id2256</v>
      </c>
    </row>
    <row r="2258" spans="1:1" x14ac:dyDescent="0.2">
      <c r="A2258" t="str">
        <v>Id2257</v>
      </c>
    </row>
    <row r="2259" spans="1:1" x14ac:dyDescent="0.2">
      <c r="A2259" t="str">
        <v>Id2258</v>
      </c>
    </row>
    <row r="2260" spans="1:1" x14ac:dyDescent="0.2">
      <c r="A2260" t="str">
        <v>Id2259</v>
      </c>
    </row>
    <row r="2261" spans="1:1" x14ac:dyDescent="0.2">
      <c r="A2261" t="str">
        <v>Id2260</v>
      </c>
    </row>
    <row r="2262" spans="1:1" x14ac:dyDescent="0.2">
      <c r="A2262" t="str">
        <v>Id2261</v>
      </c>
    </row>
    <row r="2263" spans="1:1" x14ac:dyDescent="0.2">
      <c r="A2263" t="str">
        <v>Id2262</v>
      </c>
    </row>
    <row r="2264" spans="1:1" x14ac:dyDescent="0.2">
      <c r="A2264" t="str">
        <v>Id2263</v>
      </c>
    </row>
    <row r="2265" spans="1:1" x14ac:dyDescent="0.2">
      <c r="A2265" t="str">
        <v>Id2264</v>
      </c>
    </row>
    <row r="2266" spans="1:1" x14ac:dyDescent="0.2">
      <c r="A2266" t="str">
        <v>Id2265</v>
      </c>
    </row>
    <row r="2267" spans="1:1" x14ac:dyDescent="0.2">
      <c r="A2267" t="str">
        <v>Id2266</v>
      </c>
    </row>
    <row r="2268" spans="1:1" x14ac:dyDescent="0.2">
      <c r="A2268" t="str">
        <v>Id2267</v>
      </c>
    </row>
    <row r="2269" spans="1:1" x14ac:dyDescent="0.2">
      <c r="A2269" t="str">
        <v>Id2268</v>
      </c>
    </row>
    <row r="2270" spans="1:1" x14ac:dyDescent="0.2">
      <c r="A2270" t="str">
        <v>Id2269</v>
      </c>
    </row>
    <row r="2271" spans="1:1" x14ac:dyDescent="0.2">
      <c r="A2271" t="str">
        <v>Id2270</v>
      </c>
    </row>
    <row r="2272" spans="1:1" x14ac:dyDescent="0.2">
      <c r="A2272" t="str">
        <v>Id2271</v>
      </c>
    </row>
    <row r="2273" spans="1:1" x14ac:dyDescent="0.2">
      <c r="A2273" t="str">
        <v>Id2272</v>
      </c>
    </row>
    <row r="2274" spans="1:1" x14ac:dyDescent="0.2">
      <c r="A2274" t="str">
        <v>Id2273</v>
      </c>
    </row>
    <row r="2275" spans="1:1" x14ac:dyDescent="0.2">
      <c r="A2275" t="str">
        <v>Id2274</v>
      </c>
    </row>
    <row r="2276" spans="1:1" x14ac:dyDescent="0.2">
      <c r="A2276" t="str">
        <v>Id2275</v>
      </c>
    </row>
    <row r="2277" spans="1:1" x14ac:dyDescent="0.2">
      <c r="A2277" t="str">
        <v>Id2276</v>
      </c>
    </row>
    <row r="2278" spans="1:1" x14ac:dyDescent="0.2">
      <c r="A2278" t="str">
        <v>Id2277</v>
      </c>
    </row>
    <row r="2279" spans="1:1" x14ac:dyDescent="0.2">
      <c r="A2279" t="str">
        <v>Id2278</v>
      </c>
    </row>
    <row r="2280" spans="1:1" x14ac:dyDescent="0.2">
      <c r="A2280" t="str">
        <v>Id2279</v>
      </c>
    </row>
    <row r="2281" spans="1:1" x14ac:dyDescent="0.2">
      <c r="A2281" t="str">
        <v>Id2280</v>
      </c>
    </row>
    <row r="2282" spans="1:1" x14ac:dyDescent="0.2">
      <c r="A2282" t="str">
        <v>Id2281</v>
      </c>
    </row>
    <row r="2283" spans="1:1" x14ac:dyDescent="0.2">
      <c r="A2283" t="str">
        <v>Id2282</v>
      </c>
    </row>
    <row r="2284" spans="1:1" x14ac:dyDescent="0.2">
      <c r="A2284" t="str">
        <v>Id2283</v>
      </c>
    </row>
    <row r="2285" spans="1:1" x14ac:dyDescent="0.2">
      <c r="A2285" t="str">
        <v>Id2284</v>
      </c>
    </row>
    <row r="2286" spans="1:1" x14ac:dyDescent="0.2">
      <c r="A2286" t="str">
        <v>Id2285</v>
      </c>
    </row>
    <row r="2287" spans="1:1" x14ac:dyDescent="0.2">
      <c r="A2287" t="str">
        <v>Id2286</v>
      </c>
    </row>
    <row r="2288" spans="1:1" x14ac:dyDescent="0.2">
      <c r="A2288" t="str">
        <v>Id2287</v>
      </c>
    </row>
    <row r="2289" spans="1:1" x14ac:dyDescent="0.2">
      <c r="A2289" t="str">
        <v>Id2288</v>
      </c>
    </row>
    <row r="2290" spans="1:1" x14ac:dyDescent="0.2">
      <c r="A2290" t="str">
        <v>Id2289</v>
      </c>
    </row>
    <row r="2291" spans="1:1" x14ac:dyDescent="0.2">
      <c r="A2291" t="str">
        <v>Id2290</v>
      </c>
    </row>
    <row r="2292" spans="1:1" x14ac:dyDescent="0.2">
      <c r="A2292" t="str">
        <v>Id2291</v>
      </c>
    </row>
    <row r="2293" spans="1:1" x14ac:dyDescent="0.2">
      <c r="A2293" t="str">
        <v>Id2292</v>
      </c>
    </row>
    <row r="2294" spans="1:1" x14ac:dyDescent="0.2">
      <c r="A2294" t="str">
        <v>Id2293</v>
      </c>
    </row>
    <row r="2295" spans="1:1" x14ac:dyDescent="0.2">
      <c r="A2295" t="str">
        <v>Id2294</v>
      </c>
    </row>
    <row r="2296" spans="1:1" x14ac:dyDescent="0.2">
      <c r="A2296" t="str">
        <v>Id2295</v>
      </c>
    </row>
    <row r="2297" spans="1:1" x14ac:dyDescent="0.2">
      <c r="A2297" t="str">
        <v>Id2296</v>
      </c>
    </row>
    <row r="2298" spans="1:1" x14ac:dyDescent="0.2">
      <c r="A2298" t="str">
        <v>Id2297</v>
      </c>
    </row>
    <row r="2299" spans="1:1" x14ac:dyDescent="0.2">
      <c r="A2299" t="str">
        <v>Id2298</v>
      </c>
    </row>
    <row r="2300" spans="1:1" x14ac:dyDescent="0.2">
      <c r="A2300" t="str">
        <v>Id2299</v>
      </c>
    </row>
    <row r="2301" spans="1:1" x14ac:dyDescent="0.2">
      <c r="A2301" t="str">
        <v>Id2300</v>
      </c>
    </row>
    <row r="2302" spans="1:1" x14ac:dyDescent="0.2">
      <c r="A2302" t="str">
        <v>Id2301</v>
      </c>
    </row>
    <row r="2303" spans="1:1" x14ac:dyDescent="0.2">
      <c r="A2303" t="str">
        <v>Id2302</v>
      </c>
    </row>
    <row r="2304" spans="1:1" x14ac:dyDescent="0.2">
      <c r="A2304" t="str">
        <v>Id2303</v>
      </c>
    </row>
    <row r="2305" spans="1:1" x14ac:dyDescent="0.2">
      <c r="A2305" t="str">
        <v>Id2304</v>
      </c>
    </row>
    <row r="2306" spans="1:1" x14ac:dyDescent="0.2">
      <c r="A2306" t="str">
        <v>Id2305</v>
      </c>
    </row>
    <row r="2307" spans="1:1" x14ac:dyDescent="0.2">
      <c r="A2307" t="str">
        <v>Id2306</v>
      </c>
    </row>
    <row r="2308" spans="1:1" x14ac:dyDescent="0.2">
      <c r="A2308" t="str">
        <v>Id2307</v>
      </c>
    </row>
    <row r="2309" spans="1:1" x14ac:dyDescent="0.2">
      <c r="A2309" t="str">
        <v>Id2308</v>
      </c>
    </row>
    <row r="2310" spans="1:1" x14ac:dyDescent="0.2">
      <c r="A2310" t="str">
        <v>Id2309</v>
      </c>
    </row>
    <row r="2311" spans="1:1" x14ac:dyDescent="0.2">
      <c r="A2311" t="str">
        <v>Id2310</v>
      </c>
    </row>
    <row r="2312" spans="1:1" x14ac:dyDescent="0.2">
      <c r="A2312" t="str">
        <v>Id2311</v>
      </c>
    </row>
    <row r="2313" spans="1:1" x14ac:dyDescent="0.2">
      <c r="A2313" t="str">
        <v>Id2312</v>
      </c>
    </row>
    <row r="2314" spans="1:1" x14ac:dyDescent="0.2">
      <c r="A2314" t="str">
        <v>Id2313</v>
      </c>
    </row>
    <row r="2315" spans="1:1" x14ac:dyDescent="0.2">
      <c r="A2315" t="str">
        <v>Id2314</v>
      </c>
    </row>
    <row r="2316" spans="1:1" x14ac:dyDescent="0.2">
      <c r="A2316" t="str">
        <v>Id2315</v>
      </c>
    </row>
    <row r="2317" spans="1:1" x14ac:dyDescent="0.2">
      <c r="A2317" t="str">
        <v>Id2316</v>
      </c>
    </row>
    <row r="2318" spans="1:1" x14ac:dyDescent="0.2">
      <c r="A2318" t="str">
        <v>Id2317</v>
      </c>
    </row>
    <row r="2319" spans="1:1" x14ac:dyDescent="0.2">
      <c r="A2319" t="str">
        <v>Id2318</v>
      </c>
    </row>
    <row r="2320" spans="1:1" x14ac:dyDescent="0.2">
      <c r="A2320" t="str">
        <v>Id2319</v>
      </c>
    </row>
    <row r="2321" spans="1:1" x14ac:dyDescent="0.2">
      <c r="A2321" t="str">
        <v>Id2320</v>
      </c>
    </row>
    <row r="2322" spans="1:1" x14ac:dyDescent="0.2">
      <c r="A2322" t="str">
        <v>Id2321</v>
      </c>
    </row>
    <row r="2323" spans="1:1" x14ac:dyDescent="0.2">
      <c r="A2323" t="str">
        <v>Id2322</v>
      </c>
    </row>
    <row r="2324" spans="1:1" x14ac:dyDescent="0.2">
      <c r="A2324" t="str">
        <v>Id2323</v>
      </c>
    </row>
    <row r="2325" spans="1:1" x14ac:dyDescent="0.2">
      <c r="A2325" t="str">
        <v>Id2324</v>
      </c>
    </row>
    <row r="2326" spans="1:1" x14ac:dyDescent="0.2">
      <c r="A2326" t="str">
        <v>Id2325</v>
      </c>
    </row>
    <row r="2327" spans="1:1" x14ac:dyDescent="0.2">
      <c r="A2327" t="str">
        <v>Id2326</v>
      </c>
    </row>
    <row r="2328" spans="1:1" x14ac:dyDescent="0.2">
      <c r="A2328" t="str">
        <v>Id2327</v>
      </c>
    </row>
    <row r="2329" spans="1:1" x14ac:dyDescent="0.2">
      <c r="A2329" t="str">
        <v>Id2328</v>
      </c>
    </row>
    <row r="2330" spans="1:1" x14ac:dyDescent="0.2">
      <c r="A2330" t="str">
        <v>Id2329</v>
      </c>
    </row>
    <row r="2331" spans="1:1" x14ac:dyDescent="0.2">
      <c r="A2331" t="str">
        <v>Id2330</v>
      </c>
    </row>
    <row r="2332" spans="1:1" x14ac:dyDescent="0.2">
      <c r="A2332" t="str">
        <v>Id2331</v>
      </c>
    </row>
    <row r="2333" spans="1:1" x14ac:dyDescent="0.2">
      <c r="A2333" t="str">
        <v>Id2332</v>
      </c>
    </row>
    <row r="2334" spans="1:1" x14ac:dyDescent="0.2">
      <c r="A2334" t="str">
        <v>Id2333</v>
      </c>
    </row>
    <row r="2335" spans="1:1" x14ac:dyDescent="0.2">
      <c r="A2335" t="str">
        <v>Id2334</v>
      </c>
    </row>
    <row r="2336" spans="1:1" x14ac:dyDescent="0.2">
      <c r="A2336" t="str">
        <v>Id2335</v>
      </c>
    </row>
  </sheetData>
  <autoFilter ref="A2:A2336" xr:uid="{91567124-FA55-4C5D-9D32-B7C994F8B615}"/>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68BCD-1E82-4AD0-B73B-2AA7CF395CF9}">
  <dimension ref="A2:Q2371"/>
  <sheetViews>
    <sheetView topLeftCell="B1" zoomScale="60" zoomScaleNormal="25" workbookViewId="0">
      <selection activeCell="CB116" sqref="CB116"/>
    </sheetView>
  </sheetViews>
  <sheetFormatPr baseColWidth="10" defaultColWidth="8.83203125" defaultRowHeight="15" x14ac:dyDescent="0.2"/>
  <cols>
    <col min="1" max="1" width="24.83203125" bestFit="1" customWidth="1"/>
    <col min="2" max="2" width="32.1640625" bestFit="1" customWidth="1"/>
    <col min="3" max="3" width="13.1640625" bestFit="1" customWidth="1"/>
    <col min="5" max="5" width="12.5" bestFit="1" customWidth="1"/>
    <col min="6" max="6" width="13.1640625" bestFit="1" customWidth="1"/>
    <col min="7" max="7" width="10.83203125" bestFit="1" customWidth="1"/>
    <col min="13" max="14" width="24.83203125" bestFit="1" customWidth="1"/>
    <col min="15" max="15" width="20.1640625" bestFit="1" customWidth="1"/>
    <col min="16" max="16" width="12.5" bestFit="1" customWidth="1"/>
    <col min="17" max="17" width="10.83203125" bestFit="1" customWidth="1"/>
    <col min="18" max="23" width="5" bestFit="1" customWidth="1"/>
    <col min="24" max="24" width="4" bestFit="1" customWidth="1"/>
    <col min="25" max="33" width="5" bestFit="1" customWidth="1"/>
    <col min="34" max="34" width="4" bestFit="1" customWidth="1"/>
    <col min="35" max="43" width="5" bestFit="1" customWidth="1"/>
    <col min="44" max="44" width="4" bestFit="1" customWidth="1"/>
    <col min="45" max="53" width="5" bestFit="1" customWidth="1"/>
    <col min="54" max="54" width="4" bestFit="1" customWidth="1"/>
    <col min="55" max="63" width="5" bestFit="1" customWidth="1"/>
    <col min="64" max="64" width="4" bestFit="1" customWidth="1"/>
    <col min="65" max="73" width="5" bestFit="1" customWidth="1"/>
    <col min="74" max="74" width="4" bestFit="1" customWidth="1"/>
    <col min="75" max="83" width="5" bestFit="1" customWidth="1"/>
    <col min="84" max="84" width="4" bestFit="1" customWidth="1"/>
    <col min="85" max="93" width="5" bestFit="1" customWidth="1"/>
    <col min="94" max="94" width="4" bestFit="1" customWidth="1"/>
    <col min="95" max="103" width="5" bestFit="1" customWidth="1"/>
    <col min="104" max="104" width="4" bestFit="1" customWidth="1"/>
    <col min="105" max="113" width="5" bestFit="1" customWidth="1"/>
    <col min="114" max="114" width="2" bestFit="1" customWidth="1"/>
    <col min="115" max="123" width="5" bestFit="1" customWidth="1"/>
    <col min="124" max="124" width="4" bestFit="1" customWidth="1"/>
    <col min="125" max="133" width="5" bestFit="1" customWidth="1"/>
    <col min="134" max="134" width="4" bestFit="1" customWidth="1"/>
    <col min="135" max="143" width="5" bestFit="1" customWidth="1"/>
    <col min="144" max="144" width="4" bestFit="1" customWidth="1"/>
    <col min="145" max="153" width="5" bestFit="1" customWidth="1"/>
    <col min="154" max="154" width="4" bestFit="1" customWidth="1"/>
    <col min="155" max="163" width="5" bestFit="1" customWidth="1"/>
    <col min="164" max="164" width="4" bestFit="1" customWidth="1"/>
    <col min="165" max="173" width="5" bestFit="1" customWidth="1"/>
    <col min="174" max="174" width="4" bestFit="1" customWidth="1"/>
    <col min="175" max="183" width="5" bestFit="1" customWidth="1"/>
    <col min="184" max="184" width="4" bestFit="1" customWidth="1"/>
    <col min="185" max="193" width="5" bestFit="1" customWidth="1"/>
    <col min="194" max="194" width="4" bestFit="1" customWidth="1"/>
    <col min="195" max="203" width="5" bestFit="1" customWidth="1"/>
    <col min="204" max="204" width="4" bestFit="1" customWidth="1"/>
    <col min="205" max="213" width="5" bestFit="1" customWidth="1"/>
    <col min="214" max="214" width="2" bestFit="1" customWidth="1"/>
    <col min="215" max="223" width="5" bestFit="1" customWidth="1"/>
    <col min="224" max="224" width="4" bestFit="1" customWidth="1"/>
    <col min="225" max="233" width="5" bestFit="1" customWidth="1"/>
    <col min="234" max="234" width="4" bestFit="1" customWidth="1"/>
    <col min="235" max="243" width="5" bestFit="1" customWidth="1"/>
    <col min="244" max="244" width="4" bestFit="1" customWidth="1"/>
    <col min="245" max="252" width="5" bestFit="1" customWidth="1"/>
    <col min="253" max="253" width="4" bestFit="1" customWidth="1"/>
    <col min="254" max="261" width="5" bestFit="1" customWidth="1"/>
    <col min="262" max="262" width="4" bestFit="1" customWidth="1"/>
    <col min="263" max="268" width="5" bestFit="1" customWidth="1"/>
    <col min="269" max="269" width="4" bestFit="1" customWidth="1"/>
    <col min="270" max="275" width="5" bestFit="1" customWidth="1"/>
    <col min="276" max="276" width="4" bestFit="1" customWidth="1"/>
    <col min="277" max="283" width="5" bestFit="1" customWidth="1"/>
    <col min="284" max="284" width="4" bestFit="1" customWidth="1"/>
    <col min="285" max="291" width="5" bestFit="1" customWidth="1"/>
    <col min="292" max="292" width="4" bestFit="1" customWidth="1"/>
    <col min="293" max="300" width="5" bestFit="1" customWidth="1"/>
    <col min="301" max="301" width="2" bestFit="1" customWidth="1"/>
    <col min="302" max="313" width="5" bestFit="1" customWidth="1"/>
    <col min="314" max="314" width="4" bestFit="1" customWidth="1"/>
    <col min="315" max="319" width="5" bestFit="1" customWidth="1"/>
    <col min="320" max="320" width="4" bestFit="1" customWidth="1"/>
    <col min="321" max="326" width="5" bestFit="1" customWidth="1"/>
    <col min="327" max="327" width="4" bestFit="1" customWidth="1"/>
    <col min="328" max="334" width="5" bestFit="1" customWidth="1"/>
    <col min="335" max="335" width="4" bestFit="1" customWidth="1"/>
    <col min="336" max="342" width="5" bestFit="1" customWidth="1"/>
    <col min="343" max="343" width="4" bestFit="1" customWidth="1"/>
    <col min="344" max="357" width="5" bestFit="1" customWidth="1"/>
    <col min="358" max="358" width="4" bestFit="1" customWidth="1"/>
    <col min="359" max="373" width="5" bestFit="1" customWidth="1"/>
    <col min="374" max="374" width="2" bestFit="1" customWidth="1"/>
    <col min="375" max="380" width="5" bestFit="1" customWidth="1"/>
    <col min="381" max="381" width="4" bestFit="1" customWidth="1"/>
    <col min="382" max="397" width="5" bestFit="1" customWidth="1"/>
    <col min="398" max="398" width="4" bestFit="1" customWidth="1"/>
    <col min="399" max="403" width="5" bestFit="1" customWidth="1"/>
    <col min="404" max="404" width="4" bestFit="1" customWidth="1"/>
    <col min="405" max="412" width="5" bestFit="1" customWidth="1"/>
    <col min="413" max="413" width="4" bestFit="1" customWidth="1"/>
    <col min="414" max="420" width="5" bestFit="1" customWidth="1"/>
    <col min="421" max="421" width="4" bestFit="1" customWidth="1"/>
    <col min="422" max="427" width="5" bestFit="1" customWidth="1"/>
    <col min="428" max="428" width="4" bestFit="1" customWidth="1"/>
    <col min="429" max="434" width="5" bestFit="1" customWidth="1"/>
    <col min="435" max="435" width="4" bestFit="1" customWidth="1"/>
    <col min="436" max="442" width="5" bestFit="1" customWidth="1"/>
    <col min="443" max="443" width="4" bestFit="1" customWidth="1"/>
    <col min="444" max="455" width="5" bestFit="1" customWidth="1"/>
    <col min="456" max="456" width="4" bestFit="1" customWidth="1"/>
    <col min="457" max="463" width="5" bestFit="1" customWidth="1"/>
    <col min="464" max="464" width="4" bestFit="1" customWidth="1"/>
    <col min="465" max="479" width="5" bestFit="1" customWidth="1"/>
    <col min="480" max="480" width="4" bestFit="1" customWidth="1"/>
    <col min="481" max="487" width="5" bestFit="1" customWidth="1"/>
    <col min="488" max="488" width="4" bestFit="1" customWidth="1"/>
    <col min="489" max="496" width="5" bestFit="1" customWidth="1"/>
    <col min="497" max="497" width="4" bestFit="1" customWidth="1"/>
    <col min="498" max="503" width="5" bestFit="1" customWidth="1"/>
    <col min="504" max="504" width="4" bestFit="1" customWidth="1"/>
    <col min="505" max="509" width="5" bestFit="1" customWidth="1"/>
    <col min="510" max="510" width="4" bestFit="1" customWidth="1"/>
    <col min="511" max="516" width="5" bestFit="1" customWidth="1"/>
    <col min="517" max="517" width="4" bestFit="1" customWidth="1"/>
    <col min="518" max="523" width="5" bestFit="1" customWidth="1"/>
    <col min="524" max="528" width="6" bestFit="1" customWidth="1"/>
    <col min="529" max="529" width="5" bestFit="1" customWidth="1"/>
    <col min="530" max="535" width="6" bestFit="1" customWidth="1"/>
    <col min="536" max="536" width="5" bestFit="1" customWidth="1"/>
    <col min="537" max="541" width="6" bestFit="1" customWidth="1"/>
    <col min="542" max="542" width="5" bestFit="1" customWidth="1"/>
    <col min="543" max="547" width="6" bestFit="1" customWidth="1"/>
    <col min="548" max="548" width="5" bestFit="1" customWidth="1"/>
    <col min="549" max="556" width="6" bestFit="1" customWidth="1"/>
    <col min="557" max="557" width="5" bestFit="1" customWidth="1"/>
    <col min="558" max="566" width="6" bestFit="1" customWidth="1"/>
    <col min="567" max="567" width="5" bestFit="1" customWidth="1"/>
    <col min="568" max="573" width="6" bestFit="1" customWidth="1"/>
    <col min="574" max="574" width="5" bestFit="1" customWidth="1"/>
    <col min="575" max="580" width="6" bestFit="1" customWidth="1"/>
    <col min="581" max="581" width="5" bestFit="1" customWidth="1"/>
    <col min="582" max="588" width="6" bestFit="1" customWidth="1"/>
    <col min="589" max="589" width="5" bestFit="1" customWidth="1"/>
    <col min="590" max="596" width="6" bestFit="1" customWidth="1"/>
    <col min="597" max="597" width="3" bestFit="1" customWidth="1"/>
    <col min="598" max="606" width="6" bestFit="1" customWidth="1"/>
    <col min="607" max="607" width="5" bestFit="1" customWidth="1"/>
    <col min="608" max="614" width="6" bestFit="1" customWidth="1"/>
    <col min="615" max="615" width="5" bestFit="1" customWidth="1"/>
    <col min="616" max="619" width="6" bestFit="1" customWidth="1"/>
    <col min="620" max="620" width="5" bestFit="1" customWidth="1"/>
    <col min="621" max="629" width="6" bestFit="1" customWidth="1"/>
    <col min="630" max="630" width="5" bestFit="1" customWidth="1"/>
    <col min="631" max="638" width="6" bestFit="1" customWidth="1"/>
    <col min="639" max="639" width="5" bestFit="1" customWidth="1"/>
    <col min="640" max="659" width="6" bestFit="1" customWidth="1"/>
    <col min="660" max="660" width="5" bestFit="1" customWidth="1"/>
    <col min="661" max="669" width="6" bestFit="1" customWidth="1"/>
    <col min="670" max="670" width="5" bestFit="1" customWidth="1"/>
    <col min="671" max="679" width="6" bestFit="1" customWidth="1"/>
    <col min="680" max="680" width="3" bestFit="1" customWidth="1"/>
    <col min="681" max="681" width="7" bestFit="1" customWidth="1"/>
    <col min="682" max="682" width="10.83203125" bestFit="1" customWidth="1"/>
  </cols>
  <sheetData>
    <row r="2" spans="1:14" x14ac:dyDescent="0.2">
      <c r="M2" s="9" t="s">
        <v>8338</v>
      </c>
      <c r="N2" t="s">
        <v>8340</v>
      </c>
    </row>
    <row r="3" spans="1:14" x14ac:dyDescent="0.2">
      <c r="A3" s="9" t="s">
        <v>8338</v>
      </c>
      <c r="B3" t="s">
        <v>8359</v>
      </c>
      <c r="M3" s="10">
        <v>0</v>
      </c>
      <c r="N3" s="17">
        <v>1550.28</v>
      </c>
    </row>
    <row r="4" spans="1:14" x14ac:dyDescent="0.2">
      <c r="A4" s="10" t="s">
        <v>2379</v>
      </c>
      <c r="B4" s="17">
        <v>362</v>
      </c>
      <c r="M4" s="10">
        <v>1</v>
      </c>
      <c r="N4" s="17">
        <v>1089.9800000000002</v>
      </c>
    </row>
    <row r="5" spans="1:14" x14ac:dyDescent="0.2">
      <c r="A5" s="10" t="s">
        <v>2381</v>
      </c>
      <c r="B5" s="17">
        <v>92</v>
      </c>
      <c r="M5" s="10">
        <v>2</v>
      </c>
      <c r="N5" s="17">
        <v>311.18999999999994</v>
      </c>
    </row>
    <row r="6" spans="1:14" x14ac:dyDescent="0.2">
      <c r="A6" s="10" t="s">
        <v>8339</v>
      </c>
      <c r="B6" s="17">
        <v>454</v>
      </c>
      <c r="M6" s="10">
        <v>3</v>
      </c>
      <c r="N6" s="17">
        <v>31.67</v>
      </c>
    </row>
    <row r="7" spans="1:14" x14ac:dyDescent="0.2">
      <c r="M7" s="10" t="s">
        <v>8339</v>
      </c>
      <c r="N7" s="17">
        <v>2983.1200000000003</v>
      </c>
    </row>
    <row r="19" spans="1:15" x14ac:dyDescent="0.2">
      <c r="A19" s="9" t="s">
        <v>8338</v>
      </c>
      <c r="B19" t="s">
        <v>8358</v>
      </c>
    </row>
    <row r="20" spans="1:15" x14ac:dyDescent="0.2">
      <c r="A20" s="10" t="s">
        <v>8367</v>
      </c>
      <c r="B20" s="17">
        <v>455</v>
      </c>
    </row>
    <row r="21" spans="1:15" x14ac:dyDescent="0.2">
      <c r="A21" s="10" t="s">
        <v>8339</v>
      </c>
      <c r="B21" s="17">
        <v>455</v>
      </c>
      <c r="N21" s="9" t="s">
        <v>8338</v>
      </c>
      <c r="O21" t="s">
        <v>8360</v>
      </c>
    </row>
    <row r="22" spans="1:15" x14ac:dyDescent="0.2">
      <c r="N22" s="10" t="s">
        <v>15</v>
      </c>
      <c r="O22" s="17">
        <v>3103910.6000000006</v>
      </c>
    </row>
    <row r="23" spans="1:15" x14ac:dyDescent="0.2">
      <c r="N23" s="10" t="s">
        <v>10</v>
      </c>
      <c r="O23" s="17">
        <v>3276236.6099999994</v>
      </c>
    </row>
    <row r="24" spans="1:15" x14ac:dyDescent="0.2">
      <c r="N24" s="10" t="s">
        <v>11</v>
      </c>
      <c r="O24" s="17">
        <v>1466288.7099999995</v>
      </c>
    </row>
    <row r="25" spans="1:15" x14ac:dyDescent="0.2">
      <c r="N25" s="10" t="s">
        <v>8339</v>
      </c>
      <c r="O25" s="17">
        <v>7846435.9199999999</v>
      </c>
    </row>
    <row r="37" spans="5:17" x14ac:dyDescent="0.2">
      <c r="E37" s="9" t="s">
        <v>8338</v>
      </c>
      <c r="F37" t="s">
        <v>8340</v>
      </c>
      <c r="G37" t="s">
        <v>8357</v>
      </c>
      <c r="P37" s="9" t="s">
        <v>8338</v>
      </c>
      <c r="Q37" t="s">
        <v>8366</v>
      </c>
    </row>
    <row r="38" spans="5:17" x14ac:dyDescent="0.2">
      <c r="E38" s="10">
        <v>18</v>
      </c>
      <c r="F38">
        <v>665.4699999999998</v>
      </c>
      <c r="G38">
        <v>3311.2800000000011</v>
      </c>
      <c r="P38" s="16">
        <v>563.84</v>
      </c>
      <c r="Q38">
        <v>30</v>
      </c>
    </row>
    <row r="39" spans="5:17" x14ac:dyDescent="0.2">
      <c r="E39" s="10">
        <v>19</v>
      </c>
      <c r="F39">
        <v>562.69999999999993</v>
      </c>
      <c r="G39">
        <v>2929.184999999999</v>
      </c>
      <c r="P39" s="16">
        <v>570.62</v>
      </c>
      <c r="Q39">
        <v>30</v>
      </c>
    </row>
    <row r="40" spans="5:17" x14ac:dyDescent="0.2">
      <c r="E40" s="10">
        <v>20</v>
      </c>
      <c r="F40">
        <v>374.65000000000009</v>
      </c>
      <c r="G40">
        <v>1900.1649999999997</v>
      </c>
      <c r="P40" s="16">
        <v>600</v>
      </c>
      <c r="Q40">
        <v>29</v>
      </c>
    </row>
    <row r="41" spans="5:17" x14ac:dyDescent="0.2">
      <c r="E41" s="10">
        <v>21</v>
      </c>
      <c r="F41">
        <v>303.79000000000008</v>
      </c>
      <c r="G41">
        <v>1386.1949999999999</v>
      </c>
      <c r="P41" s="16">
        <v>604.54</v>
      </c>
      <c r="Q41">
        <v>30</v>
      </c>
    </row>
    <row r="42" spans="5:17" x14ac:dyDescent="0.2">
      <c r="E42" s="10">
        <v>22</v>
      </c>
      <c r="F42">
        <v>344.16000000000008</v>
      </c>
      <c r="G42">
        <v>1782.4549999999995</v>
      </c>
      <c r="P42" s="16">
        <v>637.26</v>
      </c>
      <c r="Q42">
        <v>24</v>
      </c>
    </row>
    <row r="43" spans="5:17" x14ac:dyDescent="0.2">
      <c r="E43" s="10">
        <v>23</v>
      </c>
      <c r="F43">
        <v>315.78000000000014</v>
      </c>
      <c r="G43">
        <v>1710.1499999999996</v>
      </c>
      <c r="P43" s="16">
        <v>646.14</v>
      </c>
      <c r="Q43">
        <v>21</v>
      </c>
    </row>
    <row r="44" spans="5:17" x14ac:dyDescent="0.2">
      <c r="E44" s="10">
        <v>24</v>
      </c>
      <c r="F44">
        <v>294.54999999999995</v>
      </c>
      <c r="G44">
        <v>1477.8050000000001</v>
      </c>
      <c r="P44" s="16">
        <v>650</v>
      </c>
      <c r="Q44">
        <v>57</v>
      </c>
    </row>
    <row r="45" spans="5:17" x14ac:dyDescent="0.2">
      <c r="E45" s="10">
        <v>25</v>
      </c>
      <c r="F45">
        <v>418.59000000000003</v>
      </c>
      <c r="G45">
        <v>1859.82</v>
      </c>
      <c r="P45" s="16">
        <v>668</v>
      </c>
      <c r="Q45">
        <v>20</v>
      </c>
    </row>
    <row r="46" spans="5:17" x14ac:dyDescent="0.2">
      <c r="E46" s="10">
        <v>26</v>
      </c>
      <c r="F46">
        <v>297.44999999999993</v>
      </c>
      <c r="G46">
        <v>1343.22</v>
      </c>
      <c r="P46" s="16">
        <v>670</v>
      </c>
      <c r="Q46">
        <v>25</v>
      </c>
    </row>
    <row r="47" spans="5:17" x14ac:dyDescent="0.2">
      <c r="E47" s="10">
        <v>27</v>
      </c>
      <c r="F47">
        <v>320.60999999999996</v>
      </c>
      <c r="G47">
        <v>1636.7449999999999</v>
      </c>
      <c r="P47" s="16">
        <v>687.54</v>
      </c>
      <c r="Q47">
        <v>21</v>
      </c>
    </row>
    <row r="48" spans="5:17" x14ac:dyDescent="0.2">
      <c r="E48" s="10">
        <v>28</v>
      </c>
      <c r="F48">
        <v>373.48999999999995</v>
      </c>
      <c r="G48">
        <v>1742.395</v>
      </c>
      <c r="P48" s="16">
        <v>700</v>
      </c>
      <c r="Q48">
        <v>23</v>
      </c>
    </row>
    <row r="49" spans="5:17" x14ac:dyDescent="0.2">
      <c r="E49" s="10">
        <v>29</v>
      </c>
      <c r="F49">
        <v>366.3</v>
      </c>
      <c r="G49">
        <v>1692.0049999999999</v>
      </c>
      <c r="P49" s="16">
        <v>722.99</v>
      </c>
      <c r="Q49">
        <v>23</v>
      </c>
    </row>
    <row r="50" spans="5:17" x14ac:dyDescent="0.2">
      <c r="E50" s="10">
        <v>30</v>
      </c>
      <c r="F50">
        <v>371.92999999999995</v>
      </c>
      <c r="G50">
        <v>1853.3000000000002</v>
      </c>
      <c r="P50" s="16">
        <v>750</v>
      </c>
      <c r="Q50">
        <v>21</v>
      </c>
    </row>
    <row r="51" spans="5:17" x14ac:dyDescent="0.2">
      <c r="E51" s="10">
        <v>31</v>
      </c>
      <c r="F51">
        <v>303.39000000000004</v>
      </c>
      <c r="G51">
        <v>1494.7650000000003</v>
      </c>
      <c r="P51" s="16">
        <v>760</v>
      </c>
      <c r="Q51">
        <v>55</v>
      </c>
    </row>
    <row r="52" spans="5:17" x14ac:dyDescent="0.2">
      <c r="E52" s="10">
        <v>32</v>
      </c>
      <c r="F52">
        <v>293.40999999999991</v>
      </c>
      <c r="G52">
        <v>1452.5949999999996</v>
      </c>
      <c r="P52" s="16">
        <v>770</v>
      </c>
      <c r="Q52">
        <v>29</v>
      </c>
    </row>
    <row r="53" spans="5:17" x14ac:dyDescent="0.2">
      <c r="E53" s="10">
        <v>33</v>
      </c>
      <c r="F53">
        <v>309.28999999999996</v>
      </c>
      <c r="G53">
        <v>1403.38</v>
      </c>
      <c r="P53" s="16">
        <v>770.38</v>
      </c>
      <c r="Q53">
        <v>27</v>
      </c>
    </row>
    <row r="54" spans="5:17" x14ac:dyDescent="0.2">
      <c r="E54" s="10">
        <v>34</v>
      </c>
      <c r="F54">
        <v>401.42999999999995</v>
      </c>
      <c r="G54">
        <v>1923.7699999999998</v>
      </c>
      <c r="P54" s="16">
        <v>773.54</v>
      </c>
      <c r="Q54">
        <v>27</v>
      </c>
    </row>
    <row r="55" spans="5:17" x14ac:dyDescent="0.2">
      <c r="E55" s="10">
        <v>35</v>
      </c>
      <c r="F55">
        <v>268.23</v>
      </c>
      <c r="G55">
        <v>1333.0649999999998</v>
      </c>
      <c r="P55" s="16">
        <v>830.52</v>
      </c>
      <c r="Q55">
        <v>18</v>
      </c>
    </row>
    <row r="56" spans="5:17" x14ac:dyDescent="0.2">
      <c r="E56" s="10">
        <v>36</v>
      </c>
      <c r="F56">
        <v>248.13000000000002</v>
      </c>
      <c r="G56">
        <v>1396.3449999999998</v>
      </c>
      <c r="P56" s="16">
        <v>865.41</v>
      </c>
      <c r="Q56">
        <v>22</v>
      </c>
    </row>
    <row r="57" spans="5:17" x14ac:dyDescent="0.2">
      <c r="E57" s="10">
        <v>37</v>
      </c>
      <c r="F57">
        <v>341.42000000000007</v>
      </c>
      <c r="G57">
        <v>1676.7750000000003</v>
      </c>
      <c r="P57" s="16">
        <v>896.21</v>
      </c>
      <c r="Q57">
        <v>29</v>
      </c>
    </row>
    <row r="58" spans="5:17" x14ac:dyDescent="0.2">
      <c r="E58" s="10">
        <v>38</v>
      </c>
      <c r="F58">
        <v>310.25</v>
      </c>
      <c r="G58">
        <v>1416.585</v>
      </c>
      <c r="P58" s="16">
        <v>915.07</v>
      </c>
      <c r="Q58">
        <v>28</v>
      </c>
    </row>
    <row r="59" spans="5:17" x14ac:dyDescent="0.2">
      <c r="E59" s="10">
        <v>39</v>
      </c>
      <c r="F59">
        <v>311.14</v>
      </c>
      <c r="G59">
        <v>1440.1350000000007</v>
      </c>
      <c r="P59" s="16">
        <v>928.59</v>
      </c>
      <c r="Q59">
        <v>27</v>
      </c>
    </row>
    <row r="60" spans="5:17" x14ac:dyDescent="0.2">
      <c r="E60" s="10">
        <v>40</v>
      </c>
      <c r="F60">
        <v>376.58999999999986</v>
      </c>
      <c r="G60">
        <v>1662.6000000000004</v>
      </c>
      <c r="P60" s="16">
        <v>964.71</v>
      </c>
      <c r="Q60">
        <v>21</v>
      </c>
    </row>
    <row r="61" spans="5:17" x14ac:dyDescent="0.2">
      <c r="E61" s="10">
        <v>41</v>
      </c>
      <c r="F61">
        <v>332.25</v>
      </c>
      <c r="G61">
        <v>1561.3399999999995</v>
      </c>
      <c r="P61" s="16">
        <v>1006.65</v>
      </c>
      <c r="Q61">
        <v>28</v>
      </c>
    </row>
    <row r="62" spans="5:17" x14ac:dyDescent="0.2">
      <c r="E62" s="10">
        <v>42</v>
      </c>
      <c r="F62">
        <v>301.61</v>
      </c>
      <c r="G62">
        <v>1451.2650000000003</v>
      </c>
      <c r="P62" s="16">
        <v>1012</v>
      </c>
      <c r="Q62">
        <v>22</v>
      </c>
    </row>
    <row r="63" spans="5:17" x14ac:dyDescent="0.2">
      <c r="E63" s="10">
        <v>43</v>
      </c>
      <c r="F63">
        <v>303.81</v>
      </c>
      <c r="G63">
        <v>1486.6950000000004</v>
      </c>
      <c r="P63" s="16">
        <v>1019</v>
      </c>
      <c r="Q63">
        <v>23</v>
      </c>
    </row>
    <row r="64" spans="5:17" x14ac:dyDescent="0.2">
      <c r="E64" s="10">
        <v>44</v>
      </c>
      <c r="F64">
        <v>338.96</v>
      </c>
      <c r="G64">
        <v>1562.5650000000003</v>
      </c>
      <c r="P64" s="16">
        <v>1033.74</v>
      </c>
      <c r="Q64">
        <v>27</v>
      </c>
    </row>
    <row r="65" spans="5:17" x14ac:dyDescent="0.2">
      <c r="E65" s="10">
        <v>45</v>
      </c>
      <c r="F65">
        <v>276.31000000000006</v>
      </c>
      <c r="G65">
        <v>1377.9800000000002</v>
      </c>
      <c r="P65" s="16">
        <v>1044</v>
      </c>
      <c r="Q65">
        <v>28</v>
      </c>
    </row>
    <row r="66" spans="5:17" x14ac:dyDescent="0.2">
      <c r="E66" s="10">
        <v>46</v>
      </c>
      <c r="F66">
        <v>356.9799999999999</v>
      </c>
      <c r="G66">
        <v>1761.4800000000002</v>
      </c>
      <c r="P66" s="16">
        <v>1047</v>
      </c>
      <c r="Q66">
        <v>20</v>
      </c>
    </row>
    <row r="67" spans="5:17" x14ac:dyDescent="0.2">
      <c r="E67" s="10">
        <v>47</v>
      </c>
      <c r="F67">
        <v>316.87999999999988</v>
      </c>
      <c r="G67">
        <v>1502.6250000000002</v>
      </c>
      <c r="P67" s="16">
        <v>1049</v>
      </c>
      <c r="Q67">
        <v>20</v>
      </c>
    </row>
    <row r="68" spans="5:17" x14ac:dyDescent="0.2">
      <c r="E68" s="10">
        <v>48</v>
      </c>
      <c r="F68">
        <v>367.54000000000008</v>
      </c>
      <c r="G68">
        <v>1725.4099999999994</v>
      </c>
      <c r="P68" s="16">
        <v>1056</v>
      </c>
      <c r="Q68">
        <v>28</v>
      </c>
    </row>
    <row r="69" spans="5:17" x14ac:dyDescent="0.2">
      <c r="E69" s="10">
        <v>49</v>
      </c>
      <c r="F69">
        <v>321.11</v>
      </c>
      <c r="G69">
        <v>1515.1300000000003</v>
      </c>
      <c r="P69" s="16">
        <v>1068</v>
      </c>
      <c r="Q69">
        <v>29</v>
      </c>
    </row>
    <row r="70" spans="5:17" x14ac:dyDescent="0.2">
      <c r="E70" s="10">
        <v>50</v>
      </c>
      <c r="F70">
        <v>416.40999999999991</v>
      </c>
      <c r="G70">
        <v>1743.5600000000004</v>
      </c>
      <c r="P70" s="16">
        <v>1070</v>
      </c>
      <c r="Q70">
        <v>18</v>
      </c>
    </row>
    <row r="71" spans="5:17" x14ac:dyDescent="0.2">
      <c r="E71" s="10">
        <v>51</v>
      </c>
      <c r="F71">
        <v>386.11000000000018</v>
      </c>
      <c r="G71">
        <v>1709.3749999999998</v>
      </c>
      <c r="P71" s="16">
        <v>1071</v>
      </c>
      <c r="Q71">
        <v>25</v>
      </c>
    </row>
    <row r="72" spans="5:17" x14ac:dyDescent="0.2">
      <c r="E72" s="10">
        <v>52</v>
      </c>
      <c r="F72">
        <v>375.65999999999991</v>
      </c>
      <c r="G72">
        <v>1650.2299999999993</v>
      </c>
      <c r="P72" s="16">
        <v>1082</v>
      </c>
      <c r="Q72">
        <v>24</v>
      </c>
    </row>
    <row r="73" spans="5:17" x14ac:dyDescent="0.2">
      <c r="E73" s="10">
        <v>53</v>
      </c>
      <c r="F73">
        <v>346.7700000000001</v>
      </c>
      <c r="G73">
        <v>1536.2249999999997</v>
      </c>
      <c r="P73" s="16">
        <v>1086</v>
      </c>
      <c r="Q73">
        <v>20</v>
      </c>
    </row>
    <row r="74" spans="5:17" x14ac:dyDescent="0.2">
      <c r="E74" s="10">
        <v>54</v>
      </c>
      <c r="F74">
        <v>320.77</v>
      </c>
      <c r="G74">
        <v>1342.3950000000002</v>
      </c>
      <c r="P74" s="16">
        <v>1121.8699999999999</v>
      </c>
      <c r="Q74">
        <v>18</v>
      </c>
    </row>
    <row r="75" spans="5:17" x14ac:dyDescent="0.2">
      <c r="E75" s="10">
        <v>55</v>
      </c>
      <c r="F75">
        <v>278.87999999999994</v>
      </c>
      <c r="G75">
        <v>1316.0949999999996</v>
      </c>
      <c r="P75" s="16">
        <v>1131.51</v>
      </c>
      <c r="Q75">
        <v>18</v>
      </c>
    </row>
    <row r="76" spans="5:17" x14ac:dyDescent="0.2">
      <c r="E76" s="10">
        <v>56</v>
      </c>
      <c r="F76">
        <v>322.50999999999993</v>
      </c>
      <c r="G76">
        <v>1403.3149999999998</v>
      </c>
      <c r="P76" s="16">
        <v>1132</v>
      </c>
      <c r="Q76">
        <v>20</v>
      </c>
    </row>
    <row r="77" spans="5:17" x14ac:dyDescent="0.2">
      <c r="E77" s="10">
        <v>57</v>
      </c>
      <c r="F77">
        <v>335.78000000000009</v>
      </c>
      <c r="G77">
        <v>1419.5750000000003</v>
      </c>
      <c r="P77" s="16">
        <v>1135</v>
      </c>
      <c r="Q77">
        <v>18</v>
      </c>
    </row>
    <row r="78" spans="5:17" x14ac:dyDescent="0.2">
      <c r="E78" s="10">
        <v>58</v>
      </c>
      <c r="F78">
        <v>286.40000000000009</v>
      </c>
      <c r="G78">
        <v>1251.2950000000001</v>
      </c>
      <c r="P78" s="16">
        <v>1135.94</v>
      </c>
      <c r="Q78">
        <v>18</v>
      </c>
    </row>
    <row r="79" spans="5:17" x14ac:dyDescent="0.2">
      <c r="E79" s="10">
        <v>59</v>
      </c>
      <c r="F79">
        <v>318.92999999999995</v>
      </c>
      <c r="G79">
        <v>1322.7499999999998</v>
      </c>
      <c r="P79" s="16">
        <v>1136.4000000000001</v>
      </c>
      <c r="Q79">
        <v>18</v>
      </c>
    </row>
    <row r="80" spans="5:17" x14ac:dyDescent="0.2">
      <c r="E80" s="10">
        <v>60</v>
      </c>
      <c r="F80">
        <v>313.77999999999997</v>
      </c>
      <c r="G80">
        <v>1380.0649999999998</v>
      </c>
      <c r="P80" s="16">
        <v>1137</v>
      </c>
      <c r="Q80">
        <v>20</v>
      </c>
    </row>
    <row r="81" spans="5:17" x14ac:dyDescent="0.2">
      <c r="E81" s="10">
        <v>61</v>
      </c>
      <c r="F81">
        <v>148.63</v>
      </c>
      <c r="G81">
        <v>614.51499999999999</v>
      </c>
      <c r="P81" s="16">
        <v>1137.01</v>
      </c>
      <c r="Q81">
        <v>36</v>
      </c>
    </row>
    <row r="82" spans="5:17" x14ac:dyDescent="0.2">
      <c r="E82" s="10">
        <v>62</v>
      </c>
      <c r="F82">
        <v>135.01000000000005</v>
      </c>
      <c r="G82">
        <v>625.65</v>
      </c>
      <c r="P82" s="16">
        <v>1137.47</v>
      </c>
      <c r="Q82">
        <v>18</v>
      </c>
    </row>
    <row r="83" spans="5:17" x14ac:dyDescent="0.2">
      <c r="E83" s="10">
        <v>63</v>
      </c>
      <c r="F83">
        <v>141.22999999999996</v>
      </c>
      <c r="G83">
        <v>630.79999999999995</v>
      </c>
      <c r="P83" s="16">
        <v>1141</v>
      </c>
      <c r="Q83">
        <v>21</v>
      </c>
    </row>
    <row r="84" spans="5:17" x14ac:dyDescent="0.2">
      <c r="E84" s="10">
        <v>64</v>
      </c>
      <c r="F84">
        <v>128.02999999999997</v>
      </c>
      <c r="G84">
        <v>531.005</v>
      </c>
      <c r="P84" s="16">
        <v>1141.45</v>
      </c>
      <c r="Q84">
        <v>18</v>
      </c>
    </row>
    <row r="85" spans="5:17" x14ac:dyDescent="0.2">
      <c r="E85" s="10">
        <v>65</v>
      </c>
      <c r="F85">
        <v>4.25</v>
      </c>
      <c r="G85">
        <v>22.61</v>
      </c>
      <c r="P85" s="16">
        <v>1142</v>
      </c>
      <c r="Q85">
        <v>20</v>
      </c>
    </row>
    <row r="86" spans="5:17" x14ac:dyDescent="0.2">
      <c r="E86" s="10">
        <v>122</v>
      </c>
      <c r="F86">
        <v>14.61</v>
      </c>
      <c r="G86">
        <v>52.45</v>
      </c>
      <c r="P86" s="16">
        <v>1146.8</v>
      </c>
      <c r="Q86">
        <v>18</v>
      </c>
    </row>
    <row r="87" spans="5:17" x14ac:dyDescent="0.2">
      <c r="E87" s="10" t="s">
        <v>8339</v>
      </c>
      <c r="F87">
        <v>15361.960000000003</v>
      </c>
      <c r="G87">
        <v>72321.134999999995</v>
      </c>
      <c r="P87" s="16">
        <v>1149</v>
      </c>
      <c r="Q87">
        <v>19</v>
      </c>
    </row>
    <row r="88" spans="5:17" x14ac:dyDescent="0.2">
      <c r="P88" s="16">
        <v>1149.4000000000001</v>
      </c>
      <c r="Q88">
        <v>18</v>
      </c>
    </row>
    <row r="89" spans="5:17" x14ac:dyDescent="0.2">
      <c r="P89" s="16">
        <v>1158.32</v>
      </c>
      <c r="Q89">
        <v>28</v>
      </c>
    </row>
    <row r="90" spans="5:17" x14ac:dyDescent="0.2">
      <c r="P90" s="16">
        <v>1163.46</v>
      </c>
      <c r="Q90">
        <v>18</v>
      </c>
    </row>
    <row r="91" spans="5:17" x14ac:dyDescent="0.2">
      <c r="P91" s="16">
        <v>1165</v>
      </c>
      <c r="Q91">
        <v>20</v>
      </c>
    </row>
    <row r="92" spans="5:17" x14ac:dyDescent="0.2">
      <c r="P92" s="16">
        <v>1167</v>
      </c>
      <c r="Q92">
        <v>21</v>
      </c>
    </row>
    <row r="93" spans="5:17" x14ac:dyDescent="0.2">
      <c r="P93" s="16">
        <v>1178</v>
      </c>
      <c r="Q93">
        <v>26</v>
      </c>
    </row>
    <row r="94" spans="5:17" x14ac:dyDescent="0.2">
      <c r="P94" s="16">
        <v>1178.07</v>
      </c>
      <c r="Q94">
        <v>25</v>
      </c>
    </row>
    <row r="95" spans="5:17" x14ac:dyDescent="0.2">
      <c r="P95" s="16">
        <v>1191</v>
      </c>
      <c r="Q95">
        <v>20</v>
      </c>
    </row>
    <row r="96" spans="5:17" x14ac:dyDescent="0.2">
      <c r="P96" s="16">
        <v>1200</v>
      </c>
      <c r="Q96">
        <v>23</v>
      </c>
    </row>
    <row r="97" spans="16:17" x14ac:dyDescent="0.2">
      <c r="P97" s="16">
        <v>1200.55</v>
      </c>
      <c r="Q97">
        <v>30</v>
      </c>
    </row>
    <row r="98" spans="16:17" x14ac:dyDescent="0.2">
      <c r="P98" s="16">
        <v>1210</v>
      </c>
      <c r="Q98">
        <v>19</v>
      </c>
    </row>
    <row r="99" spans="16:17" x14ac:dyDescent="0.2">
      <c r="P99" s="16">
        <v>1220</v>
      </c>
      <c r="Q99">
        <v>26</v>
      </c>
    </row>
    <row r="100" spans="16:17" x14ac:dyDescent="0.2">
      <c r="P100" s="16">
        <v>1224</v>
      </c>
      <c r="Q100">
        <v>18</v>
      </c>
    </row>
    <row r="101" spans="16:17" x14ac:dyDescent="0.2">
      <c r="P101" s="16">
        <v>1228</v>
      </c>
      <c r="Q101">
        <v>18</v>
      </c>
    </row>
    <row r="102" spans="16:17" x14ac:dyDescent="0.2">
      <c r="P102" s="16">
        <v>1234</v>
      </c>
      <c r="Q102">
        <v>24</v>
      </c>
    </row>
    <row r="103" spans="16:17" x14ac:dyDescent="0.2">
      <c r="P103" s="16">
        <v>1237</v>
      </c>
      <c r="Q103">
        <v>20</v>
      </c>
    </row>
    <row r="104" spans="16:17" x14ac:dyDescent="0.2">
      <c r="P104" s="16">
        <v>1240</v>
      </c>
      <c r="Q104">
        <v>24</v>
      </c>
    </row>
    <row r="105" spans="16:17" x14ac:dyDescent="0.2">
      <c r="P105" s="16">
        <v>1241</v>
      </c>
      <c r="Q105">
        <v>20</v>
      </c>
    </row>
    <row r="106" spans="16:17" x14ac:dyDescent="0.2">
      <c r="P106" s="16">
        <v>1241.57</v>
      </c>
      <c r="Q106">
        <v>19</v>
      </c>
    </row>
    <row r="107" spans="16:17" x14ac:dyDescent="0.2">
      <c r="P107" s="16">
        <v>1242.26</v>
      </c>
      <c r="Q107">
        <v>19</v>
      </c>
    </row>
    <row r="108" spans="16:17" x14ac:dyDescent="0.2">
      <c r="P108" s="16">
        <v>1242.82</v>
      </c>
      <c r="Q108">
        <v>19</v>
      </c>
    </row>
    <row r="109" spans="16:17" x14ac:dyDescent="0.2">
      <c r="P109" s="16">
        <v>1252.4100000000001</v>
      </c>
      <c r="Q109">
        <v>19</v>
      </c>
    </row>
    <row r="110" spans="16:17" x14ac:dyDescent="0.2">
      <c r="P110" s="16">
        <v>1253</v>
      </c>
      <c r="Q110">
        <v>25</v>
      </c>
    </row>
    <row r="111" spans="16:17" x14ac:dyDescent="0.2">
      <c r="P111" s="16">
        <v>1253.94</v>
      </c>
      <c r="Q111">
        <v>19</v>
      </c>
    </row>
    <row r="112" spans="16:17" x14ac:dyDescent="0.2">
      <c r="P112" s="16">
        <v>1256.3</v>
      </c>
      <c r="Q112">
        <v>19</v>
      </c>
    </row>
    <row r="113" spans="16:17" x14ac:dyDescent="0.2">
      <c r="P113" s="16">
        <v>1261.44</v>
      </c>
      <c r="Q113">
        <v>19</v>
      </c>
    </row>
    <row r="114" spans="16:17" x14ac:dyDescent="0.2">
      <c r="P114" s="16">
        <v>1261.8599999999999</v>
      </c>
      <c r="Q114">
        <v>19</v>
      </c>
    </row>
    <row r="115" spans="16:17" x14ac:dyDescent="0.2">
      <c r="P115" s="16">
        <v>1263.25</v>
      </c>
      <c r="Q115">
        <v>19</v>
      </c>
    </row>
    <row r="116" spans="16:17" x14ac:dyDescent="0.2">
      <c r="P116" s="16">
        <v>1267</v>
      </c>
      <c r="Q116">
        <v>20</v>
      </c>
    </row>
    <row r="117" spans="16:17" x14ac:dyDescent="0.2">
      <c r="P117" s="16">
        <v>1276</v>
      </c>
      <c r="Q117">
        <v>25</v>
      </c>
    </row>
    <row r="118" spans="16:17" x14ac:dyDescent="0.2">
      <c r="P118" s="16">
        <v>1283</v>
      </c>
      <c r="Q118">
        <v>18</v>
      </c>
    </row>
    <row r="119" spans="16:17" x14ac:dyDescent="0.2">
      <c r="P119" s="16">
        <v>1285</v>
      </c>
      <c r="Q119">
        <v>18</v>
      </c>
    </row>
    <row r="120" spans="16:17" x14ac:dyDescent="0.2">
      <c r="P120" s="16">
        <v>1286</v>
      </c>
      <c r="Q120">
        <v>22</v>
      </c>
    </row>
    <row r="121" spans="16:17" x14ac:dyDescent="0.2">
      <c r="P121" s="16">
        <v>1290.93</v>
      </c>
      <c r="Q121">
        <v>25</v>
      </c>
    </row>
    <row r="122" spans="16:17" x14ac:dyDescent="0.2">
      <c r="P122" s="16">
        <v>1293</v>
      </c>
      <c r="Q122">
        <v>21</v>
      </c>
    </row>
    <row r="123" spans="16:17" x14ac:dyDescent="0.2">
      <c r="P123" s="16">
        <v>1304</v>
      </c>
      <c r="Q123">
        <v>43</v>
      </c>
    </row>
    <row r="124" spans="16:17" x14ac:dyDescent="0.2">
      <c r="P124" s="16">
        <v>1315</v>
      </c>
      <c r="Q124">
        <v>20</v>
      </c>
    </row>
    <row r="125" spans="16:17" x14ac:dyDescent="0.2">
      <c r="P125" s="16">
        <v>1329.17</v>
      </c>
      <c r="Q125">
        <v>23</v>
      </c>
    </row>
    <row r="126" spans="16:17" x14ac:dyDescent="0.2">
      <c r="P126" s="16">
        <v>1332.61</v>
      </c>
      <c r="Q126">
        <v>24</v>
      </c>
    </row>
    <row r="127" spans="16:17" x14ac:dyDescent="0.2">
      <c r="P127" s="16">
        <v>1338</v>
      </c>
      <c r="Q127">
        <v>27</v>
      </c>
    </row>
    <row r="128" spans="16:17" x14ac:dyDescent="0.2">
      <c r="P128" s="16">
        <v>1341.16</v>
      </c>
      <c r="Q128">
        <v>25</v>
      </c>
    </row>
    <row r="129" spans="16:17" x14ac:dyDescent="0.2">
      <c r="P129" s="16">
        <v>1359</v>
      </c>
      <c r="Q129">
        <v>24</v>
      </c>
    </row>
    <row r="130" spans="16:17" x14ac:dyDescent="0.2">
      <c r="P130" s="16">
        <v>1382</v>
      </c>
      <c r="Q130">
        <v>20</v>
      </c>
    </row>
    <row r="131" spans="16:17" x14ac:dyDescent="0.2">
      <c r="P131" s="16">
        <v>1389</v>
      </c>
      <c r="Q131">
        <v>23</v>
      </c>
    </row>
    <row r="132" spans="16:17" x14ac:dyDescent="0.2">
      <c r="P132" s="16">
        <v>1390</v>
      </c>
      <c r="Q132">
        <v>20</v>
      </c>
    </row>
    <row r="133" spans="16:17" x14ac:dyDescent="0.2">
      <c r="P133" s="16">
        <v>1391.53</v>
      </c>
      <c r="Q133">
        <v>20</v>
      </c>
    </row>
    <row r="134" spans="16:17" x14ac:dyDescent="0.2">
      <c r="P134" s="16">
        <v>1400.44</v>
      </c>
      <c r="Q134">
        <v>24</v>
      </c>
    </row>
    <row r="135" spans="16:17" x14ac:dyDescent="0.2">
      <c r="P135" s="16">
        <v>1402</v>
      </c>
      <c r="Q135">
        <v>25</v>
      </c>
    </row>
    <row r="136" spans="16:17" x14ac:dyDescent="0.2">
      <c r="P136" s="16">
        <v>1417</v>
      </c>
      <c r="Q136">
        <v>26</v>
      </c>
    </row>
    <row r="137" spans="16:17" x14ac:dyDescent="0.2">
      <c r="P137" s="16">
        <v>1421</v>
      </c>
      <c r="Q137">
        <v>21</v>
      </c>
    </row>
    <row r="138" spans="16:17" x14ac:dyDescent="0.2">
      <c r="P138" s="16">
        <v>1422</v>
      </c>
      <c r="Q138">
        <v>25</v>
      </c>
    </row>
    <row r="139" spans="16:17" x14ac:dyDescent="0.2">
      <c r="P139" s="16">
        <v>1438</v>
      </c>
      <c r="Q139">
        <v>22</v>
      </c>
    </row>
    <row r="140" spans="16:17" x14ac:dyDescent="0.2">
      <c r="P140" s="16">
        <v>1445</v>
      </c>
      <c r="Q140">
        <v>25</v>
      </c>
    </row>
    <row r="141" spans="16:17" x14ac:dyDescent="0.2">
      <c r="P141" s="16">
        <v>1467</v>
      </c>
      <c r="Q141">
        <v>19</v>
      </c>
    </row>
    <row r="142" spans="16:17" x14ac:dyDescent="0.2">
      <c r="P142" s="16">
        <v>1477</v>
      </c>
      <c r="Q142">
        <v>24</v>
      </c>
    </row>
    <row r="143" spans="16:17" x14ac:dyDescent="0.2">
      <c r="P143" s="16">
        <v>1481</v>
      </c>
      <c r="Q143">
        <v>25</v>
      </c>
    </row>
    <row r="144" spans="16:17" x14ac:dyDescent="0.2">
      <c r="P144" s="16">
        <v>1493</v>
      </c>
      <c r="Q144">
        <v>27</v>
      </c>
    </row>
    <row r="145" spans="16:17" x14ac:dyDescent="0.2">
      <c r="P145" s="16">
        <v>1497</v>
      </c>
      <c r="Q145">
        <v>24</v>
      </c>
    </row>
    <row r="146" spans="16:17" x14ac:dyDescent="0.2">
      <c r="P146" s="16">
        <v>1515.34</v>
      </c>
      <c r="Q146">
        <v>21</v>
      </c>
    </row>
    <row r="147" spans="16:17" x14ac:dyDescent="0.2">
      <c r="P147" s="16">
        <v>1526.31</v>
      </c>
      <c r="Q147">
        <v>21</v>
      </c>
    </row>
    <row r="148" spans="16:17" x14ac:dyDescent="0.2">
      <c r="P148" s="16">
        <v>1532.47</v>
      </c>
      <c r="Q148">
        <v>22</v>
      </c>
    </row>
    <row r="149" spans="16:17" x14ac:dyDescent="0.2">
      <c r="P149" s="16">
        <v>1534.3</v>
      </c>
      <c r="Q149">
        <v>21</v>
      </c>
    </row>
    <row r="150" spans="16:17" x14ac:dyDescent="0.2">
      <c r="P150" s="16">
        <v>1566.88</v>
      </c>
      <c r="Q150">
        <v>30</v>
      </c>
    </row>
    <row r="151" spans="16:17" x14ac:dyDescent="0.2">
      <c r="P151" s="16">
        <v>1607.51</v>
      </c>
      <c r="Q151">
        <v>18</v>
      </c>
    </row>
    <row r="152" spans="16:17" x14ac:dyDescent="0.2">
      <c r="P152" s="16">
        <v>1615.77</v>
      </c>
      <c r="Q152">
        <v>18</v>
      </c>
    </row>
    <row r="153" spans="16:17" x14ac:dyDescent="0.2">
      <c r="P153" s="16">
        <v>1617.16</v>
      </c>
      <c r="Q153">
        <v>27</v>
      </c>
    </row>
    <row r="154" spans="16:17" x14ac:dyDescent="0.2">
      <c r="P154" s="16">
        <v>1621.34</v>
      </c>
      <c r="Q154">
        <v>19</v>
      </c>
    </row>
    <row r="155" spans="16:17" x14ac:dyDescent="0.2">
      <c r="P155" s="16">
        <v>1621.88</v>
      </c>
      <c r="Q155">
        <v>18</v>
      </c>
    </row>
    <row r="156" spans="16:17" x14ac:dyDescent="0.2">
      <c r="P156" s="16">
        <v>1622.19</v>
      </c>
      <c r="Q156">
        <v>18</v>
      </c>
    </row>
    <row r="157" spans="16:17" x14ac:dyDescent="0.2">
      <c r="P157" s="16">
        <v>1625.43</v>
      </c>
      <c r="Q157">
        <v>19</v>
      </c>
    </row>
    <row r="158" spans="16:17" x14ac:dyDescent="0.2">
      <c r="P158" s="16">
        <v>1627.28</v>
      </c>
      <c r="Q158">
        <v>19</v>
      </c>
    </row>
    <row r="159" spans="16:17" x14ac:dyDescent="0.2">
      <c r="P159" s="16">
        <v>1628.47</v>
      </c>
      <c r="Q159">
        <v>19</v>
      </c>
    </row>
    <row r="160" spans="16:17" x14ac:dyDescent="0.2">
      <c r="P160" s="16">
        <v>1629.83</v>
      </c>
      <c r="Q160">
        <v>18</v>
      </c>
    </row>
    <row r="161" spans="16:17" x14ac:dyDescent="0.2">
      <c r="P161" s="16">
        <v>1631.67</v>
      </c>
      <c r="Q161">
        <v>18</v>
      </c>
    </row>
    <row r="162" spans="16:17" x14ac:dyDescent="0.2">
      <c r="P162" s="16">
        <v>1631.82</v>
      </c>
      <c r="Q162">
        <v>18</v>
      </c>
    </row>
    <row r="163" spans="16:17" x14ac:dyDescent="0.2">
      <c r="P163" s="16">
        <v>1632.04</v>
      </c>
      <c r="Q163">
        <v>19</v>
      </c>
    </row>
    <row r="164" spans="16:17" x14ac:dyDescent="0.2">
      <c r="P164" s="16">
        <v>1632.56</v>
      </c>
      <c r="Q164">
        <v>19</v>
      </c>
    </row>
    <row r="165" spans="16:17" x14ac:dyDescent="0.2">
      <c r="P165" s="16">
        <v>1633.04</v>
      </c>
      <c r="Q165">
        <v>18</v>
      </c>
    </row>
    <row r="166" spans="16:17" x14ac:dyDescent="0.2">
      <c r="P166" s="16">
        <v>1633.96</v>
      </c>
      <c r="Q166">
        <v>18</v>
      </c>
    </row>
    <row r="167" spans="16:17" x14ac:dyDescent="0.2">
      <c r="P167" s="16">
        <v>1634.57</v>
      </c>
      <c r="Q167">
        <v>18</v>
      </c>
    </row>
    <row r="168" spans="16:17" x14ac:dyDescent="0.2">
      <c r="P168" s="16">
        <v>1635.73</v>
      </c>
      <c r="Q168">
        <v>19</v>
      </c>
    </row>
    <row r="169" spans="16:17" x14ac:dyDescent="0.2">
      <c r="P169" s="16">
        <v>1639.56</v>
      </c>
      <c r="Q169">
        <v>38</v>
      </c>
    </row>
    <row r="170" spans="16:17" x14ac:dyDescent="0.2">
      <c r="P170" s="16">
        <v>1646.43</v>
      </c>
      <c r="Q170">
        <v>19</v>
      </c>
    </row>
    <row r="171" spans="16:17" x14ac:dyDescent="0.2">
      <c r="P171" s="16">
        <v>1665</v>
      </c>
      <c r="Q171">
        <v>22</v>
      </c>
    </row>
    <row r="172" spans="16:17" x14ac:dyDescent="0.2">
      <c r="P172" s="16">
        <v>1674.63</v>
      </c>
      <c r="Q172">
        <v>22</v>
      </c>
    </row>
    <row r="173" spans="16:17" x14ac:dyDescent="0.2">
      <c r="P173" s="16">
        <v>1682.6</v>
      </c>
      <c r="Q173">
        <v>22</v>
      </c>
    </row>
    <row r="174" spans="16:17" x14ac:dyDescent="0.2">
      <c r="P174" s="16">
        <v>1694.8</v>
      </c>
      <c r="Q174">
        <v>18</v>
      </c>
    </row>
    <row r="175" spans="16:17" x14ac:dyDescent="0.2">
      <c r="P175" s="16">
        <v>1702.46</v>
      </c>
      <c r="Q175">
        <v>18</v>
      </c>
    </row>
    <row r="176" spans="16:17" x14ac:dyDescent="0.2">
      <c r="P176" s="16">
        <v>1704.57</v>
      </c>
      <c r="Q176">
        <v>18</v>
      </c>
    </row>
    <row r="177" spans="16:17" x14ac:dyDescent="0.2">
      <c r="P177" s="16">
        <v>1704.7</v>
      </c>
      <c r="Q177">
        <v>18</v>
      </c>
    </row>
    <row r="178" spans="16:17" x14ac:dyDescent="0.2">
      <c r="P178" s="16">
        <v>1705.62</v>
      </c>
      <c r="Q178">
        <v>18</v>
      </c>
    </row>
    <row r="179" spans="16:17" x14ac:dyDescent="0.2">
      <c r="P179" s="16">
        <v>1708</v>
      </c>
      <c r="Q179">
        <v>18</v>
      </c>
    </row>
    <row r="180" spans="16:17" x14ac:dyDescent="0.2">
      <c r="P180" s="16">
        <v>1708.93</v>
      </c>
      <c r="Q180">
        <v>18</v>
      </c>
    </row>
    <row r="181" spans="16:17" x14ac:dyDescent="0.2">
      <c r="P181" s="16">
        <v>1711.03</v>
      </c>
      <c r="Q181">
        <v>18</v>
      </c>
    </row>
    <row r="182" spans="16:17" x14ac:dyDescent="0.2">
      <c r="P182" s="16">
        <v>1712.23</v>
      </c>
      <c r="Q182">
        <v>18</v>
      </c>
    </row>
    <row r="183" spans="16:17" x14ac:dyDescent="0.2">
      <c r="P183" s="16">
        <v>1719.44</v>
      </c>
      <c r="Q183">
        <v>18</v>
      </c>
    </row>
    <row r="184" spans="16:17" x14ac:dyDescent="0.2">
      <c r="P184" s="16">
        <v>1720.35</v>
      </c>
      <c r="Q184">
        <v>18</v>
      </c>
    </row>
    <row r="185" spans="16:17" x14ac:dyDescent="0.2">
      <c r="P185" s="16">
        <v>1725.55</v>
      </c>
      <c r="Q185">
        <v>18</v>
      </c>
    </row>
    <row r="186" spans="16:17" x14ac:dyDescent="0.2">
      <c r="P186" s="16">
        <v>1727.54</v>
      </c>
      <c r="Q186">
        <v>18</v>
      </c>
    </row>
    <row r="187" spans="16:17" x14ac:dyDescent="0.2">
      <c r="P187" s="16">
        <v>1727.79</v>
      </c>
      <c r="Q187">
        <v>19</v>
      </c>
    </row>
    <row r="188" spans="16:17" x14ac:dyDescent="0.2">
      <c r="P188" s="16">
        <v>1728.9</v>
      </c>
      <c r="Q188">
        <v>19</v>
      </c>
    </row>
    <row r="189" spans="16:17" x14ac:dyDescent="0.2">
      <c r="P189" s="16">
        <v>1731.68</v>
      </c>
      <c r="Q189">
        <v>19</v>
      </c>
    </row>
    <row r="190" spans="16:17" x14ac:dyDescent="0.2">
      <c r="P190" s="16">
        <v>1737.38</v>
      </c>
      <c r="Q190">
        <v>19</v>
      </c>
    </row>
    <row r="191" spans="16:17" x14ac:dyDescent="0.2">
      <c r="P191" s="16">
        <v>1743.21</v>
      </c>
      <c r="Q191">
        <v>19</v>
      </c>
    </row>
    <row r="192" spans="16:17" x14ac:dyDescent="0.2">
      <c r="P192" s="16">
        <v>1744.47</v>
      </c>
      <c r="Q192">
        <v>19</v>
      </c>
    </row>
    <row r="193" spans="16:17" x14ac:dyDescent="0.2">
      <c r="P193" s="16">
        <v>1748.77</v>
      </c>
      <c r="Q193">
        <v>19</v>
      </c>
    </row>
    <row r="194" spans="16:17" x14ac:dyDescent="0.2">
      <c r="P194" s="16">
        <v>1756.6</v>
      </c>
      <c r="Q194">
        <v>24</v>
      </c>
    </row>
    <row r="195" spans="16:17" x14ac:dyDescent="0.2">
      <c r="P195" s="16">
        <v>1759.34</v>
      </c>
      <c r="Q195">
        <v>19</v>
      </c>
    </row>
    <row r="196" spans="16:17" x14ac:dyDescent="0.2">
      <c r="P196" s="16">
        <v>1769.53</v>
      </c>
      <c r="Q196">
        <v>20</v>
      </c>
    </row>
    <row r="197" spans="16:17" x14ac:dyDescent="0.2">
      <c r="P197" s="16">
        <v>1815.88</v>
      </c>
      <c r="Q197">
        <v>23</v>
      </c>
    </row>
    <row r="198" spans="16:17" x14ac:dyDescent="0.2">
      <c r="P198" s="16">
        <v>1822.54</v>
      </c>
      <c r="Q198">
        <v>18</v>
      </c>
    </row>
    <row r="199" spans="16:17" x14ac:dyDescent="0.2">
      <c r="P199" s="16">
        <v>1824.29</v>
      </c>
      <c r="Q199">
        <v>23</v>
      </c>
    </row>
    <row r="200" spans="16:17" x14ac:dyDescent="0.2">
      <c r="P200" s="16">
        <v>1826.84</v>
      </c>
      <c r="Q200">
        <v>23</v>
      </c>
    </row>
    <row r="201" spans="16:17" x14ac:dyDescent="0.2">
      <c r="P201" s="16">
        <v>1832.09</v>
      </c>
      <c r="Q201">
        <v>19</v>
      </c>
    </row>
    <row r="202" spans="16:17" x14ac:dyDescent="0.2">
      <c r="P202" s="16">
        <v>1837.24</v>
      </c>
      <c r="Q202">
        <v>19</v>
      </c>
    </row>
    <row r="203" spans="16:17" x14ac:dyDescent="0.2">
      <c r="P203" s="16">
        <v>1837.28</v>
      </c>
      <c r="Q203">
        <v>23</v>
      </c>
    </row>
    <row r="204" spans="16:17" x14ac:dyDescent="0.2">
      <c r="P204" s="16">
        <v>1842.52</v>
      </c>
      <c r="Q204">
        <v>19</v>
      </c>
    </row>
    <row r="205" spans="16:17" x14ac:dyDescent="0.2">
      <c r="P205" s="16">
        <v>1850.55</v>
      </c>
      <c r="Q205">
        <v>28</v>
      </c>
    </row>
    <row r="206" spans="16:17" x14ac:dyDescent="0.2">
      <c r="P206" s="16">
        <v>1863.45</v>
      </c>
      <c r="Q206">
        <v>18</v>
      </c>
    </row>
    <row r="207" spans="16:17" x14ac:dyDescent="0.2">
      <c r="P207" s="16">
        <v>1865.98</v>
      </c>
      <c r="Q207">
        <v>26</v>
      </c>
    </row>
    <row r="208" spans="16:17" x14ac:dyDescent="0.2">
      <c r="P208" s="16">
        <v>1875.34</v>
      </c>
      <c r="Q208">
        <v>20</v>
      </c>
    </row>
    <row r="209" spans="16:17" x14ac:dyDescent="0.2">
      <c r="P209" s="16">
        <v>1877.93</v>
      </c>
      <c r="Q209">
        <v>20</v>
      </c>
    </row>
    <row r="210" spans="16:17" x14ac:dyDescent="0.2">
      <c r="P210" s="16">
        <v>1880.07</v>
      </c>
      <c r="Q210">
        <v>20</v>
      </c>
    </row>
    <row r="211" spans="16:17" x14ac:dyDescent="0.2">
      <c r="P211" s="16">
        <v>1880.49</v>
      </c>
      <c r="Q211">
        <v>20</v>
      </c>
    </row>
    <row r="212" spans="16:17" x14ac:dyDescent="0.2">
      <c r="P212" s="16">
        <v>1906.36</v>
      </c>
      <c r="Q212">
        <v>21</v>
      </c>
    </row>
    <row r="213" spans="16:17" x14ac:dyDescent="0.2">
      <c r="P213" s="16">
        <v>1908.9</v>
      </c>
      <c r="Q213">
        <v>28</v>
      </c>
    </row>
    <row r="214" spans="16:17" x14ac:dyDescent="0.2">
      <c r="P214" s="16">
        <v>1909.53</v>
      </c>
      <c r="Q214">
        <v>21</v>
      </c>
    </row>
    <row r="215" spans="16:17" x14ac:dyDescent="0.2">
      <c r="P215" s="16">
        <v>1917.32</v>
      </c>
      <c r="Q215">
        <v>21</v>
      </c>
    </row>
    <row r="216" spans="16:17" x14ac:dyDescent="0.2">
      <c r="P216" s="16">
        <v>1964.78</v>
      </c>
      <c r="Q216">
        <v>20</v>
      </c>
    </row>
    <row r="217" spans="16:17" x14ac:dyDescent="0.2">
      <c r="P217" s="16">
        <v>1967.02</v>
      </c>
      <c r="Q217">
        <v>20</v>
      </c>
    </row>
    <row r="218" spans="16:17" x14ac:dyDescent="0.2">
      <c r="P218" s="16">
        <v>1969.61</v>
      </c>
      <c r="Q218">
        <v>24</v>
      </c>
    </row>
    <row r="219" spans="16:17" x14ac:dyDescent="0.2">
      <c r="P219" s="16">
        <v>1972.95</v>
      </c>
      <c r="Q219">
        <v>24</v>
      </c>
    </row>
    <row r="220" spans="16:17" x14ac:dyDescent="0.2">
      <c r="P220" s="16">
        <v>1977.82</v>
      </c>
      <c r="Q220">
        <v>24</v>
      </c>
    </row>
    <row r="221" spans="16:17" x14ac:dyDescent="0.2">
      <c r="P221" s="16">
        <v>1980.07</v>
      </c>
      <c r="Q221">
        <v>20</v>
      </c>
    </row>
    <row r="222" spans="16:17" x14ac:dyDescent="0.2">
      <c r="P222" s="16">
        <v>1981.58</v>
      </c>
      <c r="Q222">
        <v>24</v>
      </c>
    </row>
    <row r="223" spans="16:17" x14ac:dyDescent="0.2">
      <c r="P223" s="16">
        <v>1984.45</v>
      </c>
      <c r="Q223">
        <v>20</v>
      </c>
    </row>
    <row r="224" spans="16:17" x14ac:dyDescent="0.2">
      <c r="P224" s="16">
        <v>1986.93</v>
      </c>
      <c r="Q224">
        <v>24</v>
      </c>
    </row>
    <row r="225" spans="16:17" x14ac:dyDescent="0.2">
      <c r="P225" s="16">
        <v>2007.95</v>
      </c>
      <c r="Q225">
        <v>21</v>
      </c>
    </row>
    <row r="226" spans="16:17" x14ac:dyDescent="0.2">
      <c r="P226" s="16">
        <v>2020.18</v>
      </c>
      <c r="Q226">
        <v>21</v>
      </c>
    </row>
    <row r="227" spans="16:17" x14ac:dyDescent="0.2">
      <c r="P227" s="16">
        <v>2020.55</v>
      </c>
      <c r="Q227">
        <v>21</v>
      </c>
    </row>
    <row r="228" spans="16:17" x14ac:dyDescent="0.2">
      <c r="P228" s="16">
        <v>2026.97</v>
      </c>
      <c r="Q228">
        <v>21</v>
      </c>
    </row>
    <row r="229" spans="16:17" x14ac:dyDescent="0.2">
      <c r="P229" s="16">
        <v>2045.69</v>
      </c>
      <c r="Q229">
        <v>22</v>
      </c>
    </row>
    <row r="230" spans="16:17" x14ac:dyDescent="0.2">
      <c r="P230" s="16">
        <v>2055.3200000000002</v>
      </c>
      <c r="Q230">
        <v>22</v>
      </c>
    </row>
    <row r="231" spans="16:17" x14ac:dyDescent="0.2">
      <c r="P231" s="16">
        <v>2094.1</v>
      </c>
      <c r="Q231">
        <v>18</v>
      </c>
    </row>
    <row r="232" spans="16:17" x14ac:dyDescent="0.2">
      <c r="P232" s="16">
        <v>2102.2600000000002</v>
      </c>
      <c r="Q232">
        <v>21</v>
      </c>
    </row>
    <row r="233" spans="16:17" x14ac:dyDescent="0.2">
      <c r="P233" s="16">
        <v>2103.08</v>
      </c>
      <c r="Q233">
        <v>21</v>
      </c>
    </row>
    <row r="234" spans="16:17" x14ac:dyDescent="0.2">
      <c r="P234" s="16">
        <v>2104.11</v>
      </c>
      <c r="Q234">
        <v>21</v>
      </c>
    </row>
    <row r="235" spans="16:17" x14ac:dyDescent="0.2">
      <c r="P235" s="16">
        <v>2106.2600000000002</v>
      </c>
      <c r="Q235">
        <v>33</v>
      </c>
    </row>
    <row r="236" spans="16:17" x14ac:dyDescent="0.2">
      <c r="P236" s="16">
        <v>2117.34</v>
      </c>
      <c r="Q236">
        <v>19</v>
      </c>
    </row>
    <row r="237" spans="16:17" x14ac:dyDescent="0.2">
      <c r="P237" s="16">
        <v>2118.61</v>
      </c>
      <c r="Q237">
        <v>18</v>
      </c>
    </row>
    <row r="238" spans="16:17" x14ac:dyDescent="0.2">
      <c r="P238" s="16">
        <v>2128.4299999999998</v>
      </c>
      <c r="Q238">
        <v>19</v>
      </c>
    </row>
    <row r="239" spans="16:17" x14ac:dyDescent="0.2">
      <c r="P239" s="16">
        <v>2130.6799999999998</v>
      </c>
      <c r="Q239">
        <v>19</v>
      </c>
    </row>
    <row r="240" spans="16:17" x14ac:dyDescent="0.2">
      <c r="P240" s="16">
        <v>2134.9</v>
      </c>
      <c r="Q240">
        <v>19</v>
      </c>
    </row>
    <row r="241" spans="16:17" x14ac:dyDescent="0.2">
      <c r="P241" s="16">
        <v>2136.88</v>
      </c>
      <c r="Q241">
        <v>19</v>
      </c>
    </row>
    <row r="242" spans="16:17" x14ac:dyDescent="0.2">
      <c r="P242" s="16">
        <v>2137.65</v>
      </c>
      <c r="Q242">
        <v>25</v>
      </c>
    </row>
    <row r="243" spans="16:17" x14ac:dyDescent="0.2">
      <c r="P243" s="16">
        <v>2138.0700000000002</v>
      </c>
      <c r="Q243">
        <v>19</v>
      </c>
    </row>
    <row r="244" spans="16:17" x14ac:dyDescent="0.2">
      <c r="P244" s="16">
        <v>2144.85</v>
      </c>
      <c r="Q244">
        <v>18</v>
      </c>
    </row>
    <row r="245" spans="16:17" x14ac:dyDescent="0.2">
      <c r="P245" s="16">
        <v>2150.4699999999998</v>
      </c>
      <c r="Q245">
        <v>22</v>
      </c>
    </row>
    <row r="246" spans="16:17" x14ac:dyDescent="0.2">
      <c r="P246" s="16">
        <v>2154.36</v>
      </c>
      <c r="Q246">
        <v>22</v>
      </c>
    </row>
    <row r="247" spans="16:17" x14ac:dyDescent="0.2">
      <c r="P247" s="16">
        <v>2155.6799999999998</v>
      </c>
      <c r="Q247">
        <v>22</v>
      </c>
    </row>
    <row r="248" spans="16:17" x14ac:dyDescent="0.2">
      <c r="P248" s="16">
        <v>2156.75</v>
      </c>
      <c r="Q248">
        <v>22</v>
      </c>
    </row>
    <row r="249" spans="16:17" x14ac:dyDescent="0.2">
      <c r="P249" s="16">
        <v>2166.73</v>
      </c>
      <c r="Q249">
        <v>22</v>
      </c>
    </row>
    <row r="250" spans="16:17" x14ac:dyDescent="0.2">
      <c r="P250" s="16">
        <v>2170.08</v>
      </c>
      <c r="Q250">
        <v>28</v>
      </c>
    </row>
    <row r="251" spans="16:17" x14ac:dyDescent="0.2">
      <c r="P251" s="16">
        <v>2193.1999999999998</v>
      </c>
      <c r="Q251">
        <v>31</v>
      </c>
    </row>
    <row r="252" spans="16:17" x14ac:dyDescent="0.2">
      <c r="P252" s="16">
        <v>2196.4699999999998</v>
      </c>
      <c r="Q252">
        <v>18</v>
      </c>
    </row>
    <row r="253" spans="16:17" x14ac:dyDescent="0.2">
      <c r="P253" s="16">
        <v>2198.19</v>
      </c>
      <c r="Q253">
        <v>18</v>
      </c>
    </row>
    <row r="254" spans="16:17" x14ac:dyDescent="0.2">
      <c r="P254" s="16">
        <v>2200.83</v>
      </c>
      <c r="Q254">
        <v>18</v>
      </c>
    </row>
    <row r="255" spans="16:17" x14ac:dyDescent="0.2">
      <c r="P255" s="16">
        <v>2201.1</v>
      </c>
      <c r="Q255">
        <v>18</v>
      </c>
    </row>
    <row r="256" spans="16:17" x14ac:dyDescent="0.2">
      <c r="P256" s="16">
        <v>2203.4699999999998</v>
      </c>
      <c r="Q256">
        <v>18</v>
      </c>
    </row>
    <row r="257" spans="16:17" x14ac:dyDescent="0.2">
      <c r="P257" s="16">
        <v>2203.7399999999998</v>
      </c>
      <c r="Q257">
        <v>18</v>
      </c>
    </row>
    <row r="258" spans="16:17" x14ac:dyDescent="0.2">
      <c r="P258" s="16">
        <v>2205.98</v>
      </c>
      <c r="Q258">
        <v>18</v>
      </c>
    </row>
    <row r="259" spans="16:17" x14ac:dyDescent="0.2">
      <c r="P259" s="16">
        <v>2207.6999999999998</v>
      </c>
      <c r="Q259">
        <v>18</v>
      </c>
    </row>
    <row r="260" spans="16:17" x14ac:dyDescent="0.2">
      <c r="P260" s="16">
        <v>2211.13</v>
      </c>
      <c r="Q260">
        <v>18</v>
      </c>
    </row>
    <row r="261" spans="16:17" x14ac:dyDescent="0.2">
      <c r="P261" s="16">
        <v>2213.21</v>
      </c>
      <c r="Q261">
        <v>28</v>
      </c>
    </row>
    <row r="262" spans="16:17" x14ac:dyDescent="0.2">
      <c r="P262" s="16">
        <v>2217.4699999999998</v>
      </c>
      <c r="Q262">
        <v>18</v>
      </c>
    </row>
    <row r="263" spans="16:17" x14ac:dyDescent="0.2">
      <c r="P263" s="16">
        <v>2217.6</v>
      </c>
      <c r="Q263">
        <v>18</v>
      </c>
    </row>
    <row r="264" spans="16:17" x14ac:dyDescent="0.2">
      <c r="P264" s="16">
        <v>2219.4499999999998</v>
      </c>
      <c r="Q264">
        <v>18</v>
      </c>
    </row>
    <row r="265" spans="16:17" x14ac:dyDescent="0.2">
      <c r="P265" s="16">
        <v>2221.56</v>
      </c>
      <c r="Q265">
        <v>19</v>
      </c>
    </row>
    <row r="266" spans="16:17" x14ac:dyDescent="0.2">
      <c r="P266" s="16">
        <v>2250.84</v>
      </c>
      <c r="Q266">
        <v>22</v>
      </c>
    </row>
    <row r="267" spans="16:17" x14ac:dyDescent="0.2">
      <c r="P267" s="16">
        <v>2254.8000000000002</v>
      </c>
      <c r="Q267">
        <v>22</v>
      </c>
    </row>
    <row r="268" spans="16:17" x14ac:dyDescent="0.2">
      <c r="P268" s="16">
        <v>2257.48</v>
      </c>
      <c r="Q268">
        <v>20</v>
      </c>
    </row>
    <row r="269" spans="16:17" x14ac:dyDescent="0.2">
      <c r="P269" s="16">
        <v>2261.5700000000002</v>
      </c>
      <c r="Q269">
        <v>20</v>
      </c>
    </row>
    <row r="270" spans="16:17" x14ac:dyDescent="0.2">
      <c r="P270" s="16">
        <v>2277.7199999999998</v>
      </c>
      <c r="Q270">
        <v>31</v>
      </c>
    </row>
    <row r="271" spans="16:17" x14ac:dyDescent="0.2">
      <c r="P271" s="16">
        <v>2295.2399999999998</v>
      </c>
      <c r="Q271">
        <v>33</v>
      </c>
    </row>
    <row r="272" spans="16:17" x14ac:dyDescent="0.2">
      <c r="P272" s="16">
        <v>2302.3000000000002</v>
      </c>
      <c r="Q272">
        <v>26</v>
      </c>
    </row>
    <row r="273" spans="16:17" x14ac:dyDescent="0.2">
      <c r="P273" s="16">
        <v>2304</v>
      </c>
      <c r="Q273">
        <v>18</v>
      </c>
    </row>
    <row r="274" spans="16:17" x14ac:dyDescent="0.2">
      <c r="P274" s="16">
        <v>2322.62</v>
      </c>
      <c r="Q274">
        <v>26</v>
      </c>
    </row>
    <row r="275" spans="16:17" x14ac:dyDescent="0.2">
      <c r="P275" s="16">
        <v>2331.52</v>
      </c>
      <c r="Q275">
        <v>19</v>
      </c>
    </row>
    <row r="276" spans="16:17" x14ac:dyDescent="0.2">
      <c r="P276" s="16">
        <v>2352.9699999999998</v>
      </c>
      <c r="Q276">
        <v>24</v>
      </c>
    </row>
    <row r="277" spans="16:17" x14ac:dyDescent="0.2">
      <c r="P277" s="16">
        <v>2362.23</v>
      </c>
      <c r="Q277">
        <v>20</v>
      </c>
    </row>
    <row r="278" spans="16:17" x14ac:dyDescent="0.2">
      <c r="P278" s="16">
        <v>2373.3000000000002</v>
      </c>
      <c r="Q278">
        <v>34</v>
      </c>
    </row>
    <row r="279" spans="16:17" x14ac:dyDescent="0.2">
      <c r="P279" s="16">
        <v>2395.17</v>
      </c>
      <c r="Q279">
        <v>23</v>
      </c>
    </row>
    <row r="280" spans="16:17" x14ac:dyDescent="0.2">
      <c r="P280" s="16">
        <v>2396.1</v>
      </c>
      <c r="Q280">
        <v>23</v>
      </c>
    </row>
    <row r="281" spans="16:17" x14ac:dyDescent="0.2">
      <c r="P281" s="16">
        <v>2404.73</v>
      </c>
      <c r="Q281">
        <v>22</v>
      </c>
    </row>
    <row r="282" spans="16:17" x14ac:dyDescent="0.2">
      <c r="P282" s="16">
        <v>2416.96</v>
      </c>
      <c r="Q282">
        <v>23</v>
      </c>
    </row>
    <row r="283" spans="16:17" x14ac:dyDescent="0.2">
      <c r="P283" s="16">
        <v>2438.06</v>
      </c>
      <c r="Q283">
        <v>23</v>
      </c>
    </row>
    <row r="284" spans="16:17" x14ac:dyDescent="0.2">
      <c r="P284" s="16">
        <v>2457.21</v>
      </c>
      <c r="Q284">
        <v>20</v>
      </c>
    </row>
    <row r="285" spans="16:17" x14ac:dyDescent="0.2">
      <c r="P285" s="16">
        <v>2457.5</v>
      </c>
      <c r="Q285">
        <v>24</v>
      </c>
    </row>
    <row r="286" spans="16:17" x14ac:dyDescent="0.2">
      <c r="P286" s="16">
        <v>2459.7199999999998</v>
      </c>
      <c r="Q286">
        <v>20</v>
      </c>
    </row>
    <row r="287" spans="16:17" x14ac:dyDescent="0.2">
      <c r="P287" s="16">
        <v>2464.62</v>
      </c>
      <c r="Q287">
        <v>24</v>
      </c>
    </row>
    <row r="288" spans="16:17" x14ac:dyDescent="0.2">
      <c r="P288" s="16">
        <v>2473.33</v>
      </c>
      <c r="Q288">
        <v>24</v>
      </c>
    </row>
    <row r="289" spans="16:17" x14ac:dyDescent="0.2">
      <c r="P289" s="16">
        <v>2480.98</v>
      </c>
      <c r="Q289">
        <v>24</v>
      </c>
    </row>
    <row r="290" spans="16:17" x14ac:dyDescent="0.2">
      <c r="P290" s="16">
        <v>2483.7399999999998</v>
      </c>
      <c r="Q290">
        <v>27</v>
      </c>
    </row>
    <row r="291" spans="16:17" x14ac:dyDescent="0.2">
      <c r="P291" s="16">
        <v>2494.02</v>
      </c>
      <c r="Q291">
        <v>27</v>
      </c>
    </row>
    <row r="292" spans="16:17" x14ac:dyDescent="0.2">
      <c r="P292" s="16">
        <v>2497.04</v>
      </c>
      <c r="Q292">
        <v>27</v>
      </c>
    </row>
    <row r="293" spans="16:17" x14ac:dyDescent="0.2">
      <c r="P293" s="16">
        <v>2498.41</v>
      </c>
      <c r="Q293">
        <v>27</v>
      </c>
    </row>
    <row r="294" spans="16:17" x14ac:dyDescent="0.2">
      <c r="P294" s="16">
        <v>2500.9299999999998</v>
      </c>
      <c r="Q294">
        <v>18</v>
      </c>
    </row>
    <row r="295" spans="16:17" x14ac:dyDescent="0.2">
      <c r="P295" s="16">
        <v>2510.79</v>
      </c>
      <c r="Q295">
        <v>31</v>
      </c>
    </row>
    <row r="296" spans="16:17" x14ac:dyDescent="0.2">
      <c r="P296" s="16">
        <v>2523.17</v>
      </c>
      <c r="Q296">
        <v>25</v>
      </c>
    </row>
    <row r="297" spans="16:17" x14ac:dyDescent="0.2">
      <c r="P297" s="16">
        <v>2527.8200000000002</v>
      </c>
      <c r="Q297">
        <v>22</v>
      </c>
    </row>
    <row r="298" spans="16:17" x14ac:dyDescent="0.2">
      <c r="P298" s="16">
        <v>2534.39</v>
      </c>
      <c r="Q298">
        <v>25</v>
      </c>
    </row>
    <row r="299" spans="16:17" x14ac:dyDescent="0.2">
      <c r="P299" s="16">
        <v>2540.39</v>
      </c>
      <c r="Q299">
        <v>32</v>
      </c>
    </row>
    <row r="300" spans="16:17" x14ac:dyDescent="0.2">
      <c r="P300" s="16">
        <v>2545.6799999999998</v>
      </c>
      <c r="Q300">
        <v>31</v>
      </c>
    </row>
    <row r="301" spans="16:17" x14ac:dyDescent="0.2">
      <c r="P301" s="16">
        <v>2566.4699999999998</v>
      </c>
      <c r="Q301">
        <v>20</v>
      </c>
    </row>
    <row r="302" spans="16:17" x14ac:dyDescent="0.2">
      <c r="P302" s="16">
        <v>2585.04</v>
      </c>
      <c r="Q302">
        <v>20</v>
      </c>
    </row>
    <row r="303" spans="16:17" x14ac:dyDescent="0.2">
      <c r="P303" s="16">
        <v>2585.27</v>
      </c>
      <c r="Q303">
        <v>21</v>
      </c>
    </row>
    <row r="304" spans="16:17" x14ac:dyDescent="0.2">
      <c r="P304" s="16">
        <v>2585.85</v>
      </c>
      <c r="Q304">
        <v>21</v>
      </c>
    </row>
    <row r="305" spans="16:17" x14ac:dyDescent="0.2">
      <c r="P305" s="16">
        <v>2597.7800000000002</v>
      </c>
      <c r="Q305">
        <v>21</v>
      </c>
    </row>
    <row r="306" spans="16:17" x14ac:dyDescent="0.2">
      <c r="P306" s="16">
        <v>2632.99</v>
      </c>
      <c r="Q306">
        <v>25</v>
      </c>
    </row>
    <row r="307" spans="16:17" x14ac:dyDescent="0.2">
      <c r="P307" s="16">
        <v>2639.04</v>
      </c>
      <c r="Q307">
        <v>22</v>
      </c>
    </row>
    <row r="308" spans="16:17" x14ac:dyDescent="0.2">
      <c r="P308" s="16">
        <v>2643.27</v>
      </c>
      <c r="Q308">
        <v>22</v>
      </c>
    </row>
    <row r="309" spans="16:17" x14ac:dyDescent="0.2">
      <c r="P309" s="16">
        <v>2680.95</v>
      </c>
      <c r="Q309">
        <v>26</v>
      </c>
    </row>
    <row r="310" spans="16:17" x14ac:dyDescent="0.2">
      <c r="P310" s="16">
        <v>2684.69</v>
      </c>
      <c r="Q310">
        <v>28</v>
      </c>
    </row>
    <row r="311" spans="16:17" x14ac:dyDescent="0.2">
      <c r="P311" s="16">
        <v>2689.5</v>
      </c>
      <c r="Q311">
        <v>28</v>
      </c>
    </row>
    <row r="312" spans="16:17" x14ac:dyDescent="0.2">
      <c r="P312" s="16">
        <v>2690.11</v>
      </c>
      <c r="Q312">
        <v>23</v>
      </c>
    </row>
    <row r="313" spans="16:17" x14ac:dyDescent="0.2">
      <c r="P313" s="16">
        <v>2699.57</v>
      </c>
      <c r="Q313">
        <v>26</v>
      </c>
    </row>
    <row r="314" spans="16:17" x14ac:dyDescent="0.2">
      <c r="P314" s="16">
        <v>2709.11</v>
      </c>
      <c r="Q314">
        <v>19</v>
      </c>
    </row>
    <row r="315" spans="16:17" x14ac:dyDescent="0.2">
      <c r="P315" s="16">
        <v>2709.24</v>
      </c>
      <c r="Q315">
        <v>19</v>
      </c>
    </row>
    <row r="316" spans="16:17" x14ac:dyDescent="0.2">
      <c r="P316" s="16">
        <v>2710.83</v>
      </c>
      <c r="Q316">
        <v>19</v>
      </c>
    </row>
    <row r="317" spans="16:17" x14ac:dyDescent="0.2">
      <c r="P317" s="16">
        <v>2719.28</v>
      </c>
      <c r="Q317">
        <v>19</v>
      </c>
    </row>
    <row r="318" spans="16:17" x14ac:dyDescent="0.2">
      <c r="P318" s="16">
        <v>2721.32</v>
      </c>
      <c r="Q318">
        <v>25</v>
      </c>
    </row>
    <row r="319" spans="16:17" x14ac:dyDescent="0.2">
      <c r="P319" s="16">
        <v>2726.06</v>
      </c>
      <c r="Q319">
        <v>34</v>
      </c>
    </row>
    <row r="320" spans="16:17" x14ac:dyDescent="0.2">
      <c r="P320" s="16">
        <v>2727.4</v>
      </c>
      <c r="Q320">
        <v>25</v>
      </c>
    </row>
    <row r="321" spans="16:17" x14ac:dyDescent="0.2">
      <c r="P321" s="16">
        <v>2730.11</v>
      </c>
      <c r="Q321">
        <v>19</v>
      </c>
    </row>
    <row r="322" spans="16:17" x14ac:dyDescent="0.2">
      <c r="P322" s="16">
        <v>2731.91</v>
      </c>
      <c r="Q322">
        <v>22</v>
      </c>
    </row>
    <row r="323" spans="16:17" x14ac:dyDescent="0.2">
      <c r="P323" s="16">
        <v>2741.95</v>
      </c>
      <c r="Q323">
        <v>22</v>
      </c>
    </row>
    <row r="324" spans="16:17" x14ac:dyDescent="0.2">
      <c r="P324" s="16">
        <v>2755.02</v>
      </c>
      <c r="Q324">
        <v>22</v>
      </c>
    </row>
    <row r="325" spans="16:17" x14ac:dyDescent="0.2">
      <c r="P325" s="16">
        <v>2758.99</v>
      </c>
      <c r="Q325">
        <v>25</v>
      </c>
    </row>
    <row r="326" spans="16:17" x14ac:dyDescent="0.2">
      <c r="P326" s="16">
        <v>2773.46</v>
      </c>
      <c r="Q326">
        <v>18</v>
      </c>
    </row>
    <row r="327" spans="16:17" x14ac:dyDescent="0.2">
      <c r="P327" s="16">
        <v>2775.19</v>
      </c>
      <c r="Q327">
        <v>46</v>
      </c>
    </row>
    <row r="328" spans="16:17" x14ac:dyDescent="0.2">
      <c r="P328" s="16">
        <v>2789.06</v>
      </c>
      <c r="Q328">
        <v>23</v>
      </c>
    </row>
    <row r="329" spans="16:17" x14ac:dyDescent="0.2">
      <c r="P329" s="16">
        <v>2801.26</v>
      </c>
      <c r="Q329">
        <v>18</v>
      </c>
    </row>
    <row r="330" spans="16:17" x14ac:dyDescent="0.2">
      <c r="P330" s="16">
        <v>2803.7</v>
      </c>
      <c r="Q330">
        <v>19</v>
      </c>
    </row>
    <row r="331" spans="16:17" x14ac:dyDescent="0.2">
      <c r="P331" s="16">
        <v>2819.51</v>
      </c>
      <c r="Q331">
        <v>22</v>
      </c>
    </row>
    <row r="332" spans="16:17" x14ac:dyDescent="0.2">
      <c r="P332" s="16">
        <v>2842.76</v>
      </c>
      <c r="Q332">
        <v>24</v>
      </c>
    </row>
    <row r="333" spans="16:17" x14ac:dyDescent="0.2">
      <c r="P333" s="16">
        <v>2850.68</v>
      </c>
      <c r="Q333">
        <v>24</v>
      </c>
    </row>
    <row r="334" spans="16:17" x14ac:dyDescent="0.2">
      <c r="P334" s="16">
        <v>2855.44</v>
      </c>
      <c r="Q334">
        <v>24</v>
      </c>
    </row>
    <row r="335" spans="16:17" x14ac:dyDescent="0.2">
      <c r="P335" s="16">
        <v>2866.09</v>
      </c>
      <c r="Q335">
        <v>29</v>
      </c>
    </row>
    <row r="336" spans="16:17" x14ac:dyDescent="0.2">
      <c r="P336" s="16">
        <v>2867.12</v>
      </c>
      <c r="Q336">
        <v>29</v>
      </c>
    </row>
    <row r="337" spans="16:17" x14ac:dyDescent="0.2">
      <c r="P337" s="16">
        <v>2897.32</v>
      </c>
      <c r="Q337">
        <v>26</v>
      </c>
    </row>
    <row r="338" spans="16:17" x14ac:dyDescent="0.2">
      <c r="P338" s="16">
        <v>2897.46</v>
      </c>
      <c r="Q338">
        <v>22</v>
      </c>
    </row>
    <row r="339" spans="16:17" x14ac:dyDescent="0.2">
      <c r="P339" s="16">
        <v>2899.49</v>
      </c>
      <c r="Q339">
        <v>23</v>
      </c>
    </row>
    <row r="340" spans="16:17" x14ac:dyDescent="0.2">
      <c r="P340" s="16">
        <v>2902.91</v>
      </c>
      <c r="Q340">
        <v>26</v>
      </c>
    </row>
    <row r="341" spans="16:17" x14ac:dyDescent="0.2">
      <c r="P341" s="16">
        <v>2904.09</v>
      </c>
      <c r="Q341">
        <v>26</v>
      </c>
    </row>
    <row r="342" spans="16:17" x14ac:dyDescent="0.2">
      <c r="P342" s="16">
        <v>2913.57</v>
      </c>
      <c r="Q342">
        <v>20</v>
      </c>
    </row>
    <row r="343" spans="16:17" x14ac:dyDescent="0.2">
      <c r="P343" s="16">
        <v>2927.06</v>
      </c>
      <c r="Q343">
        <v>26</v>
      </c>
    </row>
    <row r="344" spans="16:17" x14ac:dyDescent="0.2">
      <c r="P344" s="16">
        <v>2943.41</v>
      </c>
      <c r="Q344">
        <v>20</v>
      </c>
    </row>
    <row r="345" spans="16:17" x14ac:dyDescent="0.2">
      <c r="P345" s="16">
        <v>2974.13</v>
      </c>
      <c r="Q345">
        <v>27</v>
      </c>
    </row>
    <row r="346" spans="16:17" x14ac:dyDescent="0.2">
      <c r="P346" s="16">
        <v>2979.52</v>
      </c>
      <c r="Q346">
        <v>35</v>
      </c>
    </row>
    <row r="347" spans="16:17" x14ac:dyDescent="0.2">
      <c r="P347" s="16">
        <v>2985.67</v>
      </c>
      <c r="Q347">
        <v>31</v>
      </c>
    </row>
    <row r="348" spans="16:17" x14ac:dyDescent="0.2">
      <c r="P348" s="16">
        <v>3012.22</v>
      </c>
      <c r="Q348">
        <v>20</v>
      </c>
    </row>
    <row r="349" spans="16:17" x14ac:dyDescent="0.2">
      <c r="P349" s="16">
        <v>3018.04</v>
      </c>
      <c r="Q349">
        <v>34</v>
      </c>
    </row>
    <row r="350" spans="16:17" x14ac:dyDescent="0.2">
      <c r="P350" s="16">
        <v>3021.81</v>
      </c>
      <c r="Q350">
        <v>25</v>
      </c>
    </row>
    <row r="351" spans="16:17" x14ac:dyDescent="0.2">
      <c r="P351" s="16">
        <v>3044.21</v>
      </c>
      <c r="Q351">
        <v>24</v>
      </c>
    </row>
    <row r="352" spans="16:17" x14ac:dyDescent="0.2">
      <c r="P352" s="16">
        <v>3046.06</v>
      </c>
      <c r="Q352">
        <v>24</v>
      </c>
    </row>
    <row r="353" spans="16:17" x14ac:dyDescent="0.2">
      <c r="P353" s="16">
        <v>3051.73</v>
      </c>
      <c r="Q353">
        <v>25</v>
      </c>
    </row>
    <row r="354" spans="16:17" x14ac:dyDescent="0.2">
      <c r="P354" s="16">
        <v>3056.39</v>
      </c>
      <c r="Q354">
        <v>20</v>
      </c>
    </row>
    <row r="355" spans="16:17" x14ac:dyDescent="0.2">
      <c r="P355" s="16">
        <v>3062.51</v>
      </c>
      <c r="Q355">
        <v>28</v>
      </c>
    </row>
    <row r="356" spans="16:17" x14ac:dyDescent="0.2">
      <c r="P356" s="16">
        <v>3065.49</v>
      </c>
      <c r="Q356">
        <v>33</v>
      </c>
    </row>
    <row r="357" spans="16:17" x14ac:dyDescent="0.2">
      <c r="P357" s="16">
        <v>3070.81</v>
      </c>
      <c r="Q357">
        <v>27</v>
      </c>
    </row>
    <row r="358" spans="16:17" x14ac:dyDescent="0.2">
      <c r="P358" s="16">
        <v>3077.1</v>
      </c>
      <c r="Q358">
        <v>21</v>
      </c>
    </row>
    <row r="359" spans="16:17" x14ac:dyDescent="0.2">
      <c r="P359" s="16">
        <v>3088.06</v>
      </c>
      <c r="Q359">
        <v>35</v>
      </c>
    </row>
    <row r="360" spans="16:17" x14ac:dyDescent="0.2">
      <c r="P360" s="16">
        <v>3128.35</v>
      </c>
      <c r="Q360">
        <v>23</v>
      </c>
    </row>
    <row r="361" spans="16:17" x14ac:dyDescent="0.2">
      <c r="P361" s="16">
        <v>3161.45</v>
      </c>
      <c r="Q361">
        <v>28</v>
      </c>
    </row>
    <row r="362" spans="16:17" x14ac:dyDescent="0.2">
      <c r="P362" s="16">
        <v>3162.02</v>
      </c>
      <c r="Q362">
        <v>29</v>
      </c>
    </row>
    <row r="363" spans="16:17" x14ac:dyDescent="0.2">
      <c r="P363" s="16">
        <v>3167.46</v>
      </c>
      <c r="Q363">
        <v>21</v>
      </c>
    </row>
    <row r="364" spans="16:17" x14ac:dyDescent="0.2">
      <c r="P364" s="16">
        <v>3171.61</v>
      </c>
      <c r="Q364">
        <v>28</v>
      </c>
    </row>
    <row r="365" spans="16:17" x14ac:dyDescent="0.2">
      <c r="P365" s="16">
        <v>3172.02</v>
      </c>
      <c r="Q365">
        <v>28</v>
      </c>
    </row>
    <row r="366" spans="16:17" x14ac:dyDescent="0.2">
      <c r="P366" s="16">
        <v>3176.29</v>
      </c>
      <c r="Q366">
        <v>26</v>
      </c>
    </row>
    <row r="367" spans="16:17" x14ac:dyDescent="0.2">
      <c r="P367" s="16">
        <v>3176.82</v>
      </c>
      <c r="Q367">
        <v>26</v>
      </c>
    </row>
    <row r="368" spans="16:17" x14ac:dyDescent="0.2">
      <c r="P368" s="16">
        <v>3179.96</v>
      </c>
      <c r="Q368">
        <v>22</v>
      </c>
    </row>
    <row r="369" spans="16:17" x14ac:dyDescent="0.2">
      <c r="P369" s="16">
        <v>3180.51</v>
      </c>
      <c r="Q369">
        <v>21</v>
      </c>
    </row>
    <row r="370" spans="16:17" x14ac:dyDescent="0.2">
      <c r="P370" s="16">
        <v>3201.25</v>
      </c>
      <c r="Q370">
        <v>26</v>
      </c>
    </row>
    <row r="371" spans="16:17" x14ac:dyDescent="0.2">
      <c r="P371" s="16">
        <v>3206.49</v>
      </c>
      <c r="Q371">
        <v>25</v>
      </c>
    </row>
    <row r="372" spans="16:17" x14ac:dyDescent="0.2">
      <c r="P372" s="16">
        <v>3208.79</v>
      </c>
      <c r="Q372">
        <v>25</v>
      </c>
    </row>
    <row r="373" spans="16:17" x14ac:dyDescent="0.2">
      <c r="P373" s="16">
        <v>3213.62</v>
      </c>
      <c r="Q373">
        <v>25</v>
      </c>
    </row>
    <row r="374" spans="16:17" x14ac:dyDescent="0.2">
      <c r="P374" s="16">
        <v>3227.12</v>
      </c>
      <c r="Q374">
        <v>25</v>
      </c>
    </row>
    <row r="375" spans="16:17" x14ac:dyDescent="0.2">
      <c r="P375" s="16">
        <v>3238.44</v>
      </c>
      <c r="Q375">
        <v>25</v>
      </c>
    </row>
    <row r="376" spans="16:17" x14ac:dyDescent="0.2">
      <c r="P376" s="16">
        <v>3260.2</v>
      </c>
      <c r="Q376">
        <v>31</v>
      </c>
    </row>
    <row r="377" spans="16:17" x14ac:dyDescent="0.2">
      <c r="P377" s="16">
        <v>3268.85</v>
      </c>
      <c r="Q377">
        <v>28</v>
      </c>
    </row>
    <row r="378" spans="16:17" x14ac:dyDescent="0.2">
      <c r="P378" s="16">
        <v>3277.16</v>
      </c>
      <c r="Q378">
        <v>28</v>
      </c>
    </row>
    <row r="379" spans="16:17" x14ac:dyDescent="0.2">
      <c r="P379" s="16">
        <v>3279.87</v>
      </c>
      <c r="Q379">
        <v>21</v>
      </c>
    </row>
    <row r="380" spans="16:17" x14ac:dyDescent="0.2">
      <c r="P380" s="16">
        <v>3280.22</v>
      </c>
      <c r="Q380">
        <v>19</v>
      </c>
    </row>
    <row r="381" spans="16:17" x14ac:dyDescent="0.2">
      <c r="P381" s="16">
        <v>3292.53</v>
      </c>
      <c r="Q381">
        <v>26</v>
      </c>
    </row>
    <row r="382" spans="16:17" x14ac:dyDescent="0.2">
      <c r="P382" s="16">
        <v>3300.7</v>
      </c>
      <c r="Q382">
        <v>19</v>
      </c>
    </row>
    <row r="383" spans="16:17" x14ac:dyDescent="0.2">
      <c r="P383" s="16">
        <v>3308.46</v>
      </c>
      <c r="Q383">
        <v>19</v>
      </c>
    </row>
    <row r="384" spans="16:17" x14ac:dyDescent="0.2">
      <c r="P384" s="16">
        <v>3309.79</v>
      </c>
      <c r="Q384">
        <v>25</v>
      </c>
    </row>
    <row r="385" spans="16:17" x14ac:dyDescent="0.2">
      <c r="P385" s="16">
        <v>3342.79</v>
      </c>
      <c r="Q385">
        <v>31</v>
      </c>
    </row>
    <row r="386" spans="16:17" x14ac:dyDescent="0.2">
      <c r="P386" s="16">
        <v>3353.28</v>
      </c>
      <c r="Q386">
        <v>29</v>
      </c>
    </row>
    <row r="387" spans="16:17" x14ac:dyDescent="0.2">
      <c r="P387" s="16">
        <v>3353.47</v>
      </c>
      <c r="Q387">
        <v>27</v>
      </c>
    </row>
    <row r="388" spans="16:17" x14ac:dyDescent="0.2">
      <c r="P388" s="16">
        <v>3366.67</v>
      </c>
      <c r="Q388">
        <v>29</v>
      </c>
    </row>
    <row r="389" spans="16:17" x14ac:dyDescent="0.2">
      <c r="P389" s="16">
        <v>3378.91</v>
      </c>
      <c r="Q389">
        <v>26</v>
      </c>
    </row>
    <row r="390" spans="16:17" x14ac:dyDescent="0.2">
      <c r="P390" s="16">
        <v>3385.4</v>
      </c>
      <c r="Q390">
        <v>26</v>
      </c>
    </row>
    <row r="391" spans="16:17" x14ac:dyDescent="0.2">
      <c r="P391" s="16">
        <v>3392.37</v>
      </c>
      <c r="Q391">
        <v>26</v>
      </c>
    </row>
    <row r="392" spans="16:17" x14ac:dyDescent="0.2">
      <c r="P392" s="16">
        <v>3392.98</v>
      </c>
      <c r="Q392">
        <v>26</v>
      </c>
    </row>
    <row r="393" spans="16:17" x14ac:dyDescent="0.2">
      <c r="P393" s="16">
        <v>3393.36</v>
      </c>
      <c r="Q393">
        <v>18</v>
      </c>
    </row>
    <row r="394" spans="16:17" x14ac:dyDescent="0.2">
      <c r="P394" s="16">
        <v>3410.32</v>
      </c>
      <c r="Q394">
        <v>26</v>
      </c>
    </row>
    <row r="395" spans="16:17" x14ac:dyDescent="0.2">
      <c r="P395" s="16">
        <v>3434.38</v>
      </c>
      <c r="Q395">
        <v>21</v>
      </c>
    </row>
    <row r="396" spans="16:17" x14ac:dyDescent="0.2">
      <c r="P396" s="16">
        <v>3436.5</v>
      </c>
      <c r="Q396">
        <v>36</v>
      </c>
    </row>
    <row r="397" spans="16:17" x14ac:dyDescent="0.2">
      <c r="P397" s="16">
        <v>3443.06</v>
      </c>
      <c r="Q397">
        <v>22</v>
      </c>
    </row>
    <row r="398" spans="16:17" x14ac:dyDescent="0.2">
      <c r="P398" s="16">
        <v>3453.77</v>
      </c>
      <c r="Q398">
        <v>35</v>
      </c>
    </row>
    <row r="399" spans="16:17" x14ac:dyDescent="0.2">
      <c r="P399" s="16">
        <v>3463.51</v>
      </c>
      <c r="Q399">
        <v>19</v>
      </c>
    </row>
    <row r="400" spans="16:17" x14ac:dyDescent="0.2">
      <c r="P400" s="16">
        <v>3471.41</v>
      </c>
      <c r="Q400">
        <v>29</v>
      </c>
    </row>
    <row r="401" spans="16:17" x14ac:dyDescent="0.2">
      <c r="P401" s="16">
        <v>3481.87</v>
      </c>
      <c r="Q401">
        <v>18</v>
      </c>
    </row>
    <row r="402" spans="16:17" x14ac:dyDescent="0.2">
      <c r="P402" s="16">
        <v>3484.33</v>
      </c>
      <c r="Q402">
        <v>26</v>
      </c>
    </row>
    <row r="403" spans="16:17" x14ac:dyDescent="0.2">
      <c r="P403" s="16">
        <v>3490.55</v>
      </c>
      <c r="Q403">
        <v>26</v>
      </c>
    </row>
    <row r="404" spans="16:17" x14ac:dyDescent="0.2">
      <c r="P404" s="16">
        <v>3500.61</v>
      </c>
      <c r="Q404">
        <v>23</v>
      </c>
    </row>
    <row r="405" spans="16:17" x14ac:dyDescent="0.2">
      <c r="P405" s="16">
        <v>3537.7</v>
      </c>
      <c r="Q405">
        <v>24</v>
      </c>
    </row>
    <row r="406" spans="16:17" x14ac:dyDescent="0.2">
      <c r="P406" s="16">
        <v>3538.9</v>
      </c>
      <c r="Q406">
        <v>19</v>
      </c>
    </row>
    <row r="407" spans="16:17" x14ac:dyDescent="0.2">
      <c r="P407" s="16">
        <v>3540.12</v>
      </c>
      <c r="Q407">
        <v>34</v>
      </c>
    </row>
    <row r="408" spans="16:17" x14ac:dyDescent="0.2">
      <c r="P408" s="16">
        <v>3554.2</v>
      </c>
      <c r="Q408">
        <v>30</v>
      </c>
    </row>
    <row r="409" spans="16:17" x14ac:dyDescent="0.2">
      <c r="P409" s="16">
        <v>3556.92</v>
      </c>
      <c r="Q409">
        <v>28</v>
      </c>
    </row>
    <row r="410" spans="16:17" x14ac:dyDescent="0.2">
      <c r="P410" s="16">
        <v>3558.62</v>
      </c>
      <c r="Q410">
        <v>27</v>
      </c>
    </row>
    <row r="411" spans="16:17" x14ac:dyDescent="0.2">
      <c r="P411" s="16">
        <v>3561.89</v>
      </c>
      <c r="Q411">
        <v>27</v>
      </c>
    </row>
    <row r="412" spans="16:17" x14ac:dyDescent="0.2">
      <c r="P412" s="16">
        <v>3562.87</v>
      </c>
      <c r="Q412">
        <v>41</v>
      </c>
    </row>
    <row r="413" spans="16:17" x14ac:dyDescent="0.2">
      <c r="P413" s="16">
        <v>3569.96</v>
      </c>
      <c r="Q413">
        <v>34</v>
      </c>
    </row>
    <row r="414" spans="16:17" x14ac:dyDescent="0.2">
      <c r="P414" s="16">
        <v>3578</v>
      </c>
      <c r="Q414">
        <v>27</v>
      </c>
    </row>
    <row r="415" spans="16:17" x14ac:dyDescent="0.2">
      <c r="P415" s="16">
        <v>3579.83</v>
      </c>
      <c r="Q415">
        <v>21</v>
      </c>
    </row>
    <row r="416" spans="16:17" x14ac:dyDescent="0.2">
      <c r="P416" s="16">
        <v>3589.14</v>
      </c>
      <c r="Q416">
        <v>36</v>
      </c>
    </row>
    <row r="417" spans="16:17" x14ac:dyDescent="0.2">
      <c r="P417" s="16">
        <v>3591.48</v>
      </c>
      <c r="Q417">
        <v>24</v>
      </c>
    </row>
    <row r="418" spans="16:17" x14ac:dyDescent="0.2">
      <c r="P418" s="16">
        <v>3594.17</v>
      </c>
      <c r="Q418">
        <v>25</v>
      </c>
    </row>
    <row r="419" spans="16:17" x14ac:dyDescent="0.2">
      <c r="P419" s="16">
        <v>3597.6</v>
      </c>
      <c r="Q419">
        <v>23</v>
      </c>
    </row>
    <row r="420" spans="16:17" x14ac:dyDescent="0.2">
      <c r="P420" s="16">
        <v>3603.6</v>
      </c>
      <c r="Q420">
        <v>34</v>
      </c>
    </row>
    <row r="421" spans="16:17" x14ac:dyDescent="0.2">
      <c r="P421" s="16">
        <v>3606.43</v>
      </c>
      <c r="Q421">
        <v>32</v>
      </c>
    </row>
    <row r="422" spans="16:17" x14ac:dyDescent="0.2">
      <c r="P422" s="16">
        <v>3622.13</v>
      </c>
      <c r="Q422">
        <v>37</v>
      </c>
    </row>
    <row r="423" spans="16:17" x14ac:dyDescent="0.2">
      <c r="P423" s="16">
        <v>3645.09</v>
      </c>
      <c r="Q423">
        <v>30</v>
      </c>
    </row>
    <row r="424" spans="16:17" x14ac:dyDescent="0.2">
      <c r="P424" s="16">
        <v>3653.29</v>
      </c>
      <c r="Q424">
        <v>32</v>
      </c>
    </row>
    <row r="425" spans="16:17" x14ac:dyDescent="0.2">
      <c r="P425" s="16">
        <v>3659.35</v>
      </c>
      <c r="Q425">
        <v>30</v>
      </c>
    </row>
    <row r="426" spans="16:17" x14ac:dyDescent="0.2">
      <c r="P426" s="16">
        <v>3678.86</v>
      </c>
      <c r="Q426">
        <v>38</v>
      </c>
    </row>
    <row r="427" spans="16:17" x14ac:dyDescent="0.2">
      <c r="P427" s="16">
        <v>3688.35</v>
      </c>
      <c r="Q427">
        <v>19</v>
      </c>
    </row>
    <row r="428" spans="16:17" x14ac:dyDescent="0.2">
      <c r="P428" s="16">
        <v>3688.38</v>
      </c>
      <c r="Q428">
        <v>41</v>
      </c>
    </row>
    <row r="429" spans="16:17" x14ac:dyDescent="0.2">
      <c r="P429" s="16">
        <v>3693.43</v>
      </c>
      <c r="Q429">
        <v>27</v>
      </c>
    </row>
    <row r="430" spans="16:17" x14ac:dyDescent="0.2">
      <c r="P430" s="16">
        <v>3699.54</v>
      </c>
      <c r="Q430">
        <v>34</v>
      </c>
    </row>
    <row r="431" spans="16:17" x14ac:dyDescent="0.2">
      <c r="P431" s="16">
        <v>3704.35</v>
      </c>
      <c r="Q431">
        <v>33</v>
      </c>
    </row>
    <row r="432" spans="16:17" x14ac:dyDescent="0.2">
      <c r="P432" s="16">
        <v>3722.23</v>
      </c>
      <c r="Q432">
        <v>18</v>
      </c>
    </row>
    <row r="433" spans="16:17" x14ac:dyDescent="0.2">
      <c r="P433" s="16">
        <v>3731.6</v>
      </c>
      <c r="Q433">
        <v>36</v>
      </c>
    </row>
    <row r="434" spans="16:17" x14ac:dyDescent="0.2">
      <c r="P434" s="16">
        <v>3732.63</v>
      </c>
      <c r="Q434">
        <v>28</v>
      </c>
    </row>
    <row r="435" spans="16:17" x14ac:dyDescent="0.2">
      <c r="P435" s="16">
        <v>3736.46</v>
      </c>
      <c r="Q435">
        <v>29</v>
      </c>
    </row>
    <row r="436" spans="16:17" x14ac:dyDescent="0.2">
      <c r="P436" s="16">
        <v>3748.56</v>
      </c>
      <c r="Q436">
        <v>36</v>
      </c>
    </row>
    <row r="437" spans="16:17" x14ac:dyDescent="0.2">
      <c r="P437" s="16">
        <v>3756.62</v>
      </c>
      <c r="Q437">
        <v>31</v>
      </c>
    </row>
    <row r="438" spans="16:17" x14ac:dyDescent="0.2">
      <c r="P438" s="16">
        <v>3757.84</v>
      </c>
      <c r="Q438">
        <v>31</v>
      </c>
    </row>
    <row r="439" spans="16:17" x14ac:dyDescent="0.2">
      <c r="P439" s="16">
        <v>3761.29</v>
      </c>
      <c r="Q439">
        <v>31</v>
      </c>
    </row>
    <row r="440" spans="16:17" x14ac:dyDescent="0.2">
      <c r="P440" s="16">
        <v>3766.88</v>
      </c>
      <c r="Q440">
        <v>28</v>
      </c>
    </row>
    <row r="441" spans="16:17" x14ac:dyDescent="0.2">
      <c r="P441" s="16">
        <v>3773.23</v>
      </c>
      <c r="Q441">
        <v>35</v>
      </c>
    </row>
    <row r="442" spans="16:17" x14ac:dyDescent="0.2">
      <c r="P442" s="16">
        <v>3785.77</v>
      </c>
      <c r="Q442">
        <v>41</v>
      </c>
    </row>
    <row r="443" spans="16:17" x14ac:dyDescent="0.2">
      <c r="P443" s="16">
        <v>3793.55</v>
      </c>
      <c r="Q443">
        <v>34</v>
      </c>
    </row>
    <row r="444" spans="16:17" x14ac:dyDescent="0.2">
      <c r="P444" s="16">
        <v>3796.36</v>
      </c>
      <c r="Q444">
        <v>23</v>
      </c>
    </row>
    <row r="445" spans="16:17" x14ac:dyDescent="0.2">
      <c r="P445" s="16">
        <v>3797.2</v>
      </c>
      <c r="Q445">
        <v>41</v>
      </c>
    </row>
    <row r="446" spans="16:17" x14ac:dyDescent="0.2">
      <c r="P446" s="16">
        <v>3847.67</v>
      </c>
      <c r="Q446">
        <v>28</v>
      </c>
    </row>
    <row r="447" spans="16:17" x14ac:dyDescent="0.2">
      <c r="P447" s="16">
        <v>3857.76</v>
      </c>
      <c r="Q447">
        <v>31</v>
      </c>
    </row>
    <row r="448" spans="16:17" x14ac:dyDescent="0.2">
      <c r="P448" s="16">
        <v>3858.51</v>
      </c>
      <c r="Q448">
        <v>22</v>
      </c>
    </row>
    <row r="449" spans="16:17" x14ac:dyDescent="0.2">
      <c r="P449" s="16">
        <v>3861.21</v>
      </c>
      <c r="Q449">
        <v>21</v>
      </c>
    </row>
    <row r="450" spans="16:17" x14ac:dyDescent="0.2">
      <c r="P450" s="16">
        <v>3866.86</v>
      </c>
      <c r="Q450">
        <v>32</v>
      </c>
    </row>
    <row r="451" spans="16:17" x14ac:dyDescent="0.2">
      <c r="P451" s="16">
        <v>3875.73</v>
      </c>
      <c r="Q451">
        <v>31</v>
      </c>
    </row>
    <row r="452" spans="16:17" x14ac:dyDescent="0.2">
      <c r="P452" s="16">
        <v>3877.3</v>
      </c>
      <c r="Q452">
        <v>26</v>
      </c>
    </row>
    <row r="453" spans="16:17" x14ac:dyDescent="0.2">
      <c r="P453" s="16">
        <v>3889.2</v>
      </c>
      <c r="Q453">
        <v>18</v>
      </c>
    </row>
    <row r="454" spans="16:17" x14ac:dyDescent="0.2">
      <c r="P454" s="16">
        <v>3898.35</v>
      </c>
      <c r="Q454">
        <v>29</v>
      </c>
    </row>
    <row r="455" spans="16:17" x14ac:dyDescent="0.2">
      <c r="P455" s="16">
        <v>3902.07</v>
      </c>
      <c r="Q455">
        <v>41</v>
      </c>
    </row>
    <row r="456" spans="16:17" x14ac:dyDescent="0.2">
      <c r="P456" s="16">
        <v>3906.13</v>
      </c>
      <c r="Q456">
        <v>25</v>
      </c>
    </row>
    <row r="457" spans="16:17" x14ac:dyDescent="0.2">
      <c r="P457" s="16">
        <v>3910.44</v>
      </c>
      <c r="Q457">
        <v>37</v>
      </c>
    </row>
    <row r="458" spans="16:17" x14ac:dyDescent="0.2">
      <c r="P458" s="16">
        <v>3925.76</v>
      </c>
      <c r="Q458">
        <v>22</v>
      </c>
    </row>
    <row r="459" spans="16:17" x14ac:dyDescent="0.2">
      <c r="P459" s="16">
        <v>3931.51</v>
      </c>
      <c r="Q459">
        <v>20</v>
      </c>
    </row>
    <row r="460" spans="16:17" x14ac:dyDescent="0.2">
      <c r="P460" s="16">
        <v>3935.18</v>
      </c>
      <c r="Q460">
        <v>34</v>
      </c>
    </row>
    <row r="461" spans="16:17" x14ac:dyDescent="0.2">
      <c r="P461" s="16">
        <v>3943.6</v>
      </c>
      <c r="Q461">
        <v>29</v>
      </c>
    </row>
    <row r="462" spans="16:17" x14ac:dyDescent="0.2">
      <c r="P462" s="16">
        <v>3947.41</v>
      </c>
      <c r="Q462">
        <v>29</v>
      </c>
    </row>
    <row r="463" spans="16:17" x14ac:dyDescent="0.2">
      <c r="P463" s="16">
        <v>3955.98</v>
      </c>
      <c r="Q463">
        <v>23</v>
      </c>
    </row>
    <row r="464" spans="16:17" x14ac:dyDescent="0.2">
      <c r="P464" s="16">
        <v>3956.07</v>
      </c>
      <c r="Q464">
        <v>27</v>
      </c>
    </row>
    <row r="465" spans="16:17" x14ac:dyDescent="0.2">
      <c r="P465" s="16">
        <v>3972.92</v>
      </c>
      <c r="Q465">
        <v>32</v>
      </c>
    </row>
    <row r="466" spans="16:17" x14ac:dyDescent="0.2">
      <c r="P466" s="16">
        <v>3981.98</v>
      </c>
      <c r="Q466">
        <v>26</v>
      </c>
    </row>
    <row r="467" spans="16:17" x14ac:dyDescent="0.2">
      <c r="P467" s="16">
        <v>3987.93</v>
      </c>
      <c r="Q467">
        <v>26</v>
      </c>
    </row>
    <row r="468" spans="16:17" x14ac:dyDescent="0.2">
      <c r="P468" s="16">
        <v>3989.84</v>
      </c>
      <c r="Q468">
        <v>32</v>
      </c>
    </row>
    <row r="469" spans="16:17" x14ac:dyDescent="0.2">
      <c r="P469" s="16">
        <v>3994.18</v>
      </c>
      <c r="Q469">
        <v>32</v>
      </c>
    </row>
    <row r="470" spans="16:17" x14ac:dyDescent="0.2">
      <c r="P470" s="16">
        <v>4002.36</v>
      </c>
      <c r="Q470">
        <v>33</v>
      </c>
    </row>
    <row r="471" spans="16:17" x14ac:dyDescent="0.2">
      <c r="P471" s="16">
        <v>4005.42</v>
      </c>
      <c r="Q471">
        <v>22</v>
      </c>
    </row>
    <row r="472" spans="16:17" x14ac:dyDescent="0.2">
      <c r="P472" s="16">
        <v>4032.24</v>
      </c>
      <c r="Q472">
        <v>30</v>
      </c>
    </row>
    <row r="473" spans="16:17" x14ac:dyDescent="0.2">
      <c r="P473" s="16">
        <v>4038.41</v>
      </c>
      <c r="Q473">
        <v>38</v>
      </c>
    </row>
    <row r="474" spans="16:17" x14ac:dyDescent="0.2">
      <c r="P474" s="16">
        <v>4039.9</v>
      </c>
      <c r="Q474">
        <v>39</v>
      </c>
    </row>
    <row r="475" spans="16:17" x14ac:dyDescent="0.2">
      <c r="P475" s="16">
        <v>4040.56</v>
      </c>
      <c r="Q475">
        <v>29</v>
      </c>
    </row>
    <row r="476" spans="16:17" x14ac:dyDescent="0.2">
      <c r="P476" s="16">
        <v>4047.94</v>
      </c>
      <c r="Q476">
        <v>34</v>
      </c>
    </row>
    <row r="477" spans="16:17" x14ac:dyDescent="0.2">
      <c r="P477" s="16">
        <v>4058.12</v>
      </c>
      <c r="Q477">
        <v>29</v>
      </c>
    </row>
    <row r="478" spans="16:17" x14ac:dyDescent="0.2">
      <c r="P478" s="16">
        <v>4058.71</v>
      </c>
      <c r="Q478">
        <v>27</v>
      </c>
    </row>
    <row r="479" spans="16:17" x14ac:dyDescent="0.2">
      <c r="P479" s="16">
        <v>4070.42</v>
      </c>
      <c r="Q479">
        <v>39</v>
      </c>
    </row>
    <row r="480" spans="16:17" x14ac:dyDescent="0.2">
      <c r="P480" s="16">
        <v>4070.51</v>
      </c>
      <c r="Q480">
        <v>20</v>
      </c>
    </row>
    <row r="481" spans="16:17" x14ac:dyDescent="0.2">
      <c r="P481" s="16">
        <v>4074.45</v>
      </c>
      <c r="Q481">
        <v>32</v>
      </c>
    </row>
    <row r="482" spans="16:17" x14ac:dyDescent="0.2">
      <c r="P482" s="16">
        <v>4076.5</v>
      </c>
      <c r="Q482">
        <v>32</v>
      </c>
    </row>
    <row r="483" spans="16:17" x14ac:dyDescent="0.2">
      <c r="P483" s="16">
        <v>4133.6400000000003</v>
      </c>
      <c r="Q483">
        <v>28</v>
      </c>
    </row>
    <row r="484" spans="16:17" x14ac:dyDescent="0.2">
      <c r="P484" s="16">
        <v>4134.08</v>
      </c>
      <c r="Q484">
        <v>31</v>
      </c>
    </row>
    <row r="485" spans="16:17" x14ac:dyDescent="0.2">
      <c r="P485" s="16">
        <v>4137.5200000000004</v>
      </c>
      <c r="Q485">
        <v>30</v>
      </c>
    </row>
    <row r="486" spans="16:17" x14ac:dyDescent="0.2">
      <c r="P486" s="16">
        <v>4149.74</v>
      </c>
      <c r="Q486">
        <v>30</v>
      </c>
    </row>
    <row r="487" spans="16:17" x14ac:dyDescent="0.2">
      <c r="P487" s="16">
        <v>4151.03</v>
      </c>
      <c r="Q487">
        <v>30</v>
      </c>
    </row>
    <row r="488" spans="16:17" x14ac:dyDescent="0.2">
      <c r="P488" s="16">
        <v>4154.97</v>
      </c>
      <c r="Q488">
        <v>24</v>
      </c>
    </row>
    <row r="489" spans="16:17" x14ac:dyDescent="0.2">
      <c r="P489" s="16">
        <v>4163.21</v>
      </c>
      <c r="Q489">
        <v>38</v>
      </c>
    </row>
    <row r="490" spans="16:17" x14ac:dyDescent="0.2">
      <c r="P490" s="16">
        <v>4185.1000000000004</v>
      </c>
      <c r="Q490">
        <v>33</v>
      </c>
    </row>
    <row r="491" spans="16:17" x14ac:dyDescent="0.2">
      <c r="P491" s="16">
        <v>4188.7299999999996</v>
      </c>
      <c r="Q491">
        <v>27</v>
      </c>
    </row>
    <row r="492" spans="16:17" x14ac:dyDescent="0.2">
      <c r="P492" s="16">
        <v>4189.1099999999997</v>
      </c>
      <c r="Q492">
        <v>25</v>
      </c>
    </row>
    <row r="493" spans="16:17" x14ac:dyDescent="0.2">
      <c r="P493" s="16">
        <v>4234.93</v>
      </c>
      <c r="Q493">
        <v>24</v>
      </c>
    </row>
    <row r="494" spans="16:17" x14ac:dyDescent="0.2">
      <c r="P494" s="16">
        <v>4237.13</v>
      </c>
      <c r="Q494">
        <v>30</v>
      </c>
    </row>
    <row r="495" spans="16:17" x14ac:dyDescent="0.2">
      <c r="P495" s="16">
        <v>4239.8900000000003</v>
      </c>
      <c r="Q495">
        <v>31</v>
      </c>
    </row>
    <row r="496" spans="16:17" x14ac:dyDescent="0.2">
      <c r="P496" s="16">
        <v>4243.59</v>
      </c>
      <c r="Q496">
        <v>31</v>
      </c>
    </row>
    <row r="497" spans="16:17" x14ac:dyDescent="0.2">
      <c r="P497" s="16">
        <v>4250.24</v>
      </c>
      <c r="Q497">
        <v>40</v>
      </c>
    </row>
    <row r="498" spans="16:17" x14ac:dyDescent="0.2">
      <c r="P498" s="16">
        <v>4260.74</v>
      </c>
      <c r="Q498">
        <v>27</v>
      </c>
    </row>
    <row r="499" spans="16:17" x14ac:dyDescent="0.2">
      <c r="P499" s="16">
        <v>4265.01</v>
      </c>
      <c r="Q499">
        <v>39</v>
      </c>
    </row>
    <row r="500" spans="16:17" x14ac:dyDescent="0.2">
      <c r="P500" s="16">
        <v>4266.17</v>
      </c>
      <c r="Q500">
        <v>30</v>
      </c>
    </row>
    <row r="501" spans="16:17" x14ac:dyDescent="0.2">
      <c r="P501" s="16">
        <v>4278.55</v>
      </c>
      <c r="Q501">
        <v>20</v>
      </c>
    </row>
    <row r="502" spans="16:17" x14ac:dyDescent="0.2">
      <c r="P502" s="16">
        <v>4296.2700000000004</v>
      </c>
      <c r="Q502">
        <v>22</v>
      </c>
    </row>
    <row r="503" spans="16:17" x14ac:dyDescent="0.2">
      <c r="P503" s="16">
        <v>4320.41</v>
      </c>
      <c r="Q503">
        <v>34</v>
      </c>
    </row>
    <row r="504" spans="16:17" x14ac:dyDescent="0.2">
      <c r="P504" s="16">
        <v>4337.74</v>
      </c>
      <c r="Q504">
        <v>28</v>
      </c>
    </row>
    <row r="505" spans="16:17" x14ac:dyDescent="0.2">
      <c r="P505" s="16">
        <v>4340.4399999999996</v>
      </c>
      <c r="Q505">
        <v>28</v>
      </c>
    </row>
    <row r="506" spans="16:17" x14ac:dyDescent="0.2">
      <c r="P506" s="16">
        <v>4347.0200000000004</v>
      </c>
      <c r="Q506">
        <v>32</v>
      </c>
    </row>
    <row r="507" spans="16:17" x14ac:dyDescent="0.2">
      <c r="P507" s="16">
        <v>4349.46</v>
      </c>
      <c r="Q507">
        <v>28</v>
      </c>
    </row>
    <row r="508" spans="16:17" x14ac:dyDescent="0.2">
      <c r="P508" s="16">
        <v>4350.51</v>
      </c>
      <c r="Q508">
        <v>31</v>
      </c>
    </row>
    <row r="509" spans="16:17" x14ac:dyDescent="0.2">
      <c r="P509" s="16">
        <v>4357.04</v>
      </c>
      <c r="Q509">
        <v>32</v>
      </c>
    </row>
    <row r="510" spans="16:17" x14ac:dyDescent="0.2">
      <c r="P510" s="16">
        <v>4391.6499999999996</v>
      </c>
      <c r="Q510">
        <v>25</v>
      </c>
    </row>
    <row r="511" spans="16:17" x14ac:dyDescent="0.2">
      <c r="P511" s="16">
        <v>4392.7</v>
      </c>
      <c r="Q511">
        <v>40</v>
      </c>
    </row>
    <row r="512" spans="16:17" x14ac:dyDescent="0.2">
      <c r="P512" s="16">
        <v>4397.3100000000004</v>
      </c>
      <c r="Q512">
        <v>34</v>
      </c>
    </row>
    <row r="513" spans="16:17" x14ac:dyDescent="0.2">
      <c r="P513" s="16">
        <v>4399.7299999999996</v>
      </c>
      <c r="Q513">
        <v>36</v>
      </c>
    </row>
    <row r="514" spans="16:17" x14ac:dyDescent="0.2">
      <c r="P514" s="16">
        <v>4402.2299999999996</v>
      </c>
      <c r="Q514">
        <v>36</v>
      </c>
    </row>
    <row r="515" spans="16:17" x14ac:dyDescent="0.2">
      <c r="P515" s="16">
        <v>4415.16</v>
      </c>
      <c r="Q515">
        <v>34</v>
      </c>
    </row>
    <row r="516" spans="16:17" x14ac:dyDescent="0.2">
      <c r="P516" s="16">
        <v>4420.95</v>
      </c>
      <c r="Q516">
        <v>30</v>
      </c>
    </row>
    <row r="517" spans="16:17" x14ac:dyDescent="0.2">
      <c r="P517" s="16">
        <v>4428.8900000000003</v>
      </c>
      <c r="Q517">
        <v>28</v>
      </c>
    </row>
    <row r="518" spans="16:17" x14ac:dyDescent="0.2">
      <c r="P518" s="16">
        <v>4433.3900000000003</v>
      </c>
      <c r="Q518">
        <v>29</v>
      </c>
    </row>
    <row r="519" spans="16:17" x14ac:dyDescent="0.2">
      <c r="P519" s="16">
        <v>4433.92</v>
      </c>
      <c r="Q519">
        <v>29</v>
      </c>
    </row>
    <row r="520" spans="16:17" x14ac:dyDescent="0.2">
      <c r="P520" s="16">
        <v>4435.09</v>
      </c>
      <c r="Q520">
        <v>28</v>
      </c>
    </row>
    <row r="521" spans="16:17" x14ac:dyDescent="0.2">
      <c r="P521" s="16">
        <v>4438.26</v>
      </c>
      <c r="Q521">
        <v>28</v>
      </c>
    </row>
    <row r="522" spans="16:17" x14ac:dyDescent="0.2">
      <c r="P522" s="16">
        <v>4441.21</v>
      </c>
      <c r="Q522">
        <v>31</v>
      </c>
    </row>
    <row r="523" spans="16:17" x14ac:dyDescent="0.2">
      <c r="P523" s="16">
        <v>4449.46</v>
      </c>
      <c r="Q523">
        <v>28</v>
      </c>
    </row>
    <row r="524" spans="16:17" x14ac:dyDescent="0.2">
      <c r="P524" s="16">
        <v>4454.3999999999996</v>
      </c>
      <c r="Q524">
        <v>32</v>
      </c>
    </row>
    <row r="525" spans="16:17" x14ac:dyDescent="0.2">
      <c r="P525" s="16">
        <v>4462.72</v>
      </c>
      <c r="Q525">
        <v>32</v>
      </c>
    </row>
    <row r="526" spans="16:17" x14ac:dyDescent="0.2">
      <c r="P526" s="16">
        <v>4463.21</v>
      </c>
      <c r="Q526">
        <v>31</v>
      </c>
    </row>
    <row r="527" spans="16:17" x14ac:dyDescent="0.2">
      <c r="P527" s="16">
        <v>4466.62</v>
      </c>
      <c r="Q527">
        <v>23</v>
      </c>
    </row>
    <row r="528" spans="16:17" x14ac:dyDescent="0.2">
      <c r="P528" s="16">
        <v>4468.25</v>
      </c>
      <c r="Q528">
        <v>18</v>
      </c>
    </row>
    <row r="529" spans="16:17" x14ac:dyDescent="0.2">
      <c r="P529" s="16">
        <v>4488.58</v>
      </c>
      <c r="Q529">
        <v>30</v>
      </c>
    </row>
    <row r="530" spans="16:17" x14ac:dyDescent="0.2">
      <c r="P530" s="16">
        <v>4500.34</v>
      </c>
      <c r="Q530">
        <v>34</v>
      </c>
    </row>
    <row r="531" spans="16:17" x14ac:dyDescent="0.2">
      <c r="P531" s="16">
        <v>4504.66</v>
      </c>
      <c r="Q531">
        <v>25</v>
      </c>
    </row>
    <row r="532" spans="16:17" x14ac:dyDescent="0.2">
      <c r="P532" s="16">
        <v>4511.41</v>
      </c>
      <c r="Q532">
        <v>40</v>
      </c>
    </row>
    <row r="533" spans="16:17" x14ac:dyDescent="0.2">
      <c r="P533" s="16">
        <v>4515.71</v>
      </c>
      <c r="Q533">
        <v>42</v>
      </c>
    </row>
    <row r="534" spans="16:17" x14ac:dyDescent="0.2">
      <c r="P534" s="16">
        <v>4518.3999999999996</v>
      </c>
      <c r="Q534">
        <v>19</v>
      </c>
    </row>
    <row r="535" spans="16:17" x14ac:dyDescent="0.2">
      <c r="P535" s="16">
        <v>4518.7700000000004</v>
      </c>
      <c r="Q535">
        <v>35</v>
      </c>
    </row>
    <row r="536" spans="16:17" x14ac:dyDescent="0.2">
      <c r="P536" s="16">
        <v>4518.83</v>
      </c>
      <c r="Q536">
        <v>34</v>
      </c>
    </row>
    <row r="537" spans="16:17" x14ac:dyDescent="0.2">
      <c r="P537" s="16">
        <v>4527.18</v>
      </c>
      <c r="Q537">
        <v>30</v>
      </c>
    </row>
    <row r="538" spans="16:17" x14ac:dyDescent="0.2">
      <c r="P538" s="16">
        <v>4529.4799999999996</v>
      </c>
      <c r="Q538">
        <v>29</v>
      </c>
    </row>
    <row r="539" spans="16:17" x14ac:dyDescent="0.2">
      <c r="P539" s="16">
        <v>4536.26</v>
      </c>
      <c r="Q539">
        <v>34</v>
      </c>
    </row>
    <row r="540" spans="16:17" x14ac:dyDescent="0.2">
      <c r="P540" s="16">
        <v>4544.2299999999996</v>
      </c>
      <c r="Q540">
        <v>32</v>
      </c>
    </row>
    <row r="541" spans="16:17" x14ac:dyDescent="0.2">
      <c r="P541" s="16">
        <v>4561.1899999999996</v>
      </c>
      <c r="Q541">
        <v>18</v>
      </c>
    </row>
    <row r="542" spans="16:17" x14ac:dyDescent="0.2">
      <c r="P542" s="16">
        <v>4562.84</v>
      </c>
      <c r="Q542">
        <v>32</v>
      </c>
    </row>
    <row r="543" spans="16:17" x14ac:dyDescent="0.2">
      <c r="P543" s="16">
        <v>4564.1899999999996</v>
      </c>
      <c r="Q543">
        <v>26</v>
      </c>
    </row>
    <row r="544" spans="16:17" x14ac:dyDescent="0.2">
      <c r="P544" s="16">
        <v>4571.41</v>
      </c>
      <c r="Q544">
        <v>33</v>
      </c>
    </row>
    <row r="545" spans="16:17" x14ac:dyDescent="0.2">
      <c r="P545" s="16">
        <v>4608.03</v>
      </c>
      <c r="Q545">
        <v>22</v>
      </c>
    </row>
    <row r="546" spans="16:17" x14ac:dyDescent="0.2">
      <c r="P546" s="16">
        <v>4618.08</v>
      </c>
      <c r="Q546">
        <v>24</v>
      </c>
    </row>
    <row r="547" spans="16:17" x14ac:dyDescent="0.2">
      <c r="P547" s="16">
        <v>4646.76</v>
      </c>
      <c r="Q547">
        <v>37</v>
      </c>
    </row>
    <row r="548" spans="16:17" x14ac:dyDescent="0.2">
      <c r="P548" s="16">
        <v>4661.29</v>
      </c>
      <c r="Q548">
        <v>26</v>
      </c>
    </row>
    <row r="549" spans="16:17" x14ac:dyDescent="0.2">
      <c r="P549" s="16">
        <v>4667.6099999999997</v>
      </c>
      <c r="Q549">
        <v>32</v>
      </c>
    </row>
    <row r="550" spans="16:17" x14ac:dyDescent="0.2">
      <c r="P550" s="16">
        <v>4670.6400000000003</v>
      </c>
      <c r="Q550">
        <v>32</v>
      </c>
    </row>
    <row r="551" spans="16:17" x14ac:dyDescent="0.2">
      <c r="P551" s="16">
        <v>4673.3900000000003</v>
      </c>
      <c r="Q551">
        <v>32</v>
      </c>
    </row>
    <row r="552" spans="16:17" x14ac:dyDescent="0.2">
      <c r="P552" s="16">
        <v>4674.2</v>
      </c>
      <c r="Q552">
        <v>43</v>
      </c>
    </row>
    <row r="553" spans="16:17" x14ac:dyDescent="0.2">
      <c r="P553" s="16">
        <v>4678.8</v>
      </c>
      <c r="Q553">
        <v>19</v>
      </c>
    </row>
    <row r="554" spans="16:17" x14ac:dyDescent="0.2">
      <c r="P554" s="16">
        <v>4686.3900000000003</v>
      </c>
      <c r="Q554">
        <v>32</v>
      </c>
    </row>
    <row r="555" spans="16:17" x14ac:dyDescent="0.2">
      <c r="P555" s="16">
        <v>4687.8</v>
      </c>
      <c r="Q555">
        <v>19</v>
      </c>
    </row>
    <row r="556" spans="16:17" x14ac:dyDescent="0.2">
      <c r="P556" s="16">
        <v>4699.47</v>
      </c>
      <c r="Q556">
        <v>45</v>
      </c>
    </row>
    <row r="557" spans="16:17" x14ac:dyDescent="0.2">
      <c r="P557" s="16">
        <v>4712.12</v>
      </c>
      <c r="Q557">
        <v>41</v>
      </c>
    </row>
    <row r="558" spans="16:17" x14ac:dyDescent="0.2">
      <c r="P558" s="16">
        <v>4718.2</v>
      </c>
      <c r="Q558">
        <v>30</v>
      </c>
    </row>
    <row r="559" spans="16:17" x14ac:dyDescent="0.2">
      <c r="P559" s="16">
        <v>4719.5200000000004</v>
      </c>
      <c r="Q559">
        <v>30</v>
      </c>
    </row>
    <row r="560" spans="16:17" x14ac:dyDescent="0.2">
      <c r="P560" s="16">
        <v>4719.74</v>
      </c>
      <c r="Q560">
        <v>28</v>
      </c>
    </row>
    <row r="561" spans="16:17" x14ac:dyDescent="0.2">
      <c r="P561" s="16">
        <v>4728.71</v>
      </c>
      <c r="Q561">
        <v>42</v>
      </c>
    </row>
    <row r="562" spans="16:17" x14ac:dyDescent="0.2">
      <c r="P562" s="16">
        <v>4734.6400000000003</v>
      </c>
      <c r="Q562">
        <v>36</v>
      </c>
    </row>
    <row r="563" spans="16:17" x14ac:dyDescent="0.2">
      <c r="P563" s="16">
        <v>4738.2700000000004</v>
      </c>
      <c r="Q563">
        <v>31</v>
      </c>
    </row>
    <row r="564" spans="16:17" x14ac:dyDescent="0.2">
      <c r="P564" s="16">
        <v>4740.78</v>
      </c>
      <c r="Q564">
        <v>18</v>
      </c>
    </row>
    <row r="565" spans="16:17" x14ac:dyDescent="0.2">
      <c r="P565" s="16">
        <v>4746.34</v>
      </c>
      <c r="Q565">
        <v>36</v>
      </c>
    </row>
    <row r="566" spans="16:17" x14ac:dyDescent="0.2">
      <c r="P566" s="16">
        <v>4747.05</v>
      </c>
      <c r="Q566">
        <v>35</v>
      </c>
    </row>
    <row r="567" spans="16:17" x14ac:dyDescent="0.2">
      <c r="P567" s="16">
        <v>4751.07</v>
      </c>
      <c r="Q567">
        <v>35</v>
      </c>
    </row>
    <row r="568" spans="16:17" x14ac:dyDescent="0.2">
      <c r="P568" s="16">
        <v>4753.6400000000003</v>
      </c>
      <c r="Q568">
        <v>30</v>
      </c>
    </row>
    <row r="569" spans="16:17" x14ac:dyDescent="0.2">
      <c r="P569" s="16">
        <v>4762.33</v>
      </c>
      <c r="Q569">
        <v>35</v>
      </c>
    </row>
    <row r="570" spans="16:17" x14ac:dyDescent="0.2">
      <c r="P570" s="16">
        <v>4766.0200000000004</v>
      </c>
      <c r="Q570">
        <v>33</v>
      </c>
    </row>
    <row r="571" spans="16:17" x14ac:dyDescent="0.2">
      <c r="P571" s="16">
        <v>4779.6000000000004</v>
      </c>
      <c r="Q571">
        <v>33</v>
      </c>
    </row>
    <row r="572" spans="16:17" x14ac:dyDescent="0.2">
      <c r="P572" s="16">
        <v>4787.42</v>
      </c>
      <c r="Q572">
        <v>35</v>
      </c>
    </row>
    <row r="573" spans="16:17" x14ac:dyDescent="0.2">
      <c r="P573" s="16">
        <v>4795.66</v>
      </c>
      <c r="Q573">
        <v>33</v>
      </c>
    </row>
    <row r="574" spans="16:17" x14ac:dyDescent="0.2">
      <c r="P574" s="16">
        <v>4812.34</v>
      </c>
      <c r="Q574">
        <v>44</v>
      </c>
    </row>
    <row r="575" spans="16:17" x14ac:dyDescent="0.2">
      <c r="P575" s="16">
        <v>4827.1000000000004</v>
      </c>
      <c r="Q575">
        <v>41</v>
      </c>
    </row>
    <row r="576" spans="16:17" x14ac:dyDescent="0.2">
      <c r="P576" s="16">
        <v>4827.8999999999996</v>
      </c>
      <c r="Q576">
        <v>27</v>
      </c>
    </row>
    <row r="577" spans="16:17" x14ac:dyDescent="0.2">
      <c r="P577" s="16">
        <v>4830.63</v>
      </c>
      <c r="Q577">
        <v>20</v>
      </c>
    </row>
    <row r="578" spans="16:17" x14ac:dyDescent="0.2">
      <c r="P578" s="16">
        <v>4835.43</v>
      </c>
      <c r="Q578">
        <v>22</v>
      </c>
    </row>
    <row r="579" spans="16:17" x14ac:dyDescent="0.2">
      <c r="P579" s="16">
        <v>4837.58</v>
      </c>
      <c r="Q579">
        <v>30</v>
      </c>
    </row>
    <row r="580" spans="16:17" x14ac:dyDescent="0.2">
      <c r="P580" s="16">
        <v>4839.18</v>
      </c>
      <c r="Q580">
        <v>38</v>
      </c>
    </row>
    <row r="581" spans="16:17" x14ac:dyDescent="0.2">
      <c r="P581" s="16">
        <v>4840.95</v>
      </c>
      <c r="Q581">
        <v>27</v>
      </c>
    </row>
    <row r="582" spans="16:17" x14ac:dyDescent="0.2">
      <c r="P582" s="16">
        <v>4843.79</v>
      </c>
      <c r="Q582">
        <v>43</v>
      </c>
    </row>
    <row r="583" spans="16:17" x14ac:dyDescent="0.2">
      <c r="P583" s="16">
        <v>4844.67</v>
      </c>
      <c r="Q583">
        <v>48</v>
      </c>
    </row>
    <row r="584" spans="16:17" x14ac:dyDescent="0.2">
      <c r="P584" s="16">
        <v>4846.53</v>
      </c>
      <c r="Q584">
        <v>22</v>
      </c>
    </row>
    <row r="585" spans="16:17" x14ac:dyDescent="0.2">
      <c r="P585" s="16">
        <v>4846.92</v>
      </c>
      <c r="Q585">
        <v>27</v>
      </c>
    </row>
    <row r="586" spans="16:17" x14ac:dyDescent="0.2">
      <c r="P586" s="16">
        <v>4859.8900000000003</v>
      </c>
      <c r="Q586">
        <v>33</v>
      </c>
    </row>
    <row r="587" spans="16:17" x14ac:dyDescent="0.2">
      <c r="P587" s="16">
        <v>4877.9799999999996</v>
      </c>
      <c r="Q587">
        <v>25</v>
      </c>
    </row>
    <row r="588" spans="16:17" x14ac:dyDescent="0.2">
      <c r="P588" s="16">
        <v>4883.87</v>
      </c>
      <c r="Q588">
        <v>36</v>
      </c>
    </row>
    <row r="589" spans="16:17" x14ac:dyDescent="0.2">
      <c r="P589" s="16">
        <v>4889.04</v>
      </c>
      <c r="Q589">
        <v>36</v>
      </c>
    </row>
    <row r="590" spans="16:17" x14ac:dyDescent="0.2">
      <c r="P590" s="16">
        <v>4890</v>
      </c>
      <c r="Q590">
        <v>33</v>
      </c>
    </row>
    <row r="591" spans="16:17" x14ac:dyDescent="0.2">
      <c r="P591" s="16">
        <v>4894.3900000000003</v>
      </c>
      <c r="Q591">
        <v>32</v>
      </c>
    </row>
    <row r="592" spans="16:17" x14ac:dyDescent="0.2">
      <c r="P592" s="16">
        <v>4894.75</v>
      </c>
      <c r="Q592">
        <v>34</v>
      </c>
    </row>
    <row r="593" spans="16:17" x14ac:dyDescent="0.2">
      <c r="P593" s="16">
        <v>4906.41</v>
      </c>
      <c r="Q593">
        <v>29</v>
      </c>
    </row>
    <row r="594" spans="16:17" x14ac:dyDescent="0.2">
      <c r="P594" s="16">
        <v>4911.8900000000003</v>
      </c>
      <c r="Q594">
        <v>41</v>
      </c>
    </row>
    <row r="595" spans="16:17" x14ac:dyDescent="0.2">
      <c r="P595" s="16">
        <v>4915.0600000000004</v>
      </c>
      <c r="Q595">
        <v>20</v>
      </c>
    </row>
    <row r="596" spans="16:17" x14ac:dyDescent="0.2">
      <c r="P596" s="16">
        <v>4922.92</v>
      </c>
      <c r="Q596">
        <v>29</v>
      </c>
    </row>
    <row r="597" spans="16:17" x14ac:dyDescent="0.2">
      <c r="P597" s="16">
        <v>4931.6499999999996</v>
      </c>
      <c r="Q597">
        <v>31</v>
      </c>
    </row>
    <row r="598" spans="16:17" x14ac:dyDescent="0.2">
      <c r="P598" s="16">
        <v>4934.71</v>
      </c>
      <c r="Q598">
        <v>31</v>
      </c>
    </row>
    <row r="599" spans="16:17" x14ac:dyDescent="0.2">
      <c r="P599" s="16">
        <v>4942.0600000000004</v>
      </c>
      <c r="Q599">
        <v>48</v>
      </c>
    </row>
    <row r="600" spans="16:17" x14ac:dyDescent="0.2">
      <c r="P600" s="16">
        <v>4949.76</v>
      </c>
      <c r="Q600">
        <v>31</v>
      </c>
    </row>
    <row r="601" spans="16:17" x14ac:dyDescent="0.2">
      <c r="P601" s="16">
        <v>4985.22</v>
      </c>
      <c r="Q601">
        <v>49</v>
      </c>
    </row>
    <row r="602" spans="16:17" x14ac:dyDescent="0.2">
      <c r="P602" s="16">
        <v>4992.38</v>
      </c>
      <c r="Q602">
        <v>34</v>
      </c>
    </row>
    <row r="603" spans="16:17" x14ac:dyDescent="0.2">
      <c r="P603" s="16">
        <v>4999.04</v>
      </c>
      <c r="Q603">
        <v>21</v>
      </c>
    </row>
    <row r="604" spans="16:17" x14ac:dyDescent="0.2">
      <c r="P604" s="16">
        <v>5002.78</v>
      </c>
      <c r="Q604">
        <v>34</v>
      </c>
    </row>
    <row r="605" spans="16:17" x14ac:dyDescent="0.2">
      <c r="P605" s="16">
        <v>5003.7700000000004</v>
      </c>
      <c r="Q605">
        <v>45</v>
      </c>
    </row>
    <row r="606" spans="16:17" x14ac:dyDescent="0.2">
      <c r="P606" s="16">
        <v>5003.8500000000004</v>
      </c>
      <c r="Q606">
        <v>34</v>
      </c>
    </row>
    <row r="607" spans="16:17" x14ac:dyDescent="0.2">
      <c r="P607" s="16">
        <v>5012.47</v>
      </c>
      <c r="Q607">
        <v>34</v>
      </c>
    </row>
    <row r="608" spans="16:17" x14ac:dyDescent="0.2">
      <c r="P608" s="16">
        <v>5028.1499999999996</v>
      </c>
      <c r="Q608">
        <v>37</v>
      </c>
    </row>
    <row r="609" spans="16:17" x14ac:dyDescent="0.2">
      <c r="P609" s="16">
        <v>5031.2700000000004</v>
      </c>
      <c r="Q609">
        <v>31</v>
      </c>
    </row>
    <row r="610" spans="16:17" x14ac:dyDescent="0.2">
      <c r="P610" s="16">
        <v>5034.1000000000004</v>
      </c>
      <c r="Q610">
        <v>36</v>
      </c>
    </row>
    <row r="611" spans="16:17" x14ac:dyDescent="0.2">
      <c r="P611" s="16">
        <v>5038.57</v>
      </c>
      <c r="Q611">
        <v>25</v>
      </c>
    </row>
    <row r="612" spans="16:17" x14ac:dyDescent="0.2">
      <c r="P612" s="16">
        <v>5043.13</v>
      </c>
      <c r="Q612">
        <v>21</v>
      </c>
    </row>
    <row r="613" spans="16:17" x14ac:dyDescent="0.2">
      <c r="P613" s="16">
        <v>5045.1499999999996</v>
      </c>
      <c r="Q613">
        <v>25</v>
      </c>
    </row>
    <row r="614" spans="16:17" x14ac:dyDescent="0.2">
      <c r="P614" s="16">
        <v>5054.05</v>
      </c>
      <c r="Q614">
        <v>42</v>
      </c>
    </row>
    <row r="615" spans="16:17" x14ac:dyDescent="0.2">
      <c r="P615" s="16">
        <v>5059.5600000000004</v>
      </c>
      <c r="Q615">
        <v>29</v>
      </c>
    </row>
    <row r="616" spans="16:17" x14ac:dyDescent="0.2">
      <c r="P616" s="16">
        <v>5077.1899999999996</v>
      </c>
      <c r="Q616">
        <v>44</v>
      </c>
    </row>
    <row r="617" spans="16:17" x14ac:dyDescent="0.2">
      <c r="P617" s="16">
        <v>5080.1000000000004</v>
      </c>
      <c r="Q617">
        <v>25</v>
      </c>
    </row>
    <row r="618" spans="16:17" x14ac:dyDescent="0.2">
      <c r="P618" s="16">
        <v>5087.92</v>
      </c>
      <c r="Q618">
        <v>23</v>
      </c>
    </row>
    <row r="619" spans="16:17" x14ac:dyDescent="0.2">
      <c r="P619" s="16">
        <v>5116.5</v>
      </c>
      <c r="Q619">
        <v>35</v>
      </c>
    </row>
    <row r="620" spans="16:17" x14ac:dyDescent="0.2">
      <c r="P620" s="16">
        <v>5124.1899999999996</v>
      </c>
      <c r="Q620">
        <v>34</v>
      </c>
    </row>
    <row r="621" spans="16:17" x14ac:dyDescent="0.2">
      <c r="P621" s="16">
        <v>5125.22</v>
      </c>
      <c r="Q621">
        <v>35</v>
      </c>
    </row>
    <row r="622" spans="16:17" x14ac:dyDescent="0.2">
      <c r="P622" s="16">
        <v>5136.75</v>
      </c>
      <c r="Q622">
        <v>34</v>
      </c>
    </row>
    <row r="623" spans="16:17" x14ac:dyDescent="0.2">
      <c r="P623" s="16">
        <v>5138.26</v>
      </c>
      <c r="Q623">
        <v>29</v>
      </c>
    </row>
    <row r="624" spans="16:17" x14ac:dyDescent="0.2">
      <c r="P624" s="16">
        <v>5144.18</v>
      </c>
      <c r="Q624">
        <v>38</v>
      </c>
    </row>
    <row r="625" spans="16:17" x14ac:dyDescent="0.2">
      <c r="P625" s="16">
        <v>5148.55</v>
      </c>
      <c r="Q625">
        <v>32</v>
      </c>
    </row>
    <row r="626" spans="16:17" x14ac:dyDescent="0.2">
      <c r="P626" s="16">
        <v>5152.13</v>
      </c>
      <c r="Q626">
        <v>32</v>
      </c>
    </row>
    <row r="627" spans="16:17" x14ac:dyDescent="0.2">
      <c r="P627" s="16">
        <v>5166.96</v>
      </c>
      <c r="Q627">
        <v>31</v>
      </c>
    </row>
    <row r="628" spans="16:17" x14ac:dyDescent="0.2">
      <c r="P628" s="16">
        <v>5177.12</v>
      </c>
      <c r="Q628">
        <v>38</v>
      </c>
    </row>
    <row r="629" spans="16:17" x14ac:dyDescent="0.2">
      <c r="P629" s="16">
        <v>5195.58</v>
      </c>
      <c r="Q629">
        <v>43</v>
      </c>
    </row>
    <row r="630" spans="16:17" x14ac:dyDescent="0.2">
      <c r="P630" s="16">
        <v>5198.6899999999996</v>
      </c>
      <c r="Q630">
        <v>19</v>
      </c>
    </row>
    <row r="631" spans="16:17" x14ac:dyDescent="0.2">
      <c r="P631" s="16">
        <v>5207.97</v>
      </c>
      <c r="Q631">
        <v>39</v>
      </c>
    </row>
    <row r="632" spans="16:17" x14ac:dyDescent="0.2">
      <c r="P632" s="16">
        <v>5209.58</v>
      </c>
      <c r="Q632">
        <v>29</v>
      </c>
    </row>
    <row r="633" spans="16:17" x14ac:dyDescent="0.2">
      <c r="P633" s="16">
        <v>5213.22</v>
      </c>
      <c r="Q633">
        <v>23</v>
      </c>
    </row>
    <row r="634" spans="16:17" x14ac:dyDescent="0.2">
      <c r="P634" s="16">
        <v>5216.4799999999996</v>
      </c>
      <c r="Q634">
        <v>28</v>
      </c>
    </row>
    <row r="635" spans="16:17" x14ac:dyDescent="0.2">
      <c r="P635" s="16">
        <v>5227.99</v>
      </c>
      <c r="Q635">
        <v>35</v>
      </c>
    </row>
    <row r="636" spans="16:17" x14ac:dyDescent="0.2">
      <c r="P636" s="16">
        <v>5240.7700000000004</v>
      </c>
      <c r="Q636">
        <v>35</v>
      </c>
    </row>
    <row r="637" spans="16:17" x14ac:dyDescent="0.2">
      <c r="P637" s="16">
        <v>5245.23</v>
      </c>
      <c r="Q637">
        <v>35</v>
      </c>
    </row>
    <row r="638" spans="16:17" x14ac:dyDescent="0.2">
      <c r="P638" s="16">
        <v>5246.05</v>
      </c>
      <c r="Q638">
        <v>35</v>
      </c>
    </row>
    <row r="639" spans="16:17" x14ac:dyDescent="0.2">
      <c r="P639" s="16">
        <v>5253.52</v>
      </c>
      <c r="Q639">
        <v>32</v>
      </c>
    </row>
    <row r="640" spans="16:17" x14ac:dyDescent="0.2">
      <c r="P640" s="16">
        <v>5257.51</v>
      </c>
      <c r="Q640">
        <v>33</v>
      </c>
    </row>
    <row r="641" spans="16:17" x14ac:dyDescent="0.2">
      <c r="P641" s="16">
        <v>5261.47</v>
      </c>
      <c r="Q641">
        <v>33</v>
      </c>
    </row>
    <row r="642" spans="16:17" x14ac:dyDescent="0.2">
      <c r="P642" s="16">
        <v>5266.37</v>
      </c>
      <c r="Q642">
        <v>36</v>
      </c>
    </row>
    <row r="643" spans="16:17" x14ac:dyDescent="0.2">
      <c r="P643" s="16">
        <v>5267.82</v>
      </c>
      <c r="Q643">
        <v>36</v>
      </c>
    </row>
    <row r="644" spans="16:17" x14ac:dyDescent="0.2">
      <c r="P644" s="16">
        <v>5272.18</v>
      </c>
      <c r="Q644">
        <v>36</v>
      </c>
    </row>
    <row r="645" spans="16:17" x14ac:dyDescent="0.2">
      <c r="P645" s="16">
        <v>5275.86</v>
      </c>
      <c r="Q645">
        <v>35</v>
      </c>
    </row>
    <row r="646" spans="16:17" x14ac:dyDescent="0.2">
      <c r="P646" s="16">
        <v>5291.71</v>
      </c>
      <c r="Q646">
        <v>48</v>
      </c>
    </row>
    <row r="647" spans="16:17" x14ac:dyDescent="0.2">
      <c r="P647" s="16">
        <v>5293.67</v>
      </c>
      <c r="Q647">
        <v>18</v>
      </c>
    </row>
    <row r="648" spans="16:17" x14ac:dyDescent="0.2">
      <c r="P648" s="16">
        <v>5306.7</v>
      </c>
      <c r="Q648">
        <v>22</v>
      </c>
    </row>
    <row r="649" spans="16:17" x14ac:dyDescent="0.2">
      <c r="P649" s="16">
        <v>5312.17</v>
      </c>
      <c r="Q649">
        <v>28</v>
      </c>
    </row>
    <row r="650" spans="16:17" x14ac:dyDescent="0.2">
      <c r="P650" s="16">
        <v>5322.24</v>
      </c>
      <c r="Q650">
        <v>48</v>
      </c>
    </row>
    <row r="651" spans="16:17" x14ac:dyDescent="0.2">
      <c r="P651" s="16">
        <v>5325.65</v>
      </c>
      <c r="Q651">
        <v>30</v>
      </c>
    </row>
    <row r="652" spans="16:17" x14ac:dyDescent="0.2">
      <c r="P652" s="16">
        <v>5327.4</v>
      </c>
      <c r="Q652">
        <v>31</v>
      </c>
    </row>
    <row r="653" spans="16:17" x14ac:dyDescent="0.2">
      <c r="P653" s="16">
        <v>5344.81</v>
      </c>
      <c r="Q653">
        <v>50</v>
      </c>
    </row>
    <row r="654" spans="16:17" x14ac:dyDescent="0.2">
      <c r="P654" s="16">
        <v>5354.07</v>
      </c>
      <c r="Q654">
        <v>33</v>
      </c>
    </row>
    <row r="655" spans="16:17" x14ac:dyDescent="0.2">
      <c r="P655" s="16">
        <v>5364.66</v>
      </c>
      <c r="Q655">
        <v>28</v>
      </c>
    </row>
    <row r="656" spans="16:17" x14ac:dyDescent="0.2">
      <c r="P656" s="16">
        <v>5373.36</v>
      </c>
      <c r="Q656">
        <v>37</v>
      </c>
    </row>
    <row r="657" spans="16:17" x14ac:dyDescent="0.2">
      <c r="P657" s="16">
        <v>5375.04</v>
      </c>
      <c r="Q657">
        <v>33</v>
      </c>
    </row>
    <row r="658" spans="16:17" x14ac:dyDescent="0.2">
      <c r="P658" s="16">
        <v>5377.46</v>
      </c>
      <c r="Q658">
        <v>36</v>
      </c>
    </row>
    <row r="659" spans="16:17" x14ac:dyDescent="0.2">
      <c r="P659" s="16">
        <v>5383.54</v>
      </c>
      <c r="Q659">
        <v>39</v>
      </c>
    </row>
    <row r="660" spans="16:17" x14ac:dyDescent="0.2">
      <c r="P660" s="16">
        <v>5385.34</v>
      </c>
      <c r="Q660">
        <v>34</v>
      </c>
    </row>
    <row r="661" spans="16:17" x14ac:dyDescent="0.2">
      <c r="P661" s="16">
        <v>5396.44</v>
      </c>
      <c r="Q661">
        <v>33</v>
      </c>
    </row>
    <row r="662" spans="16:17" x14ac:dyDescent="0.2">
      <c r="P662" s="16">
        <v>5397.62</v>
      </c>
      <c r="Q662">
        <v>38</v>
      </c>
    </row>
    <row r="663" spans="16:17" x14ac:dyDescent="0.2">
      <c r="P663" s="16">
        <v>5400.98</v>
      </c>
      <c r="Q663">
        <v>38</v>
      </c>
    </row>
    <row r="664" spans="16:17" x14ac:dyDescent="0.2">
      <c r="P664" s="16">
        <v>5402.89</v>
      </c>
      <c r="Q664">
        <v>37</v>
      </c>
    </row>
    <row r="665" spans="16:17" x14ac:dyDescent="0.2">
      <c r="P665" s="16">
        <v>5411.99</v>
      </c>
      <c r="Q665">
        <v>47</v>
      </c>
    </row>
    <row r="666" spans="16:17" x14ac:dyDescent="0.2">
      <c r="P666" s="16">
        <v>5415.66</v>
      </c>
      <c r="Q666">
        <v>40</v>
      </c>
    </row>
    <row r="667" spans="16:17" x14ac:dyDescent="0.2">
      <c r="P667" s="16">
        <v>5425.02</v>
      </c>
      <c r="Q667">
        <v>31</v>
      </c>
    </row>
    <row r="668" spans="16:17" x14ac:dyDescent="0.2">
      <c r="P668" s="16">
        <v>5428.73</v>
      </c>
      <c r="Q668">
        <v>30</v>
      </c>
    </row>
    <row r="669" spans="16:17" x14ac:dyDescent="0.2">
      <c r="P669" s="16">
        <v>5428.98</v>
      </c>
      <c r="Q669">
        <v>45</v>
      </c>
    </row>
    <row r="670" spans="16:17" x14ac:dyDescent="0.2">
      <c r="P670" s="16">
        <v>5438.75</v>
      </c>
      <c r="Q670">
        <v>40</v>
      </c>
    </row>
    <row r="671" spans="16:17" x14ac:dyDescent="0.2">
      <c r="P671" s="16">
        <v>5458.05</v>
      </c>
      <c r="Q671">
        <v>36</v>
      </c>
    </row>
    <row r="672" spans="16:17" x14ac:dyDescent="0.2">
      <c r="P672" s="16">
        <v>5466.88</v>
      </c>
      <c r="Q672">
        <v>49</v>
      </c>
    </row>
    <row r="673" spans="16:17" x14ac:dyDescent="0.2">
      <c r="P673" s="16">
        <v>5469.01</v>
      </c>
      <c r="Q673">
        <v>36</v>
      </c>
    </row>
    <row r="674" spans="16:17" x14ac:dyDescent="0.2">
      <c r="P674" s="16">
        <v>5472.45</v>
      </c>
      <c r="Q674">
        <v>36</v>
      </c>
    </row>
    <row r="675" spans="16:17" x14ac:dyDescent="0.2">
      <c r="P675" s="16">
        <v>5478.04</v>
      </c>
      <c r="Q675">
        <v>36</v>
      </c>
    </row>
    <row r="676" spans="16:17" x14ac:dyDescent="0.2">
      <c r="P676" s="16">
        <v>5484.47</v>
      </c>
      <c r="Q676">
        <v>38</v>
      </c>
    </row>
    <row r="677" spans="16:17" x14ac:dyDescent="0.2">
      <c r="P677" s="16">
        <v>5488.26</v>
      </c>
      <c r="Q677">
        <v>38</v>
      </c>
    </row>
    <row r="678" spans="16:17" x14ac:dyDescent="0.2">
      <c r="P678" s="16">
        <v>5503.36</v>
      </c>
      <c r="Q678">
        <v>34</v>
      </c>
    </row>
    <row r="679" spans="16:17" x14ac:dyDescent="0.2">
      <c r="P679" s="16">
        <v>5539.4</v>
      </c>
      <c r="Q679">
        <v>41</v>
      </c>
    </row>
    <row r="680" spans="16:17" x14ac:dyDescent="0.2">
      <c r="P680" s="16">
        <v>5540.35</v>
      </c>
      <c r="Q680">
        <v>42</v>
      </c>
    </row>
    <row r="681" spans="16:17" x14ac:dyDescent="0.2">
      <c r="P681" s="16">
        <v>5552.61</v>
      </c>
      <c r="Q681">
        <v>23</v>
      </c>
    </row>
    <row r="682" spans="16:17" x14ac:dyDescent="0.2">
      <c r="P682" s="16">
        <v>5576.35</v>
      </c>
      <c r="Q682">
        <v>48</v>
      </c>
    </row>
    <row r="683" spans="16:17" x14ac:dyDescent="0.2">
      <c r="P683" s="16">
        <v>5582.95</v>
      </c>
      <c r="Q683">
        <v>37</v>
      </c>
    </row>
    <row r="684" spans="16:17" x14ac:dyDescent="0.2">
      <c r="P684" s="16">
        <v>5584.31</v>
      </c>
      <c r="Q684">
        <v>36</v>
      </c>
    </row>
    <row r="685" spans="16:17" x14ac:dyDescent="0.2">
      <c r="P685" s="16">
        <v>5587.59</v>
      </c>
      <c r="Q685">
        <v>39</v>
      </c>
    </row>
    <row r="686" spans="16:17" x14ac:dyDescent="0.2">
      <c r="P686" s="16">
        <v>5594.85</v>
      </c>
      <c r="Q686">
        <v>34</v>
      </c>
    </row>
    <row r="687" spans="16:17" x14ac:dyDescent="0.2">
      <c r="P687" s="16">
        <v>5612.83</v>
      </c>
      <c r="Q687">
        <v>44</v>
      </c>
    </row>
    <row r="688" spans="16:17" x14ac:dyDescent="0.2">
      <c r="P688" s="16">
        <v>5615.37</v>
      </c>
      <c r="Q688">
        <v>28</v>
      </c>
    </row>
    <row r="689" spans="16:17" x14ac:dyDescent="0.2">
      <c r="P689" s="16">
        <v>5630.46</v>
      </c>
      <c r="Q689">
        <v>35</v>
      </c>
    </row>
    <row r="690" spans="16:17" x14ac:dyDescent="0.2">
      <c r="P690" s="16">
        <v>5649.72</v>
      </c>
      <c r="Q690">
        <v>40</v>
      </c>
    </row>
    <row r="691" spans="16:17" x14ac:dyDescent="0.2">
      <c r="P691" s="16">
        <v>5650.14</v>
      </c>
      <c r="Q691">
        <v>44</v>
      </c>
    </row>
    <row r="692" spans="16:17" x14ac:dyDescent="0.2">
      <c r="P692" s="16">
        <v>5662.23</v>
      </c>
      <c r="Q692">
        <v>39</v>
      </c>
    </row>
    <row r="693" spans="16:17" x14ac:dyDescent="0.2">
      <c r="P693" s="16">
        <v>5679.13</v>
      </c>
      <c r="Q693">
        <v>38</v>
      </c>
    </row>
    <row r="694" spans="16:17" x14ac:dyDescent="0.2">
      <c r="P694" s="16">
        <v>5690.79</v>
      </c>
      <c r="Q694">
        <v>50</v>
      </c>
    </row>
    <row r="695" spans="16:17" x14ac:dyDescent="0.2">
      <c r="P695" s="16">
        <v>5693.43</v>
      </c>
      <c r="Q695">
        <v>30</v>
      </c>
    </row>
    <row r="696" spans="16:17" x14ac:dyDescent="0.2">
      <c r="P696" s="16">
        <v>5698.74</v>
      </c>
      <c r="Q696">
        <v>48</v>
      </c>
    </row>
    <row r="697" spans="16:17" x14ac:dyDescent="0.2">
      <c r="P697" s="16">
        <v>5699.84</v>
      </c>
      <c r="Q697">
        <v>41</v>
      </c>
    </row>
    <row r="698" spans="16:17" x14ac:dyDescent="0.2">
      <c r="P698" s="16">
        <v>5708.87</v>
      </c>
      <c r="Q698">
        <v>29</v>
      </c>
    </row>
    <row r="699" spans="16:17" x14ac:dyDescent="0.2">
      <c r="P699" s="16">
        <v>5709.16</v>
      </c>
      <c r="Q699">
        <v>41</v>
      </c>
    </row>
    <row r="700" spans="16:17" x14ac:dyDescent="0.2">
      <c r="P700" s="16">
        <v>5720.38</v>
      </c>
      <c r="Q700">
        <v>51</v>
      </c>
    </row>
    <row r="701" spans="16:17" x14ac:dyDescent="0.2">
      <c r="P701" s="16">
        <v>5729.01</v>
      </c>
      <c r="Q701">
        <v>35</v>
      </c>
    </row>
    <row r="702" spans="16:17" x14ac:dyDescent="0.2">
      <c r="P702" s="16">
        <v>5741.67</v>
      </c>
      <c r="Q702">
        <v>50</v>
      </c>
    </row>
    <row r="703" spans="16:17" x14ac:dyDescent="0.2">
      <c r="P703" s="16">
        <v>5748.13</v>
      </c>
      <c r="Q703">
        <v>29</v>
      </c>
    </row>
    <row r="704" spans="16:17" x14ac:dyDescent="0.2">
      <c r="P704" s="16">
        <v>5757.41</v>
      </c>
      <c r="Q704">
        <v>39</v>
      </c>
    </row>
    <row r="705" spans="16:17" x14ac:dyDescent="0.2">
      <c r="P705" s="16">
        <v>5778.71</v>
      </c>
      <c r="Q705">
        <v>18</v>
      </c>
    </row>
    <row r="706" spans="16:17" x14ac:dyDescent="0.2">
      <c r="P706" s="16">
        <v>5807.06</v>
      </c>
      <c r="Q706">
        <v>42</v>
      </c>
    </row>
    <row r="707" spans="16:17" x14ac:dyDescent="0.2">
      <c r="P707" s="16">
        <v>5812.9</v>
      </c>
      <c r="Q707">
        <v>50</v>
      </c>
    </row>
    <row r="708" spans="16:17" x14ac:dyDescent="0.2">
      <c r="P708" s="16">
        <v>5816.58</v>
      </c>
      <c r="Q708">
        <v>20</v>
      </c>
    </row>
    <row r="709" spans="16:17" x14ac:dyDescent="0.2">
      <c r="P709" s="16">
        <v>5832.6</v>
      </c>
      <c r="Q709">
        <v>51</v>
      </c>
    </row>
    <row r="710" spans="16:17" x14ac:dyDescent="0.2">
      <c r="P710" s="16">
        <v>5836.52</v>
      </c>
      <c r="Q710">
        <v>35</v>
      </c>
    </row>
    <row r="711" spans="16:17" x14ac:dyDescent="0.2">
      <c r="P711" s="16">
        <v>5843.99</v>
      </c>
      <c r="Q711">
        <v>27</v>
      </c>
    </row>
    <row r="712" spans="16:17" x14ac:dyDescent="0.2">
      <c r="P712" s="16">
        <v>5846.92</v>
      </c>
      <c r="Q712">
        <v>35</v>
      </c>
    </row>
    <row r="713" spans="16:17" x14ac:dyDescent="0.2">
      <c r="P713" s="16">
        <v>5847.24</v>
      </c>
      <c r="Q713">
        <v>37</v>
      </c>
    </row>
    <row r="714" spans="16:17" x14ac:dyDescent="0.2">
      <c r="P714" s="16">
        <v>5855.9</v>
      </c>
      <c r="Q714">
        <v>38</v>
      </c>
    </row>
    <row r="715" spans="16:17" x14ac:dyDescent="0.2">
      <c r="P715" s="16">
        <v>5877.02</v>
      </c>
      <c r="Q715">
        <v>29</v>
      </c>
    </row>
    <row r="716" spans="16:17" x14ac:dyDescent="0.2">
      <c r="P716" s="16">
        <v>5910.94</v>
      </c>
      <c r="Q716">
        <v>40</v>
      </c>
    </row>
    <row r="717" spans="16:17" x14ac:dyDescent="0.2">
      <c r="P717" s="16">
        <v>5920.1</v>
      </c>
      <c r="Q717">
        <v>40</v>
      </c>
    </row>
    <row r="718" spans="16:17" x14ac:dyDescent="0.2">
      <c r="P718" s="16">
        <v>5926.85</v>
      </c>
      <c r="Q718">
        <v>35</v>
      </c>
    </row>
    <row r="719" spans="16:17" x14ac:dyDescent="0.2">
      <c r="P719" s="16">
        <v>5926.93</v>
      </c>
      <c r="Q719">
        <v>29</v>
      </c>
    </row>
    <row r="720" spans="16:17" x14ac:dyDescent="0.2">
      <c r="P720" s="16">
        <v>5927.65</v>
      </c>
      <c r="Q720">
        <v>28</v>
      </c>
    </row>
    <row r="721" spans="16:17" x14ac:dyDescent="0.2">
      <c r="P721" s="16">
        <v>5934.38</v>
      </c>
      <c r="Q721">
        <v>35</v>
      </c>
    </row>
    <row r="722" spans="16:17" x14ac:dyDescent="0.2">
      <c r="P722" s="16">
        <v>5957.35</v>
      </c>
      <c r="Q722">
        <v>19</v>
      </c>
    </row>
    <row r="723" spans="16:17" x14ac:dyDescent="0.2">
      <c r="P723" s="16">
        <v>5960.91</v>
      </c>
      <c r="Q723">
        <v>18</v>
      </c>
    </row>
    <row r="724" spans="16:17" x14ac:dyDescent="0.2">
      <c r="P724" s="16">
        <v>5966.89</v>
      </c>
      <c r="Q724">
        <v>42</v>
      </c>
    </row>
    <row r="725" spans="16:17" x14ac:dyDescent="0.2">
      <c r="P725" s="16">
        <v>5969.72</v>
      </c>
      <c r="Q725">
        <v>42</v>
      </c>
    </row>
    <row r="726" spans="16:17" x14ac:dyDescent="0.2">
      <c r="P726" s="16">
        <v>5972.38</v>
      </c>
      <c r="Q726">
        <v>33</v>
      </c>
    </row>
    <row r="727" spans="16:17" x14ac:dyDescent="0.2">
      <c r="P727" s="16">
        <v>5974.38</v>
      </c>
      <c r="Q727">
        <v>38</v>
      </c>
    </row>
    <row r="728" spans="16:17" x14ac:dyDescent="0.2">
      <c r="P728" s="16">
        <v>5976.83</v>
      </c>
      <c r="Q728">
        <v>38</v>
      </c>
    </row>
    <row r="729" spans="16:17" x14ac:dyDescent="0.2">
      <c r="P729" s="16">
        <v>5979.66</v>
      </c>
      <c r="Q729">
        <v>52</v>
      </c>
    </row>
    <row r="730" spans="16:17" x14ac:dyDescent="0.2">
      <c r="P730" s="16">
        <v>5979.73</v>
      </c>
      <c r="Q730">
        <v>42</v>
      </c>
    </row>
    <row r="731" spans="16:17" x14ac:dyDescent="0.2">
      <c r="P731" s="16">
        <v>5979.99</v>
      </c>
      <c r="Q731">
        <v>48</v>
      </c>
    </row>
    <row r="732" spans="16:17" x14ac:dyDescent="0.2">
      <c r="P732" s="16">
        <v>5989.52</v>
      </c>
      <c r="Q732">
        <v>34</v>
      </c>
    </row>
    <row r="733" spans="16:17" x14ac:dyDescent="0.2">
      <c r="P733" s="16">
        <v>5990.17</v>
      </c>
      <c r="Q733">
        <v>48</v>
      </c>
    </row>
    <row r="734" spans="16:17" x14ac:dyDescent="0.2">
      <c r="P734" s="16">
        <v>5993.62</v>
      </c>
      <c r="Q734">
        <v>42</v>
      </c>
    </row>
    <row r="735" spans="16:17" x14ac:dyDescent="0.2">
      <c r="P735" s="16">
        <v>6059.17</v>
      </c>
      <c r="Q735">
        <v>33</v>
      </c>
    </row>
    <row r="736" spans="16:17" x14ac:dyDescent="0.2">
      <c r="P736" s="16">
        <v>6061.8</v>
      </c>
      <c r="Q736">
        <v>26</v>
      </c>
    </row>
    <row r="737" spans="16:17" x14ac:dyDescent="0.2">
      <c r="P737" s="16">
        <v>6064.37</v>
      </c>
      <c r="Q737">
        <v>28</v>
      </c>
    </row>
    <row r="738" spans="16:17" x14ac:dyDescent="0.2">
      <c r="P738" s="16">
        <v>6067.13</v>
      </c>
      <c r="Q738">
        <v>38</v>
      </c>
    </row>
    <row r="739" spans="16:17" x14ac:dyDescent="0.2">
      <c r="P739" s="16">
        <v>6074.37</v>
      </c>
      <c r="Q739">
        <v>43</v>
      </c>
    </row>
    <row r="740" spans="16:17" x14ac:dyDescent="0.2">
      <c r="P740" s="16">
        <v>6079.67</v>
      </c>
      <c r="Q740">
        <v>38</v>
      </c>
    </row>
    <row r="741" spans="16:17" x14ac:dyDescent="0.2">
      <c r="P741" s="16">
        <v>6082.41</v>
      </c>
      <c r="Q741">
        <v>38</v>
      </c>
    </row>
    <row r="742" spans="16:17" x14ac:dyDescent="0.2">
      <c r="P742" s="16">
        <v>6098.38</v>
      </c>
      <c r="Q742">
        <v>52</v>
      </c>
    </row>
    <row r="743" spans="16:17" x14ac:dyDescent="0.2">
      <c r="P743" s="16">
        <v>6111.95</v>
      </c>
      <c r="Q743">
        <v>27</v>
      </c>
    </row>
    <row r="744" spans="16:17" x14ac:dyDescent="0.2">
      <c r="P744" s="16">
        <v>6112.35</v>
      </c>
      <c r="Q744">
        <v>37</v>
      </c>
    </row>
    <row r="745" spans="16:17" x14ac:dyDescent="0.2">
      <c r="P745" s="16">
        <v>6113.23</v>
      </c>
      <c r="Q745">
        <v>31</v>
      </c>
    </row>
    <row r="746" spans="16:17" x14ac:dyDescent="0.2">
      <c r="P746" s="16">
        <v>6117.49</v>
      </c>
      <c r="Q746">
        <v>39</v>
      </c>
    </row>
    <row r="747" spans="16:17" x14ac:dyDescent="0.2">
      <c r="P747" s="16">
        <v>6123.57</v>
      </c>
      <c r="Q747">
        <v>39</v>
      </c>
    </row>
    <row r="748" spans="16:17" x14ac:dyDescent="0.2">
      <c r="P748" s="16">
        <v>6128.8</v>
      </c>
      <c r="Q748">
        <v>32</v>
      </c>
    </row>
    <row r="749" spans="16:17" x14ac:dyDescent="0.2">
      <c r="P749" s="16">
        <v>6138.5</v>
      </c>
      <c r="Q749">
        <v>53</v>
      </c>
    </row>
    <row r="750" spans="16:17" x14ac:dyDescent="0.2">
      <c r="P750" s="16">
        <v>6138.58</v>
      </c>
      <c r="Q750">
        <v>44</v>
      </c>
    </row>
    <row r="751" spans="16:17" x14ac:dyDescent="0.2">
      <c r="P751" s="16">
        <v>6139.14</v>
      </c>
      <c r="Q751">
        <v>46</v>
      </c>
    </row>
    <row r="752" spans="16:17" x14ac:dyDescent="0.2">
      <c r="P752" s="16">
        <v>6147.12</v>
      </c>
      <c r="Q752">
        <v>52</v>
      </c>
    </row>
    <row r="753" spans="16:17" x14ac:dyDescent="0.2">
      <c r="P753" s="16">
        <v>6152.05</v>
      </c>
      <c r="Q753">
        <v>49</v>
      </c>
    </row>
    <row r="754" spans="16:17" x14ac:dyDescent="0.2">
      <c r="P754" s="16">
        <v>6159.57</v>
      </c>
      <c r="Q754">
        <v>37</v>
      </c>
    </row>
    <row r="755" spans="16:17" x14ac:dyDescent="0.2">
      <c r="P755" s="16">
        <v>6170.96</v>
      </c>
      <c r="Q755">
        <v>38</v>
      </c>
    </row>
    <row r="756" spans="16:17" x14ac:dyDescent="0.2">
      <c r="P756" s="16">
        <v>6183.32</v>
      </c>
      <c r="Q756">
        <v>37</v>
      </c>
    </row>
    <row r="757" spans="16:17" x14ac:dyDescent="0.2">
      <c r="P757" s="16">
        <v>6183.46</v>
      </c>
      <c r="Q757">
        <v>52</v>
      </c>
    </row>
    <row r="758" spans="16:17" x14ac:dyDescent="0.2">
      <c r="P758" s="16">
        <v>6184.3</v>
      </c>
      <c r="Q758">
        <v>34</v>
      </c>
    </row>
    <row r="759" spans="16:17" x14ac:dyDescent="0.2">
      <c r="P759" s="16">
        <v>6185.32</v>
      </c>
      <c r="Q759">
        <v>41</v>
      </c>
    </row>
    <row r="760" spans="16:17" x14ac:dyDescent="0.2">
      <c r="P760" s="16">
        <v>6186.13</v>
      </c>
      <c r="Q760">
        <v>41</v>
      </c>
    </row>
    <row r="761" spans="16:17" x14ac:dyDescent="0.2">
      <c r="P761" s="16">
        <v>6196.45</v>
      </c>
      <c r="Q761">
        <v>34</v>
      </c>
    </row>
    <row r="762" spans="16:17" x14ac:dyDescent="0.2">
      <c r="P762" s="16">
        <v>6198.75</v>
      </c>
      <c r="Q762">
        <v>37</v>
      </c>
    </row>
    <row r="763" spans="16:17" x14ac:dyDescent="0.2">
      <c r="P763" s="16">
        <v>6203.9</v>
      </c>
      <c r="Q763">
        <v>74</v>
      </c>
    </row>
    <row r="764" spans="16:17" x14ac:dyDescent="0.2">
      <c r="P764" s="16">
        <v>6207.26</v>
      </c>
      <c r="Q764">
        <v>23</v>
      </c>
    </row>
    <row r="765" spans="16:17" x14ac:dyDescent="0.2">
      <c r="P765" s="16">
        <v>6208.5</v>
      </c>
      <c r="Q765">
        <v>30</v>
      </c>
    </row>
    <row r="766" spans="16:17" x14ac:dyDescent="0.2">
      <c r="P766" s="16">
        <v>6219.93</v>
      </c>
      <c r="Q766">
        <v>50</v>
      </c>
    </row>
    <row r="767" spans="16:17" x14ac:dyDescent="0.2">
      <c r="P767" s="16">
        <v>6236.95</v>
      </c>
      <c r="Q767">
        <v>44</v>
      </c>
    </row>
    <row r="768" spans="16:17" x14ac:dyDescent="0.2">
      <c r="P768" s="16">
        <v>6238.3</v>
      </c>
      <c r="Q768">
        <v>39</v>
      </c>
    </row>
    <row r="769" spans="16:17" x14ac:dyDescent="0.2">
      <c r="P769" s="16">
        <v>6250.44</v>
      </c>
      <c r="Q769">
        <v>43</v>
      </c>
    </row>
    <row r="770" spans="16:17" x14ac:dyDescent="0.2">
      <c r="P770" s="16">
        <v>6253.85</v>
      </c>
      <c r="Q770">
        <v>50</v>
      </c>
    </row>
    <row r="771" spans="16:17" x14ac:dyDescent="0.2">
      <c r="P771" s="16">
        <v>6254.13</v>
      </c>
      <c r="Q771">
        <v>50</v>
      </c>
    </row>
    <row r="772" spans="16:17" x14ac:dyDescent="0.2">
      <c r="P772" s="16">
        <v>6255.38</v>
      </c>
      <c r="Q772">
        <v>52</v>
      </c>
    </row>
    <row r="773" spans="16:17" x14ac:dyDescent="0.2">
      <c r="P773" s="16">
        <v>6261.2</v>
      </c>
      <c r="Q773">
        <v>27</v>
      </c>
    </row>
    <row r="774" spans="16:17" x14ac:dyDescent="0.2">
      <c r="P774" s="16">
        <v>6269.33</v>
      </c>
      <c r="Q774">
        <v>38</v>
      </c>
    </row>
    <row r="775" spans="16:17" x14ac:dyDescent="0.2">
      <c r="P775" s="16">
        <v>6272.48</v>
      </c>
      <c r="Q775">
        <v>41</v>
      </c>
    </row>
    <row r="776" spans="16:17" x14ac:dyDescent="0.2">
      <c r="P776" s="16">
        <v>6276.3</v>
      </c>
      <c r="Q776">
        <v>29</v>
      </c>
    </row>
    <row r="777" spans="16:17" x14ac:dyDescent="0.2">
      <c r="P777" s="16">
        <v>6282.24</v>
      </c>
      <c r="Q777">
        <v>41</v>
      </c>
    </row>
    <row r="778" spans="16:17" x14ac:dyDescent="0.2">
      <c r="P778" s="16">
        <v>6289.75</v>
      </c>
      <c r="Q778">
        <v>41</v>
      </c>
    </row>
    <row r="779" spans="16:17" x14ac:dyDescent="0.2">
      <c r="P779" s="16">
        <v>6293.63</v>
      </c>
      <c r="Q779">
        <v>26</v>
      </c>
    </row>
    <row r="780" spans="16:17" x14ac:dyDescent="0.2">
      <c r="P780" s="16">
        <v>6302.23</v>
      </c>
      <c r="Q780">
        <v>48</v>
      </c>
    </row>
    <row r="781" spans="16:17" x14ac:dyDescent="0.2">
      <c r="P781" s="16">
        <v>6305.61</v>
      </c>
      <c r="Q781">
        <v>53</v>
      </c>
    </row>
    <row r="782" spans="16:17" x14ac:dyDescent="0.2">
      <c r="P782" s="16">
        <v>6311.11</v>
      </c>
      <c r="Q782">
        <v>18</v>
      </c>
    </row>
    <row r="783" spans="16:17" x14ac:dyDescent="0.2">
      <c r="P783" s="16">
        <v>6311.95</v>
      </c>
      <c r="Q783">
        <v>37</v>
      </c>
    </row>
    <row r="784" spans="16:17" x14ac:dyDescent="0.2">
      <c r="P784" s="16">
        <v>6313.76</v>
      </c>
      <c r="Q784">
        <v>37</v>
      </c>
    </row>
    <row r="785" spans="16:17" x14ac:dyDescent="0.2">
      <c r="P785" s="16">
        <v>6334.34</v>
      </c>
      <c r="Q785">
        <v>32</v>
      </c>
    </row>
    <row r="786" spans="16:17" x14ac:dyDescent="0.2">
      <c r="P786" s="16">
        <v>6335.64</v>
      </c>
      <c r="Q786">
        <v>36</v>
      </c>
    </row>
    <row r="787" spans="16:17" x14ac:dyDescent="0.2">
      <c r="P787" s="16">
        <v>6338.08</v>
      </c>
      <c r="Q787">
        <v>39</v>
      </c>
    </row>
    <row r="788" spans="16:17" x14ac:dyDescent="0.2">
      <c r="P788" s="16">
        <v>6356.27</v>
      </c>
      <c r="Q788">
        <v>39</v>
      </c>
    </row>
    <row r="789" spans="16:17" x14ac:dyDescent="0.2">
      <c r="P789" s="16">
        <v>6358.78</v>
      </c>
      <c r="Q789">
        <v>42</v>
      </c>
    </row>
    <row r="790" spans="16:17" x14ac:dyDescent="0.2">
      <c r="P790" s="16">
        <v>6360.99</v>
      </c>
      <c r="Q790">
        <v>33</v>
      </c>
    </row>
    <row r="791" spans="16:17" x14ac:dyDescent="0.2">
      <c r="P791" s="16">
        <v>6361.47</v>
      </c>
      <c r="Q791">
        <v>26</v>
      </c>
    </row>
    <row r="792" spans="16:17" x14ac:dyDescent="0.2">
      <c r="P792" s="16">
        <v>6367.31</v>
      </c>
      <c r="Q792">
        <v>52</v>
      </c>
    </row>
    <row r="793" spans="16:17" x14ac:dyDescent="0.2">
      <c r="P793" s="16">
        <v>6373.56</v>
      </c>
      <c r="Q793">
        <v>38</v>
      </c>
    </row>
    <row r="794" spans="16:17" x14ac:dyDescent="0.2">
      <c r="P794" s="16">
        <v>6374.16</v>
      </c>
      <c r="Q794">
        <v>46</v>
      </c>
    </row>
    <row r="795" spans="16:17" x14ac:dyDescent="0.2">
      <c r="P795" s="16">
        <v>6389.38</v>
      </c>
      <c r="Q795">
        <v>40</v>
      </c>
    </row>
    <row r="796" spans="16:17" x14ac:dyDescent="0.2">
      <c r="P796" s="16">
        <v>6389.53</v>
      </c>
      <c r="Q796">
        <v>25</v>
      </c>
    </row>
    <row r="797" spans="16:17" x14ac:dyDescent="0.2">
      <c r="P797" s="16">
        <v>6393.6</v>
      </c>
      <c r="Q797">
        <v>40</v>
      </c>
    </row>
    <row r="798" spans="16:17" x14ac:dyDescent="0.2">
      <c r="P798" s="16">
        <v>6402.29</v>
      </c>
      <c r="Q798">
        <v>35</v>
      </c>
    </row>
    <row r="799" spans="16:17" x14ac:dyDescent="0.2">
      <c r="P799" s="16">
        <v>6406.41</v>
      </c>
      <c r="Q799">
        <v>37</v>
      </c>
    </row>
    <row r="800" spans="16:17" x14ac:dyDescent="0.2">
      <c r="P800" s="16">
        <v>6407.05</v>
      </c>
      <c r="Q800">
        <v>52</v>
      </c>
    </row>
    <row r="801" spans="16:17" x14ac:dyDescent="0.2">
      <c r="P801" s="16">
        <v>6412.34</v>
      </c>
      <c r="Q801">
        <v>51</v>
      </c>
    </row>
    <row r="802" spans="16:17" x14ac:dyDescent="0.2">
      <c r="P802" s="16">
        <v>6414.18</v>
      </c>
      <c r="Q802">
        <v>35</v>
      </c>
    </row>
    <row r="803" spans="16:17" x14ac:dyDescent="0.2">
      <c r="P803" s="16">
        <v>6417.28</v>
      </c>
      <c r="Q803">
        <v>46</v>
      </c>
    </row>
    <row r="804" spans="16:17" x14ac:dyDescent="0.2">
      <c r="P804" s="16">
        <v>6423.48</v>
      </c>
      <c r="Q804">
        <v>47</v>
      </c>
    </row>
    <row r="805" spans="16:17" x14ac:dyDescent="0.2">
      <c r="P805" s="16">
        <v>6435.62</v>
      </c>
      <c r="Q805">
        <v>37</v>
      </c>
    </row>
    <row r="806" spans="16:17" x14ac:dyDescent="0.2">
      <c r="P806" s="16">
        <v>6455.86</v>
      </c>
      <c r="Q806">
        <v>38</v>
      </c>
    </row>
    <row r="807" spans="16:17" x14ac:dyDescent="0.2">
      <c r="P807" s="16">
        <v>6457.84</v>
      </c>
      <c r="Q807">
        <v>38</v>
      </c>
    </row>
    <row r="808" spans="16:17" x14ac:dyDescent="0.2">
      <c r="P808" s="16">
        <v>6473.15</v>
      </c>
      <c r="Q808">
        <v>41</v>
      </c>
    </row>
    <row r="809" spans="16:17" x14ac:dyDescent="0.2">
      <c r="P809" s="16">
        <v>6474.01</v>
      </c>
      <c r="Q809">
        <v>43</v>
      </c>
    </row>
    <row r="810" spans="16:17" x14ac:dyDescent="0.2">
      <c r="P810" s="16">
        <v>6481.67</v>
      </c>
      <c r="Q810">
        <v>52</v>
      </c>
    </row>
    <row r="811" spans="16:17" x14ac:dyDescent="0.2">
      <c r="P811" s="16">
        <v>6496.89</v>
      </c>
      <c r="Q811">
        <v>40</v>
      </c>
    </row>
    <row r="812" spans="16:17" x14ac:dyDescent="0.2">
      <c r="P812" s="16">
        <v>6500.24</v>
      </c>
      <c r="Q812">
        <v>40</v>
      </c>
    </row>
    <row r="813" spans="16:17" x14ac:dyDescent="0.2">
      <c r="P813" s="16">
        <v>6512.24</v>
      </c>
      <c r="Q813">
        <v>28</v>
      </c>
    </row>
    <row r="814" spans="16:17" x14ac:dyDescent="0.2">
      <c r="P814" s="16">
        <v>6529.21</v>
      </c>
      <c r="Q814">
        <v>46</v>
      </c>
    </row>
    <row r="815" spans="16:17" x14ac:dyDescent="0.2">
      <c r="P815" s="16">
        <v>6532.04</v>
      </c>
      <c r="Q815">
        <v>40</v>
      </c>
    </row>
    <row r="816" spans="16:17" x14ac:dyDescent="0.2">
      <c r="P816" s="16">
        <v>6536.68</v>
      </c>
      <c r="Q816">
        <v>40</v>
      </c>
    </row>
    <row r="817" spans="16:17" x14ac:dyDescent="0.2">
      <c r="P817" s="16">
        <v>6546.16</v>
      </c>
      <c r="Q817">
        <v>53</v>
      </c>
    </row>
    <row r="818" spans="16:17" x14ac:dyDescent="0.2">
      <c r="P818" s="16">
        <v>6548.2</v>
      </c>
      <c r="Q818">
        <v>36</v>
      </c>
    </row>
    <row r="819" spans="16:17" x14ac:dyDescent="0.2">
      <c r="P819" s="16">
        <v>6551.75</v>
      </c>
      <c r="Q819">
        <v>33</v>
      </c>
    </row>
    <row r="820" spans="16:17" x14ac:dyDescent="0.2">
      <c r="P820" s="16">
        <v>6552.01</v>
      </c>
      <c r="Q820">
        <v>54</v>
      </c>
    </row>
    <row r="821" spans="16:17" x14ac:dyDescent="0.2">
      <c r="P821" s="16">
        <v>6555.07</v>
      </c>
      <c r="Q821">
        <v>38</v>
      </c>
    </row>
    <row r="822" spans="16:17" x14ac:dyDescent="0.2">
      <c r="P822" s="16">
        <v>6571.02</v>
      </c>
      <c r="Q822">
        <v>41</v>
      </c>
    </row>
    <row r="823" spans="16:17" x14ac:dyDescent="0.2">
      <c r="P823" s="16">
        <v>6571.54</v>
      </c>
      <c r="Q823">
        <v>38</v>
      </c>
    </row>
    <row r="824" spans="16:17" x14ac:dyDescent="0.2">
      <c r="P824" s="16">
        <v>6593.51</v>
      </c>
      <c r="Q824">
        <v>40</v>
      </c>
    </row>
    <row r="825" spans="16:17" x14ac:dyDescent="0.2">
      <c r="P825" s="16">
        <v>6600.21</v>
      </c>
      <c r="Q825">
        <v>40</v>
      </c>
    </row>
    <row r="826" spans="16:17" x14ac:dyDescent="0.2">
      <c r="P826" s="16">
        <v>6600.36</v>
      </c>
      <c r="Q826">
        <v>40</v>
      </c>
    </row>
    <row r="827" spans="16:17" x14ac:dyDescent="0.2">
      <c r="P827" s="16">
        <v>6610.11</v>
      </c>
      <c r="Q827">
        <v>40</v>
      </c>
    </row>
    <row r="828" spans="16:17" x14ac:dyDescent="0.2">
      <c r="P828" s="16">
        <v>6630.31</v>
      </c>
      <c r="Q828">
        <v>49</v>
      </c>
    </row>
    <row r="829" spans="16:17" x14ac:dyDescent="0.2">
      <c r="P829" s="16">
        <v>6638.16</v>
      </c>
      <c r="Q829">
        <v>19</v>
      </c>
    </row>
    <row r="830" spans="16:17" x14ac:dyDescent="0.2">
      <c r="P830" s="16">
        <v>6639.3</v>
      </c>
      <c r="Q830">
        <v>33</v>
      </c>
    </row>
    <row r="831" spans="16:17" x14ac:dyDescent="0.2">
      <c r="P831" s="16">
        <v>6640.54</v>
      </c>
      <c r="Q831">
        <v>38</v>
      </c>
    </row>
    <row r="832" spans="16:17" x14ac:dyDescent="0.2">
      <c r="P832" s="16">
        <v>6651.26</v>
      </c>
      <c r="Q832">
        <v>52</v>
      </c>
    </row>
    <row r="833" spans="16:17" x14ac:dyDescent="0.2">
      <c r="P833" s="16">
        <v>6652.53</v>
      </c>
      <c r="Q833">
        <v>38</v>
      </c>
    </row>
    <row r="834" spans="16:17" x14ac:dyDescent="0.2">
      <c r="P834" s="16">
        <v>6653.79</v>
      </c>
      <c r="Q834">
        <v>33</v>
      </c>
    </row>
    <row r="835" spans="16:17" x14ac:dyDescent="0.2">
      <c r="P835" s="16">
        <v>6664.32</v>
      </c>
      <c r="Q835">
        <v>40</v>
      </c>
    </row>
    <row r="836" spans="16:17" x14ac:dyDescent="0.2">
      <c r="P836" s="16">
        <v>6664.69</v>
      </c>
      <c r="Q836">
        <v>41</v>
      </c>
    </row>
    <row r="837" spans="16:17" x14ac:dyDescent="0.2">
      <c r="P837" s="16">
        <v>6666.24</v>
      </c>
      <c r="Q837">
        <v>33</v>
      </c>
    </row>
    <row r="838" spans="16:17" x14ac:dyDescent="0.2">
      <c r="P838" s="16">
        <v>6686.43</v>
      </c>
      <c r="Q838">
        <v>37</v>
      </c>
    </row>
    <row r="839" spans="16:17" x14ac:dyDescent="0.2">
      <c r="P839" s="16">
        <v>6700.56</v>
      </c>
      <c r="Q839">
        <v>54</v>
      </c>
    </row>
    <row r="840" spans="16:17" x14ac:dyDescent="0.2">
      <c r="P840" s="16">
        <v>6706.47</v>
      </c>
      <c r="Q840">
        <v>51</v>
      </c>
    </row>
    <row r="841" spans="16:17" x14ac:dyDescent="0.2">
      <c r="P841" s="16">
        <v>6710.19</v>
      </c>
      <c r="Q841">
        <v>39</v>
      </c>
    </row>
    <row r="842" spans="16:17" x14ac:dyDescent="0.2">
      <c r="P842" s="16">
        <v>6721.37</v>
      </c>
      <c r="Q842">
        <v>28</v>
      </c>
    </row>
    <row r="843" spans="16:17" x14ac:dyDescent="0.2">
      <c r="P843" s="16">
        <v>6737.98</v>
      </c>
      <c r="Q843">
        <v>44</v>
      </c>
    </row>
    <row r="844" spans="16:17" x14ac:dyDescent="0.2">
      <c r="P844" s="16">
        <v>6738.84</v>
      </c>
      <c r="Q844">
        <v>54</v>
      </c>
    </row>
    <row r="845" spans="16:17" x14ac:dyDescent="0.2">
      <c r="P845" s="16">
        <v>6746.74</v>
      </c>
      <c r="Q845">
        <v>36</v>
      </c>
    </row>
    <row r="846" spans="16:17" x14ac:dyDescent="0.2">
      <c r="P846" s="16">
        <v>6748.59</v>
      </c>
      <c r="Q846">
        <v>37</v>
      </c>
    </row>
    <row r="847" spans="16:17" x14ac:dyDescent="0.2">
      <c r="P847" s="16">
        <v>6749.63</v>
      </c>
      <c r="Q847">
        <v>52</v>
      </c>
    </row>
    <row r="848" spans="16:17" x14ac:dyDescent="0.2">
      <c r="P848" s="16">
        <v>6750.27</v>
      </c>
      <c r="Q848">
        <v>56</v>
      </c>
    </row>
    <row r="849" spans="16:17" x14ac:dyDescent="0.2">
      <c r="P849" s="16">
        <v>6753.04</v>
      </c>
      <c r="Q849">
        <v>34</v>
      </c>
    </row>
    <row r="850" spans="16:17" x14ac:dyDescent="0.2">
      <c r="P850" s="16">
        <v>6770.19</v>
      </c>
      <c r="Q850">
        <v>41</v>
      </c>
    </row>
    <row r="851" spans="16:17" x14ac:dyDescent="0.2">
      <c r="P851" s="16">
        <v>6775.96</v>
      </c>
      <c r="Q851">
        <v>41</v>
      </c>
    </row>
    <row r="852" spans="16:17" x14ac:dyDescent="0.2">
      <c r="P852" s="16">
        <v>6781.35</v>
      </c>
      <c r="Q852">
        <v>41</v>
      </c>
    </row>
    <row r="853" spans="16:17" x14ac:dyDescent="0.2">
      <c r="P853" s="16">
        <v>6781.52</v>
      </c>
      <c r="Q853">
        <v>42</v>
      </c>
    </row>
    <row r="854" spans="16:17" x14ac:dyDescent="0.2">
      <c r="P854" s="16">
        <v>6796.86</v>
      </c>
      <c r="Q854">
        <v>37</v>
      </c>
    </row>
    <row r="855" spans="16:17" x14ac:dyDescent="0.2">
      <c r="P855" s="16">
        <v>6799.46</v>
      </c>
      <c r="Q855">
        <v>31</v>
      </c>
    </row>
    <row r="856" spans="16:17" x14ac:dyDescent="0.2">
      <c r="P856" s="16">
        <v>6809.46</v>
      </c>
      <c r="Q856">
        <v>47</v>
      </c>
    </row>
    <row r="857" spans="16:17" x14ac:dyDescent="0.2">
      <c r="P857" s="16">
        <v>6827.69</v>
      </c>
      <c r="Q857">
        <v>28</v>
      </c>
    </row>
    <row r="858" spans="16:17" x14ac:dyDescent="0.2">
      <c r="P858" s="16">
        <v>6837.37</v>
      </c>
      <c r="Q858">
        <v>43</v>
      </c>
    </row>
    <row r="859" spans="16:17" x14ac:dyDescent="0.2">
      <c r="P859" s="16">
        <v>6842.28</v>
      </c>
      <c r="Q859">
        <v>22</v>
      </c>
    </row>
    <row r="860" spans="16:17" x14ac:dyDescent="0.2">
      <c r="P860" s="16">
        <v>6843.17</v>
      </c>
      <c r="Q860">
        <v>45</v>
      </c>
    </row>
    <row r="861" spans="16:17" x14ac:dyDescent="0.2">
      <c r="P861" s="16">
        <v>6849.03</v>
      </c>
      <c r="Q861">
        <v>43</v>
      </c>
    </row>
    <row r="862" spans="16:17" x14ac:dyDescent="0.2">
      <c r="P862" s="16">
        <v>6858.48</v>
      </c>
      <c r="Q862">
        <v>41</v>
      </c>
    </row>
    <row r="863" spans="16:17" x14ac:dyDescent="0.2">
      <c r="P863" s="16">
        <v>6863.49</v>
      </c>
      <c r="Q863">
        <v>44</v>
      </c>
    </row>
    <row r="864" spans="16:17" x14ac:dyDescent="0.2">
      <c r="P864" s="16">
        <v>6868.39</v>
      </c>
      <c r="Q864">
        <v>53</v>
      </c>
    </row>
    <row r="865" spans="16:17" x14ac:dyDescent="0.2">
      <c r="P865" s="16">
        <v>6875.96</v>
      </c>
      <c r="Q865">
        <v>41</v>
      </c>
    </row>
    <row r="866" spans="16:17" x14ac:dyDescent="0.2">
      <c r="P866" s="16">
        <v>6876.53</v>
      </c>
      <c r="Q866">
        <v>18</v>
      </c>
    </row>
    <row r="867" spans="16:17" x14ac:dyDescent="0.2">
      <c r="P867" s="16">
        <v>6877.98</v>
      </c>
      <c r="Q867">
        <v>37</v>
      </c>
    </row>
    <row r="868" spans="16:17" x14ac:dyDescent="0.2">
      <c r="P868" s="16">
        <v>6895.19</v>
      </c>
      <c r="Q868">
        <v>33</v>
      </c>
    </row>
    <row r="869" spans="16:17" x14ac:dyDescent="0.2">
      <c r="P869" s="16">
        <v>6933.24</v>
      </c>
      <c r="Q869">
        <v>38</v>
      </c>
    </row>
    <row r="870" spans="16:17" x14ac:dyDescent="0.2">
      <c r="P870" s="16">
        <v>6938.11</v>
      </c>
      <c r="Q870">
        <v>44</v>
      </c>
    </row>
    <row r="871" spans="16:17" x14ac:dyDescent="0.2">
      <c r="P871" s="16">
        <v>6940.91</v>
      </c>
      <c r="Q871">
        <v>42</v>
      </c>
    </row>
    <row r="872" spans="16:17" x14ac:dyDescent="0.2">
      <c r="P872" s="16">
        <v>6940.94</v>
      </c>
      <c r="Q872">
        <v>42</v>
      </c>
    </row>
    <row r="873" spans="16:17" x14ac:dyDescent="0.2">
      <c r="P873" s="16">
        <v>6948.7</v>
      </c>
      <c r="Q873">
        <v>44</v>
      </c>
    </row>
    <row r="874" spans="16:17" x14ac:dyDescent="0.2">
      <c r="P874" s="16">
        <v>6951.12</v>
      </c>
      <c r="Q874">
        <v>42</v>
      </c>
    </row>
    <row r="875" spans="16:17" x14ac:dyDescent="0.2">
      <c r="P875" s="16">
        <v>6965.21</v>
      </c>
      <c r="Q875">
        <v>48</v>
      </c>
    </row>
    <row r="876" spans="16:17" x14ac:dyDescent="0.2">
      <c r="P876" s="16">
        <v>6985.51</v>
      </c>
      <c r="Q876">
        <v>37</v>
      </c>
    </row>
    <row r="877" spans="16:17" x14ac:dyDescent="0.2">
      <c r="P877" s="16">
        <v>6986.7</v>
      </c>
      <c r="Q877">
        <v>40</v>
      </c>
    </row>
    <row r="878" spans="16:17" x14ac:dyDescent="0.2">
      <c r="P878" s="16">
        <v>6989.95</v>
      </c>
      <c r="Q878">
        <v>40</v>
      </c>
    </row>
    <row r="879" spans="16:17" x14ac:dyDescent="0.2">
      <c r="P879" s="16">
        <v>7003.1</v>
      </c>
      <c r="Q879">
        <v>53</v>
      </c>
    </row>
    <row r="880" spans="16:17" x14ac:dyDescent="0.2">
      <c r="P880" s="16">
        <v>7033.08</v>
      </c>
      <c r="Q880">
        <v>45</v>
      </c>
    </row>
    <row r="881" spans="16:17" x14ac:dyDescent="0.2">
      <c r="P881" s="16">
        <v>7042.11</v>
      </c>
      <c r="Q881">
        <v>27</v>
      </c>
    </row>
    <row r="882" spans="16:17" x14ac:dyDescent="0.2">
      <c r="P882" s="16">
        <v>7045.5</v>
      </c>
      <c r="Q882">
        <v>42</v>
      </c>
    </row>
    <row r="883" spans="16:17" x14ac:dyDescent="0.2">
      <c r="P883" s="16">
        <v>7046.72</v>
      </c>
      <c r="Q883">
        <v>42</v>
      </c>
    </row>
    <row r="884" spans="16:17" x14ac:dyDescent="0.2">
      <c r="P884" s="16">
        <v>7050.02</v>
      </c>
      <c r="Q884">
        <v>42</v>
      </c>
    </row>
    <row r="885" spans="16:17" x14ac:dyDescent="0.2">
      <c r="P885" s="16">
        <v>7050.64</v>
      </c>
      <c r="Q885">
        <v>42</v>
      </c>
    </row>
    <row r="886" spans="16:17" x14ac:dyDescent="0.2">
      <c r="P886" s="16">
        <v>7054.41</v>
      </c>
      <c r="Q886">
        <v>44</v>
      </c>
    </row>
    <row r="887" spans="16:17" x14ac:dyDescent="0.2">
      <c r="P887" s="16">
        <v>7077.19</v>
      </c>
      <c r="Q887">
        <v>40</v>
      </c>
    </row>
    <row r="888" spans="16:17" x14ac:dyDescent="0.2">
      <c r="P888" s="16">
        <v>7096.98</v>
      </c>
      <c r="Q888">
        <v>30</v>
      </c>
    </row>
    <row r="889" spans="16:17" x14ac:dyDescent="0.2">
      <c r="P889" s="16">
        <v>7106.81</v>
      </c>
      <c r="Q889">
        <v>35</v>
      </c>
    </row>
    <row r="890" spans="16:17" x14ac:dyDescent="0.2">
      <c r="P890" s="16">
        <v>7125.25</v>
      </c>
      <c r="Q890">
        <v>54</v>
      </c>
    </row>
    <row r="891" spans="16:17" x14ac:dyDescent="0.2">
      <c r="P891" s="16">
        <v>7128.64</v>
      </c>
      <c r="Q891">
        <v>29</v>
      </c>
    </row>
    <row r="892" spans="16:17" x14ac:dyDescent="0.2">
      <c r="P892" s="16">
        <v>7133.9</v>
      </c>
      <c r="Q892">
        <v>38</v>
      </c>
    </row>
    <row r="893" spans="16:17" x14ac:dyDescent="0.2">
      <c r="P893" s="16">
        <v>7144.4</v>
      </c>
      <c r="Q893">
        <v>23</v>
      </c>
    </row>
    <row r="894" spans="16:17" x14ac:dyDescent="0.2">
      <c r="P894" s="16">
        <v>7144.86</v>
      </c>
      <c r="Q894">
        <v>38</v>
      </c>
    </row>
    <row r="895" spans="16:17" x14ac:dyDescent="0.2">
      <c r="P895" s="16">
        <v>7147.11</v>
      </c>
      <c r="Q895">
        <v>46</v>
      </c>
    </row>
    <row r="896" spans="16:17" x14ac:dyDescent="0.2">
      <c r="P896" s="16">
        <v>7147.47</v>
      </c>
      <c r="Q896">
        <v>44</v>
      </c>
    </row>
    <row r="897" spans="16:17" x14ac:dyDescent="0.2">
      <c r="P897" s="16">
        <v>7151.09</v>
      </c>
      <c r="Q897">
        <v>38</v>
      </c>
    </row>
    <row r="898" spans="16:17" x14ac:dyDescent="0.2">
      <c r="P898" s="16">
        <v>7152.67</v>
      </c>
      <c r="Q898">
        <v>44</v>
      </c>
    </row>
    <row r="899" spans="16:17" x14ac:dyDescent="0.2">
      <c r="P899" s="16">
        <v>7153.55</v>
      </c>
      <c r="Q899">
        <v>41</v>
      </c>
    </row>
    <row r="900" spans="16:17" x14ac:dyDescent="0.2">
      <c r="P900" s="16">
        <v>7160.09</v>
      </c>
      <c r="Q900">
        <v>42</v>
      </c>
    </row>
    <row r="901" spans="16:17" x14ac:dyDescent="0.2">
      <c r="P901" s="16">
        <v>7160.33</v>
      </c>
      <c r="Q901">
        <v>42</v>
      </c>
    </row>
    <row r="902" spans="16:17" x14ac:dyDescent="0.2">
      <c r="P902" s="16">
        <v>7162.01</v>
      </c>
      <c r="Q902">
        <v>42</v>
      </c>
    </row>
    <row r="903" spans="16:17" x14ac:dyDescent="0.2">
      <c r="P903" s="16">
        <v>7173.36</v>
      </c>
      <c r="Q903">
        <v>40</v>
      </c>
    </row>
    <row r="904" spans="16:17" x14ac:dyDescent="0.2">
      <c r="P904" s="16">
        <v>7175.51</v>
      </c>
      <c r="Q904">
        <v>47</v>
      </c>
    </row>
    <row r="905" spans="16:17" x14ac:dyDescent="0.2">
      <c r="P905" s="16">
        <v>7179.52</v>
      </c>
      <c r="Q905">
        <v>54</v>
      </c>
    </row>
    <row r="906" spans="16:17" x14ac:dyDescent="0.2">
      <c r="P906" s="16">
        <v>7196.87</v>
      </c>
      <c r="Q906">
        <v>40</v>
      </c>
    </row>
    <row r="907" spans="16:17" x14ac:dyDescent="0.2">
      <c r="P907" s="16">
        <v>7201.7</v>
      </c>
      <c r="Q907">
        <v>39</v>
      </c>
    </row>
    <row r="908" spans="16:17" x14ac:dyDescent="0.2">
      <c r="P908" s="16">
        <v>7209.49</v>
      </c>
      <c r="Q908">
        <v>39</v>
      </c>
    </row>
    <row r="909" spans="16:17" x14ac:dyDescent="0.2">
      <c r="P909" s="16">
        <v>7220.25</v>
      </c>
      <c r="Q909">
        <v>31</v>
      </c>
    </row>
    <row r="910" spans="16:17" x14ac:dyDescent="0.2">
      <c r="P910" s="16">
        <v>7222.79</v>
      </c>
      <c r="Q910">
        <v>45</v>
      </c>
    </row>
    <row r="911" spans="16:17" x14ac:dyDescent="0.2">
      <c r="P911" s="16">
        <v>7228.22</v>
      </c>
      <c r="Q911">
        <v>36</v>
      </c>
    </row>
    <row r="912" spans="16:17" x14ac:dyDescent="0.2">
      <c r="P912" s="16">
        <v>7243.81</v>
      </c>
      <c r="Q912">
        <v>36</v>
      </c>
    </row>
    <row r="913" spans="16:17" x14ac:dyDescent="0.2">
      <c r="P913" s="16">
        <v>7248.71</v>
      </c>
      <c r="Q913">
        <v>40</v>
      </c>
    </row>
    <row r="914" spans="16:17" x14ac:dyDescent="0.2">
      <c r="P914" s="16">
        <v>7256.72</v>
      </c>
      <c r="Q914">
        <v>41</v>
      </c>
    </row>
    <row r="915" spans="16:17" x14ac:dyDescent="0.2">
      <c r="P915" s="16">
        <v>7261.74</v>
      </c>
      <c r="Q915">
        <v>41</v>
      </c>
    </row>
    <row r="916" spans="16:17" x14ac:dyDescent="0.2">
      <c r="P916" s="16">
        <v>7265.58</v>
      </c>
      <c r="Q916">
        <v>49</v>
      </c>
    </row>
    <row r="917" spans="16:17" x14ac:dyDescent="0.2">
      <c r="P917" s="16">
        <v>7265.7</v>
      </c>
      <c r="Q917">
        <v>41</v>
      </c>
    </row>
    <row r="918" spans="16:17" x14ac:dyDescent="0.2">
      <c r="P918" s="16">
        <v>7273.02</v>
      </c>
      <c r="Q918">
        <v>46</v>
      </c>
    </row>
    <row r="919" spans="16:17" x14ac:dyDescent="0.2">
      <c r="P919" s="16">
        <v>7281.51</v>
      </c>
      <c r="Q919">
        <v>37</v>
      </c>
    </row>
    <row r="920" spans="16:17" x14ac:dyDescent="0.2">
      <c r="P920" s="16">
        <v>7302.46</v>
      </c>
      <c r="Q920">
        <v>56</v>
      </c>
    </row>
    <row r="921" spans="16:17" x14ac:dyDescent="0.2">
      <c r="P921" s="16">
        <v>7304.65</v>
      </c>
      <c r="Q921">
        <v>58</v>
      </c>
    </row>
    <row r="922" spans="16:17" x14ac:dyDescent="0.2">
      <c r="P922" s="16">
        <v>7318.21</v>
      </c>
      <c r="Q922">
        <v>57</v>
      </c>
    </row>
    <row r="923" spans="16:17" x14ac:dyDescent="0.2">
      <c r="P923" s="16">
        <v>7318.22</v>
      </c>
      <c r="Q923">
        <v>50</v>
      </c>
    </row>
    <row r="924" spans="16:17" x14ac:dyDescent="0.2">
      <c r="P924" s="16">
        <v>7322.86</v>
      </c>
      <c r="Q924">
        <v>57</v>
      </c>
    </row>
    <row r="925" spans="16:17" x14ac:dyDescent="0.2">
      <c r="P925" s="16">
        <v>7323.73</v>
      </c>
      <c r="Q925">
        <v>18</v>
      </c>
    </row>
    <row r="926" spans="16:17" x14ac:dyDescent="0.2">
      <c r="P926" s="16">
        <v>7325.05</v>
      </c>
      <c r="Q926">
        <v>43</v>
      </c>
    </row>
    <row r="927" spans="16:17" x14ac:dyDescent="0.2">
      <c r="P927" s="16">
        <v>7325.47</v>
      </c>
      <c r="Q927">
        <v>38</v>
      </c>
    </row>
    <row r="928" spans="16:17" x14ac:dyDescent="0.2">
      <c r="P928" s="16">
        <v>7337.75</v>
      </c>
      <c r="Q928">
        <v>43</v>
      </c>
    </row>
    <row r="929" spans="16:17" x14ac:dyDescent="0.2">
      <c r="P929" s="16">
        <v>7339.93</v>
      </c>
      <c r="Q929">
        <v>36</v>
      </c>
    </row>
    <row r="930" spans="16:17" x14ac:dyDescent="0.2">
      <c r="P930" s="16">
        <v>7345.08</v>
      </c>
      <c r="Q930">
        <v>45</v>
      </c>
    </row>
    <row r="931" spans="16:17" x14ac:dyDescent="0.2">
      <c r="P931" s="16">
        <v>7345.73</v>
      </c>
      <c r="Q931">
        <v>43</v>
      </c>
    </row>
    <row r="932" spans="16:17" x14ac:dyDescent="0.2">
      <c r="P932" s="16">
        <v>7348.14</v>
      </c>
      <c r="Q932">
        <v>45</v>
      </c>
    </row>
    <row r="933" spans="16:17" x14ac:dyDescent="0.2">
      <c r="P933" s="16">
        <v>7349.12</v>
      </c>
      <c r="Q933">
        <v>29</v>
      </c>
    </row>
    <row r="934" spans="16:17" x14ac:dyDescent="0.2">
      <c r="P934" s="16">
        <v>7357.49</v>
      </c>
      <c r="Q934">
        <v>39</v>
      </c>
    </row>
    <row r="935" spans="16:17" x14ac:dyDescent="0.2">
      <c r="P935" s="16">
        <v>7358.18</v>
      </c>
      <c r="Q935">
        <v>41</v>
      </c>
    </row>
    <row r="936" spans="16:17" x14ac:dyDescent="0.2">
      <c r="P936" s="16">
        <v>7362.31</v>
      </c>
      <c r="Q936">
        <v>57</v>
      </c>
    </row>
    <row r="937" spans="16:17" x14ac:dyDescent="0.2">
      <c r="P937" s="16">
        <v>7371.77</v>
      </c>
      <c r="Q937">
        <v>41</v>
      </c>
    </row>
    <row r="938" spans="16:17" x14ac:dyDescent="0.2">
      <c r="P938" s="16">
        <v>7388.85</v>
      </c>
      <c r="Q938">
        <v>29</v>
      </c>
    </row>
    <row r="939" spans="16:17" x14ac:dyDescent="0.2">
      <c r="P939" s="16">
        <v>7403.98</v>
      </c>
      <c r="Q939">
        <v>57</v>
      </c>
    </row>
    <row r="940" spans="16:17" x14ac:dyDescent="0.2">
      <c r="P940" s="16">
        <v>7418.52</v>
      </c>
      <c r="Q940">
        <v>39</v>
      </c>
    </row>
    <row r="941" spans="16:17" x14ac:dyDescent="0.2">
      <c r="P941" s="16">
        <v>7419.48</v>
      </c>
      <c r="Q941">
        <v>44</v>
      </c>
    </row>
    <row r="942" spans="16:17" x14ac:dyDescent="0.2">
      <c r="P942" s="16">
        <v>7421.19</v>
      </c>
      <c r="Q942">
        <v>44</v>
      </c>
    </row>
    <row r="943" spans="16:17" x14ac:dyDescent="0.2">
      <c r="P943" s="16">
        <v>7441.05</v>
      </c>
      <c r="Q943">
        <v>45</v>
      </c>
    </row>
    <row r="944" spans="16:17" x14ac:dyDescent="0.2">
      <c r="P944" s="16">
        <v>7441.5</v>
      </c>
      <c r="Q944">
        <v>43</v>
      </c>
    </row>
    <row r="945" spans="16:17" x14ac:dyDescent="0.2">
      <c r="P945" s="16">
        <v>7443.64</v>
      </c>
      <c r="Q945">
        <v>42</v>
      </c>
    </row>
    <row r="946" spans="16:17" x14ac:dyDescent="0.2">
      <c r="P946" s="16">
        <v>7445.92</v>
      </c>
      <c r="Q946">
        <v>45</v>
      </c>
    </row>
    <row r="947" spans="16:17" x14ac:dyDescent="0.2">
      <c r="P947" s="16">
        <v>7448.4</v>
      </c>
      <c r="Q947">
        <v>45</v>
      </c>
    </row>
    <row r="948" spans="16:17" x14ac:dyDescent="0.2">
      <c r="P948" s="16">
        <v>7450.36</v>
      </c>
      <c r="Q948">
        <v>22</v>
      </c>
    </row>
    <row r="949" spans="16:17" x14ac:dyDescent="0.2">
      <c r="P949" s="16">
        <v>7463.51</v>
      </c>
      <c r="Q949">
        <v>55</v>
      </c>
    </row>
    <row r="950" spans="16:17" x14ac:dyDescent="0.2">
      <c r="P950" s="16">
        <v>7487.38</v>
      </c>
      <c r="Q950">
        <v>26</v>
      </c>
    </row>
    <row r="951" spans="16:17" x14ac:dyDescent="0.2">
      <c r="P951" s="16">
        <v>7494.63</v>
      </c>
      <c r="Q951">
        <v>34</v>
      </c>
    </row>
    <row r="952" spans="16:17" x14ac:dyDescent="0.2">
      <c r="P952" s="16">
        <v>7504.3</v>
      </c>
      <c r="Q952">
        <v>25</v>
      </c>
    </row>
    <row r="953" spans="16:17" x14ac:dyDescent="0.2">
      <c r="P953" s="16">
        <v>7512.27</v>
      </c>
      <c r="Q953">
        <v>39</v>
      </c>
    </row>
    <row r="954" spans="16:17" x14ac:dyDescent="0.2">
      <c r="P954" s="16">
        <v>7518.03</v>
      </c>
      <c r="Q954">
        <v>44</v>
      </c>
    </row>
    <row r="955" spans="16:17" x14ac:dyDescent="0.2">
      <c r="P955" s="16">
        <v>7526.71</v>
      </c>
      <c r="Q955">
        <v>46</v>
      </c>
    </row>
    <row r="956" spans="16:17" x14ac:dyDescent="0.2">
      <c r="P956" s="16">
        <v>7531.7</v>
      </c>
      <c r="Q956">
        <v>44</v>
      </c>
    </row>
    <row r="957" spans="16:17" x14ac:dyDescent="0.2">
      <c r="P957" s="16">
        <v>7537.16</v>
      </c>
      <c r="Q957">
        <v>38</v>
      </c>
    </row>
    <row r="958" spans="16:17" x14ac:dyDescent="0.2">
      <c r="P958" s="16">
        <v>7538.52</v>
      </c>
      <c r="Q958">
        <v>34</v>
      </c>
    </row>
    <row r="959" spans="16:17" x14ac:dyDescent="0.2">
      <c r="P959" s="16">
        <v>7567.13</v>
      </c>
      <c r="Q959">
        <v>28</v>
      </c>
    </row>
    <row r="960" spans="16:17" x14ac:dyDescent="0.2">
      <c r="P960" s="16">
        <v>7585.62</v>
      </c>
      <c r="Q960">
        <v>55</v>
      </c>
    </row>
    <row r="961" spans="16:17" x14ac:dyDescent="0.2">
      <c r="P961" s="16">
        <v>7607.03</v>
      </c>
      <c r="Q961">
        <v>25</v>
      </c>
    </row>
    <row r="962" spans="16:17" x14ac:dyDescent="0.2">
      <c r="P962" s="16">
        <v>7609.6</v>
      </c>
      <c r="Q962">
        <v>54</v>
      </c>
    </row>
    <row r="963" spans="16:17" x14ac:dyDescent="0.2">
      <c r="P963" s="16">
        <v>7623.13</v>
      </c>
      <c r="Q963">
        <v>26</v>
      </c>
    </row>
    <row r="964" spans="16:17" x14ac:dyDescent="0.2">
      <c r="P964" s="16">
        <v>7623.52</v>
      </c>
      <c r="Q964">
        <v>44</v>
      </c>
    </row>
    <row r="965" spans="16:17" x14ac:dyDescent="0.2">
      <c r="P965" s="16">
        <v>7624.63</v>
      </c>
      <c r="Q965">
        <v>44</v>
      </c>
    </row>
    <row r="966" spans="16:17" x14ac:dyDescent="0.2">
      <c r="P966" s="16">
        <v>7626.99</v>
      </c>
      <c r="Q966">
        <v>44</v>
      </c>
    </row>
    <row r="967" spans="16:17" x14ac:dyDescent="0.2">
      <c r="P967" s="16">
        <v>7633.72</v>
      </c>
      <c r="Q967">
        <v>44</v>
      </c>
    </row>
    <row r="968" spans="16:17" x14ac:dyDescent="0.2">
      <c r="P968" s="16">
        <v>7636.92</v>
      </c>
      <c r="Q968">
        <v>21</v>
      </c>
    </row>
    <row r="969" spans="16:17" x14ac:dyDescent="0.2">
      <c r="P969" s="16">
        <v>7639.42</v>
      </c>
      <c r="Q969">
        <v>42</v>
      </c>
    </row>
    <row r="970" spans="16:17" x14ac:dyDescent="0.2">
      <c r="P970" s="16">
        <v>7640.31</v>
      </c>
      <c r="Q970">
        <v>42</v>
      </c>
    </row>
    <row r="971" spans="16:17" x14ac:dyDescent="0.2">
      <c r="P971" s="16">
        <v>7642.05</v>
      </c>
      <c r="Q971">
        <v>23</v>
      </c>
    </row>
    <row r="972" spans="16:17" x14ac:dyDescent="0.2">
      <c r="P972" s="16">
        <v>7650.77</v>
      </c>
      <c r="Q972">
        <v>42</v>
      </c>
    </row>
    <row r="973" spans="16:17" x14ac:dyDescent="0.2">
      <c r="P973" s="16">
        <v>7650.8</v>
      </c>
      <c r="Q973">
        <v>29</v>
      </c>
    </row>
    <row r="974" spans="16:17" x14ac:dyDescent="0.2">
      <c r="P974" s="16">
        <v>7652.26</v>
      </c>
      <c r="Q974">
        <v>24</v>
      </c>
    </row>
    <row r="975" spans="16:17" x14ac:dyDescent="0.2">
      <c r="P975" s="16">
        <v>7657.69</v>
      </c>
      <c r="Q975">
        <v>57</v>
      </c>
    </row>
    <row r="976" spans="16:17" x14ac:dyDescent="0.2">
      <c r="P976" s="16">
        <v>7662.47</v>
      </c>
      <c r="Q976">
        <v>46</v>
      </c>
    </row>
    <row r="977" spans="16:17" x14ac:dyDescent="0.2">
      <c r="P977" s="16">
        <v>7670.75</v>
      </c>
      <c r="Q977">
        <v>26</v>
      </c>
    </row>
    <row r="978" spans="16:17" x14ac:dyDescent="0.2">
      <c r="P978" s="16">
        <v>7676.4</v>
      </c>
      <c r="Q978">
        <v>27</v>
      </c>
    </row>
    <row r="979" spans="16:17" x14ac:dyDescent="0.2">
      <c r="P979" s="16">
        <v>7680.92</v>
      </c>
      <c r="Q979">
        <v>51</v>
      </c>
    </row>
    <row r="980" spans="16:17" x14ac:dyDescent="0.2">
      <c r="P980" s="16">
        <v>7681.17</v>
      </c>
      <c r="Q980">
        <v>41</v>
      </c>
    </row>
    <row r="981" spans="16:17" x14ac:dyDescent="0.2">
      <c r="P981" s="16">
        <v>7682.67</v>
      </c>
      <c r="Q981">
        <v>40</v>
      </c>
    </row>
    <row r="982" spans="16:17" x14ac:dyDescent="0.2">
      <c r="P982" s="16">
        <v>7684.62</v>
      </c>
      <c r="Q982">
        <v>35</v>
      </c>
    </row>
    <row r="983" spans="16:17" x14ac:dyDescent="0.2">
      <c r="P983" s="16">
        <v>7726.85</v>
      </c>
      <c r="Q983">
        <v>44</v>
      </c>
    </row>
    <row r="984" spans="16:17" x14ac:dyDescent="0.2">
      <c r="P984" s="16">
        <v>7727.25</v>
      </c>
      <c r="Q984">
        <v>44</v>
      </c>
    </row>
    <row r="985" spans="16:17" x14ac:dyDescent="0.2">
      <c r="P985" s="16">
        <v>7729.65</v>
      </c>
      <c r="Q985">
        <v>42</v>
      </c>
    </row>
    <row r="986" spans="16:17" x14ac:dyDescent="0.2">
      <c r="P986" s="16">
        <v>7731.43</v>
      </c>
      <c r="Q986">
        <v>44</v>
      </c>
    </row>
    <row r="987" spans="16:17" x14ac:dyDescent="0.2">
      <c r="P987" s="16">
        <v>7731.86</v>
      </c>
      <c r="Q987">
        <v>45</v>
      </c>
    </row>
    <row r="988" spans="16:17" x14ac:dyDescent="0.2">
      <c r="P988" s="16">
        <v>7736.39</v>
      </c>
      <c r="Q988">
        <v>57</v>
      </c>
    </row>
    <row r="989" spans="16:17" x14ac:dyDescent="0.2">
      <c r="P989" s="16">
        <v>7740.34</v>
      </c>
      <c r="Q989">
        <v>44</v>
      </c>
    </row>
    <row r="990" spans="16:17" x14ac:dyDescent="0.2">
      <c r="P990" s="16">
        <v>7742.11</v>
      </c>
      <c r="Q990">
        <v>46</v>
      </c>
    </row>
    <row r="991" spans="16:17" x14ac:dyDescent="0.2">
      <c r="P991" s="16">
        <v>7749.16</v>
      </c>
      <c r="Q991">
        <v>41</v>
      </c>
    </row>
    <row r="992" spans="16:17" x14ac:dyDescent="0.2">
      <c r="P992" s="16">
        <v>7763.06</v>
      </c>
      <c r="Q992">
        <v>25</v>
      </c>
    </row>
    <row r="993" spans="16:17" x14ac:dyDescent="0.2">
      <c r="P993" s="16">
        <v>7789.64</v>
      </c>
      <c r="Q993">
        <v>48</v>
      </c>
    </row>
    <row r="994" spans="16:17" x14ac:dyDescent="0.2">
      <c r="P994" s="16">
        <v>7794.68</v>
      </c>
      <c r="Q994">
        <v>23</v>
      </c>
    </row>
    <row r="995" spans="16:17" x14ac:dyDescent="0.2">
      <c r="P995" s="16">
        <v>7803.77</v>
      </c>
      <c r="Q995">
        <v>25</v>
      </c>
    </row>
    <row r="996" spans="16:17" x14ac:dyDescent="0.2">
      <c r="P996" s="16">
        <v>7804.16</v>
      </c>
      <c r="Q996">
        <v>48</v>
      </c>
    </row>
    <row r="997" spans="16:17" x14ac:dyDescent="0.2">
      <c r="P997" s="16">
        <v>7812.67</v>
      </c>
      <c r="Q997">
        <v>31</v>
      </c>
    </row>
    <row r="998" spans="16:17" x14ac:dyDescent="0.2">
      <c r="P998" s="16">
        <v>7824.37</v>
      </c>
      <c r="Q998">
        <v>33</v>
      </c>
    </row>
    <row r="999" spans="16:17" x14ac:dyDescent="0.2">
      <c r="P999" s="16">
        <v>7844.8</v>
      </c>
      <c r="Q999">
        <v>21</v>
      </c>
    </row>
    <row r="1000" spans="16:17" x14ac:dyDescent="0.2">
      <c r="P1000" s="16">
        <v>7851.85</v>
      </c>
      <c r="Q1000">
        <v>28</v>
      </c>
    </row>
    <row r="1001" spans="16:17" x14ac:dyDescent="0.2">
      <c r="P1001" s="16">
        <v>7896.41</v>
      </c>
      <c r="Q1001">
        <v>60</v>
      </c>
    </row>
    <row r="1002" spans="16:17" x14ac:dyDescent="0.2">
      <c r="P1002" s="16">
        <v>7935.29</v>
      </c>
      <c r="Q1002">
        <v>45</v>
      </c>
    </row>
    <row r="1003" spans="16:17" x14ac:dyDescent="0.2">
      <c r="P1003" s="16">
        <v>7948.22</v>
      </c>
      <c r="Q1003">
        <v>35</v>
      </c>
    </row>
    <row r="1004" spans="16:17" x14ac:dyDescent="0.2">
      <c r="P1004" s="16">
        <v>7953.72</v>
      </c>
      <c r="Q1004">
        <v>56</v>
      </c>
    </row>
    <row r="1005" spans="16:17" x14ac:dyDescent="0.2">
      <c r="P1005" s="16">
        <v>7954.52</v>
      </c>
      <c r="Q1005">
        <v>41</v>
      </c>
    </row>
    <row r="1006" spans="16:17" x14ac:dyDescent="0.2">
      <c r="P1006" s="16">
        <v>7958.13</v>
      </c>
      <c r="Q1006">
        <v>52</v>
      </c>
    </row>
    <row r="1007" spans="16:17" x14ac:dyDescent="0.2">
      <c r="P1007" s="16">
        <v>7966.81</v>
      </c>
      <c r="Q1007">
        <v>47</v>
      </c>
    </row>
    <row r="1008" spans="16:17" x14ac:dyDescent="0.2">
      <c r="P1008" s="16">
        <v>7980.34</v>
      </c>
      <c r="Q1008">
        <v>50</v>
      </c>
    </row>
    <row r="1009" spans="16:17" x14ac:dyDescent="0.2">
      <c r="P1009" s="16">
        <v>7985.82</v>
      </c>
      <c r="Q1009">
        <v>39</v>
      </c>
    </row>
    <row r="1010" spans="16:17" x14ac:dyDescent="0.2">
      <c r="P1010" s="16">
        <v>7986.48</v>
      </c>
      <c r="Q1010">
        <v>39</v>
      </c>
    </row>
    <row r="1011" spans="16:17" x14ac:dyDescent="0.2">
      <c r="P1011" s="16">
        <v>8004.96</v>
      </c>
      <c r="Q1011">
        <v>60</v>
      </c>
    </row>
    <row r="1012" spans="16:17" x14ac:dyDescent="0.2">
      <c r="P1012" s="16">
        <v>8014.62</v>
      </c>
      <c r="Q1012">
        <v>27</v>
      </c>
    </row>
    <row r="1013" spans="16:17" x14ac:dyDescent="0.2">
      <c r="P1013" s="16">
        <v>8017.06</v>
      </c>
      <c r="Q1013">
        <v>42</v>
      </c>
    </row>
    <row r="1014" spans="16:17" x14ac:dyDescent="0.2">
      <c r="P1014" s="16">
        <v>8021.11</v>
      </c>
      <c r="Q1014">
        <v>33</v>
      </c>
    </row>
    <row r="1015" spans="16:17" x14ac:dyDescent="0.2">
      <c r="P1015" s="16">
        <v>8023.14</v>
      </c>
      <c r="Q1015">
        <v>44</v>
      </c>
    </row>
    <row r="1016" spans="16:17" x14ac:dyDescent="0.2">
      <c r="P1016" s="16">
        <v>8026.67</v>
      </c>
      <c r="Q1016">
        <v>46</v>
      </c>
    </row>
    <row r="1017" spans="16:17" x14ac:dyDescent="0.2">
      <c r="P1017" s="16">
        <v>8027.97</v>
      </c>
      <c r="Q1017">
        <v>45</v>
      </c>
    </row>
    <row r="1018" spans="16:17" x14ac:dyDescent="0.2">
      <c r="P1018" s="16">
        <v>8035.64</v>
      </c>
      <c r="Q1018">
        <v>19</v>
      </c>
    </row>
    <row r="1019" spans="16:17" x14ac:dyDescent="0.2">
      <c r="P1019" s="16">
        <v>8059.06</v>
      </c>
      <c r="Q1019">
        <v>37</v>
      </c>
    </row>
    <row r="1020" spans="16:17" x14ac:dyDescent="0.2">
      <c r="P1020" s="16">
        <v>8059.68</v>
      </c>
      <c r="Q1020">
        <v>40</v>
      </c>
    </row>
    <row r="1021" spans="16:17" x14ac:dyDescent="0.2">
      <c r="P1021" s="16">
        <v>8062.31</v>
      </c>
      <c r="Q1021">
        <v>52</v>
      </c>
    </row>
    <row r="1022" spans="16:17" x14ac:dyDescent="0.2">
      <c r="P1022" s="16">
        <v>8062.76</v>
      </c>
      <c r="Q1022">
        <v>47</v>
      </c>
    </row>
    <row r="1023" spans="16:17" x14ac:dyDescent="0.2">
      <c r="P1023" s="16">
        <v>8067.83</v>
      </c>
      <c r="Q1023">
        <v>57</v>
      </c>
    </row>
    <row r="1024" spans="16:17" x14ac:dyDescent="0.2">
      <c r="P1024" s="16">
        <v>8068.19</v>
      </c>
      <c r="Q1024">
        <v>47</v>
      </c>
    </row>
    <row r="1025" spans="16:17" x14ac:dyDescent="0.2">
      <c r="P1025" s="16">
        <v>8071.57</v>
      </c>
      <c r="Q1025">
        <v>57</v>
      </c>
    </row>
    <row r="1026" spans="16:17" x14ac:dyDescent="0.2">
      <c r="P1026" s="16">
        <v>8077.41</v>
      </c>
      <c r="Q1026">
        <v>29</v>
      </c>
    </row>
    <row r="1027" spans="16:17" x14ac:dyDescent="0.2">
      <c r="P1027" s="16">
        <v>8081.26</v>
      </c>
      <c r="Q1027">
        <v>21</v>
      </c>
    </row>
    <row r="1028" spans="16:17" x14ac:dyDescent="0.2">
      <c r="P1028" s="16">
        <v>8081.74</v>
      </c>
      <c r="Q1028">
        <v>28</v>
      </c>
    </row>
    <row r="1029" spans="16:17" x14ac:dyDescent="0.2">
      <c r="P1029" s="16">
        <v>8083.92</v>
      </c>
      <c r="Q1029">
        <v>47</v>
      </c>
    </row>
    <row r="1030" spans="16:17" x14ac:dyDescent="0.2">
      <c r="P1030" s="16">
        <v>8091.3</v>
      </c>
      <c r="Q1030">
        <v>55</v>
      </c>
    </row>
    <row r="1031" spans="16:17" x14ac:dyDescent="0.2">
      <c r="P1031" s="16">
        <v>8112.59</v>
      </c>
      <c r="Q1031">
        <v>49</v>
      </c>
    </row>
    <row r="1032" spans="16:17" x14ac:dyDescent="0.2">
      <c r="P1032" s="16">
        <v>8116.27</v>
      </c>
      <c r="Q1032">
        <v>44</v>
      </c>
    </row>
    <row r="1033" spans="16:17" x14ac:dyDescent="0.2">
      <c r="P1033" s="16">
        <v>8116.68</v>
      </c>
      <c r="Q1033">
        <v>49</v>
      </c>
    </row>
    <row r="1034" spans="16:17" x14ac:dyDescent="0.2">
      <c r="P1034" s="16">
        <v>8124.41</v>
      </c>
      <c r="Q1034">
        <v>49</v>
      </c>
    </row>
    <row r="1035" spans="16:17" x14ac:dyDescent="0.2">
      <c r="P1035" s="16">
        <v>8125.78</v>
      </c>
      <c r="Q1035">
        <v>49</v>
      </c>
    </row>
    <row r="1036" spans="16:17" x14ac:dyDescent="0.2">
      <c r="P1036" s="16">
        <v>8157.92</v>
      </c>
      <c r="Q1036">
        <v>32</v>
      </c>
    </row>
    <row r="1037" spans="16:17" x14ac:dyDescent="0.2">
      <c r="P1037" s="16">
        <v>8162.72</v>
      </c>
      <c r="Q1037">
        <v>40</v>
      </c>
    </row>
    <row r="1038" spans="16:17" x14ac:dyDescent="0.2">
      <c r="P1038" s="16">
        <v>8177.9</v>
      </c>
      <c r="Q1038">
        <v>59</v>
      </c>
    </row>
    <row r="1039" spans="16:17" x14ac:dyDescent="0.2">
      <c r="P1039" s="16">
        <v>8179.51</v>
      </c>
      <c r="Q1039">
        <v>40</v>
      </c>
    </row>
    <row r="1040" spans="16:17" x14ac:dyDescent="0.2">
      <c r="P1040" s="16">
        <v>8182.89</v>
      </c>
      <c r="Q1040">
        <v>25</v>
      </c>
    </row>
    <row r="1041" spans="16:17" x14ac:dyDescent="0.2">
      <c r="P1041" s="16">
        <v>8188.12</v>
      </c>
      <c r="Q1041">
        <v>60</v>
      </c>
    </row>
    <row r="1042" spans="16:17" x14ac:dyDescent="0.2">
      <c r="P1042" s="16">
        <v>8211.1</v>
      </c>
      <c r="Q1042">
        <v>44</v>
      </c>
    </row>
    <row r="1043" spans="16:17" x14ac:dyDescent="0.2">
      <c r="P1043" s="16">
        <v>8219.2000000000007</v>
      </c>
      <c r="Q1043">
        <v>44</v>
      </c>
    </row>
    <row r="1044" spans="16:17" x14ac:dyDescent="0.2">
      <c r="P1044" s="16">
        <v>8232.64</v>
      </c>
      <c r="Q1044">
        <v>46</v>
      </c>
    </row>
    <row r="1045" spans="16:17" x14ac:dyDescent="0.2">
      <c r="P1045" s="16">
        <v>8233.1</v>
      </c>
      <c r="Q1045">
        <v>46</v>
      </c>
    </row>
    <row r="1046" spans="16:17" x14ac:dyDescent="0.2">
      <c r="P1046" s="16">
        <v>8240.59</v>
      </c>
      <c r="Q1046">
        <v>46</v>
      </c>
    </row>
    <row r="1047" spans="16:17" x14ac:dyDescent="0.2">
      <c r="P1047" s="16">
        <v>8252.2800000000007</v>
      </c>
      <c r="Q1047">
        <v>40</v>
      </c>
    </row>
    <row r="1048" spans="16:17" x14ac:dyDescent="0.2">
      <c r="P1048" s="16">
        <v>8268</v>
      </c>
      <c r="Q1048">
        <v>58</v>
      </c>
    </row>
    <row r="1049" spans="16:17" x14ac:dyDescent="0.2">
      <c r="P1049" s="16">
        <v>8269.0400000000009</v>
      </c>
      <c r="Q1049">
        <v>48</v>
      </c>
    </row>
    <row r="1050" spans="16:17" x14ac:dyDescent="0.2">
      <c r="P1050" s="16">
        <v>8271.4599999999991</v>
      </c>
      <c r="Q1050">
        <v>22</v>
      </c>
    </row>
    <row r="1051" spans="16:17" x14ac:dyDescent="0.2">
      <c r="P1051" s="16">
        <v>8277.52</v>
      </c>
      <c r="Q1051">
        <v>48</v>
      </c>
    </row>
    <row r="1052" spans="16:17" x14ac:dyDescent="0.2">
      <c r="P1052" s="16">
        <v>8280.6200000000008</v>
      </c>
      <c r="Q1052">
        <v>48</v>
      </c>
    </row>
    <row r="1053" spans="16:17" x14ac:dyDescent="0.2">
      <c r="P1053" s="16">
        <v>8283.68</v>
      </c>
      <c r="Q1053">
        <v>49</v>
      </c>
    </row>
    <row r="1054" spans="16:17" x14ac:dyDescent="0.2">
      <c r="P1054" s="16">
        <v>8302.5400000000009</v>
      </c>
      <c r="Q1054">
        <v>44</v>
      </c>
    </row>
    <row r="1055" spans="16:17" x14ac:dyDescent="0.2">
      <c r="P1055" s="16">
        <v>8310.84</v>
      </c>
      <c r="Q1055">
        <v>43</v>
      </c>
    </row>
    <row r="1056" spans="16:17" x14ac:dyDescent="0.2">
      <c r="P1056" s="16">
        <v>8314.65</v>
      </c>
      <c r="Q1056">
        <v>29</v>
      </c>
    </row>
    <row r="1057" spans="16:17" x14ac:dyDescent="0.2">
      <c r="P1057" s="16">
        <v>8334.4599999999991</v>
      </c>
      <c r="Q1057">
        <v>46</v>
      </c>
    </row>
    <row r="1058" spans="16:17" x14ac:dyDescent="0.2">
      <c r="P1058" s="16">
        <v>8334.59</v>
      </c>
      <c r="Q1058">
        <v>46</v>
      </c>
    </row>
    <row r="1059" spans="16:17" x14ac:dyDescent="0.2">
      <c r="P1059" s="16">
        <v>8342.91</v>
      </c>
      <c r="Q1059">
        <v>46</v>
      </c>
    </row>
    <row r="1060" spans="16:17" x14ac:dyDescent="0.2">
      <c r="P1060" s="16">
        <v>8347.16</v>
      </c>
      <c r="Q1060">
        <v>46</v>
      </c>
    </row>
    <row r="1061" spans="16:17" x14ac:dyDescent="0.2">
      <c r="P1061" s="16">
        <v>8355.5400000000009</v>
      </c>
      <c r="Q1061">
        <v>59</v>
      </c>
    </row>
    <row r="1062" spans="16:17" x14ac:dyDescent="0.2">
      <c r="P1062" s="16">
        <v>8396.6200000000008</v>
      </c>
      <c r="Q1062">
        <v>51</v>
      </c>
    </row>
    <row r="1063" spans="16:17" x14ac:dyDescent="0.2">
      <c r="P1063" s="16">
        <v>8400.01</v>
      </c>
      <c r="Q1063">
        <v>51</v>
      </c>
    </row>
    <row r="1064" spans="16:17" x14ac:dyDescent="0.2">
      <c r="P1064" s="16">
        <v>8410.0499999999993</v>
      </c>
      <c r="Q1064">
        <v>43</v>
      </c>
    </row>
    <row r="1065" spans="16:17" x14ac:dyDescent="0.2">
      <c r="P1065" s="16">
        <v>8413.4599999999991</v>
      </c>
      <c r="Q1065">
        <v>45</v>
      </c>
    </row>
    <row r="1066" spans="16:17" x14ac:dyDescent="0.2">
      <c r="P1066" s="16">
        <v>8428.07</v>
      </c>
      <c r="Q1066">
        <v>47</v>
      </c>
    </row>
    <row r="1067" spans="16:17" x14ac:dyDescent="0.2">
      <c r="P1067" s="16">
        <v>8440.0499999999993</v>
      </c>
      <c r="Q1067">
        <v>59</v>
      </c>
    </row>
    <row r="1068" spans="16:17" x14ac:dyDescent="0.2">
      <c r="P1068" s="16">
        <v>8442.67</v>
      </c>
      <c r="Q1068">
        <v>50</v>
      </c>
    </row>
    <row r="1069" spans="16:17" x14ac:dyDescent="0.2">
      <c r="P1069" s="16">
        <v>8444.4699999999993</v>
      </c>
      <c r="Q1069">
        <v>50</v>
      </c>
    </row>
    <row r="1070" spans="16:17" x14ac:dyDescent="0.2">
      <c r="P1070" s="16">
        <v>8448.66</v>
      </c>
      <c r="Q1070">
        <v>56</v>
      </c>
    </row>
    <row r="1071" spans="16:17" x14ac:dyDescent="0.2">
      <c r="P1071" s="16">
        <v>8450.82</v>
      </c>
      <c r="Q1071">
        <v>38</v>
      </c>
    </row>
    <row r="1072" spans="16:17" x14ac:dyDescent="0.2">
      <c r="P1072" s="16">
        <v>8457.82</v>
      </c>
      <c r="Q1072">
        <v>50</v>
      </c>
    </row>
    <row r="1073" spans="16:17" x14ac:dyDescent="0.2">
      <c r="P1073" s="16">
        <v>8466.35</v>
      </c>
      <c r="Q1073">
        <v>30</v>
      </c>
    </row>
    <row r="1074" spans="16:17" x14ac:dyDescent="0.2">
      <c r="P1074" s="16">
        <v>8471.65</v>
      </c>
      <c r="Q1074">
        <v>29</v>
      </c>
    </row>
    <row r="1075" spans="16:17" x14ac:dyDescent="0.2">
      <c r="P1075" s="16">
        <v>8515.76</v>
      </c>
      <c r="Q1075">
        <v>45</v>
      </c>
    </row>
    <row r="1076" spans="16:17" x14ac:dyDescent="0.2">
      <c r="P1076" s="16">
        <v>8516.83</v>
      </c>
      <c r="Q1076">
        <v>45</v>
      </c>
    </row>
    <row r="1077" spans="16:17" x14ac:dyDescent="0.2">
      <c r="P1077" s="16">
        <v>8520.0300000000007</v>
      </c>
      <c r="Q1077">
        <v>45</v>
      </c>
    </row>
    <row r="1078" spans="16:17" x14ac:dyDescent="0.2">
      <c r="P1078" s="16">
        <v>8522</v>
      </c>
      <c r="Q1078">
        <v>43</v>
      </c>
    </row>
    <row r="1079" spans="16:17" x14ac:dyDescent="0.2">
      <c r="P1079" s="16">
        <v>8527.5300000000007</v>
      </c>
      <c r="Q1079">
        <v>45</v>
      </c>
    </row>
    <row r="1080" spans="16:17" x14ac:dyDescent="0.2">
      <c r="P1080" s="16">
        <v>8534.67</v>
      </c>
      <c r="Q1080">
        <v>122</v>
      </c>
    </row>
    <row r="1081" spans="16:17" x14ac:dyDescent="0.2">
      <c r="P1081" s="16">
        <v>8538.2900000000009</v>
      </c>
      <c r="Q1081">
        <v>41</v>
      </c>
    </row>
    <row r="1082" spans="16:17" x14ac:dyDescent="0.2">
      <c r="P1082" s="16">
        <v>8539.67</v>
      </c>
      <c r="Q1082">
        <v>47</v>
      </c>
    </row>
    <row r="1083" spans="16:17" x14ac:dyDescent="0.2">
      <c r="P1083" s="16">
        <v>8547.69</v>
      </c>
      <c r="Q1083">
        <v>122</v>
      </c>
    </row>
    <row r="1084" spans="16:17" x14ac:dyDescent="0.2">
      <c r="P1084" s="16">
        <v>8551.35</v>
      </c>
      <c r="Q1084">
        <v>47</v>
      </c>
    </row>
    <row r="1085" spans="16:17" x14ac:dyDescent="0.2">
      <c r="P1085" s="16">
        <v>8556.91</v>
      </c>
      <c r="Q1085">
        <v>47</v>
      </c>
    </row>
    <row r="1086" spans="16:17" x14ac:dyDescent="0.2">
      <c r="P1086" s="16">
        <v>8567.25</v>
      </c>
      <c r="Q1086">
        <v>34</v>
      </c>
    </row>
    <row r="1087" spans="16:17" x14ac:dyDescent="0.2">
      <c r="P1087" s="16">
        <v>8569.86</v>
      </c>
      <c r="Q1087">
        <v>47</v>
      </c>
    </row>
    <row r="1088" spans="16:17" x14ac:dyDescent="0.2">
      <c r="P1088" s="16">
        <v>8572.0400000000009</v>
      </c>
      <c r="Q1088">
        <v>40</v>
      </c>
    </row>
    <row r="1089" spans="16:17" x14ac:dyDescent="0.2">
      <c r="P1089" s="16">
        <v>8573.2999999999993</v>
      </c>
      <c r="Q1089">
        <v>35</v>
      </c>
    </row>
    <row r="1090" spans="16:17" x14ac:dyDescent="0.2">
      <c r="P1090" s="16">
        <v>8582.2999999999993</v>
      </c>
      <c r="Q1090">
        <v>39</v>
      </c>
    </row>
    <row r="1091" spans="16:17" x14ac:dyDescent="0.2">
      <c r="P1091" s="16">
        <v>8596.83</v>
      </c>
      <c r="Q1091">
        <v>39</v>
      </c>
    </row>
    <row r="1092" spans="16:17" x14ac:dyDescent="0.2">
      <c r="P1092" s="16">
        <v>8601.33</v>
      </c>
      <c r="Q1092">
        <v>49</v>
      </c>
    </row>
    <row r="1093" spans="16:17" x14ac:dyDescent="0.2">
      <c r="P1093" s="16">
        <v>8603.82</v>
      </c>
      <c r="Q1093">
        <v>45</v>
      </c>
    </row>
    <row r="1094" spans="16:17" x14ac:dyDescent="0.2">
      <c r="P1094" s="16">
        <v>8604.48</v>
      </c>
      <c r="Q1094">
        <v>45</v>
      </c>
    </row>
    <row r="1095" spans="16:17" x14ac:dyDescent="0.2">
      <c r="P1095" s="16">
        <v>8605.36</v>
      </c>
      <c r="Q1095">
        <v>45</v>
      </c>
    </row>
    <row r="1096" spans="16:17" x14ac:dyDescent="0.2">
      <c r="P1096" s="16">
        <v>8606.2199999999993</v>
      </c>
      <c r="Q1096">
        <v>43</v>
      </c>
    </row>
    <row r="1097" spans="16:17" x14ac:dyDescent="0.2">
      <c r="P1097" s="16">
        <v>8615.2999999999993</v>
      </c>
      <c r="Q1097">
        <v>45</v>
      </c>
    </row>
    <row r="1098" spans="16:17" x14ac:dyDescent="0.2">
      <c r="P1098" s="16">
        <v>8627.5400000000009</v>
      </c>
      <c r="Q1098">
        <v>47</v>
      </c>
    </row>
    <row r="1099" spans="16:17" x14ac:dyDescent="0.2">
      <c r="P1099" s="16">
        <v>8665.09</v>
      </c>
      <c r="Q1099">
        <v>57</v>
      </c>
    </row>
    <row r="1100" spans="16:17" x14ac:dyDescent="0.2">
      <c r="P1100" s="16">
        <v>8665.14</v>
      </c>
      <c r="Q1100">
        <v>53</v>
      </c>
    </row>
    <row r="1101" spans="16:17" x14ac:dyDescent="0.2">
      <c r="P1101" s="16">
        <v>8671.19</v>
      </c>
      <c r="Q1101">
        <v>48</v>
      </c>
    </row>
    <row r="1102" spans="16:17" x14ac:dyDescent="0.2">
      <c r="P1102" s="16">
        <v>8688.86</v>
      </c>
      <c r="Q1102">
        <v>49</v>
      </c>
    </row>
    <row r="1103" spans="16:17" x14ac:dyDescent="0.2">
      <c r="P1103" s="16">
        <v>8701.84</v>
      </c>
      <c r="Q1103">
        <v>42</v>
      </c>
    </row>
    <row r="1104" spans="16:17" x14ac:dyDescent="0.2">
      <c r="P1104" s="16">
        <v>8703.4599999999991</v>
      </c>
      <c r="Q1104">
        <v>49</v>
      </c>
    </row>
    <row r="1105" spans="16:17" x14ac:dyDescent="0.2">
      <c r="P1105" s="16">
        <v>8733.23</v>
      </c>
      <c r="Q1105">
        <v>46</v>
      </c>
    </row>
    <row r="1106" spans="16:17" x14ac:dyDescent="0.2">
      <c r="P1106" s="16">
        <v>8747.68</v>
      </c>
      <c r="Q1106">
        <v>23</v>
      </c>
    </row>
    <row r="1107" spans="16:17" x14ac:dyDescent="0.2">
      <c r="P1107" s="16">
        <v>8760.1200000000008</v>
      </c>
      <c r="Q1107">
        <v>53</v>
      </c>
    </row>
    <row r="1108" spans="16:17" x14ac:dyDescent="0.2">
      <c r="P1108" s="16">
        <v>8765.25</v>
      </c>
      <c r="Q1108">
        <v>48</v>
      </c>
    </row>
    <row r="1109" spans="16:17" x14ac:dyDescent="0.2">
      <c r="P1109" s="16">
        <v>8782.4699999999993</v>
      </c>
      <c r="Q1109">
        <v>51</v>
      </c>
    </row>
    <row r="1110" spans="16:17" x14ac:dyDescent="0.2">
      <c r="P1110" s="16">
        <v>8798.59</v>
      </c>
      <c r="Q1110">
        <v>51</v>
      </c>
    </row>
    <row r="1111" spans="16:17" x14ac:dyDescent="0.2">
      <c r="P1111" s="16">
        <v>8800.49</v>
      </c>
      <c r="Q1111">
        <v>57</v>
      </c>
    </row>
    <row r="1112" spans="16:17" x14ac:dyDescent="0.2">
      <c r="P1112" s="16">
        <v>8821.8799999999992</v>
      </c>
      <c r="Q1112">
        <v>21</v>
      </c>
    </row>
    <row r="1113" spans="16:17" x14ac:dyDescent="0.2">
      <c r="P1113" s="16">
        <v>8823.2800000000007</v>
      </c>
      <c r="Q1113">
        <v>46</v>
      </c>
    </row>
    <row r="1114" spans="16:17" x14ac:dyDescent="0.2">
      <c r="P1114" s="16">
        <v>8823.99</v>
      </c>
      <c r="Q1114">
        <v>46</v>
      </c>
    </row>
    <row r="1115" spans="16:17" x14ac:dyDescent="0.2">
      <c r="P1115" s="16">
        <v>8824.27</v>
      </c>
      <c r="Q1115">
        <v>34</v>
      </c>
    </row>
    <row r="1116" spans="16:17" x14ac:dyDescent="0.2">
      <c r="P1116" s="16">
        <v>8825.09</v>
      </c>
      <c r="Q1116">
        <v>46</v>
      </c>
    </row>
    <row r="1117" spans="16:17" x14ac:dyDescent="0.2">
      <c r="P1117" s="16">
        <v>8827.2099999999991</v>
      </c>
      <c r="Q1117">
        <v>50</v>
      </c>
    </row>
    <row r="1118" spans="16:17" x14ac:dyDescent="0.2">
      <c r="P1118" s="16">
        <v>8835.26</v>
      </c>
      <c r="Q1118">
        <v>50</v>
      </c>
    </row>
    <row r="1119" spans="16:17" x14ac:dyDescent="0.2">
      <c r="P1119" s="16">
        <v>8871.15</v>
      </c>
      <c r="Q1119">
        <v>48</v>
      </c>
    </row>
    <row r="1120" spans="16:17" x14ac:dyDescent="0.2">
      <c r="P1120" s="16">
        <v>8890.59</v>
      </c>
      <c r="Q1120">
        <v>49</v>
      </c>
    </row>
    <row r="1121" spans="16:17" x14ac:dyDescent="0.2">
      <c r="P1121" s="16">
        <v>8891.14</v>
      </c>
      <c r="Q1121">
        <v>44</v>
      </c>
    </row>
    <row r="1122" spans="16:17" x14ac:dyDescent="0.2">
      <c r="P1122" s="16">
        <v>8906.14</v>
      </c>
      <c r="Q1122">
        <v>25</v>
      </c>
    </row>
    <row r="1123" spans="16:17" x14ac:dyDescent="0.2">
      <c r="P1123" s="16">
        <v>8908.4699999999993</v>
      </c>
      <c r="Q1123">
        <v>55</v>
      </c>
    </row>
    <row r="1124" spans="16:17" x14ac:dyDescent="0.2">
      <c r="P1124" s="16">
        <v>8930.93</v>
      </c>
      <c r="Q1124">
        <v>47</v>
      </c>
    </row>
    <row r="1125" spans="16:17" x14ac:dyDescent="0.2">
      <c r="P1125" s="16">
        <v>8932.08</v>
      </c>
      <c r="Q1125">
        <v>51</v>
      </c>
    </row>
    <row r="1126" spans="16:17" x14ac:dyDescent="0.2">
      <c r="P1126" s="16">
        <v>8944.1200000000008</v>
      </c>
      <c r="Q1126">
        <v>46</v>
      </c>
    </row>
    <row r="1127" spans="16:17" x14ac:dyDescent="0.2">
      <c r="P1127" s="16">
        <v>8954.99</v>
      </c>
      <c r="Q1127">
        <v>30</v>
      </c>
    </row>
    <row r="1128" spans="16:17" x14ac:dyDescent="0.2">
      <c r="P1128" s="16">
        <v>8964.06</v>
      </c>
      <c r="Q1128">
        <v>48</v>
      </c>
    </row>
    <row r="1129" spans="16:17" x14ac:dyDescent="0.2">
      <c r="P1129" s="16">
        <v>8965.7999999999993</v>
      </c>
      <c r="Q1129">
        <v>39</v>
      </c>
    </row>
    <row r="1130" spans="16:17" x14ac:dyDescent="0.2">
      <c r="P1130" s="16">
        <v>8968.33</v>
      </c>
      <c r="Q1130">
        <v>48</v>
      </c>
    </row>
    <row r="1131" spans="16:17" x14ac:dyDescent="0.2">
      <c r="P1131" s="16">
        <v>8978.19</v>
      </c>
      <c r="Q1131">
        <v>48</v>
      </c>
    </row>
    <row r="1132" spans="16:17" x14ac:dyDescent="0.2">
      <c r="P1132" s="16">
        <v>8988.16</v>
      </c>
      <c r="Q1132">
        <v>49</v>
      </c>
    </row>
    <row r="1133" spans="16:17" x14ac:dyDescent="0.2">
      <c r="P1133" s="16">
        <v>8998.43</v>
      </c>
      <c r="Q1133">
        <v>43</v>
      </c>
    </row>
    <row r="1134" spans="16:17" x14ac:dyDescent="0.2">
      <c r="P1134" s="16">
        <v>9010.2000000000007</v>
      </c>
      <c r="Q1134">
        <v>29</v>
      </c>
    </row>
    <row r="1135" spans="16:17" x14ac:dyDescent="0.2">
      <c r="P1135" s="16">
        <v>9048.0300000000007</v>
      </c>
      <c r="Q1135">
        <v>50</v>
      </c>
    </row>
    <row r="1136" spans="16:17" x14ac:dyDescent="0.2">
      <c r="P1136" s="16">
        <v>9058.73</v>
      </c>
      <c r="Q1136">
        <v>50</v>
      </c>
    </row>
    <row r="1137" spans="16:17" x14ac:dyDescent="0.2">
      <c r="P1137" s="16">
        <v>9095.07</v>
      </c>
      <c r="Q1137">
        <v>45</v>
      </c>
    </row>
    <row r="1138" spans="16:17" x14ac:dyDescent="0.2">
      <c r="P1138" s="16">
        <v>9095.94</v>
      </c>
      <c r="Q1138">
        <v>57</v>
      </c>
    </row>
    <row r="1139" spans="16:17" x14ac:dyDescent="0.2">
      <c r="P1139" s="16">
        <v>9101.7999999999993</v>
      </c>
      <c r="Q1139">
        <v>45</v>
      </c>
    </row>
    <row r="1140" spans="16:17" x14ac:dyDescent="0.2">
      <c r="P1140" s="16">
        <v>9140.9500000000007</v>
      </c>
      <c r="Q1140">
        <v>52</v>
      </c>
    </row>
    <row r="1141" spans="16:17" x14ac:dyDescent="0.2">
      <c r="P1141" s="16">
        <v>9144.57</v>
      </c>
      <c r="Q1141">
        <v>52</v>
      </c>
    </row>
    <row r="1142" spans="16:17" x14ac:dyDescent="0.2">
      <c r="P1142" s="16">
        <v>9147.5</v>
      </c>
      <c r="Q1142">
        <v>40</v>
      </c>
    </row>
    <row r="1143" spans="16:17" x14ac:dyDescent="0.2">
      <c r="P1143" s="16">
        <v>9159.51</v>
      </c>
      <c r="Q1143">
        <v>32</v>
      </c>
    </row>
    <row r="1144" spans="16:17" x14ac:dyDescent="0.2">
      <c r="P1144" s="16">
        <v>9171.75</v>
      </c>
      <c r="Q1144">
        <v>52</v>
      </c>
    </row>
    <row r="1145" spans="16:17" x14ac:dyDescent="0.2">
      <c r="P1145" s="16">
        <v>9174.14</v>
      </c>
      <c r="Q1145">
        <v>51</v>
      </c>
    </row>
    <row r="1146" spans="16:17" x14ac:dyDescent="0.2">
      <c r="P1146" s="16">
        <v>9182.17</v>
      </c>
      <c r="Q1146">
        <v>49</v>
      </c>
    </row>
    <row r="1147" spans="16:17" x14ac:dyDescent="0.2">
      <c r="P1147" s="16">
        <v>9193.84</v>
      </c>
      <c r="Q1147">
        <v>46</v>
      </c>
    </row>
    <row r="1148" spans="16:17" x14ac:dyDescent="0.2">
      <c r="P1148" s="16">
        <v>9210.06</v>
      </c>
      <c r="Q1148">
        <v>36</v>
      </c>
    </row>
    <row r="1149" spans="16:17" x14ac:dyDescent="0.2">
      <c r="P1149" s="16">
        <v>9222.4</v>
      </c>
      <c r="Q1149">
        <v>41</v>
      </c>
    </row>
    <row r="1150" spans="16:17" x14ac:dyDescent="0.2">
      <c r="P1150" s="16">
        <v>9225.26</v>
      </c>
      <c r="Q1150">
        <v>47</v>
      </c>
    </row>
    <row r="1151" spans="16:17" x14ac:dyDescent="0.2">
      <c r="P1151" s="16">
        <v>9247.94</v>
      </c>
      <c r="Q1151">
        <v>42</v>
      </c>
    </row>
    <row r="1152" spans="16:17" x14ac:dyDescent="0.2">
      <c r="P1152" s="16">
        <v>9249.5</v>
      </c>
      <c r="Q1152">
        <v>48</v>
      </c>
    </row>
    <row r="1153" spans="16:17" x14ac:dyDescent="0.2">
      <c r="P1153" s="16">
        <v>9264.7999999999993</v>
      </c>
      <c r="Q1153">
        <v>51</v>
      </c>
    </row>
    <row r="1154" spans="16:17" x14ac:dyDescent="0.2">
      <c r="P1154" s="16">
        <v>9282.48</v>
      </c>
      <c r="Q1154">
        <v>49</v>
      </c>
    </row>
    <row r="1155" spans="16:17" x14ac:dyDescent="0.2">
      <c r="P1155" s="16">
        <v>9283.56</v>
      </c>
      <c r="Q1155">
        <v>51</v>
      </c>
    </row>
    <row r="1156" spans="16:17" x14ac:dyDescent="0.2">
      <c r="P1156" s="16">
        <v>9285.8700000000008</v>
      </c>
      <c r="Q1156">
        <v>53</v>
      </c>
    </row>
    <row r="1157" spans="16:17" x14ac:dyDescent="0.2">
      <c r="P1157" s="16">
        <v>9288.0300000000007</v>
      </c>
      <c r="Q1157">
        <v>49</v>
      </c>
    </row>
    <row r="1158" spans="16:17" x14ac:dyDescent="0.2">
      <c r="P1158" s="16">
        <v>9290.14</v>
      </c>
      <c r="Q1158">
        <v>49</v>
      </c>
    </row>
    <row r="1159" spans="16:17" x14ac:dyDescent="0.2">
      <c r="P1159" s="16">
        <v>9301.89</v>
      </c>
      <c r="Q1159">
        <v>46</v>
      </c>
    </row>
    <row r="1160" spans="16:17" x14ac:dyDescent="0.2">
      <c r="P1160" s="16">
        <v>9304.7000000000007</v>
      </c>
      <c r="Q1160">
        <v>49</v>
      </c>
    </row>
    <row r="1161" spans="16:17" x14ac:dyDescent="0.2">
      <c r="P1161" s="16">
        <v>9310.81</v>
      </c>
      <c r="Q1161">
        <v>60</v>
      </c>
    </row>
    <row r="1162" spans="16:17" x14ac:dyDescent="0.2">
      <c r="P1162" s="16">
        <v>9315.41</v>
      </c>
      <c r="Q1162">
        <v>45</v>
      </c>
    </row>
    <row r="1163" spans="16:17" x14ac:dyDescent="0.2">
      <c r="P1163" s="16">
        <v>9320.26</v>
      </c>
      <c r="Q1163">
        <v>34</v>
      </c>
    </row>
    <row r="1164" spans="16:17" x14ac:dyDescent="0.2">
      <c r="P1164" s="16">
        <v>9338.61</v>
      </c>
      <c r="Q1164">
        <v>26</v>
      </c>
    </row>
    <row r="1165" spans="16:17" x14ac:dyDescent="0.2">
      <c r="P1165" s="16">
        <v>9344.2000000000007</v>
      </c>
      <c r="Q1165">
        <v>34</v>
      </c>
    </row>
    <row r="1166" spans="16:17" x14ac:dyDescent="0.2">
      <c r="P1166" s="16">
        <v>9361.33</v>
      </c>
      <c r="Q1166">
        <v>51</v>
      </c>
    </row>
    <row r="1167" spans="16:17" x14ac:dyDescent="0.2">
      <c r="P1167" s="16">
        <v>9377.4500000000007</v>
      </c>
      <c r="Q1167">
        <v>53</v>
      </c>
    </row>
    <row r="1168" spans="16:17" x14ac:dyDescent="0.2">
      <c r="P1168" s="16">
        <v>9377.9</v>
      </c>
      <c r="Q1168">
        <v>51</v>
      </c>
    </row>
    <row r="1169" spans="16:17" x14ac:dyDescent="0.2">
      <c r="P1169" s="16">
        <v>9380.75</v>
      </c>
      <c r="Q1169">
        <v>47</v>
      </c>
    </row>
    <row r="1170" spans="16:17" x14ac:dyDescent="0.2">
      <c r="P1170" s="16">
        <v>9386.16</v>
      </c>
      <c r="Q1170">
        <v>51</v>
      </c>
    </row>
    <row r="1171" spans="16:17" x14ac:dyDescent="0.2">
      <c r="P1171" s="16">
        <v>9391.35</v>
      </c>
      <c r="Q1171">
        <v>51</v>
      </c>
    </row>
    <row r="1172" spans="16:17" x14ac:dyDescent="0.2">
      <c r="P1172" s="16">
        <v>9411.01</v>
      </c>
      <c r="Q1172">
        <v>46</v>
      </c>
    </row>
    <row r="1173" spans="16:17" x14ac:dyDescent="0.2">
      <c r="P1173" s="16">
        <v>9414.92</v>
      </c>
      <c r="Q1173">
        <v>46</v>
      </c>
    </row>
    <row r="1174" spans="16:17" x14ac:dyDescent="0.2">
      <c r="P1174" s="16">
        <v>9432.93</v>
      </c>
      <c r="Q1174">
        <v>46</v>
      </c>
    </row>
    <row r="1175" spans="16:17" x14ac:dyDescent="0.2">
      <c r="P1175" s="16">
        <v>9447.25</v>
      </c>
      <c r="Q1175">
        <v>48</v>
      </c>
    </row>
    <row r="1176" spans="16:17" x14ac:dyDescent="0.2">
      <c r="P1176" s="16">
        <v>9447.3799999999992</v>
      </c>
      <c r="Q1176">
        <v>49</v>
      </c>
    </row>
    <row r="1177" spans="16:17" x14ac:dyDescent="0.2">
      <c r="P1177" s="16">
        <v>9448.42</v>
      </c>
      <c r="Q1177">
        <v>35</v>
      </c>
    </row>
    <row r="1178" spans="16:17" x14ac:dyDescent="0.2">
      <c r="P1178" s="16">
        <v>9453.92</v>
      </c>
      <c r="Q1178">
        <v>43</v>
      </c>
    </row>
    <row r="1179" spans="16:17" x14ac:dyDescent="0.2">
      <c r="P1179" s="16">
        <v>9487.64</v>
      </c>
      <c r="Q1179">
        <v>54</v>
      </c>
    </row>
    <row r="1180" spans="16:17" x14ac:dyDescent="0.2">
      <c r="P1180" s="16">
        <v>9500.57</v>
      </c>
      <c r="Q1180">
        <v>46</v>
      </c>
    </row>
    <row r="1181" spans="16:17" x14ac:dyDescent="0.2">
      <c r="P1181" s="16">
        <v>9504.31</v>
      </c>
      <c r="Q1181">
        <v>53</v>
      </c>
    </row>
    <row r="1182" spans="16:17" x14ac:dyDescent="0.2">
      <c r="P1182" s="16">
        <v>9507.68</v>
      </c>
      <c r="Q1182">
        <v>30</v>
      </c>
    </row>
    <row r="1183" spans="16:17" x14ac:dyDescent="0.2">
      <c r="P1183" s="16">
        <v>9528.9</v>
      </c>
      <c r="Q1183">
        <v>51</v>
      </c>
    </row>
    <row r="1184" spans="16:17" x14ac:dyDescent="0.2">
      <c r="P1184" s="16">
        <v>9538.65</v>
      </c>
      <c r="Q1184">
        <v>49</v>
      </c>
    </row>
    <row r="1185" spans="16:17" x14ac:dyDescent="0.2">
      <c r="P1185" s="16">
        <v>9540.17</v>
      </c>
      <c r="Q1185">
        <v>47</v>
      </c>
    </row>
    <row r="1186" spans="16:17" x14ac:dyDescent="0.2">
      <c r="P1186" s="16">
        <v>9541.7000000000007</v>
      </c>
      <c r="Q1186">
        <v>50</v>
      </c>
    </row>
    <row r="1187" spans="16:17" x14ac:dyDescent="0.2">
      <c r="P1187" s="16">
        <v>9549.57</v>
      </c>
      <c r="Q1187">
        <v>50</v>
      </c>
    </row>
    <row r="1188" spans="16:17" x14ac:dyDescent="0.2">
      <c r="P1188" s="16">
        <v>9563.0300000000007</v>
      </c>
      <c r="Q1188">
        <v>48</v>
      </c>
    </row>
    <row r="1189" spans="16:17" x14ac:dyDescent="0.2">
      <c r="P1189" s="16">
        <v>9566.99</v>
      </c>
      <c r="Q1189">
        <v>49</v>
      </c>
    </row>
    <row r="1190" spans="16:17" x14ac:dyDescent="0.2">
      <c r="P1190" s="16">
        <v>9582.5400000000009</v>
      </c>
      <c r="Q1190">
        <v>56</v>
      </c>
    </row>
    <row r="1191" spans="16:17" x14ac:dyDescent="0.2">
      <c r="P1191" s="16">
        <v>9583.89</v>
      </c>
      <c r="Q1191">
        <v>49</v>
      </c>
    </row>
    <row r="1192" spans="16:17" x14ac:dyDescent="0.2">
      <c r="P1192" s="16">
        <v>9584.0400000000009</v>
      </c>
      <c r="Q1192">
        <v>41</v>
      </c>
    </row>
    <row r="1193" spans="16:17" x14ac:dyDescent="0.2">
      <c r="P1193" s="16">
        <v>9597.6299999999992</v>
      </c>
      <c r="Q1193">
        <v>58</v>
      </c>
    </row>
    <row r="1194" spans="16:17" x14ac:dyDescent="0.2">
      <c r="P1194" s="16">
        <v>9617.66</v>
      </c>
      <c r="Q1194">
        <v>50</v>
      </c>
    </row>
    <row r="1195" spans="16:17" x14ac:dyDescent="0.2">
      <c r="P1195" s="16">
        <v>9619.18</v>
      </c>
      <c r="Q1195">
        <v>40</v>
      </c>
    </row>
    <row r="1196" spans="16:17" x14ac:dyDescent="0.2">
      <c r="P1196" s="16">
        <v>9620.33</v>
      </c>
      <c r="Q1196">
        <v>47</v>
      </c>
    </row>
    <row r="1197" spans="16:17" x14ac:dyDescent="0.2">
      <c r="P1197" s="16">
        <v>9625.92</v>
      </c>
      <c r="Q1197">
        <v>52</v>
      </c>
    </row>
    <row r="1198" spans="16:17" x14ac:dyDescent="0.2">
      <c r="P1198" s="16">
        <v>9628.7900000000009</v>
      </c>
      <c r="Q1198">
        <v>24</v>
      </c>
    </row>
    <row r="1199" spans="16:17" x14ac:dyDescent="0.2">
      <c r="P1199" s="16">
        <v>9630.2999999999993</v>
      </c>
      <c r="Q1199">
        <v>43</v>
      </c>
    </row>
    <row r="1200" spans="16:17" x14ac:dyDescent="0.2">
      <c r="P1200" s="16">
        <v>9630.4</v>
      </c>
      <c r="Q1200">
        <v>50</v>
      </c>
    </row>
    <row r="1201" spans="16:17" x14ac:dyDescent="0.2">
      <c r="P1201" s="16">
        <v>9630.91</v>
      </c>
      <c r="Q1201">
        <v>54</v>
      </c>
    </row>
    <row r="1202" spans="16:17" x14ac:dyDescent="0.2">
      <c r="P1202" s="16">
        <v>9634.5400000000009</v>
      </c>
      <c r="Q1202">
        <v>52</v>
      </c>
    </row>
    <row r="1203" spans="16:17" x14ac:dyDescent="0.2">
      <c r="P1203" s="16">
        <v>9644.25</v>
      </c>
      <c r="Q1203">
        <v>51</v>
      </c>
    </row>
    <row r="1204" spans="16:17" x14ac:dyDescent="0.2">
      <c r="P1204" s="16">
        <v>9653.81</v>
      </c>
      <c r="Q1204">
        <v>48</v>
      </c>
    </row>
    <row r="1205" spans="16:17" x14ac:dyDescent="0.2">
      <c r="P1205" s="16">
        <v>9664.34</v>
      </c>
      <c r="Q1205">
        <v>41</v>
      </c>
    </row>
    <row r="1206" spans="16:17" x14ac:dyDescent="0.2">
      <c r="P1206" s="16">
        <v>9684.2900000000009</v>
      </c>
      <c r="Q1206">
        <v>56</v>
      </c>
    </row>
    <row r="1207" spans="16:17" x14ac:dyDescent="0.2">
      <c r="P1207" s="16">
        <v>9698.42</v>
      </c>
      <c r="Q1207">
        <v>58</v>
      </c>
    </row>
    <row r="1208" spans="16:17" x14ac:dyDescent="0.2">
      <c r="P1208" s="16">
        <v>9704.67</v>
      </c>
      <c r="Q1208">
        <v>45</v>
      </c>
    </row>
    <row r="1209" spans="16:17" x14ac:dyDescent="0.2">
      <c r="P1209" s="16">
        <v>9710.7099999999991</v>
      </c>
      <c r="Q1209">
        <v>50</v>
      </c>
    </row>
    <row r="1210" spans="16:17" x14ac:dyDescent="0.2">
      <c r="P1210" s="16">
        <v>9715.84</v>
      </c>
      <c r="Q1210">
        <v>47</v>
      </c>
    </row>
    <row r="1211" spans="16:17" x14ac:dyDescent="0.2">
      <c r="P1211" s="16">
        <v>9722.77</v>
      </c>
      <c r="Q1211">
        <v>52</v>
      </c>
    </row>
    <row r="1212" spans="16:17" x14ac:dyDescent="0.2">
      <c r="P1212" s="16">
        <v>9724.5300000000007</v>
      </c>
      <c r="Q1212">
        <v>52</v>
      </c>
    </row>
    <row r="1213" spans="16:17" x14ac:dyDescent="0.2">
      <c r="P1213" s="16">
        <v>9748.91</v>
      </c>
      <c r="Q1213">
        <v>52</v>
      </c>
    </row>
    <row r="1214" spans="16:17" x14ac:dyDescent="0.2">
      <c r="P1214" s="16">
        <v>9753.49</v>
      </c>
      <c r="Q1214">
        <v>21</v>
      </c>
    </row>
    <row r="1215" spans="16:17" x14ac:dyDescent="0.2">
      <c r="P1215" s="16">
        <v>9764.08</v>
      </c>
      <c r="Q1215">
        <v>57</v>
      </c>
    </row>
    <row r="1216" spans="16:17" x14ac:dyDescent="0.2">
      <c r="P1216" s="16">
        <v>9778.35</v>
      </c>
      <c r="Q1216">
        <v>49</v>
      </c>
    </row>
    <row r="1217" spans="16:17" x14ac:dyDescent="0.2">
      <c r="P1217" s="16">
        <v>9787.32</v>
      </c>
      <c r="Q1217">
        <v>26</v>
      </c>
    </row>
    <row r="1218" spans="16:17" x14ac:dyDescent="0.2">
      <c r="P1218" s="16">
        <v>9788.8700000000008</v>
      </c>
      <c r="Q1218">
        <v>46</v>
      </c>
    </row>
    <row r="1219" spans="16:17" x14ac:dyDescent="0.2">
      <c r="P1219" s="16">
        <v>9800.89</v>
      </c>
      <c r="Q1219">
        <v>49</v>
      </c>
    </row>
    <row r="1220" spans="16:17" x14ac:dyDescent="0.2">
      <c r="P1220" s="16">
        <v>9819.25</v>
      </c>
      <c r="Q1220">
        <v>50</v>
      </c>
    </row>
    <row r="1221" spans="16:17" x14ac:dyDescent="0.2">
      <c r="P1221" s="16">
        <v>9836.2099999999991</v>
      </c>
      <c r="Q1221">
        <v>50</v>
      </c>
    </row>
    <row r="1222" spans="16:17" x14ac:dyDescent="0.2">
      <c r="P1222" s="16">
        <v>9844.4500000000007</v>
      </c>
      <c r="Q1222">
        <v>30</v>
      </c>
    </row>
    <row r="1223" spans="16:17" x14ac:dyDescent="0.2">
      <c r="P1223" s="16">
        <v>9850.43</v>
      </c>
      <c r="Q1223">
        <v>54</v>
      </c>
    </row>
    <row r="1224" spans="16:17" x14ac:dyDescent="0.2">
      <c r="P1224" s="16">
        <v>9855.1299999999992</v>
      </c>
      <c r="Q1224">
        <v>51</v>
      </c>
    </row>
    <row r="1225" spans="16:17" x14ac:dyDescent="0.2">
      <c r="P1225" s="16">
        <v>9861.0300000000007</v>
      </c>
      <c r="Q1225">
        <v>51</v>
      </c>
    </row>
    <row r="1226" spans="16:17" x14ac:dyDescent="0.2">
      <c r="P1226" s="16">
        <v>9863.4699999999993</v>
      </c>
      <c r="Q1226">
        <v>53</v>
      </c>
    </row>
    <row r="1227" spans="16:17" x14ac:dyDescent="0.2">
      <c r="P1227" s="16">
        <v>9866.2999999999993</v>
      </c>
      <c r="Q1227">
        <v>51</v>
      </c>
    </row>
    <row r="1228" spans="16:17" x14ac:dyDescent="0.2">
      <c r="P1228" s="16">
        <v>9869.81</v>
      </c>
      <c r="Q1228">
        <v>53</v>
      </c>
    </row>
    <row r="1229" spans="16:17" x14ac:dyDescent="0.2">
      <c r="P1229" s="16">
        <v>9870.59</v>
      </c>
      <c r="Q1229">
        <v>24</v>
      </c>
    </row>
    <row r="1230" spans="16:17" x14ac:dyDescent="0.2">
      <c r="P1230" s="16">
        <v>9872.7000000000007</v>
      </c>
      <c r="Q1230">
        <v>51</v>
      </c>
    </row>
    <row r="1231" spans="16:17" x14ac:dyDescent="0.2">
      <c r="P1231" s="16">
        <v>9875.68</v>
      </c>
      <c r="Q1231">
        <v>51</v>
      </c>
    </row>
    <row r="1232" spans="16:17" x14ac:dyDescent="0.2">
      <c r="P1232" s="16">
        <v>9877.61</v>
      </c>
      <c r="Q1232">
        <v>51</v>
      </c>
    </row>
    <row r="1233" spans="16:17" x14ac:dyDescent="0.2">
      <c r="P1233" s="16">
        <v>9880.07</v>
      </c>
      <c r="Q1233">
        <v>51</v>
      </c>
    </row>
    <row r="1234" spans="16:17" x14ac:dyDescent="0.2">
      <c r="P1234" s="16">
        <v>9890.23</v>
      </c>
      <c r="Q1234">
        <v>56</v>
      </c>
    </row>
    <row r="1235" spans="16:17" x14ac:dyDescent="0.2">
      <c r="P1235" s="16">
        <v>9894.69</v>
      </c>
      <c r="Q1235">
        <v>26</v>
      </c>
    </row>
    <row r="1236" spans="16:17" x14ac:dyDescent="0.2">
      <c r="P1236" s="16">
        <v>9907.83</v>
      </c>
      <c r="Q1236">
        <v>60</v>
      </c>
    </row>
    <row r="1237" spans="16:17" x14ac:dyDescent="0.2">
      <c r="P1237" s="16">
        <v>9910.36</v>
      </c>
      <c r="Q1237">
        <v>50</v>
      </c>
    </row>
    <row r="1238" spans="16:17" x14ac:dyDescent="0.2">
      <c r="P1238" s="16">
        <v>9930.64</v>
      </c>
      <c r="Q1238">
        <v>37</v>
      </c>
    </row>
    <row r="1239" spans="16:17" x14ac:dyDescent="0.2">
      <c r="P1239" s="16">
        <v>9931.9599999999991</v>
      </c>
      <c r="Q1239">
        <v>39</v>
      </c>
    </row>
    <row r="1240" spans="16:17" x14ac:dyDescent="0.2">
      <c r="P1240" s="16">
        <v>9933.44</v>
      </c>
      <c r="Q1240">
        <v>58</v>
      </c>
    </row>
    <row r="1241" spans="16:17" x14ac:dyDescent="0.2">
      <c r="P1241" s="16">
        <v>9957.7199999999993</v>
      </c>
      <c r="Q1241">
        <v>51</v>
      </c>
    </row>
    <row r="1242" spans="16:17" x14ac:dyDescent="0.2">
      <c r="P1242" s="16">
        <v>9964.06</v>
      </c>
      <c r="Q1242">
        <v>51</v>
      </c>
    </row>
    <row r="1243" spans="16:17" x14ac:dyDescent="0.2">
      <c r="P1243" s="16">
        <v>9991.0400000000009</v>
      </c>
      <c r="Q1243">
        <v>52</v>
      </c>
    </row>
    <row r="1244" spans="16:17" x14ac:dyDescent="0.2">
      <c r="P1244" s="16">
        <v>10011.44</v>
      </c>
      <c r="Q1244">
        <v>34</v>
      </c>
    </row>
    <row r="1245" spans="16:17" x14ac:dyDescent="0.2">
      <c r="P1245" s="16">
        <v>10027.15</v>
      </c>
      <c r="Q1245">
        <v>43</v>
      </c>
    </row>
    <row r="1246" spans="16:17" x14ac:dyDescent="0.2">
      <c r="P1246" s="16">
        <v>10043.25</v>
      </c>
      <c r="Q1246">
        <v>48</v>
      </c>
    </row>
    <row r="1247" spans="16:17" x14ac:dyDescent="0.2">
      <c r="P1247" s="16">
        <v>10065.41</v>
      </c>
      <c r="Q1247">
        <v>53</v>
      </c>
    </row>
    <row r="1248" spans="16:17" x14ac:dyDescent="0.2">
      <c r="P1248" s="16">
        <v>10072.06</v>
      </c>
      <c r="Q1248">
        <v>53</v>
      </c>
    </row>
    <row r="1249" spans="16:17" x14ac:dyDescent="0.2">
      <c r="P1249" s="16">
        <v>10085.85</v>
      </c>
      <c r="Q1249">
        <v>53</v>
      </c>
    </row>
    <row r="1250" spans="16:17" x14ac:dyDescent="0.2">
      <c r="P1250" s="16">
        <v>10096.969999999999</v>
      </c>
      <c r="Q1250">
        <v>46</v>
      </c>
    </row>
    <row r="1251" spans="16:17" x14ac:dyDescent="0.2">
      <c r="P1251" s="16">
        <v>10106.129999999999</v>
      </c>
      <c r="Q1251">
        <v>50</v>
      </c>
    </row>
    <row r="1252" spans="16:17" x14ac:dyDescent="0.2">
      <c r="P1252" s="16">
        <v>10107.219999999999</v>
      </c>
      <c r="Q1252">
        <v>50</v>
      </c>
    </row>
    <row r="1253" spans="16:17" x14ac:dyDescent="0.2">
      <c r="P1253" s="16">
        <v>10115.01</v>
      </c>
      <c r="Q1253">
        <v>47</v>
      </c>
    </row>
    <row r="1254" spans="16:17" x14ac:dyDescent="0.2">
      <c r="P1254" s="16">
        <v>10118.42</v>
      </c>
      <c r="Q1254">
        <v>50</v>
      </c>
    </row>
    <row r="1255" spans="16:17" x14ac:dyDescent="0.2">
      <c r="P1255" s="16">
        <v>10139.84</v>
      </c>
      <c r="Q1255">
        <v>25</v>
      </c>
    </row>
    <row r="1256" spans="16:17" x14ac:dyDescent="0.2">
      <c r="P1256" s="16">
        <v>10141.14</v>
      </c>
      <c r="Q1256">
        <v>48</v>
      </c>
    </row>
    <row r="1257" spans="16:17" x14ac:dyDescent="0.2">
      <c r="P1257" s="16">
        <v>10146.129999999999</v>
      </c>
      <c r="Q1257">
        <v>41</v>
      </c>
    </row>
    <row r="1258" spans="16:17" x14ac:dyDescent="0.2">
      <c r="P1258" s="16">
        <v>10156.780000000001</v>
      </c>
      <c r="Q1258">
        <v>49</v>
      </c>
    </row>
    <row r="1259" spans="16:17" x14ac:dyDescent="0.2">
      <c r="P1259" s="16">
        <v>10160.870000000001</v>
      </c>
      <c r="Q1259">
        <v>50</v>
      </c>
    </row>
    <row r="1260" spans="16:17" x14ac:dyDescent="0.2">
      <c r="P1260" s="16">
        <v>10191.82</v>
      </c>
      <c r="Q1260">
        <v>37</v>
      </c>
    </row>
    <row r="1261" spans="16:17" x14ac:dyDescent="0.2">
      <c r="P1261" s="16">
        <v>10197.77</v>
      </c>
      <c r="Q1261">
        <v>52</v>
      </c>
    </row>
    <row r="1262" spans="16:17" x14ac:dyDescent="0.2">
      <c r="P1262" s="16">
        <v>10214.64</v>
      </c>
      <c r="Q1262">
        <v>55</v>
      </c>
    </row>
    <row r="1263" spans="16:17" x14ac:dyDescent="0.2">
      <c r="P1263" s="16">
        <v>10226.280000000001</v>
      </c>
      <c r="Q1263">
        <v>55</v>
      </c>
    </row>
    <row r="1264" spans="16:17" x14ac:dyDescent="0.2">
      <c r="P1264" s="16">
        <v>10231.5</v>
      </c>
      <c r="Q1264">
        <v>54</v>
      </c>
    </row>
    <row r="1265" spans="16:17" x14ac:dyDescent="0.2">
      <c r="P1265" s="16">
        <v>10259.129999999999</v>
      </c>
      <c r="Q1265">
        <v>47</v>
      </c>
    </row>
    <row r="1266" spans="16:17" x14ac:dyDescent="0.2">
      <c r="P1266" s="16">
        <v>10264.44</v>
      </c>
      <c r="Q1266">
        <v>49</v>
      </c>
    </row>
    <row r="1267" spans="16:17" x14ac:dyDescent="0.2">
      <c r="P1267" s="16">
        <v>10269.459999999999</v>
      </c>
      <c r="Q1267">
        <v>49</v>
      </c>
    </row>
    <row r="1268" spans="16:17" x14ac:dyDescent="0.2">
      <c r="P1268" s="16">
        <v>10274.33</v>
      </c>
      <c r="Q1268">
        <v>52</v>
      </c>
    </row>
    <row r="1269" spans="16:17" x14ac:dyDescent="0.2">
      <c r="P1269" s="16">
        <v>10276.99</v>
      </c>
      <c r="Q1269">
        <v>34</v>
      </c>
    </row>
    <row r="1270" spans="16:17" x14ac:dyDescent="0.2">
      <c r="P1270" s="16">
        <v>10308.040000000001</v>
      </c>
      <c r="Q1270">
        <v>59</v>
      </c>
    </row>
    <row r="1271" spans="16:17" x14ac:dyDescent="0.2">
      <c r="P1271" s="16">
        <v>10310.780000000001</v>
      </c>
      <c r="Q1271">
        <v>60</v>
      </c>
    </row>
    <row r="1272" spans="16:17" x14ac:dyDescent="0.2">
      <c r="P1272" s="16">
        <v>10315.91</v>
      </c>
      <c r="Q1272">
        <v>31</v>
      </c>
    </row>
    <row r="1273" spans="16:17" x14ac:dyDescent="0.2">
      <c r="P1273" s="16">
        <v>10322.9</v>
      </c>
      <c r="Q1273">
        <v>31</v>
      </c>
    </row>
    <row r="1274" spans="16:17" x14ac:dyDescent="0.2">
      <c r="P1274" s="16">
        <v>10325.209999999999</v>
      </c>
      <c r="Q1274">
        <v>52</v>
      </c>
    </row>
    <row r="1275" spans="16:17" x14ac:dyDescent="0.2">
      <c r="P1275" s="16">
        <v>10329.06</v>
      </c>
      <c r="Q1275">
        <v>40</v>
      </c>
    </row>
    <row r="1276" spans="16:17" x14ac:dyDescent="0.2">
      <c r="P1276" s="16">
        <v>10338.93</v>
      </c>
      <c r="Q1276">
        <v>54</v>
      </c>
    </row>
    <row r="1277" spans="16:17" x14ac:dyDescent="0.2">
      <c r="P1277" s="16">
        <v>10345.93</v>
      </c>
      <c r="Q1277">
        <v>49</v>
      </c>
    </row>
    <row r="1278" spans="16:17" x14ac:dyDescent="0.2">
      <c r="P1278" s="16">
        <v>10352.48</v>
      </c>
      <c r="Q1278">
        <v>48</v>
      </c>
    </row>
    <row r="1279" spans="16:17" x14ac:dyDescent="0.2">
      <c r="P1279" s="16">
        <v>10355.64</v>
      </c>
      <c r="Q1279">
        <v>53</v>
      </c>
    </row>
    <row r="1280" spans="16:17" x14ac:dyDescent="0.2">
      <c r="P1280" s="16">
        <v>10356.67</v>
      </c>
      <c r="Q1280">
        <v>51</v>
      </c>
    </row>
    <row r="1281" spans="16:17" x14ac:dyDescent="0.2">
      <c r="P1281" s="16">
        <v>10370.91</v>
      </c>
      <c r="Q1281">
        <v>49</v>
      </c>
    </row>
    <row r="1282" spans="16:17" x14ac:dyDescent="0.2">
      <c r="P1282" s="16">
        <v>10381.48</v>
      </c>
      <c r="Q1282">
        <v>49</v>
      </c>
    </row>
    <row r="1283" spans="16:17" x14ac:dyDescent="0.2">
      <c r="P1283" s="16">
        <v>10403.27</v>
      </c>
      <c r="Q1283">
        <v>53</v>
      </c>
    </row>
    <row r="1284" spans="16:17" x14ac:dyDescent="0.2">
      <c r="P1284" s="16">
        <v>10407.09</v>
      </c>
      <c r="Q1284">
        <v>48</v>
      </c>
    </row>
    <row r="1285" spans="16:17" x14ac:dyDescent="0.2">
      <c r="P1285" s="16">
        <v>10407.98</v>
      </c>
      <c r="Q1285">
        <v>42</v>
      </c>
    </row>
    <row r="1286" spans="16:17" x14ac:dyDescent="0.2">
      <c r="P1286" s="16">
        <v>10419.59</v>
      </c>
      <c r="Q1286">
        <v>49</v>
      </c>
    </row>
    <row r="1287" spans="16:17" x14ac:dyDescent="0.2">
      <c r="P1287" s="16">
        <v>10419.65</v>
      </c>
      <c r="Q1287">
        <v>43</v>
      </c>
    </row>
    <row r="1288" spans="16:17" x14ac:dyDescent="0.2">
      <c r="P1288" s="16">
        <v>10422.92</v>
      </c>
      <c r="Q1288">
        <v>54</v>
      </c>
    </row>
    <row r="1289" spans="16:17" x14ac:dyDescent="0.2">
      <c r="P1289" s="16">
        <v>10435.07</v>
      </c>
      <c r="Q1289">
        <v>54</v>
      </c>
    </row>
    <row r="1290" spans="16:17" x14ac:dyDescent="0.2">
      <c r="P1290" s="16">
        <v>10436.1</v>
      </c>
      <c r="Q1290">
        <v>54</v>
      </c>
    </row>
    <row r="1291" spans="16:17" x14ac:dyDescent="0.2">
      <c r="P1291" s="16">
        <v>10450.549999999999</v>
      </c>
      <c r="Q1291">
        <v>54</v>
      </c>
    </row>
    <row r="1292" spans="16:17" x14ac:dyDescent="0.2">
      <c r="P1292" s="16">
        <v>10455.1</v>
      </c>
      <c r="Q1292">
        <v>58</v>
      </c>
    </row>
    <row r="1293" spans="16:17" x14ac:dyDescent="0.2">
      <c r="P1293" s="16">
        <v>10455.14</v>
      </c>
      <c r="Q1293">
        <v>46</v>
      </c>
    </row>
    <row r="1294" spans="16:17" x14ac:dyDescent="0.2">
      <c r="P1294" s="16">
        <v>10459.19</v>
      </c>
      <c r="Q1294">
        <v>58</v>
      </c>
    </row>
    <row r="1295" spans="16:17" x14ac:dyDescent="0.2">
      <c r="P1295" s="16">
        <v>10461.98</v>
      </c>
      <c r="Q1295">
        <v>53</v>
      </c>
    </row>
    <row r="1296" spans="16:17" x14ac:dyDescent="0.2">
      <c r="P1296" s="16">
        <v>10464.83</v>
      </c>
      <c r="Q1296">
        <v>35</v>
      </c>
    </row>
    <row r="1297" spans="16:17" x14ac:dyDescent="0.2">
      <c r="P1297" s="16">
        <v>10486.55</v>
      </c>
      <c r="Q1297">
        <v>44</v>
      </c>
    </row>
    <row r="1298" spans="16:17" x14ac:dyDescent="0.2">
      <c r="P1298" s="16">
        <v>10493.95</v>
      </c>
      <c r="Q1298">
        <v>50</v>
      </c>
    </row>
    <row r="1299" spans="16:17" x14ac:dyDescent="0.2">
      <c r="P1299" s="16">
        <v>10495.6</v>
      </c>
      <c r="Q1299">
        <v>45</v>
      </c>
    </row>
    <row r="1300" spans="16:17" x14ac:dyDescent="0.2">
      <c r="P1300" s="16">
        <v>10546.48</v>
      </c>
      <c r="Q1300">
        <v>51</v>
      </c>
    </row>
    <row r="1301" spans="16:17" x14ac:dyDescent="0.2">
      <c r="P1301" s="16">
        <v>10560.49</v>
      </c>
      <c r="Q1301">
        <v>51</v>
      </c>
    </row>
    <row r="1302" spans="16:17" x14ac:dyDescent="0.2">
      <c r="P1302" s="16">
        <v>10564.88</v>
      </c>
      <c r="Q1302">
        <v>53</v>
      </c>
    </row>
    <row r="1303" spans="16:17" x14ac:dyDescent="0.2">
      <c r="P1303" s="16">
        <v>10577.09</v>
      </c>
      <c r="Q1303">
        <v>56</v>
      </c>
    </row>
    <row r="1304" spans="16:17" x14ac:dyDescent="0.2">
      <c r="P1304" s="16">
        <v>10579.71</v>
      </c>
      <c r="Q1304">
        <v>53</v>
      </c>
    </row>
    <row r="1305" spans="16:17" x14ac:dyDescent="0.2">
      <c r="P1305" s="16">
        <v>10594.23</v>
      </c>
      <c r="Q1305">
        <v>56</v>
      </c>
    </row>
    <row r="1306" spans="16:17" x14ac:dyDescent="0.2">
      <c r="P1306" s="16">
        <v>10594.5</v>
      </c>
      <c r="Q1306">
        <v>55</v>
      </c>
    </row>
    <row r="1307" spans="16:17" x14ac:dyDescent="0.2">
      <c r="P1307" s="16">
        <v>10600.55</v>
      </c>
      <c r="Q1307">
        <v>50</v>
      </c>
    </row>
    <row r="1308" spans="16:17" x14ac:dyDescent="0.2">
      <c r="P1308" s="16">
        <v>10601.41</v>
      </c>
      <c r="Q1308">
        <v>56</v>
      </c>
    </row>
    <row r="1309" spans="16:17" x14ac:dyDescent="0.2">
      <c r="P1309" s="16">
        <v>10601.63</v>
      </c>
      <c r="Q1309">
        <v>55</v>
      </c>
    </row>
    <row r="1310" spans="16:17" x14ac:dyDescent="0.2">
      <c r="P1310" s="16">
        <v>10602.39</v>
      </c>
      <c r="Q1310">
        <v>56</v>
      </c>
    </row>
    <row r="1311" spans="16:17" x14ac:dyDescent="0.2">
      <c r="P1311" s="16">
        <v>10608.67</v>
      </c>
      <c r="Q1311">
        <v>57</v>
      </c>
    </row>
    <row r="1312" spans="16:17" x14ac:dyDescent="0.2">
      <c r="P1312" s="16">
        <v>10617.04</v>
      </c>
      <c r="Q1312">
        <v>30</v>
      </c>
    </row>
    <row r="1313" spans="16:17" x14ac:dyDescent="0.2">
      <c r="P1313" s="16">
        <v>10620.26</v>
      </c>
      <c r="Q1313">
        <v>32</v>
      </c>
    </row>
    <row r="1314" spans="16:17" x14ac:dyDescent="0.2">
      <c r="P1314" s="16">
        <v>10627.81</v>
      </c>
      <c r="Q1314">
        <v>58</v>
      </c>
    </row>
    <row r="1315" spans="16:17" x14ac:dyDescent="0.2">
      <c r="P1315" s="16">
        <v>10665.44</v>
      </c>
      <c r="Q1315">
        <v>46</v>
      </c>
    </row>
    <row r="1316" spans="16:17" x14ac:dyDescent="0.2">
      <c r="P1316" s="16">
        <v>10676.83</v>
      </c>
      <c r="Q1316">
        <v>60</v>
      </c>
    </row>
    <row r="1317" spans="16:17" x14ac:dyDescent="0.2">
      <c r="P1317" s="16">
        <v>10690.11</v>
      </c>
      <c r="Q1317">
        <v>45</v>
      </c>
    </row>
    <row r="1318" spans="16:17" x14ac:dyDescent="0.2">
      <c r="P1318" s="16">
        <v>10698.38</v>
      </c>
      <c r="Q1318">
        <v>46</v>
      </c>
    </row>
    <row r="1319" spans="16:17" x14ac:dyDescent="0.2">
      <c r="P1319" s="16">
        <v>10702.64</v>
      </c>
      <c r="Q1319">
        <v>50</v>
      </c>
    </row>
    <row r="1320" spans="16:17" x14ac:dyDescent="0.2">
      <c r="P1320" s="16">
        <v>10704.47</v>
      </c>
      <c r="Q1320">
        <v>55</v>
      </c>
    </row>
    <row r="1321" spans="16:17" x14ac:dyDescent="0.2">
      <c r="P1321" s="16">
        <v>10713.64</v>
      </c>
      <c r="Q1321">
        <v>55</v>
      </c>
    </row>
    <row r="1322" spans="16:17" x14ac:dyDescent="0.2">
      <c r="P1322" s="16">
        <v>10719.57</v>
      </c>
      <c r="Q1322">
        <v>30</v>
      </c>
    </row>
    <row r="1323" spans="16:17" x14ac:dyDescent="0.2">
      <c r="P1323" s="16">
        <v>10736.87</v>
      </c>
      <c r="Q1323">
        <v>48</v>
      </c>
    </row>
    <row r="1324" spans="16:17" x14ac:dyDescent="0.2">
      <c r="P1324" s="16">
        <v>10749.02</v>
      </c>
      <c r="Q1324">
        <v>36</v>
      </c>
    </row>
    <row r="1325" spans="16:17" x14ac:dyDescent="0.2">
      <c r="P1325" s="16">
        <v>10769.75</v>
      </c>
      <c r="Q1325">
        <v>33</v>
      </c>
    </row>
    <row r="1326" spans="16:17" x14ac:dyDescent="0.2">
      <c r="P1326" s="16">
        <v>10791.96</v>
      </c>
      <c r="Q1326">
        <v>55</v>
      </c>
    </row>
    <row r="1327" spans="16:17" x14ac:dyDescent="0.2">
      <c r="P1327" s="16">
        <v>10795.94</v>
      </c>
      <c r="Q1327">
        <v>23</v>
      </c>
    </row>
    <row r="1328" spans="16:17" x14ac:dyDescent="0.2">
      <c r="P1328" s="16">
        <v>10796.35</v>
      </c>
      <c r="Q1328">
        <v>55</v>
      </c>
    </row>
    <row r="1329" spans="16:17" x14ac:dyDescent="0.2">
      <c r="P1329" s="16">
        <v>10797.34</v>
      </c>
      <c r="Q1329">
        <v>52</v>
      </c>
    </row>
    <row r="1330" spans="16:17" x14ac:dyDescent="0.2">
      <c r="P1330" s="16">
        <v>10806.84</v>
      </c>
      <c r="Q1330">
        <v>52</v>
      </c>
    </row>
    <row r="1331" spans="16:17" x14ac:dyDescent="0.2">
      <c r="P1331" s="16">
        <v>10807.49</v>
      </c>
      <c r="Q1331">
        <v>55</v>
      </c>
    </row>
    <row r="1332" spans="16:17" x14ac:dyDescent="0.2">
      <c r="P1332" s="16">
        <v>10825.25</v>
      </c>
      <c r="Q1332">
        <v>54</v>
      </c>
    </row>
    <row r="1333" spans="16:17" x14ac:dyDescent="0.2">
      <c r="P1333" s="16">
        <v>10848.13</v>
      </c>
      <c r="Q1333">
        <v>51</v>
      </c>
    </row>
    <row r="1334" spans="16:17" x14ac:dyDescent="0.2">
      <c r="P1334" s="16">
        <v>10886.66</v>
      </c>
      <c r="Q1334">
        <v>28</v>
      </c>
    </row>
    <row r="1335" spans="16:17" x14ac:dyDescent="0.2">
      <c r="P1335" s="16">
        <v>10923.93</v>
      </c>
      <c r="Q1335">
        <v>54</v>
      </c>
    </row>
    <row r="1336" spans="16:17" x14ac:dyDescent="0.2">
      <c r="P1336" s="16">
        <v>10928.85</v>
      </c>
      <c r="Q1336">
        <v>54</v>
      </c>
    </row>
    <row r="1337" spans="16:17" x14ac:dyDescent="0.2">
      <c r="P1337" s="16">
        <v>10942.13</v>
      </c>
      <c r="Q1337">
        <v>53</v>
      </c>
    </row>
    <row r="1338" spans="16:17" x14ac:dyDescent="0.2">
      <c r="P1338" s="16">
        <v>10959.33</v>
      </c>
      <c r="Q1338">
        <v>57</v>
      </c>
    </row>
    <row r="1339" spans="16:17" x14ac:dyDescent="0.2">
      <c r="P1339" s="16">
        <v>10959.69</v>
      </c>
      <c r="Q1339">
        <v>53</v>
      </c>
    </row>
    <row r="1340" spans="16:17" x14ac:dyDescent="0.2">
      <c r="P1340" s="16">
        <v>10965.45</v>
      </c>
      <c r="Q1340">
        <v>57</v>
      </c>
    </row>
    <row r="1341" spans="16:17" x14ac:dyDescent="0.2">
      <c r="P1341" s="16">
        <v>10976.25</v>
      </c>
      <c r="Q1341">
        <v>56</v>
      </c>
    </row>
    <row r="1342" spans="16:17" x14ac:dyDescent="0.2">
      <c r="P1342" s="16">
        <v>10977.21</v>
      </c>
      <c r="Q1342">
        <v>49</v>
      </c>
    </row>
    <row r="1343" spans="16:17" x14ac:dyDescent="0.2">
      <c r="P1343" s="16">
        <v>10982.5</v>
      </c>
      <c r="Q1343">
        <v>57</v>
      </c>
    </row>
    <row r="1344" spans="16:17" x14ac:dyDescent="0.2">
      <c r="P1344" s="16">
        <v>10991.58</v>
      </c>
      <c r="Q1344">
        <v>22</v>
      </c>
    </row>
    <row r="1345" spans="16:17" x14ac:dyDescent="0.2">
      <c r="P1345" s="16">
        <v>11013.71</v>
      </c>
      <c r="Q1345">
        <v>54</v>
      </c>
    </row>
    <row r="1346" spans="16:17" x14ac:dyDescent="0.2">
      <c r="P1346" s="16">
        <v>11015.17</v>
      </c>
      <c r="Q1346">
        <v>48</v>
      </c>
    </row>
    <row r="1347" spans="16:17" x14ac:dyDescent="0.2">
      <c r="P1347" s="16">
        <v>11018.05</v>
      </c>
      <c r="Q1347">
        <v>31</v>
      </c>
    </row>
    <row r="1348" spans="16:17" x14ac:dyDescent="0.2">
      <c r="P1348" s="16">
        <v>11028.56</v>
      </c>
      <c r="Q1348">
        <v>26</v>
      </c>
    </row>
    <row r="1349" spans="16:17" x14ac:dyDescent="0.2">
      <c r="P1349" s="16">
        <v>11033.66</v>
      </c>
      <c r="Q1349">
        <v>48</v>
      </c>
    </row>
    <row r="1350" spans="16:17" x14ac:dyDescent="0.2">
      <c r="P1350" s="16">
        <v>11037.51</v>
      </c>
      <c r="Q1350">
        <v>33</v>
      </c>
    </row>
    <row r="1351" spans="16:17" x14ac:dyDescent="0.2">
      <c r="P1351" s="16">
        <v>11037.85</v>
      </c>
      <c r="Q1351">
        <v>48</v>
      </c>
    </row>
    <row r="1352" spans="16:17" x14ac:dyDescent="0.2">
      <c r="P1352" s="16">
        <v>11046.02</v>
      </c>
      <c r="Q1352">
        <v>21</v>
      </c>
    </row>
    <row r="1353" spans="16:17" x14ac:dyDescent="0.2">
      <c r="P1353" s="16">
        <v>11068.7</v>
      </c>
      <c r="Q1353">
        <v>22</v>
      </c>
    </row>
    <row r="1354" spans="16:17" x14ac:dyDescent="0.2">
      <c r="P1354" s="16">
        <v>11068.77</v>
      </c>
      <c r="Q1354">
        <v>51</v>
      </c>
    </row>
    <row r="1355" spans="16:17" x14ac:dyDescent="0.2">
      <c r="P1355" s="16">
        <v>11070.54</v>
      </c>
      <c r="Q1355">
        <v>56</v>
      </c>
    </row>
    <row r="1356" spans="16:17" x14ac:dyDescent="0.2">
      <c r="P1356" s="16">
        <v>11073.18</v>
      </c>
      <c r="Q1356">
        <v>56</v>
      </c>
    </row>
    <row r="1357" spans="16:17" x14ac:dyDescent="0.2">
      <c r="P1357" s="16">
        <v>11082.58</v>
      </c>
      <c r="Q1357">
        <v>55</v>
      </c>
    </row>
    <row r="1358" spans="16:17" x14ac:dyDescent="0.2">
      <c r="P1358" s="16">
        <v>11085.59</v>
      </c>
      <c r="Q1358">
        <v>50</v>
      </c>
    </row>
    <row r="1359" spans="16:17" x14ac:dyDescent="0.2">
      <c r="P1359" s="16">
        <v>11090.72</v>
      </c>
      <c r="Q1359">
        <v>56</v>
      </c>
    </row>
    <row r="1360" spans="16:17" x14ac:dyDescent="0.2">
      <c r="P1360" s="16">
        <v>11093.62</v>
      </c>
      <c r="Q1360">
        <v>56</v>
      </c>
    </row>
    <row r="1361" spans="16:17" x14ac:dyDescent="0.2">
      <c r="P1361" s="16">
        <v>11103.33</v>
      </c>
      <c r="Q1361">
        <v>42</v>
      </c>
    </row>
    <row r="1362" spans="16:17" x14ac:dyDescent="0.2">
      <c r="P1362" s="16">
        <v>11150.78</v>
      </c>
      <c r="Q1362">
        <v>53</v>
      </c>
    </row>
    <row r="1363" spans="16:17" x14ac:dyDescent="0.2">
      <c r="P1363" s="16">
        <v>11163.57</v>
      </c>
      <c r="Q1363">
        <v>53</v>
      </c>
    </row>
    <row r="1364" spans="16:17" x14ac:dyDescent="0.2">
      <c r="P1364" s="16">
        <v>11165.42</v>
      </c>
      <c r="Q1364">
        <v>56</v>
      </c>
    </row>
    <row r="1365" spans="16:17" x14ac:dyDescent="0.2">
      <c r="P1365" s="16">
        <v>11186.2</v>
      </c>
      <c r="Q1365">
        <v>50</v>
      </c>
    </row>
    <row r="1366" spans="16:17" x14ac:dyDescent="0.2">
      <c r="P1366" s="16">
        <v>11187.66</v>
      </c>
      <c r="Q1366">
        <v>52</v>
      </c>
    </row>
    <row r="1367" spans="16:17" x14ac:dyDescent="0.2">
      <c r="P1367" s="16">
        <v>11217.35</v>
      </c>
      <c r="Q1367">
        <v>46</v>
      </c>
    </row>
    <row r="1368" spans="16:17" x14ac:dyDescent="0.2">
      <c r="P1368" s="16">
        <v>11244.38</v>
      </c>
      <c r="Q1368">
        <v>53</v>
      </c>
    </row>
    <row r="1369" spans="16:17" x14ac:dyDescent="0.2">
      <c r="P1369" s="16">
        <v>11250.43</v>
      </c>
      <c r="Q1369">
        <v>33</v>
      </c>
    </row>
    <row r="1370" spans="16:17" x14ac:dyDescent="0.2">
      <c r="P1370" s="16">
        <v>11253.42</v>
      </c>
      <c r="Q1370">
        <v>53</v>
      </c>
    </row>
    <row r="1371" spans="16:17" x14ac:dyDescent="0.2">
      <c r="P1371" s="16">
        <v>11255.29</v>
      </c>
      <c r="Q1371">
        <v>41</v>
      </c>
    </row>
    <row r="1372" spans="16:17" x14ac:dyDescent="0.2">
      <c r="P1372" s="16">
        <v>11264.54</v>
      </c>
      <c r="Q1372">
        <v>53</v>
      </c>
    </row>
    <row r="1373" spans="16:17" x14ac:dyDescent="0.2">
      <c r="P1373" s="16">
        <v>11265.71</v>
      </c>
      <c r="Q1373">
        <v>51</v>
      </c>
    </row>
    <row r="1374" spans="16:17" x14ac:dyDescent="0.2">
      <c r="P1374" s="16">
        <v>11272.33</v>
      </c>
      <c r="Q1374">
        <v>18</v>
      </c>
    </row>
    <row r="1375" spans="16:17" x14ac:dyDescent="0.2">
      <c r="P1375" s="16">
        <v>11286.54</v>
      </c>
      <c r="Q1375">
        <v>55</v>
      </c>
    </row>
    <row r="1376" spans="16:17" x14ac:dyDescent="0.2">
      <c r="P1376" s="16">
        <v>11289.11</v>
      </c>
      <c r="Q1376">
        <v>52</v>
      </c>
    </row>
    <row r="1377" spans="16:17" x14ac:dyDescent="0.2">
      <c r="P1377" s="16">
        <v>11294.57</v>
      </c>
      <c r="Q1377">
        <v>34</v>
      </c>
    </row>
    <row r="1378" spans="16:17" x14ac:dyDescent="0.2">
      <c r="P1378" s="16">
        <v>11299.34</v>
      </c>
      <c r="Q1378">
        <v>50</v>
      </c>
    </row>
    <row r="1379" spans="16:17" x14ac:dyDescent="0.2">
      <c r="P1379" s="16">
        <v>11305.93</v>
      </c>
      <c r="Q1379">
        <v>54</v>
      </c>
    </row>
    <row r="1380" spans="16:17" x14ac:dyDescent="0.2">
      <c r="P1380" s="16">
        <v>11312.33</v>
      </c>
      <c r="Q1380">
        <v>59</v>
      </c>
    </row>
    <row r="1381" spans="16:17" x14ac:dyDescent="0.2">
      <c r="P1381" s="16">
        <v>11318.57</v>
      </c>
      <c r="Q1381">
        <v>27</v>
      </c>
    </row>
    <row r="1382" spans="16:17" x14ac:dyDescent="0.2">
      <c r="P1382" s="16">
        <v>11319.12</v>
      </c>
      <c r="Q1382">
        <v>59</v>
      </c>
    </row>
    <row r="1383" spans="16:17" x14ac:dyDescent="0.2">
      <c r="P1383" s="16">
        <v>11321.49</v>
      </c>
      <c r="Q1383">
        <v>20</v>
      </c>
    </row>
    <row r="1384" spans="16:17" x14ac:dyDescent="0.2">
      <c r="P1384" s="16">
        <v>11326.71</v>
      </c>
      <c r="Q1384">
        <v>33</v>
      </c>
    </row>
    <row r="1385" spans="16:17" x14ac:dyDescent="0.2">
      <c r="P1385" s="16">
        <v>11344.32</v>
      </c>
      <c r="Q1385">
        <v>54</v>
      </c>
    </row>
    <row r="1386" spans="16:17" x14ac:dyDescent="0.2">
      <c r="P1386" s="16">
        <v>11345.52</v>
      </c>
      <c r="Q1386">
        <v>58</v>
      </c>
    </row>
    <row r="1387" spans="16:17" x14ac:dyDescent="0.2">
      <c r="P1387" s="16">
        <v>11353.23</v>
      </c>
      <c r="Q1387">
        <v>57</v>
      </c>
    </row>
    <row r="1388" spans="16:17" x14ac:dyDescent="0.2">
      <c r="P1388" s="16">
        <v>11356.66</v>
      </c>
      <c r="Q1388">
        <v>57</v>
      </c>
    </row>
    <row r="1389" spans="16:17" x14ac:dyDescent="0.2">
      <c r="P1389" s="16">
        <v>11362.76</v>
      </c>
      <c r="Q1389">
        <v>58</v>
      </c>
    </row>
    <row r="1390" spans="16:17" x14ac:dyDescent="0.2">
      <c r="P1390" s="16">
        <v>11363.28</v>
      </c>
      <c r="Q1390">
        <v>58</v>
      </c>
    </row>
    <row r="1391" spans="16:17" x14ac:dyDescent="0.2">
      <c r="P1391" s="16">
        <v>11365.95</v>
      </c>
      <c r="Q1391">
        <v>58</v>
      </c>
    </row>
    <row r="1392" spans="16:17" x14ac:dyDescent="0.2">
      <c r="P1392" s="16">
        <v>11369.39</v>
      </c>
      <c r="Q1392">
        <v>44</v>
      </c>
    </row>
    <row r="1393" spans="16:17" x14ac:dyDescent="0.2">
      <c r="P1393" s="16">
        <v>11378.57</v>
      </c>
      <c r="Q1393">
        <v>50</v>
      </c>
    </row>
    <row r="1394" spans="16:17" x14ac:dyDescent="0.2">
      <c r="P1394" s="16">
        <v>11381.33</v>
      </c>
      <c r="Q1394">
        <v>58</v>
      </c>
    </row>
    <row r="1395" spans="16:17" x14ac:dyDescent="0.2">
      <c r="P1395" s="16">
        <v>11388.27</v>
      </c>
      <c r="Q1395">
        <v>25</v>
      </c>
    </row>
    <row r="1396" spans="16:17" x14ac:dyDescent="0.2">
      <c r="P1396" s="16">
        <v>11394.07</v>
      </c>
      <c r="Q1396">
        <v>55</v>
      </c>
    </row>
    <row r="1397" spans="16:17" x14ac:dyDescent="0.2">
      <c r="P1397" s="16">
        <v>11396.9</v>
      </c>
      <c r="Q1397">
        <v>52</v>
      </c>
    </row>
    <row r="1398" spans="16:17" x14ac:dyDescent="0.2">
      <c r="P1398" s="16">
        <v>11411.69</v>
      </c>
      <c r="Q1398">
        <v>52</v>
      </c>
    </row>
    <row r="1399" spans="16:17" x14ac:dyDescent="0.2">
      <c r="P1399" s="16">
        <v>11412.02</v>
      </c>
      <c r="Q1399">
        <v>39</v>
      </c>
    </row>
    <row r="1400" spans="16:17" x14ac:dyDescent="0.2">
      <c r="P1400" s="16">
        <v>11419.49</v>
      </c>
      <c r="Q1400">
        <v>37</v>
      </c>
    </row>
    <row r="1401" spans="16:17" x14ac:dyDescent="0.2">
      <c r="P1401" s="16">
        <v>11435.74</v>
      </c>
      <c r="Q1401">
        <v>42</v>
      </c>
    </row>
    <row r="1402" spans="16:17" x14ac:dyDescent="0.2">
      <c r="P1402" s="16">
        <v>11436.74</v>
      </c>
      <c r="Q1402">
        <v>51</v>
      </c>
    </row>
    <row r="1403" spans="16:17" x14ac:dyDescent="0.2">
      <c r="P1403" s="16">
        <v>11454.02</v>
      </c>
      <c r="Q1403">
        <v>56</v>
      </c>
    </row>
    <row r="1404" spans="16:17" x14ac:dyDescent="0.2">
      <c r="P1404" s="16">
        <v>11455.28</v>
      </c>
      <c r="Q1404">
        <v>57</v>
      </c>
    </row>
    <row r="1405" spans="16:17" x14ac:dyDescent="0.2">
      <c r="P1405" s="16">
        <v>11478.14</v>
      </c>
      <c r="Q1405">
        <v>56</v>
      </c>
    </row>
    <row r="1406" spans="16:17" x14ac:dyDescent="0.2">
      <c r="P1406" s="16">
        <v>11482.63</v>
      </c>
      <c r="Q1406">
        <v>18</v>
      </c>
    </row>
    <row r="1407" spans="16:17" x14ac:dyDescent="0.2">
      <c r="P1407" s="16">
        <v>11488.32</v>
      </c>
      <c r="Q1407">
        <v>52</v>
      </c>
    </row>
    <row r="1408" spans="16:17" x14ac:dyDescent="0.2">
      <c r="P1408" s="16">
        <v>11492.46</v>
      </c>
      <c r="Q1408">
        <v>40</v>
      </c>
    </row>
    <row r="1409" spans="16:17" x14ac:dyDescent="0.2">
      <c r="P1409" s="16">
        <v>11497.69</v>
      </c>
      <c r="Q1409">
        <v>53</v>
      </c>
    </row>
    <row r="1410" spans="16:17" x14ac:dyDescent="0.2">
      <c r="P1410" s="16">
        <v>11511.61</v>
      </c>
      <c r="Q1410">
        <v>33</v>
      </c>
    </row>
    <row r="1411" spans="16:17" x14ac:dyDescent="0.2">
      <c r="P1411" s="16">
        <v>11512.41</v>
      </c>
      <c r="Q1411">
        <v>54</v>
      </c>
    </row>
    <row r="1412" spans="16:17" x14ac:dyDescent="0.2">
      <c r="P1412" s="16">
        <v>11520.1</v>
      </c>
      <c r="Q1412">
        <v>51</v>
      </c>
    </row>
    <row r="1413" spans="16:17" x14ac:dyDescent="0.2">
      <c r="P1413" s="16">
        <v>11524.25</v>
      </c>
      <c r="Q1413">
        <v>34</v>
      </c>
    </row>
    <row r="1414" spans="16:17" x14ac:dyDescent="0.2">
      <c r="P1414" s="16">
        <v>11530.12</v>
      </c>
      <c r="Q1414">
        <v>52</v>
      </c>
    </row>
    <row r="1415" spans="16:17" x14ac:dyDescent="0.2">
      <c r="P1415" s="16">
        <v>11534.87</v>
      </c>
      <c r="Q1415">
        <v>57</v>
      </c>
    </row>
    <row r="1416" spans="16:17" x14ac:dyDescent="0.2">
      <c r="P1416" s="16">
        <v>11538.42</v>
      </c>
      <c r="Q1416">
        <v>54</v>
      </c>
    </row>
    <row r="1417" spans="16:17" x14ac:dyDescent="0.2">
      <c r="P1417" s="16">
        <v>11540.25</v>
      </c>
      <c r="Q1417">
        <v>51</v>
      </c>
    </row>
    <row r="1418" spans="16:17" x14ac:dyDescent="0.2">
      <c r="P1418" s="16">
        <v>11552.9</v>
      </c>
      <c r="Q1418">
        <v>49</v>
      </c>
    </row>
    <row r="1419" spans="16:17" x14ac:dyDescent="0.2">
      <c r="P1419" s="16">
        <v>11554.22</v>
      </c>
      <c r="Q1419">
        <v>57</v>
      </c>
    </row>
    <row r="1420" spans="16:17" x14ac:dyDescent="0.2">
      <c r="P1420" s="16">
        <v>11566.3</v>
      </c>
      <c r="Q1420">
        <v>57</v>
      </c>
    </row>
    <row r="1421" spans="16:17" x14ac:dyDescent="0.2">
      <c r="P1421" s="16">
        <v>11576.13</v>
      </c>
      <c r="Q1421">
        <v>57</v>
      </c>
    </row>
    <row r="1422" spans="16:17" x14ac:dyDescent="0.2">
      <c r="P1422" s="16">
        <v>11602.75</v>
      </c>
      <c r="Q1422">
        <v>58</v>
      </c>
    </row>
    <row r="1423" spans="16:17" x14ac:dyDescent="0.2">
      <c r="P1423" s="16">
        <v>11625.11</v>
      </c>
      <c r="Q1423">
        <v>36</v>
      </c>
    </row>
    <row r="1424" spans="16:17" x14ac:dyDescent="0.2">
      <c r="P1424" s="16">
        <v>11657.72</v>
      </c>
      <c r="Q1424">
        <v>56</v>
      </c>
    </row>
    <row r="1425" spans="16:17" x14ac:dyDescent="0.2">
      <c r="P1425" s="16">
        <v>11657.81</v>
      </c>
      <c r="Q1425">
        <v>28</v>
      </c>
    </row>
    <row r="1426" spans="16:17" x14ac:dyDescent="0.2">
      <c r="P1426" s="16">
        <v>11658.12</v>
      </c>
      <c r="Q1426">
        <v>56</v>
      </c>
    </row>
    <row r="1427" spans="16:17" x14ac:dyDescent="0.2">
      <c r="P1427" s="16">
        <v>11658.38</v>
      </c>
      <c r="Q1427">
        <v>56</v>
      </c>
    </row>
    <row r="1428" spans="16:17" x14ac:dyDescent="0.2">
      <c r="P1428" s="16">
        <v>11674.13</v>
      </c>
      <c r="Q1428">
        <v>56</v>
      </c>
    </row>
    <row r="1429" spans="16:17" x14ac:dyDescent="0.2">
      <c r="P1429" s="16">
        <v>11696.52</v>
      </c>
      <c r="Q1429">
        <v>52</v>
      </c>
    </row>
    <row r="1430" spans="16:17" x14ac:dyDescent="0.2">
      <c r="P1430" s="16">
        <v>11712.97</v>
      </c>
      <c r="Q1430">
        <v>40</v>
      </c>
    </row>
    <row r="1431" spans="16:17" x14ac:dyDescent="0.2">
      <c r="P1431" s="16">
        <v>11729.68</v>
      </c>
      <c r="Q1431">
        <v>53</v>
      </c>
    </row>
    <row r="1432" spans="16:17" x14ac:dyDescent="0.2">
      <c r="P1432" s="16">
        <v>11730.82</v>
      </c>
      <c r="Q1432">
        <v>38</v>
      </c>
    </row>
    <row r="1433" spans="16:17" x14ac:dyDescent="0.2">
      <c r="P1433" s="16">
        <v>11735.88</v>
      </c>
      <c r="Q1433">
        <v>58</v>
      </c>
    </row>
    <row r="1434" spans="16:17" x14ac:dyDescent="0.2">
      <c r="P1434" s="16">
        <v>11737.85</v>
      </c>
      <c r="Q1434">
        <v>34</v>
      </c>
    </row>
    <row r="1435" spans="16:17" x14ac:dyDescent="0.2">
      <c r="P1435" s="16">
        <v>11741.73</v>
      </c>
      <c r="Q1435">
        <v>53</v>
      </c>
    </row>
    <row r="1436" spans="16:17" x14ac:dyDescent="0.2">
      <c r="P1436" s="16">
        <v>11743.3</v>
      </c>
      <c r="Q1436">
        <v>59</v>
      </c>
    </row>
    <row r="1437" spans="16:17" x14ac:dyDescent="0.2">
      <c r="P1437" s="16">
        <v>11743.93</v>
      </c>
      <c r="Q1437">
        <v>58</v>
      </c>
    </row>
    <row r="1438" spans="16:17" x14ac:dyDescent="0.2">
      <c r="P1438" s="16">
        <v>11752.68</v>
      </c>
      <c r="Q1438">
        <v>43</v>
      </c>
    </row>
    <row r="1439" spans="16:17" x14ac:dyDescent="0.2">
      <c r="P1439" s="16">
        <v>11763</v>
      </c>
      <c r="Q1439">
        <v>56</v>
      </c>
    </row>
    <row r="1440" spans="16:17" x14ac:dyDescent="0.2">
      <c r="P1440" s="16">
        <v>11773.06</v>
      </c>
      <c r="Q1440">
        <v>40</v>
      </c>
    </row>
    <row r="1441" spans="16:17" x14ac:dyDescent="0.2">
      <c r="P1441" s="16">
        <v>11830.61</v>
      </c>
      <c r="Q1441">
        <v>57</v>
      </c>
    </row>
    <row r="1442" spans="16:17" x14ac:dyDescent="0.2">
      <c r="P1442" s="16">
        <v>11833.78</v>
      </c>
      <c r="Q1442">
        <v>58</v>
      </c>
    </row>
    <row r="1443" spans="16:17" x14ac:dyDescent="0.2">
      <c r="P1443" s="16">
        <v>11837.16</v>
      </c>
      <c r="Q1443">
        <v>58</v>
      </c>
    </row>
    <row r="1444" spans="16:17" x14ac:dyDescent="0.2">
      <c r="P1444" s="16">
        <v>11840.78</v>
      </c>
      <c r="Q1444">
        <v>57</v>
      </c>
    </row>
    <row r="1445" spans="16:17" x14ac:dyDescent="0.2">
      <c r="P1445" s="16">
        <v>11842.44</v>
      </c>
      <c r="Q1445">
        <v>58</v>
      </c>
    </row>
    <row r="1446" spans="16:17" x14ac:dyDescent="0.2">
      <c r="P1446" s="16">
        <v>11842.62</v>
      </c>
      <c r="Q1446">
        <v>57</v>
      </c>
    </row>
    <row r="1447" spans="16:17" x14ac:dyDescent="0.2">
      <c r="P1447" s="16">
        <v>11848.14</v>
      </c>
      <c r="Q1447">
        <v>58</v>
      </c>
    </row>
    <row r="1448" spans="16:17" x14ac:dyDescent="0.2">
      <c r="P1448" s="16">
        <v>11856.41</v>
      </c>
      <c r="Q1448">
        <v>58</v>
      </c>
    </row>
    <row r="1449" spans="16:17" x14ac:dyDescent="0.2">
      <c r="P1449" s="16">
        <v>11858.56</v>
      </c>
      <c r="Q1449">
        <v>48</v>
      </c>
    </row>
    <row r="1450" spans="16:17" x14ac:dyDescent="0.2">
      <c r="P1450" s="16">
        <v>11879.1</v>
      </c>
      <c r="Q1450">
        <v>55</v>
      </c>
    </row>
    <row r="1451" spans="16:17" x14ac:dyDescent="0.2">
      <c r="P1451" s="16">
        <v>11881.36</v>
      </c>
      <c r="Q1451">
        <v>55</v>
      </c>
    </row>
    <row r="1452" spans="16:17" x14ac:dyDescent="0.2">
      <c r="P1452" s="16">
        <v>11881.97</v>
      </c>
      <c r="Q1452">
        <v>55</v>
      </c>
    </row>
    <row r="1453" spans="16:17" x14ac:dyDescent="0.2">
      <c r="P1453" s="16">
        <v>11884.05</v>
      </c>
      <c r="Q1453">
        <v>19</v>
      </c>
    </row>
    <row r="1454" spans="16:17" x14ac:dyDescent="0.2">
      <c r="P1454" s="16">
        <v>11918.2</v>
      </c>
      <c r="Q1454">
        <v>58</v>
      </c>
    </row>
    <row r="1455" spans="16:17" x14ac:dyDescent="0.2">
      <c r="P1455" s="16">
        <v>11931.13</v>
      </c>
      <c r="Q1455">
        <v>58</v>
      </c>
    </row>
    <row r="1456" spans="16:17" x14ac:dyDescent="0.2">
      <c r="P1456" s="16">
        <v>11938.26</v>
      </c>
      <c r="Q1456">
        <v>58</v>
      </c>
    </row>
    <row r="1457" spans="16:17" x14ac:dyDescent="0.2">
      <c r="P1457" s="16">
        <v>11941.83</v>
      </c>
      <c r="Q1457">
        <v>31</v>
      </c>
    </row>
    <row r="1458" spans="16:17" x14ac:dyDescent="0.2">
      <c r="P1458" s="16">
        <v>11944.59</v>
      </c>
      <c r="Q1458">
        <v>58</v>
      </c>
    </row>
    <row r="1459" spans="16:17" x14ac:dyDescent="0.2">
      <c r="P1459" s="16">
        <v>11945.13</v>
      </c>
      <c r="Q1459">
        <v>57</v>
      </c>
    </row>
    <row r="1460" spans="16:17" x14ac:dyDescent="0.2">
      <c r="P1460" s="16">
        <v>11946.63</v>
      </c>
      <c r="Q1460">
        <v>58</v>
      </c>
    </row>
    <row r="1461" spans="16:17" x14ac:dyDescent="0.2">
      <c r="P1461" s="16">
        <v>11987.17</v>
      </c>
      <c r="Q1461">
        <v>55</v>
      </c>
    </row>
    <row r="1462" spans="16:17" x14ac:dyDescent="0.2">
      <c r="P1462" s="16">
        <v>11987.68</v>
      </c>
      <c r="Q1462">
        <v>39</v>
      </c>
    </row>
    <row r="1463" spans="16:17" x14ac:dyDescent="0.2">
      <c r="P1463" s="16">
        <v>11994.89</v>
      </c>
      <c r="Q1463">
        <v>29</v>
      </c>
    </row>
    <row r="1464" spans="16:17" x14ac:dyDescent="0.2">
      <c r="P1464" s="16">
        <v>12001.29</v>
      </c>
      <c r="Q1464">
        <v>40</v>
      </c>
    </row>
    <row r="1465" spans="16:17" x14ac:dyDescent="0.2">
      <c r="P1465" s="16">
        <v>12029.29</v>
      </c>
      <c r="Q1465">
        <v>57</v>
      </c>
    </row>
    <row r="1466" spans="16:17" x14ac:dyDescent="0.2">
      <c r="P1466" s="16">
        <v>12032.33</v>
      </c>
      <c r="Q1466">
        <v>57</v>
      </c>
    </row>
    <row r="1467" spans="16:17" x14ac:dyDescent="0.2">
      <c r="P1467" s="16">
        <v>12035.18</v>
      </c>
      <c r="Q1467">
        <v>43</v>
      </c>
    </row>
    <row r="1468" spans="16:17" x14ac:dyDescent="0.2">
      <c r="P1468" s="16">
        <v>12044.34</v>
      </c>
      <c r="Q1468">
        <v>56</v>
      </c>
    </row>
    <row r="1469" spans="16:17" x14ac:dyDescent="0.2">
      <c r="P1469" s="16">
        <v>12048.13</v>
      </c>
      <c r="Q1469">
        <v>36</v>
      </c>
    </row>
    <row r="1470" spans="16:17" x14ac:dyDescent="0.2">
      <c r="P1470" s="16">
        <v>12091.34</v>
      </c>
      <c r="Q1470">
        <v>38</v>
      </c>
    </row>
    <row r="1471" spans="16:17" x14ac:dyDescent="0.2">
      <c r="P1471" s="16">
        <v>12094.48</v>
      </c>
      <c r="Q1471">
        <v>54</v>
      </c>
    </row>
    <row r="1472" spans="16:17" x14ac:dyDescent="0.2">
      <c r="P1472" s="16">
        <v>12096.65</v>
      </c>
      <c r="Q1472">
        <v>54</v>
      </c>
    </row>
    <row r="1473" spans="16:17" x14ac:dyDescent="0.2">
      <c r="P1473" s="16">
        <v>12105.32</v>
      </c>
      <c r="Q1473">
        <v>54</v>
      </c>
    </row>
    <row r="1474" spans="16:17" x14ac:dyDescent="0.2">
      <c r="P1474" s="16">
        <v>12124.99</v>
      </c>
      <c r="Q1474">
        <v>59</v>
      </c>
    </row>
    <row r="1475" spans="16:17" x14ac:dyDescent="0.2">
      <c r="P1475" s="16">
        <v>12129.61</v>
      </c>
      <c r="Q1475">
        <v>60</v>
      </c>
    </row>
    <row r="1476" spans="16:17" x14ac:dyDescent="0.2">
      <c r="P1476" s="16">
        <v>12130.8</v>
      </c>
      <c r="Q1476">
        <v>31</v>
      </c>
    </row>
    <row r="1477" spans="16:17" x14ac:dyDescent="0.2">
      <c r="P1477" s="16">
        <v>12137.6</v>
      </c>
      <c r="Q1477">
        <v>48</v>
      </c>
    </row>
    <row r="1478" spans="16:17" x14ac:dyDescent="0.2">
      <c r="P1478" s="16">
        <v>12142.58</v>
      </c>
      <c r="Q1478">
        <v>60</v>
      </c>
    </row>
    <row r="1479" spans="16:17" x14ac:dyDescent="0.2">
      <c r="P1479" s="16">
        <v>12146.97</v>
      </c>
      <c r="Q1479">
        <v>60</v>
      </c>
    </row>
    <row r="1480" spans="16:17" x14ac:dyDescent="0.2">
      <c r="P1480" s="16">
        <v>12148.2</v>
      </c>
      <c r="Q1480">
        <v>35</v>
      </c>
    </row>
    <row r="1481" spans="16:17" x14ac:dyDescent="0.2">
      <c r="P1481" s="16">
        <v>12198.64</v>
      </c>
      <c r="Q1481">
        <v>31</v>
      </c>
    </row>
    <row r="1482" spans="16:17" x14ac:dyDescent="0.2">
      <c r="P1482" s="16">
        <v>12218.7</v>
      </c>
      <c r="Q1482">
        <v>45</v>
      </c>
    </row>
    <row r="1483" spans="16:17" x14ac:dyDescent="0.2">
      <c r="P1483" s="16">
        <v>12222.9</v>
      </c>
      <c r="Q1483">
        <v>58</v>
      </c>
    </row>
    <row r="1484" spans="16:17" x14ac:dyDescent="0.2">
      <c r="P1484" s="16">
        <v>12224.35</v>
      </c>
      <c r="Q1484">
        <v>58</v>
      </c>
    </row>
    <row r="1485" spans="16:17" x14ac:dyDescent="0.2">
      <c r="P1485" s="16">
        <v>12231.61</v>
      </c>
      <c r="Q1485">
        <v>58</v>
      </c>
    </row>
    <row r="1486" spans="16:17" x14ac:dyDescent="0.2">
      <c r="P1486" s="16">
        <v>12233.83</v>
      </c>
      <c r="Q1486">
        <v>59</v>
      </c>
    </row>
    <row r="1487" spans="16:17" x14ac:dyDescent="0.2">
      <c r="P1487" s="16">
        <v>12235.84</v>
      </c>
      <c r="Q1487">
        <v>58</v>
      </c>
    </row>
    <row r="1488" spans="16:17" x14ac:dyDescent="0.2">
      <c r="P1488" s="16">
        <v>12237.73</v>
      </c>
      <c r="Q1488">
        <v>56</v>
      </c>
    </row>
    <row r="1489" spans="16:17" x14ac:dyDescent="0.2">
      <c r="P1489" s="16">
        <v>12244.53</v>
      </c>
      <c r="Q1489">
        <v>59</v>
      </c>
    </row>
    <row r="1490" spans="16:17" x14ac:dyDescent="0.2">
      <c r="P1490" s="16">
        <v>12245.17</v>
      </c>
      <c r="Q1490">
        <v>48</v>
      </c>
    </row>
    <row r="1491" spans="16:17" x14ac:dyDescent="0.2">
      <c r="P1491" s="16">
        <v>12254.44</v>
      </c>
      <c r="Q1491">
        <v>33</v>
      </c>
    </row>
    <row r="1492" spans="16:17" x14ac:dyDescent="0.2">
      <c r="P1492" s="16">
        <v>12255.04</v>
      </c>
      <c r="Q1492">
        <v>36</v>
      </c>
    </row>
    <row r="1493" spans="16:17" x14ac:dyDescent="0.2">
      <c r="P1493" s="16">
        <v>12265.51</v>
      </c>
      <c r="Q1493">
        <v>56</v>
      </c>
    </row>
    <row r="1494" spans="16:17" x14ac:dyDescent="0.2">
      <c r="P1494" s="16">
        <v>12268.63</v>
      </c>
      <c r="Q1494">
        <v>55</v>
      </c>
    </row>
    <row r="1495" spans="16:17" x14ac:dyDescent="0.2">
      <c r="P1495" s="16">
        <v>12269.69</v>
      </c>
      <c r="Q1495">
        <v>55</v>
      </c>
    </row>
    <row r="1496" spans="16:17" x14ac:dyDescent="0.2">
      <c r="P1496" s="16">
        <v>12282.03</v>
      </c>
      <c r="Q1496">
        <v>56</v>
      </c>
    </row>
    <row r="1497" spans="16:17" x14ac:dyDescent="0.2">
      <c r="P1497" s="16">
        <v>12282.38</v>
      </c>
      <c r="Q1497">
        <v>32</v>
      </c>
    </row>
    <row r="1498" spans="16:17" x14ac:dyDescent="0.2">
      <c r="P1498" s="16">
        <v>12299.59</v>
      </c>
      <c r="Q1498">
        <v>59</v>
      </c>
    </row>
    <row r="1499" spans="16:17" x14ac:dyDescent="0.2">
      <c r="P1499" s="16">
        <v>12323.94</v>
      </c>
      <c r="Q1499">
        <v>59</v>
      </c>
    </row>
    <row r="1500" spans="16:17" x14ac:dyDescent="0.2">
      <c r="P1500" s="16">
        <v>12333.83</v>
      </c>
      <c r="Q1500">
        <v>59</v>
      </c>
    </row>
    <row r="1501" spans="16:17" x14ac:dyDescent="0.2">
      <c r="P1501" s="16">
        <v>12347.17</v>
      </c>
      <c r="Q1501">
        <v>59</v>
      </c>
    </row>
    <row r="1502" spans="16:17" x14ac:dyDescent="0.2">
      <c r="P1502" s="16">
        <v>12363.55</v>
      </c>
      <c r="Q1502">
        <v>56</v>
      </c>
    </row>
    <row r="1503" spans="16:17" x14ac:dyDescent="0.2">
      <c r="P1503" s="16">
        <v>12369.89</v>
      </c>
      <c r="Q1503">
        <v>60</v>
      </c>
    </row>
    <row r="1504" spans="16:17" x14ac:dyDescent="0.2">
      <c r="P1504" s="16">
        <v>12404.88</v>
      </c>
      <c r="Q1504">
        <v>33</v>
      </c>
    </row>
    <row r="1505" spans="16:17" x14ac:dyDescent="0.2">
      <c r="P1505" s="16">
        <v>12407.3</v>
      </c>
      <c r="Q1505">
        <v>50</v>
      </c>
    </row>
    <row r="1506" spans="16:17" x14ac:dyDescent="0.2">
      <c r="P1506" s="16">
        <v>12408.29</v>
      </c>
      <c r="Q1506">
        <v>43</v>
      </c>
    </row>
    <row r="1507" spans="16:17" x14ac:dyDescent="0.2">
      <c r="P1507" s="16">
        <v>12430.95</v>
      </c>
      <c r="Q1507">
        <v>58</v>
      </c>
    </row>
    <row r="1508" spans="16:17" x14ac:dyDescent="0.2">
      <c r="P1508" s="16">
        <v>12452.25</v>
      </c>
      <c r="Q1508">
        <v>27</v>
      </c>
    </row>
    <row r="1509" spans="16:17" x14ac:dyDescent="0.2">
      <c r="P1509" s="16">
        <v>12475.35</v>
      </c>
      <c r="Q1509">
        <v>54</v>
      </c>
    </row>
    <row r="1510" spans="16:17" x14ac:dyDescent="0.2">
      <c r="P1510" s="16">
        <v>12479.71</v>
      </c>
      <c r="Q1510">
        <v>54</v>
      </c>
    </row>
    <row r="1511" spans="16:17" x14ac:dyDescent="0.2">
      <c r="P1511" s="16">
        <v>12485.8</v>
      </c>
      <c r="Q1511">
        <v>55</v>
      </c>
    </row>
    <row r="1512" spans="16:17" x14ac:dyDescent="0.2">
      <c r="P1512" s="16">
        <v>12495.29</v>
      </c>
      <c r="Q1512">
        <v>54</v>
      </c>
    </row>
    <row r="1513" spans="16:17" x14ac:dyDescent="0.2">
      <c r="P1513" s="16">
        <v>12499.88</v>
      </c>
      <c r="Q1513">
        <v>56</v>
      </c>
    </row>
    <row r="1514" spans="16:17" x14ac:dyDescent="0.2">
      <c r="P1514" s="16">
        <v>12523.6</v>
      </c>
      <c r="Q1514">
        <v>60</v>
      </c>
    </row>
    <row r="1515" spans="16:17" x14ac:dyDescent="0.2">
      <c r="P1515" s="16">
        <v>12557.61</v>
      </c>
      <c r="Q1515">
        <v>61</v>
      </c>
    </row>
    <row r="1516" spans="16:17" x14ac:dyDescent="0.2">
      <c r="P1516" s="16">
        <v>12574.05</v>
      </c>
      <c r="Q1516">
        <v>61</v>
      </c>
    </row>
    <row r="1517" spans="16:17" x14ac:dyDescent="0.2">
      <c r="P1517" s="16">
        <v>12579.92</v>
      </c>
      <c r="Q1517">
        <v>53</v>
      </c>
    </row>
    <row r="1518" spans="16:17" x14ac:dyDescent="0.2">
      <c r="P1518" s="16">
        <v>12592.53</v>
      </c>
      <c r="Q1518">
        <v>52</v>
      </c>
    </row>
    <row r="1519" spans="16:17" x14ac:dyDescent="0.2">
      <c r="P1519" s="16">
        <v>12600.46</v>
      </c>
      <c r="Q1519">
        <v>34</v>
      </c>
    </row>
    <row r="1520" spans="16:17" x14ac:dyDescent="0.2">
      <c r="P1520" s="16">
        <v>12609.89</v>
      </c>
      <c r="Q1520">
        <v>24</v>
      </c>
    </row>
    <row r="1521" spans="16:17" x14ac:dyDescent="0.2">
      <c r="P1521" s="16">
        <v>12622.18</v>
      </c>
      <c r="Q1521">
        <v>59</v>
      </c>
    </row>
    <row r="1522" spans="16:17" x14ac:dyDescent="0.2">
      <c r="P1522" s="16">
        <v>12624.74</v>
      </c>
      <c r="Q1522">
        <v>52</v>
      </c>
    </row>
    <row r="1523" spans="16:17" x14ac:dyDescent="0.2">
      <c r="P1523" s="16">
        <v>12629.17</v>
      </c>
      <c r="Q1523">
        <v>57</v>
      </c>
    </row>
    <row r="1524" spans="16:17" x14ac:dyDescent="0.2">
      <c r="P1524" s="16">
        <v>12629.9</v>
      </c>
      <c r="Q1524">
        <v>60</v>
      </c>
    </row>
    <row r="1525" spans="16:17" x14ac:dyDescent="0.2">
      <c r="P1525" s="16">
        <v>12638.2</v>
      </c>
      <c r="Q1525">
        <v>60</v>
      </c>
    </row>
    <row r="1526" spans="16:17" x14ac:dyDescent="0.2">
      <c r="P1526" s="16">
        <v>12640.24</v>
      </c>
      <c r="Q1526">
        <v>50</v>
      </c>
    </row>
    <row r="1527" spans="16:17" x14ac:dyDescent="0.2">
      <c r="P1527" s="16">
        <v>12643.38</v>
      </c>
      <c r="Q1527">
        <v>56</v>
      </c>
    </row>
    <row r="1528" spans="16:17" x14ac:dyDescent="0.2">
      <c r="P1528" s="16">
        <v>12644.59</v>
      </c>
      <c r="Q1528">
        <v>60</v>
      </c>
    </row>
    <row r="1529" spans="16:17" x14ac:dyDescent="0.2">
      <c r="P1529" s="16">
        <v>12646.21</v>
      </c>
      <c r="Q1529">
        <v>57</v>
      </c>
    </row>
    <row r="1530" spans="16:17" x14ac:dyDescent="0.2">
      <c r="P1530" s="16">
        <v>12648.7</v>
      </c>
      <c r="Q1530">
        <v>60</v>
      </c>
    </row>
    <row r="1531" spans="16:17" x14ac:dyDescent="0.2">
      <c r="P1531" s="16">
        <v>12697.48</v>
      </c>
      <c r="Q1531">
        <v>48</v>
      </c>
    </row>
    <row r="1532" spans="16:17" x14ac:dyDescent="0.2">
      <c r="P1532" s="16">
        <v>12699.56</v>
      </c>
      <c r="Q1532">
        <v>30</v>
      </c>
    </row>
    <row r="1533" spans="16:17" x14ac:dyDescent="0.2">
      <c r="P1533" s="16">
        <v>12700.63</v>
      </c>
      <c r="Q1533">
        <v>58</v>
      </c>
    </row>
    <row r="1534" spans="16:17" x14ac:dyDescent="0.2">
      <c r="P1534" s="16">
        <v>12713</v>
      </c>
      <c r="Q1534">
        <v>52</v>
      </c>
    </row>
    <row r="1535" spans="16:17" x14ac:dyDescent="0.2">
      <c r="P1535" s="16">
        <v>12718.21</v>
      </c>
      <c r="Q1535">
        <v>34</v>
      </c>
    </row>
    <row r="1536" spans="16:17" x14ac:dyDescent="0.2">
      <c r="P1536" s="16">
        <v>12731</v>
      </c>
      <c r="Q1536">
        <v>60</v>
      </c>
    </row>
    <row r="1537" spans="16:17" x14ac:dyDescent="0.2">
      <c r="P1537" s="16">
        <v>12741.17</v>
      </c>
      <c r="Q1537">
        <v>60</v>
      </c>
    </row>
    <row r="1538" spans="16:17" x14ac:dyDescent="0.2">
      <c r="P1538" s="16">
        <v>12770.27</v>
      </c>
      <c r="Q1538">
        <v>47</v>
      </c>
    </row>
    <row r="1539" spans="16:17" x14ac:dyDescent="0.2">
      <c r="P1539" s="16">
        <v>12776.05</v>
      </c>
      <c r="Q1539">
        <v>50</v>
      </c>
    </row>
    <row r="1540" spans="16:17" x14ac:dyDescent="0.2">
      <c r="P1540" s="16">
        <v>12788.03</v>
      </c>
      <c r="Q1540">
        <v>59</v>
      </c>
    </row>
    <row r="1541" spans="16:17" x14ac:dyDescent="0.2">
      <c r="P1541" s="16">
        <v>12788.18</v>
      </c>
      <c r="Q1541">
        <v>39</v>
      </c>
    </row>
    <row r="1542" spans="16:17" x14ac:dyDescent="0.2">
      <c r="P1542" s="16">
        <v>12797.21</v>
      </c>
      <c r="Q1542">
        <v>44</v>
      </c>
    </row>
    <row r="1543" spans="16:17" x14ac:dyDescent="0.2">
      <c r="P1543" s="16">
        <v>12815.44</v>
      </c>
      <c r="Q1543">
        <v>59</v>
      </c>
    </row>
    <row r="1544" spans="16:17" x14ac:dyDescent="0.2">
      <c r="P1544" s="16">
        <v>12823.25</v>
      </c>
      <c r="Q1544">
        <v>55</v>
      </c>
    </row>
    <row r="1545" spans="16:17" x14ac:dyDescent="0.2">
      <c r="P1545" s="16">
        <v>12829.46</v>
      </c>
      <c r="Q1545">
        <v>18</v>
      </c>
    </row>
    <row r="1546" spans="16:17" x14ac:dyDescent="0.2">
      <c r="P1546" s="16">
        <v>12847.24</v>
      </c>
      <c r="Q1546">
        <v>29</v>
      </c>
    </row>
    <row r="1547" spans="16:17" x14ac:dyDescent="0.2">
      <c r="P1547" s="16">
        <v>12852.37</v>
      </c>
      <c r="Q1547">
        <v>49</v>
      </c>
    </row>
    <row r="1548" spans="16:17" x14ac:dyDescent="0.2">
      <c r="P1548" s="16">
        <v>12856.84</v>
      </c>
      <c r="Q1548">
        <v>59</v>
      </c>
    </row>
    <row r="1549" spans="16:17" x14ac:dyDescent="0.2">
      <c r="P1549" s="16">
        <v>12870.31</v>
      </c>
      <c r="Q1549">
        <v>38</v>
      </c>
    </row>
    <row r="1550" spans="16:17" x14ac:dyDescent="0.2">
      <c r="P1550" s="16">
        <v>12890.06</v>
      </c>
      <c r="Q1550">
        <v>18</v>
      </c>
    </row>
    <row r="1551" spans="16:17" x14ac:dyDescent="0.2">
      <c r="P1551" s="16">
        <v>12913.99</v>
      </c>
      <c r="Q1551">
        <v>59</v>
      </c>
    </row>
    <row r="1552" spans="16:17" x14ac:dyDescent="0.2">
      <c r="P1552" s="16">
        <v>12925.89</v>
      </c>
      <c r="Q1552">
        <v>59</v>
      </c>
    </row>
    <row r="1553" spans="16:17" x14ac:dyDescent="0.2">
      <c r="P1553" s="16">
        <v>12928.79</v>
      </c>
      <c r="Q1553">
        <v>59</v>
      </c>
    </row>
    <row r="1554" spans="16:17" x14ac:dyDescent="0.2">
      <c r="P1554" s="16">
        <v>12949.16</v>
      </c>
      <c r="Q1554">
        <v>56</v>
      </c>
    </row>
    <row r="1555" spans="16:17" x14ac:dyDescent="0.2">
      <c r="P1555" s="16">
        <v>12950.07</v>
      </c>
      <c r="Q1555">
        <v>61</v>
      </c>
    </row>
    <row r="1556" spans="16:17" x14ac:dyDescent="0.2">
      <c r="P1556" s="16">
        <v>12957.12</v>
      </c>
      <c r="Q1556">
        <v>62</v>
      </c>
    </row>
    <row r="1557" spans="16:17" x14ac:dyDescent="0.2">
      <c r="P1557" s="16">
        <v>12979.36</v>
      </c>
      <c r="Q1557">
        <v>62</v>
      </c>
    </row>
    <row r="1558" spans="16:17" x14ac:dyDescent="0.2">
      <c r="P1558" s="16">
        <v>12981.35</v>
      </c>
      <c r="Q1558">
        <v>62</v>
      </c>
    </row>
    <row r="1559" spans="16:17" x14ac:dyDescent="0.2">
      <c r="P1559" s="16">
        <v>12982.87</v>
      </c>
      <c r="Q1559">
        <v>62</v>
      </c>
    </row>
    <row r="1560" spans="16:17" x14ac:dyDescent="0.2">
      <c r="P1560" s="16">
        <v>12994.12</v>
      </c>
      <c r="Q1560">
        <v>43</v>
      </c>
    </row>
    <row r="1561" spans="16:17" x14ac:dyDescent="0.2">
      <c r="P1561" s="16">
        <v>13002.91</v>
      </c>
      <c r="Q1561">
        <v>41</v>
      </c>
    </row>
    <row r="1562" spans="16:17" x14ac:dyDescent="0.2">
      <c r="P1562" s="16">
        <v>13004.95</v>
      </c>
      <c r="Q1562">
        <v>60</v>
      </c>
    </row>
    <row r="1563" spans="16:17" x14ac:dyDescent="0.2">
      <c r="P1563" s="16">
        <v>13008.07</v>
      </c>
      <c r="Q1563">
        <v>53</v>
      </c>
    </row>
    <row r="1564" spans="16:17" x14ac:dyDescent="0.2">
      <c r="P1564" s="16">
        <v>13010.86</v>
      </c>
      <c r="Q1564">
        <v>50</v>
      </c>
    </row>
    <row r="1565" spans="16:17" x14ac:dyDescent="0.2">
      <c r="P1565" s="16">
        <v>13012.21</v>
      </c>
      <c r="Q1565">
        <v>60</v>
      </c>
    </row>
    <row r="1566" spans="16:17" x14ac:dyDescent="0.2">
      <c r="P1566" s="16">
        <v>13019.16</v>
      </c>
      <c r="Q1566">
        <v>58</v>
      </c>
    </row>
    <row r="1567" spans="16:17" x14ac:dyDescent="0.2">
      <c r="P1567" s="16">
        <v>13023.93</v>
      </c>
      <c r="Q1567">
        <v>57</v>
      </c>
    </row>
    <row r="1568" spans="16:17" x14ac:dyDescent="0.2">
      <c r="P1568" s="16">
        <v>13041.92</v>
      </c>
      <c r="Q1568">
        <v>61</v>
      </c>
    </row>
    <row r="1569" spans="16:17" x14ac:dyDescent="0.2">
      <c r="P1569" s="16">
        <v>13044.41</v>
      </c>
      <c r="Q1569">
        <v>53</v>
      </c>
    </row>
    <row r="1570" spans="16:17" x14ac:dyDescent="0.2">
      <c r="P1570" s="16">
        <v>13047.33</v>
      </c>
      <c r="Q1570">
        <v>55</v>
      </c>
    </row>
    <row r="1571" spans="16:17" x14ac:dyDescent="0.2">
      <c r="P1571" s="16">
        <v>13051.22</v>
      </c>
      <c r="Q1571">
        <v>37</v>
      </c>
    </row>
    <row r="1572" spans="16:17" x14ac:dyDescent="0.2">
      <c r="P1572" s="16">
        <v>13063.88</v>
      </c>
      <c r="Q1572">
        <v>61</v>
      </c>
    </row>
    <row r="1573" spans="16:17" x14ac:dyDescent="0.2">
      <c r="P1573" s="16">
        <v>13101.74</v>
      </c>
      <c r="Q1573">
        <v>44</v>
      </c>
    </row>
    <row r="1574" spans="16:17" x14ac:dyDescent="0.2">
      <c r="P1574" s="16">
        <v>13110.79</v>
      </c>
      <c r="Q1574">
        <v>51</v>
      </c>
    </row>
    <row r="1575" spans="16:17" x14ac:dyDescent="0.2">
      <c r="P1575" s="16">
        <v>13112.6</v>
      </c>
      <c r="Q1575">
        <v>60</v>
      </c>
    </row>
    <row r="1576" spans="16:17" x14ac:dyDescent="0.2">
      <c r="P1576" s="16">
        <v>13113.51</v>
      </c>
      <c r="Q1576">
        <v>30</v>
      </c>
    </row>
    <row r="1577" spans="16:17" x14ac:dyDescent="0.2">
      <c r="P1577" s="16">
        <v>13116.84</v>
      </c>
      <c r="Q1577">
        <v>59</v>
      </c>
    </row>
    <row r="1578" spans="16:17" x14ac:dyDescent="0.2">
      <c r="P1578" s="16">
        <v>13126.68</v>
      </c>
      <c r="Q1578">
        <v>23</v>
      </c>
    </row>
    <row r="1579" spans="16:17" x14ac:dyDescent="0.2">
      <c r="P1579" s="16">
        <v>13129.6</v>
      </c>
      <c r="Q1579">
        <v>61</v>
      </c>
    </row>
    <row r="1580" spans="16:17" x14ac:dyDescent="0.2">
      <c r="P1580" s="16">
        <v>13143.34</v>
      </c>
      <c r="Q1580">
        <v>61</v>
      </c>
    </row>
    <row r="1581" spans="16:17" x14ac:dyDescent="0.2">
      <c r="P1581" s="16">
        <v>13143.86</v>
      </c>
      <c r="Q1581">
        <v>61</v>
      </c>
    </row>
    <row r="1582" spans="16:17" x14ac:dyDescent="0.2">
      <c r="P1582" s="16">
        <v>13204.29</v>
      </c>
      <c r="Q1582">
        <v>60</v>
      </c>
    </row>
    <row r="1583" spans="16:17" x14ac:dyDescent="0.2">
      <c r="P1583" s="16">
        <v>13214.43</v>
      </c>
      <c r="Q1583">
        <v>40</v>
      </c>
    </row>
    <row r="1584" spans="16:17" x14ac:dyDescent="0.2">
      <c r="P1584" s="16">
        <v>13217.09</v>
      </c>
      <c r="Q1584">
        <v>60</v>
      </c>
    </row>
    <row r="1585" spans="16:17" x14ac:dyDescent="0.2">
      <c r="P1585" s="16">
        <v>13224.06</v>
      </c>
      <c r="Q1585">
        <v>57</v>
      </c>
    </row>
    <row r="1586" spans="16:17" x14ac:dyDescent="0.2">
      <c r="P1586" s="16">
        <v>13224.69</v>
      </c>
      <c r="Q1586">
        <v>60</v>
      </c>
    </row>
    <row r="1587" spans="16:17" x14ac:dyDescent="0.2">
      <c r="P1587" s="16">
        <v>13228.85</v>
      </c>
      <c r="Q1587">
        <v>60</v>
      </c>
    </row>
    <row r="1588" spans="16:17" x14ac:dyDescent="0.2">
      <c r="P1588" s="16">
        <v>13292.52</v>
      </c>
      <c r="Q1588">
        <v>28</v>
      </c>
    </row>
    <row r="1589" spans="16:17" x14ac:dyDescent="0.2">
      <c r="P1589" s="16">
        <v>13333.71</v>
      </c>
      <c r="Q1589">
        <v>46</v>
      </c>
    </row>
    <row r="1590" spans="16:17" x14ac:dyDescent="0.2">
      <c r="P1590" s="16">
        <v>13352.1</v>
      </c>
      <c r="Q1590">
        <v>62</v>
      </c>
    </row>
    <row r="1591" spans="16:17" x14ac:dyDescent="0.2">
      <c r="P1591" s="16">
        <v>13360.94</v>
      </c>
      <c r="Q1591">
        <v>32</v>
      </c>
    </row>
    <row r="1592" spans="16:17" x14ac:dyDescent="0.2">
      <c r="P1592" s="16">
        <v>13375.76</v>
      </c>
      <c r="Q1592">
        <v>58</v>
      </c>
    </row>
    <row r="1593" spans="16:17" x14ac:dyDescent="0.2">
      <c r="P1593" s="16">
        <v>13377.41</v>
      </c>
      <c r="Q1593">
        <v>43</v>
      </c>
    </row>
    <row r="1594" spans="16:17" x14ac:dyDescent="0.2">
      <c r="P1594" s="16">
        <v>13383.67</v>
      </c>
      <c r="Q1594">
        <v>39</v>
      </c>
    </row>
    <row r="1595" spans="16:17" x14ac:dyDescent="0.2">
      <c r="P1595" s="16">
        <v>13390.56</v>
      </c>
      <c r="Q1595">
        <v>63</v>
      </c>
    </row>
    <row r="1596" spans="16:17" x14ac:dyDescent="0.2">
      <c r="P1596" s="16">
        <v>13393.76</v>
      </c>
      <c r="Q1596">
        <v>63</v>
      </c>
    </row>
    <row r="1597" spans="16:17" x14ac:dyDescent="0.2">
      <c r="P1597" s="16">
        <v>13405.39</v>
      </c>
      <c r="Q1597">
        <v>63</v>
      </c>
    </row>
    <row r="1598" spans="16:17" x14ac:dyDescent="0.2">
      <c r="P1598" s="16">
        <v>13412.97</v>
      </c>
      <c r="Q1598">
        <v>30</v>
      </c>
    </row>
    <row r="1599" spans="16:17" x14ac:dyDescent="0.2">
      <c r="P1599" s="16">
        <v>13415.04</v>
      </c>
      <c r="Q1599">
        <v>61</v>
      </c>
    </row>
    <row r="1600" spans="16:17" x14ac:dyDescent="0.2">
      <c r="P1600" s="16">
        <v>13417.05</v>
      </c>
      <c r="Q1600">
        <v>28</v>
      </c>
    </row>
    <row r="1601" spans="16:17" x14ac:dyDescent="0.2">
      <c r="P1601" s="16">
        <v>13429.04</v>
      </c>
      <c r="Q1601">
        <v>61</v>
      </c>
    </row>
    <row r="1602" spans="16:17" x14ac:dyDescent="0.2">
      <c r="P1602" s="16">
        <v>13430.27</v>
      </c>
      <c r="Q1602">
        <v>56</v>
      </c>
    </row>
    <row r="1603" spans="16:17" x14ac:dyDescent="0.2">
      <c r="P1603" s="16">
        <v>13440.7</v>
      </c>
      <c r="Q1603">
        <v>47</v>
      </c>
    </row>
    <row r="1604" spans="16:17" x14ac:dyDescent="0.2">
      <c r="P1604" s="16">
        <v>13451.12</v>
      </c>
      <c r="Q1604">
        <v>62</v>
      </c>
    </row>
    <row r="1605" spans="16:17" x14ac:dyDescent="0.2">
      <c r="P1605" s="16">
        <v>13457.96</v>
      </c>
      <c r="Q1605">
        <v>62</v>
      </c>
    </row>
    <row r="1606" spans="16:17" x14ac:dyDescent="0.2">
      <c r="P1606" s="16">
        <v>13462.52</v>
      </c>
      <c r="Q1606">
        <v>62</v>
      </c>
    </row>
    <row r="1607" spans="16:17" x14ac:dyDescent="0.2">
      <c r="P1607" s="16">
        <v>13465.8</v>
      </c>
      <c r="Q1607">
        <v>37</v>
      </c>
    </row>
    <row r="1608" spans="16:17" x14ac:dyDescent="0.2">
      <c r="P1608" s="16">
        <v>13470.8</v>
      </c>
      <c r="Q1608">
        <v>62</v>
      </c>
    </row>
    <row r="1609" spans="16:17" x14ac:dyDescent="0.2">
      <c r="P1609" s="16">
        <v>13470.86</v>
      </c>
      <c r="Q1609">
        <v>62</v>
      </c>
    </row>
    <row r="1610" spans="16:17" x14ac:dyDescent="0.2">
      <c r="P1610" s="16">
        <v>13472.19</v>
      </c>
      <c r="Q1610">
        <v>47</v>
      </c>
    </row>
    <row r="1611" spans="16:17" x14ac:dyDescent="0.2">
      <c r="P1611" s="16">
        <v>13480.83</v>
      </c>
      <c r="Q1611">
        <v>32</v>
      </c>
    </row>
    <row r="1612" spans="16:17" x14ac:dyDescent="0.2">
      <c r="P1612" s="16">
        <v>13511.28</v>
      </c>
      <c r="Q1612">
        <v>59</v>
      </c>
    </row>
    <row r="1613" spans="16:17" x14ac:dyDescent="0.2">
      <c r="P1613" s="16">
        <v>13555</v>
      </c>
      <c r="Q1613">
        <v>62</v>
      </c>
    </row>
    <row r="1614" spans="16:17" x14ac:dyDescent="0.2">
      <c r="P1614" s="16">
        <v>13566.04</v>
      </c>
      <c r="Q1614">
        <v>54</v>
      </c>
    </row>
    <row r="1615" spans="16:17" x14ac:dyDescent="0.2">
      <c r="P1615" s="16">
        <v>13588.17</v>
      </c>
      <c r="Q1615">
        <v>30</v>
      </c>
    </row>
    <row r="1616" spans="16:17" x14ac:dyDescent="0.2">
      <c r="P1616" s="16">
        <v>13607.37</v>
      </c>
      <c r="Q1616">
        <v>58</v>
      </c>
    </row>
    <row r="1617" spans="16:17" x14ac:dyDescent="0.2">
      <c r="P1617" s="16">
        <v>13616.36</v>
      </c>
      <c r="Q1617">
        <v>61</v>
      </c>
    </row>
    <row r="1618" spans="16:17" x14ac:dyDescent="0.2">
      <c r="P1618" s="16">
        <v>13622.01</v>
      </c>
      <c r="Q1618">
        <v>53</v>
      </c>
    </row>
    <row r="1619" spans="16:17" x14ac:dyDescent="0.2">
      <c r="P1619" s="16">
        <v>13635.64</v>
      </c>
      <c r="Q1619">
        <v>61</v>
      </c>
    </row>
    <row r="1620" spans="16:17" x14ac:dyDescent="0.2">
      <c r="P1620" s="16">
        <v>13638.06</v>
      </c>
      <c r="Q1620">
        <v>38</v>
      </c>
    </row>
    <row r="1621" spans="16:17" x14ac:dyDescent="0.2">
      <c r="P1621" s="16">
        <v>13677.68</v>
      </c>
      <c r="Q1621">
        <v>59</v>
      </c>
    </row>
    <row r="1622" spans="16:17" x14ac:dyDescent="0.2">
      <c r="P1622" s="16">
        <v>13685.51</v>
      </c>
      <c r="Q1622">
        <v>37</v>
      </c>
    </row>
    <row r="1623" spans="16:17" x14ac:dyDescent="0.2">
      <c r="P1623" s="16">
        <v>13714.55</v>
      </c>
      <c r="Q1623">
        <v>36</v>
      </c>
    </row>
    <row r="1624" spans="16:17" x14ac:dyDescent="0.2">
      <c r="P1624" s="16">
        <v>13725.47</v>
      </c>
      <c r="Q1624">
        <v>41</v>
      </c>
    </row>
    <row r="1625" spans="16:17" x14ac:dyDescent="0.2">
      <c r="P1625" s="16">
        <v>13726.21</v>
      </c>
      <c r="Q1625">
        <v>37</v>
      </c>
    </row>
    <row r="1626" spans="16:17" x14ac:dyDescent="0.2">
      <c r="P1626" s="16">
        <v>13746.74</v>
      </c>
      <c r="Q1626">
        <v>53</v>
      </c>
    </row>
    <row r="1627" spans="16:17" x14ac:dyDescent="0.2">
      <c r="P1627" s="16">
        <v>13747.87</v>
      </c>
      <c r="Q1627">
        <v>18</v>
      </c>
    </row>
    <row r="1628" spans="16:17" x14ac:dyDescent="0.2">
      <c r="P1628" s="16">
        <v>13770.1</v>
      </c>
      <c r="Q1628">
        <v>63</v>
      </c>
    </row>
    <row r="1629" spans="16:17" x14ac:dyDescent="0.2">
      <c r="P1629" s="16">
        <v>13801.61</v>
      </c>
      <c r="Q1629">
        <v>56</v>
      </c>
    </row>
    <row r="1630" spans="16:17" x14ac:dyDescent="0.2">
      <c r="P1630" s="16">
        <v>13819.49</v>
      </c>
      <c r="Q1630">
        <v>36</v>
      </c>
    </row>
    <row r="1631" spans="16:17" x14ac:dyDescent="0.2">
      <c r="P1631" s="16">
        <v>13822.8</v>
      </c>
      <c r="Q1631">
        <v>64</v>
      </c>
    </row>
    <row r="1632" spans="16:17" x14ac:dyDescent="0.2">
      <c r="P1632" s="16">
        <v>13831.12</v>
      </c>
      <c r="Q1632">
        <v>64</v>
      </c>
    </row>
    <row r="1633" spans="16:17" x14ac:dyDescent="0.2">
      <c r="P1633" s="16">
        <v>13844.51</v>
      </c>
      <c r="Q1633">
        <v>20</v>
      </c>
    </row>
    <row r="1634" spans="16:17" x14ac:dyDescent="0.2">
      <c r="P1634" s="16">
        <v>13844.8</v>
      </c>
      <c r="Q1634">
        <v>62</v>
      </c>
    </row>
    <row r="1635" spans="16:17" x14ac:dyDescent="0.2">
      <c r="P1635" s="16">
        <v>13874.89</v>
      </c>
      <c r="Q1635">
        <v>44</v>
      </c>
    </row>
    <row r="1636" spans="16:17" x14ac:dyDescent="0.2">
      <c r="P1636" s="16">
        <v>13880.95</v>
      </c>
      <c r="Q1636">
        <v>63</v>
      </c>
    </row>
    <row r="1637" spans="16:17" x14ac:dyDescent="0.2">
      <c r="P1637" s="16">
        <v>13886.4</v>
      </c>
      <c r="Q1637">
        <v>37</v>
      </c>
    </row>
    <row r="1638" spans="16:17" x14ac:dyDescent="0.2">
      <c r="P1638" s="16">
        <v>13887.2</v>
      </c>
      <c r="Q1638">
        <v>63</v>
      </c>
    </row>
    <row r="1639" spans="16:17" x14ac:dyDescent="0.2">
      <c r="P1639" s="16">
        <v>13887.97</v>
      </c>
      <c r="Q1639">
        <v>63</v>
      </c>
    </row>
    <row r="1640" spans="16:17" x14ac:dyDescent="0.2">
      <c r="P1640" s="16">
        <v>13919.82</v>
      </c>
      <c r="Q1640">
        <v>60</v>
      </c>
    </row>
    <row r="1641" spans="16:17" x14ac:dyDescent="0.2">
      <c r="P1641" s="16">
        <v>13937.67</v>
      </c>
      <c r="Q1641">
        <v>62</v>
      </c>
    </row>
    <row r="1642" spans="16:17" x14ac:dyDescent="0.2">
      <c r="P1642" s="16">
        <v>13974.46</v>
      </c>
      <c r="Q1642">
        <v>63</v>
      </c>
    </row>
    <row r="1643" spans="16:17" x14ac:dyDescent="0.2">
      <c r="P1643" s="16">
        <v>13979.45</v>
      </c>
      <c r="Q1643">
        <v>32</v>
      </c>
    </row>
    <row r="1644" spans="16:17" x14ac:dyDescent="0.2">
      <c r="P1644" s="16">
        <v>13981.85</v>
      </c>
      <c r="Q1644">
        <v>63</v>
      </c>
    </row>
    <row r="1645" spans="16:17" x14ac:dyDescent="0.2">
      <c r="P1645" s="16">
        <v>14001.13</v>
      </c>
      <c r="Q1645">
        <v>59</v>
      </c>
    </row>
    <row r="1646" spans="16:17" x14ac:dyDescent="0.2">
      <c r="P1646" s="16">
        <v>14001.29</v>
      </c>
      <c r="Q1646">
        <v>59</v>
      </c>
    </row>
    <row r="1647" spans="16:17" x14ac:dyDescent="0.2">
      <c r="P1647" s="16">
        <v>14007.22</v>
      </c>
      <c r="Q1647">
        <v>59</v>
      </c>
    </row>
    <row r="1648" spans="16:17" x14ac:dyDescent="0.2">
      <c r="P1648" s="16">
        <v>14043.48</v>
      </c>
      <c r="Q1648">
        <v>62</v>
      </c>
    </row>
    <row r="1649" spans="16:17" x14ac:dyDescent="0.2">
      <c r="P1649" s="16">
        <v>14081.93</v>
      </c>
      <c r="Q1649">
        <v>31</v>
      </c>
    </row>
    <row r="1650" spans="16:17" x14ac:dyDescent="0.2">
      <c r="P1650" s="16">
        <v>14098.07</v>
      </c>
      <c r="Q1650">
        <v>46</v>
      </c>
    </row>
    <row r="1651" spans="16:17" x14ac:dyDescent="0.2">
      <c r="P1651" s="16">
        <v>14119.62</v>
      </c>
      <c r="Q1651">
        <v>61</v>
      </c>
    </row>
    <row r="1652" spans="16:17" x14ac:dyDescent="0.2">
      <c r="P1652" s="16">
        <v>14133.04</v>
      </c>
      <c r="Q1652">
        <v>18</v>
      </c>
    </row>
    <row r="1653" spans="16:17" x14ac:dyDescent="0.2">
      <c r="P1653" s="16">
        <v>14152.46</v>
      </c>
      <c r="Q1653">
        <v>38</v>
      </c>
    </row>
    <row r="1654" spans="16:17" x14ac:dyDescent="0.2">
      <c r="P1654" s="16">
        <v>14193.55</v>
      </c>
      <c r="Q1654">
        <v>54</v>
      </c>
    </row>
    <row r="1655" spans="16:17" x14ac:dyDescent="0.2">
      <c r="P1655" s="16">
        <v>14209.4</v>
      </c>
      <c r="Q1655">
        <v>39</v>
      </c>
    </row>
    <row r="1656" spans="16:17" x14ac:dyDescent="0.2">
      <c r="P1656" s="16">
        <v>14210.54</v>
      </c>
      <c r="Q1656">
        <v>64</v>
      </c>
    </row>
    <row r="1657" spans="16:17" x14ac:dyDescent="0.2">
      <c r="P1657" s="16">
        <v>14235.07</v>
      </c>
      <c r="Q1657">
        <v>61</v>
      </c>
    </row>
    <row r="1658" spans="16:17" x14ac:dyDescent="0.2">
      <c r="P1658" s="16">
        <v>14254.61</v>
      </c>
      <c r="Q1658">
        <v>63</v>
      </c>
    </row>
    <row r="1659" spans="16:17" x14ac:dyDescent="0.2">
      <c r="P1659" s="16">
        <v>14256.19</v>
      </c>
      <c r="Q1659">
        <v>63</v>
      </c>
    </row>
    <row r="1660" spans="16:17" x14ac:dyDescent="0.2">
      <c r="P1660" s="16">
        <v>14256.79</v>
      </c>
      <c r="Q1660">
        <v>48</v>
      </c>
    </row>
    <row r="1661" spans="16:17" x14ac:dyDescent="0.2">
      <c r="P1661" s="16">
        <v>14258.33</v>
      </c>
      <c r="Q1661">
        <v>50</v>
      </c>
    </row>
    <row r="1662" spans="16:17" x14ac:dyDescent="0.2">
      <c r="P1662" s="16">
        <v>14283.46</v>
      </c>
      <c r="Q1662">
        <v>18</v>
      </c>
    </row>
    <row r="1663" spans="16:17" x14ac:dyDescent="0.2">
      <c r="P1663" s="16">
        <v>14285.9</v>
      </c>
      <c r="Q1663">
        <v>54</v>
      </c>
    </row>
    <row r="1664" spans="16:17" x14ac:dyDescent="0.2">
      <c r="P1664" s="16">
        <v>14313.85</v>
      </c>
      <c r="Q1664">
        <v>64</v>
      </c>
    </row>
    <row r="1665" spans="16:17" x14ac:dyDescent="0.2">
      <c r="P1665" s="16">
        <v>14319.03</v>
      </c>
      <c r="Q1665">
        <v>64</v>
      </c>
    </row>
    <row r="1666" spans="16:17" x14ac:dyDescent="0.2">
      <c r="P1666" s="16">
        <v>14337.91</v>
      </c>
      <c r="Q1666">
        <v>53</v>
      </c>
    </row>
    <row r="1667" spans="16:17" x14ac:dyDescent="0.2">
      <c r="P1667" s="16">
        <v>14349.85</v>
      </c>
      <c r="Q1667">
        <v>63</v>
      </c>
    </row>
    <row r="1668" spans="16:17" x14ac:dyDescent="0.2">
      <c r="P1668" s="16">
        <v>14355.43</v>
      </c>
      <c r="Q1668">
        <v>55</v>
      </c>
    </row>
    <row r="1669" spans="16:17" x14ac:dyDescent="0.2">
      <c r="P1669" s="16">
        <v>14358.36</v>
      </c>
      <c r="Q1669">
        <v>34</v>
      </c>
    </row>
    <row r="1670" spans="16:17" x14ac:dyDescent="0.2">
      <c r="P1670" s="16">
        <v>14382.71</v>
      </c>
      <c r="Q1670">
        <v>59</v>
      </c>
    </row>
    <row r="1671" spans="16:17" x14ac:dyDescent="0.2">
      <c r="P1671" s="16">
        <v>14394.4</v>
      </c>
      <c r="Q1671">
        <v>57</v>
      </c>
    </row>
    <row r="1672" spans="16:17" x14ac:dyDescent="0.2">
      <c r="P1672" s="16">
        <v>14394.56</v>
      </c>
      <c r="Q1672">
        <v>64</v>
      </c>
    </row>
    <row r="1673" spans="16:17" x14ac:dyDescent="0.2">
      <c r="P1673" s="16">
        <v>14410.93</v>
      </c>
      <c r="Q1673">
        <v>64</v>
      </c>
    </row>
    <row r="1674" spans="16:17" x14ac:dyDescent="0.2">
      <c r="P1674" s="16">
        <v>14418.28</v>
      </c>
      <c r="Q1674">
        <v>64</v>
      </c>
    </row>
    <row r="1675" spans="16:17" x14ac:dyDescent="0.2">
      <c r="P1675" s="16">
        <v>14426.07</v>
      </c>
      <c r="Q1675">
        <v>23</v>
      </c>
    </row>
    <row r="1676" spans="16:17" x14ac:dyDescent="0.2">
      <c r="P1676" s="16">
        <v>14426.66</v>
      </c>
      <c r="Q1676">
        <v>55</v>
      </c>
    </row>
    <row r="1677" spans="16:17" x14ac:dyDescent="0.2">
      <c r="P1677" s="16">
        <v>14427.63</v>
      </c>
      <c r="Q1677">
        <v>55</v>
      </c>
    </row>
    <row r="1678" spans="16:17" x14ac:dyDescent="0.2">
      <c r="P1678" s="16">
        <v>14449.85</v>
      </c>
      <c r="Q1678">
        <v>63</v>
      </c>
    </row>
    <row r="1679" spans="16:17" x14ac:dyDescent="0.2">
      <c r="P1679" s="16">
        <v>14451.84</v>
      </c>
      <c r="Q1679">
        <v>63</v>
      </c>
    </row>
    <row r="1680" spans="16:17" x14ac:dyDescent="0.2">
      <c r="P1680" s="16">
        <v>14455.64</v>
      </c>
      <c r="Q1680">
        <v>26</v>
      </c>
    </row>
    <row r="1681" spans="16:17" x14ac:dyDescent="0.2">
      <c r="P1681" s="16">
        <v>14470.01</v>
      </c>
      <c r="Q1681">
        <v>46</v>
      </c>
    </row>
    <row r="1682" spans="16:17" x14ac:dyDescent="0.2">
      <c r="P1682" s="16">
        <v>14474.68</v>
      </c>
      <c r="Q1682">
        <v>63</v>
      </c>
    </row>
    <row r="1683" spans="16:17" x14ac:dyDescent="0.2">
      <c r="P1683" s="16">
        <v>14478.33</v>
      </c>
      <c r="Q1683">
        <v>43</v>
      </c>
    </row>
    <row r="1684" spans="16:17" x14ac:dyDescent="0.2">
      <c r="P1684" s="16">
        <v>14507.46</v>
      </c>
      <c r="Q1684">
        <v>33</v>
      </c>
    </row>
    <row r="1685" spans="16:17" x14ac:dyDescent="0.2">
      <c r="P1685" s="16">
        <v>14547.26</v>
      </c>
      <c r="Q1685">
        <v>33</v>
      </c>
    </row>
    <row r="1686" spans="16:17" x14ac:dyDescent="0.2">
      <c r="P1686" s="16">
        <v>14571.89</v>
      </c>
      <c r="Q1686">
        <v>24</v>
      </c>
    </row>
    <row r="1687" spans="16:17" x14ac:dyDescent="0.2">
      <c r="P1687" s="16">
        <v>14574.64</v>
      </c>
      <c r="Q1687">
        <v>60</v>
      </c>
    </row>
    <row r="1688" spans="16:17" x14ac:dyDescent="0.2">
      <c r="P1688" s="16">
        <v>14590.63</v>
      </c>
      <c r="Q1688">
        <v>59</v>
      </c>
    </row>
    <row r="1689" spans="16:17" x14ac:dyDescent="0.2">
      <c r="P1689" s="16">
        <v>14600.62</v>
      </c>
      <c r="Q1689">
        <v>55</v>
      </c>
    </row>
    <row r="1690" spans="16:17" x14ac:dyDescent="0.2">
      <c r="P1690" s="16">
        <v>14612.33</v>
      </c>
      <c r="Q1690">
        <v>57</v>
      </c>
    </row>
    <row r="1691" spans="16:17" x14ac:dyDescent="0.2">
      <c r="P1691" s="16">
        <v>14630.52</v>
      </c>
      <c r="Q1691">
        <v>31</v>
      </c>
    </row>
    <row r="1692" spans="16:17" x14ac:dyDescent="0.2">
      <c r="P1692" s="16">
        <v>14640.35</v>
      </c>
      <c r="Q1692">
        <v>55</v>
      </c>
    </row>
    <row r="1693" spans="16:17" x14ac:dyDescent="0.2">
      <c r="P1693" s="16">
        <v>14657.2</v>
      </c>
      <c r="Q1693">
        <v>41</v>
      </c>
    </row>
    <row r="1694" spans="16:17" x14ac:dyDescent="0.2">
      <c r="P1694" s="16">
        <v>14665.75</v>
      </c>
      <c r="Q1694">
        <v>53</v>
      </c>
    </row>
    <row r="1695" spans="16:17" x14ac:dyDescent="0.2">
      <c r="P1695" s="16">
        <v>14692.67</v>
      </c>
      <c r="Q1695">
        <v>64</v>
      </c>
    </row>
    <row r="1696" spans="16:17" x14ac:dyDescent="0.2">
      <c r="P1696" s="16">
        <v>14696.77</v>
      </c>
      <c r="Q1696">
        <v>40</v>
      </c>
    </row>
    <row r="1697" spans="16:17" x14ac:dyDescent="0.2">
      <c r="P1697" s="16">
        <v>14711.74</v>
      </c>
      <c r="Q1697">
        <v>20</v>
      </c>
    </row>
    <row r="1698" spans="16:17" x14ac:dyDescent="0.2">
      <c r="P1698" s="16">
        <v>14738.43</v>
      </c>
      <c r="Q1698">
        <v>60</v>
      </c>
    </row>
    <row r="1699" spans="16:17" x14ac:dyDescent="0.2">
      <c r="P1699" s="16">
        <v>14750.42</v>
      </c>
      <c r="Q1699">
        <v>57</v>
      </c>
    </row>
    <row r="1700" spans="16:17" x14ac:dyDescent="0.2">
      <c r="P1700" s="16">
        <v>14819</v>
      </c>
      <c r="Q1700">
        <v>47</v>
      </c>
    </row>
    <row r="1701" spans="16:17" x14ac:dyDescent="0.2">
      <c r="P1701" s="16">
        <v>14839.34</v>
      </c>
      <c r="Q1701">
        <v>43</v>
      </c>
    </row>
    <row r="1702" spans="16:17" x14ac:dyDescent="0.2">
      <c r="P1702" s="16">
        <v>14843.96</v>
      </c>
      <c r="Q1702">
        <v>42</v>
      </c>
    </row>
    <row r="1703" spans="16:17" x14ac:dyDescent="0.2">
      <c r="P1703" s="16">
        <v>14847.63</v>
      </c>
      <c r="Q1703">
        <v>52</v>
      </c>
    </row>
    <row r="1704" spans="16:17" x14ac:dyDescent="0.2">
      <c r="P1704" s="16">
        <v>14901.52</v>
      </c>
      <c r="Q1704">
        <v>64</v>
      </c>
    </row>
    <row r="1705" spans="16:17" x14ac:dyDescent="0.2">
      <c r="P1705" s="16">
        <v>14908.27</v>
      </c>
      <c r="Q1705">
        <v>41</v>
      </c>
    </row>
    <row r="1706" spans="16:17" x14ac:dyDescent="0.2">
      <c r="P1706" s="16">
        <v>14926.97</v>
      </c>
      <c r="Q1706">
        <v>54</v>
      </c>
    </row>
    <row r="1707" spans="16:17" x14ac:dyDescent="0.2">
      <c r="P1707" s="16">
        <v>14945.34</v>
      </c>
      <c r="Q1707">
        <v>60</v>
      </c>
    </row>
    <row r="1708" spans="16:17" x14ac:dyDescent="0.2">
      <c r="P1708" s="16">
        <v>14988.43</v>
      </c>
      <c r="Q1708">
        <v>64</v>
      </c>
    </row>
    <row r="1709" spans="16:17" x14ac:dyDescent="0.2">
      <c r="P1709" s="16">
        <v>15006.58</v>
      </c>
      <c r="Q1709">
        <v>27</v>
      </c>
    </row>
    <row r="1710" spans="16:17" x14ac:dyDescent="0.2">
      <c r="P1710" s="16">
        <v>15019.76</v>
      </c>
      <c r="Q1710">
        <v>62</v>
      </c>
    </row>
    <row r="1711" spans="16:17" x14ac:dyDescent="0.2">
      <c r="P1711" s="16">
        <v>15025.76</v>
      </c>
      <c r="Q1711">
        <v>43</v>
      </c>
    </row>
    <row r="1712" spans="16:17" x14ac:dyDescent="0.2">
      <c r="P1712" s="16">
        <v>15026.3</v>
      </c>
      <c r="Q1712">
        <v>52</v>
      </c>
    </row>
    <row r="1713" spans="16:17" x14ac:dyDescent="0.2">
      <c r="P1713" s="16">
        <v>15038.51</v>
      </c>
      <c r="Q1713">
        <v>51</v>
      </c>
    </row>
    <row r="1714" spans="16:17" x14ac:dyDescent="0.2">
      <c r="P1714" s="16">
        <v>15052.68</v>
      </c>
      <c r="Q1714">
        <v>54</v>
      </c>
    </row>
    <row r="1715" spans="16:17" x14ac:dyDescent="0.2">
      <c r="P1715" s="16">
        <v>15090.35</v>
      </c>
      <c r="Q1715">
        <v>47</v>
      </c>
    </row>
    <row r="1716" spans="16:17" x14ac:dyDescent="0.2">
      <c r="P1716" s="16">
        <v>15103.69</v>
      </c>
      <c r="Q1716">
        <v>50</v>
      </c>
    </row>
    <row r="1717" spans="16:17" x14ac:dyDescent="0.2">
      <c r="P1717" s="16">
        <v>15123.19</v>
      </c>
      <c r="Q1717">
        <v>44</v>
      </c>
    </row>
    <row r="1718" spans="16:17" x14ac:dyDescent="0.2">
      <c r="P1718" s="16">
        <v>15150.44</v>
      </c>
      <c r="Q1718">
        <v>51</v>
      </c>
    </row>
    <row r="1719" spans="16:17" x14ac:dyDescent="0.2">
      <c r="P1719" s="16">
        <v>15161.25</v>
      </c>
      <c r="Q1719">
        <v>60</v>
      </c>
    </row>
    <row r="1720" spans="16:17" x14ac:dyDescent="0.2">
      <c r="P1720" s="16">
        <v>15161.53</v>
      </c>
      <c r="Q1720">
        <v>64</v>
      </c>
    </row>
    <row r="1721" spans="16:17" x14ac:dyDescent="0.2">
      <c r="P1721" s="16">
        <v>15170.07</v>
      </c>
      <c r="Q1721">
        <v>63</v>
      </c>
    </row>
    <row r="1722" spans="16:17" x14ac:dyDescent="0.2">
      <c r="P1722" s="16">
        <v>15174.81</v>
      </c>
      <c r="Q1722">
        <v>60</v>
      </c>
    </row>
    <row r="1723" spans="16:17" x14ac:dyDescent="0.2">
      <c r="P1723" s="16">
        <v>15207.92</v>
      </c>
      <c r="Q1723">
        <v>44</v>
      </c>
    </row>
    <row r="1724" spans="16:17" x14ac:dyDescent="0.2">
      <c r="P1724" s="16">
        <v>15230.32</v>
      </c>
      <c r="Q1724">
        <v>62</v>
      </c>
    </row>
    <row r="1725" spans="16:17" x14ac:dyDescent="0.2">
      <c r="P1725" s="16">
        <v>15260.52</v>
      </c>
      <c r="Q1725">
        <v>53</v>
      </c>
    </row>
    <row r="1726" spans="16:17" x14ac:dyDescent="0.2">
      <c r="P1726" s="16">
        <v>15322.77</v>
      </c>
      <c r="Q1726">
        <v>59</v>
      </c>
    </row>
    <row r="1727" spans="16:17" x14ac:dyDescent="0.2">
      <c r="P1727" s="16">
        <v>15359.1</v>
      </c>
      <c r="Q1727">
        <v>21</v>
      </c>
    </row>
    <row r="1728" spans="16:17" x14ac:dyDescent="0.2">
      <c r="P1728" s="16">
        <v>15361.5</v>
      </c>
      <c r="Q1728">
        <v>34</v>
      </c>
    </row>
    <row r="1729" spans="16:17" x14ac:dyDescent="0.2">
      <c r="P1729" s="16">
        <v>15363.77</v>
      </c>
      <c r="Q1729">
        <v>54</v>
      </c>
    </row>
    <row r="1730" spans="16:17" x14ac:dyDescent="0.2">
      <c r="P1730" s="16">
        <v>15368.22</v>
      </c>
      <c r="Q1730">
        <v>60</v>
      </c>
    </row>
    <row r="1731" spans="16:17" x14ac:dyDescent="0.2">
      <c r="P1731" s="16">
        <v>15377.77</v>
      </c>
      <c r="Q1731">
        <v>58</v>
      </c>
    </row>
    <row r="1732" spans="16:17" x14ac:dyDescent="0.2">
      <c r="P1732" s="16">
        <v>15440.2</v>
      </c>
      <c r="Q1732">
        <v>32</v>
      </c>
    </row>
    <row r="1733" spans="16:17" x14ac:dyDescent="0.2">
      <c r="P1733" s="16">
        <v>15450.48</v>
      </c>
      <c r="Q1733">
        <v>46</v>
      </c>
    </row>
    <row r="1734" spans="16:17" x14ac:dyDescent="0.2">
      <c r="P1734" s="16">
        <v>15518.18</v>
      </c>
      <c r="Q1734">
        <v>18</v>
      </c>
    </row>
    <row r="1735" spans="16:17" x14ac:dyDescent="0.2">
      <c r="P1735" s="16">
        <v>15532.16</v>
      </c>
      <c r="Q1735">
        <v>48</v>
      </c>
    </row>
    <row r="1736" spans="16:17" x14ac:dyDescent="0.2">
      <c r="P1736" s="16">
        <v>15555.19</v>
      </c>
      <c r="Q1736">
        <v>63</v>
      </c>
    </row>
    <row r="1737" spans="16:17" x14ac:dyDescent="0.2">
      <c r="P1737" s="16">
        <v>15556.67</v>
      </c>
      <c r="Q1737">
        <v>48</v>
      </c>
    </row>
    <row r="1738" spans="16:17" x14ac:dyDescent="0.2">
      <c r="P1738" s="16">
        <v>15608.58</v>
      </c>
      <c r="Q1738">
        <v>57</v>
      </c>
    </row>
    <row r="1739" spans="16:17" x14ac:dyDescent="0.2">
      <c r="P1739" s="16">
        <v>15612.19</v>
      </c>
      <c r="Q1739">
        <v>63</v>
      </c>
    </row>
    <row r="1740" spans="16:17" x14ac:dyDescent="0.2">
      <c r="P1740" s="16">
        <v>15646.28</v>
      </c>
      <c r="Q1740">
        <v>34</v>
      </c>
    </row>
    <row r="1741" spans="16:17" x14ac:dyDescent="0.2">
      <c r="P1741" s="16">
        <v>15670.3</v>
      </c>
      <c r="Q1741">
        <v>49</v>
      </c>
    </row>
    <row r="1742" spans="16:17" x14ac:dyDescent="0.2">
      <c r="P1742" s="16">
        <v>15698.86</v>
      </c>
      <c r="Q1742">
        <v>46</v>
      </c>
    </row>
    <row r="1743" spans="16:17" x14ac:dyDescent="0.2">
      <c r="P1743" s="16">
        <v>15746.62</v>
      </c>
      <c r="Q1743">
        <v>48</v>
      </c>
    </row>
    <row r="1744" spans="16:17" x14ac:dyDescent="0.2">
      <c r="P1744" s="16">
        <v>15817.99</v>
      </c>
      <c r="Q1744">
        <v>25</v>
      </c>
    </row>
    <row r="1745" spans="16:17" x14ac:dyDescent="0.2">
      <c r="P1745" s="16">
        <v>15820.7</v>
      </c>
      <c r="Q1745">
        <v>38</v>
      </c>
    </row>
    <row r="1746" spans="16:17" x14ac:dyDescent="0.2">
      <c r="P1746" s="16">
        <v>15828.82</v>
      </c>
      <c r="Q1746">
        <v>40</v>
      </c>
    </row>
    <row r="1747" spans="16:17" x14ac:dyDescent="0.2">
      <c r="P1747" s="16">
        <v>15840.81</v>
      </c>
      <c r="Q1747">
        <v>60</v>
      </c>
    </row>
    <row r="1748" spans="16:17" x14ac:dyDescent="0.2">
      <c r="P1748" s="16">
        <v>15922.29</v>
      </c>
      <c r="Q1748">
        <v>42</v>
      </c>
    </row>
    <row r="1749" spans="16:17" x14ac:dyDescent="0.2">
      <c r="P1749" s="16">
        <v>15965.29</v>
      </c>
      <c r="Q1749">
        <v>40</v>
      </c>
    </row>
    <row r="1750" spans="16:17" x14ac:dyDescent="0.2">
      <c r="P1750" s="16">
        <v>15966.19</v>
      </c>
      <c r="Q1750">
        <v>42</v>
      </c>
    </row>
    <row r="1751" spans="16:17" x14ac:dyDescent="0.2">
      <c r="P1751" s="16">
        <v>16059.06</v>
      </c>
      <c r="Q1751">
        <v>34</v>
      </c>
    </row>
    <row r="1752" spans="16:17" x14ac:dyDescent="0.2">
      <c r="P1752" s="16">
        <v>16062.89</v>
      </c>
      <c r="Q1752">
        <v>44</v>
      </c>
    </row>
    <row r="1753" spans="16:17" x14ac:dyDescent="0.2">
      <c r="P1753" s="16">
        <v>16069.08</v>
      </c>
      <c r="Q1753">
        <v>64</v>
      </c>
    </row>
    <row r="1754" spans="16:17" x14ac:dyDescent="0.2">
      <c r="P1754" s="16">
        <v>16085.13</v>
      </c>
      <c r="Q1754">
        <v>64</v>
      </c>
    </row>
    <row r="1755" spans="16:17" x14ac:dyDescent="0.2">
      <c r="P1755" s="16">
        <v>16097.94</v>
      </c>
      <c r="Q1755">
        <v>37</v>
      </c>
    </row>
    <row r="1756" spans="16:17" x14ac:dyDescent="0.2">
      <c r="P1756" s="16">
        <v>16115.3</v>
      </c>
      <c r="Q1756">
        <v>29</v>
      </c>
    </row>
    <row r="1757" spans="16:17" x14ac:dyDescent="0.2">
      <c r="P1757" s="16">
        <v>16122.65</v>
      </c>
      <c r="Q1757">
        <v>35</v>
      </c>
    </row>
    <row r="1758" spans="16:17" x14ac:dyDescent="0.2">
      <c r="P1758" s="16">
        <v>16138.76</v>
      </c>
      <c r="Q1758">
        <v>29</v>
      </c>
    </row>
    <row r="1759" spans="16:17" x14ac:dyDescent="0.2">
      <c r="P1759" s="16">
        <v>16152.04</v>
      </c>
      <c r="Q1759">
        <v>40</v>
      </c>
    </row>
    <row r="1760" spans="16:17" x14ac:dyDescent="0.2">
      <c r="P1760" s="16">
        <v>16190.97</v>
      </c>
      <c r="Q1760">
        <v>48</v>
      </c>
    </row>
    <row r="1761" spans="16:17" x14ac:dyDescent="0.2">
      <c r="P1761" s="16">
        <v>16199.1</v>
      </c>
      <c r="Q1761">
        <v>34</v>
      </c>
    </row>
    <row r="1762" spans="16:17" x14ac:dyDescent="0.2">
      <c r="P1762" s="16">
        <v>16205.88</v>
      </c>
      <c r="Q1762">
        <v>34</v>
      </c>
    </row>
    <row r="1763" spans="16:17" x14ac:dyDescent="0.2">
      <c r="P1763" s="16">
        <v>16232.85</v>
      </c>
      <c r="Q1763">
        <v>20</v>
      </c>
    </row>
    <row r="1764" spans="16:17" x14ac:dyDescent="0.2">
      <c r="P1764" s="16">
        <v>16267.32</v>
      </c>
      <c r="Q1764">
        <v>50</v>
      </c>
    </row>
    <row r="1765" spans="16:17" x14ac:dyDescent="0.2">
      <c r="P1765" s="16">
        <v>16297.85</v>
      </c>
      <c r="Q1765">
        <v>19</v>
      </c>
    </row>
    <row r="1766" spans="16:17" x14ac:dyDescent="0.2">
      <c r="P1766" s="16">
        <v>16311.05</v>
      </c>
      <c r="Q1766">
        <v>53</v>
      </c>
    </row>
    <row r="1767" spans="16:17" x14ac:dyDescent="0.2">
      <c r="P1767" s="16">
        <v>16351.42</v>
      </c>
      <c r="Q1767">
        <v>57</v>
      </c>
    </row>
    <row r="1768" spans="16:17" x14ac:dyDescent="0.2">
      <c r="P1768" s="16">
        <v>16420.490000000002</v>
      </c>
      <c r="Q1768">
        <v>27</v>
      </c>
    </row>
    <row r="1769" spans="16:17" x14ac:dyDescent="0.2">
      <c r="P1769" s="16">
        <v>16450.89</v>
      </c>
      <c r="Q1769">
        <v>19</v>
      </c>
    </row>
    <row r="1770" spans="16:17" x14ac:dyDescent="0.2">
      <c r="P1770" s="16">
        <v>16455.71</v>
      </c>
      <c r="Q1770">
        <v>64</v>
      </c>
    </row>
    <row r="1771" spans="16:17" x14ac:dyDescent="0.2">
      <c r="P1771" s="16">
        <v>16577.78</v>
      </c>
      <c r="Q1771">
        <v>27</v>
      </c>
    </row>
    <row r="1772" spans="16:17" x14ac:dyDescent="0.2">
      <c r="P1772" s="16">
        <v>16586.5</v>
      </c>
      <c r="Q1772">
        <v>21</v>
      </c>
    </row>
    <row r="1773" spans="16:17" x14ac:dyDescent="0.2">
      <c r="P1773" s="16">
        <v>16587.96</v>
      </c>
      <c r="Q1773">
        <v>59</v>
      </c>
    </row>
    <row r="1774" spans="16:17" x14ac:dyDescent="0.2">
      <c r="P1774" s="16">
        <v>16600.16</v>
      </c>
      <c r="Q1774">
        <v>52</v>
      </c>
    </row>
    <row r="1775" spans="16:17" x14ac:dyDescent="0.2">
      <c r="P1775" s="16">
        <v>16602.18</v>
      </c>
      <c r="Q1775">
        <v>47</v>
      </c>
    </row>
    <row r="1776" spans="16:17" x14ac:dyDescent="0.2">
      <c r="P1776" s="16">
        <v>16631.61</v>
      </c>
      <c r="Q1776">
        <v>45</v>
      </c>
    </row>
    <row r="1777" spans="16:17" x14ac:dyDescent="0.2">
      <c r="P1777" s="16">
        <v>16657.72</v>
      </c>
      <c r="Q1777">
        <v>29</v>
      </c>
    </row>
    <row r="1778" spans="16:17" x14ac:dyDescent="0.2">
      <c r="P1778" s="16">
        <v>16770.990000000002</v>
      </c>
      <c r="Q1778">
        <v>48</v>
      </c>
    </row>
    <row r="1779" spans="16:17" x14ac:dyDescent="0.2">
      <c r="P1779" s="16">
        <v>16776.3</v>
      </c>
      <c r="Q1779">
        <v>33</v>
      </c>
    </row>
    <row r="1780" spans="16:17" x14ac:dyDescent="0.2">
      <c r="P1780" s="16">
        <v>16779.400000000001</v>
      </c>
      <c r="Q1780">
        <v>60</v>
      </c>
    </row>
    <row r="1781" spans="16:17" x14ac:dyDescent="0.2">
      <c r="P1781" s="16">
        <v>16796.41</v>
      </c>
      <c r="Q1781">
        <v>27</v>
      </c>
    </row>
    <row r="1782" spans="16:17" x14ac:dyDescent="0.2">
      <c r="P1782" s="16">
        <v>16841.32</v>
      </c>
      <c r="Q1782">
        <v>48</v>
      </c>
    </row>
    <row r="1783" spans="16:17" x14ac:dyDescent="0.2">
      <c r="P1783" s="16">
        <v>16884.919999999998</v>
      </c>
      <c r="Q1783">
        <v>19</v>
      </c>
    </row>
    <row r="1784" spans="16:17" x14ac:dyDescent="0.2">
      <c r="P1784" s="16">
        <v>16903.5</v>
      </c>
      <c r="Q1784">
        <v>54</v>
      </c>
    </row>
    <row r="1785" spans="16:17" x14ac:dyDescent="0.2">
      <c r="P1785" s="16">
        <v>16921.09</v>
      </c>
      <c r="Q1785">
        <v>45</v>
      </c>
    </row>
    <row r="1786" spans="16:17" x14ac:dyDescent="0.2">
      <c r="P1786" s="16">
        <v>16990.55</v>
      </c>
      <c r="Q1786">
        <v>42</v>
      </c>
    </row>
    <row r="1787" spans="16:17" x14ac:dyDescent="0.2">
      <c r="P1787" s="16">
        <v>17016.009999999998</v>
      </c>
      <c r="Q1787">
        <v>51</v>
      </c>
    </row>
    <row r="1788" spans="16:17" x14ac:dyDescent="0.2">
      <c r="P1788" s="16">
        <v>17043.34</v>
      </c>
      <c r="Q1788">
        <v>26</v>
      </c>
    </row>
    <row r="1789" spans="16:17" x14ac:dyDescent="0.2">
      <c r="P1789" s="16">
        <v>17081.080000000002</v>
      </c>
      <c r="Q1789">
        <v>19</v>
      </c>
    </row>
    <row r="1790" spans="16:17" x14ac:dyDescent="0.2">
      <c r="P1790" s="16">
        <v>17085.27</v>
      </c>
      <c r="Q1790">
        <v>20</v>
      </c>
    </row>
    <row r="1791" spans="16:17" x14ac:dyDescent="0.2">
      <c r="P1791" s="16">
        <v>17128.43</v>
      </c>
      <c r="Q1791">
        <v>25</v>
      </c>
    </row>
    <row r="1792" spans="16:17" x14ac:dyDescent="0.2">
      <c r="P1792" s="16">
        <v>17172.27</v>
      </c>
      <c r="Q1792">
        <v>57</v>
      </c>
    </row>
    <row r="1793" spans="16:17" x14ac:dyDescent="0.2">
      <c r="P1793" s="16">
        <v>17174.52</v>
      </c>
      <c r="Q1793">
        <v>59</v>
      </c>
    </row>
    <row r="1794" spans="16:17" x14ac:dyDescent="0.2">
      <c r="P1794" s="16">
        <v>17178.68</v>
      </c>
      <c r="Q1794">
        <v>18</v>
      </c>
    </row>
    <row r="1795" spans="16:17" x14ac:dyDescent="0.2">
      <c r="P1795" s="16">
        <v>17179.52</v>
      </c>
      <c r="Q1795">
        <v>40</v>
      </c>
    </row>
    <row r="1796" spans="16:17" x14ac:dyDescent="0.2">
      <c r="P1796" s="16">
        <v>17253.43</v>
      </c>
      <c r="Q1796">
        <v>47</v>
      </c>
    </row>
    <row r="1797" spans="16:17" x14ac:dyDescent="0.2">
      <c r="P1797" s="16">
        <v>17337.580000000002</v>
      </c>
      <c r="Q1797">
        <v>59</v>
      </c>
    </row>
    <row r="1798" spans="16:17" x14ac:dyDescent="0.2">
      <c r="P1798" s="16">
        <v>17352.68</v>
      </c>
      <c r="Q1798">
        <v>19</v>
      </c>
    </row>
    <row r="1799" spans="16:17" x14ac:dyDescent="0.2">
      <c r="P1799" s="16">
        <v>17361.77</v>
      </c>
      <c r="Q1799">
        <v>30</v>
      </c>
    </row>
    <row r="1800" spans="16:17" x14ac:dyDescent="0.2">
      <c r="P1800" s="16">
        <v>17468.98</v>
      </c>
      <c r="Q1800">
        <v>19</v>
      </c>
    </row>
    <row r="1801" spans="16:17" x14ac:dyDescent="0.2">
      <c r="P1801" s="16">
        <v>17479.53</v>
      </c>
      <c r="Q1801">
        <v>52</v>
      </c>
    </row>
    <row r="1802" spans="16:17" x14ac:dyDescent="0.2">
      <c r="P1802" s="16">
        <v>17496.310000000001</v>
      </c>
      <c r="Q1802">
        <v>32</v>
      </c>
    </row>
    <row r="1803" spans="16:17" x14ac:dyDescent="0.2">
      <c r="P1803" s="16">
        <v>17505.650000000001</v>
      </c>
      <c r="Q1803">
        <v>57</v>
      </c>
    </row>
    <row r="1804" spans="16:17" x14ac:dyDescent="0.2">
      <c r="P1804" s="16">
        <v>17507.47</v>
      </c>
      <c r="Q1804">
        <v>54</v>
      </c>
    </row>
    <row r="1805" spans="16:17" x14ac:dyDescent="0.2">
      <c r="P1805" s="16">
        <v>17556.88</v>
      </c>
      <c r="Q1805">
        <v>59</v>
      </c>
    </row>
    <row r="1806" spans="16:17" x14ac:dyDescent="0.2">
      <c r="P1806" s="16">
        <v>17560.38</v>
      </c>
      <c r="Q1806">
        <v>20</v>
      </c>
    </row>
    <row r="1807" spans="16:17" x14ac:dyDescent="0.2">
      <c r="P1807" s="16">
        <v>17584.72</v>
      </c>
      <c r="Q1807">
        <v>52</v>
      </c>
    </row>
    <row r="1808" spans="16:17" x14ac:dyDescent="0.2">
      <c r="P1808" s="16">
        <v>17626.240000000002</v>
      </c>
      <c r="Q1808">
        <v>32</v>
      </c>
    </row>
    <row r="1809" spans="16:17" x14ac:dyDescent="0.2">
      <c r="P1809" s="16">
        <v>17663.14</v>
      </c>
      <c r="Q1809">
        <v>28</v>
      </c>
    </row>
    <row r="1810" spans="16:17" x14ac:dyDescent="0.2">
      <c r="P1810" s="16">
        <v>17748.509999999998</v>
      </c>
      <c r="Q1810">
        <v>19</v>
      </c>
    </row>
    <row r="1811" spans="16:17" x14ac:dyDescent="0.2">
      <c r="P1811" s="16">
        <v>17777.73</v>
      </c>
      <c r="Q1811">
        <v>56</v>
      </c>
    </row>
    <row r="1812" spans="16:17" x14ac:dyDescent="0.2">
      <c r="P1812" s="16">
        <v>17779.939999999999</v>
      </c>
      <c r="Q1812">
        <v>43</v>
      </c>
    </row>
    <row r="1813" spans="16:17" x14ac:dyDescent="0.2">
      <c r="P1813" s="16">
        <v>17832.599999999999</v>
      </c>
      <c r="Q1813">
        <v>59</v>
      </c>
    </row>
    <row r="1814" spans="16:17" x14ac:dyDescent="0.2">
      <c r="P1814" s="16">
        <v>17862.919999999998</v>
      </c>
      <c r="Q1814">
        <v>46</v>
      </c>
    </row>
    <row r="1815" spans="16:17" x14ac:dyDescent="0.2">
      <c r="P1815" s="16">
        <v>17878.900000000001</v>
      </c>
      <c r="Q1815">
        <v>25</v>
      </c>
    </row>
    <row r="1816" spans="16:17" x14ac:dyDescent="0.2">
      <c r="P1816" s="16">
        <v>17882.669999999998</v>
      </c>
      <c r="Q1816">
        <v>43</v>
      </c>
    </row>
    <row r="1817" spans="16:17" x14ac:dyDescent="0.2">
      <c r="P1817" s="16">
        <v>17904.53</v>
      </c>
      <c r="Q1817">
        <v>33</v>
      </c>
    </row>
    <row r="1818" spans="16:17" x14ac:dyDescent="0.2">
      <c r="P1818" s="16">
        <v>17929.3</v>
      </c>
      <c r="Q1818">
        <v>45</v>
      </c>
    </row>
    <row r="1819" spans="16:17" x14ac:dyDescent="0.2">
      <c r="P1819" s="16">
        <v>17942.11</v>
      </c>
      <c r="Q1819">
        <v>21</v>
      </c>
    </row>
    <row r="1820" spans="16:17" x14ac:dyDescent="0.2">
      <c r="P1820" s="16">
        <v>18031.16</v>
      </c>
      <c r="Q1820">
        <v>47</v>
      </c>
    </row>
    <row r="1821" spans="16:17" x14ac:dyDescent="0.2">
      <c r="P1821" s="16">
        <v>18031.189999999999</v>
      </c>
      <c r="Q1821">
        <v>57</v>
      </c>
    </row>
    <row r="1822" spans="16:17" x14ac:dyDescent="0.2">
      <c r="P1822" s="16">
        <v>18033.97</v>
      </c>
      <c r="Q1822">
        <v>23</v>
      </c>
    </row>
    <row r="1823" spans="16:17" x14ac:dyDescent="0.2">
      <c r="P1823" s="16">
        <v>18157.88</v>
      </c>
      <c r="Q1823">
        <v>29</v>
      </c>
    </row>
    <row r="1824" spans="16:17" x14ac:dyDescent="0.2">
      <c r="P1824" s="16">
        <v>18208.34</v>
      </c>
      <c r="Q1824">
        <v>59</v>
      </c>
    </row>
    <row r="1825" spans="16:17" x14ac:dyDescent="0.2">
      <c r="P1825" s="16">
        <v>18218.16</v>
      </c>
      <c r="Q1825">
        <v>25</v>
      </c>
    </row>
    <row r="1826" spans="16:17" x14ac:dyDescent="0.2">
      <c r="P1826" s="16">
        <v>18223.45</v>
      </c>
      <c r="Q1826">
        <v>18</v>
      </c>
    </row>
    <row r="1827" spans="16:17" x14ac:dyDescent="0.2">
      <c r="P1827" s="16">
        <v>18246.5</v>
      </c>
      <c r="Q1827">
        <v>27</v>
      </c>
    </row>
    <row r="1828" spans="16:17" x14ac:dyDescent="0.2">
      <c r="P1828" s="16">
        <v>18259.22</v>
      </c>
      <c r="Q1828">
        <v>30</v>
      </c>
    </row>
    <row r="1829" spans="16:17" x14ac:dyDescent="0.2">
      <c r="P1829" s="16">
        <v>18310.740000000002</v>
      </c>
      <c r="Q1829">
        <v>27</v>
      </c>
    </row>
    <row r="1830" spans="16:17" x14ac:dyDescent="0.2">
      <c r="P1830" s="16">
        <v>18328.240000000002</v>
      </c>
      <c r="Q1830">
        <v>23</v>
      </c>
    </row>
    <row r="1831" spans="16:17" x14ac:dyDescent="0.2">
      <c r="P1831" s="16">
        <v>18443.11</v>
      </c>
      <c r="Q1831">
        <v>58</v>
      </c>
    </row>
    <row r="1832" spans="16:17" x14ac:dyDescent="0.2">
      <c r="P1832" s="16">
        <v>18608.259999999998</v>
      </c>
      <c r="Q1832">
        <v>36</v>
      </c>
    </row>
    <row r="1833" spans="16:17" x14ac:dyDescent="0.2">
      <c r="P1833" s="16">
        <v>18648.419999999998</v>
      </c>
      <c r="Q1833">
        <v>24</v>
      </c>
    </row>
    <row r="1834" spans="16:17" x14ac:dyDescent="0.2">
      <c r="P1834" s="16">
        <v>18682.740000000002</v>
      </c>
      <c r="Q1834">
        <v>52</v>
      </c>
    </row>
    <row r="1835" spans="16:17" x14ac:dyDescent="0.2">
      <c r="P1835" s="16">
        <v>18694.689999999999</v>
      </c>
      <c r="Q1835">
        <v>55</v>
      </c>
    </row>
    <row r="1836" spans="16:17" x14ac:dyDescent="0.2">
      <c r="P1836" s="16">
        <v>18765.88</v>
      </c>
      <c r="Q1836">
        <v>30</v>
      </c>
    </row>
    <row r="1837" spans="16:17" x14ac:dyDescent="0.2">
      <c r="P1837" s="16">
        <v>18767.740000000002</v>
      </c>
      <c r="Q1837">
        <v>43</v>
      </c>
    </row>
    <row r="1838" spans="16:17" x14ac:dyDescent="0.2">
      <c r="P1838" s="16">
        <v>18804.75</v>
      </c>
      <c r="Q1838">
        <v>27</v>
      </c>
    </row>
    <row r="1839" spans="16:17" x14ac:dyDescent="0.2">
      <c r="P1839" s="16">
        <v>18806.150000000001</v>
      </c>
      <c r="Q1839">
        <v>43</v>
      </c>
    </row>
    <row r="1840" spans="16:17" x14ac:dyDescent="0.2">
      <c r="P1840" s="16">
        <v>18815.53</v>
      </c>
      <c r="Q1840">
        <v>60</v>
      </c>
    </row>
    <row r="1841" spans="16:17" x14ac:dyDescent="0.2">
      <c r="P1841" s="16">
        <v>18838.7</v>
      </c>
      <c r="Q1841">
        <v>19</v>
      </c>
    </row>
    <row r="1842" spans="16:17" x14ac:dyDescent="0.2">
      <c r="P1842" s="16">
        <v>18883.330000000002</v>
      </c>
      <c r="Q1842">
        <v>59</v>
      </c>
    </row>
    <row r="1843" spans="16:17" x14ac:dyDescent="0.2">
      <c r="P1843" s="16">
        <v>18903.490000000002</v>
      </c>
      <c r="Q1843">
        <v>27</v>
      </c>
    </row>
    <row r="1844" spans="16:17" x14ac:dyDescent="0.2">
      <c r="P1844" s="16">
        <v>18932.810000000001</v>
      </c>
      <c r="Q1844">
        <v>53</v>
      </c>
    </row>
    <row r="1845" spans="16:17" x14ac:dyDescent="0.2">
      <c r="P1845" s="16">
        <v>18954.560000000001</v>
      </c>
      <c r="Q1845">
        <v>59</v>
      </c>
    </row>
    <row r="1846" spans="16:17" x14ac:dyDescent="0.2">
      <c r="P1846" s="16">
        <v>18955.22</v>
      </c>
      <c r="Q1846">
        <v>24</v>
      </c>
    </row>
    <row r="1847" spans="16:17" x14ac:dyDescent="0.2">
      <c r="P1847" s="16">
        <v>18963.169999999998</v>
      </c>
      <c r="Q1847">
        <v>30</v>
      </c>
    </row>
    <row r="1848" spans="16:17" x14ac:dyDescent="0.2">
      <c r="P1848" s="16">
        <v>18972.5</v>
      </c>
      <c r="Q1848">
        <v>34</v>
      </c>
    </row>
    <row r="1849" spans="16:17" x14ac:dyDescent="0.2">
      <c r="P1849" s="16">
        <v>19023.259999999998</v>
      </c>
      <c r="Q1849">
        <v>39</v>
      </c>
    </row>
    <row r="1850" spans="16:17" x14ac:dyDescent="0.2">
      <c r="P1850" s="16">
        <v>19040.88</v>
      </c>
      <c r="Q1850">
        <v>34</v>
      </c>
    </row>
    <row r="1851" spans="16:17" x14ac:dyDescent="0.2">
      <c r="P1851" s="16">
        <v>19107.78</v>
      </c>
      <c r="Q1851">
        <v>29</v>
      </c>
    </row>
    <row r="1852" spans="16:17" x14ac:dyDescent="0.2">
      <c r="P1852" s="16">
        <v>19144.580000000002</v>
      </c>
      <c r="Q1852">
        <v>43</v>
      </c>
    </row>
    <row r="1853" spans="16:17" x14ac:dyDescent="0.2">
      <c r="P1853" s="16">
        <v>19199.939999999999</v>
      </c>
      <c r="Q1853">
        <v>31</v>
      </c>
    </row>
    <row r="1854" spans="16:17" x14ac:dyDescent="0.2">
      <c r="P1854" s="16">
        <v>19214.71</v>
      </c>
      <c r="Q1854">
        <v>37</v>
      </c>
    </row>
    <row r="1855" spans="16:17" x14ac:dyDescent="0.2">
      <c r="P1855" s="16">
        <v>19259.96</v>
      </c>
      <c r="Q1855">
        <v>55</v>
      </c>
    </row>
    <row r="1856" spans="16:17" x14ac:dyDescent="0.2">
      <c r="P1856" s="16">
        <v>19321.060000000001</v>
      </c>
      <c r="Q1856">
        <v>56</v>
      </c>
    </row>
    <row r="1857" spans="16:17" x14ac:dyDescent="0.2">
      <c r="P1857" s="16">
        <v>19350.37</v>
      </c>
      <c r="Q1857">
        <v>31</v>
      </c>
    </row>
    <row r="1858" spans="16:17" x14ac:dyDescent="0.2">
      <c r="P1858" s="16">
        <v>19362</v>
      </c>
      <c r="Q1858">
        <v>35</v>
      </c>
    </row>
    <row r="1859" spans="16:17" x14ac:dyDescent="0.2">
      <c r="P1859" s="16">
        <v>19442.349999999999</v>
      </c>
      <c r="Q1859">
        <v>29</v>
      </c>
    </row>
    <row r="1860" spans="16:17" x14ac:dyDescent="0.2">
      <c r="P1860" s="16">
        <v>19444.27</v>
      </c>
      <c r="Q1860">
        <v>40</v>
      </c>
    </row>
    <row r="1861" spans="16:17" x14ac:dyDescent="0.2">
      <c r="P1861" s="16">
        <v>19496.72</v>
      </c>
      <c r="Q1861">
        <v>35</v>
      </c>
    </row>
    <row r="1862" spans="16:17" x14ac:dyDescent="0.2">
      <c r="P1862" s="16">
        <v>19515.54</v>
      </c>
      <c r="Q1862">
        <v>42</v>
      </c>
    </row>
    <row r="1863" spans="16:17" x14ac:dyDescent="0.2">
      <c r="P1863" s="16">
        <v>19521.97</v>
      </c>
      <c r="Q1863">
        <v>30</v>
      </c>
    </row>
    <row r="1864" spans="16:17" x14ac:dyDescent="0.2">
      <c r="P1864" s="16">
        <v>19539.240000000002</v>
      </c>
      <c r="Q1864">
        <v>37</v>
      </c>
    </row>
    <row r="1865" spans="16:17" x14ac:dyDescent="0.2">
      <c r="P1865" s="16">
        <v>19551.34</v>
      </c>
      <c r="Q1865">
        <v>59</v>
      </c>
    </row>
    <row r="1866" spans="16:17" x14ac:dyDescent="0.2">
      <c r="P1866" s="16">
        <v>19594.810000000001</v>
      </c>
      <c r="Q1866">
        <v>44</v>
      </c>
    </row>
    <row r="1867" spans="16:17" x14ac:dyDescent="0.2">
      <c r="P1867" s="16">
        <v>19673.34</v>
      </c>
      <c r="Q1867">
        <v>28</v>
      </c>
    </row>
    <row r="1868" spans="16:17" x14ac:dyDescent="0.2">
      <c r="P1868" s="16">
        <v>19719.689999999999</v>
      </c>
      <c r="Q1868">
        <v>32</v>
      </c>
    </row>
    <row r="1869" spans="16:17" x14ac:dyDescent="0.2">
      <c r="P1869" s="16">
        <v>19749.38</v>
      </c>
      <c r="Q1869">
        <v>50</v>
      </c>
    </row>
    <row r="1870" spans="16:17" x14ac:dyDescent="0.2">
      <c r="P1870" s="16">
        <v>19798.05</v>
      </c>
      <c r="Q1870">
        <v>43</v>
      </c>
    </row>
    <row r="1871" spans="16:17" x14ac:dyDescent="0.2">
      <c r="P1871" s="16">
        <v>19933.46</v>
      </c>
      <c r="Q1871">
        <v>25</v>
      </c>
    </row>
    <row r="1872" spans="16:17" x14ac:dyDescent="0.2">
      <c r="P1872" s="16">
        <v>19964.75</v>
      </c>
      <c r="Q1872">
        <v>42</v>
      </c>
    </row>
    <row r="1873" spans="16:17" x14ac:dyDescent="0.2">
      <c r="P1873" s="16">
        <v>19995.29</v>
      </c>
      <c r="Q1873">
        <v>56</v>
      </c>
    </row>
    <row r="1874" spans="16:17" x14ac:dyDescent="0.2">
      <c r="P1874" s="16">
        <v>20009.63</v>
      </c>
      <c r="Q1874">
        <v>34</v>
      </c>
    </row>
    <row r="1875" spans="16:17" x14ac:dyDescent="0.2">
      <c r="P1875" s="16">
        <v>20149.32</v>
      </c>
      <c r="Q1875">
        <v>39</v>
      </c>
    </row>
    <row r="1876" spans="16:17" x14ac:dyDescent="0.2">
      <c r="P1876" s="16">
        <v>20167.34</v>
      </c>
      <c r="Q1876">
        <v>20</v>
      </c>
    </row>
    <row r="1877" spans="16:17" x14ac:dyDescent="0.2">
      <c r="P1877" s="16">
        <v>20177.669999999998</v>
      </c>
      <c r="Q1877">
        <v>29</v>
      </c>
    </row>
    <row r="1878" spans="16:17" x14ac:dyDescent="0.2">
      <c r="P1878" s="16">
        <v>20234.849999999999</v>
      </c>
      <c r="Q1878">
        <v>35</v>
      </c>
    </row>
    <row r="1879" spans="16:17" x14ac:dyDescent="0.2">
      <c r="P1879" s="16">
        <v>20253.84</v>
      </c>
      <c r="Q1879">
        <v>56</v>
      </c>
    </row>
    <row r="1880" spans="16:17" x14ac:dyDescent="0.2">
      <c r="P1880" s="16">
        <v>20277.810000000001</v>
      </c>
      <c r="Q1880">
        <v>29</v>
      </c>
    </row>
    <row r="1881" spans="16:17" x14ac:dyDescent="0.2">
      <c r="P1881" s="16">
        <v>20296.86</v>
      </c>
      <c r="Q1881">
        <v>37</v>
      </c>
    </row>
    <row r="1882" spans="16:17" x14ac:dyDescent="0.2">
      <c r="P1882" s="16">
        <v>20354.5</v>
      </c>
      <c r="Q1882">
        <v>60</v>
      </c>
    </row>
    <row r="1883" spans="16:17" x14ac:dyDescent="0.2">
      <c r="P1883" s="16">
        <v>20420.599999999999</v>
      </c>
      <c r="Q1883">
        <v>37</v>
      </c>
    </row>
    <row r="1884" spans="16:17" x14ac:dyDescent="0.2">
      <c r="P1884" s="16">
        <v>20446.849999999999</v>
      </c>
      <c r="Q1884">
        <v>60</v>
      </c>
    </row>
    <row r="1885" spans="16:17" x14ac:dyDescent="0.2">
      <c r="P1885" s="16">
        <v>20463</v>
      </c>
      <c r="Q1885">
        <v>53</v>
      </c>
    </row>
    <row r="1886" spans="16:17" x14ac:dyDescent="0.2">
      <c r="P1886" s="16">
        <v>20568.32</v>
      </c>
      <c r="Q1886">
        <v>56</v>
      </c>
    </row>
    <row r="1887" spans="16:17" x14ac:dyDescent="0.2">
      <c r="P1887" s="16">
        <v>20630.28</v>
      </c>
      <c r="Q1887">
        <v>55</v>
      </c>
    </row>
    <row r="1888" spans="16:17" x14ac:dyDescent="0.2">
      <c r="P1888" s="16">
        <v>20709.02</v>
      </c>
      <c r="Q1888">
        <v>57</v>
      </c>
    </row>
    <row r="1889" spans="16:17" x14ac:dyDescent="0.2">
      <c r="P1889" s="16">
        <v>20745.990000000002</v>
      </c>
      <c r="Q1889">
        <v>30</v>
      </c>
    </row>
    <row r="1890" spans="16:17" x14ac:dyDescent="0.2">
      <c r="P1890" s="16">
        <v>20773.63</v>
      </c>
      <c r="Q1890">
        <v>36</v>
      </c>
    </row>
    <row r="1891" spans="16:17" x14ac:dyDescent="0.2">
      <c r="P1891" s="16">
        <v>20781.490000000002</v>
      </c>
      <c r="Q1891">
        <v>55</v>
      </c>
    </row>
    <row r="1892" spans="16:17" x14ac:dyDescent="0.2">
      <c r="P1892" s="16">
        <v>20878.78</v>
      </c>
      <c r="Q1892">
        <v>47</v>
      </c>
    </row>
    <row r="1893" spans="16:17" x14ac:dyDescent="0.2">
      <c r="P1893" s="16">
        <v>20893.060000000001</v>
      </c>
      <c r="Q1893">
        <v>58</v>
      </c>
    </row>
    <row r="1894" spans="16:17" x14ac:dyDescent="0.2">
      <c r="P1894" s="16">
        <v>20984.09</v>
      </c>
      <c r="Q1894">
        <v>35</v>
      </c>
    </row>
    <row r="1895" spans="16:17" x14ac:dyDescent="0.2">
      <c r="P1895" s="16">
        <v>21082.16</v>
      </c>
      <c r="Q1895">
        <v>39</v>
      </c>
    </row>
    <row r="1896" spans="16:17" x14ac:dyDescent="0.2">
      <c r="P1896" s="16">
        <v>21098.55</v>
      </c>
      <c r="Q1896">
        <v>45</v>
      </c>
    </row>
    <row r="1897" spans="16:17" x14ac:dyDescent="0.2">
      <c r="P1897" s="16">
        <v>21195.82</v>
      </c>
      <c r="Q1897">
        <v>53</v>
      </c>
    </row>
    <row r="1898" spans="16:17" x14ac:dyDescent="0.2">
      <c r="P1898" s="16">
        <v>21223.68</v>
      </c>
      <c r="Q1898">
        <v>48</v>
      </c>
    </row>
    <row r="1899" spans="16:17" x14ac:dyDescent="0.2">
      <c r="P1899" s="16">
        <v>21232.18</v>
      </c>
      <c r="Q1899">
        <v>48</v>
      </c>
    </row>
    <row r="1900" spans="16:17" x14ac:dyDescent="0.2">
      <c r="P1900" s="16">
        <v>21259.38</v>
      </c>
      <c r="Q1900">
        <v>42</v>
      </c>
    </row>
    <row r="1901" spans="16:17" x14ac:dyDescent="0.2">
      <c r="P1901" s="16">
        <v>21344.85</v>
      </c>
      <c r="Q1901">
        <v>18</v>
      </c>
    </row>
    <row r="1902" spans="16:17" x14ac:dyDescent="0.2">
      <c r="P1902" s="16">
        <v>21348.71</v>
      </c>
      <c r="Q1902">
        <v>42</v>
      </c>
    </row>
    <row r="1903" spans="16:17" x14ac:dyDescent="0.2">
      <c r="P1903" s="16">
        <v>21472.48</v>
      </c>
      <c r="Q1903">
        <v>32</v>
      </c>
    </row>
    <row r="1904" spans="16:17" x14ac:dyDescent="0.2">
      <c r="P1904" s="16">
        <v>21595.38</v>
      </c>
      <c r="Q1904">
        <v>23</v>
      </c>
    </row>
    <row r="1905" spans="16:17" x14ac:dyDescent="0.2">
      <c r="P1905" s="16">
        <v>21659.93</v>
      </c>
      <c r="Q1905">
        <v>39</v>
      </c>
    </row>
    <row r="1906" spans="16:17" x14ac:dyDescent="0.2">
      <c r="P1906" s="16">
        <v>21661.16</v>
      </c>
      <c r="Q1906">
        <v>60</v>
      </c>
    </row>
    <row r="1907" spans="16:17" x14ac:dyDescent="0.2">
      <c r="P1907" s="16">
        <v>21677.279999999999</v>
      </c>
      <c r="Q1907">
        <v>46</v>
      </c>
    </row>
    <row r="1908" spans="16:17" x14ac:dyDescent="0.2">
      <c r="P1908" s="16">
        <v>21771.34</v>
      </c>
      <c r="Q1908">
        <v>43</v>
      </c>
    </row>
    <row r="1909" spans="16:17" x14ac:dyDescent="0.2">
      <c r="P1909" s="16">
        <v>21774.32</v>
      </c>
      <c r="Q1909">
        <v>43</v>
      </c>
    </row>
    <row r="1910" spans="16:17" x14ac:dyDescent="0.2">
      <c r="P1910" s="16">
        <v>21797</v>
      </c>
      <c r="Q1910">
        <v>59</v>
      </c>
    </row>
    <row r="1911" spans="16:17" x14ac:dyDescent="0.2">
      <c r="P1911" s="16">
        <v>21880.82</v>
      </c>
      <c r="Q1911">
        <v>43</v>
      </c>
    </row>
    <row r="1912" spans="16:17" x14ac:dyDescent="0.2">
      <c r="P1912" s="16">
        <v>21882.400000000001</v>
      </c>
      <c r="Q1912">
        <v>19</v>
      </c>
    </row>
    <row r="1913" spans="16:17" x14ac:dyDescent="0.2">
      <c r="P1913" s="16">
        <v>21978.68</v>
      </c>
      <c r="Q1913">
        <v>47</v>
      </c>
    </row>
    <row r="1914" spans="16:17" x14ac:dyDescent="0.2">
      <c r="P1914" s="16">
        <v>21984.47</v>
      </c>
      <c r="Q1914">
        <v>33</v>
      </c>
    </row>
    <row r="1915" spans="16:17" x14ac:dyDescent="0.2">
      <c r="P1915" s="16">
        <v>22097.62</v>
      </c>
      <c r="Q1915">
        <v>21</v>
      </c>
    </row>
    <row r="1916" spans="16:17" x14ac:dyDescent="0.2">
      <c r="P1916" s="16">
        <v>22144.03</v>
      </c>
      <c r="Q1916">
        <v>42</v>
      </c>
    </row>
    <row r="1917" spans="16:17" x14ac:dyDescent="0.2">
      <c r="P1917" s="16">
        <v>22192.44</v>
      </c>
      <c r="Q1917">
        <v>57</v>
      </c>
    </row>
    <row r="1918" spans="16:17" x14ac:dyDescent="0.2">
      <c r="P1918" s="16">
        <v>22218.11</v>
      </c>
      <c r="Q1918">
        <v>51</v>
      </c>
    </row>
    <row r="1919" spans="16:17" x14ac:dyDescent="0.2">
      <c r="P1919" s="16">
        <v>22331.57</v>
      </c>
      <c r="Q1919">
        <v>40</v>
      </c>
    </row>
    <row r="1920" spans="16:17" x14ac:dyDescent="0.2">
      <c r="P1920" s="16">
        <v>22395.74</v>
      </c>
      <c r="Q1920">
        <v>23</v>
      </c>
    </row>
    <row r="1921" spans="16:17" x14ac:dyDescent="0.2">
      <c r="P1921" s="16">
        <v>22412.65</v>
      </c>
      <c r="Q1921">
        <v>56</v>
      </c>
    </row>
    <row r="1922" spans="16:17" x14ac:dyDescent="0.2">
      <c r="P1922" s="16">
        <v>22462.04</v>
      </c>
      <c r="Q1922">
        <v>39</v>
      </c>
    </row>
    <row r="1923" spans="16:17" x14ac:dyDescent="0.2">
      <c r="P1923" s="16">
        <v>22478.6</v>
      </c>
      <c r="Q1923">
        <v>43</v>
      </c>
    </row>
    <row r="1924" spans="16:17" x14ac:dyDescent="0.2">
      <c r="P1924" s="16">
        <v>22493.66</v>
      </c>
      <c r="Q1924">
        <v>19</v>
      </c>
    </row>
    <row r="1925" spans="16:17" x14ac:dyDescent="0.2">
      <c r="P1925" s="16">
        <v>23045.57</v>
      </c>
      <c r="Q1925">
        <v>52</v>
      </c>
    </row>
    <row r="1926" spans="16:17" x14ac:dyDescent="0.2">
      <c r="P1926" s="16">
        <v>23065.42</v>
      </c>
      <c r="Q1926">
        <v>47</v>
      </c>
    </row>
    <row r="1927" spans="16:17" x14ac:dyDescent="0.2">
      <c r="P1927" s="16">
        <v>23082.959999999999</v>
      </c>
      <c r="Q1927">
        <v>19</v>
      </c>
    </row>
    <row r="1928" spans="16:17" x14ac:dyDescent="0.2">
      <c r="P1928" s="16">
        <v>23241.47</v>
      </c>
      <c r="Q1928">
        <v>25</v>
      </c>
    </row>
    <row r="1929" spans="16:17" x14ac:dyDescent="0.2">
      <c r="P1929" s="16">
        <v>23244.79</v>
      </c>
      <c r="Q1929">
        <v>53</v>
      </c>
    </row>
    <row r="1930" spans="16:17" x14ac:dyDescent="0.2">
      <c r="P1930" s="16">
        <v>23288.93</v>
      </c>
      <c r="Q1930">
        <v>28</v>
      </c>
    </row>
    <row r="1931" spans="16:17" x14ac:dyDescent="0.2">
      <c r="P1931" s="16">
        <v>23306.55</v>
      </c>
      <c r="Q1931">
        <v>49</v>
      </c>
    </row>
    <row r="1932" spans="16:17" x14ac:dyDescent="0.2">
      <c r="P1932" s="16">
        <v>23401.31</v>
      </c>
      <c r="Q1932">
        <v>47</v>
      </c>
    </row>
    <row r="1933" spans="16:17" x14ac:dyDescent="0.2">
      <c r="P1933" s="16">
        <v>23563.02</v>
      </c>
      <c r="Q1933">
        <v>39</v>
      </c>
    </row>
    <row r="1934" spans="16:17" x14ac:dyDescent="0.2">
      <c r="P1934" s="16">
        <v>23568.27</v>
      </c>
      <c r="Q1934">
        <v>49</v>
      </c>
    </row>
    <row r="1935" spans="16:17" x14ac:dyDescent="0.2">
      <c r="P1935" s="16">
        <v>23807.24</v>
      </c>
      <c r="Q1935">
        <v>49</v>
      </c>
    </row>
    <row r="1936" spans="16:17" x14ac:dyDescent="0.2">
      <c r="P1936" s="16">
        <v>23887.66</v>
      </c>
      <c r="Q1936">
        <v>52</v>
      </c>
    </row>
    <row r="1937" spans="16:17" x14ac:dyDescent="0.2">
      <c r="P1937" s="16">
        <v>23967.38</v>
      </c>
      <c r="Q1937">
        <v>51</v>
      </c>
    </row>
    <row r="1938" spans="16:17" x14ac:dyDescent="0.2">
      <c r="P1938" s="16">
        <v>24059.68</v>
      </c>
      <c r="Q1938">
        <v>19</v>
      </c>
    </row>
    <row r="1939" spans="16:17" x14ac:dyDescent="0.2">
      <c r="P1939" s="16">
        <v>24106.91</v>
      </c>
      <c r="Q1939">
        <v>49</v>
      </c>
    </row>
    <row r="1940" spans="16:17" x14ac:dyDescent="0.2">
      <c r="P1940" s="16">
        <v>24180.93</v>
      </c>
      <c r="Q1940">
        <v>48</v>
      </c>
    </row>
    <row r="1941" spans="16:17" x14ac:dyDescent="0.2">
      <c r="P1941" s="16">
        <v>24227.34</v>
      </c>
      <c r="Q1941">
        <v>58</v>
      </c>
    </row>
    <row r="1942" spans="16:17" x14ac:dyDescent="0.2">
      <c r="P1942" s="16">
        <v>24294.02</v>
      </c>
      <c r="Q1942">
        <v>18</v>
      </c>
    </row>
    <row r="1943" spans="16:17" x14ac:dyDescent="0.2">
      <c r="P1943" s="16">
        <v>24387.74</v>
      </c>
      <c r="Q1943">
        <v>23</v>
      </c>
    </row>
    <row r="1944" spans="16:17" x14ac:dyDescent="0.2">
      <c r="P1944" s="16">
        <v>24393.62</v>
      </c>
      <c r="Q1944">
        <v>52</v>
      </c>
    </row>
    <row r="1945" spans="16:17" x14ac:dyDescent="0.2">
      <c r="P1945" s="16">
        <v>24476.48</v>
      </c>
      <c r="Q1945">
        <v>54</v>
      </c>
    </row>
    <row r="1946" spans="16:17" x14ac:dyDescent="0.2">
      <c r="P1946" s="16">
        <v>24513.09</v>
      </c>
      <c r="Q1946">
        <v>61</v>
      </c>
    </row>
    <row r="1947" spans="16:17" x14ac:dyDescent="0.2">
      <c r="P1947" s="16">
        <v>24520.26</v>
      </c>
      <c r="Q1947">
        <v>50</v>
      </c>
    </row>
    <row r="1948" spans="16:17" x14ac:dyDescent="0.2">
      <c r="P1948" s="16">
        <v>24535.7</v>
      </c>
      <c r="Q1948">
        <v>47</v>
      </c>
    </row>
    <row r="1949" spans="16:17" x14ac:dyDescent="0.2">
      <c r="P1949" s="16">
        <v>24603.05</v>
      </c>
      <c r="Q1949">
        <v>46</v>
      </c>
    </row>
    <row r="1950" spans="16:17" x14ac:dyDescent="0.2">
      <c r="P1950" s="16">
        <v>24667.42</v>
      </c>
      <c r="Q1950">
        <v>52</v>
      </c>
    </row>
    <row r="1951" spans="16:17" x14ac:dyDescent="0.2">
      <c r="P1951" s="16">
        <v>24671.66</v>
      </c>
      <c r="Q1951">
        <v>26</v>
      </c>
    </row>
    <row r="1952" spans="16:17" x14ac:dyDescent="0.2">
      <c r="P1952" s="16">
        <v>24795.040000000001</v>
      </c>
      <c r="Q1952">
        <v>30</v>
      </c>
    </row>
    <row r="1953" spans="16:17" x14ac:dyDescent="0.2">
      <c r="P1953" s="16">
        <v>24817.25</v>
      </c>
      <c r="Q1953">
        <v>28</v>
      </c>
    </row>
    <row r="1954" spans="16:17" x14ac:dyDescent="0.2">
      <c r="P1954" s="16">
        <v>24863.25</v>
      </c>
      <c r="Q1954">
        <v>27</v>
      </c>
    </row>
    <row r="1955" spans="16:17" x14ac:dyDescent="0.2">
      <c r="P1955" s="16">
        <v>24869.84</v>
      </c>
      <c r="Q1955">
        <v>52</v>
      </c>
    </row>
    <row r="1956" spans="16:17" x14ac:dyDescent="0.2">
      <c r="P1956" s="16">
        <v>24873.38</v>
      </c>
      <c r="Q1956">
        <v>53</v>
      </c>
    </row>
    <row r="1957" spans="16:17" x14ac:dyDescent="0.2">
      <c r="P1957" s="16">
        <v>24915.05</v>
      </c>
      <c r="Q1957">
        <v>35</v>
      </c>
    </row>
    <row r="1958" spans="16:17" x14ac:dyDescent="0.2">
      <c r="P1958" s="16">
        <v>24915.22</v>
      </c>
      <c r="Q1958">
        <v>47</v>
      </c>
    </row>
    <row r="1959" spans="16:17" x14ac:dyDescent="0.2">
      <c r="P1959" s="16">
        <v>25075.97</v>
      </c>
      <c r="Q1959">
        <v>27</v>
      </c>
    </row>
    <row r="1960" spans="16:17" x14ac:dyDescent="0.2">
      <c r="P1960" s="16">
        <v>25081.77</v>
      </c>
      <c r="Q1960">
        <v>24</v>
      </c>
    </row>
    <row r="1961" spans="16:17" x14ac:dyDescent="0.2">
      <c r="P1961" s="16">
        <v>25127.22</v>
      </c>
      <c r="Q1961">
        <v>24</v>
      </c>
    </row>
    <row r="1962" spans="16:17" x14ac:dyDescent="0.2">
      <c r="P1962" s="16">
        <v>25309.49</v>
      </c>
      <c r="Q1962">
        <v>47</v>
      </c>
    </row>
    <row r="1963" spans="16:17" x14ac:dyDescent="0.2">
      <c r="P1963" s="16">
        <v>25333.33</v>
      </c>
      <c r="Q1963">
        <v>50</v>
      </c>
    </row>
    <row r="1964" spans="16:17" x14ac:dyDescent="0.2">
      <c r="P1964" s="16">
        <v>25382.3</v>
      </c>
      <c r="Q1964">
        <v>54</v>
      </c>
    </row>
    <row r="1965" spans="16:17" x14ac:dyDescent="0.2">
      <c r="P1965" s="16">
        <v>25517.11</v>
      </c>
      <c r="Q1965">
        <v>54</v>
      </c>
    </row>
    <row r="1966" spans="16:17" x14ac:dyDescent="0.2">
      <c r="P1966" s="16">
        <v>25648.98</v>
      </c>
      <c r="Q1966">
        <v>21</v>
      </c>
    </row>
    <row r="1967" spans="16:17" x14ac:dyDescent="0.2">
      <c r="P1967" s="16">
        <v>25656.58</v>
      </c>
      <c r="Q1967">
        <v>50</v>
      </c>
    </row>
    <row r="1968" spans="16:17" x14ac:dyDescent="0.2">
      <c r="P1968" s="16">
        <v>25678.78</v>
      </c>
      <c r="Q1968">
        <v>59</v>
      </c>
    </row>
    <row r="1969" spans="16:17" x14ac:dyDescent="0.2">
      <c r="P1969" s="16">
        <v>25992.82</v>
      </c>
      <c r="Q1969">
        <v>52</v>
      </c>
    </row>
    <row r="1970" spans="16:17" x14ac:dyDescent="0.2">
      <c r="P1970" s="16">
        <v>26018.95</v>
      </c>
      <c r="Q1970">
        <v>22</v>
      </c>
    </row>
    <row r="1971" spans="16:17" x14ac:dyDescent="0.2">
      <c r="P1971" s="16">
        <v>26026.97</v>
      </c>
      <c r="Q1971">
        <v>22</v>
      </c>
    </row>
    <row r="1972" spans="16:17" x14ac:dyDescent="0.2">
      <c r="P1972" s="16">
        <v>26109.33</v>
      </c>
      <c r="Q1972">
        <v>56</v>
      </c>
    </row>
    <row r="1973" spans="16:17" x14ac:dyDescent="0.2">
      <c r="P1973" s="16">
        <v>26125.67</v>
      </c>
      <c r="Q1973">
        <v>20</v>
      </c>
    </row>
    <row r="1974" spans="16:17" x14ac:dyDescent="0.2">
      <c r="P1974" s="16">
        <v>26140.36</v>
      </c>
      <c r="Q1974">
        <v>49</v>
      </c>
    </row>
    <row r="1975" spans="16:17" x14ac:dyDescent="0.2">
      <c r="P1975" s="16">
        <v>26236.58</v>
      </c>
      <c r="Q1975">
        <v>48</v>
      </c>
    </row>
    <row r="1976" spans="16:17" x14ac:dyDescent="0.2">
      <c r="P1976" s="16">
        <v>26316.59</v>
      </c>
      <c r="Q1976">
        <v>18</v>
      </c>
    </row>
    <row r="1977" spans="16:17" x14ac:dyDescent="0.2">
      <c r="P1977" s="16">
        <v>26392.26</v>
      </c>
      <c r="Q1977">
        <v>48</v>
      </c>
    </row>
    <row r="1978" spans="16:17" x14ac:dyDescent="0.2">
      <c r="P1978" s="16">
        <v>26467.1</v>
      </c>
      <c r="Q1978">
        <v>52</v>
      </c>
    </row>
    <row r="1979" spans="16:17" x14ac:dyDescent="0.2">
      <c r="P1979" s="16">
        <v>26479.4</v>
      </c>
      <c r="Q1979">
        <v>18</v>
      </c>
    </row>
    <row r="1980" spans="16:17" x14ac:dyDescent="0.2">
      <c r="P1980" s="16">
        <v>26607.89</v>
      </c>
      <c r="Q1980">
        <v>34</v>
      </c>
    </row>
    <row r="1981" spans="16:17" x14ac:dyDescent="0.2">
      <c r="P1981" s="16">
        <v>26912.560000000001</v>
      </c>
      <c r="Q1981">
        <v>31</v>
      </c>
    </row>
    <row r="1982" spans="16:17" x14ac:dyDescent="0.2">
      <c r="P1982" s="16">
        <v>26926.51</v>
      </c>
      <c r="Q1982">
        <v>64</v>
      </c>
    </row>
    <row r="1983" spans="16:17" x14ac:dyDescent="0.2">
      <c r="P1983" s="16">
        <v>26927.69</v>
      </c>
      <c r="Q1983">
        <v>20</v>
      </c>
    </row>
    <row r="1984" spans="16:17" x14ac:dyDescent="0.2">
      <c r="P1984" s="16">
        <v>26936.98</v>
      </c>
      <c r="Q1984">
        <v>22</v>
      </c>
    </row>
    <row r="1985" spans="16:17" x14ac:dyDescent="0.2">
      <c r="P1985" s="16">
        <v>27000.98</v>
      </c>
      <c r="Q1985">
        <v>62</v>
      </c>
    </row>
    <row r="1986" spans="16:17" x14ac:dyDescent="0.2">
      <c r="P1986" s="16">
        <v>27037.91</v>
      </c>
      <c r="Q1986">
        <v>64</v>
      </c>
    </row>
    <row r="1987" spans="16:17" x14ac:dyDescent="0.2">
      <c r="P1987" s="16">
        <v>27080.639999999999</v>
      </c>
      <c r="Q1987">
        <v>28</v>
      </c>
    </row>
    <row r="1988" spans="16:17" x14ac:dyDescent="0.2">
      <c r="P1988" s="16">
        <v>27092.38</v>
      </c>
      <c r="Q1988">
        <v>32</v>
      </c>
    </row>
    <row r="1989" spans="16:17" x14ac:dyDescent="0.2">
      <c r="P1989" s="16">
        <v>27117.99</v>
      </c>
      <c r="Q1989">
        <v>52</v>
      </c>
    </row>
    <row r="1990" spans="16:17" x14ac:dyDescent="0.2">
      <c r="P1990" s="16">
        <v>27218.44</v>
      </c>
      <c r="Q1990">
        <v>57</v>
      </c>
    </row>
    <row r="1991" spans="16:17" x14ac:dyDescent="0.2">
      <c r="P1991" s="16">
        <v>27236.959999999999</v>
      </c>
      <c r="Q1991">
        <v>23</v>
      </c>
    </row>
    <row r="1992" spans="16:17" x14ac:dyDescent="0.2">
      <c r="P1992" s="16">
        <v>27322.73</v>
      </c>
      <c r="Q1992">
        <v>55</v>
      </c>
    </row>
    <row r="1993" spans="16:17" x14ac:dyDescent="0.2">
      <c r="P1993" s="16">
        <v>27346.04</v>
      </c>
      <c r="Q1993">
        <v>53</v>
      </c>
    </row>
    <row r="1994" spans="16:17" x14ac:dyDescent="0.2">
      <c r="P1994" s="16">
        <v>27375.9</v>
      </c>
      <c r="Q1994">
        <v>34</v>
      </c>
    </row>
    <row r="1995" spans="16:17" x14ac:dyDescent="0.2">
      <c r="P1995" s="16">
        <v>27432.73</v>
      </c>
      <c r="Q1995">
        <v>37</v>
      </c>
    </row>
    <row r="1996" spans="16:17" x14ac:dyDescent="0.2">
      <c r="P1996" s="16">
        <v>27495.59</v>
      </c>
      <c r="Q1996">
        <v>41</v>
      </c>
    </row>
    <row r="1997" spans="16:17" x14ac:dyDescent="0.2">
      <c r="P1997" s="16">
        <v>27533.91</v>
      </c>
      <c r="Q1997">
        <v>57</v>
      </c>
    </row>
    <row r="1998" spans="16:17" x14ac:dyDescent="0.2">
      <c r="P1998" s="16">
        <v>27534.53</v>
      </c>
      <c r="Q1998">
        <v>38</v>
      </c>
    </row>
    <row r="1999" spans="16:17" x14ac:dyDescent="0.2">
      <c r="P1999" s="16">
        <v>27598.93</v>
      </c>
      <c r="Q1999">
        <v>37</v>
      </c>
    </row>
    <row r="2000" spans="16:17" x14ac:dyDescent="0.2">
      <c r="P2000" s="16">
        <v>27614.71</v>
      </c>
      <c r="Q2000">
        <v>30</v>
      </c>
    </row>
    <row r="2001" spans="16:17" x14ac:dyDescent="0.2">
      <c r="P2001" s="16">
        <v>27619.360000000001</v>
      </c>
      <c r="Q2001">
        <v>25</v>
      </c>
    </row>
    <row r="2002" spans="16:17" x14ac:dyDescent="0.2">
      <c r="P2002" s="16">
        <v>27625.17</v>
      </c>
      <c r="Q2002">
        <v>25</v>
      </c>
    </row>
    <row r="2003" spans="16:17" x14ac:dyDescent="0.2">
      <c r="P2003" s="16">
        <v>27696.11</v>
      </c>
      <c r="Q2003">
        <v>30</v>
      </c>
    </row>
    <row r="2004" spans="16:17" x14ac:dyDescent="0.2">
      <c r="P2004" s="16">
        <v>27724.29</v>
      </c>
      <c r="Q2004">
        <v>20</v>
      </c>
    </row>
    <row r="2005" spans="16:17" x14ac:dyDescent="0.2">
      <c r="P2005" s="16">
        <v>27808.73</v>
      </c>
      <c r="Q2005">
        <v>62</v>
      </c>
    </row>
    <row r="2006" spans="16:17" x14ac:dyDescent="0.2">
      <c r="P2006" s="16">
        <v>27849.94</v>
      </c>
      <c r="Q2006">
        <v>37</v>
      </c>
    </row>
    <row r="2007" spans="16:17" x14ac:dyDescent="0.2">
      <c r="P2007" s="16">
        <v>27925.86</v>
      </c>
      <c r="Q2007">
        <v>33</v>
      </c>
    </row>
    <row r="2008" spans="16:17" x14ac:dyDescent="0.2">
      <c r="P2008" s="16">
        <v>27931.11</v>
      </c>
      <c r="Q2008">
        <v>32</v>
      </c>
    </row>
    <row r="2009" spans="16:17" x14ac:dyDescent="0.2">
      <c r="P2009" s="16">
        <v>27941.29</v>
      </c>
      <c r="Q2009">
        <v>61</v>
      </c>
    </row>
    <row r="2010" spans="16:17" x14ac:dyDescent="0.2">
      <c r="P2010" s="16">
        <v>27980.77</v>
      </c>
      <c r="Q2010">
        <v>23</v>
      </c>
    </row>
    <row r="2011" spans="16:17" x14ac:dyDescent="0.2">
      <c r="P2011" s="16">
        <v>28006.94</v>
      </c>
      <c r="Q2011">
        <v>37</v>
      </c>
    </row>
    <row r="2012" spans="16:17" x14ac:dyDescent="0.2">
      <c r="P2012" s="16">
        <v>28101.33</v>
      </c>
      <c r="Q2012">
        <v>62</v>
      </c>
    </row>
    <row r="2013" spans="16:17" x14ac:dyDescent="0.2">
      <c r="P2013" s="16">
        <v>28245.34</v>
      </c>
      <c r="Q2013">
        <v>23</v>
      </c>
    </row>
    <row r="2014" spans="16:17" x14ac:dyDescent="0.2">
      <c r="P2014" s="16">
        <v>28287.9</v>
      </c>
      <c r="Q2014">
        <v>59</v>
      </c>
    </row>
    <row r="2015" spans="16:17" x14ac:dyDescent="0.2">
      <c r="P2015" s="16">
        <v>28302.33</v>
      </c>
      <c r="Q2015">
        <v>32</v>
      </c>
    </row>
    <row r="2016" spans="16:17" x14ac:dyDescent="0.2">
      <c r="P2016" s="16">
        <v>28340.19</v>
      </c>
      <c r="Q2016">
        <v>45</v>
      </c>
    </row>
    <row r="2017" spans="16:17" x14ac:dyDescent="0.2">
      <c r="P2017" s="16">
        <v>28468.92</v>
      </c>
      <c r="Q2017">
        <v>48</v>
      </c>
    </row>
    <row r="2018" spans="16:17" x14ac:dyDescent="0.2">
      <c r="P2018" s="16">
        <v>28476.73</v>
      </c>
      <c r="Q2018">
        <v>40</v>
      </c>
    </row>
    <row r="2019" spans="16:17" x14ac:dyDescent="0.2">
      <c r="P2019" s="16">
        <v>28542.86</v>
      </c>
      <c r="Q2019">
        <v>37</v>
      </c>
    </row>
    <row r="2020" spans="16:17" x14ac:dyDescent="0.2">
      <c r="P2020" s="16">
        <v>28716.14</v>
      </c>
      <c r="Q2020">
        <v>32</v>
      </c>
    </row>
    <row r="2021" spans="16:17" x14ac:dyDescent="0.2">
      <c r="P2021" s="16">
        <v>28868.66</v>
      </c>
      <c r="Q2021">
        <v>61</v>
      </c>
    </row>
    <row r="2022" spans="16:17" x14ac:dyDescent="0.2">
      <c r="P2022" s="16">
        <v>28923.14</v>
      </c>
      <c r="Q2022">
        <v>60</v>
      </c>
    </row>
    <row r="2023" spans="16:17" x14ac:dyDescent="0.2">
      <c r="P2023" s="16">
        <v>28950.47</v>
      </c>
      <c r="Q2023">
        <v>63</v>
      </c>
    </row>
    <row r="2024" spans="16:17" x14ac:dyDescent="0.2">
      <c r="P2024" s="16">
        <v>28998.68</v>
      </c>
      <c r="Q2024">
        <v>19</v>
      </c>
    </row>
    <row r="2025" spans="16:17" x14ac:dyDescent="0.2">
      <c r="P2025" s="16">
        <v>29007.82</v>
      </c>
      <c r="Q2025">
        <v>30</v>
      </c>
    </row>
    <row r="2026" spans="16:17" x14ac:dyDescent="0.2">
      <c r="P2026" s="16">
        <v>29114.21</v>
      </c>
      <c r="Q2026">
        <v>42</v>
      </c>
    </row>
    <row r="2027" spans="16:17" x14ac:dyDescent="0.2">
      <c r="P2027" s="16">
        <v>29114.77</v>
      </c>
      <c r="Q2027">
        <v>44</v>
      </c>
    </row>
    <row r="2028" spans="16:17" x14ac:dyDescent="0.2">
      <c r="P2028" s="16">
        <v>29141.360000000001</v>
      </c>
      <c r="Q2028">
        <v>61</v>
      </c>
    </row>
    <row r="2029" spans="16:17" x14ac:dyDescent="0.2">
      <c r="P2029" s="16">
        <v>29160.39</v>
      </c>
      <c r="Q2029">
        <v>46</v>
      </c>
    </row>
    <row r="2030" spans="16:17" x14ac:dyDescent="0.2">
      <c r="P2030" s="16">
        <v>29186.48</v>
      </c>
      <c r="Q2030">
        <v>53</v>
      </c>
    </row>
    <row r="2031" spans="16:17" x14ac:dyDescent="0.2">
      <c r="P2031" s="16">
        <v>29227.599999999999</v>
      </c>
      <c r="Q2031">
        <v>44</v>
      </c>
    </row>
    <row r="2032" spans="16:17" x14ac:dyDescent="0.2">
      <c r="P2032" s="16">
        <v>29330.98</v>
      </c>
      <c r="Q2032">
        <v>65</v>
      </c>
    </row>
    <row r="2033" spans="16:17" x14ac:dyDescent="0.2">
      <c r="P2033" s="16">
        <v>29352.560000000001</v>
      </c>
      <c r="Q2033">
        <v>37</v>
      </c>
    </row>
    <row r="2034" spans="16:17" x14ac:dyDescent="0.2">
      <c r="P2034" s="16">
        <v>29443.59</v>
      </c>
      <c r="Q2034">
        <v>35</v>
      </c>
    </row>
    <row r="2035" spans="16:17" x14ac:dyDescent="0.2">
      <c r="P2035" s="16">
        <v>29523.17</v>
      </c>
      <c r="Q2035">
        <v>63</v>
      </c>
    </row>
    <row r="2036" spans="16:17" x14ac:dyDescent="0.2">
      <c r="P2036" s="16">
        <v>29583.8</v>
      </c>
      <c r="Q2036">
        <v>47</v>
      </c>
    </row>
    <row r="2037" spans="16:17" x14ac:dyDescent="0.2">
      <c r="P2037" s="16">
        <v>29622.69</v>
      </c>
      <c r="Q2037">
        <v>29</v>
      </c>
    </row>
    <row r="2038" spans="16:17" x14ac:dyDescent="0.2">
      <c r="P2038" s="16">
        <v>29757.69</v>
      </c>
      <c r="Q2038">
        <v>49</v>
      </c>
    </row>
    <row r="2039" spans="16:17" x14ac:dyDescent="0.2">
      <c r="P2039" s="16">
        <v>29760.6</v>
      </c>
      <c r="Q2039">
        <v>24</v>
      </c>
    </row>
    <row r="2040" spans="16:17" x14ac:dyDescent="0.2">
      <c r="P2040" s="16">
        <v>29816.639999999999</v>
      </c>
      <c r="Q2040">
        <v>41</v>
      </c>
    </row>
    <row r="2041" spans="16:17" x14ac:dyDescent="0.2">
      <c r="P2041" s="16">
        <v>29818.76</v>
      </c>
      <c r="Q2041">
        <v>40</v>
      </c>
    </row>
    <row r="2042" spans="16:17" x14ac:dyDescent="0.2">
      <c r="P2042" s="16">
        <v>29852.48</v>
      </c>
      <c r="Q2042">
        <v>33</v>
      </c>
    </row>
    <row r="2043" spans="16:17" x14ac:dyDescent="0.2">
      <c r="P2043" s="16">
        <v>29899.25</v>
      </c>
      <c r="Q2043">
        <v>47</v>
      </c>
    </row>
    <row r="2044" spans="16:17" x14ac:dyDescent="0.2">
      <c r="P2044" s="16">
        <v>29929.56</v>
      </c>
      <c r="Q2044">
        <v>34</v>
      </c>
    </row>
    <row r="2045" spans="16:17" x14ac:dyDescent="0.2">
      <c r="P2045" s="16">
        <v>29933.75</v>
      </c>
      <c r="Q2045">
        <v>46</v>
      </c>
    </row>
    <row r="2046" spans="16:17" x14ac:dyDescent="0.2">
      <c r="P2046" s="16">
        <v>29969.67</v>
      </c>
      <c r="Q2046">
        <v>31</v>
      </c>
    </row>
    <row r="2047" spans="16:17" x14ac:dyDescent="0.2">
      <c r="P2047" s="16">
        <v>30026.87</v>
      </c>
      <c r="Q2047">
        <v>41</v>
      </c>
    </row>
    <row r="2048" spans="16:17" x14ac:dyDescent="0.2">
      <c r="P2048" s="16">
        <v>30063.58</v>
      </c>
      <c r="Q2048">
        <v>55</v>
      </c>
    </row>
    <row r="2049" spans="16:17" x14ac:dyDescent="0.2">
      <c r="P2049" s="16">
        <v>30095.97</v>
      </c>
      <c r="Q2049">
        <v>43</v>
      </c>
    </row>
    <row r="2050" spans="16:17" x14ac:dyDescent="0.2">
      <c r="P2050" s="16">
        <v>30134.75</v>
      </c>
      <c r="Q2050">
        <v>51</v>
      </c>
    </row>
    <row r="2051" spans="16:17" x14ac:dyDescent="0.2">
      <c r="P2051" s="16">
        <v>30166.62</v>
      </c>
      <c r="Q2051">
        <v>64</v>
      </c>
    </row>
    <row r="2052" spans="16:17" x14ac:dyDescent="0.2">
      <c r="P2052" s="16">
        <v>30184.94</v>
      </c>
      <c r="Q2052">
        <v>59</v>
      </c>
    </row>
    <row r="2053" spans="16:17" x14ac:dyDescent="0.2">
      <c r="P2053" s="16">
        <v>30260</v>
      </c>
      <c r="Q2053">
        <v>60</v>
      </c>
    </row>
    <row r="2054" spans="16:17" x14ac:dyDescent="0.2">
      <c r="P2054" s="16">
        <v>30284.639999999999</v>
      </c>
      <c r="Q2054">
        <v>50</v>
      </c>
    </row>
    <row r="2055" spans="16:17" x14ac:dyDescent="0.2">
      <c r="P2055" s="16">
        <v>30328.27</v>
      </c>
      <c r="Q2055">
        <v>19</v>
      </c>
    </row>
    <row r="2056" spans="16:17" x14ac:dyDescent="0.2">
      <c r="P2056" s="16">
        <v>30366.93</v>
      </c>
      <c r="Q2056">
        <v>53</v>
      </c>
    </row>
    <row r="2057" spans="16:17" x14ac:dyDescent="0.2">
      <c r="P2057" s="16">
        <v>30409.53</v>
      </c>
      <c r="Q2057">
        <v>46</v>
      </c>
    </row>
    <row r="2058" spans="16:17" x14ac:dyDescent="0.2">
      <c r="P2058" s="16">
        <v>30422.03</v>
      </c>
      <c r="Q2058">
        <v>24</v>
      </c>
    </row>
    <row r="2059" spans="16:17" x14ac:dyDescent="0.2">
      <c r="P2059" s="16">
        <v>30457.37</v>
      </c>
      <c r="Q2059">
        <v>39</v>
      </c>
    </row>
    <row r="2060" spans="16:17" x14ac:dyDescent="0.2">
      <c r="P2060" s="16">
        <v>30530.5</v>
      </c>
      <c r="Q2060">
        <v>36</v>
      </c>
    </row>
    <row r="2061" spans="16:17" x14ac:dyDescent="0.2">
      <c r="P2061" s="16">
        <v>30625.65</v>
      </c>
      <c r="Q2061">
        <v>52</v>
      </c>
    </row>
    <row r="2062" spans="16:17" x14ac:dyDescent="0.2">
      <c r="P2062" s="16">
        <v>30697.71</v>
      </c>
      <c r="Q2062">
        <v>23</v>
      </c>
    </row>
    <row r="2063" spans="16:17" x14ac:dyDescent="0.2">
      <c r="P2063" s="16">
        <v>30724.44</v>
      </c>
      <c r="Q2063">
        <v>39</v>
      </c>
    </row>
    <row r="2064" spans="16:17" x14ac:dyDescent="0.2">
      <c r="P2064" s="16">
        <v>30763.01</v>
      </c>
      <c r="Q2064">
        <v>34</v>
      </c>
    </row>
    <row r="2065" spans="16:17" x14ac:dyDescent="0.2">
      <c r="P2065" s="16">
        <v>30942.19</v>
      </c>
      <c r="Q2065">
        <v>61</v>
      </c>
    </row>
    <row r="2066" spans="16:17" x14ac:dyDescent="0.2">
      <c r="P2066" s="16">
        <v>31196.61</v>
      </c>
      <c r="Q2066">
        <v>18</v>
      </c>
    </row>
    <row r="2067" spans="16:17" x14ac:dyDescent="0.2">
      <c r="P2067" s="16">
        <v>31234.560000000001</v>
      </c>
      <c r="Q2067">
        <v>22</v>
      </c>
    </row>
    <row r="2068" spans="16:17" x14ac:dyDescent="0.2">
      <c r="P2068" s="16">
        <v>31322.53</v>
      </c>
      <c r="Q2068">
        <v>54</v>
      </c>
    </row>
    <row r="2069" spans="16:17" x14ac:dyDescent="0.2">
      <c r="P2069" s="16">
        <v>31328.27</v>
      </c>
      <c r="Q2069">
        <v>27</v>
      </c>
    </row>
    <row r="2070" spans="16:17" x14ac:dyDescent="0.2">
      <c r="P2070" s="16">
        <v>31368.81</v>
      </c>
      <c r="Q2070">
        <v>48</v>
      </c>
    </row>
    <row r="2071" spans="16:17" x14ac:dyDescent="0.2">
      <c r="P2071" s="16">
        <v>31591.82</v>
      </c>
      <c r="Q2071">
        <v>47</v>
      </c>
    </row>
    <row r="2072" spans="16:17" x14ac:dyDescent="0.2">
      <c r="P2072" s="16">
        <v>31620</v>
      </c>
      <c r="Q2072">
        <v>62</v>
      </c>
    </row>
    <row r="2073" spans="16:17" x14ac:dyDescent="0.2">
      <c r="P2073" s="16">
        <v>31736.7</v>
      </c>
      <c r="Q2073">
        <v>45</v>
      </c>
    </row>
    <row r="2074" spans="16:17" x14ac:dyDescent="0.2">
      <c r="P2074" s="16">
        <v>31743.919999999998</v>
      </c>
      <c r="Q2074">
        <v>38</v>
      </c>
    </row>
    <row r="2075" spans="16:17" x14ac:dyDescent="0.2">
      <c r="P2075" s="16">
        <v>31897.1</v>
      </c>
      <c r="Q2075">
        <v>47</v>
      </c>
    </row>
    <row r="2076" spans="16:17" x14ac:dyDescent="0.2">
      <c r="P2076" s="16">
        <v>31980.89</v>
      </c>
      <c r="Q2076">
        <v>50</v>
      </c>
    </row>
    <row r="2077" spans="16:17" x14ac:dyDescent="0.2">
      <c r="P2077" s="16">
        <v>32086.21</v>
      </c>
      <c r="Q2077">
        <v>29</v>
      </c>
    </row>
    <row r="2078" spans="16:17" x14ac:dyDescent="0.2">
      <c r="P2078" s="16">
        <v>32108.66</v>
      </c>
      <c r="Q2078">
        <v>44</v>
      </c>
    </row>
    <row r="2079" spans="16:17" x14ac:dyDescent="0.2">
      <c r="P2079" s="16">
        <v>32192.76</v>
      </c>
      <c r="Q2079">
        <v>53</v>
      </c>
    </row>
    <row r="2080" spans="16:17" x14ac:dyDescent="0.2">
      <c r="P2080" s="16">
        <v>32222.81</v>
      </c>
      <c r="Q2080">
        <v>28</v>
      </c>
    </row>
    <row r="2081" spans="16:17" x14ac:dyDescent="0.2">
      <c r="P2081" s="16">
        <v>32259.96</v>
      </c>
      <c r="Q2081">
        <v>47</v>
      </c>
    </row>
    <row r="2082" spans="16:17" x14ac:dyDescent="0.2">
      <c r="P2082" s="16">
        <v>32288.49</v>
      </c>
      <c r="Q2082">
        <v>36</v>
      </c>
    </row>
    <row r="2083" spans="16:17" x14ac:dyDescent="0.2">
      <c r="P2083" s="16">
        <v>32428.63</v>
      </c>
      <c r="Q2083">
        <v>50</v>
      </c>
    </row>
    <row r="2084" spans="16:17" x14ac:dyDescent="0.2">
      <c r="P2084" s="16">
        <v>32430.22</v>
      </c>
      <c r="Q2084">
        <v>46</v>
      </c>
    </row>
    <row r="2085" spans="16:17" x14ac:dyDescent="0.2">
      <c r="P2085" s="16">
        <v>32462.35</v>
      </c>
      <c r="Q2085">
        <v>41</v>
      </c>
    </row>
    <row r="2086" spans="16:17" x14ac:dyDescent="0.2">
      <c r="P2086" s="16">
        <v>32485.46</v>
      </c>
      <c r="Q2086">
        <v>46</v>
      </c>
    </row>
    <row r="2087" spans="16:17" x14ac:dyDescent="0.2">
      <c r="P2087" s="16">
        <v>32548.34</v>
      </c>
      <c r="Q2087">
        <v>19</v>
      </c>
    </row>
    <row r="2088" spans="16:17" x14ac:dyDescent="0.2">
      <c r="P2088" s="16">
        <v>32672.11</v>
      </c>
      <c r="Q2088">
        <v>32</v>
      </c>
    </row>
    <row r="2089" spans="16:17" x14ac:dyDescent="0.2">
      <c r="P2089" s="16">
        <v>32686.080000000002</v>
      </c>
      <c r="Q2089">
        <v>54</v>
      </c>
    </row>
    <row r="2090" spans="16:17" x14ac:dyDescent="0.2">
      <c r="P2090" s="16">
        <v>32716.2</v>
      </c>
      <c r="Q2090">
        <v>32</v>
      </c>
    </row>
    <row r="2091" spans="16:17" x14ac:dyDescent="0.2">
      <c r="P2091" s="16">
        <v>32734.19</v>
      </c>
      <c r="Q2091">
        <v>32</v>
      </c>
    </row>
    <row r="2092" spans="16:17" x14ac:dyDescent="0.2">
      <c r="P2092" s="16">
        <v>32760.48</v>
      </c>
      <c r="Q2092">
        <v>48</v>
      </c>
    </row>
    <row r="2093" spans="16:17" x14ac:dyDescent="0.2">
      <c r="P2093" s="16">
        <v>32765.33</v>
      </c>
      <c r="Q2093">
        <v>50</v>
      </c>
    </row>
    <row r="2094" spans="16:17" x14ac:dyDescent="0.2">
      <c r="P2094" s="16">
        <v>32787.46</v>
      </c>
      <c r="Q2094">
        <v>42</v>
      </c>
    </row>
    <row r="2095" spans="16:17" x14ac:dyDescent="0.2">
      <c r="P2095" s="16">
        <v>32827.51</v>
      </c>
      <c r="Q2095">
        <v>27</v>
      </c>
    </row>
    <row r="2096" spans="16:17" x14ac:dyDescent="0.2">
      <c r="P2096" s="16">
        <v>32906.69</v>
      </c>
      <c r="Q2096">
        <v>41</v>
      </c>
    </row>
    <row r="2097" spans="16:17" x14ac:dyDescent="0.2">
      <c r="P2097" s="16">
        <v>32947.629999999997</v>
      </c>
      <c r="Q2097">
        <v>51</v>
      </c>
    </row>
    <row r="2098" spans="16:17" x14ac:dyDescent="0.2">
      <c r="P2098" s="16">
        <v>33017.46</v>
      </c>
      <c r="Q2098">
        <v>27</v>
      </c>
    </row>
    <row r="2099" spans="16:17" x14ac:dyDescent="0.2">
      <c r="P2099" s="16">
        <v>33025.32</v>
      </c>
      <c r="Q2099">
        <v>55</v>
      </c>
    </row>
    <row r="2100" spans="16:17" x14ac:dyDescent="0.2">
      <c r="P2100" s="16">
        <v>33057.230000000003</v>
      </c>
      <c r="Q2100">
        <v>28</v>
      </c>
    </row>
    <row r="2101" spans="16:17" x14ac:dyDescent="0.2">
      <c r="P2101" s="16">
        <v>33074.94</v>
      </c>
      <c r="Q2101">
        <v>60</v>
      </c>
    </row>
    <row r="2102" spans="16:17" x14ac:dyDescent="0.2">
      <c r="P2102" s="16">
        <v>33090.660000000003</v>
      </c>
      <c r="Q2102">
        <v>53</v>
      </c>
    </row>
    <row r="2103" spans="16:17" x14ac:dyDescent="0.2">
      <c r="P2103" s="16">
        <v>33121</v>
      </c>
      <c r="Q2103">
        <v>37</v>
      </c>
    </row>
    <row r="2104" spans="16:17" x14ac:dyDescent="0.2">
      <c r="P2104" s="16">
        <v>33292.83</v>
      </c>
      <c r="Q2104">
        <v>32</v>
      </c>
    </row>
    <row r="2105" spans="16:17" x14ac:dyDescent="0.2">
      <c r="P2105" s="16">
        <v>33307.550000000003</v>
      </c>
      <c r="Q2105">
        <v>19</v>
      </c>
    </row>
    <row r="2106" spans="16:17" x14ac:dyDescent="0.2">
      <c r="P2106" s="16">
        <v>33344.449999999997</v>
      </c>
      <c r="Q2106">
        <v>50</v>
      </c>
    </row>
    <row r="2107" spans="16:17" x14ac:dyDescent="0.2">
      <c r="P2107" s="16">
        <v>33450.99</v>
      </c>
      <c r="Q2107">
        <v>37</v>
      </c>
    </row>
    <row r="2108" spans="16:17" x14ac:dyDescent="0.2">
      <c r="P2108" s="16">
        <v>33471.97</v>
      </c>
      <c r="Q2108">
        <v>52</v>
      </c>
    </row>
    <row r="2109" spans="16:17" x14ac:dyDescent="0.2">
      <c r="P2109" s="16">
        <v>33475.82</v>
      </c>
      <c r="Q2109">
        <v>20</v>
      </c>
    </row>
    <row r="2110" spans="16:17" x14ac:dyDescent="0.2">
      <c r="P2110" s="16">
        <v>33527.1</v>
      </c>
      <c r="Q2110">
        <v>38</v>
      </c>
    </row>
    <row r="2111" spans="16:17" x14ac:dyDescent="0.2">
      <c r="P2111" s="16">
        <v>33611.71</v>
      </c>
      <c r="Q2111">
        <v>19</v>
      </c>
    </row>
    <row r="2112" spans="16:17" x14ac:dyDescent="0.2">
      <c r="P2112" s="16">
        <v>33707.550000000003</v>
      </c>
      <c r="Q2112">
        <v>29</v>
      </c>
    </row>
    <row r="2113" spans="16:17" x14ac:dyDescent="0.2">
      <c r="P2113" s="16">
        <v>33732.69</v>
      </c>
      <c r="Q2113">
        <v>18</v>
      </c>
    </row>
    <row r="2114" spans="16:17" x14ac:dyDescent="0.2">
      <c r="P2114" s="16">
        <v>33750.29</v>
      </c>
      <c r="Q2114">
        <v>19</v>
      </c>
    </row>
    <row r="2115" spans="16:17" x14ac:dyDescent="0.2">
      <c r="P2115" s="16">
        <v>33753.32</v>
      </c>
      <c r="Q2115">
        <v>60</v>
      </c>
    </row>
    <row r="2116" spans="16:17" x14ac:dyDescent="0.2">
      <c r="P2116" s="16">
        <v>33829.39</v>
      </c>
      <c r="Q2116">
        <v>22</v>
      </c>
    </row>
    <row r="2117" spans="16:17" x14ac:dyDescent="0.2">
      <c r="P2117" s="16">
        <v>33900.65</v>
      </c>
      <c r="Q2117">
        <v>25</v>
      </c>
    </row>
    <row r="2118" spans="16:17" x14ac:dyDescent="0.2">
      <c r="P2118" s="16">
        <v>33907.550000000003</v>
      </c>
      <c r="Q2118">
        <v>22</v>
      </c>
    </row>
    <row r="2119" spans="16:17" x14ac:dyDescent="0.2">
      <c r="P2119" s="16">
        <v>33975.47</v>
      </c>
      <c r="Q2119">
        <v>28</v>
      </c>
    </row>
    <row r="2120" spans="16:17" x14ac:dyDescent="0.2">
      <c r="P2120" s="16">
        <v>34053.360000000001</v>
      </c>
      <c r="Q2120">
        <v>50</v>
      </c>
    </row>
    <row r="2121" spans="16:17" x14ac:dyDescent="0.2">
      <c r="P2121" s="16">
        <v>34084.68</v>
      </c>
      <c r="Q2121">
        <v>20</v>
      </c>
    </row>
    <row r="2122" spans="16:17" x14ac:dyDescent="0.2">
      <c r="P2122" s="16">
        <v>34166.269999999997</v>
      </c>
      <c r="Q2122">
        <v>23</v>
      </c>
    </row>
    <row r="2123" spans="16:17" x14ac:dyDescent="0.2">
      <c r="P2123" s="16">
        <v>34205.07</v>
      </c>
      <c r="Q2123">
        <v>51</v>
      </c>
    </row>
    <row r="2124" spans="16:17" x14ac:dyDescent="0.2">
      <c r="P2124" s="16">
        <v>34210.33</v>
      </c>
      <c r="Q2124">
        <v>47</v>
      </c>
    </row>
    <row r="2125" spans="16:17" x14ac:dyDescent="0.2">
      <c r="P2125" s="16">
        <v>34218.019999999997</v>
      </c>
      <c r="Q2125">
        <v>60</v>
      </c>
    </row>
    <row r="2126" spans="16:17" x14ac:dyDescent="0.2">
      <c r="P2126" s="16">
        <v>34254.050000000003</v>
      </c>
      <c r="Q2126">
        <v>24</v>
      </c>
    </row>
    <row r="2127" spans="16:17" x14ac:dyDescent="0.2">
      <c r="P2127" s="16">
        <v>34289.43</v>
      </c>
      <c r="Q2127">
        <v>27</v>
      </c>
    </row>
    <row r="2128" spans="16:17" x14ac:dyDescent="0.2">
      <c r="P2128" s="16">
        <v>34293.120000000003</v>
      </c>
      <c r="Q2128">
        <v>36</v>
      </c>
    </row>
    <row r="2129" spans="16:17" x14ac:dyDescent="0.2">
      <c r="P2129" s="16">
        <v>34303.17</v>
      </c>
      <c r="Q2129">
        <v>18</v>
      </c>
    </row>
    <row r="2130" spans="16:17" x14ac:dyDescent="0.2">
      <c r="P2130" s="16">
        <v>34307.22</v>
      </c>
      <c r="Q2130">
        <v>39</v>
      </c>
    </row>
    <row r="2131" spans="16:17" x14ac:dyDescent="0.2">
      <c r="P2131" s="16">
        <v>34402.22</v>
      </c>
      <c r="Q2131">
        <v>38</v>
      </c>
    </row>
    <row r="2132" spans="16:17" x14ac:dyDescent="0.2">
      <c r="P2132" s="16">
        <v>34439.86</v>
      </c>
      <c r="Q2132">
        <v>19</v>
      </c>
    </row>
    <row r="2133" spans="16:17" x14ac:dyDescent="0.2">
      <c r="P2133" s="16">
        <v>34456.269999999997</v>
      </c>
      <c r="Q2133">
        <v>32</v>
      </c>
    </row>
    <row r="2134" spans="16:17" x14ac:dyDescent="0.2">
      <c r="P2134" s="16">
        <v>34472.839999999997</v>
      </c>
      <c r="Q2134">
        <v>24</v>
      </c>
    </row>
    <row r="2135" spans="16:17" x14ac:dyDescent="0.2">
      <c r="P2135" s="16">
        <v>34543.39</v>
      </c>
      <c r="Q2135">
        <v>46</v>
      </c>
    </row>
    <row r="2136" spans="16:17" x14ac:dyDescent="0.2">
      <c r="P2136" s="16">
        <v>34617.839999999997</v>
      </c>
      <c r="Q2136">
        <v>18</v>
      </c>
    </row>
    <row r="2137" spans="16:17" x14ac:dyDescent="0.2">
      <c r="P2137" s="16">
        <v>34672.15</v>
      </c>
      <c r="Q2137">
        <v>28</v>
      </c>
    </row>
    <row r="2138" spans="16:17" x14ac:dyDescent="0.2">
      <c r="P2138" s="16">
        <v>34779.620000000003</v>
      </c>
      <c r="Q2138">
        <v>19</v>
      </c>
    </row>
    <row r="2139" spans="16:17" x14ac:dyDescent="0.2">
      <c r="P2139" s="16">
        <v>34806.47</v>
      </c>
      <c r="Q2139">
        <v>27</v>
      </c>
    </row>
    <row r="2140" spans="16:17" x14ac:dyDescent="0.2">
      <c r="P2140" s="16">
        <v>34828.65</v>
      </c>
      <c r="Q2140">
        <v>19</v>
      </c>
    </row>
    <row r="2141" spans="16:17" x14ac:dyDescent="0.2">
      <c r="P2141" s="16">
        <v>34838.870000000003</v>
      </c>
      <c r="Q2141">
        <v>27</v>
      </c>
    </row>
    <row r="2142" spans="16:17" x14ac:dyDescent="0.2">
      <c r="P2142" s="16">
        <v>34940.61</v>
      </c>
      <c r="Q2142">
        <v>39</v>
      </c>
    </row>
    <row r="2143" spans="16:17" x14ac:dyDescent="0.2">
      <c r="P2143" s="16">
        <v>34975.68</v>
      </c>
      <c r="Q2143">
        <v>55</v>
      </c>
    </row>
    <row r="2144" spans="16:17" x14ac:dyDescent="0.2">
      <c r="P2144" s="16">
        <v>34976.42</v>
      </c>
      <c r="Q2144">
        <v>24</v>
      </c>
    </row>
    <row r="2145" spans="16:17" x14ac:dyDescent="0.2">
      <c r="P2145" s="16">
        <v>34979.86</v>
      </c>
      <c r="Q2145">
        <v>25</v>
      </c>
    </row>
    <row r="2146" spans="16:17" x14ac:dyDescent="0.2">
      <c r="P2146" s="16">
        <v>35000.730000000003</v>
      </c>
      <c r="Q2146">
        <v>40</v>
      </c>
    </row>
    <row r="2147" spans="16:17" x14ac:dyDescent="0.2">
      <c r="P2147" s="16">
        <v>35050.620000000003</v>
      </c>
      <c r="Q2147">
        <v>47</v>
      </c>
    </row>
    <row r="2148" spans="16:17" x14ac:dyDescent="0.2">
      <c r="P2148" s="16">
        <v>35069.370000000003</v>
      </c>
      <c r="Q2148">
        <v>45</v>
      </c>
    </row>
    <row r="2149" spans="16:17" x14ac:dyDescent="0.2">
      <c r="P2149" s="16">
        <v>35147.53</v>
      </c>
      <c r="Q2149">
        <v>24</v>
      </c>
    </row>
    <row r="2150" spans="16:17" x14ac:dyDescent="0.2">
      <c r="P2150" s="16">
        <v>35160.129999999997</v>
      </c>
      <c r="Q2150">
        <v>55</v>
      </c>
    </row>
    <row r="2151" spans="16:17" x14ac:dyDescent="0.2">
      <c r="P2151" s="16">
        <v>35302.089999999997</v>
      </c>
      <c r="Q2151">
        <v>25</v>
      </c>
    </row>
    <row r="2152" spans="16:17" x14ac:dyDescent="0.2">
      <c r="P2152" s="16">
        <v>35315.96</v>
      </c>
      <c r="Q2152">
        <v>34</v>
      </c>
    </row>
    <row r="2153" spans="16:17" x14ac:dyDescent="0.2">
      <c r="P2153" s="16">
        <v>35345.730000000003</v>
      </c>
      <c r="Q2153">
        <v>51</v>
      </c>
    </row>
    <row r="2154" spans="16:17" x14ac:dyDescent="0.2">
      <c r="P2154" s="16">
        <v>35491.64</v>
      </c>
      <c r="Q2154">
        <v>34</v>
      </c>
    </row>
    <row r="2155" spans="16:17" x14ac:dyDescent="0.2">
      <c r="P2155" s="16">
        <v>35517.19</v>
      </c>
      <c r="Q2155">
        <v>49</v>
      </c>
    </row>
    <row r="2156" spans="16:17" x14ac:dyDescent="0.2">
      <c r="P2156" s="16">
        <v>35547.47</v>
      </c>
      <c r="Q2156">
        <v>30</v>
      </c>
    </row>
    <row r="2157" spans="16:17" x14ac:dyDescent="0.2">
      <c r="P2157" s="16">
        <v>35547.72</v>
      </c>
      <c r="Q2157">
        <v>49</v>
      </c>
    </row>
    <row r="2158" spans="16:17" x14ac:dyDescent="0.2">
      <c r="P2158" s="16">
        <v>35573.26</v>
      </c>
      <c r="Q2158">
        <v>58</v>
      </c>
    </row>
    <row r="2159" spans="16:17" x14ac:dyDescent="0.2">
      <c r="P2159" s="16">
        <v>35583.17</v>
      </c>
      <c r="Q2159">
        <v>51</v>
      </c>
    </row>
    <row r="2160" spans="16:17" x14ac:dyDescent="0.2">
      <c r="P2160" s="16">
        <v>35585.58</v>
      </c>
      <c r="Q2160">
        <v>44</v>
      </c>
    </row>
    <row r="2161" spans="16:17" x14ac:dyDescent="0.2">
      <c r="P2161" s="16">
        <v>35595.589999999997</v>
      </c>
      <c r="Q2161">
        <v>22</v>
      </c>
    </row>
    <row r="2162" spans="16:17" x14ac:dyDescent="0.2">
      <c r="P2162" s="16">
        <v>35701.9</v>
      </c>
      <c r="Q2162">
        <v>44</v>
      </c>
    </row>
    <row r="2163" spans="16:17" x14ac:dyDescent="0.2">
      <c r="P2163" s="16">
        <v>35711.39</v>
      </c>
      <c r="Q2163">
        <v>48</v>
      </c>
    </row>
    <row r="2164" spans="16:17" x14ac:dyDescent="0.2">
      <c r="P2164" s="16">
        <v>35733.96</v>
      </c>
      <c r="Q2164">
        <v>46</v>
      </c>
    </row>
    <row r="2165" spans="16:17" x14ac:dyDescent="0.2">
      <c r="P2165" s="16">
        <v>35883.269999999997</v>
      </c>
      <c r="Q2165">
        <v>30</v>
      </c>
    </row>
    <row r="2166" spans="16:17" x14ac:dyDescent="0.2">
      <c r="P2166" s="16">
        <v>35952.65</v>
      </c>
      <c r="Q2166">
        <v>41</v>
      </c>
    </row>
    <row r="2167" spans="16:17" x14ac:dyDescent="0.2">
      <c r="P2167" s="16">
        <v>36021.01</v>
      </c>
      <c r="Q2167">
        <v>23</v>
      </c>
    </row>
    <row r="2168" spans="16:17" x14ac:dyDescent="0.2">
      <c r="P2168" s="16">
        <v>36074.339999999997</v>
      </c>
      <c r="Q2168">
        <v>59</v>
      </c>
    </row>
    <row r="2169" spans="16:17" x14ac:dyDescent="0.2">
      <c r="P2169" s="16">
        <v>36085.22</v>
      </c>
      <c r="Q2169">
        <v>26</v>
      </c>
    </row>
    <row r="2170" spans="16:17" x14ac:dyDescent="0.2">
      <c r="P2170" s="16">
        <v>36090.49</v>
      </c>
      <c r="Q2170">
        <v>43</v>
      </c>
    </row>
    <row r="2171" spans="16:17" x14ac:dyDescent="0.2">
      <c r="P2171" s="16">
        <v>36124.57</v>
      </c>
      <c r="Q2171">
        <v>25</v>
      </c>
    </row>
    <row r="2172" spans="16:17" x14ac:dyDescent="0.2">
      <c r="P2172" s="16">
        <v>36149.480000000003</v>
      </c>
      <c r="Q2172">
        <v>18</v>
      </c>
    </row>
    <row r="2173" spans="16:17" x14ac:dyDescent="0.2">
      <c r="P2173" s="16">
        <v>36182.870000000003</v>
      </c>
      <c r="Q2173">
        <v>48</v>
      </c>
    </row>
    <row r="2174" spans="16:17" x14ac:dyDescent="0.2">
      <c r="P2174" s="16">
        <v>36189.1</v>
      </c>
      <c r="Q2174">
        <v>23</v>
      </c>
    </row>
    <row r="2175" spans="16:17" x14ac:dyDescent="0.2">
      <c r="P2175" s="16">
        <v>36197.699999999997</v>
      </c>
      <c r="Q2175">
        <v>29</v>
      </c>
    </row>
    <row r="2176" spans="16:17" x14ac:dyDescent="0.2">
      <c r="P2176" s="16">
        <v>36219.410000000003</v>
      </c>
      <c r="Q2176">
        <v>19</v>
      </c>
    </row>
    <row r="2177" spans="16:17" x14ac:dyDescent="0.2">
      <c r="P2177" s="16">
        <v>36307.800000000003</v>
      </c>
      <c r="Q2177">
        <v>18</v>
      </c>
    </row>
    <row r="2178" spans="16:17" x14ac:dyDescent="0.2">
      <c r="P2178" s="16">
        <v>36314.050000000003</v>
      </c>
      <c r="Q2178">
        <v>30</v>
      </c>
    </row>
    <row r="2179" spans="16:17" x14ac:dyDescent="0.2">
      <c r="P2179" s="16">
        <v>36332.449999999997</v>
      </c>
      <c r="Q2179">
        <v>55</v>
      </c>
    </row>
    <row r="2180" spans="16:17" x14ac:dyDescent="0.2">
      <c r="P2180" s="16">
        <v>36350.71</v>
      </c>
      <c r="Q2180">
        <v>48</v>
      </c>
    </row>
    <row r="2181" spans="16:17" x14ac:dyDescent="0.2">
      <c r="P2181" s="16">
        <v>36397.58</v>
      </c>
      <c r="Q2181">
        <v>19</v>
      </c>
    </row>
    <row r="2182" spans="16:17" x14ac:dyDescent="0.2">
      <c r="P2182" s="16">
        <v>36445.550000000003</v>
      </c>
      <c r="Q2182">
        <v>60</v>
      </c>
    </row>
    <row r="2183" spans="16:17" x14ac:dyDescent="0.2">
      <c r="P2183" s="16">
        <v>36541.550000000003</v>
      </c>
      <c r="Q2183">
        <v>49</v>
      </c>
    </row>
    <row r="2184" spans="16:17" x14ac:dyDescent="0.2">
      <c r="P2184" s="16">
        <v>36572.800000000003</v>
      </c>
      <c r="Q2184">
        <v>30</v>
      </c>
    </row>
    <row r="2185" spans="16:17" x14ac:dyDescent="0.2">
      <c r="P2185" s="16">
        <v>36580.28</v>
      </c>
      <c r="Q2185">
        <v>61</v>
      </c>
    </row>
    <row r="2186" spans="16:17" x14ac:dyDescent="0.2">
      <c r="P2186" s="16">
        <v>36786.370000000003</v>
      </c>
      <c r="Q2186">
        <v>52</v>
      </c>
    </row>
    <row r="2187" spans="16:17" x14ac:dyDescent="0.2">
      <c r="P2187" s="16">
        <v>36795.29</v>
      </c>
      <c r="Q2187">
        <v>57</v>
      </c>
    </row>
    <row r="2188" spans="16:17" x14ac:dyDescent="0.2">
      <c r="P2188" s="16">
        <v>36837.47</v>
      </c>
      <c r="Q2188">
        <v>60</v>
      </c>
    </row>
    <row r="2189" spans="16:17" x14ac:dyDescent="0.2">
      <c r="P2189" s="16">
        <v>36889.99</v>
      </c>
      <c r="Q2189">
        <v>50</v>
      </c>
    </row>
    <row r="2190" spans="16:17" x14ac:dyDescent="0.2">
      <c r="P2190" s="16">
        <v>36898.730000000003</v>
      </c>
      <c r="Q2190">
        <v>19</v>
      </c>
    </row>
    <row r="2191" spans="16:17" x14ac:dyDescent="0.2">
      <c r="P2191" s="16">
        <v>36910.61</v>
      </c>
      <c r="Q2191">
        <v>59</v>
      </c>
    </row>
    <row r="2192" spans="16:17" x14ac:dyDescent="0.2">
      <c r="P2192" s="16">
        <v>36911.99</v>
      </c>
      <c r="Q2192">
        <v>31</v>
      </c>
    </row>
    <row r="2193" spans="16:17" x14ac:dyDescent="0.2">
      <c r="P2193" s="16">
        <v>36922.61</v>
      </c>
      <c r="Q2193">
        <v>54</v>
      </c>
    </row>
    <row r="2194" spans="16:17" x14ac:dyDescent="0.2">
      <c r="P2194" s="16">
        <v>36935.64</v>
      </c>
      <c r="Q2194">
        <v>45</v>
      </c>
    </row>
    <row r="2195" spans="16:17" x14ac:dyDescent="0.2">
      <c r="P2195" s="16">
        <v>36950.26</v>
      </c>
      <c r="Q2195">
        <v>30</v>
      </c>
    </row>
    <row r="2196" spans="16:17" x14ac:dyDescent="0.2">
      <c r="P2196" s="16">
        <v>36976.449999999997</v>
      </c>
      <c r="Q2196">
        <v>30</v>
      </c>
    </row>
    <row r="2197" spans="16:17" x14ac:dyDescent="0.2">
      <c r="P2197" s="16">
        <v>37040.879999999997</v>
      </c>
      <c r="Q2197">
        <v>31</v>
      </c>
    </row>
    <row r="2198" spans="16:17" x14ac:dyDescent="0.2">
      <c r="P2198" s="16">
        <v>37076.370000000003</v>
      </c>
      <c r="Q2198">
        <v>34</v>
      </c>
    </row>
    <row r="2199" spans="16:17" x14ac:dyDescent="0.2">
      <c r="P2199" s="16">
        <v>37079.370000000003</v>
      </c>
      <c r="Q2199">
        <v>33</v>
      </c>
    </row>
    <row r="2200" spans="16:17" x14ac:dyDescent="0.2">
      <c r="P2200" s="16">
        <v>37133.9</v>
      </c>
      <c r="Q2200">
        <v>27</v>
      </c>
    </row>
    <row r="2201" spans="16:17" x14ac:dyDescent="0.2">
      <c r="P2201" s="16">
        <v>37165.160000000003</v>
      </c>
      <c r="Q2201">
        <v>22</v>
      </c>
    </row>
    <row r="2202" spans="16:17" x14ac:dyDescent="0.2">
      <c r="P2202" s="16">
        <v>37251.22</v>
      </c>
      <c r="Q2202">
        <v>32</v>
      </c>
    </row>
    <row r="2203" spans="16:17" x14ac:dyDescent="0.2">
      <c r="P2203" s="16">
        <v>37270.15</v>
      </c>
      <c r="Q2203">
        <v>37</v>
      </c>
    </row>
    <row r="2204" spans="16:17" x14ac:dyDescent="0.2">
      <c r="P2204" s="16">
        <v>37272.339999999997</v>
      </c>
      <c r="Q2204">
        <v>47</v>
      </c>
    </row>
    <row r="2205" spans="16:17" x14ac:dyDescent="0.2">
      <c r="P2205" s="16">
        <v>37277.269999999997</v>
      </c>
      <c r="Q2205">
        <v>53</v>
      </c>
    </row>
    <row r="2206" spans="16:17" x14ac:dyDescent="0.2">
      <c r="P2206" s="16">
        <v>37425.94</v>
      </c>
      <c r="Q2206">
        <v>43</v>
      </c>
    </row>
    <row r="2207" spans="16:17" x14ac:dyDescent="0.2">
      <c r="P2207" s="16">
        <v>37465.339999999997</v>
      </c>
      <c r="Q2207">
        <v>20</v>
      </c>
    </row>
    <row r="2208" spans="16:17" x14ac:dyDescent="0.2">
      <c r="P2208" s="16">
        <v>37484.449999999997</v>
      </c>
      <c r="Q2208">
        <v>22</v>
      </c>
    </row>
    <row r="2209" spans="16:17" x14ac:dyDescent="0.2">
      <c r="P2209" s="16">
        <v>37607.53</v>
      </c>
      <c r="Q2209">
        <v>32</v>
      </c>
    </row>
    <row r="2210" spans="16:17" x14ac:dyDescent="0.2">
      <c r="P2210" s="16">
        <v>37650.74</v>
      </c>
      <c r="Q2210">
        <v>40</v>
      </c>
    </row>
    <row r="2211" spans="16:17" x14ac:dyDescent="0.2">
      <c r="P2211" s="16">
        <v>37675.06</v>
      </c>
      <c r="Q2211">
        <v>52</v>
      </c>
    </row>
    <row r="2212" spans="16:17" x14ac:dyDescent="0.2">
      <c r="P2212" s="16">
        <v>37701.879999999997</v>
      </c>
      <c r="Q2212">
        <v>34</v>
      </c>
    </row>
    <row r="2213" spans="16:17" x14ac:dyDescent="0.2">
      <c r="P2213" s="16">
        <v>37735.199999999997</v>
      </c>
      <c r="Q2213">
        <v>46</v>
      </c>
    </row>
    <row r="2214" spans="16:17" x14ac:dyDescent="0.2">
      <c r="P2214" s="16">
        <v>37742.58</v>
      </c>
      <c r="Q2214">
        <v>36</v>
      </c>
    </row>
    <row r="2215" spans="16:17" x14ac:dyDescent="0.2">
      <c r="P2215" s="16">
        <v>37800.980000000003</v>
      </c>
      <c r="Q2215">
        <v>39</v>
      </c>
    </row>
    <row r="2216" spans="16:17" x14ac:dyDescent="0.2">
      <c r="P2216" s="16">
        <v>37829.72</v>
      </c>
      <c r="Q2216">
        <v>43</v>
      </c>
    </row>
    <row r="2217" spans="16:17" x14ac:dyDescent="0.2">
      <c r="P2217" s="16">
        <v>38126.25</v>
      </c>
      <c r="Q2217">
        <v>24</v>
      </c>
    </row>
    <row r="2218" spans="16:17" x14ac:dyDescent="0.2">
      <c r="P2218" s="16">
        <v>38189.1</v>
      </c>
      <c r="Q2218">
        <v>50</v>
      </c>
    </row>
    <row r="2219" spans="16:17" x14ac:dyDescent="0.2">
      <c r="P2219" s="16">
        <v>38237.339999999997</v>
      </c>
      <c r="Q2219">
        <v>33</v>
      </c>
    </row>
    <row r="2220" spans="16:17" x14ac:dyDescent="0.2">
      <c r="P2220" s="16">
        <v>38241.74</v>
      </c>
      <c r="Q2220">
        <v>58</v>
      </c>
    </row>
    <row r="2221" spans="16:17" x14ac:dyDescent="0.2">
      <c r="P2221" s="16">
        <v>38245.589999999997</v>
      </c>
      <c r="Q2221">
        <v>42</v>
      </c>
    </row>
    <row r="2222" spans="16:17" x14ac:dyDescent="0.2">
      <c r="P2222" s="16">
        <v>38282.75</v>
      </c>
      <c r="Q2222">
        <v>33</v>
      </c>
    </row>
    <row r="2223" spans="16:17" x14ac:dyDescent="0.2">
      <c r="P2223" s="16">
        <v>38313.129999999997</v>
      </c>
      <c r="Q2223">
        <v>42</v>
      </c>
    </row>
    <row r="2224" spans="16:17" x14ac:dyDescent="0.2">
      <c r="P2224" s="16">
        <v>38344.57</v>
      </c>
      <c r="Q2224">
        <v>20</v>
      </c>
    </row>
    <row r="2225" spans="16:17" x14ac:dyDescent="0.2">
      <c r="P2225" s="16">
        <v>38389.79</v>
      </c>
      <c r="Q2225">
        <v>52</v>
      </c>
    </row>
    <row r="2226" spans="16:17" x14ac:dyDescent="0.2">
      <c r="P2226" s="16">
        <v>38405.26</v>
      </c>
      <c r="Q2226">
        <v>51</v>
      </c>
    </row>
    <row r="2227" spans="16:17" x14ac:dyDescent="0.2">
      <c r="P2227" s="16">
        <v>38415.47</v>
      </c>
      <c r="Q2227">
        <v>36</v>
      </c>
    </row>
    <row r="2228" spans="16:17" x14ac:dyDescent="0.2">
      <c r="P2228" s="16">
        <v>38511.629999999997</v>
      </c>
      <c r="Q2228">
        <v>23</v>
      </c>
    </row>
    <row r="2229" spans="16:17" x14ac:dyDescent="0.2">
      <c r="P2229" s="16">
        <v>38652.089999999997</v>
      </c>
      <c r="Q2229">
        <v>32</v>
      </c>
    </row>
    <row r="2230" spans="16:17" x14ac:dyDescent="0.2">
      <c r="P2230" s="16">
        <v>38709.18</v>
      </c>
      <c r="Q2230">
        <v>36</v>
      </c>
    </row>
    <row r="2231" spans="16:17" x14ac:dyDescent="0.2">
      <c r="P2231" s="16">
        <v>38711</v>
      </c>
      <c r="Q2231">
        <v>62</v>
      </c>
    </row>
    <row r="2232" spans="16:17" x14ac:dyDescent="0.2">
      <c r="P2232" s="16">
        <v>38740.120000000003</v>
      </c>
      <c r="Q2232">
        <v>46</v>
      </c>
    </row>
    <row r="2233" spans="16:17" x14ac:dyDescent="0.2">
      <c r="P2233" s="16">
        <v>38746.36</v>
      </c>
      <c r="Q2233">
        <v>31</v>
      </c>
    </row>
    <row r="2234" spans="16:17" x14ac:dyDescent="0.2">
      <c r="P2234" s="16">
        <v>38792.69</v>
      </c>
      <c r="Q2234">
        <v>18</v>
      </c>
    </row>
    <row r="2235" spans="16:17" x14ac:dyDescent="0.2">
      <c r="P2235" s="16">
        <v>38836.980000000003</v>
      </c>
      <c r="Q2235">
        <v>43</v>
      </c>
    </row>
    <row r="2236" spans="16:17" x14ac:dyDescent="0.2">
      <c r="P2236" s="16">
        <v>38869.25</v>
      </c>
      <c r="Q2236">
        <v>59</v>
      </c>
    </row>
    <row r="2237" spans="16:17" x14ac:dyDescent="0.2">
      <c r="P2237" s="16">
        <v>38893.360000000001</v>
      </c>
      <c r="Q2237">
        <v>55</v>
      </c>
    </row>
    <row r="2238" spans="16:17" x14ac:dyDescent="0.2">
      <c r="P2238" s="16">
        <v>38924.04</v>
      </c>
      <c r="Q2238">
        <v>35</v>
      </c>
    </row>
    <row r="2239" spans="16:17" x14ac:dyDescent="0.2">
      <c r="P2239" s="16">
        <v>38932.559999999998</v>
      </c>
      <c r="Q2239">
        <v>46</v>
      </c>
    </row>
    <row r="2240" spans="16:17" x14ac:dyDescent="0.2">
      <c r="P2240" s="16">
        <v>38947.43</v>
      </c>
      <c r="Q2240">
        <v>42</v>
      </c>
    </row>
    <row r="2241" spans="16:17" x14ac:dyDescent="0.2">
      <c r="P2241" s="16">
        <v>38998.550000000003</v>
      </c>
      <c r="Q2241">
        <v>44</v>
      </c>
    </row>
    <row r="2242" spans="16:17" x14ac:dyDescent="0.2">
      <c r="P2242" s="16">
        <v>39047.29</v>
      </c>
      <c r="Q2242">
        <v>37</v>
      </c>
    </row>
    <row r="2243" spans="16:17" x14ac:dyDescent="0.2">
      <c r="P2243" s="16">
        <v>39125.33</v>
      </c>
      <c r="Q2243">
        <v>40</v>
      </c>
    </row>
    <row r="2244" spans="16:17" x14ac:dyDescent="0.2">
      <c r="P2244" s="16">
        <v>39221.120000000003</v>
      </c>
      <c r="Q2244">
        <v>60</v>
      </c>
    </row>
    <row r="2245" spans="16:17" x14ac:dyDescent="0.2">
      <c r="P2245" s="16">
        <v>39241.440000000002</v>
      </c>
      <c r="Q2245">
        <v>30</v>
      </c>
    </row>
    <row r="2246" spans="16:17" x14ac:dyDescent="0.2">
      <c r="P2246" s="16">
        <v>39315.279999999999</v>
      </c>
      <c r="Q2246">
        <v>40</v>
      </c>
    </row>
    <row r="2247" spans="16:17" x14ac:dyDescent="0.2">
      <c r="P2247" s="16">
        <v>39352.6</v>
      </c>
      <c r="Q2247">
        <v>44</v>
      </c>
    </row>
    <row r="2248" spans="16:17" x14ac:dyDescent="0.2">
      <c r="P2248" s="16">
        <v>39396.86</v>
      </c>
      <c r="Q2248">
        <v>56</v>
      </c>
    </row>
    <row r="2249" spans="16:17" x14ac:dyDescent="0.2">
      <c r="P2249" s="16">
        <v>39556.49</v>
      </c>
      <c r="Q2249">
        <v>44</v>
      </c>
    </row>
    <row r="2250" spans="16:17" x14ac:dyDescent="0.2">
      <c r="P2250" s="16">
        <v>39597.410000000003</v>
      </c>
      <c r="Q2250">
        <v>41</v>
      </c>
    </row>
    <row r="2251" spans="16:17" x14ac:dyDescent="0.2">
      <c r="P2251" s="16">
        <v>39611.760000000002</v>
      </c>
      <c r="Q2251">
        <v>27</v>
      </c>
    </row>
    <row r="2252" spans="16:17" x14ac:dyDescent="0.2">
      <c r="P2252" s="16">
        <v>39670.44</v>
      </c>
      <c r="Q2252">
        <v>45</v>
      </c>
    </row>
    <row r="2253" spans="16:17" x14ac:dyDescent="0.2">
      <c r="P2253" s="16">
        <v>39721.93</v>
      </c>
      <c r="Q2253">
        <v>54</v>
      </c>
    </row>
    <row r="2254" spans="16:17" x14ac:dyDescent="0.2">
      <c r="P2254" s="16">
        <v>39722.75</v>
      </c>
      <c r="Q2254">
        <v>19</v>
      </c>
    </row>
    <row r="2255" spans="16:17" x14ac:dyDescent="0.2">
      <c r="P2255" s="16">
        <v>39725.519999999997</v>
      </c>
      <c r="Q2255">
        <v>45</v>
      </c>
    </row>
    <row r="2256" spans="16:17" x14ac:dyDescent="0.2">
      <c r="P2256" s="16">
        <v>39727.61</v>
      </c>
      <c r="Q2256">
        <v>49</v>
      </c>
    </row>
    <row r="2257" spans="16:17" x14ac:dyDescent="0.2">
      <c r="P2257" s="16">
        <v>39774.28</v>
      </c>
      <c r="Q2257">
        <v>35</v>
      </c>
    </row>
    <row r="2258" spans="16:17" x14ac:dyDescent="0.2">
      <c r="P2258" s="16">
        <v>39836.519999999997</v>
      </c>
      <c r="Q2258">
        <v>37</v>
      </c>
    </row>
    <row r="2259" spans="16:17" x14ac:dyDescent="0.2">
      <c r="P2259" s="16">
        <v>39865.699999999997</v>
      </c>
      <c r="Q2259">
        <v>40</v>
      </c>
    </row>
    <row r="2260" spans="16:17" x14ac:dyDescent="0.2">
      <c r="P2260" s="16">
        <v>39871.699999999997</v>
      </c>
      <c r="Q2260">
        <v>37</v>
      </c>
    </row>
    <row r="2261" spans="16:17" x14ac:dyDescent="0.2">
      <c r="P2261" s="16">
        <v>39963.120000000003</v>
      </c>
      <c r="Q2261">
        <v>47</v>
      </c>
    </row>
    <row r="2262" spans="16:17" x14ac:dyDescent="0.2">
      <c r="P2262" s="16">
        <v>39983.43</v>
      </c>
      <c r="Q2262">
        <v>35</v>
      </c>
    </row>
    <row r="2263" spans="16:17" x14ac:dyDescent="0.2">
      <c r="P2263" s="16">
        <v>40003.33</v>
      </c>
      <c r="Q2263">
        <v>40</v>
      </c>
    </row>
    <row r="2264" spans="16:17" x14ac:dyDescent="0.2">
      <c r="P2264" s="16">
        <v>40054.730000000003</v>
      </c>
      <c r="Q2264">
        <v>44</v>
      </c>
    </row>
    <row r="2265" spans="16:17" x14ac:dyDescent="0.2">
      <c r="P2265" s="16">
        <v>40069.440000000002</v>
      </c>
      <c r="Q2265">
        <v>56</v>
      </c>
    </row>
    <row r="2266" spans="16:17" x14ac:dyDescent="0.2">
      <c r="P2266" s="16">
        <v>40103.89</v>
      </c>
      <c r="Q2266">
        <v>39</v>
      </c>
    </row>
    <row r="2267" spans="16:17" x14ac:dyDescent="0.2">
      <c r="P2267" s="16">
        <v>40182.25</v>
      </c>
      <c r="Q2267">
        <v>37</v>
      </c>
    </row>
    <row r="2268" spans="16:17" x14ac:dyDescent="0.2">
      <c r="P2268" s="16">
        <v>40204.83</v>
      </c>
      <c r="Q2268">
        <v>43</v>
      </c>
    </row>
    <row r="2269" spans="16:17" x14ac:dyDescent="0.2">
      <c r="P2269" s="16">
        <v>40208.559999999998</v>
      </c>
      <c r="Q2269">
        <v>41</v>
      </c>
    </row>
    <row r="2270" spans="16:17" x14ac:dyDescent="0.2">
      <c r="P2270" s="16">
        <v>40273.65</v>
      </c>
      <c r="Q2270">
        <v>41</v>
      </c>
    </row>
    <row r="2271" spans="16:17" x14ac:dyDescent="0.2">
      <c r="P2271" s="16">
        <v>40284.379999999997</v>
      </c>
      <c r="Q2271">
        <v>45</v>
      </c>
    </row>
    <row r="2272" spans="16:17" x14ac:dyDescent="0.2">
      <c r="P2272" s="16">
        <v>40309.93</v>
      </c>
      <c r="Q2272">
        <v>60</v>
      </c>
    </row>
    <row r="2273" spans="16:17" x14ac:dyDescent="0.2">
      <c r="P2273" s="16">
        <v>40373.74</v>
      </c>
      <c r="Q2273">
        <v>56</v>
      </c>
    </row>
    <row r="2274" spans="16:17" x14ac:dyDescent="0.2">
      <c r="P2274" s="16">
        <v>40419.019999999997</v>
      </c>
      <c r="Q2274">
        <v>37</v>
      </c>
    </row>
    <row r="2275" spans="16:17" x14ac:dyDescent="0.2">
      <c r="P2275" s="16">
        <v>40590.550000000003</v>
      </c>
      <c r="Q2275">
        <v>47</v>
      </c>
    </row>
    <row r="2276" spans="16:17" x14ac:dyDescent="0.2">
      <c r="P2276" s="16">
        <v>40692.910000000003</v>
      </c>
      <c r="Q2276">
        <v>52</v>
      </c>
    </row>
    <row r="2277" spans="16:17" x14ac:dyDescent="0.2">
      <c r="P2277" s="16">
        <v>40720.550000000003</v>
      </c>
      <c r="Q2277">
        <v>46</v>
      </c>
    </row>
    <row r="2278" spans="16:17" x14ac:dyDescent="0.2">
      <c r="P2278" s="16">
        <v>40817.85</v>
      </c>
      <c r="Q2278">
        <v>50</v>
      </c>
    </row>
    <row r="2279" spans="16:17" x14ac:dyDescent="0.2">
      <c r="P2279" s="16">
        <v>40904.199999999997</v>
      </c>
      <c r="Q2279">
        <v>23</v>
      </c>
    </row>
    <row r="2280" spans="16:17" x14ac:dyDescent="0.2">
      <c r="P2280" s="16">
        <v>40932.43</v>
      </c>
      <c r="Q2280">
        <v>30</v>
      </c>
    </row>
    <row r="2281" spans="16:17" x14ac:dyDescent="0.2">
      <c r="P2281" s="16">
        <v>40941.29</v>
      </c>
      <c r="Q2281">
        <v>43</v>
      </c>
    </row>
    <row r="2282" spans="16:17" x14ac:dyDescent="0.2">
      <c r="P2282" s="16">
        <v>40961.29</v>
      </c>
      <c r="Q2282">
        <v>39</v>
      </c>
    </row>
    <row r="2283" spans="16:17" x14ac:dyDescent="0.2">
      <c r="P2283" s="16">
        <v>40974.160000000003</v>
      </c>
      <c r="Q2283">
        <v>49</v>
      </c>
    </row>
    <row r="2284" spans="16:17" x14ac:dyDescent="0.2">
      <c r="P2284" s="16">
        <v>41034.22</v>
      </c>
      <c r="Q2284">
        <v>43</v>
      </c>
    </row>
    <row r="2285" spans="16:17" x14ac:dyDescent="0.2">
      <c r="P2285" s="16">
        <v>41055.29</v>
      </c>
      <c r="Q2285">
        <v>50</v>
      </c>
    </row>
    <row r="2286" spans="16:17" x14ac:dyDescent="0.2">
      <c r="P2286" s="16">
        <v>41097.160000000003</v>
      </c>
      <c r="Q2286">
        <v>50</v>
      </c>
    </row>
    <row r="2287" spans="16:17" x14ac:dyDescent="0.2">
      <c r="P2287" s="16">
        <v>41191.57</v>
      </c>
      <c r="Q2287">
        <v>53</v>
      </c>
    </row>
    <row r="2288" spans="16:17" x14ac:dyDescent="0.2">
      <c r="P2288" s="16">
        <v>41250.39</v>
      </c>
      <c r="Q2288">
        <v>59</v>
      </c>
    </row>
    <row r="2289" spans="16:17" x14ac:dyDescent="0.2">
      <c r="P2289" s="16">
        <v>41271.5</v>
      </c>
      <c r="Q2289">
        <v>45</v>
      </c>
    </row>
    <row r="2290" spans="16:17" x14ac:dyDescent="0.2">
      <c r="P2290" s="16">
        <v>41331.79</v>
      </c>
      <c r="Q2290">
        <v>58</v>
      </c>
    </row>
    <row r="2291" spans="16:17" x14ac:dyDescent="0.2">
      <c r="P2291" s="16">
        <v>41351.879999999997</v>
      </c>
      <c r="Q2291">
        <v>51</v>
      </c>
    </row>
    <row r="2292" spans="16:17" x14ac:dyDescent="0.2">
      <c r="P2292" s="16">
        <v>41505.15</v>
      </c>
      <c r="Q2292">
        <v>55</v>
      </c>
    </row>
    <row r="2293" spans="16:17" x14ac:dyDescent="0.2">
      <c r="P2293" s="16">
        <v>41636.199999999997</v>
      </c>
      <c r="Q2293">
        <v>48</v>
      </c>
    </row>
    <row r="2294" spans="16:17" x14ac:dyDescent="0.2">
      <c r="P2294" s="16">
        <v>41661.599999999999</v>
      </c>
      <c r="Q2294">
        <v>46</v>
      </c>
    </row>
    <row r="2295" spans="16:17" x14ac:dyDescent="0.2">
      <c r="P2295" s="16">
        <v>41676.080000000002</v>
      </c>
      <c r="Q2295">
        <v>47</v>
      </c>
    </row>
    <row r="2296" spans="16:17" x14ac:dyDescent="0.2">
      <c r="P2296" s="16">
        <v>41681.86</v>
      </c>
      <c r="Q2296">
        <v>47</v>
      </c>
    </row>
    <row r="2297" spans="16:17" x14ac:dyDescent="0.2">
      <c r="P2297" s="16">
        <v>41794.629999999997</v>
      </c>
      <c r="Q2297">
        <v>60</v>
      </c>
    </row>
    <row r="2298" spans="16:17" x14ac:dyDescent="0.2">
      <c r="P2298" s="16">
        <v>41886.54</v>
      </c>
      <c r="Q2298">
        <v>56</v>
      </c>
    </row>
    <row r="2299" spans="16:17" x14ac:dyDescent="0.2">
      <c r="P2299" s="16">
        <v>41919.1</v>
      </c>
      <c r="Q2299">
        <v>51</v>
      </c>
    </row>
    <row r="2300" spans="16:17" x14ac:dyDescent="0.2">
      <c r="P2300" s="16">
        <v>41949.24</v>
      </c>
      <c r="Q2300">
        <v>38</v>
      </c>
    </row>
    <row r="2301" spans="16:17" x14ac:dyDescent="0.2">
      <c r="P2301" s="16">
        <v>41999.519999999997</v>
      </c>
      <c r="Q2301">
        <v>54</v>
      </c>
    </row>
    <row r="2302" spans="16:17" x14ac:dyDescent="0.2">
      <c r="P2302" s="16">
        <v>42111.66</v>
      </c>
      <c r="Q2302">
        <v>46</v>
      </c>
    </row>
    <row r="2303" spans="16:17" x14ac:dyDescent="0.2">
      <c r="P2303" s="16">
        <v>42112.24</v>
      </c>
      <c r="Q2303">
        <v>25</v>
      </c>
    </row>
    <row r="2304" spans="16:17" x14ac:dyDescent="0.2">
      <c r="P2304" s="16">
        <v>42124.52</v>
      </c>
      <c r="Q2304">
        <v>43</v>
      </c>
    </row>
    <row r="2305" spans="16:17" x14ac:dyDescent="0.2">
      <c r="P2305" s="16">
        <v>42188.15</v>
      </c>
      <c r="Q2305">
        <v>49</v>
      </c>
    </row>
    <row r="2306" spans="16:17" x14ac:dyDescent="0.2">
      <c r="P2306" s="16">
        <v>42211.14</v>
      </c>
      <c r="Q2306">
        <v>47</v>
      </c>
    </row>
    <row r="2307" spans="16:17" x14ac:dyDescent="0.2">
      <c r="P2307" s="16">
        <v>42303.69</v>
      </c>
      <c r="Q2307">
        <v>55</v>
      </c>
    </row>
    <row r="2308" spans="16:17" x14ac:dyDescent="0.2">
      <c r="P2308" s="16">
        <v>42478.6</v>
      </c>
      <c r="Q2308">
        <v>54</v>
      </c>
    </row>
    <row r="2309" spans="16:17" x14ac:dyDescent="0.2">
      <c r="P2309" s="16">
        <v>42538.720000000001</v>
      </c>
      <c r="Q2309">
        <v>55</v>
      </c>
    </row>
    <row r="2310" spans="16:17" x14ac:dyDescent="0.2">
      <c r="P2310" s="16">
        <v>42560.43</v>
      </c>
      <c r="Q2310">
        <v>43</v>
      </c>
    </row>
    <row r="2311" spans="16:17" x14ac:dyDescent="0.2">
      <c r="P2311" s="16">
        <v>42644.2</v>
      </c>
      <c r="Q2311">
        <v>51</v>
      </c>
    </row>
    <row r="2312" spans="16:17" x14ac:dyDescent="0.2">
      <c r="P2312" s="16">
        <v>42760.5</v>
      </c>
      <c r="Q2312">
        <v>45</v>
      </c>
    </row>
    <row r="2313" spans="16:17" x14ac:dyDescent="0.2">
      <c r="P2313" s="16">
        <v>42764.12</v>
      </c>
      <c r="Q2313">
        <v>57</v>
      </c>
    </row>
    <row r="2314" spans="16:17" x14ac:dyDescent="0.2">
      <c r="P2314" s="16">
        <v>42856.84</v>
      </c>
      <c r="Q2314">
        <v>50</v>
      </c>
    </row>
    <row r="2315" spans="16:17" x14ac:dyDescent="0.2">
      <c r="P2315" s="16">
        <v>42969.85</v>
      </c>
      <c r="Q2315">
        <v>47</v>
      </c>
    </row>
    <row r="2316" spans="16:17" x14ac:dyDescent="0.2">
      <c r="P2316" s="16">
        <v>42983.46</v>
      </c>
      <c r="Q2316">
        <v>44</v>
      </c>
    </row>
    <row r="2317" spans="16:17" x14ac:dyDescent="0.2">
      <c r="P2317" s="16">
        <v>43073.760000000002</v>
      </c>
      <c r="Q2317">
        <v>57</v>
      </c>
    </row>
    <row r="2318" spans="16:17" x14ac:dyDescent="0.2">
      <c r="P2318" s="16">
        <v>43254.42</v>
      </c>
      <c r="Q2318">
        <v>53</v>
      </c>
    </row>
    <row r="2319" spans="16:17" x14ac:dyDescent="0.2">
      <c r="P2319" s="16">
        <v>43578.94</v>
      </c>
      <c r="Q2319">
        <v>57</v>
      </c>
    </row>
    <row r="2320" spans="16:17" x14ac:dyDescent="0.2">
      <c r="P2320" s="16">
        <v>43753.34</v>
      </c>
      <c r="Q2320">
        <v>36</v>
      </c>
    </row>
    <row r="2321" spans="16:17" x14ac:dyDescent="0.2">
      <c r="P2321" s="16">
        <v>43813.87</v>
      </c>
      <c r="Q2321">
        <v>56</v>
      </c>
    </row>
    <row r="2322" spans="16:17" x14ac:dyDescent="0.2">
      <c r="P2322" s="16">
        <v>43817.45</v>
      </c>
      <c r="Q2322">
        <v>56</v>
      </c>
    </row>
    <row r="2323" spans="16:17" x14ac:dyDescent="0.2">
      <c r="P2323" s="16">
        <v>43896.38</v>
      </c>
      <c r="Q2323">
        <v>42</v>
      </c>
    </row>
    <row r="2324" spans="16:17" x14ac:dyDescent="0.2">
      <c r="P2324" s="16">
        <v>43921.18</v>
      </c>
      <c r="Q2324">
        <v>56</v>
      </c>
    </row>
    <row r="2325" spans="16:17" x14ac:dyDescent="0.2">
      <c r="P2325" s="16">
        <v>43943.88</v>
      </c>
      <c r="Q2325">
        <v>34</v>
      </c>
    </row>
    <row r="2326" spans="16:17" x14ac:dyDescent="0.2">
      <c r="P2326" s="16">
        <v>44202.65</v>
      </c>
      <c r="Q2326">
        <v>48</v>
      </c>
    </row>
    <row r="2327" spans="16:17" x14ac:dyDescent="0.2">
      <c r="P2327" s="16">
        <v>44260.75</v>
      </c>
      <c r="Q2327">
        <v>54</v>
      </c>
    </row>
    <row r="2328" spans="16:17" x14ac:dyDescent="0.2">
      <c r="P2328" s="16">
        <v>44400.41</v>
      </c>
      <c r="Q2328">
        <v>51</v>
      </c>
    </row>
    <row r="2329" spans="16:17" x14ac:dyDescent="0.2">
      <c r="P2329" s="16">
        <v>44423.8</v>
      </c>
      <c r="Q2329">
        <v>55</v>
      </c>
    </row>
    <row r="2330" spans="16:17" x14ac:dyDescent="0.2">
      <c r="P2330" s="16">
        <v>44501.4</v>
      </c>
      <c r="Q2330">
        <v>22</v>
      </c>
    </row>
    <row r="2331" spans="16:17" x14ac:dyDescent="0.2">
      <c r="P2331" s="16">
        <v>44585.46</v>
      </c>
      <c r="Q2331">
        <v>29</v>
      </c>
    </row>
    <row r="2332" spans="16:17" x14ac:dyDescent="0.2">
      <c r="P2332" s="16">
        <v>44641.2</v>
      </c>
      <c r="Q2332">
        <v>51</v>
      </c>
    </row>
    <row r="2333" spans="16:17" x14ac:dyDescent="0.2">
      <c r="P2333" s="16">
        <v>45008.959999999999</v>
      </c>
      <c r="Q2333">
        <v>60</v>
      </c>
    </row>
    <row r="2334" spans="16:17" x14ac:dyDescent="0.2">
      <c r="P2334" s="16">
        <v>45702.02</v>
      </c>
      <c r="Q2334">
        <v>48</v>
      </c>
    </row>
    <row r="2335" spans="16:17" x14ac:dyDescent="0.2">
      <c r="P2335" s="16">
        <v>45710.21</v>
      </c>
      <c r="Q2335">
        <v>62</v>
      </c>
    </row>
    <row r="2336" spans="16:17" x14ac:dyDescent="0.2">
      <c r="P2336" s="16">
        <v>45863.21</v>
      </c>
      <c r="Q2336">
        <v>43</v>
      </c>
    </row>
    <row r="2337" spans="16:17" x14ac:dyDescent="0.2">
      <c r="P2337" s="16">
        <v>46113.51</v>
      </c>
      <c r="Q2337">
        <v>37</v>
      </c>
    </row>
    <row r="2338" spans="16:17" x14ac:dyDescent="0.2">
      <c r="P2338" s="16">
        <v>46130.53</v>
      </c>
      <c r="Q2338">
        <v>60</v>
      </c>
    </row>
    <row r="2339" spans="16:17" x14ac:dyDescent="0.2">
      <c r="P2339" s="16">
        <v>46151.12</v>
      </c>
      <c r="Q2339">
        <v>46</v>
      </c>
    </row>
    <row r="2340" spans="16:17" x14ac:dyDescent="0.2">
      <c r="P2340" s="16">
        <v>46200.99</v>
      </c>
      <c r="Q2340">
        <v>44</v>
      </c>
    </row>
    <row r="2341" spans="16:17" x14ac:dyDescent="0.2">
      <c r="P2341" s="16">
        <v>46255.11</v>
      </c>
      <c r="Q2341">
        <v>51</v>
      </c>
    </row>
    <row r="2342" spans="16:17" x14ac:dyDescent="0.2">
      <c r="P2342" s="16">
        <v>46599.11</v>
      </c>
      <c r="Q2342">
        <v>61</v>
      </c>
    </row>
    <row r="2343" spans="16:17" x14ac:dyDescent="0.2">
      <c r="P2343" s="16">
        <v>46661.440000000002</v>
      </c>
      <c r="Q2343">
        <v>53</v>
      </c>
    </row>
    <row r="2344" spans="16:17" x14ac:dyDescent="0.2">
      <c r="P2344" s="16">
        <v>46718.16</v>
      </c>
      <c r="Q2344">
        <v>62</v>
      </c>
    </row>
    <row r="2345" spans="16:17" x14ac:dyDescent="0.2">
      <c r="P2345" s="16">
        <v>46889.26</v>
      </c>
      <c r="Q2345">
        <v>64</v>
      </c>
    </row>
    <row r="2346" spans="16:17" x14ac:dyDescent="0.2">
      <c r="P2346" s="16">
        <v>47055.53</v>
      </c>
      <c r="Q2346">
        <v>63</v>
      </c>
    </row>
    <row r="2347" spans="16:17" x14ac:dyDescent="0.2">
      <c r="P2347" s="16">
        <v>47269.85</v>
      </c>
      <c r="Q2347">
        <v>52</v>
      </c>
    </row>
    <row r="2348" spans="16:17" x14ac:dyDescent="0.2">
      <c r="P2348" s="16">
        <v>47291.06</v>
      </c>
      <c r="Q2348">
        <v>64</v>
      </c>
    </row>
    <row r="2349" spans="16:17" x14ac:dyDescent="0.2">
      <c r="P2349" s="16">
        <v>47305.31</v>
      </c>
      <c r="Q2349">
        <v>63</v>
      </c>
    </row>
    <row r="2350" spans="16:17" x14ac:dyDescent="0.2">
      <c r="P2350" s="16">
        <v>47403.88</v>
      </c>
      <c r="Q2350">
        <v>61</v>
      </c>
    </row>
    <row r="2351" spans="16:17" x14ac:dyDescent="0.2">
      <c r="P2351" s="16">
        <v>47462.89</v>
      </c>
      <c r="Q2351">
        <v>51</v>
      </c>
    </row>
    <row r="2352" spans="16:17" x14ac:dyDescent="0.2">
      <c r="P2352" s="16">
        <v>47496.49</v>
      </c>
      <c r="Q2352">
        <v>58</v>
      </c>
    </row>
    <row r="2353" spans="16:17" x14ac:dyDescent="0.2">
      <c r="P2353" s="16">
        <v>47896.79</v>
      </c>
      <c r="Q2353">
        <v>59</v>
      </c>
    </row>
    <row r="2354" spans="16:17" x14ac:dyDescent="0.2">
      <c r="P2354" s="16">
        <v>47928.03</v>
      </c>
      <c r="Q2354">
        <v>64</v>
      </c>
    </row>
    <row r="2355" spans="16:17" x14ac:dyDescent="0.2">
      <c r="P2355" s="16">
        <v>48173.36</v>
      </c>
      <c r="Q2355">
        <v>60</v>
      </c>
    </row>
    <row r="2356" spans="16:17" x14ac:dyDescent="0.2">
      <c r="P2356" s="16">
        <v>48517.56</v>
      </c>
      <c r="Q2356">
        <v>61</v>
      </c>
    </row>
    <row r="2357" spans="16:17" x14ac:dyDescent="0.2">
      <c r="P2357" s="16">
        <v>48549.18</v>
      </c>
      <c r="Q2357">
        <v>54</v>
      </c>
    </row>
    <row r="2358" spans="16:17" x14ac:dyDescent="0.2">
      <c r="P2358" s="16">
        <v>48673.56</v>
      </c>
      <c r="Q2358">
        <v>60</v>
      </c>
    </row>
    <row r="2359" spans="16:17" x14ac:dyDescent="0.2">
      <c r="P2359" s="16">
        <v>48675.519999999997</v>
      </c>
      <c r="Q2359">
        <v>57</v>
      </c>
    </row>
    <row r="2360" spans="16:17" x14ac:dyDescent="0.2">
      <c r="P2360" s="16">
        <v>48824.45</v>
      </c>
      <c r="Q2360">
        <v>63</v>
      </c>
    </row>
    <row r="2361" spans="16:17" x14ac:dyDescent="0.2">
      <c r="P2361" s="16">
        <v>48885.14</v>
      </c>
      <c r="Q2361">
        <v>44</v>
      </c>
    </row>
    <row r="2362" spans="16:17" x14ac:dyDescent="0.2">
      <c r="P2362" s="16">
        <v>48970.25</v>
      </c>
      <c r="Q2362">
        <v>59</v>
      </c>
    </row>
    <row r="2363" spans="16:17" x14ac:dyDescent="0.2">
      <c r="P2363" s="16">
        <v>49577.66</v>
      </c>
      <c r="Q2363">
        <v>64</v>
      </c>
    </row>
    <row r="2364" spans="16:17" x14ac:dyDescent="0.2">
      <c r="P2364" s="16">
        <v>51194.559999999998</v>
      </c>
      <c r="Q2364">
        <v>28</v>
      </c>
    </row>
    <row r="2365" spans="16:17" x14ac:dyDescent="0.2">
      <c r="P2365" s="16">
        <v>52590.83</v>
      </c>
      <c r="Q2365">
        <v>60</v>
      </c>
    </row>
    <row r="2366" spans="16:17" x14ac:dyDescent="0.2">
      <c r="P2366" s="16">
        <v>55135.4</v>
      </c>
      <c r="Q2366">
        <v>33</v>
      </c>
    </row>
    <row r="2367" spans="16:17" x14ac:dyDescent="0.2">
      <c r="P2367" s="16">
        <v>58571.07</v>
      </c>
      <c r="Q2367">
        <v>32</v>
      </c>
    </row>
    <row r="2368" spans="16:17" x14ac:dyDescent="0.2">
      <c r="P2368" s="16">
        <v>60021.4</v>
      </c>
      <c r="Q2368">
        <v>52</v>
      </c>
    </row>
    <row r="2369" spans="16:17" x14ac:dyDescent="0.2">
      <c r="P2369" s="16">
        <v>62592.87</v>
      </c>
      <c r="Q2369">
        <v>46</v>
      </c>
    </row>
    <row r="2370" spans="16:17" x14ac:dyDescent="0.2">
      <c r="P2370" s="16">
        <v>63770.43</v>
      </c>
      <c r="Q2370">
        <v>54</v>
      </c>
    </row>
    <row r="2371" spans="16:17" x14ac:dyDescent="0.2">
      <c r="P2371" s="16" t="s">
        <v>8339</v>
      </c>
      <c r="Q2371">
        <v>91981</v>
      </c>
    </row>
  </sheetData>
  <pageMargins left="0.7" right="0.7" top="0.75" bottom="0.75" header="0.3" footer="0.3"/>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B4766-AC15-4BD1-BBB0-462348E1ECC0}">
  <dimension ref="A1:T31"/>
  <sheetViews>
    <sheetView showGridLines="0" tabSelected="1" zoomScale="91" workbookViewId="0">
      <selection activeCell="V24" sqref="V24"/>
    </sheetView>
  </sheetViews>
  <sheetFormatPr baseColWidth="10" defaultColWidth="8.83203125" defaultRowHeight="15" x14ac:dyDescent="0.2"/>
  <sheetData>
    <row r="1" spans="1:20" x14ac:dyDescent="0.2">
      <c r="A1" s="28" t="s">
        <v>8368</v>
      </c>
      <c r="B1" s="28"/>
      <c r="C1" s="28"/>
      <c r="D1" s="28"/>
      <c r="E1" s="28"/>
      <c r="F1" s="28"/>
      <c r="G1" s="28"/>
      <c r="H1" s="28"/>
      <c r="I1" s="28"/>
      <c r="J1" s="28"/>
      <c r="K1" s="28"/>
      <c r="L1" s="28"/>
      <c r="M1" s="28"/>
      <c r="N1" s="28"/>
      <c r="O1" s="28"/>
      <c r="P1" s="28"/>
      <c r="Q1" s="28"/>
      <c r="R1" s="28"/>
      <c r="S1" s="28"/>
      <c r="T1" s="28"/>
    </row>
    <row r="2" spans="1:20" x14ac:dyDescent="0.2">
      <c r="A2" s="28"/>
      <c r="B2" s="28"/>
      <c r="C2" s="28"/>
      <c r="D2" s="28"/>
      <c r="E2" s="28"/>
      <c r="F2" s="28"/>
      <c r="G2" s="28"/>
      <c r="H2" s="28"/>
      <c r="I2" s="28"/>
      <c r="J2" s="28"/>
      <c r="K2" s="28"/>
      <c r="L2" s="28"/>
      <c r="M2" s="28"/>
      <c r="N2" s="28"/>
      <c r="O2" s="28"/>
      <c r="P2" s="28"/>
      <c r="Q2" s="28"/>
      <c r="R2" s="28"/>
      <c r="S2" s="28"/>
      <c r="T2" s="28"/>
    </row>
    <row r="3" spans="1:20" x14ac:dyDescent="0.2">
      <c r="A3" s="28"/>
      <c r="B3" s="28"/>
      <c r="C3" s="28"/>
      <c r="D3" s="28"/>
      <c r="E3" s="28"/>
      <c r="F3" s="28"/>
      <c r="G3" s="28"/>
      <c r="H3" s="28"/>
      <c r="I3" s="28"/>
      <c r="J3" s="28"/>
      <c r="K3" s="28"/>
      <c r="L3" s="28"/>
      <c r="M3" s="28"/>
      <c r="N3" s="28"/>
      <c r="O3" s="28"/>
      <c r="P3" s="28"/>
      <c r="Q3" s="28"/>
      <c r="R3" s="28"/>
      <c r="S3" s="28"/>
      <c r="T3" s="28"/>
    </row>
    <row r="4" spans="1:20" x14ac:dyDescent="0.2">
      <c r="A4" s="29"/>
      <c r="B4" s="29"/>
      <c r="C4" s="29"/>
      <c r="D4" s="29"/>
      <c r="E4" s="29"/>
      <c r="F4" s="29"/>
      <c r="G4" s="29"/>
      <c r="H4" s="29"/>
      <c r="I4" s="29"/>
      <c r="J4" s="29"/>
      <c r="K4" s="29"/>
      <c r="L4" s="29"/>
      <c r="M4" s="29"/>
      <c r="N4" s="29"/>
      <c r="O4" s="29"/>
      <c r="P4" s="29"/>
      <c r="Q4" s="29"/>
      <c r="R4" s="29"/>
      <c r="S4" s="29"/>
      <c r="T4" s="29"/>
    </row>
    <row r="5" spans="1:20" x14ac:dyDescent="0.2">
      <c r="A5" s="29"/>
      <c r="B5" s="29"/>
      <c r="C5" s="29"/>
      <c r="D5" s="29"/>
      <c r="E5" s="29"/>
      <c r="F5" s="29"/>
      <c r="G5" s="29"/>
      <c r="H5" s="29"/>
      <c r="I5" s="29"/>
      <c r="J5" s="29"/>
      <c r="K5" s="29"/>
      <c r="L5" s="29"/>
      <c r="M5" s="29"/>
      <c r="N5" s="29"/>
      <c r="O5" s="29"/>
      <c r="P5" s="29"/>
      <c r="Q5" s="29"/>
      <c r="R5" s="29"/>
      <c r="S5" s="29"/>
      <c r="T5" s="29"/>
    </row>
    <row r="6" spans="1:20" x14ac:dyDescent="0.2">
      <c r="A6" s="29"/>
      <c r="B6" s="29"/>
      <c r="C6" s="29"/>
      <c r="D6" s="29"/>
      <c r="E6" s="29"/>
      <c r="F6" s="29"/>
      <c r="G6" s="29"/>
      <c r="H6" s="29"/>
      <c r="I6" s="29"/>
      <c r="J6" s="29"/>
      <c r="K6" s="29"/>
      <c r="L6" s="29"/>
      <c r="M6" s="29"/>
      <c r="N6" s="29"/>
      <c r="O6" s="29"/>
      <c r="P6" s="29"/>
      <c r="Q6" s="29"/>
      <c r="R6" s="29"/>
      <c r="S6" s="29"/>
      <c r="T6" s="29"/>
    </row>
    <row r="7" spans="1:20" x14ac:dyDescent="0.2">
      <c r="A7" s="29"/>
      <c r="B7" s="29"/>
      <c r="C7" s="29"/>
      <c r="D7" s="29"/>
      <c r="E7" s="29"/>
      <c r="F7" s="29"/>
      <c r="G7" s="29"/>
      <c r="H7" s="29"/>
      <c r="I7" s="29"/>
      <c r="J7" s="29"/>
      <c r="K7" s="29"/>
      <c r="L7" s="29"/>
      <c r="M7" s="29"/>
      <c r="N7" s="29"/>
      <c r="O7" s="29"/>
      <c r="P7" s="29"/>
      <c r="Q7" s="29"/>
      <c r="R7" s="29"/>
      <c r="S7" s="29"/>
      <c r="T7" s="29"/>
    </row>
    <row r="8" spans="1:20" x14ac:dyDescent="0.2">
      <c r="A8" s="29"/>
      <c r="B8" s="29"/>
      <c r="C8" s="29"/>
      <c r="D8" s="29"/>
      <c r="E8" s="29"/>
      <c r="F8" s="29"/>
      <c r="G8" s="29"/>
      <c r="H8" s="29"/>
      <c r="I8" s="29"/>
      <c r="J8" s="29"/>
      <c r="K8" s="29"/>
      <c r="L8" s="29"/>
      <c r="M8" s="29"/>
      <c r="N8" s="29"/>
      <c r="O8" s="29"/>
      <c r="P8" s="29"/>
      <c r="Q8" s="29"/>
      <c r="R8" s="29"/>
      <c r="S8" s="29"/>
      <c r="T8" s="29"/>
    </row>
    <row r="9" spans="1:20" x14ac:dyDescent="0.2">
      <c r="A9" s="29"/>
      <c r="B9" s="29"/>
      <c r="C9" s="29"/>
      <c r="D9" s="29"/>
      <c r="E9" s="29"/>
      <c r="F9" s="29"/>
      <c r="G9" s="29"/>
      <c r="H9" s="29"/>
      <c r="I9" s="29"/>
      <c r="J9" s="29"/>
      <c r="K9" s="29"/>
      <c r="L9" s="29"/>
      <c r="M9" s="29"/>
      <c r="N9" s="29"/>
      <c r="O9" s="29"/>
      <c r="P9" s="29"/>
      <c r="Q9" s="29"/>
      <c r="R9" s="29"/>
      <c r="S9" s="29"/>
      <c r="T9" s="29"/>
    </row>
    <row r="10" spans="1:20" x14ac:dyDescent="0.2">
      <c r="A10" s="29"/>
      <c r="B10" s="29"/>
      <c r="C10" s="29"/>
      <c r="D10" s="29"/>
      <c r="E10" s="29"/>
      <c r="F10" s="29"/>
      <c r="G10" s="29"/>
      <c r="H10" s="29"/>
      <c r="I10" s="29"/>
      <c r="J10" s="29"/>
      <c r="K10" s="29"/>
      <c r="L10" s="29"/>
      <c r="M10" s="29"/>
      <c r="N10" s="29"/>
      <c r="O10" s="29"/>
      <c r="P10" s="29"/>
      <c r="Q10" s="29"/>
      <c r="R10" s="29"/>
      <c r="S10" s="29"/>
      <c r="T10" s="29"/>
    </row>
    <row r="11" spans="1:20" x14ac:dyDescent="0.2">
      <c r="A11" s="29"/>
      <c r="B11" s="29"/>
      <c r="C11" s="29"/>
      <c r="D11" s="29"/>
      <c r="E11" s="29"/>
      <c r="F11" s="29"/>
      <c r="G11" s="29"/>
      <c r="H11" s="29"/>
      <c r="I11" s="29"/>
      <c r="J11" s="29"/>
      <c r="K11" s="29"/>
      <c r="L11" s="29"/>
      <c r="M11" s="29"/>
      <c r="N11" s="29"/>
      <c r="O11" s="29"/>
      <c r="P11" s="29"/>
      <c r="Q11" s="29"/>
      <c r="R11" s="29"/>
      <c r="S11" s="29"/>
      <c r="T11" s="29"/>
    </row>
    <row r="12" spans="1:20" x14ac:dyDescent="0.2">
      <c r="A12" s="29"/>
      <c r="B12" s="29"/>
      <c r="C12" s="29"/>
      <c r="D12" s="29"/>
      <c r="E12" s="29"/>
      <c r="F12" s="29"/>
      <c r="G12" s="29"/>
      <c r="H12" s="29"/>
      <c r="I12" s="29"/>
      <c r="J12" s="29"/>
      <c r="K12" s="29"/>
      <c r="L12" s="29"/>
      <c r="M12" s="29"/>
      <c r="N12" s="29"/>
      <c r="O12" s="29"/>
      <c r="P12" s="29"/>
      <c r="Q12" s="29"/>
      <c r="R12" s="29"/>
      <c r="S12" s="29"/>
      <c r="T12" s="29"/>
    </row>
    <row r="13" spans="1:20" x14ac:dyDescent="0.2">
      <c r="A13" s="29"/>
      <c r="B13" s="29"/>
      <c r="C13" s="29"/>
      <c r="D13" s="29"/>
      <c r="E13" s="29"/>
      <c r="F13" s="29"/>
      <c r="G13" s="29"/>
      <c r="H13" s="29"/>
      <c r="I13" s="29"/>
      <c r="J13" s="29"/>
      <c r="K13" s="29"/>
      <c r="L13" s="29"/>
      <c r="M13" s="29"/>
      <c r="N13" s="29"/>
      <c r="O13" s="29"/>
      <c r="P13" s="29"/>
      <c r="Q13" s="29"/>
      <c r="R13" s="29"/>
      <c r="S13" s="29"/>
      <c r="T13" s="29"/>
    </row>
    <row r="14" spans="1:20" x14ac:dyDescent="0.2">
      <c r="A14" s="29"/>
      <c r="B14" s="29"/>
      <c r="C14" s="29"/>
      <c r="D14" s="29"/>
      <c r="E14" s="29"/>
      <c r="F14" s="29"/>
      <c r="G14" s="29"/>
      <c r="H14" s="29"/>
      <c r="I14" s="29"/>
      <c r="J14" s="29"/>
      <c r="K14" s="29"/>
      <c r="L14" s="29"/>
      <c r="M14" s="29"/>
      <c r="N14" s="29"/>
      <c r="O14" s="29"/>
      <c r="P14" s="29"/>
      <c r="Q14" s="29"/>
      <c r="R14" s="29"/>
      <c r="S14" s="29"/>
      <c r="T14" s="29"/>
    </row>
    <row r="15" spans="1:20" x14ac:dyDescent="0.2">
      <c r="A15" s="29"/>
      <c r="B15" s="29"/>
      <c r="C15" s="29"/>
      <c r="D15" s="29"/>
      <c r="E15" s="29"/>
      <c r="F15" s="29"/>
      <c r="G15" s="29"/>
      <c r="H15" s="29"/>
      <c r="I15" s="29"/>
      <c r="J15" s="29"/>
      <c r="K15" s="29"/>
      <c r="L15" s="29"/>
      <c r="M15" s="29"/>
      <c r="N15" s="29"/>
      <c r="O15" s="29"/>
      <c r="P15" s="29"/>
      <c r="Q15" s="29"/>
      <c r="R15" s="29"/>
      <c r="S15" s="29"/>
      <c r="T15" s="29"/>
    </row>
    <row r="16" spans="1:20" x14ac:dyDescent="0.2">
      <c r="A16" s="29"/>
      <c r="B16" s="29"/>
      <c r="C16" s="29"/>
      <c r="D16" s="29"/>
      <c r="E16" s="29"/>
      <c r="F16" s="29"/>
      <c r="G16" s="29"/>
      <c r="H16" s="29"/>
      <c r="I16" s="29"/>
      <c r="J16" s="29"/>
      <c r="K16" s="29"/>
      <c r="L16" s="29"/>
      <c r="M16" s="29"/>
      <c r="N16" s="29"/>
      <c r="O16" s="29"/>
      <c r="P16" s="29"/>
      <c r="Q16" s="29"/>
      <c r="R16" s="29"/>
      <c r="S16" s="29"/>
      <c r="T16" s="29"/>
    </row>
    <row r="17" spans="1:20" x14ac:dyDescent="0.2">
      <c r="A17" s="29"/>
      <c r="B17" s="29"/>
      <c r="C17" s="29"/>
      <c r="D17" s="29"/>
      <c r="E17" s="29"/>
      <c r="F17" s="29"/>
      <c r="G17" s="29"/>
      <c r="H17" s="29"/>
      <c r="I17" s="29"/>
      <c r="J17" s="29"/>
      <c r="K17" s="29"/>
      <c r="L17" s="29"/>
      <c r="M17" s="29"/>
      <c r="N17" s="29"/>
      <c r="O17" s="29"/>
      <c r="P17" s="29"/>
      <c r="Q17" s="29"/>
      <c r="R17" s="29"/>
      <c r="S17" s="29"/>
      <c r="T17" s="29"/>
    </row>
    <row r="18" spans="1:20" x14ac:dyDescent="0.2">
      <c r="A18" s="29"/>
      <c r="B18" s="29"/>
      <c r="C18" s="29"/>
      <c r="D18" s="29"/>
      <c r="E18" s="29"/>
      <c r="F18" s="29"/>
      <c r="G18" s="29"/>
      <c r="H18" s="29"/>
      <c r="I18" s="29"/>
      <c r="J18" s="29"/>
      <c r="K18" s="29"/>
      <c r="L18" s="29"/>
      <c r="M18" s="29"/>
      <c r="N18" s="29"/>
      <c r="O18" s="29"/>
      <c r="P18" s="29"/>
      <c r="Q18" s="29"/>
      <c r="R18" s="29"/>
      <c r="S18" s="29"/>
      <c r="T18" s="29"/>
    </row>
    <row r="19" spans="1:20" x14ac:dyDescent="0.2">
      <c r="A19" s="29"/>
      <c r="B19" s="29"/>
      <c r="C19" s="29"/>
      <c r="D19" s="29"/>
      <c r="E19" s="29"/>
      <c r="F19" s="29"/>
      <c r="G19" s="29"/>
      <c r="H19" s="29"/>
      <c r="I19" s="29"/>
      <c r="J19" s="29"/>
      <c r="K19" s="29"/>
      <c r="L19" s="29"/>
      <c r="M19" s="29"/>
      <c r="N19" s="29"/>
      <c r="O19" s="29"/>
      <c r="P19" s="29"/>
      <c r="Q19" s="29"/>
      <c r="R19" s="29"/>
      <c r="S19" s="29"/>
      <c r="T19" s="29"/>
    </row>
    <row r="20" spans="1:20" x14ac:dyDescent="0.2">
      <c r="A20" s="29"/>
      <c r="B20" s="29"/>
      <c r="C20" s="29"/>
      <c r="D20" s="29"/>
      <c r="E20" s="29"/>
      <c r="F20" s="29"/>
      <c r="G20" s="29"/>
      <c r="H20" s="29"/>
      <c r="I20" s="29"/>
      <c r="J20" s="29"/>
      <c r="K20" s="29"/>
      <c r="L20" s="29"/>
      <c r="M20" s="29"/>
      <c r="N20" s="29"/>
      <c r="O20" s="29"/>
      <c r="P20" s="29"/>
      <c r="Q20" s="29"/>
      <c r="R20" s="29"/>
      <c r="S20" s="29"/>
      <c r="T20" s="29"/>
    </row>
    <row r="21" spans="1:20" x14ac:dyDescent="0.2">
      <c r="A21" s="29"/>
      <c r="B21" s="29"/>
      <c r="C21" s="29"/>
      <c r="D21" s="29"/>
      <c r="E21" s="29"/>
      <c r="F21" s="29"/>
      <c r="G21" s="29"/>
      <c r="H21" s="29"/>
      <c r="I21" s="29"/>
      <c r="J21" s="29"/>
      <c r="K21" s="29"/>
      <c r="L21" s="29"/>
      <c r="M21" s="29"/>
      <c r="N21" s="29"/>
      <c r="O21" s="29"/>
      <c r="P21" s="29"/>
      <c r="Q21" s="29"/>
      <c r="R21" s="29"/>
      <c r="S21" s="29"/>
      <c r="T21" s="29"/>
    </row>
    <row r="22" spans="1:20" x14ac:dyDescent="0.2">
      <c r="A22" s="29"/>
      <c r="B22" s="29"/>
      <c r="C22" s="29"/>
      <c r="D22" s="29"/>
      <c r="E22" s="29"/>
      <c r="F22" s="29"/>
      <c r="G22" s="29"/>
      <c r="H22" s="29"/>
      <c r="I22" s="29"/>
      <c r="J22" s="29"/>
      <c r="K22" s="29"/>
      <c r="L22" s="29"/>
      <c r="M22" s="29"/>
      <c r="N22" s="29"/>
      <c r="O22" s="29"/>
      <c r="P22" s="29"/>
      <c r="Q22" s="29"/>
      <c r="R22" s="29"/>
      <c r="S22" s="29"/>
      <c r="T22" s="29"/>
    </row>
    <row r="23" spans="1:20" x14ac:dyDescent="0.2">
      <c r="A23" s="29"/>
      <c r="B23" s="29"/>
      <c r="C23" s="29"/>
      <c r="D23" s="29"/>
      <c r="E23" s="29"/>
      <c r="F23" s="29"/>
      <c r="G23" s="29"/>
      <c r="H23" s="29"/>
      <c r="I23" s="29"/>
      <c r="J23" s="29"/>
      <c r="K23" s="29"/>
      <c r="L23" s="29"/>
      <c r="M23" s="29"/>
      <c r="N23" s="29"/>
      <c r="O23" s="29"/>
      <c r="P23" s="29"/>
      <c r="Q23" s="29"/>
      <c r="R23" s="29"/>
      <c r="S23" s="29"/>
      <c r="T23" s="29"/>
    </row>
    <row r="24" spans="1:20" x14ac:dyDescent="0.2">
      <c r="A24" s="29"/>
      <c r="B24" s="29"/>
      <c r="C24" s="29"/>
      <c r="D24" s="29"/>
      <c r="E24" s="29"/>
      <c r="F24" s="29"/>
      <c r="G24" s="29"/>
      <c r="H24" s="29"/>
      <c r="I24" s="29"/>
      <c r="J24" s="29"/>
      <c r="K24" s="29"/>
      <c r="L24" s="29"/>
      <c r="M24" s="29"/>
      <c r="N24" s="29"/>
      <c r="O24" s="29"/>
      <c r="P24" s="29"/>
      <c r="Q24" s="29"/>
      <c r="R24" s="29"/>
      <c r="S24" s="29"/>
      <c r="T24" s="29"/>
    </row>
    <row r="25" spans="1:20" x14ac:dyDescent="0.2">
      <c r="A25" s="29"/>
      <c r="B25" s="29"/>
      <c r="C25" s="29"/>
      <c r="D25" s="29"/>
      <c r="E25" s="29"/>
      <c r="F25" s="29"/>
      <c r="G25" s="29"/>
      <c r="H25" s="29"/>
      <c r="I25" s="29"/>
      <c r="J25" s="29"/>
      <c r="K25" s="29"/>
      <c r="L25" s="29"/>
      <c r="M25" s="29"/>
      <c r="N25" s="29"/>
      <c r="O25" s="29"/>
      <c r="P25" s="29"/>
      <c r="Q25" s="29"/>
      <c r="R25" s="29"/>
      <c r="S25" s="29"/>
      <c r="T25" s="29"/>
    </row>
    <row r="26" spans="1:20" x14ac:dyDescent="0.2">
      <c r="A26" s="29"/>
      <c r="B26" s="29"/>
      <c r="C26" s="29"/>
      <c r="D26" s="29"/>
      <c r="E26" s="29"/>
      <c r="F26" s="29"/>
      <c r="G26" s="29"/>
      <c r="H26" s="29"/>
      <c r="I26" s="29"/>
      <c r="J26" s="29"/>
      <c r="K26" s="29"/>
      <c r="L26" s="29"/>
      <c r="M26" s="29"/>
      <c r="N26" s="29"/>
      <c r="O26" s="29"/>
      <c r="P26" s="29"/>
      <c r="Q26" s="29"/>
      <c r="R26" s="29"/>
      <c r="S26" s="29"/>
      <c r="T26" s="29"/>
    </row>
    <row r="27" spans="1:20" x14ac:dyDescent="0.2">
      <c r="A27" s="29"/>
      <c r="B27" s="29"/>
      <c r="C27" s="29"/>
      <c r="D27" s="29"/>
      <c r="E27" s="29"/>
      <c r="F27" s="29"/>
      <c r="G27" s="29"/>
      <c r="H27" s="29"/>
      <c r="I27" s="29"/>
      <c r="J27" s="29"/>
      <c r="K27" s="29"/>
      <c r="L27" s="29"/>
      <c r="M27" s="29"/>
      <c r="N27" s="29"/>
      <c r="O27" s="29"/>
      <c r="P27" s="29"/>
      <c r="Q27" s="29"/>
      <c r="R27" s="29"/>
      <c r="S27" s="29"/>
      <c r="T27" s="29"/>
    </row>
    <row r="28" spans="1:20" x14ac:dyDescent="0.2">
      <c r="A28" s="29"/>
      <c r="B28" s="29"/>
      <c r="C28" s="29"/>
      <c r="D28" s="29"/>
      <c r="E28" s="29"/>
      <c r="F28" s="29"/>
      <c r="G28" s="29"/>
      <c r="H28" s="29"/>
      <c r="I28" s="29"/>
      <c r="J28" s="29"/>
      <c r="K28" s="29"/>
      <c r="L28" s="29"/>
      <c r="M28" s="29"/>
      <c r="N28" s="29"/>
      <c r="O28" s="29"/>
      <c r="P28" s="29"/>
      <c r="Q28" s="29"/>
      <c r="R28" s="29"/>
      <c r="S28" s="29"/>
      <c r="T28" s="29"/>
    </row>
    <row r="29" spans="1:20" x14ac:dyDescent="0.2">
      <c r="A29" s="29"/>
      <c r="B29" s="29"/>
      <c r="C29" s="29"/>
      <c r="D29" s="29"/>
      <c r="E29" s="29"/>
      <c r="F29" s="29"/>
      <c r="G29" s="29"/>
      <c r="H29" s="29"/>
      <c r="I29" s="29"/>
      <c r="J29" s="29"/>
      <c r="K29" s="29"/>
      <c r="L29" s="29"/>
      <c r="M29" s="29"/>
      <c r="N29" s="29"/>
      <c r="O29" s="29"/>
      <c r="P29" s="29"/>
      <c r="Q29" s="29"/>
      <c r="R29" s="29"/>
      <c r="S29" s="29"/>
      <c r="T29" s="29"/>
    </row>
    <row r="30" spans="1:20" x14ac:dyDescent="0.2">
      <c r="A30" s="29"/>
      <c r="B30" s="29"/>
      <c r="C30" s="29"/>
      <c r="D30" s="29"/>
      <c r="E30" s="29"/>
      <c r="F30" s="29"/>
      <c r="G30" s="29"/>
      <c r="H30" s="29"/>
      <c r="I30" s="29"/>
      <c r="J30" s="29"/>
      <c r="K30" s="29"/>
      <c r="L30" s="29"/>
      <c r="M30" s="29"/>
      <c r="N30" s="29"/>
      <c r="O30" s="29"/>
      <c r="P30" s="29"/>
      <c r="Q30" s="29"/>
      <c r="R30" s="29"/>
      <c r="S30" s="29"/>
      <c r="T30" s="29"/>
    </row>
    <row r="31" spans="1:20" x14ac:dyDescent="0.2">
      <c r="A31" s="29"/>
      <c r="B31" s="29"/>
      <c r="C31" s="29"/>
      <c r="D31" s="29"/>
      <c r="E31" s="29"/>
      <c r="F31" s="29"/>
      <c r="G31" s="29"/>
      <c r="H31" s="29"/>
      <c r="I31" s="29"/>
      <c r="J31" s="29"/>
      <c r="K31" s="29"/>
      <c r="L31" s="29"/>
      <c r="M31" s="29"/>
      <c r="N31" s="29"/>
      <c r="O31" s="29"/>
      <c r="P31" s="29"/>
      <c r="Q31" s="29"/>
      <c r="R31" s="29"/>
      <c r="S31" s="29"/>
      <c r="T31" s="29"/>
    </row>
  </sheetData>
  <mergeCells count="2">
    <mergeCell ref="A1:T3"/>
    <mergeCell ref="A4:T3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Customer Names</vt:lpstr>
      <vt:lpstr>Medical Examinations</vt:lpstr>
      <vt:lpstr>Hospitalisation Details</vt:lpstr>
      <vt:lpstr>Healthcare Analysis and Insight</vt:lpstr>
      <vt:lpstr>sheet 2</vt:lpstr>
      <vt:lpstr>Pivot Table</vt:lpstr>
      <vt:lpstr>Healthcare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2025-05-15T03:55:24Z</dcterms:modified>
</cp:coreProperties>
</file>